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2.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3.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5c4401e0259666d4/Desktop/Bike Stores Data Analysis project/Bike _Store/"/>
    </mc:Choice>
  </mc:AlternateContent>
  <xr:revisionPtr revIDLastSave="28" documentId="8_{C92C4DA0-9630-447E-AFF6-27C3922498F5}" xr6:coauthVersionLast="47" xr6:coauthVersionMax="47" xr10:uidLastSave="{7ABAA757-93E9-4007-8ED0-7F3D05E79B95}"/>
  <bookViews>
    <workbookView xWindow="-108" yWindow="-108" windowWidth="23256" windowHeight="12720" firstSheet="12" activeTab="13" xr2:uid="{9D650025-C3CB-4EE5-B598-5F450D3EC7B1}"/>
  </bookViews>
  <sheets>
    <sheet name="revenue_store" sheetId="7" r:id="rId1"/>
    <sheet name="Total revenue" sheetId="24" r:id="rId2"/>
    <sheet name="Total orders" sheetId="25" r:id="rId3"/>
    <sheet name="AOV" sheetId="26" r:id="rId4"/>
    <sheet name="revenue_category" sheetId="28" r:id="rId5"/>
    <sheet name="Sales Performance" sheetId="2" r:id="rId6"/>
    <sheet name="Rveneu_ot" sheetId="10" r:id="rId7"/>
    <sheet name="Revenue over time" sheetId="3" r:id="rId8"/>
    <sheet name="Top 10 customers" sheetId="12" r:id="rId9"/>
    <sheet name="Average Customer Spend" sheetId="14" r:id="rId10"/>
    <sheet name="Repeat vs one Time customer" sheetId="18" r:id="rId11"/>
    <sheet name="Top selling products" sheetId="34" r:id="rId12"/>
    <sheet name="Product with highest revenue" sheetId="35" r:id="rId13"/>
    <sheet name="Dashboard" sheetId="38" r:id="rId14"/>
    <sheet name="Customer order" sheetId="4" r:id="rId15"/>
    <sheet name="Customer Type" sheetId="23" r:id="rId16"/>
    <sheet name="Stock_store" sheetId="29" r:id="rId17"/>
    <sheet name="Inventory analysis" sheetId="5" r:id="rId18"/>
    <sheet name="Stock status count" sheetId="31" r:id="rId19"/>
    <sheet name="Total units sold" sheetId="32" r:id="rId20"/>
    <sheet name="Product stock status" sheetId="33" r:id="rId21"/>
    <sheet name="Inventory status" sheetId="6" r:id="rId22"/>
  </sheets>
  <definedNames>
    <definedName name="_xlcn.WorksheetConnection_BikeStore.xlsxbike_store_customer_order1" hidden="1">bike_store_customer_order[]</definedName>
    <definedName name="_xlcn.WorksheetConnection_BikeStore.xlsxbike_store_inventory_analysis1" hidden="1">bike_store_inventory_analysis[]</definedName>
    <definedName name="_xlcn.WorksheetConnection_BikeStore.xlsxbike_store_inventory_status1" hidden="1">bike_store_inventory_status[]</definedName>
    <definedName name="_xlcn.WorksheetConnection_BikeStore.xlsxbike_store_sales_performance1" hidden="1">bike_store_sales_performance[]</definedName>
    <definedName name="ExternalData_1" localSheetId="14" hidden="1">'Customer order'!$A$1:$S$4723</definedName>
    <definedName name="ExternalData_1" localSheetId="17" hidden="1">'Inventory analysis'!$A$1:$G$940</definedName>
    <definedName name="ExternalData_1" localSheetId="21" hidden="1">'Inventory status'!$A$1:$G$940</definedName>
    <definedName name="ExternalData_1" localSheetId="7" hidden="1">'Revenue over time'!$A$1:$C$36</definedName>
    <definedName name="ExternalData_1" localSheetId="5" hidden="1">'Sales Performance'!$A$1:$N$4723</definedName>
    <definedName name="Slicer_brand_name">#N/A</definedName>
    <definedName name="Slicer_stock_status">#N/A</definedName>
    <definedName name="Slicer_store_name">#N/A</definedName>
    <definedName name="Timeline_order_date">#N/A</definedName>
  </definedNames>
  <calcPr calcId="191029"/>
  <pivotCaches>
    <pivotCache cacheId="0" r:id="rId23"/>
    <pivotCache cacheId="1" r:id="rId24"/>
    <pivotCache cacheId="121" r:id="rId25"/>
    <pivotCache cacheId="994" r:id="rId26"/>
    <pivotCache cacheId="997" r:id="rId27"/>
    <pivotCache cacheId="1000" r:id="rId28"/>
    <pivotCache cacheId="1003" r:id="rId29"/>
    <pivotCache cacheId="1006" r:id="rId30"/>
    <pivotCache cacheId="1009" r:id="rId31"/>
    <pivotCache cacheId="1012" r:id="rId32"/>
    <pivotCache cacheId="1015" r:id="rId33"/>
    <pivotCache cacheId="1018" r:id="rId34"/>
    <pivotCache cacheId="1021" r:id="rId35"/>
    <pivotCache cacheId="1024" r:id="rId36"/>
  </pivotCaches>
  <extLst>
    <ext xmlns:x14="http://schemas.microsoft.com/office/spreadsheetml/2009/9/main" uri="{876F7934-8845-4945-9796-88D515C7AA90}">
      <x14:pivotCaches>
        <pivotCache cacheId="152" r:id="rId37"/>
      </x14:pivotCaches>
    </ext>
    <ext xmlns:x14="http://schemas.microsoft.com/office/spreadsheetml/2009/9/main" uri="{BBE1A952-AA13-448e-AADC-164F8A28A991}">
      <x14:slicerCaches>
        <x14:slicerCache r:id="rId38"/>
        <x14:slicerCache r:id="rId39"/>
        <x14:slicerCache r:id="rId4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62" r:id="rId41"/>
      </x15:timelineCachePivotCaches>
    </ext>
    <ext xmlns:x15="http://schemas.microsoft.com/office/spreadsheetml/2010/11/main" uri="{D0CA8CA8-9F24-4464-BF8E-62219DCF47F9}">
      <x15:timelineCacheRefs>
        <x15:timelineCacheRef r:id="rId4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ike_store sales_performance_673cd8b4-a214-4b7f-898b-fd04e34dc746" name="bike_store sales_performance" connection="Query - bike_store sales_performance"/>
          <x15:modelTable id="bike_store revenue_over_time_6ca77be6-96bc-4921-9493-f6b94f351cb2" name="bike_store revenue_over_time" connection="Query - bike_store revenue_over_time"/>
          <x15:modelTable id="bike_store customer_order_a5e8a396-6aff-4b39-8a49-9950200a9c39" name="bike_store customer_order" connection="Query - bike_store customer_order"/>
          <x15:modelTable id="bike_store customer_analysis_f30c1966-2f76-4565-80ce-377b66dfa070" name="bike_store customer_analysis" connection="Query - bike_store customer_analysis"/>
          <x15:modelTable id="bike_store inventory_analysis_4a901d7c-5a27-49f0-9971-8f077099c0a7" name="bike_store inventory_analysis" connection="Query - bike_store inventory_analysis"/>
          <x15:modelTable id="bike_store inventory_status_24a4f2f1-11ba-42f2-a319-bbca2b1cbc70" name="bike_store inventory_status" connection="Query - bike_store inventory_status"/>
          <x15:modelTable id="bike_store_sales_performance" name="bike_store_sales_performance" connection="WorksheetConnection_Bike Store.xlsx!bike_store_sales_performance"/>
          <x15:modelTable id="bike_store_customer_order" name="bike_store_customer_order" connection="WorksheetConnection_Bike Store.xlsx!bike_store_customer_order"/>
          <x15:modelTable id="bike_store_inventory_analysis" name="bike_store_inventory_analysis" connection="WorksheetConnection_Bike Store.xlsx!bike_store_inventory_analysis"/>
          <x15:modelTable id="bike_store_inventory_status" name="bike_store_inventory_status" connection="WorksheetConnection_Bike Store.xlsx!bike_store_inventory_status"/>
        </x15:modelTables>
        <x15:extLst>
          <ext xmlns:x16="http://schemas.microsoft.com/office/spreadsheetml/2014/11/main" uri="{9835A34E-60A6-4A7C-AAB8-D5F71C897F49}">
            <x16:modelTimeGroupings>
              <x16:modelTimeGrouping tableName="bike_store_sales_performance"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 i="18" l="1"/>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140" i="18"/>
  <c r="C141" i="18"/>
  <c r="C142" i="18"/>
  <c r="C143" i="18"/>
  <c r="C144" i="18"/>
  <c r="C145" i="18"/>
  <c r="C146" i="18"/>
  <c r="C147" i="18"/>
  <c r="C148" i="18"/>
  <c r="C149" i="18"/>
  <c r="C150" i="18"/>
  <c r="C151" i="18"/>
  <c r="C152" i="18"/>
  <c r="C153" i="18"/>
  <c r="C154" i="18"/>
  <c r="C155" i="18"/>
  <c r="C156" i="18"/>
  <c r="C157" i="18"/>
  <c r="C158" i="18"/>
  <c r="C159" i="18"/>
  <c r="C160" i="18"/>
  <c r="C161" i="18"/>
  <c r="C162" i="18"/>
  <c r="C163" i="18"/>
  <c r="C164" i="18"/>
  <c r="C165" i="18"/>
  <c r="C166" i="18"/>
  <c r="C167" i="18"/>
  <c r="C168" i="18"/>
  <c r="C169" i="18"/>
  <c r="C170" i="18"/>
  <c r="C171" i="18"/>
  <c r="C172" i="18"/>
  <c r="C173" i="18"/>
  <c r="C174" i="18"/>
  <c r="C175" i="18"/>
  <c r="C176" i="18"/>
  <c r="C177" i="18"/>
  <c r="C178" i="18"/>
  <c r="C179" i="18"/>
  <c r="C180" i="18"/>
  <c r="C181" i="18"/>
  <c r="C182" i="18"/>
  <c r="C183" i="18"/>
  <c r="C184" i="18"/>
  <c r="C185" i="18"/>
  <c r="C186" i="18"/>
  <c r="C187" i="18"/>
  <c r="C188" i="18"/>
  <c r="C189" i="18"/>
  <c r="C190" i="18"/>
  <c r="C191" i="18"/>
  <c r="C192" i="18"/>
  <c r="C193" i="18"/>
  <c r="C194" i="18"/>
  <c r="C195" i="18"/>
  <c r="C196" i="18"/>
  <c r="C197" i="18"/>
  <c r="C198" i="18"/>
  <c r="C199" i="18"/>
  <c r="C200" i="18"/>
  <c r="C201" i="18"/>
  <c r="C202" i="18"/>
  <c r="C203" i="18"/>
  <c r="C204" i="18"/>
  <c r="C205" i="18"/>
  <c r="C206" i="18"/>
  <c r="C207" i="18"/>
  <c r="C208" i="18"/>
  <c r="C209" i="18"/>
  <c r="C210" i="18"/>
  <c r="C211" i="18"/>
  <c r="C212" i="18"/>
  <c r="C213" i="18"/>
  <c r="C214" i="18"/>
  <c r="C215" i="18"/>
  <c r="C216" i="18"/>
  <c r="C217" i="18"/>
  <c r="C218" i="18"/>
  <c r="C219" i="18"/>
  <c r="C220" i="18"/>
  <c r="C221" i="18"/>
  <c r="C222" i="18"/>
  <c r="C223" i="18"/>
  <c r="C224" i="18"/>
  <c r="C225" i="18"/>
  <c r="C226" i="18"/>
  <c r="C227" i="18"/>
  <c r="C228" i="18"/>
  <c r="C229" i="18"/>
  <c r="C230" i="18"/>
  <c r="C231" i="18"/>
  <c r="C232" i="18"/>
  <c r="C233" i="18"/>
  <c r="C234" i="18"/>
  <c r="C235" i="18"/>
  <c r="C236" i="18"/>
  <c r="C237" i="18"/>
  <c r="C238" i="18"/>
  <c r="C239" i="18"/>
  <c r="C240" i="18"/>
  <c r="C241" i="18"/>
  <c r="C242" i="18"/>
  <c r="C243" i="18"/>
  <c r="C244" i="18"/>
  <c r="C245" i="18"/>
  <c r="C246" i="18"/>
  <c r="C247" i="18"/>
  <c r="C248" i="18"/>
  <c r="C249" i="18"/>
  <c r="C250" i="18"/>
  <c r="C251" i="18"/>
  <c r="C252" i="18"/>
  <c r="C253" i="18"/>
  <c r="C254" i="18"/>
  <c r="C255" i="18"/>
  <c r="C256" i="18"/>
  <c r="C257" i="18"/>
  <c r="C258" i="18"/>
  <c r="C259" i="18"/>
  <c r="C260" i="18"/>
  <c r="C261" i="18"/>
  <c r="C262" i="18"/>
  <c r="C263" i="18"/>
  <c r="C264" i="18"/>
  <c r="C265" i="18"/>
  <c r="C266" i="18"/>
  <c r="C267" i="18"/>
  <c r="C268" i="18"/>
  <c r="C269" i="18"/>
  <c r="C270" i="18"/>
  <c r="C271" i="18"/>
  <c r="C272" i="18"/>
  <c r="C273" i="18"/>
  <c r="C274" i="18"/>
  <c r="C275" i="18"/>
  <c r="C276" i="18"/>
  <c r="C277" i="18"/>
  <c r="C278" i="18"/>
  <c r="C279" i="18"/>
  <c r="C280" i="18"/>
  <c r="C281" i="18"/>
  <c r="C282" i="18"/>
  <c r="C283" i="18"/>
  <c r="C284" i="18"/>
  <c r="C285" i="18"/>
  <c r="C286" i="18"/>
  <c r="C287" i="18"/>
  <c r="C288" i="18"/>
  <c r="C289" i="18"/>
  <c r="C290" i="18"/>
  <c r="C291" i="18"/>
  <c r="C292" i="18"/>
  <c r="C293" i="18"/>
  <c r="C294" i="18"/>
  <c r="C295" i="18"/>
  <c r="C296" i="18"/>
  <c r="C297" i="18"/>
  <c r="C298" i="18"/>
  <c r="C299" i="18"/>
  <c r="C300" i="18"/>
  <c r="C301" i="18"/>
  <c r="C302" i="18"/>
  <c r="C303" i="18"/>
  <c r="C304" i="18"/>
  <c r="C305" i="18"/>
  <c r="C306" i="18"/>
  <c r="C307" i="18"/>
  <c r="C308" i="18"/>
  <c r="C309" i="18"/>
  <c r="C310" i="18"/>
  <c r="C311" i="18"/>
  <c r="C312" i="18"/>
  <c r="C313" i="18"/>
  <c r="C314" i="18"/>
  <c r="C315" i="18"/>
  <c r="C316" i="18"/>
  <c r="C317" i="18"/>
  <c r="C318" i="18"/>
  <c r="C319" i="18"/>
  <c r="C320" i="18"/>
  <c r="C321" i="18"/>
  <c r="C322" i="18"/>
  <c r="C323" i="18"/>
  <c r="C324" i="18"/>
  <c r="C325" i="18"/>
  <c r="C326" i="18"/>
  <c r="C327" i="18"/>
  <c r="C328" i="18"/>
  <c r="C329" i="18"/>
  <c r="C330" i="18"/>
  <c r="C331" i="18"/>
  <c r="C332" i="18"/>
  <c r="C333" i="18"/>
  <c r="C334" i="18"/>
  <c r="C335" i="18"/>
  <c r="C336" i="18"/>
  <c r="C337" i="18"/>
  <c r="C338" i="18"/>
  <c r="C339" i="18"/>
  <c r="C340" i="18"/>
  <c r="C341" i="18"/>
  <c r="C342" i="18"/>
  <c r="C343" i="18"/>
  <c r="C344" i="18"/>
  <c r="C345" i="18"/>
  <c r="C346" i="18"/>
  <c r="C347" i="18"/>
  <c r="C348" i="18"/>
  <c r="C349" i="18"/>
  <c r="C350" i="18"/>
  <c r="C351" i="18"/>
  <c r="C352" i="18"/>
  <c r="C353" i="18"/>
  <c r="C354" i="18"/>
  <c r="C355" i="18"/>
  <c r="C356" i="18"/>
  <c r="C357" i="18"/>
  <c r="C358" i="18"/>
  <c r="C359" i="18"/>
  <c r="C360" i="18"/>
  <c r="C361" i="18"/>
  <c r="C362" i="18"/>
  <c r="C363" i="18"/>
  <c r="C364" i="18"/>
  <c r="C365" i="18"/>
  <c r="C366" i="18"/>
  <c r="C367" i="18"/>
  <c r="C368" i="18"/>
  <c r="C369" i="18"/>
  <c r="C370" i="18"/>
  <c r="C371" i="18"/>
  <c r="C372" i="18"/>
  <c r="C373" i="18"/>
  <c r="C374" i="18"/>
  <c r="C375" i="18"/>
  <c r="C376" i="18"/>
  <c r="C377" i="18"/>
  <c r="C378" i="18"/>
  <c r="C379" i="18"/>
  <c r="C380" i="18"/>
  <c r="C381" i="18"/>
  <c r="C382" i="18"/>
  <c r="C383" i="18"/>
  <c r="C384" i="18"/>
  <c r="C385" i="18"/>
  <c r="C386" i="18"/>
  <c r="C387" i="18"/>
  <c r="C388" i="18"/>
  <c r="C389" i="18"/>
  <c r="C390" i="18"/>
  <c r="C391" i="18"/>
  <c r="C392" i="18"/>
  <c r="C393" i="18"/>
  <c r="C394" i="18"/>
  <c r="C395" i="18"/>
  <c r="C396" i="18"/>
  <c r="C397" i="18"/>
  <c r="C398" i="18"/>
  <c r="C399" i="18"/>
  <c r="C400" i="18"/>
  <c r="C401" i="18"/>
  <c r="C402" i="18"/>
  <c r="C403" i="18"/>
  <c r="C404" i="18"/>
  <c r="C405" i="18"/>
  <c r="C406" i="18"/>
  <c r="C407" i="18"/>
  <c r="C408" i="18"/>
  <c r="C409" i="18"/>
  <c r="C410" i="18"/>
  <c r="C411" i="18"/>
  <c r="C412" i="18"/>
  <c r="C413" i="18"/>
  <c r="C414" i="18"/>
  <c r="C415" i="18"/>
  <c r="C416" i="18"/>
  <c r="C417" i="18"/>
  <c r="C418" i="18"/>
  <c r="C419" i="18"/>
  <c r="C420" i="18"/>
  <c r="C421" i="18"/>
  <c r="C422" i="18"/>
  <c r="C423" i="18"/>
  <c r="C424" i="18"/>
  <c r="C425" i="18"/>
  <c r="C426" i="18"/>
  <c r="C427" i="18"/>
  <c r="C428" i="18"/>
  <c r="C429" i="18"/>
  <c r="C430" i="18"/>
  <c r="C431" i="18"/>
  <c r="C432" i="18"/>
  <c r="C433" i="18"/>
  <c r="C434" i="18"/>
  <c r="C435" i="18"/>
  <c r="C436" i="18"/>
  <c r="C437" i="18"/>
  <c r="C438" i="18"/>
  <c r="C439" i="18"/>
  <c r="C440" i="18"/>
  <c r="C441" i="18"/>
  <c r="C442" i="18"/>
  <c r="C443" i="18"/>
  <c r="C444" i="18"/>
  <c r="C445" i="18"/>
  <c r="C446" i="18"/>
  <c r="C447" i="18"/>
  <c r="C448" i="18"/>
  <c r="C449" i="18"/>
  <c r="C450" i="18"/>
  <c r="C451" i="18"/>
  <c r="C452" i="18"/>
  <c r="C453" i="18"/>
  <c r="C454" i="18"/>
  <c r="C455" i="18"/>
  <c r="C456" i="18"/>
  <c r="C457" i="18"/>
  <c r="C458" i="18"/>
  <c r="C459" i="18"/>
  <c r="C460" i="18"/>
  <c r="C461" i="18"/>
  <c r="C462" i="18"/>
  <c r="C463" i="18"/>
  <c r="C464" i="18"/>
  <c r="C465" i="18"/>
  <c r="C466" i="18"/>
  <c r="C467" i="18"/>
  <c r="C468" i="18"/>
  <c r="C469" i="18"/>
  <c r="C470" i="18"/>
  <c r="C471" i="18"/>
  <c r="C472" i="18"/>
  <c r="C473" i="18"/>
  <c r="C474" i="18"/>
  <c r="C475" i="18"/>
  <c r="C476" i="18"/>
  <c r="C477" i="18"/>
  <c r="C478" i="18"/>
  <c r="C479" i="18"/>
  <c r="C480" i="18"/>
  <c r="C481" i="18"/>
  <c r="C482" i="18"/>
  <c r="C483" i="18"/>
  <c r="C484" i="18"/>
  <c r="C485" i="18"/>
  <c r="C486" i="18"/>
  <c r="C487" i="18"/>
  <c r="C488" i="18"/>
  <c r="C489" i="18"/>
  <c r="C490" i="18"/>
  <c r="C491" i="18"/>
  <c r="C492" i="18"/>
  <c r="C493" i="18"/>
  <c r="C494" i="18"/>
  <c r="C495" i="18"/>
  <c r="C496" i="18"/>
  <c r="C497" i="18"/>
  <c r="C498" i="18"/>
  <c r="C499" i="18"/>
  <c r="C500" i="18"/>
  <c r="C501" i="18"/>
  <c r="C502" i="18"/>
  <c r="C503" i="18"/>
  <c r="C504" i="18"/>
  <c r="C505" i="18"/>
  <c r="C506" i="18"/>
  <c r="C507" i="18"/>
  <c r="C508" i="18"/>
  <c r="C509" i="18"/>
  <c r="C510" i="18"/>
  <c r="C511" i="18"/>
  <c r="C512" i="18"/>
  <c r="C513" i="18"/>
  <c r="C514" i="18"/>
  <c r="C515" i="18"/>
  <c r="C516" i="18"/>
  <c r="C517" i="18"/>
  <c r="C518" i="18"/>
  <c r="C519" i="18"/>
  <c r="C520" i="18"/>
  <c r="C521" i="18"/>
  <c r="C522" i="18"/>
  <c r="C523" i="18"/>
  <c r="C524" i="18"/>
  <c r="C525" i="18"/>
  <c r="C526" i="18"/>
  <c r="C527" i="18"/>
  <c r="C528" i="18"/>
  <c r="C529" i="18"/>
  <c r="C530" i="18"/>
  <c r="C531" i="18"/>
  <c r="C532" i="18"/>
  <c r="C533" i="18"/>
  <c r="C534" i="18"/>
  <c r="C535" i="18"/>
  <c r="C536" i="18"/>
  <c r="C537" i="18"/>
  <c r="C538" i="18"/>
  <c r="C539" i="18"/>
  <c r="C540" i="18"/>
  <c r="C541" i="18"/>
  <c r="C542" i="18"/>
  <c r="C543" i="18"/>
  <c r="C544" i="18"/>
  <c r="C545" i="18"/>
  <c r="C546" i="18"/>
  <c r="C547" i="18"/>
  <c r="C548" i="18"/>
  <c r="C549" i="18"/>
  <c r="C550" i="18"/>
  <c r="C551" i="18"/>
  <c r="C552" i="18"/>
  <c r="C553" i="18"/>
  <c r="C554" i="18"/>
  <c r="C555" i="18"/>
  <c r="C556" i="18"/>
  <c r="C557" i="18"/>
  <c r="C558" i="18"/>
  <c r="C559" i="18"/>
  <c r="C560" i="18"/>
  <c r="C561" i="18"/>
  <c r="C562" i="18"/>
  <c r="C563" i="18"/>
  <c r="C564" i="18"/>
  <c r="C565" i="18"/>
  <c r="C566" i="18"/>
  <c r="C567" i="18"/>
  <c r="C568" i="18"/>
  <c r="C569" i="18"/>
  <c r="C570" i="18"/>
  <c r="C571" i="18"/>
  <c r="C572" i="18"/>
  <c r="C573" i="18"/>
  <c r="C574" i="18"/>
  <c r="C575" i="18"/>
  <c r="C576" i="18"/>
  <c r="C577" i="18"/>
  <c r="C578" i="18"/>
  <c r="C579" i="18"/>
  <c r="C580" i="18"/>
  <c r="C581" i="18"/>
  <c r="C582" i="18"/>
  <c r="C583" i="18"/>
  <c r="C584" i="18"/>
  <c r="C585" i="18"/>
  <c r="C586" i="18"/>
  <c r="C587" i="18"/>
  <c r="C588" i="18"/>
  <c r="C589" i="18"/>
  <c r="C590" i="18"/>
  <c r="C591" i="18"/>
  <c r="C592" i="18"/>
  <c r="C593" i="18"/>
  <c r="C594" i="18"/>
  <c r="C595" i="18"/>
  <c r="C596" i="18"/>
  <c r="C597" i="18"/>
  <c r="C598" i="18"/>
  <c r="C599" i="18"/>
  <c r="C600" i="18"/>
  <c r="C601" i="18"/>
  <c r="C602" i="18"/>
  <c r="C603" i="18"/>
  <c r="C604" i="18"/>
  <c r="C605" i="18"/>
  <c r="C606" i="18"/>
  <c r="C607" i="18"/>
  <c r="C608" i="18"/>
  <c r="C609" i="18"/>
  <c r="C610" i="18"/>
  <c r="C611" i="18"/>
  <c r="C612" i="18"/>
  <c r="C613" i="18"/>
  <c r="C614" i="18"/>
  <c r="C615" i="18"/>
  <c r="C616" i="18"/>
  <c r="C617" i="18"/>
  <c r="C618" i="18"/>
  <c r="C619" i="18"/>
  <c r="C620" i="18"/>
  <c r="C621" i="18"/>
  <c r="C622" i="18"/>
  <c r="C623" i="18"/>
  <c r="C624" i="18"/>
  <c r="C625" i="18"/>
  <c r="C626" i="18"/>
  <c r="C627" i="18"/>
  <c r="C628" i="18"/>
  <c r="C629" i="18"/>
  <c r="C630" i="18"/>
  <c r="C631" i="18"/>
  <c r="C632" i="18"/>
  <c r="C633" i="18"/>
  <c r="C634" i="18"/>
  <c r="C635" i="18"/>
  <c r="C636" i="18"/>
  <c r="C637" i="18"/>
  <c r="C638" i="18"/>
  <c r="C639" i="18"/>
  <c r="C640" i="18"/>
  <c r="C641" i="18"/>
  <c r="C642" i="18"/>
  <c r="C643" i="18"/>
  <c r="C644" i="18"/>
  <c r="C645" i="18"/>
  <c r="C646" i="18"/>
  <c r="C647" i="18"/>
  <c r="C648" i="18"/>
  <c r="C649" i="18"/>
  <c r="C650" i="18"/>
  <c r="C651" i="18"/>
  <c r="C652" i="18"/>
  <c r="C653" i="18"/>
  <c r="C654" i="18"/>
  <c r="C655" i="18"/>
  <c r="C656" i="18"/>
  <c r="C657" i="18"/>
  <c r="C658" i="18"/>
  <c r="C659" i="18"/>
  <c r="C660" i="18"/>
  <c r="C661" i="18"/>
  <c r="C662" i="18"/>
  <c r="C663" i="18"/>
  <c r="C664" i="18"/>
  <c r="C665" i="18"/>
  <c r="C666" i="18"/>
  <c r="C667" i="18"/>
  <c r="C668" i="18"/>
  <c r="C669" i="18"/>
  <c r="C670" i="18"/>
  <c r="C671" i="18"/>
  <c r="C672" i="18"/>
  <c r="C673" i="18"/>
  <c r="C674" i="18"/>
  <c r="C675" i="18"/>
  <c r="C676" i="18"/>
  <c r="C677" i="18"/>
  <c r="C678" i="18"/>
  <c r="C679" i="18"/>
  <c r="C680" i="18"/>
  <c r="C681" i="18"/>
  <c r="C682" i="18"/>
  <c r="C683" i="18"/>
  <c r="C684" i="18"/>
  <c r="C685" i="18"/>
  <c r="C686" i="18"/>
  <c r="C687" i="18"/>
  <c r="C688" i="18"/>
  <c r="C689" i="18"/>
  <c r="C690" i="18"/>
  <c r="C691" i="18"/>
  <c r="C692" i="18"/>
  <c r="C693" i="18"/>
  <c r="C694" i="18"/>
  <c r="C695" i="18"/>
  <c r="C696" i="18"/>
  <c r="C697" i="18"/>
  <c r="C698" i="18"/>
  <c r="C699" i="18"/>
  <c r="C700" i="18"/>
  <c r="C701" i="18"/>
  <c r="C702" i="18"/>
  <c r="C703" i="18"/>
  <c r="C704" i="18"/>
  <c r="C705" i="18"/>
  <c r="C706" i="18"/>
  <c r="C707" i="18"/>
  <c r="C708" i="18"/>
  <c r="C709" i="18"/>
  <c r="C710" i="18"/>
  <c r="C711" i="18"/>
  <c r="C712" i="18"/>
  <c r="C713" i="18"/>
  <c r="C714" i="18"/>
  <c r="C715" i="18"/>
  <c r="C716" i="18"/>
  <c r="C717" i="18"/>
  <c r="C718" i="18"/>
  <c r="C719" i="18"/>
  <c r="C720" i="18"/>
  <c r="C721" i="18"/>
  <c r="C722" i="18"/>
  <c r="C723" i="18"/>
  <c r="C724" i="18"/>
  <c r="C725" i="18"/>
  <c r="C726" i="18"/>
  <c r="C727" i="18"/>
  <c r="C728" i="18"/>
  <c r="C729" i="18"/>
  <c r="C730" i="18"/>
  <c r="C731" i="18"/>
  <c r="C732" i="18"/>
  <c r="C733" i="18"/>
  <c r="C734" i="18"/>
  <c r="C735" i="18"/>
  <c r="C736" i="18"/>
  <c r="C737" i="18"/>
  <c r="C738" i="18"/>
  <c r="C739" i="18"/>
  <c r="C740" i="18"/>
  <c r="C741" i="18"/>
  <c r="C742" i="18"/>
  <c r="C743" i="18"/>
  <c r="C744" i="18"/>
  <c r="C745" i="18"/>
  <c r="C746" i="18"/>
  <c r="C747" i="18"/>
  <c r="C748" i="18"/>
  <c r="C749" i="18"/>
  <c r="C750" i="18"/>
  <c r="C751" i="18"/>
  <c r="C752" i="18"/>
  <c r="C753" i="18"/>
  <c r="C754" i="18"/>
  <c r="C755" i="18"/>
  <c r="C756" i="18"/>
  <c r="C757" i="18"/>
  <c r="C758" i="18"/>
  <c r="C759" i="18"/>
  <c r="C760" i="18"/>
  <c r="C761" i="18"/>
  <c r="C762" i="18"/>
  <c r="C763" i="18"/>
  <c r="C764" i="18"/>
  <c r="C765" i="18"/>
  <c r="C766" i="18"/>
  <c r="C767" i="18"/>
  <c r="C768" i="18"/>
  <c r="C769" i="18"/>
  <c r="C770" i="18"/>
  <c r="C771" i="18"/>
  <c r="C772" i="18"/>
  <c r="C773" i="18"/>
  <c r="C774" i="18"/>
  <c r="C775" i="18"/>
  <c r="C776" i="18"/>
  <c r="C777" i="18"/>
  <c r="C778" i="18"/>
  <c r="C779" i="18"/>
  <c r="C780" i="18"/>
  <c r="C781" i="18"/>
  <c r="C782" i="18"/>
  <c r="C783" i="18"/>
  <c r="C784" i="18"/>
  <c r="C785" i="18"/>
  <c r="C786" i="18"/>
  <c r="C787" i="18"/>
  <c r="C788" i="18"/>
  <c r="C789" i="18"/>
  <c r="C790" i="18"/>
  <c r="C791" i="18"/>
  <c r="C792" i="18"/>
  <c r="C793" i="18"/>
  <c r="C794" i="18"/>
  <c r="C795" i="18"/>
  <c r="C796" i="18"/>
  <c r="C797" i="18"/>
  <c r="C798" i="18"/>
  <c r="C799" i="18"/>
  <c r="C800" i="18"/>
  <c r="C801" i="18"/>
  <c r="C802" i="18"/>
  <c r="C803" i="18"/>
  <c r="C804" i="18"/>
  <c r="C805" i="18"/>
  <c r="C806" i="18"/>
  <c r="C807" i="18"/>
  <c r="C808" i="18"/>
  <c r="C809" i="18"/>
  <c r="C810" i="18"/>
  <c r="C811" i="18"/>
  <c r="C812" i="18"/>
  <c r="C813" i="18"/>
  <c r="C814" i="18"/>
  <c r="C815" i="18"/>
  <c r="C816" i="18"/>
  <c r="C817" i="18"/>
  <c r="C818" i="18"/>
  <c r="C819" i="18"/>
  <c r="C820" i="18"/>
  <c r="C821" i="18"/>
  <c r="C822" i="18"/>
  <c r="C823" i="18"/>
  <c r="C824" i="18"/>
  <c r="C825" i="18"/>
  <c r="C826" i="18"/>
  <c r="C827" i="18"/>
  <c r="C828" i="18"/>
  <c r="C829" i="18"/>
  <c r="C830" i="18"/>
  <c r="C831" i="18"/>
  <c r="C832" i="18"/>
  <c r="C833" i="18"/>
  <c r="C834" i="18"/>
  <c r="C835" i="18"/>
  <c r="C836" i="18"/>
  <c r="C837" i="18"/>
  <c r="C838" i="18"/>
  <c r="C839" i="18"/>
  <c r="C840" i="18"/>
  <c r="C841" i="18"/>
  <c r="C842" i="18"/>
  <c r="C843" i="18"/>
  <c r="C844" i="18"/>
  <c r="C845" i="18"/>
  <c r="C846" i="18"/>
  <c r="C847" i="18"/>
  <c r="C848" i="18"/>
  <c r="C849" i="18"/>
  <c r="C850" i="18"/>
  <c r="C851" i="18"/>
  <c r="C852" i="18"/>
  <c r="C853" i="18"/>
  <c r="C854" i="18"/>
  <c r="C855" i="18"/>
  <c r="C856" i="18"/>
  <c r="C857" i="18"/>
  <c r="C858" i="18"/>
  <c r="C859" i="18"/>
  <c r="C860" i="18"/>
  <c r="C861" i="18"/>
  <c r="C862" i="18"/>
  <c r="C863" i="18"/>
  <c r="C864" i="18"/>
  <c r="C865" i="18"/>
  <c r="C866" i="18"/>
  <c r="C867" i="18"/>
  <c r="C868" i="18"/>
  <c r="C869" i="18"/>
  <c r="C870" i="18"/>
  <c r="C871" i="18"/>
  <c r="C872" i="18"/>
  <c r="C873" i="18"/>
  <c r="C874" i="18"/>
  <c r="C875" i="18"/>
  <c r="C876" i="18"/>
  <c r="C877" i="18"/>
  <c r="C878" i="18"/>
  <c r="C879" i="18"/>
  <c r="C880" i="18"/>
  <c r="C881" i="18"/>
  <c r="C882" i="18"/>
  <c r="C883" i="18"/>
  <c r="C884" i="18"/>
  <c r="C885" i="18"/>
  <c r="C886" i="18"/>
  <c r="C887" i="18"/>
  <c r="C888" i="18"/>
  <c r="C889" i="18"/>
  <c r="C890" i="18"/>
  <c r="C891" i="18"/>
  <c r="C892" i="18"/>
  <c r="C893" i="18"/>
  <c r="C894" i="18"/>
  <c r="C895" i="18"/>
  <c r="C896" i="18"/>
  <c r="C897" i="18"/>
  <c r="C898" i="18"/>
  <c r="C899" i="18"/>
  <c r="C900" i="18"/>
  <c r="C901" i="18"/>
  <c r="C902" i="18"/>
  <c r="C903" i="18"/>
  <c r="C904" i="18"/>
  <c r="C905" i="18"/>
  <c r="C906" i="18"/>
  <c r="C907" i="18"/>
  <c r="C908" i="18"/>
  <c r="C909" i="18"/>
  <c r="C910" i="18"/>
  <c r="C911" i="18"/>
  <c r="C912" i="18"/>
  <c r="C913" i="18"/>
  <c r="C914" i="18"/>
  <c r="C915" i="18"/>
  <c r="C916" i="18"/>
  <c r="C917" i="18"/>
  <c r="C918" i="18"/>
  <c r="C919" i="18"/>
  <c r="C920" i="18"/>
  <c r="C921" i="18"/>
  <c r="C922" i="18"/>
  <c r="C923" i="18"/>
  <c r="C924" i="18"/>
  <c r="C925" i="18"/>
  <c r="C926" i="18"/>
  <c r="C927" i="18"/>
  <c r="C928" i="18"/>
  <c r="C929" i="18"/>
  <c r="C930" i="18"/>
  <c r="C931" i="18"/>
  <c r="C932" i="18"/>
  <c r="C933" i="18"/>
  <c r="C934" i="18"/>
  <c r="C935" i="18"/>
  <c r="C936" i="18"/>
  <c r="C937" i="18"/>
  <c r="C938" i="18"/>
  <c r="C939" i="18"/>
  <c r="C940" i="18"/>
  <c r="C941" i="18"/>
  <c r="C942" i="18"/>
  <c r="C943" i="18"/>
  <c r="C944" i="18"/>
  <c r="C945" i="18"/>
  <c r="C946" i="18"/>
  <c r="C947" i="18"/>
  <c r="C948" i="18"/>
  <c r="C949" i="18"/>
  <c r="C950" i="18"/>
  <c r="C951" i="18"/>
  <c r="C952" i="18"/>
  <c r="C953" i="18"/>
  <c r="C954" i="18"/>
  <c r="C955" i="18"/>
  <c r="C956" i="18"/>
  <c r="C957" i="18"/>
  <c r="C958" i="18"/>
  <c r="C959" i="18"/>
  <c r="C960" i="18"/>
  <c r="C961" i="18"/>
  <c r="C962" i="18"/>
  <c r="C963" i="18"/>
  <c r="C964" i="18"/>
  <c r="C965" i="18"/>
  <c r="C966" i="18"/>
  <c r="C967" i="18"/>
  <c r="C968" i="18"/>
  <c r="C969" i="18"/>
  <c r="C970" i="18"/>
  <c r="C971" i="18"/>
  <c r="C972" i="18"/>
  <c r="C973" i="18"/>
  <c r="C974" i="18"/>
  <c r="C975" i="18"/>
  <c r="C976" i="18"/>
  <c r="C977" i="18"/>
  <c r="C978" i="18"/>
  <c r="C979" i="18"/>
  <c r="C980" i="18"/>
  <c r="C981" i="18"/>
  <c r="C982" i="18"/>
  <c r="C983" i="18"/>
  <c r="C984" i="18"/>
  <c r="C985" i="18"/>
  <c r="C986" i="18"/>
  <c r="C987" i="18"/>
  <c r="C988" i="18"/>
  <c r="C989" i="18"/>
  <c r="C990" i="18"/>
  <c r="C991" i="18"/>
  <c r="C992" i="18"/>
  <c r="C993" i="18"/>
  <c r="C994" i="18"/>
  <c r="C995" i="18"/>
  <c r="C996" i="18"/>
  <c r="C997" i="18"/>
  <c r="C998" i="18"/>
  <c r="C999" i="18"/>
  <c r="C1000" i="18"/>
  <c r="C1001" i="18"/>
  <c r="C1002" i="18"/>
  <c r="C1003" i="18"/>
  <c r="C1004" i="18"/>
  <c r="C1005" i="18"/>
  <c r="C1006" i="18"/>
  <c r="C1007" i="18"/>
  <c r="C1008" i="18"/>
  <c r="C1009" i="18"/>
  <c r="C1010" i="18"/>
  <c r="C1011" i="18"/>
  <c r="C1012" i="18"/>
  <c r="C1013" i="18"/>
  <c r="C1014" i="18"/>
  <c r="C1015" i="18"/>
  <c r="C1016" i="18"/>
  <c r="C1017" i="18"/>
  <c r="C1018" i="18"/>
  <c r="C1019" i="18"/>
  <c r="C1020" i="18"/>
  <c r="C1021" i="18"/>
  <c r="C1022" i="18"/>
  <c r="C1023" i="18"/>
  <c r="C1024" i="18"/>
  <c r="C1025" i="18"/>
  <c r="C1026" i="18"/>
  <c r="C1027" i="18"/>
  <c r="C1028" i="18"/>
  <c r="C1029" i="18"/>
  <c r="C1030" i="18"/>
  <c r="C1031" i="18"/>
  <c r="C1032" i="18"/>
  <c r="C1033" i="18"/>
  <c r="C1034" i="18"/>
  <c r="C1035" i="18"/>
  <c r="C1036" i="18"/>
  <c r="C1037" i="18"/>
  <c r="C1038" i="18"/>
  <c r="C1039" i="18"/>
  <c r="C1040" i="18"/>
  <c r="C1041" i="18"/>
  <c r="C1042" i="18"/>
  <c r="C1043" i="18"/>
  <c r="C1044" i="18"/>
  <c r="C1045" i="18"/>
  <c r="C1046" i="18"/>
  <c r="C1047" i="18"/>
  <c r="C1048" i="18"/>
  <c r="C1049" i="18"/>
  <c r="C1050" i="18"/>
  <c r="C1051" i="18"/>
  <c r="C1052" i="18"/>
  <c r="C1053" i="18"/>
  <c r="C1054" i="18"/>
  <c r="C1055" i="18"/>
  <c r="C1056" i="18"/>
  <c r="C1057" i="18"/>
  <c r="C1058" i="18"/>
  <c r="C1059" i="18"/>
  <c r="C1060" i="18"/>
  <c r="C1061" i="18"/>
  <c r="C1062" i="18"/>
  <c r="C1063" i="18"/>
  <c r="C1064" i="18"/>
  <c r="C1065" i="18"/>
  <c r="C1066" i="18"/>
  <c r="C1067" i="18"/>
  <c r="C1068" i="18"/>
  <c r="C1069" i="18"/>
  <c r="C1070" i="18"/>
  <c r="C1071" i="18"/>
  <c r="C1072" i="18"/>
  <c r="C1073" i="18"/>
  <c r="C1074" i="18"/>
  <c r="C1075" i="18"/>
  <c r="C1076" i="18"/>
  <c r="C1077" i="18"/>
  <c r="C1078" i="18"/>
  <c r="C1079" i="18"/>
  <c r="C1080" i="18"/>
  <c r="C1081" i="18"/>
  <c r="C1082" i="18"/>
  <c r="C1083" i="18"/>
  <c r="C1084" i="18"/>
  <c r="C1085" i="18"/>
  <c r="C1086" i="18"/>
  <c r="C1087" i="18"/>
  <c r="C1088" i="18"/>
  <c r="C1089" i="18"/>
  <c r="C1090" i="18"/>
  <c r="C1091" i="18"/>
  <c r="C1092" i="18"/>
  <c r="C1093" i="18"/>
  <c r="C1094" i="18"/>
  <c r="C1095" i="18"/>
  <c r="C1096" i="18"/>
  <c r="C1097" i="18"/>
  <c r="C1098" i="18"/>
  <c r="C1099" i="18"/>
  <c r="C1100" i="18"/>
  <c r="C1101" i="18"/>
  <c r="C1102" i="18"/>
  <c r="C1103" i="18"/>
  <c r="C1104" i="18"/>
  <c r="C1105" i="18"/>
  <c r="C1106" i="18"/>
  <c r="C1107" i="18"/>
  <c r="C1108" i="18"/>
  <c r="C1109" i="18"/>
  <c r="C1110" i="18"/>
  <c r="C1111" i="18"/>
  <c r="C1112" i="18"/>
  <c r="C1113" i="18"/>
  <c r="C1114" i="18"/>
  <c r="C1115" i="18"/>
  <c r="C1116" i="18"/>
  <c r="C1117" i="18"/>
  <c r="C1118" i="18"/>
  <c r="C1119" i="18"/>
  <c r="C1120" i="18"/>
  <c r="C1121" i="18"/>
  <c r="C1122" i="18"/>
  <c r="C1123" i="18"/>
  <c r="C1124" i="18"/>
  <c r="C1125" i="18"/>
  <c r="C1126" i="18"/>
  <c r="C1127" i="18"/>
  <c r="C1128" i="18"/>
  <c r="C1129" i="18"/>
  <c r="C1130" i="18"/>
  <c r="C1131" i="18"/>
  <c r="C1132" i="18"/>
  <c r="C1133" i="18"/>
  <c r="C1134" i="18"/>
  <c r="C1135" i="18"/>
  <c r="C1136" i="18"/>
  <c r="C1137" i="18"/>
  <c r="C1138" i="18"/>
  <c r="C1139" i="18"/>
  <c r="C1140" i="18"/>
  <c r="C1141" i="18"/>
  <c r="C1142" i="18"/>
  <c r="C1143" i="18"/>
  <c r="C1144" i="18"/>
  <c r="C1145" i="18"/>
  <c r="C1146" i="18"/>
  <c r="C1147" i="18"/>
  <c r="C1148" i="18"/>
  <c r="C1149" i="18"/>
  <c r="C1150" i="18"/>
  <c r="C1151" i="18"/>
  <c r="C1152" i="18"/>
  <c r="C1153" i="18"/>
  <c r="C1154" i="18"/>
  <c r="C1155" i="18"/>
  <c r="C1156" i="18"/>
  <c r="C1157" i="18"/>
  <c r="C1158" i="18"/>
  <c r="C1159" i="18"/>
  <c r="C1160" i="18"/>
  <c r="C1161" i="18"/>
  <c r="C1162" i="18"/>
  <c r="C1163" i="18"/>
  <c r="C1164" i="18"/>
  <c r="C1165" i="18"/>
  <c r="C1166" i="18"/>
  <c r="C1167" i="18"/>
  <c r="C1168" i="18"/>
  <c r="C1169" i="18"/>
  <c r="C1170" i="18"/>
  <c r="C1171" i="18"/>
  <c r="C1172" i="18"/>
  <c r="C1173" i="18"/>
  <c r="C1174" i="18"/>
  <c r="C1175" i="18"/>
  <c r="C1176" i="18"/>
  <c r="C1177" i="18"/>
  <c r="C1178" i="18"/>
  <c r="C1179" i="18"/>
  <c r="C1180" i="18"/>
  <c r="C1181" i="18"/>
  <c r="C1182" i="18"/>
  <c r="C1183" i="18"/>
  <c r="C1184" i="18"/>
  <c r="C1185" i="18"/>
  <c r="C1186" i="18"/>
  <c r="C1187" i="18"/>
  <c r="C1188" i="18"/>
  <c r="C1189" i="18"/>
  <c r="C1190" i="18"/>
  <c r="C1191" i="18"/>
  <c r="C1192" i="18"/>
  <c r="C1193" i="18"/>
  <c r="C1194" i="18"/>
  <c r="C1195" i="18"/>
  <c r="C1196" i="18"/>
  <c r="C1197" i="18"/>
  <c r="C1198" i="18"/>
  <c r="C1199" i="18"/>
  <c r="C1200" i="18"/>
  <c r="C1201" i="18"/>
  <c r="C1202" i="18"/>
  <c r="C1203" i="18"/>
  <c r="C1204" i="18"/>
  <c r="C1205" i="18"/>
  <c r="C1206" i="18"/>
  <c r="C1207" i="18"/>
  <c r="C1208" i="18"/>
  <c r="C1209" i="18"/>
  <c r="C1210" i="18"/>
  <c r="C1211" i="18"/>
  <c r="C1212" i="18"/>
  <c r="C1213" i="18"/>
  <c r="C1214" i="18"/>
  <c r="C1215" i="18"/>
  <c r="C1216" i="18"/>
  <c r="C1217" i="18"/>
  <c r="C1218" i="18"/>
  <c r="C1219" i="18"/>
  <c r="C1220" i="18"/>
  <c r="C1221" i="18"/>
  <c r="C1222" i="18"/>
  <c r="C1223" i="18"/>
  <c r="C1224" i="18"/>
  <c r="C1225" i="18"/>
  <c r="C1226" i="18"/>
  <c r="C1227" i="18"/>
  <c r="C1228" i="18"/>
  <c r="C1229" i="18"/>
  <c r="C1230" i="18"/>
  <c r="C1231" i="18"/>
  <c r="C1232" i="18"/>
  <c r="C1233" i="18"/>
  <c r="C1234" i="18"/>
  <c r="C1235" i="18"/>
  <c r="C1236" i="18"/>
  <c r="C1237" i="18"/>
  <c r="C1238" i="18"/>
  <c r="C1239" i="18"/>
  <c r="C1240" i="18"/>
  <c r="C1241" i="18"/>
  <c r="C1242" i="18"/>
  <c r="C1243" i="18"/>
  <c r="C1244" i="18"/>
  <c r="C1245" i="18"/>
  <c r="C1246" i="18"/>
  <c r="C1247" i="18"/>
  <c r="C1248" i="18"/>
  <c r="C1249" i="18"/>
  <c r="C1250" i="18"/>
  <c r="C1251" i="18"/>
  <c r="C1252" i="18"/>
  <c r="C1253" i="18"/>
  <c r="C1254" i="18"/>
  <c r="C1255" i="18"/>
  <c r="C1256" i="18"/>
  <c r="C1257" i="18"/>
  <c r="C1258" i="18"/>
  <c r="C1259" i="18"/>
  <c r="C1260" i="18"/>
  <c r="C1261" i="18"/>
  <c r="C1262" i="18"/>
  <c r="C1263" i="18"/>
  <c r="C1264" i="18"/>
  <c r="C1265" i="18"/>
  <c r="C1266" i="18"/>
  <c r="C1267" i="18"/>
  <c r="C1268" i="18"/>
  <c r="C1269" i="18"/>
  <c r="C1270" i="18"/>
  <c r="C1271" i="18"/>
  <c r="C1272" i="18"/>
  <c r="C1273" i="18"/>
  <c r="C1274" i="18"/>
  <c r="C1275" i="18"/>
  <c r="C1276" i="18"/>
  <c r="C1277" i="18"/>
  <c r="C1278" i="18"/>
  <c r="C1279" i="18"/>
  <c r="C1280" i="18"/>
  <c r="C1281" i="18"/>
  <c r="C1282" i="18"/>
  <c r="C1283" i="18"/>
  <c r="C1284" i="18"/>
  <c r="C1285" i="18"/>
  <c r="C1286" i="18"/>
  <c r="C1287" i="18"/>
  <c r="C1288" i="18"/>
  <c r="C1289" i="18"/>
  <c r="C1290" i="18"/>
  <c r="C1291" i="18"/>
  <c r="C1292" i="18"/>
  <c r="C1293" i="18"/>
  <c r="C1294" i="18"/>
  <c r="C1295" i="18"/>
  <c r="C1296" i="18"/>
  <c r="C1297" i="18"/>
  <c r="C1298" i="18"/>
  <c r="C1299" i="18"/>
  <c r="C1300" i="18"/>
  <c r="C1301" i="18"/>
  <c r="C1302" i="18"/>
  <c r="C1303" i="18"/>
  <c r="C1304" i="18"/>
  <c r="C1305" i="18"/>
  <c r="C1306" i="18"/>
  <c r="C1307" i="18"/>
  <c r="C1308" i="18"/>
  <c r="C1309" i="18"/>
  <c r="C1310" i="18"/>
  <c r="C1311" i="18"/>
  <c r="C1312" i="18"/>
  <c r="C1313" i="18"/>
  <c r="C1314" i="18"/>
  <c r="C1315" i="18"/>
  <c r="C1316" i="18"/>
  <c r="C1317" i="18"/>
  <c r="C1318" i="18"/>
  <c r="C1319" i="18"/>
  <c r="C1320" i="18"/>
  <c r="C1321" i="18"/>
  <c r="C1322" i="18"/>
  <c r="C1323" i="18"/>
  <c r="C1324" i="18"/>
  <c r="C1325" i="18"/>
  <c r="C1326" i="18"/>
  <c r="C1327" i="18"/>
  <c r="C1328" i="18"/>
  <c r="C1329" i="18"/>
  <c r="C1330" i="18"/>
  <c r="C1331" i="18"/>
  <c r="C1332" i="18"/>
  <c r="C1333" i="18"/>
  <c r="C1334" i="18"/>
  <c r="C1335" i="18"/>
  <c r="C1336" i="18"/>
  <c r="C1337" i="18"/>
  <c r="C1338" i="18"/>
  <c r="C1339" i="18"/>
  <c r="C1340" i="18"/>
  <c r="C1341" i="18"/>
  <c r="C1342" i="18"/>
  <c r="C1343" i="18"/>
  <c r="C1344" i="18"/>
  <c r="C1345" i="18"/>
  <c r="C1346" i="18"/>
  <c r="C1347" i="18"/>
  <c r="C1348" i="18"/>
  <c r="C1349" i="18"/>
  <c r="C1350" i="18"/>
  <c r="C1351" i="18"/>
  <c r="C1352" i="18"/>
  <c r="C1353" i="18"/>
  <c r="C1354" i="18"/>
  <c r="C1355" i="18"/>
  <c r="C1356" i="18"/>
  <c r="C1357" i="18"/>
  <c r="C1358" i="18"/>
  <c r="C1359" i="18"/>
  <c r="C1360" i="18"/>
  <c r="C1361" i="18"/>
  <c r="C1362" i="18"/>
  <c r="C1363" i="18"/>
  <c r="C1364" i="18"/>
  <c r="C1365" i="18"/>
  <c r="C1366" i="18"/>
  <c r="C1367" i="18"/>
  <c r="C1368" i="18"/>
  <c r="C1369" i="18"/>
  <c r="C1370" i="18"/>
  <c r="C1371" i="18"/>
  <c r="C1372" i="18"/>
  <c r="C1373" i="18"/>
  <c r="C1374" i="18"/>
  <c r="C1375" i="18"/>
  <c r="C1376" i="18"/>
  <c r="C1377" i="18"/>
  <c r="C1378" i="18"/>
  <c r="C1379" i="18"/>
  <c r="C1380" i="18"/>
  <c r="C1381" i="18"/>
  <c r="C1382" i="18"/>
  <c r="C1383" i="18"/>
  <c r="C1384" i="18"/>
  <c r="C1385" i="18"/>
  <c r="C1386" i="18"/>
  <c r="C1387" i="18"/>
  <c r="C1388" i="18"/>
  <c r="C1389" i="18"/>
  <c r="C1390" i="18"/>
  <c r="C1391" i="18"/>
  <c r="C1392" i="18"/>
  <c r="C1393" i="18"/>
  <c r="C1394" i="18"/>
  <c r="C1395" i="18"/>
  <c r="C1396" i="18"/>
  <c r="C1397" i="18"/>
  <c r="C1398" i="18"/>
  <c r="C1399" i="18"/>
  <c r="C1400" i="18"/>
  <c r="C1401" i="18"/>
  <c r="C1402" i="18"/>
  <c r="C1403" i="18"/>
  <c r="C1404" i="18"/>
  <c r="C1405" i="18"/>
  <c r="C1406" i="18"/>
  <c r="C1407" i="18"/>
  <c r="C1408" i="18"/>
  <c r="C1409" i="18"/>
  <c r="C1410" i="18"/>
  <c r="C1411" i="18"/>
  <c r="C1412" i="18"/>
  <c r="C1413" i="18"/>
  <c r="C1414" i="18"/>
  <c r="C1415" i="18"/>
  <c r="C1416" i="18"/>
  <c r="C1417" i="18"/>
  <c r="C1418" i="18"/>
  <c r="C1419" i="18"/>
  <c r="C1420" i="18"/>
  <c r="C1421" i="18"/>
  <c r="C1422" i="18"/>
  <c r="C1423" i="18"/>
  <c r="C1424" i="18"/>
  <c r="C1425" i="18"/>
  <c r="C1426" i="18"/>
  <c r="C1427" i="18"/>
  <c r="C1428" i="18"/>
  <c r="C1429" i="18"/>
  <c r="C1430" i="18"/>
  <c r="C1431" i="18"/>
  <c r="C1432" i="18"/>
  <c r="C1433" i="18"/>
  <c r="C1434" i="18"/>
  <c r="C1435" i="18"/>
  <c r="C1436" i="18"/>
  <c r="C1437" i="18"/>
  <c r="C1438" i="18"/>
  <c r="C1439" i="18"/>
  <c r="C1440" i="18"/>
  <c r="C1441" i="18"/>
  <c r="C1442" i="18"/>
  <c r="C1443" i="18"/>
  <c r="C1444" i="18"/>
  <c r="C1445" i="18"/>
  <c r="C1446" i="18"/>
  <c r="C1447" i="18"/>
  <c r="C1448" i="18"/>
  <c r="C4" i="18"/>
  <c r="D3" i="1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T1353" i="4"/>
  <c r="T1354" i="4"/>
  <c r="T1355" i="4"/>
  <c r="T1356" i="4"/>
  <c r="T1357" i="4"/>
  <c r="T1358" i="4"/>
  <c r="T1359" i="4"/>
  <c r="T1360" i="4"/>
  <c r="T1361" i="4"/>
  <c r="T1362" i="4"/>
  <c r="T1363" i="4"/>
  <c r="T1364" i="4"/>
  <c r="T1365" i="4"/>
  <c r="T1366" i="4"/>
  <c r="T1367" i="4"/>
  <c r="T1368" i="4"/>
  <c r="T1369" i="4"/>
  <c r="T1370" i="4"/>
  <c r="T1371" i="4"/>
  <c r="T1372" i="4"/>
  <c r="T1373" i="4"/>
  <c r="T1374" i="4"/>
  <c r="T1375" i="4"/>
  <c r="T1376" i="4"/>
  <c r="T1377" i="4"/>
  <c r="T1378" i="4"/>
  <c r="T1379" i="4"/>
  <c r="T1380" i="4"/>
  <c r="T1381" i="4"/>
  <c r="T1382" i="4"/>
  <c r="T1383" i="4"/>
  <c r="T1384" i="4"/>
  <c r="T1385" i="4"/>
  <c r="T1386" i="4"/>
  <c r="T1387" i="4"/>
  <c r="T1388" i="4"/>
  <c r="T1389" i="4"/>
  <c r="T1390" i="4"/>
  <c r="T1391" i="4"/>
  <c r="T1392" i="4"/>
  <c r="T1393" i="4"/>
  <c r="T1394" i="4"/>
  <c r="T1395" i="4"/>
  <c r="T1396" i="4"/>
  <c r="T1397" i="4"/>
  <c r="T1398" i="4"/>
  <c r="T1399" i="4"/>
  <c r="T1400" i="4"/>
  <c r="T1401" i="4"/>
  <c r="T1402" i="4"/>
  <c r="T1403" i="4"/>
  <c r="T1404" i="4"/>
  <c r="T1405" i="4"/>
  <c r="T1406" i="4"/>
  <c r="T1407" i="4"/>
  <c r="T1408" i="4"/>
  <c r="T1409" i="4"/>
  <c r="T1410" i="4"/>
  <c r="T1411" i="4"/>
  <c r="T1412" i="4"/>
  <c r="T1413" i="4"/>
  <c r="T1414" i="4"/>
  <c r="T1415" i="4"/>
  <c r="T1416" i="4"/>
  <c r="T1417" i="4"/>
  <c r="T1418" i="4"/>
  <c r="T1419" i="4"/>
  <c r="T1420" i="4"/>
  <c r="T1421" i="4"/>
  <c r="T1422" i="4"/>
  <c r="T1423" i="4"/>
  <c r="T1424" i="4"/>
  <c r="T1425" i="4"/>
  <c r="T1426" i="4"/>
  <c r="T1427" i="4"/>
  <c r="T1428" i="4"/>
  <c r="T1429" i="4"/>
  <c r="T1430" i="4"/>
  <c r="T1431" i="4"/>
  <c r="T1432" i="4"/>
  <c r="T1433" i="4"/>
  <c r="T1434" i="4"/>
  <c r="T1435" i="4"/>
  <c r="T1436" i="4"/>
  <c r="T1437" i="4"/>
  <c r="T1438" i="4"/>
  <c r="T1439" i="4"/>
  <c r="T1440" i="4"/>
  <c r="T1441" i="4"/>
  <c r="T1442" i="4"/>
  <c r="T1443" i="4"/>
  <c r="T1444" i="4"/>
  <c r="T1445" i="4"/>
  <c r="T1446" i="4"/>
  <c r="T1447" i="4"/>
  <c r="T1448" i="4"/>
  <c r="T1449" i="4"/>
  <c r="T1450" i="4"/>
  <c r="T1451" i="4"/>
  <c r="T1452" i="4"/>
  <c r="T1453" i="4"/>
  <c r="T1454" i="4"/>
  <c r="T1455" i="4"/>
  <c r="T1456" i="4"/>
  <c r="T1457" i="4"/>
  <c r="T1458" i="4"/>
  <c r="T1459" i="4"/>
  <c r="T1460" i="4"/>
  <c r="T1461" i="4"/>
  <c r="T1462" i="4"/>
  <c r="T1463" i="4"/>
  <c r="T1464" i="4"/>
  <c r="T1465" i="4"/>
  <c r="T1466" i="4"/>
  <c r="T1467" i="4"/>
  <c r="T1468" i="4"/>
  <c r="T1469" i="4"/>
  <c r="T1470" i="4"/>
  <c r="T1471" i="4"/>
  <c r="T1472" i="4"/>
  <c r="T1473" i="4"/>
  <c r="T1474" i="4"/>
  <c r="T1475" i="4"/>
  <c r="T1476" i="4"/>
  <c r="T1477" i="4"/>
  <c r="T1478" i="4"/>
  <c r="T1479" i="4"/>
  <c r="T1480" i="4"/>
  <c r="T1481" i="4"/>
  <c r="T1482" i="4"/>
  <c r="T1483" i="4"/>
  <c r="T1484" i="4"/>
  <c r="T1485" i="4"/>
  <c r="T1486" i="4"/>
  <c r="T1487" i="4"/>
  <c r="T1488" i="4"/>
  <c r="T1489" i="4"/>
  <c r="T1490" i="4"/>
  <c r="T1491" i="4"/>
  <c r="T1492" i="4"/>
  <c r="T1493" i="4"/>
  <c r="T1494" i="4"/>
  <c r="T1495" i="4"/>
  <c r="T1496" i="4"/>
  <c r="T1497" i="4"/>
  <c r="T1498" i="4"/>
  <c r="T1499" i="4"/>
  <c r="T1500" i="4"/>
  <c r="T1501" i="4"/>
  <c r="T1502" i="4"/>
  <c r="T1503" i="4"/>
  <c r="T1504" i="4"/>
  <c r="T1505" i="4"/>
  <c r="T1506" i="4"/>
  <c r="T1507" i="4"/>
  <c r="T1508" i="4"/>
  <c r="T1509" i="4"/>
  <c r="T1510" i="4"/>
  <c r="T1511" i="4"/>
  <c r="T1512" i="4"/>
  <c r="T1513" i="4"/>
  <c r="T1514" i="4"/>
  <c r="T1515" i="4"/>
  <c r="T1516" i="4"/>
  <c r="T1517" i="4"/>
  <c r="T1518" i="4"/>
  <c r="T1519" i="4"/>
  <c r="T1520" i="4"/>
  <c r="T1521" i="4"/>
  <c r="T1522" i="4"/>
  <c r="T1523" i="4"/>
  <c r="T1524" i="4"/>
  <c r="T1525" i="4"/>
  <c r="T1526" i="4"/>
  <c r="T1527" i="4"/>
  <c r="T1528" i="4"/>
  <c r="T1529" i="4"/>
  <c r="T1530" i="4"/>
  <c r="T1531" i="4"/>
  <c r="T1532" i="4"/>
  <c r="T1533" i="4"/>
  <c r="T1534" i="4"/>
  <c r="T1535" i="4"/>
  <c r="T1536" i="4"/>
  <c r="T1537" i="4"/>
  <c r="T1538" i="4"/>
  <c r="T1539" i="4"/>
  <c r="T1540" i="4"/>
  <c r="T1541" i="4"/>
  <c r="T1542" i="4"/>
  <c r="T1543" i="4"/>
  <c r="T1544" i="4"/>
  <c r="T1545" i="4"/>
  <c r="T1546" i="4"/>
  <c r="T1547" i="4"/>
  <c r="T1548" i="4"/>
  <c r="T1549" i="4"/>
  <c r="T1550" i="4"/>
  <c r="T1551" i="4"/>
  <c r="T1552" i="4"/>
  <c r="T1553" i="4"/>
  <c r="T1554" i="4"/>
  <c r="T1555" i="4"/>
  <c r="T1556" i="4"/>
  <c r="T1557" i="4"/>
  <c r="T1558" i="4"/>
  <c r="T1559" i="4"/>
  <c r="T1560" i="4"/>
  <c r="T1561" i="4"/>
  <c r="T1562" i="4"/>
  <c r="T1563" i="4"/>
  <c r="T1564" i="4"/>
  <c r="T1565" i="4"/>
  <c r="T1566" i="4"/>
  <c r="T1567" i="4"/>
  <c r="T1568" i="4"/>
  <c r="T1569" i="4"/>
  <c r="T1570" i="4"/>
  <c r="T1571" i="4"/>
  <c r="T1572" i="4"/>
  <c r="T1573" i="4"/>
  <c r="T1574" i="4"/>
  <c r="T1575" i="4"/>
  <c r="T1576" i="4"/>
  <c r="T1577" i="4"/>
  <c r="T1578" i="4"/>
  <c r="T1579" i="4"/>
  <c r="T1580" i="4"/>
  <c r="T1581" i="4"/>
  <c r="T1582" i="4"/>
  <c r="T1583" i="4"/>
  <c r="T1584" i="4"/>
  <c r="T1585" i="4"/>
  <c r="T1586" i="4"/>
  <c r="T1587" i="4"/>
  <c r="T1588" i="4"/>
  <c r="T1589" i="4"/>
  <c r="T1590" i="4"/>
  <c r="T1591" i="4"/>
  <c r="T1592" i="4"/>
  <c r="T1593" i="4"/>
  <c r="T1594" i="4"/>
  <c r="T1595" i="4"/>
  <c r="T1596" i="4"/>
  <c r="T1597" i="4"/>
  <c r="T1598" i="4"/>
  <c r="T1599" i="4"/>
  <c r="T1600" i="4"/>
  <c r="T1601" i="4"/>
  <c r="T1602" i="4"/>
  <c r="T1603" i="4"/>
  <c r="T1604" i="4"/>
  <c r="T1605" i="4"/>
  <c r="T1606" i="4"/>
  <c r="T1607" i="4"/>
  <c r="T1608" i="4"/>
  <c r="T1609" i="4"/>
  <c r="T1610" i="4"/>
  <c r="T1611" i="4"/>
  <c r="T1612" i="4"/>
  <c r="T1613" i="4"/>
  <c r="T1614" i="4"/>
  <c r="T1615" i="4"/>
  <c r="T1616" i="4"/>
  <c r="T1617" i="4"/>
  <c r="T1618" i="4"/>
  <c r="T1619" i="4"/>
  <c r="T1620" i="4"/>
  <c r="T1621" i="4"/>
  <c r="T1622" i="4"/>
  <c r="T1623" i="4"/>
  <c r="T1624" i="4"/>
  <c r="T1625" i="4"/>
  <c r="T1626" i="4"/>
  <c r="T1627" i="4"/>
  <c r="T1628" i="4"/>
  <c r="T1629" i="4"/>
  <c r="T1630" i="4"/>
  <c r="T1631" i="4"/>
  <c r="T1632" i="4"/>
  <c r="T1633" i="4"/>
  <c r="T1634" i="4"/>
  <c r="T1635" i="4"/>
  <c r="T1636" i="4"/>
  <c r="T1637" i="4"/>
  <c r="T1638" i="4"/>
  <c r="T1639" i="4"/>
  <c r="T1640" i="4"/>
  <c r="T1641" i="4"/>
  <c r="T1642" i="4"/>
  <c r="T1643" i="4"/>
  <c r="T1644" i="4"/>
  <c r="T1645" i="4"/>
  <c r="T1646" i="4"/>
  <c r="T1647" i="4"/>
  <c r="T1648" i="4"/>
  <c r="T1649" i="4"/>
  <c r="T1650" i="4"/>
  <c r="T1651" i="4"/>
  <c r="T1652" i="4"/>
  <c r="T1653" i="4"/>
  <c r="T1654" i="4"/>
  <c r="T1655" i="4"/>
  <c r="T1656" i="4"/>
  <c r="T1657" i="4"/>
  <c r="T1658" i="4"/>
  <c r="T1659" i="4"/>
  <c r="T1660" i="4"/>
  <c r="T1661" i="4"/>
  <c r="T1662" i="4"/>
  <c r="T1663" i="4"/>
  <c r="T1664" i="4"/>
  <c r="T1665" i="4"/>
  <c r="T1666" i="4"/>
  <c r="T1667" i="4"/>
  <c r="T1668" i="4"/>
  <c r="T1669" i="4"/>
  <c r="T1670" i="4"/>
  <c r="T1671" i="4"/>
  <c r="T1672" i="4"/>
  <c r="T1673" i="4"/>
  <c r="T1674" i="4"/>
  <c r="T1675" i="4"/>
  <c r="T1676" i="4"/>
  <c r="T1677" i="4"/>
  <c r="T1678" i="4"/>
  <c r="T1679" i="4"/>
  <c r="T1680" i="4"/>
  <c r="T1681" i="4"/>
  <c r="T1682" i="4"/>
  <c r="T1683" i="4"/>
  <c r="T1684" i="4"/>
  <c r="T1685" i="4"/>
  <c r="T1686" i="4"/>
  <c r="T1687" i="4"/>
  <c r="T1688" i="4"/>
  <c r="T1689" i="4"/>
  <c r="T1690" i="4"/>
  <c r="T1691" i="4"/>
  <c r="T1692" i="4"/>
  <c r="T1693" i="4"/>
  <c r="T1694" i="4"/>
  <c r="T1695" i="4"/>
  <c r="T1696" i="4"/>
  <c r="T1697" i="4"/>
  <c r="T1698" i="4"/>
  <c r="T1699" i="4"/>
  <c r="T1700" i="4"/>
  <c r="T1701" i="4"/>
  <c r="T1702" i="4"/>
  <c r="T1703" i="4"/>
  <c r="T1704" i="4"/>
  <c r="T1705" i="4"/>
  <c r="T1706" i="4"/>
  <c r="T1707" i="4"/>
  <c r="T1708" i="4"/>
  <c r="T1709" i="4"/>
  <c r="T1710" i="4"/>
  <c r="T1711" i="4"/>
  <c r="T1712" i="4"/>
  <c r="T1713" i="4"/>
  <c r="T1714" i="4"/>
  <c r="T1715" i="4"/>
  <c r="T1716" i="4"/>
  <c r="T1717" i="4"/>
  <c r="T1718" i="4"/>
  <c r="T1719" i="4"/>
  <c r="T1720" i="4"/>
  <c r="T1721" i="4"/>
  <c r="T1722" i="4"/>
  <c r="T1723" i="4"/>
  <c r="T1724" i="4"/>
  <c r="T1725" i="4"/>
  <c r="T1726" i="4"/>
  <c r="T1727" i="4"/>
  <c r="T1728" i="4"/>
  <c r="T1729" i="4"/>
  <c r="T1730" i="4"/>
  <c r="T1731" i="4"/>
  <c r="T1732" i="4"/>
  <c r="T1733" i="4"/>
  <c r="T1734" i="4"/>
  <c r="T1735" i="4"/>
  <c r="T1736" i="4"/>
  <c r="T1737" i="4"/>
  <c r="T1738" i="4"/>
  <c r="T1739" i="4"/>
  <c r="T1740" i="4"/>
  <c r="T1741" i="4"/>
  <c r="T1742" i="4"/>
  <c r="T1743" i="4"/>
  <c r="T1744" i="4"/>
  <c r="T1745" i="4"/>
  <c r="T1746" i="4"/>
  <c r="T1747" i="4"/>
  <c r="T1748" i="4"/>
  <c r="T1749" i="4"/>
  <c r="T1750" i="4"/>
  <c r="T1751" i="4"/>
  <c r="T1752" i="4"/>
  <c r="T1753" i="4"/>
  <c r="T1754" i="4"/>
  <c r="T1755" i="4"/>
  <c r="T1756" i="4"/>
  <c r="T1757" i="4"/>
  <c r="T1758" i="4"/>
  <c r="T1759" i="4"/>
  <c r="T1760" i="4"/>
  <c r="T1761" i="4"/>
  <c r="T1762" i="4"/>
  <c r="T1763" i="4"/>
  <c r="T1764" i="4"/>
  <c r="T1765" i="4"/>
  <c r="T1766" i="4"/>
  <c r="T1767" i="4"/>
  <c r="T1768" i="4"/>
  <c r="T1769" i="4"/>
  <c r="T1770" i="4"/>
  <c r="T1771" i="4"/>
  <c r="T1772" i="4"/>
  <c r="T1773" i="4"/>
  <c r="T1774" i="4"/>
  <c r="T1775" i="4"/>
  <c r="T1776" i="4"/>
  <c r="T1777" i="4"/>
  <c r="T1778" i="4"/>
  <c r="T1779" i="4"/>
  <c r="T1780" i="4"/>
  <c r="T1781" i="4"/>
  <c r="T1782" i="4"/>
  <c r="T1783" i="4"/>
  <c r="T1784" i="4"/>
  <c r="T1785" i="4"/>
  <c r="T1786" i="4"/>
  <c r="T1787" i="4"/>
  <c r="T1788" i="4"/>
  <c r="T1789" i="4"/>
  <c r="T1790" i="4"/>
  <c r="T1791" i="4"/>
  <c r="T1792" i="4"/>
  <c r="T1793" i="4"/>
  <c r="T1794" i="4"/>
  <c r="T1795" i="4"/>
  <c r="T1796" i="4"/>
  <c r="T1797" i="4"/>
  <c r="T1798" i="4"/>
  <c r="T1799" i="4"/>
  <c r="T1800" i="4"/>
  <c r="T1801" i="4"/>
  <c r="T1802" i="4"/>
  <c r="T1803" i="4"/>
  <c r="T1804" i="4"/>
  <c r="T1805" i="4"/>
  <c r="T1806" i="4"/>
  <c r="T1807" i="4"/>
  <c r="T1808" i="4"/>
  <c r="T1809" i="4"/>
  <c r="T1810" i="4"/>
  <c r="T1811" i="4"/>
  <c r="T1812" i="4"/>
  <c r="T1813" i="4"/>
  <c r="T1814" i="4"/>
  <c r="T1815" i="4"/>
  <c r="T1816" i="4"/>
  <c r="T1817" i="4"/>
  <c r="T1818" i="4"/>
  <c r="T1819" i="4"/>
  <c r="T1820" i="4"/>
  <c r="T1821" i="4"/>
  <c r="T1822" i="4"/>
  <c r="T1823" i="4"/>
  <c r="T1824" i="4"/>
  <c r="T1825" i="4"/>
  <c r="T1826" i="4"/>
  <c r="T1827" i="4"/>
  <c r="T1828" i="4"/>
  <c r="T1829" i="4"/>
  <c r="T1830" i="4"/>
  <c r="T1831" i="4"/>
  <c r="T1832" i="4"/>
  <c r="T1833" i="4"/>
  <c r="T1834" i="4"/>
  <c r="T1835" i="4"/>
  <c r="T1836" i="4"/>
  <c r="T1837" i="4"/>
  <c r="T1838" i="4"/>
  <c r="T1839" i="4"/>
  <c r="T1840" i="4"/>
  <c r="T1841" i="4"/>
  <c r="T1842" i="4"/>
  <c r="T1843" i="4"/>
  <c r="T1844" i="4"/>
  <c r="T1845" i="4"/>
  <c r="T1846" i="4"/>
  <c r="T1847" i="4"/>
  <c r="T1848" i="4"/>
  <c r="T1849" i="4"/>
  <c r="T1850" i="4"/>
  <c r="T1851" i="4"/>
  <c r="T1852" i="4"/>
  <c r="T1853" i="4"/>
  <c r="T1854" i="4"/>
  <c r="T1855" i="4"/>
  <c r="T1856" i="4"/>
  <c r="T1857" i="4"/>
  <c r="T1858" i="4"/>
  <c r="T1859" i="4"/>
  <c r="T1860" i="4"/>
  <c r="T1861" i="4"/>
  <c r="T1862" i="4"/>
  <c r="T1863" i="4"/>
  <c r="T1864" i="4"/>
  <c r="T1865" i="4"/>
  <c r="T1866" i="4"/>
  <c r="T1867" i="4"/>
  <c r="T1868" i="4"/>
  <c r="T1869" i="4"/>
  <c r="T1870" i="4"/>
  <c r="T1871" i="4"/>
  <c r="T1872" i="4"/>
  <c r="T1873" i="4"/>
  <c r="T1874" i="4"/>
  <c r="T1875" i="4"/>
  <c r="T1876" i="4"/>
  <c r="T1877" i="4"/>
  <c r="T1878" i="4"/>
  <c r="T1879" i="4"/>
  <c r="T1880" i="4"/>
  <c r="T1881" i="4"/>
  <c r="T1882" i="4"/>
  <c r="T1883" i="4"/>
  <c r="T1884" i="4"/>
  <c r="T1885" i="4"/>
  <c r="T1886" i="4"/>
  <c r="T1887" i="4"/>
  <c r="T1888" i="4"/>
  <c r="T1889" i="4"/>
  <c r="T1890" i="4"/>
  <c r="T1891" i="4"/>
  <c r="T1892" i="4"/>
  <c r="T1893" i="4"/>
  <c r="T1894" i="4"/>
  <c r="T1895" i="4"/>
  <c r="T1896" i="4"/>
  <c r="T1897" i="4"/>
  <c r="T1898" i="4"/>
  <c r="T1899" i="4"/>
  <c r="T1900" i="4"/>
  <c r="T1901" i="4"/>
  <c r="T1902" i="4"/>
  <c r="T1903" i="4"/>
  <c r="T1904" i="4"/>
  <c r="T1905" i="4"/>
  <c r="T1906" i="4"/>
  <c r="T1907" i="4"/>
  <c r="T1908" i="4"/>
  <c r="T1909" i="4"/>
  <c r="T1910" i="4"/>
  <c r="T1911" i="4"/>
  <c r="T1912" i="4"/>
  <c r="T1913" i="4"/>
  <c r="T1914" i="4"/>
  <c r="T1915" i="4"/>
  <c r="T1916" i="4"/>
  <c r="T1917" i="4"/>
  <c r="T1918" i="4"/>
  <c r="T1919" i="4"/>
  <c r="T1920" i="4"/>
  <c r="T1921" i="4"/>
  <c r="T1922" i="4"/>
  <c r="T1923" i="4"/>
  <c r="T1924" i="4"/>
  <c r="T1925" i="4"/>
  <c r="T1926" i="4"/>
  <c r="T1927" i="4"/>
  <c r="T1928" i="4"/>
  <c r="T1929" i="4"/>
  <c r="T1930" i="4"/>
  <c r="T1931" i="4"/>
  <c r="T1932" i="4"/>
  <c r="T1933" i="4"/>
  <c r="T1934" i="4"/>
  <c r="T1935" i="4"/>
  <c r="T1936" i="4"/>
  <c r="T1937" i="4"/>
  <c r="T1938" i="4"/>
  <c r="T1939" i="4"/>
  <c r="T1940" i="4"/>
  <c r="T1941" i="4"/>
  <c r="T1942" i="4"/>
  <c r="T1943" i="4"/>
  <c r="T1944" i="4"/>
  <c r="T1945" i="4"/>
  <c r="T1946" i="4"/>
  <c r="T1947" i="4"/>
  <c r="T1948" i="4"/>
  <c r="T1949" i="4"/>
  <c r="T1950" i="4"/>
  <c r="T1951" i="4"/>
  <c r="T1952" i="4"/>
  <c r="T1953" i="4"/>
  <c r="T1954" i="4"/>
  <c r="T1955" i="4"/>
  <c r="T1956" i="4"/>
  <c r="T1957" i="4"/>
  <c r="T1958" i="4"/>
  <c r="T1959" i="4"/>
  <c r="T1960" i="4"/>
  <c r="T1961" i="4"/>
  <c r="T1962" i="4"/>
  <c r="T1963" i="4"/>
  <c r="T1964" i="4"/>
  <c r="T1965" i="4"/>
  <c r="T1966" i="4"/>
  <c r="T1967" i="4"/>
  <c r="T1968" i="4"/>
  <c r="T1969" i="4"/>
  <c r="T1970" i="4"/>
  <c r="T1971" i="4"/>
  <c r="T1972" i="4"/>
  <c r="T1973" i="4"/>
  <c r="T1974" i="4"/>
  <c r="T1975" i="4"/>
  <c r="T1976" i="4"/>
  <c r="T1977" i="4"/>
  <c r="T1978" i="4"/>
  <c r="T1979" i="4"/>
  <c r="T1980" i="4"/>
  <c r="T1981" i="4"/>
  <c r="T1982" i="4"/>
  <c r="T1983" i="4"/>
  <c r="T1984" i="4"/>
  <c r="T1985" i="4"/>
  <c r="T1986" i="4"/>
  <c r="T1987" i="4"/>
  <c r="T1988" i="4"/>
  <c r="T1989" i="4"/>
  <c r="T1990" i="4"/>
  <c r="T1991" i="4"/>
  <c r="T1992" i="4"/>
  <c r="T1993" i="4"/>
  <c r="T1994" i="4"/>
  <c r="T1995" i="4"/>
  <c r="T1996" i="4"/>
  <c r="T1997" i="4"/>
  <c r="T1998" i="4"/>
  <c r="T1999" i="4"/>
  <c r="T2000" i="4"/>
  <c r="T2001" i="4"/>
  <c r="T2002" i="4"/>
  <c r="T2003" i="4"/>
  <c r="T2004" i="4"/>
  <c r="T2005" i="4"/>
  <c r="T2006" i="4"/>
  <c r="T2007" i="4"/>
  <c r="T2008" i="4"/>
  <c r="T2009" i="4"/>
  <c r="T2010" i="4"/>
  <c r="T2011" i="4"/>
  <c r="T2012" i="4"/>
  <c r="T2013" i="4"/>
  <c r="T2014" i="4"/>
  <c r="T2015" i="4"/>
  <c r="T2016" i="4"/>
  <c r="T2017" i="4"/>
  <c r="T2018" i="4"/>
  <c r="T2019" i="4"/>
  <c r="T2020" i="4"/>
  <c r="T2021" i="4"/>
  <c r="T2022" i="4"/>
  <c r="T2023" i="4"/>
  <c r="T2024" i="4"/>
  <c r="T2025" i="4"/>
  <c r="T2026" i="4"/>
  <c r="T2027" i="4"/>
  <c r="T2028" i="4"/>
  <c r="T2029" i="4"/>
  <c r="T2030" i="4"/>
  <c r="T2031" i="4"/>
  <c r="T2032" i="4"/>
  <c r="T2033" i="4"/>
  <c r="T2034" i="4"/>
  <c r="T2035" i="4"/>
  <c r="T2036" i="4"/>
  <c r="T2037" i="4"/>
  <c r="T2038" i="4"/>
  <c r="T2039" i="4"/>
  <c r="T2040" i="4"/>
  <c r="T2041" i="4"/>
  <c r="T2042" i="4"/>
  <c r="T2043" i="4"/>
  <c r="T2044" i="4"/>
  <c r="T2045" i="4"/>
  <c r="T2046" i="4"/>
  <c r="T2047" i="4"/>
  <c r="T2048" i="4"/>
  <c r="T2049" i="4"/>
  <c r="T2050" i="4"/>
  <c r="T2051" i="4"/>
  <c r="T2052" i="4"/>
  <c r="T2053" i="4"/>
  <c r="T2054" i="4"/>
  <c r="T2055" i="4"/>
  <c r="T2056" i="4"/>
  <c r="T2057" i="4"/>
  <c r="T2058" i="4"/>
  <c r="T2059" i="4"/>
  <c r="T2060" i="4"/>
  <c r="T2061" i="4"/>
  <c r="T2062" i="4"/>
  <c r="T2063" i="4"/>
  <c r="T2064" i="4"/>
  <c r="T2065" i="4"/>
  <c r="T2066" i="4"/>
  <c r="T2067" i="4"/>
  <c r="T2068" i="4"/>
  <c r="T2069" i="4"/>
  <c r="T2070" i="4"/>
  <c r="T2071" i="4"/>
  <c r="T2072" i="4"/>
  <c r="T2073" i="4"/>
  <c r="T2074" i="4"/>
  <c r="T2075" i="4"/>
  <c r="T2076" i="4"/>
  <c r="T2077" i="4"/>
  <c r="T2078" i="4"/>
  <c r="T2079" i="4"/>
  <c r="T2080" i="4"/>
  <c r="T2081" i="4"/>
  <c r="T2082" i="4"/>
  <c r="T2083" i="4"/>
  <c r="T2084" i="4"/>
  <c r="T2085" i="4"/>
  <c r="T2086" i="4"/>
  <c r="T2087" i="4"/>
  <c r="T2088" i="4"/>
  <c r="T2089" i="4"/>
  <c r="T2090" i="4"/>
  <c r="T2091" i="4"/>
  <c r="T2092" i="4"/>
  <c r="T2093" i="4"/>
  <c r="T2094" i="4"/>
  <c r="T2095" i="4"/>
  <c r="T2096" i="4"/>
  <c r="T2097" i="4"/>
  <c r="T2098" i="4"/>
  <c r="T2099" i="4"/>
  <c r="T2100" i="4"/>
  <c r="T2101" i="4"/>
  <c r="T2102" i="4"/>
  <c r="T2103" i="4"/>
  <c r="T2104" i="4"/>
  <c r="T2105" i="4"/>
  <c r="T2106" i="4"/>
  <c r="T2107" i="4"/>
  <c r="T2108" i="4"/>
  <c r="T2109" i="4"/>
  <c r="T2110" i="4"/>
  <c r="T2111" i="4"/>
  <c r="T2112" i="4"/>
  <c r="T2113" i="4"/>
  <c r="T2114" i="4"/>
  <c r="T2115" i="4"/>
  <c r="T2116" i="4"/>
  <c r="T2117" i="4"/>
  <c r="T2118" i="4"/>
  <c r="T2119" i="4"/>
  <c r="T2120" i="4"/>
  <c r="T2121" i="4"/>
  <c r="T2122" i="4"/>
  <c r="T2123" i="4"/>
  <c r="T2124" i="4"/>
  <c r="T2125" i="4"/>
  <c r="T2126" i="4"/>
  <c r="T2127" i="4"/>
  <c r="T2128" i="4"/>
  <c r="T2129" i="4"/>
  <c r="T2130" i="4"/>
  <c r="T2131" i="4"/>
  <c r="T2132" i="4"/>
  <c r="T2133" i="4"/>
  <c r="T2134" i="4"/>
  <c r="T2135" i="4"/>
  <c r="T2136" i="4"/>
  <c r="T2137" i="4"/>
  <c r="T2138" i="4"/>
  <c r="T2139" i="4"/>
  <c r="T2140" i="4"/>
  <c r="T2141" i="4"/>
  <c r="T2142" i="4"/>
  <c r="T2143" i="4"/>
  <c r="T2144" i="4"/>
  <c r="T2145" i="4"/>
  <c r="T2146" i="4"/>
  <c r="T2147" i="4"/>
  <c r="T2148" i="4"/>
  <c r="T2149" i="4"/>
  <c r="T2150" i="4"/>
  <c r="T2151" i="4"/>
  <c r="T2152" i="4"/>
  <c r="T2153" i="4"/>
  <c r="T2154" i="4"/>
  <c r="T2155" i="4"/>
  <c r="T2156" i="4"/>
  <c r="T2157" i="4"/>
  <c r="T2158" i="4"/>
  <c r="T2159" i="4"/>
  <c r="T2160" i="4"/>
  <c r="T2161" i="4"/>
  <c r="T2162" i="4"/>
  <c r="T2163" i="4"/>
  <c r="T2164" i="4"/>
  <c r="T2165" i="4"/>
  <c r="T2166" i="4"/>
  <c r="T2167" i="4"/>
  <c r="T2168" i="4"/>
  <c r="T2169" i="4"/>
  <c r="T2170" i="4"/>
  <c r="T2171" i="4"/>
  <c r="T2172" i="4"/>
  <c r="T2173" i="4"/>
  <c r="T2174" i="4"/>
  <c r="T2175" i="4"/>
  <c r="T2176" i="4"/>
  <c r="T2177" i="4"/>
  <c r="T2178" i="4"/>
  <c r="T2179" i="4"/>
  <c r="T2180" i="4"/>
  <c r="T2181" i="4"/>
  <c r="T2182" i="4"/>
  <c r="T2183" i="4"/>
  <c r="T2184" i="4"/>
  <c r="T2185" i="4"/>
  <c r="T2186" i="4"/>
  <c r="T2187" i="4"/>
  <c r="T2188" i="4"/>
  <c r="T2189" i="4"/>
  <c r="T2190" i="4"/>
  <c r="T2191" i="4"/>
  <c r="T2192" i="4"/>
  <c r="T2193" i="4"/>
  <c r="T2194" i="4"/>
  <c r="T2195" i="4"/>
  <c r="T2196" i="4"/>
  <c r="T2197" i="4"/>
  <c r="T2198" i="4"/>
  <c r="T2199" i="4"/>
  <c r="T2200" i="4"/>
  <c r="T2201" i="4"/>
  <c r="T2202" i="4"/>
  <c r="T2203" i="4"/>
  <c r="T2204" i="4"/>
  <c r="T2205" i="4"/>
  <c r="T2206" i="4"/>
  <c r="T2207" i="4"/>
  <c r="T2208" i="4"/>
  <c r="T2209" i="4"/>
  <c r="T2210" i="4"/>
  <c r="T2211" i="4"/>
  <c r="T2212" i="4"/>
  <c r="T2213" i="4"/>
  <c r="T2214" i="4"/>
  <c r="T2215" i="4"/>
  <c r="T2216" i="4"/>
  <c r="T2217" i="4"/>
  <c r="T2218" i="4"/>
  <c r="T2219" i="4"/>
  <c r="T2220" i="4"/>
  <c r="T2221" i="4"/>
  <c r="T2222" i="4"/>
  <c r="T2223" i="4"/>
  <c r="T2224" i="4"/>
  <c r="T2225" i="4"/>
  <c r="T2226" i="4"/>
  <c r="T2227" i="4"/>
  <c r="T2228" i="4"/>
  <c r="T2229" i="4"/>
  <c r="T2230" i="4"/>
  <c r="T2231" i="4"/>
  <c r="T2232" i="4"/>
  <c r="T2233" i="4"/>
  <c r="T2234" i="4"/>
  <c r="T2235" i="4"/>
  <c r="T2236" i="4"/>
  <c r="T2237" i="4"/>
  <c r="T2238" i="4"/>
  <c r="T2239" i="4"/>
  <c r="T2240" i="4"/>
  <c r="T2241" i="4"/>
  <c r="T2242" i="4"/>
  <c r="T2243" i="4"/>
  <c r="T2244" i="4"/>
  <c r="T2245" i="4"/>
  <c r="T2246" i="4"/>
  <c r="T2247" i="4"/>
  <c r="T2248" i="4"/>
  <c r="T2249" i="4"/>
  <c r="T2250" i="4"/>
  <c r="T2251" i="4"/>
  <c r="T2252" i="4"/>
  <c r="T2253" i="4"/>
  <c r="T2254" i="4"/>
  <c r="T2255" i="4"/>
  <c r="T2256" i="4"/>
  <c r="T2257" i="4"/>
  <c r="T2258" i="4"/>
  <c r="T2259" i="4"/>
  <c r="T2260" i="4"/>
  <c r="T2261" i="4"/>
  <c r="T2262" i="4"/>
  <c r="T2263" i="4"/>
  <c r="T2264" i="4"/>
  <c r="T2265" i="4"/>
  <c r="T2266" i="4"/>
  <c r="T2267" i="4"/>
  <c r="T2268" i="4"/>
  <c r="T2269" i="4"/>
  <c r="T2270" i="4"/>
  <c r="T2271" i="4"/>
  <c r="T2272" i="4"/>
  <c r="T2273" i="4"/>
  <c r="T2274" i="4"/>
  <c r="T2275" i="4"/>
  <c r="T2276" i="4"/>
  <c r="T2277" i="4"/>
  <c r="T2278" i="4"/>
  <c r="T2279" i="4"/>
  <c r="T2280" i="4"/>
  <c r="T2281" i="4"/>
  <c r="T2282" i="4"/>
  <c r="T2283" i="4"/>
  <c r="T2284" i="4"/>
  <c r="T2285" i="4"/>
  <c r="T2286" i="4"/>
  <c r="T2287" i="4"/>
  <c r="T2288" i="4"/>
  <c r="T2289" i="4"/>
  <c r="T2290" i="4"/>
  <c r="T2291" i="4"/>
  <c r="T2292" i="4"/>
  <c r="T2293" i="4"/>
  <c r="T2294" i="4"/>
  <c r="T2295" i="4"/>
  <c r="T2296" i="4"/>
  <c r="T2297" i="4"/>
  <c r="T2298" i="4"/>
  <c r="T2299" i="4"/>
  <c r="T2300" i="4"/>
  <c r="T2301" i="4"/>
  <c r="T2302" i="4"/>
  <c r="T2303" i="4"/>
  <c r="T2304" i="4"/>
  <c r="T2305" i="4"/>
  <c r="T2306" i="4"/>
  <c r="T2307" i="4"/>
  <c r="T2308" i="4"/>
  <c r="T2309" i="4"/>
  <c r="T2310" i="4"/>
  <c r="T2311" i="4"/>
  <c r="T2312" i="4"/>
  <c r="T2313" i="4"/>
  <c r="T2314" i="4"/>
  <c r="T2315" i="4"/>
  <c r="T2316" i="4"/>
  <c r="T2317" i="4"/>
  <c r="T2318" i="4"/>
  <c r="T2319" i="4"/>
  <c r="T2320" i="4"/>
  <c r="T2321" i="4"/>
  <c r="T2322" i="4"/>
  <c r="T2323" i="4"/>
  <c r="T2324" i="4"/>
  <c r="T2325" i="4"/>
  <c r="T2326" i="4"/>
  <c r="T2327" i="4"/>
  <c r="T2328" i="4"/>
  <c r="T2329" i="4"/>
  <c r="T2330" i="4"/>
  <c r="T2331" i="4"/>
  <c r="T2332" i="4"/>
  <c r="T2333" i="4"/>
  <c r="T2334" i="4"/>
  <c r="T2335" i="4"/>
  <c r="T2336" i="4"/>
  <c r="T2337" i="4"/>
  <c r="T2338" i="4"/>
  <c r="T2339" i="4"/>
  <c r="T2340" i="4"/>
  <c r="T2341" i="4"/>
  <c r="T2342" i="4"/>
  <c r="T2343" i="4"/>
  <c r="T2344" i="4"/>
  <c r="T2345" i="4"/>
  <c r="T2346" i="4"/>
  <c r="T2347" i="4"/>
  <c r="T2348" i="4"/>
  <c r="T2349" i="4"/>
  <c r="T2350" i="4"/>
  <c r="T2351" i="4"/>
  <c r="T2352" i="4"/>
  <c r="T2353" i="4"/>
  <c r="T2354" i="4"/>
  <c r="T2355" i="4"/>
  <c r="T2356" i="4"/>
  <c r="T2357" i="4"/>
  <c r="T2358" i="4"/>
  <c r="T2359" i="4"/>
  <c r="T2360" i="4"/>
  <c r="T2361" i="4"/>
  <c r="T2362" i="4"/>
  <c r="T2363" i="4"/>
  <c r="T2364" i="4"/>
  <c r="T2365" i="4"/>
  <c r="T2366" i="4"/>
  <c r="T2367" i="4"/>
  <c r="T2368" i="4"/>
  <c r="T2369" i="4"/>
  <c r="T2370" i="4"/>
  <c r="T2371" i="4"/>
  <c r="T2372" i="4"/>
  <c r="T2373" i="4"/>
  <c r="T2374" i="4"/>
  <c r="T2375" i="4"/>
  <c r="T2376" i="4"/>
  <c r="T2377" i="4"/>
  <c r="T2378" i="4"/>
  <c r="T2379" i="4"/>
  <c r="T2380" i="4"/>
  <c r="T2381" i="4"/>
  <c r="T2382" i="4"/>
  <c r="T2383" i="4"/>
  <c r="T2384" i="4"/>
  <c r="T2385" i="4"/>
  <c r="T2386" i="4"/>
  <c r="T2387" i="4"/>
  <c r="T2388" i="4"/>
  <c r="T2389" i="4"/>
  <c r="T2390" i="4"/>
  <c r="T2391" i="4"/>
  <c r="T2392" i="4"/>
  <c r="T2393" i="4"/>
  <c r="T2394" i="4"/>
  <c r="T2395" i="4"/>
  <c r="T2396" i="4"/>
  <c r="T2397" i="4"/>
  <c r="T2398" i="4"/>
  <c r="T2399" i="4"/>
  <c r="T2400" i="4"/>
  <c r="T2401" i="4"/>
  <c r="T2402" i="4"/>
  <c r="T2403" i="4"/>
  <c r="T2404" i="4"/>
  <c r="T2405" i="4"/>
  <c r="T2406" i="4"/>
  <c r="T2407" i="4"/>
  <c r="T2408" i="4"/>
  <c r="T2409" i="4"/>
  <c r="T2410" i="4"/>
  <c r="T2411" i="4"/>
  <c r="T2412" i="4"/>
  <c r="T2413" i="4"/>
  <c r="T2414" i="4"/>
  <c r="T2415" i="4"/>
  <c r="T2416" i="4"/>
  <c r="T2417" i="4"/>
  <c r="T2418" i="4"/>
  <c r="T2419" i="4"/>
  <c r="T2420" i="4"/>
  <c r="T2421" i="4"/>
  <c r="T2422" i="4"/>
  <c r="T2423" i="4"/>
  <c r="T2424" i="4"/>
  <c r="T2425" i="4"/>
  <c r="T2426" i="4"/>
  <c r="T2427" i="4"/>
  <c r="T2428" i="4"/>
  <c r="T2429" i="4"/>
  <c r="T2430" i="4"/>
  <c r="T2431" i="4"/>
  <c r="T2432" i="4"/>
  <c r="T2433" i="4"/>
  <c r="T2434" i="4"/>
  <c r="T2435" i="4"/>
  <c r="T2436" i="4"/>
  <c r="T2437" i="4"/>
  <c r="T2438" i="4"/>
  <c r="T2439" i="4"/>
  <c r="T2440" i="4"/>
  <c r="T2441" i="4"/>
  <c r="T2442" i="4"/>
  <c r="T2443" i="4"/>
  <c r="T2444" i="4"/>
  <c r="T2445" i="4"/>
  <c r="T2446" i="4"/>
  <c r="T2447" i="4"/>
  <c r="T2448" i="4"/>
  <c r="T2449" i="4"/>
  <c r="T2450" i="4"/>
  <c r="T2451" i="4"/>
  <c r="T2452" i="4"/>
  <c r="T2453" i="4"/>
  <c r="T2454" i="4"/>
  <c r="T2455" i="4"/>
  <c r="T2456" i="4"/>
  <c r="T2457" i="4"/>
  <c r="T2458" i="4"/>
  <c r="T2459" i="4"/>
  <c r="T2460" i="4"/>
  <c r="T2461" i="4"/>
  <c r="T2462" i="4"/>
  <c r="T2463" i="4"/>
  <c r="T2464" i="4"/>
  <c r="T2465" i="4"/>
  <c r="T2466" i="4"/>
  <c r="T2467" i="4"/>
  <c r="T2468" i="4"/>
  <c r="T2469" i="4"/>
  <c r="T2470" i="4"/>
  <c r="T2471" i="4"/>
  <c r="T2472" i="4"/>
  <c r="T2473" i="4"/>
  <c r="T2474" i="4"/>
  <c r="T2475" i="4"/>
  <c r="T2476" i="4"/>
  <c r="T2477" i="4"/>
  <c r="T2478" i="4"/>
  <c r="T2479" i="4"/>
  <c r="T2480" i="4"/>
  <c r="T2481" i="4"/>
  <c r="T2482" i="4"/>
  <c r="T2483" i="4"/>
  <c r="T2484" i="4"/>
  <c r="T2485" i="4"/>
  <c r="T2486" i="4"/>
  <c r="T2487" i="4"/>
  <c r="T2488" i="4"/>
  <c r="T2489" i="4"/>
  <c r="T2490" i="4"/>
  <c r="T2491" i="4"/>
  <c r="T2492" i="4"/>
  <c r="T2493" i="4"/>
  <c r="T2494" i="4"/>
  <c r="T2495" i="4"/>
  <c r="T2496" i="4"/>
  <c r="T2497" i="4"/>
  <c r="T2498" i="4"/>
  <c r="T2499" i="4"/>
  <c r="T2500" i="4"/>
  <c r="T2501" i="4"/>
  <c r="T2502" i="4"/>
  <c r="T2503" i="4"/>
  <c r="T2504" i="4"/>
  <c r="T2505" i="4"/>
  <c r="T2506" i="4"/>
  <c r="T2507" i="4"/>
  <c r="T2508" i="4"/>
  <c r="T2509" i="4"/>
  <c r="T2510" i="4"/>
  <c r="T2511" i="4"/>
  <c r="T2512" i="4"/>
  <c r="T2513" i="4"/>
  <c r="T2514" i="4"/>
  <c r="T2515" i="4"/>
  <c r="T2516" i="4"/>
  <c r="T2517" i="4"/>
  <c r="T2518" i="4"/>
  <c r="T2519" i="4"/>
  <c r="T2520" i="4"/>
  <c r="T2521" i="4"/>
  <c r="T2522" i="4"/>
  <c r="T2523" i="4"/>
  <c r="T2524" i="4"/>
  <c r="T2525" i="4"/>
  <c r="T2526" i="4"/>
  <c r="T2527" i="4"/>
  <c r="T2528" i="4"/>
  <c r="T2529" i="4"/>
  <c r="T2530" i="4"/>
  <c r="T2531" i="4"/>
  <c r="T2532" i="4"/>
  <c r="T2533" i="4"/>
  <c r="T2534" i="4"/>
  <c r="T2535" i="4"/>
  <c r="T2536" i="4"/>
  <c r="T2537" i="4"/>
  <c r="T2538" i="4"/>
  <c r="T2539" i="4"/>
  <c r="T2540" i="4"/>
  <c r="T2541" i="4"/>
  <c r="T2542" i="4"/>
  <c r="T2543" i="4"/>
  <c r="T2544" i="4"/>
  <c r="T2545" i="4"/>
  <c r="T2546" i="4"/>
  <c r="T2547" i="4"/>
  <c r="T2548" i="4"/>
  <c r="T2549" i="4"/>
  <c r="T2550" i="4"/>
  <c r="T2551" i="4"/>
  <c r="T2552" i="4"/>
  <c r="T2553" i="4"/>
  <c r="T2554" i="4"/>
  <c r="T2555" i="4"/>
  <c r="T2556" i="4"/>
  <c r="T2557" i="4"/>
  <c r="T2558" i="4"/>
  <c r="T2559" i="4"/>
  <c r="T2560" i="4"/>
  <c r="T2561" i="4"/>
  <c r="T2562" i="4"/>
  <c r="T2563" i="4"/>
  <c r="T2564" i="4"/>
  <c r="T2565" i="4"/>
  <c r="T2566" i="4"/>
  <c r="T2567" i="4"/>
  <c r="T2568" i="4"/>
  <c r="T2569" i="4"/>
  <c r="T2570" i="4"/>
  <c r="T2571" i="4"/>
  <c r="T2572" i="4"/>
  <c r="T2573" i="4"/>
  <c r="T2574" i="4"/>
  <c r="T2575" i="4"/>
  <c r="T2576" i="4"/>
  <c r="T2577" i="4"/>
  <c r="T2578" i="4"/>
  <c r="T2579" i="4"/>
  <c r="T2580" i="4"/>
  <c r="T2581" i="4"/>
  <c r="T2582" i="4"/>
  <c r="T2583" i="4"/>
  <c r="T2584" i="4"/>
  <c r="T2585" i="4"/>
  <c r="T2586" i="4"/>
  <c r="T2587" i="4"/>
  <c r="T2588" i="4"/>
  <c r="T2589" i="4"/>
  <c r="T2590" i="4"/>
  <c r="T2591" i="4"/>
  <c r="T2592" i="4"/>
  <c r="T2593" i="4"/>
  <c r="T2594" i="4"/>
  <c r="T2595" i="4"/>
  <c r="T2596" i="4"/>
  <c r="T2597" i="4"/>
  <c r="T2598" i="4"/>
  <c r="T2599" i="4"/>
  <c r="T2600" i="4"/>
  <c r="T2601" i="4"/>
  <c r="T2602" i="4"/>
  <c r="T2603" i="4"/>
  <c r="T2604" i="4"/>
  <c r="T2605" i="4"/>
  <c r="T2606" i="4"/>
  <c r="T2607" i="4"/>
  <c r="T2608" i="4"/>
  <c r="T2609" i="4"/>
  <c r="T2610" i="4"/>
  <c r="T2611" i="4"/>
  <c r="T2612" i="4"/>
  <c r="T2613" i="4"/>
  <c r="T2614" i="4"/>
  <c r="T2615" i="4"/>
  <c r="T2616" i="4"/>
  <c r="T2617" i="4"/>
  <c r="T2618" i="4"/>
  <c r="T2619" i="4"/>
  <c r="T2620" i="4"/>
  <c r="T2621" i="4"/>
  <c r="T2622" i="4"/>
  <c r="T2623" i="4"/>
  <c r="T2624" i="4"/>
  <c r="T2625" i="4"/>
  <c r="T2626" i="4"/>
  <c r="T2627" i="4"/>
  <c r="T2628" i="4"/>
  <c r="T2629" i="4"/>
  <c r="T2630" i="4"/>
  <c r="T2631" i="4"/>
  <c r="T2632" i="4"/>
  <c r="T2633" i="4"/>
  <c r="T2634" i="4"/>
  <c r="T2635" i="4"/>
  <c r="T2636" i="4"/>
  <c r="T2637" i="4"/>
  <c r="T2638" i="4"/>
  <c r="T2639" i="4"/>
  <c r="T2640" i="4"/>
  <c r="T2641" i="4"/>
  <c r="T2642" i="4"/>
  <c r="T2643" i="4"/>
  <c r="T2644" i="4"/>
  <c r="T2645" i="4"/>
  <c r="T2646" i="4"/>
  <c r="T2647" i="4"/>
  <c r="T2648" i="4"/>
  <c r="T2649" i="4"/>
  <c r="T2650" i="4"/>
  <c r="T2651" i="4"/>
  <c r="T2652" i="4"/>
  <c r="T2653" i="4"/>
  <c r="T2654" i="4"/>
  <c r="T2655" i="4"/>
  <c r="T2656" i="4"/>
  <c r="T2657" i="4"/>
  <c r="T2658" i="4"/>
  <c r="T2659" i="4"/>
  <c r="T2660" i="4"/>
  <c r="T2661" i="4"/>
  <c r="T2662" i="4"/>
  <c r="T2663" i="4"/>
  <c r="T2664" i="4"/>
  <c r="T2665" i="4"/>
  <c r="T2666" i="4"/>
  <c r="T2667" i="4"/>
  <c r="T2668" i="4"/>
  <c r="T2669" i="4"/>
  <c r="T2670" i="4"/>
  <c r="T2671" i="4"/>
  <c r="T2672" i="4"/>
  <c r="T2673" i="4"/>
  <c r="T2674" i="4"/>
  <c r="T2675" i="4"/>
  <c r="T2676" i="4"/>
  <c r="T2677" i="4"/>
  <c r="T2678" i="4"/>
  <c r="T2679" i="4"/>
  <c r="T2680" i="4"/>
  <c r="T2681" i="4"/>
  <c r="T2682" i="4"/>
  <c r="T2683" i="4"/>
  <c r="T2684" i="4"/>
  <c r="T2685" i="4"/>
  <c r="T2686" i="4"/>
  <c r="T2687" i="4"/>
  <c r="T2688" i="4"/>
  <c r="T2689" i="4"/>
  <c r="T2690" i="4"/>
  <c r="T2691" i="4"/>
  <c r="T2692" i="4"/>
  <c r="T2693" i="4"/>
  <c r="T2694" i="4"/>
  <c r="T2695" i="4"/>
  <c r="T2696" i="4"/>
  <c r="T2697" i="4"/>
  <c r="T2698" i="4"/>
  <c r="T2699" i="4"/>
  <c r="T2700" i="4"/>
  <c r="T2701" i="4"/>
  <c r="T2702" i="4"/>
  <c r="T2703" i="4"/>
  <c r="T2704" i="4"/>
  <c r="T2705" i="4"/>
  <c r="T2706" i="4"/>
  <c r="T2707" i="4"/>
  <c r="T2708" i="4"/>
  <c r="T2709" i="4"/>
  <c r="T2710" i="4"/>
  <c r="T2711" i="4"/>
  <c r="T2712" i="4"/>
  <c r="T2713" i="4"/>
  <c r="T2714" i="4"/>
  <c r="T2715" i="4"/>
  <c r="T2716" i="4"/>
  <c r="T2717" i="4"/>
  <c r="T2718" i="4"/>
  <c r="T2719" i="4"/>
  <c r="T2720" i="4"/>
  <c r="T2721" i="4"/>
  <c r="T2722" i="4"/>
  <c r="T2723" i="4"/>
  <c r="T2724" i="4"/>
  <c r="T2725" i="4"/>
  <c r="T2726" i="4"/>
  <c r="T2727" i="4"/>
  <c r="T2728" i="4"/>
  <c r="T2729" i="4"/>
  <c r="T2730" i="4"/>
  <c r="T2731" i="4"/>
  <c r="T2732" i="4"/>
  <c r="T2733" i="4"/>
  <c r="T2734" i="4"/>
  <c r="T2735" i="4"/>
  <c r="T2736" i="4"/>
  <c r="T2737" i="4"/>
  <c r="T2738" i="4"/>
  <c r="T2739" i="4"/>
  <c r="T2740" i="4"/>
  <c r="T2741" i="4"/>
  <c r="T2742" i="4"/>
  <c r="T2743" i="4"/>
  <c r="T2744" i="4"/>
  <c r="T2745" i="4"/>
  <c r="T2746" i="4"/>
  <c r="T2747" i="4"/>
  <c r="T2748" i="4"/>
  <c r="T2749" i="4"/>
  <c r="T2750" i="4"/>
  <c r="T2751" i="4"/>
  <c r="T2752" i="4"/>
  <c r="T2753" i="4"/>
  <c r="T2754" i="4"/>
  <c r="T2755" i="4"/>
  <c r="T2756" i="4"/>
  <c r="T2757" i="4"/>
  <c r="T2758" i="4"/>
  <c r="T2759" i="4"/>
  <c r="T2760" i="4"/>
  <c r="T2761" i="4"/>
  <c r="T2762" i="4"/>
  <c r="T2763" i="4"/>
  <c r="T2764" i="4"/>
  <c r="T2765" i="4"/>
  <c r="T2766" i="4"/>
  <c r="T2767" i="4"/>
  <c r="T2768" i="4"/>
  <c r="T2769" i="4"/>
  <c r="T2770" i="4"/>
  <c r="T2771" i="4"/>
  <c r="T2772" i="4"/>
  <c r="T2773" i="4"/>
  <c r="T2774" i="4"/>
  <c r="T2775" i="4"/>
  <c r="T2776" i="4"/>
  <c r="T2777" i="4"/>
  <c r="T2778" i="4"/>
  <c r="T2779" i="4"/>
  <c r="T2780" i="4"/>
  <c r="T2781" i="4"/>
  <c r="T2782" i="4"/>
  <c r="T2783" i="4"/>
  <c r="T2784" i="4"/>
  <c r="T2785" i="4"/>
  <c r="T2786" i="4"/>
  <c r="T2787" i="4"/>
  <c r="T2788" i="4"/>
  <c r="T2789" i="4"/>
  <c r="T2790" i="4"/>
  <c r="T2791" i="4"/>
  <c r="T2792" i="4"/>
  <c r="T2793" i="4"/>
  <c r="T2794" i="4"/>
  <c r="T2795" i="4"/>
  <c r="T2796" i="4"/>
  <c r="T2797" i="4"/>
  <c r="T2798" i="4"/>
  <c r="T2799" i="4"/>
  <c r="T2800" i="4"/>
  <c r="T2801" i="4"/>
  <c r="T2802" i="4"/>
  <c r="T2803" i="4"/>
  <c r="T2804" i="4"/>
  <c r="T2805" i="4"/>
  <c r="T2806" i="4"/>
  <c r="T2807" i="4"/>
  <c r="T2808" i="4"/>
  <c r="T2809" i="4"/>
  <c r="T2810" i="4"/>
  <c r="T2811" i="4"/>
  <c r="T2812" i="4"/>
  <c r="T2813" i="4"/>
  <c r="T2814" i="4"/>
  <c r="T2815" i="4"/>
  <c r="T2816" i="4"/>
  <c r="T2817" i="4"/>
  <c r="T2818" i="4"/>
  <c r="T2819" i="4"/>
  <c r="T2820" i="4"/>
  <c r="T2821" i="4"/>
  <c r="T2822" i="4"/>
  <c r="T2823" i="4"/>
  <c r="T2824" i="4"/>
  <c r="T2825" i="4"/>
  <c r="T2826" i="4"/>
  <c r="T2827" i="4"/>
  <c r="T2828" i="4"/>
  <c r="T2829" i="4"/>
  <c r="T2830" i="4"/>
  <c r="T2831" i="4"/>
  <c r="T2832" i="4"/>
  <c r="T2833" i="4"/>
  <c r="T2834" i="4"/>
  <c r="T2835" i="4"/>
  <c r="T2836" i="4"/>
  <c r="T2837" i="4"/>
  <c r="T2838" i="4"/>
  <c r="T2839" i="4"/>
  <c r="T2840" i="4"/>
  <c r="T2841" i="4"/>
  <c r="T2842" i="4"/>
  <c r="T2843" i="4"/>
  <c r="T2844" i="4"/>
  <c r="T2845" i="4"/>
  <c r="T2846" i="4"/>
  <c r="T2847" i="4"/>
  <c r="T2848" i="4"/>
  <c r="T2849" i="4"/>
  <c r="T2850" i="4"/>
  <c r="T2851" i="4"/>
  <c r="T2852" i="4"/>
  <c r="T2853" i="4"/>
  <c r="T2854" i="4"/>
  <c r="T2855" i="4"/>
  <c r="T2856" i="4"/>
  <c r="T2857" i="4"/>
  <c r="T2858" i="4"/>
  <c r="T2859" i="4"/>
  <c r="T2860" i="4"/>
  <c r="T2861" i="4"/>
  <c r="T2862" i="4"/>
  <c r="T2863" i="4"/>
  <c r="T2864" i="4"/>
  <c r="T2865" i="4"/>
  <c r="T2866" i="4"/>
  <c r="T2867" i="4"/>
  <c r="T2868" i="4"/>
  <c r="T2869" i="4"/>
  <c r="T2870" i="4"/>
  <c r="T2871" i="4"/>
  <c r="T2872" i="4"/>
  <c r="T2873" i="4"/>
  <c r="T2874" i="4"/>
  <c r="T2875" i="4"/>
  <c r="T2876" i="4"/>
  <c r="T2877" i="4"/>
  <c r="T2878" i="4"/>
  <c r="T2879" i="4"/>
  <c r="T2880" i="4"/>
  <c r="T2881" i="4"/>
  <c r="T2882" i="4"/>
  <c r="T2883" i="4"/>
  <c r="T2884" i="4"/>
  <c r="T2885" i="4"/>
  <c r="T2886" i="4"/>
  <c r="T2887" i="4"/>
  <c r="T2888" i="4"/>
  <c r="T2889" i="4"/>
  <c r="T2890" i="4"/>
  <c r="T2891" i="4"/>
  <c r="T2892" i="4"/>
  <c r="T2893" i="4"/>
  <c r="T2894" i="4"/>
  <c r="T2895" i="4"/>
  <c r="T2896" i="4"/>
  <c r="T2897" i="4"/>
  <c r="T2898" i="4"/>
  <c r="T2899" i="4"/>
  <c r="T2900" i="4"/>
  <c r="T2901" i="4"/>
  <c r="T2902" i="4"/>
  <c r="T2903" i="4"/>
  <c r="T2904" i="4"/>
  <c r="T2905" i="4"/>
  <c r="T2906" i="4"/>
  <c r="T2907" i="4"/>
  <c r="T2908" i="4"/>
  <c r="T2909" i="4"/>
  <c r="T2910" i="4"/>
  <c r="T2911" i="4"/>
  <c r="T2912" i="4"/>
  <c r="T2913" i="4"/>
  <c r="T2914" i="4"/>
  <c r="T2915" i="4"/>
  <c r="T2916" i="4"/>
  <c r="T2917" i="4"/>
  <c r="T2918" i="4"/>
  <c r="T2919" i="4"/>
  <c r="T2920" i="4"/>
  <c r="T2921" i="4"/>
  <c r="T2922" i="4"/>
  <c r="T2923" i="4"/>
  <c r="T2924" i="4"/>
  <c r="T2925" i="4"/>
  <c r="T2926" i="4"/>
  <c r="T2927" i="4"/>
  <c r="T2928" i="4"/>
  <c r="T2929" i="4"/>
  <c r="T2930" i="4"/>
  <c r="T2931" i="4"/>
  <c r="T2932" i="4"/>
  <c r="T2933" i="4"/>
  <c r="T2934" i="4"/>
  <c r="T2935" i="4"/>
  <c r="T2936" i="4"/>
  <c r="T2937" i="4"/>
  <c r="T2938" i="4"/>
  <c r="T2939" i="4"/>
  <c r="T2940" i="4"/>
  <c r="T2941" i="4"/>
  <c r="T2942" i="4"/>
  <c r="T2943" i="4"/>
  <c r="T2944" i="4"/>
  <c r="T2945" i="4"/>
  <c r="T2946" i="4"/>
  <c r="T2947" i="4"/>
  <c r="T2948" i="4"/>
  <c r="T2949" i="4"/>
  <c r="T2950" i="4"/>
  <c r="T2951" i="4"/>
  <c r="T2952" i="4"/>
  <c r="T2953" i="4"/>
  <c r="T2954" i="4"/>
  <c r="T2955" i="4"/>
  <c r="T2956" i="4"/>
  <c r="T2957" i="4"/>
  <c r="T2958" i="4"/>
  <c r="T2959" i="4"/>
  <c r="T2960" i="4"/>
  <c r="T2961" i="4"/>
  <c r="T2962" i="4"/>
  <c r="T2963" i="4"/>
  <c r="T2964" i="4"/>
  <c r="T2965" i="4"/>
  <c r="T2966" i="4"/>
  <c r="T2967" i="4"/>
  <c r="T2968" i="4"/>
  <c r="T2969" i="4"/>
  <c r="T2970" i="4"/>
  <c r="T2971" i="4"/>
  <c r="T2972" i="4"/>
  <c r="T2973" i="4"/>
  <c r="T2974" i="4"/>
  <c r="T2975" i="4"/>
  <c r="T2976" i="4"/>
  <c r="T2977" i="4"/>
  <c r="T2978" i="4"/>
  <c r="T2979" i="4"/>
  <c r="T2980" i="4"/>
  <c r="T2981" i="4"/>
  <c r="T2982" i="4"/>
  <c r="T2983" i="4"/>
  <c r="T2984" i="4"/>
  <c r="T2985" i="4"/>
  <c r="T2986" i="4"/>
  <c r="T2987" i="4"/>
  <c r="T2988" i="4"/>
  <c r="T2989" i="4"/>
  <c r="T2990" i="4"/>
  <c r="T2991" i="4"/>
  <c r="T2992" i="4"/>
  <c r="T2993" i="4"/>
  <c r="T2994" i="4"/>
  <c r="T2995" i="4"/>
  <c r="T2996" i="4"/>
  <c r="T2997" i="4"/>
  <c r="T2998" i="4"/>
  <c r="T2999" i="4"/>
  <c r="T3000" i="4"/>
  <c r="T3001" i="4"/>
  <c r="T3002" i="4"/>
  <c r="T3003" i="4"/>
  <c r="T3004" i="4"/>
  <c r="T3005" i="4"/>
  <c r="T3006" i="4"/>
  <c r="T3007" i="4"/>
  <c r="T3008" i="4"/>
  <c r="T3009" i="4"/>
  <c r="T3010" i="4"/>
  <c r="T3011" i="4"/>
  <c r="T3012" i="4"/>
  <c r="T3013" i="4"/>
  <c r="T3014" i="4"/>
  <c r="T3015" i="4"/>
  <c r="T3016" i="4"/>
  <c r="T3017" i="4"/>
  <c r="T3018" i="4"/>
  <c r="T3019" i="4"/>
  <c r="T3020" i="4"/>
  <c r="T3021" i="4"/>
  <c r="T3022" i="4"/>
  <c r="T3023" i="4"/>
  <c r="T3024" i="4"/>
  <c r="T3025" i="4"/>
  <c r="T3026" i="4"/>
  <c r="T3027" i="4"/>
  <c r="T3028" i="4"/>
  <c r="T3029" i="4"/>
  <c r="T3030" i="4"/>
  <c r="T3031" i="4"/>
  <c r="T3032" i="4"/>
  <c r="T3033" i="4"/>
  <c r="T3034" i="4"/>
  <c r="T3035" i="4"/>
  <c r="T3036" i="4"/>
  <c r="T3037" i="4"/>
  <c r="T3038" i="4"/>
  <c r="T3039" i="4"/>
  <c r="T3040" i="4"/>
  <c r="T3041" i="4"/>
  <c r="T3042" i="4"/>
  <c r="T3043" i="4"/>
  <c r="T3044" i="4"/>
  <c r="T3045" i="4"/>
  <c r="T3046" i="4"/>
  <c r="T3047" i="4"/>
  <c r="T3048" i="4"/>
  <c r="T3049" i="4"/>
  <c r="T3050" i="4"/>
  <c r="T3051" i="4"/>
  <c r="T3052" i="4"/>
  <c r="T3053" i="4"/>
  <c r="T3054" i="4"/>
  <c r="T3055" i="4"/>
  <c r="T3056" i="4"/>
  <c r="T3057" i="4"/>
  <c r="T3058" i="4"/>
  <c r="T3059" i="4"/>
  <c r="T3060" i="4"/>
  <c r="T3061" i="4"/>
  <c r="T3062" i="4"/>
  <c r="T3063" i="4"/>
  <c r="T3064" i="4"/>
  <c r="T3065" i="4"/>
  <c r="T3066" i="4"/>
  <c r="T3067" i="4"/>
  <c r="T3068" i="4"/>
  <c r="T3069" i="4"/>
  <c r="T3070" i="4"/>
  <c r="T3071" i="4"/>
  <c r="T3072" i="4"/>
  <c r="T3073" i="4"/>
  <c r="T3074" i="4"/>
  <c r="T3075" i="4"/>
  <c r="T3076" i="4"/>
  <c r="T3077" i="4"/>
  <c r="T3078" i="4"/>
  <c r="T3079" i="4"/>
  <c r="T3080" i="4"/>
  <c r="T3081" i="4"/>
  <c r="T3082" i="4"/>
  <c r="T3083" i="4"/>
  <c r="T3084" i="4"/>
  <c r="T3085" i="4"/>
  <c r="T3086" i="4"/>
  <c r="T3087" i="4"/>
  <c r="T3088" i="4"/>
  <c r="T3089" i="4"/>
  <c r="T3090" i="4"/>
  <c r="T3091" i="4"/>
  <c r="T3092" i="4"/>
  <c r="T3093" i="4"/>
  <c r="T3094" i="4"/>
  <c r="T3095" i="4"/>
  <c r="T3096" i="4"/>
  <c r="T3097" i="4"/>
  <c r="T3098" i="4"/>
  <c r="T3099" i="4"/>
  <c r="T3100" i="4"/>
  <c r="T3101" i="4"/>
  <c r="T3102" i="4"/>
  <c r="T3103" i="4"/>
  <c r="T3104" i="4"/>
  <c r="T3105" i="4"/>
  <c r="T3106" i="4"/>
  <c r="T3107" i="4"/>
  <c r="T3108" i="4"/>
  <c r="T3109" i="4"/>
  <c r="T3110" i="4"/>
  <c r="T3111" i="4"/>
  <c r="T3112" i="4"/>
  <c r="T3113" i="4"/>
  <c r="T3114" i="4"/>
  <c r="T3115" i="4"/>
  <c r="T3116" i="4"/>
  <c r="T3117" i="4"/>
  <c r="T3118" i="4"/>
  <c r="T3119" i="4"/>
  <c r="T3120" i="4"/>
  <c r="T3121" i="4"/>
  <c r="T3122" i="4"/>
  <c r="T3123" i="4"/>
  <c r="T3124" i="4"/>
  <c r="T3125" i="4"/>
  <c r="T3126" i="4"/>
  <c r="T3127" i="4"/>
  <c r="T3128" i="4"/>
  <c r="T3129" i="4"/>
  <c r="T3130" i="4"/>
  <c r="T3131" i="4"/>
  <c r="T3132" i="4"/>
  <c r="T3133" i="4"/>
  <c r="T3134" i="4"/>
  <c r="T3135" i="4"/>
  <c r="T3136" i="4"/>
  <c r="T3137" i="4"/>
  <c r="T3138" i="4"/>
  <c r="T3139" i="4"/>
  <c r="T3140" i="4"/>
  <c r="T3141" i="4"/>
  <c r="T3142" i="4"/>
  <c r="T3143" i="4"/>
  <c r="T3144" i="4"/>
  <c r="T3145" i="4"/>
  <c r="T3146" i="4"/>
  <c r="T3147" i="4"/>
  <c r="T3148" i="4"/>
  <c r="T3149" i="4"/>
  <c r="T3150" i="4"/>
  <c r="T3151" i="4"/>
  <c r="T3152" i="4"/>
  <c r="T3153" i="4"/>
  <c r="T3154" i="4"/>
  <c r="T3155" i="4"/>
  <c r="T3156" i="4"/>
  <c r="T3157" i="4"/>
  <c r="T3158" i="4"/>
  <c r="T3159" i="4"/>
  <c r="T3160" i="4"/>
  <c r="T3161" i="4"/>
  <c r="T3162" i="4"/>
  <c r="T3163" i="4"/>
  <c r="T3164" i="4"/>
  <c r="T3165" i="4"/>
  <c r="T3166" i="4"/>
  <c r="T3167" i="4"/>
  <c r="T3168" i="4"/>
  <c r="T3169" i="4"/>
  <c r="T3170" i="4"/>
  <c r="T3171" i="4"/>
  <c r="T3172" i="4"/>
  <c r="T3173" i="4"/>
  <c r="T3174" i="4"/>
  <c r="T3175" i="4"/>
  <c r="T3176" i="4"/>
  <c r="T3177" i="4"/>
  <c r="T3178" i="4"/>
  <c r="T3179" i="4"/>
  <c r="T3180" i="4"/>
  <c r="T3181" i="4"/>
  <c r="T3182" i="4"/>
  <c r="T3183" i="4"/>
  <c r="T3184" i="4"/>
  <c r="T3185" i="4"/>
  <c r="T3186" i="4"/>
  <c r="T3187" i="4"/>
  <c r="T3188" i="4"/>
  <c r="T3189" i="4"/>
  <c r="T3190" i="4"/>
  <c r="T3191" i="4"/>
  <c r="T3192" i="4"/>
  <c r="T3193" i="4"/>
  <c r="T3194" i="4"/>
  <c r="T3195" i="4"/>
  <c r="T3196" i="4"/>
  <c r="T3197" i="4"/>
  <c r="T3198" i="4"/>
  <c r="T3199" i="4"/>
  <c r="T3200" i="4"/>
  <c r="T3201" i="4"/>
  <c r="T3202" i="4"/>
  <c r="T3203" i="4"/>
  <c r="T3204" i="4"/>
  <c r="T3205" i="4"/>
  <c r="T3206" i="4"/>
  <c r="T3207" i="4"/>
  <c r="T3208" i="4"/>
  <c r="T3209" i="4"/>
  <c r="T3210" i="4"/>
  <c r="T3211" i="4"/>
  <c r="T3212" i="4"/>
  <c r="T3213" i="4"/>
  <c r="T3214" i="4"/>
  <c r="T3215" i="4"/>
  <c r="T3216" i="4"/>
  <c r="T3217" i="4"/>
  <c r="T3218" i="4"/>
  <c r="T3219" i="4"/>
  <c r="T3220" i="4"/>
  <c r="T3221" i="4"/>
  <c r="T3222" i="4"/>
  <c r="T3223" i="4"/>
  <c r="T3224" i="4"/>
  <c r="T3225" i="4"/>
  <c r="T3226" i="4"/>
  <c r="T3227" i="4"/>
  <c r="T3228" i="4"/>
  <c r="T3229" i="4"/>
  <c r="T3230" i="4"/>
  <c r="T3231" i="4"/>
  <c r="T3232" i="4"/>
  <c r="T3233" i="4"/>
  <c r="T3234" i="4"/>
  <c r="T3235" i="4"/>
  <c r="T3236" i="4"/>
  <c r="T3237" i="4"/>
  <c r="T3238" i="4"/>
  <c r="T3239" i="4"/>
  <c r="T3240" i="4"/>
  <c r="T3241" i="4"/>
  <c r="T3242" i="4"/>
  <c r="T3243" i="4"/>
  <c r="T3244" i="4"/>
  <c r="T3245" i="4"/>
  <c r="T3246" i="4"/>
  <c r="T3247" i="4"/>
  <c r="T3248" i="4"/>
  <c r="T3249" i="4"/>
  <c r="T3250" i="4"/>
  <c r="T3251" i="4"/>
  <c r="T3252" i="4"/>
  <c r="T3253" i="4"/>
  <c r="T3254" i="4"/>
  <c r="T3255" i="4"/>
  <c r="T3256" i="4"/>
  <c r="T3257" i="4"/>
  <c r="T3258" i="4"/>
  <c r="T3259" i="4"/>
  <c r="T3260" i="4"/>
  <c r="T3261" i="4"/>
  <c r="T3262" i="4"/>
  <c r="T3263" i="4"/>
  <c r="T3264" i="4"/>
  <c r="T3265" i="4"/>
  <c r="T3266" i="4"/>
  <c r="T3267" i="4"/>
  <c r="T3268" i="4"/>
  <c r="T3269" i="4"/>
  <c r="T3270" i="4"/>
  <c r="T3271" i="4"/>
  <c r="T3272" i="4"/>
  <c r="T3273" i="4"/>
  <c r="T3274" i="4"/>
  <c r="T3275" i="4"/>
  <c r="T3276" i="4"/>
  <c r="T3277" i="4"/>
  <c r="T3278" i="4"/>
  <c r="T3279" i="4"/>
  <c r="T3280" i="4"/>
  <c r="T3281" i="4"/>
  <c r="T3282" i="4"/>
  <c r="T3283" i="4"/>
  <c r="T3284" i="4"/>
  <c r="T3285" i="4"/>
  <c r="T3286" i="4"/>
  <c r="T3287" i="4"/>
  <c r="T3288" i="4"/>
  <c r="T3289" i="4"/>
  <c r="T3290" i="4"/>
  <c r="T3291" i="4"/>
  <c r="T3292" i="4"/>
  <c r="T3293" i="4"/>
  <c r="T3294" i="4"/>
  <c r="T3295" i="4"/>
  <c r="T3296" i="4"/>
  <c r="T3297" i="4"/>
  <c r="T3298" i="4"/>
  <c r="T3299" i="4"/>
  <c r="T3300" i="4"/>
  <c r="T3301" i="4"/>
  <c r="T3302" i="4"/>
  <c r="T3303" i="4"/>
  <c r="T3304" i="4"/>
  <c r="T3305" i="4"/>
  <c r="T3306" i="4"/>
  <c r="T3307" i="4"/>
  <c r="T3308" i="4"/>
  <c r="T3309" i="4"/>
  <c r="T3310" i="4"/>
  <c r="T3311" i="4"/>
  <c r="T3312" i="4"/>
  <c r="T3313" i="4"/>
  <c r="T3314" i="4"/>
  <c r="T3315" i="4"/>
  <c r="T3316" i="4"/>
  <c r="T3317" i="4"/>
  <c r="T3318" i="4"/>
  <c r="T3319" i="4"/>
  <c r="T3320" i="4"/>
  <c r="T3321" i="4"/>
  <c r="T3322" i="4"/>
  <c r="T3323" i="4"/>
  <c r="T3324" i="4"/>
  <c r="T3325" i="4"/>
  <c r="T3326" i="4"/>
  <c r="T3327" i="4"/>
  <c r="T3328" i="4"/>
  <c r="T3329" i="4"/>
  <c r="T3330" i="4"/>
  <c r="T3331" i="4"/>
  <c r="T3332" i="4"/>
  <c r="T3333" i="4"/>
  <c r="T3334" i="4"/>
  <c r="T3335" i="4"/>
  <c r="T3336" i="4"/>
  <c r="T3337" i="4"/>
  <c r="T3338" i="4"/>
  <c r="T3339" i="4"/>
  <c r="T3340" i="4"/>
  <c r="T3341" i="4"/>
  <c r="T3342" i="4"/>
  <c r="T3343" i="4"/>
  <c r="T3344" i="4"/>
  <c r="T3345" i="4"/>
  <c r="T3346" i="4"/>
  <c r="T3347" i="4"/>
  <c r="T3348" i="4"/>
  <c r="T3349" i="4"/>
  <c r="T3350" i="4"/>
  <c r="T3351" i="4"/>
  <c r="T3352" i="4"/>
  <c r="T3353" i="4"/>
  <c r="T3354" i="4"/>
  <c r="T3355" i="4"/>
  <c r="T3356" i="4"/>
  <c r="T3357" i="4"/>
  <c r="T3358" i="4"/>
  <c r="T3359" i="4"/>
  <c r="T3360" i="4"/>
  <c r="T3361" i="4"/>
  <c r="T3362" i="4"/>
  <c r="T3363" i="4"/>
  <c r="T3364" i="4"/>
  <c r="T3365" i="4"/>
  <c r="T3366" i="4"/>
  <c r="T3367" i="4"/>
  <c r="T3368" i="4"/>
  <c r="T3369" i="4"/>
  <c r="T3370" i="4"/>
  <c r="T3371" i="4"/>
  <c r="T3372" i="4"/>
  <c r="T3373" i="4"/>
  <c r="T3374" i="4"/>
  <c r="T3375" i="4"/>
  <c r="T3376" i="4"/>
  <c r="T3377" i="4"/>
  <c r="T3378" i="4"/>
  <c r="T3379" i="4"/>
  <c r="T3380" i="4"/>
  <c r="T3381" i="4"/>
  <c r="T3382" i="4"/>
  <c r="T3383" i="4"/>
  <c r="T3384" i="4"/>
  <c r="T3385" i="4"/>
  <c r="T3386" i="4"/>
  <c r="T3387" i="4"/>
  <c r="T3388" i="4"/>
  <c r="T3389" i="4"/>
  <c r="T3390" i="4"/>
  <c r="T3391" i="4"/>
  <c r="T3392" i="4"/>
  <c r="T3393" i="4"/>
  <c r="T3394" i="4"/>
  <c r="T3395" i="4"/>
  <c r="T3396" i="4"/>
  <c r="T3397" i="4"/>
  <c r="T3398" i="4"/>
  <c r="T3399" i="4"/>
  <c r="T3400" i="4"/>
  <c r="T3401" i="4"/>
  <c r="T3402" i="4"/>
  <c r="T3403" i="4"/>
  <c r="T3404" i="4"/>
  <c r="T3405" i="4"/>
  <c r="T3406" i="4"/>
  <c r="T3407" i="4"/>
  <c r="T3408" i="4"/>
  <c r="T3409" i="4"/>
  <c r="T3410" i="4"/>
  <c r="T3411" i="4"/>
  <c r="T3412" i="4"/>
  <c r="T3413" i="4"/>
  <c r="T3414" i="4"/>
  <c r="T3415" i="4"/>
  <c r="T3416" i="4"/>
  <c r="T3417" i="4"/>
  <c r="T3418" i="4"/>
  <c r="T3419" i="4"/>
  <c r="T3420" i="4"/>
  <c r="T3421" i="4"/>
  <c r="T3422" i="4"/>
  <c r="T3423" i="4"/>
  <c r="T3424" i="4"/>
  <c r="T3425" i="4"/>
  <c r="T3426" i="4"/>
  <c r="T3427" i="4"/>
  <c r="T3428" i="4"/>
  <c r="T3429" i="4"/>
  <c r="T3430" i="4"/>
  <c r="T3431" i="4"/>
  <c r="T3432" i="4"/>
  <c r="T3433" i="4"/>
  <c r="T3434" i="4"/>
  <c r="T3435" i="4"/>
  <c r="T3436" i="4"/>
  <c r="T3437" i="4"/>
  <c r="T3438" i="4"/>
  <c r="T3439" i="4"/>
  <c r="T3440" i="4"/>
  <c r="T3441" i="4"/>
  <c r="T3442" i="4"/>
  <c r="T3443" i="4"/>
  <c r="T3444" i="4"/>
  <c r="T3445" i="4"/>
  <c r="T3446" i="4"/>
  <c r="T3447" i="4"/>
  <c r="T3448" i="4"/>
  <c r="T3449" i="4"/>
  <c r="T3450" i="4"/>
  <c r="T3451" i="4"/>
  <c r="T3452" i="4"/>
  <c r="T3453" i="4"/>
  <c r="T3454" i="4"/>
  <c r="T3455" i="4"/>
  <c r="T3456" i="4"/>
  <c r="T3457" i="4"/>
  <c r="T3458" i="4"/>
  <c r="T3459" i="4"/>
  <c r="T3460" i="4"/>
  <c r="T3461" i="4"/>
  <c r="T3462" i="4"/>
  <c r="T3463" i="4"/>
  <c r="T3464" i="4"/>
  <c r="T3465" i="4"/>
  <c r="T3466" i="4"/>
  <c r="T3467" i="4"/>
  <c r="T3468" i="4"/>
  <c r="T3469" i="4"/>
  <c r="T3470" i="4"/>
  <c r="T3471" i="4"/>
  <c r="T3472" i="4"/>
  <c r="T3473" i="4"/>
  <c r="T3474" i="4"/>
  <c r="T3475" i="4"/>
  <c r="T3476" i="4"/>
  <c r="T3477" i="4"/>
  <c r="T3478" i="4"/>
  <c r="T3479" i="4"/>
  <c r="T3480" i="4"/>
  <c r="T3481" i="4"/>
  <c r="T3482" i="4"/>
  <c r="T3483" i="4"/>
  <c r="T3484" i="4"/>
  <c r="T3485" i="4"/>
  <c r="T3486" i="4"/>
  <c r="T3487" i="4"/>
  <c r="T3488" i="4"/>
  <c r="T3489" i="4"/>
  <c r="T3490" i="4"/>
  <c r="T3491" i="4"/>
  <c r="T3492" i="4"/>
  <c r="T3493" i="4"/>
  <c r="T3494" i="4"/>
  <c r="T3495" i="4"/>
  <c r="T3496" i="4"/>
  <c r="T3497" i="4"/>
  <c r="T3498" i="4"/>
  <c r="T3499" i="4"/>
  <c r="T3500" i="4"/>
  <c r="T3501" i="4"/>
  <c r="T3502" i="4"/>
  <c r="T3503" i="4"/>
  <c r="T3504" i="4"/>
  <c r="T3505" i="4"/>
  <c r="T3506" i="4"/>
  <c r="T3507" i="4"/>
  <c r="T3508" i="4"/>
  <c r="T3509" i="4"/>
  <c r="T3510" i="4"/>
  <c r="T3511" i="4"/>
  <c r="T3512" i="4"/>
  <c r="T3513" i="4"/>
  <c r="T3514" i="4"/>
  <c r="T3515" i="4"/>
  <c r="T3516" i="4"/>
  <c r="T3517" i="4"/>
  <c r="T3518" i="4"/>
  <c r="T3519" i="4"/>
  <c r="T3520" i="4"/>
  <c r="T3521" i="4"/>
  <c r="T3522" i="4"/>
  <c r="T3523" i="4"/>
  <c r="T3524" i="4"/>
  <c r="T3525" i="4"/>
  <c r="T3526" i="4"/>
  <c r="T3527" i="4"/>
  <c r="T3528" i="4"/>
  <c r="T3529" i="4"/>
  <c r="T3530" i="4"/>
  <c r="T3531" i="4"/>
  <c r="T3532" i="4"/>
  <c r="T3533" i="4"/>
  <c r="T3534" i="4"/>
  <c r="T3535" i="4"/>
  <c r="T3536" i="4"/>
  <c r="T3537" i="4"/>
  <c r="T3538" i="4"/>
  <c r="T3539" i="4"/>
  <c r="T3540" i="4"/>
  <c r="T3541" i="4"/>
  <c r="T3542" i="4"/>
  <c r="T3543" i="4"/>
  <c r="T3544" i="4"/>
  <c r="T3545" i="4"/>
  <c r="T3546" i="4"/>
  <c r="T3547" i="4"/>
  <c r="T3548" i="4"/>
  <c r="T3549" i="4"/>
  <c r="T3550" i="4"/>
  <c r="T3551" i="4"/>
  <c r="T3552" i="4"/>
  <c r="T3553" i="4"/>
  <c r="T3554" i="4"/>
  <c r="T3555" i="4"/>
  <c r="T3556" i="4"/>
  <c r="T3557" i="4"/>
  <c r="T3558" i="4"/>
  <c r="T3559" i="4"/>
  <c r="T3560" i="4"/>
  <c r="T3561" i="4"/>
  <c r="T3562" i="4"/>
  <c r="T3563" i="4"/>
  <c r="T3564" i="4"/>
  <c r="T3565" i="4"/>
  <c r="T3566" i="4"/>
  <c r="T3567" i="4"/>
  <c r="T3568" i="4"/>
  <c r="T3569" i="4"/>
  <c r="T3570" i="4"/>
  <c r="T3571" i="4"/>
  <c r="T3572" i="4"/>
  <c r="T3573" i="4"/>
  <c r="T3574" i="4"/>
  <c r="T3575" i="4"/>
  <c r="T3576" i="4"/>
  <c r="T3577" i="4"/>
  <c r="T3578" i="4"/>
  <c r="T3579" i="4"/>
  <c r="T3580" i="4"/>
  <c r="T3581" i="4"/>
  <c r="T3582" i="4"/>
  <c r="T3583" i="4"/>
  <c r="T3584" i="4"/>
  <c r="T3585" i="4"/>
  <c r="T3586" i="4"/>
  <c r="T3587" i="4"/>
  <c r="T3588" i="4"/>
  <c r="T3589" i="4"/>
  <c r="T3590" i="4"/>
  <c r="T3591" i="4"/>
  <c r="T3592" i="4"/>
  <c r="T3593" i="4"/>
  <c r="T3594" i="4"/>
  <c r="T3595" i="4"/>
  <c r="T3596" i="4"/>
  <c r="T3597" i="4"/>
  <c r="T3598" i="4"/>
  <c r="T3599" i="4"/>
  <c r="T3600" i="4"/>
  <c r="T3601" i="4"/>
  <c r="T3602" i="4"/>
  <c r="T3603" i="4"/>
  <c r="T3604" i="4"/>
  <c r="T3605" i="4"/>
  <c r="T3606" i="4"/>
  <c r="T3607" i="4"/>
  <c r="T3608" i="4"/>
  <c r="T3609" i="4"/>
  <c r="T3610" i="4"/>
  <c r="T3611" i="4"/>
  <c r="T3612" i="4"/>
  <c r="T3613" i="4"/>
  <c r="T3614" i="4"/>
  <c r="T3615" i="4"/>
  <c r="T3616" i="4"/>
  <c r="T3617" i="4"/>
  <c r="T3618" i="4"/>
  <c r="T3619" i="4"/>
  <c r="T3620" i="4"/>
  <c r="T3621" i="4"/>
  <c r="T3622" i="4"/>
  <c r="T3623" i="4"/>
  <c r="T3624" i="4"/>
  <c r="T3625" i="4"/>
  <c r="T3626" i="4"/>
  <c r="T3627" i="4"/>
  <c r="T3628" i="4"/>
  <c r="T3629" i="4"/>
  <c r="T3630" i="4"/>
  <c r="T3631" i="4"/>
  <c r="T3632" i="4"/>
  <c r="T3633" i="4"/>
  <c r="T3634" i="4"/>
  <c r="T3635" i="4"/>
  <c r="T3636" i="4"/>
  <c r="T3637" i="4"/>
  <c r="T3638" i="4"/>
  <c r="T3639" i="4"/>
  <c r="T3640" i="4"/>
  <c r="T3641" i="4"/>
  <c r="T3642" i="4"/>
  <c r="T3643" i="4"/>
  <c r="T3644" i="4"/>
  <c r="T3645" i="4"/>
  <c r="T3646" i="4"/>
  <c r="T3647" i="4"/>
  <c r="T3648" i="4"/>
  <c r="T3649" i="4"/>
  <c r="T3650" i="4"/>
  <c r="T3651" i="4"/>
  <c r="T3652" i="4"/>
  <c r="T3653" i="4"/>
  <c r="T3654" i="4"/>
  <c r="T3655" i="4"/>
  <c r="T3656" i="4"/>
  <c r="T3657" i="4"/>
  <c r="T3658" i="4"/>
  <c r="T3659" i="4"/>
  <c r="T3660" i="4"/>
  <c r="T3661" i="4"/>
  <c r="T3662" i="4"/>
  <c r="T3663" i="4"/>
  <c r="T3664" i="4"/>
  <c r="T3665" i="4"/>
  <c r="T3666" i="4"/>
  <c r="T3667" i="4"/>
  <c r="T3668" i="4"/>
  <c r="T3669" i="4"/>
  <c r="T3670" i="4"/>
  <c r="T3671" i="4"/>
  <c r="T3672" i="4"/>
  <c r="T3673" i="4"/>
  <c r="T3674" i="4"/>
  <c r="T3675" i="4"/>
  <c r="T3676" i="4"/>
  <c r="T3677" i="4"/>
  <c r="T3678" i="4"/>
  <c r="T3679" i="4"/>
  <c r="T3680" i="4"/>
  <c r="T3681" i="4"/>
  <c r="T3682" i="4"/>
  <c r="T3683" i="4"/>
  <c r="T3684" i="4"/>
  <c r="T3685" i="4"/>
  <c r="T3686" i="4"/>
  <c r="T3687" i="4"/>
  <c r="T3688" i="4"/>
  <c r="T3689" i="4"/>
  <c r="T3690" i="4"/>
  <c r="T3691" i="4"/>
  <c r="T3692" i="4"/>
  <c r="T3693" i="4"/>
  <c r="T3694" i="4"/>
  <c r="T3695" i="4"/>
  <c r="T3696" i="4"/>
  <c r="T3697" i="4"/>
  <c r="T3698" i="4"/>
  <c r="T3699" i="4"/>
  <c r="T3700" i="4"/>
  <c r="T3701" i="4"/>
  <c r="T3702" i="4"/>
  <c r="T3703" i="4"/>
  <c r="T3704" i="4"/>
  <c r="T3705" i="4"/>
  <c r="T3706" i="4"/>
  <c r="T3707" i="4"/>
  <c r="T3708" i="4"/>
  <c r="T3709" i="4"/>
  <c r="T3710" i="4"/>
  <c r="T3711" i="4"/>
  <c r="T3712" i="4"/>
  <c r="T3713" i="4"/>
  <c r="T3714" i="4"/>
  <c r="T3715" i="4"/>
  <c r="T3716" i="4"/>
  <c r="T3717" i="4"/>
  <c r="T3718" i="4"/>
  <c r="T3719" i="4"/>
  <c r="T3720" i="4"/>
  <c r="T3721" i="4"/>
  <c r="T3722" i="4"/>
  <c r="T3723" i="4"/>
  <c r="T3724" i="4"/>
  <c r="T3725" i="4"/>
  <c r="T3726" i="4"/>
  <c r="T3727" i="4"/>
  <c r="T3728" i="4"/>
  <c r="T3729" i="4"/>
  <c r="T3730" i="4"/>
  <c r="T3731" i="4"/>
  <c r="T3732" i="4"/>
  <c r="T3733" i="4"/>
  <c r="T3734" i="4"/>
  <c r="T3735" i="4"/>
  <c r="T3736" i="4"/>
  <c r="T3737" i="4"/>
  <c r="T3738" i="4"/>
  <c r="T3739" i="4"/>
  <c r="T3740" i="4"/>
  <c r="T3741" i="4"/>
  <c r="T3742" i="4"/>
  <c r="T3743" i="4"/>
  <c r="T3744" i="4"/>
  <c r="T3745" i="4"/>
  <c r="T3746" i="4"/>
  <c r="T3747" i="4"/>
  <c r="T3748" i="4"/>
  <c r="T3749" i="4"/>
  <c r="T3750" i="4"/>
  <c r="T3751" i="4"/>
  <c r="T3752" i="4"/>
  <c r="T3753" i="4"/>
  <c r="T3754" i="4"/>
  <c r="T3755" i="4"/>
  <c r="T3756" i="4"/>
  <c r="T3757" i="4"/>
  <c r="T3758" i="4"/>
  <c r="T3759" i="4"/>
  <c r="T3760" i="4"/>
  <c r="T3761" i="4"/>
  <c r="T3762" i="4"/>
  <c r="T3763" i="4"/>
  <c r="T3764" i="4"/>
  <c r="T3765" i="4"/>
  <c r="T3766" i="4"/>
  <c r="T3767" i="4"/>
  <c r="T3768" i="4"/>
  <c r="T3769" i="4"/>
  <c r="T3770" i="4"/>
  <c r="T3771" i="4"/>
  <c r="T3772" i="4"/>
  <c r="T3773" i="4"/>
  <c r="T3774" i="4"/>
  <c r="T3775" i="4"/>
  <c r="T3776" i="4"/>
  <c r="T3777" i="4"/>
  <c r="T3778" i="4"/>
  <c r="T3779" i="4"/>
  <c r="T3780" i="4"/>
  <c r="T3781" i="4"/>
  <c r="T3782" i="4"/>
  <c r="T3783" i="4"/>
  <c r="T3784" i="4"/>
  <c r="T3785" i="4"/>
  <c r="T3786" i="4"/>
  <c r="T3787" i="4"/>
  <c r="T3788" i="4"/>
  <c r="T3789" i="4"/>
  <c r="T3790" i="4"/>
  <c r="T3791" i="4"/>
  <c r="T3792" i="4"/>
  <c r="T3793" i="4"/>
  <c r="T3794" i="4"/>
  <c r="T3795" i="4"/>
  <c r="T3796" i="4"/>
  <c r="T3797" i="4"/>
  <c r="T3798" i="4"/>
  <c r="T3799" i="4"/>
  <c r="T3800" i="4"/>
  <c r="T3801" i="4"/>
  <c r="T3802" i="4"/>
  <c r="T3803" i="4"/>
  <c r="T3804" i="4"/>
  <c r="T3805" i="4"/>
  <c r="T3806" i="4"/>
  <c r="T3807" i="4"/>
  <c r="T3808" i="4"/>
  <c r="T3809" i="4"/>
  <c r="T3810" i="4"/>
  <c r="T3811" i="4"/>
  <c r="T3812" i="4"/>
  <c r="T3813" i="4"/>
  <c r="T3814" i="4"/>
  <c r="T3815" i="4"/>
  <c r="T3816" i="4"/>
  <c r="T3817" i="4"/>
  <c r="T3818" i="4"/>
  <c r="T3819" i="4"/>
  <c r="T3820" i="4"/>
  <c r="T3821" i="4"/>
  <c r="T3822" i="4"/>
  <c r="T3823" i="4"/>
  <c r="T3824" i="4"/>
  <c r="T3825" i="4"/>
  <c r="T3826" i="4"/>
  <c r="T3827" i="4"/>
  <c r="T3828" i="4"/>
  <c r="T3829" i="4"/>
  <c r="T3830" i="4"/>
  <c r="T3831" i="4"/>
  <c r="T3832" i="4"/>
  <c r="T3833" i="4"/>
  <c r="T3834" i="4"/>
  <c r="T3835" i="4"/>
  <c r="T3836" i="4"/>
  <c r="T3837" i="4"/>
  <c r="T3838" i="4"/>
  <c r="T3839" i="4"/>
  <c r="T3840" i="4"/>
  <c r="T3841" i="4"/>
  <c r="T3842" i="4"/>
  <c r="T3843" i="4"/>
  <c r="T3844" i="4"/>
  <c r="T3845" i="4"/>
  <c r="T3846" i="4"/>
  <c r="T3847" i="4"/>
  <c r="T3848" i="4"/>
  <c r="T3849" i="4"/>
  <c r="T3850" i="4"/>
  <c r="T3851" i="4"/>
  <c r="T3852" i="4"/>
  <c r="T3853" i="4"/>
  <c r="T3854" i="4"/>
  <c r="T3855" i="4"/>
  <c r="T3856" i="4"/>
  <c r="T3857" i="4"/>
  <c r="T3858" i="4"/>
  <c r="T3859" i="4"/>
  <c r="T3860" i="4"/>
  <c r="T3861" i="4"/>
  <c r="T3862" i="4"/>
  <c r="T3863" i="4"/>
  <c r="T3864" i="4"/>
  <c r="T3865" i="4"/>
  <c r="T3866" i="4"/>
  <c r="T3867" i="4"/>
  <c r="T3868" i="4"/>
  <c r="T3869" i="4"/>
  <c r="T3870" i="4"/>
  <c r="T3871" i="4"/>
  <c r="T3872" i="4"/>
  <c r="T3873" i="4"/>
  <c r="T3874" i="4"/>
  <c r="T3875" i="4"/>
  <c r="T3876" i="4"/>
  <c r="T3877" i="4"/>
  <c r="T3878" i="4"/>
  <c r="T3879" i="4"/>
  <c r="T3880" i="4"/>
  <c r="T3881" i="4"/>
  <c r="T3882" i="4"/>
  <c r="T3883" i="4"/>
  <c r="T3884" i="4"/>
  <c r="T3885" i="4"/>
  <c r="T3886" i="4"/>
  <c r="T3887" i="4"/>
  <c r="T3888" i="4"/>
  <c r="T3889" i="4"/>
  <c r="T3890" i="4"/>
  <c r="T3891" i="4"/>
  <c r="T3892" i="4"/>
  <c r="T3893" i="4"/>
  <c r="T3894" i="4"/>
  <c r="T3895" i="4"/>
  <c r="T3896" i="4"/>
  <c r="T3897" i="4"/>
  <c r="T3898" i="4"/>
  <c r="T3899" i="4"/>
  <c r="T3900" i="4"/>
  <c r="T3901" i="4"/>
  <c r="T3902" i="4"/>
  <c r="T3903" i="4"/>
  <c r="T3904" i="4"/>
  <c r="T3905" i="4"/>
  <c r="T3906" i="4"/>
  <c r="T3907" i="4"/>
  <c r="T3908" i="4"/>
  <c r="T3909" i="4"/>
  <c r="T3910" i="4"/>
  <c r="T3911" i="4"/>
  <c r="T3912" i="4"/>
  <c r="T3913" i="4"/>
  <c r="T3914" i="4"/>
  <c r="T3915" i="4"/>
  <c r="T3916" i="4"/>
  <c r="T3917" i="4"/>
  <c r="T3918" i="4"/>
  <c r="T3919" i="4"/>
  <c r="T3920" i="4"/>
  <c r="T3921" i="4"/>
  <c r="T3922" i="4"/>
  <c r="T3923" i="4"/>
  <c r="T3924" i="4"/>
  <c r="T3925" i="4"/>
  <c r="T3926" i="4"/>
  <c r="T3927" i="4"/>
  <c r="T3928" i="4"/>
  <c r="T3929" i="4"/>
  <c r="T3930" i="4"/>
  <c r="T3931" i="4"/>
  <c r="T3932" i="4"/>
  <c r="T3933" i="4"/>
  <c r="T3934" i="4"/>
  <c r="T3935" i="4"/>
  <c r="T3936" i="4"/>
  <c r="T3937" i="4"/>
  <c r="T3938" i="4"/>
  <c r="T3939" i="4"/>
  <c r="T3940" i="4"/>
  <c r="T3941" i="4"/>
  <c r="T3942" i="4"/>
  <c r="T3943" i="4"/>
  <c r="T3944" i="4"/>
  <c r="T3945" i="4"/>
  <c r="T3946" i="4"/>
  <c r="T3947" i="4"/>
  <c r="T3948" i="4"/>
  <c r="T3949" i="4"/>
  <c r="T3950" i="4"/>
  <c r="T3951" i="4"/>
  <c r="T3952" i="4"/>
  <c r="T3953" i="4"/>
  <c r="T3954" i="4"/>
  <c r="T3955" i="4"/>
  <c r="T3956" i="4"/>
  <c r="T3957" i="4"/>
  <c r="T3958" i="4"/>
  <c r="T3959" i="4"/>
  <c r="T3960" i="4"/>
  <c r="T3961" i="4"/>
  <c r="T3962" i="4"/>
  <c r="T3963" i="4"/>
  <c r="T3964" i="4"/>
  <c r="T3965" i="4"/>
  <c r="T3966" i="4"/>
  <c r="T3967" i="4"/>
  <c r="T3968" i="4"/>
  <c r="T3969" i="4"/>
  <c r="T3970" i="4"/>
  <c r="T3971" i="4"/>
  <c r="T3972" i="4"/>
  <c r="T3973" i="4"/>
  <c r="T3974" i="4"/>
  <c r="T3975" i="4"/>
  <c r="T3976" i="4"/>
  <c r="T3977" i="4"/>
  <c r="T3978" i="4"/>
  <c r="T3979" i="4"/>
  <c r="T3980" i="4"/>
  <c r="T3981" i="4"/>
  <c r="T3982" i="4"/>
  <c r="T3983" i="4"/>
  <c r="T3984" i="4"/>
  <c r="T3985" i="4"/>
  <c r="T3986" i="4"/>
  <c r="T3987" i="4"/>
  <c r="T3988" i="4"/>
  <c r="T3989" i="4"/>
  <c r="T3990" i="4"/>
  <c r="T3991" i="4"/>
  <c r="T3992" i="4"/>
  <c r="T3993" i="4"/>
  <c r="T3994" i="4"/>
  <c r="T3995" i="4"/>
  <c r="T3996" i="4"/>
  <c r="T3997" i="4"/>
  <c r="T3998" i="4"/>
  <c r="T3999" i="4"/>
  <c r="T4000" i="4"/>
  <c r="T4001" i="4"/>
  <c r="T4002" i="4"/>
  <c r="T4003" i="4"/>
  <c r="T4004" i="4"/>
  <c r="T4005" i="4"/>
  <c r="T4006" i="4"/>
  <c r="T4007" i="4"/>
  <c r="T4008" i="4"/>
  <c r="T4009" i="4"/>
  <c r="T4010" i="4"/>
  <c r="T4011" i="4"/>
  <c r="T4012" i="4"/>
  <c r="T4013" i="4"/>
  <c r="T4014" i="4"/>
  <c r="T4015" i="4"/>
  <c r="T4016" i="4"/>
  <c r="T4017" i="4"/>
  <c r="T4018" i="4"/>
  <c r="T4019" i="4"/>
  <c r="T4020" i="4"/>
  <c r="T4021" i="4"/>
  <c r="T4022" i="4"/>
  <c r="T4023" i="4"/>
  <c r="T4024" i="4"/>
  <c r="T4025" i="4"/>
  <c r="T4026" i="4"/>
  <c r="T4027" i="4"/>
  <c r="T4028" i="4"/>
  <c r="T4029" i="4"/>
  <c r="T4030" i="4"/>
  <c r="T4031" i="4"/>
  <c r="T4032" i="4"/>
  <c r="T4033" i="4"/>
  <c r="T4034" i="4"/>
  <c r="T4035" i="4"/>
  <c r="T4036" i="4"/>
  <c r="T4037" i="4"/>
  <c r="T4038" i="4"/>
  <c r="T4039" i="4"/>
  <c r="T4040" i="4"/>
  <c r="T4041" i="4"/>
  <c r="T4042" i="4"/>
  <c r="T4043" i="4"/>
  <c r="T4044" i="4"/>
  <c r="T4045" i="4"/>
  <c r="T4046" i="4"/>
  <c r="T4047" i="4"/>
  <c r="T4048" i="4"/>
  <c r="T4049" i="4"/>
  <c r="T4050" i="4"/>
  <c r="T4051" i="4"/>
  <c r="T4052" i="4"/>
  <c r="T4053" i="4"/>
  <c r="T4054" i="4"/>
  <c r="T4055" i="4"/>
  <c r="T4056" i="4"/>
  <c r="T4057" i="4"/>
  <c r="T4058" i="4"/>
  <c r="T4059" i="4"/>
  <c r="T4060" i="4"/>
  <c r="T4061" i="4"/>
  <c r="T4062" i="4"/>
  <c r="T4063" i="4"/>
  <c r="T4064" i="4"/>
  <c r="T4065" i="4"/>
  <c r="T4066" i="4"/>
  <c r="T4067" i="4"/>
  <c r="T4068" i="4"/>
  <c r="T4069" i="4"/>
  <c r="T4070" i="4"/>
  <c r="T4071" i="4"/>
  <c r="T4072" i="4"/>
  <c r="T4073" i="4"/>
  <c r="T4074" i="4"/>
  <c r="T4075" i="4"/>
  <c r="T4076" i="4"/>
  <c r="T4077" i="4"/>
  <c r="T4078" i="4"/>
  <c r="T4079" i="4"/>
  <c r="T4080" i="4"/>
  <c r="T4081" i="4"/>
  <c r="T4082" i="4"/>
  <c r="T4083" i="4"/>
  <c r="T4084" i="4"/>
  <c r="T4085" i="4"/>
  <c r="T4086" i="4"/>
  <c r="T4087" i="4"/>
  <c r="T4088" i="4"/>
  <c r="T4089" i="4"/>
  <c r="T4090" i="4"/>
  <c r="T4091" i="4"/>
  <c r="T4092" i="4"/>
  <c r="T4093" i="4"/>
  <c r="T4094" i="4"/>
  <c r="T4095" i="4"/>
  <c r="T4096" i="4"/>
  <c r="T4097" i="4"/>
  <c r="T4098" i="4"/>
  <c r="T4099" i="4"/>
  <c r="T4100" i="4"/>
  <c r="T4101" i="4"/>
  <c r="T4102" i="4"/>
  <c r="T4103" i="4"/>
  <c r="T4104" i="4"/>
  <c r="T4105" i="4"/>
  <c r="T4106" i="4"/>
  <c r="T4107" i="4"/>
  <c r="T4108" i="4"/>
  <c r="T4109" i="4"/>
  <c r="T4110" i="4"/>
  <c r="T4111" i="4"/>
  <c r="T4112" i="4"/>
  <c r="T4113" i="4"/>
  <c r="T4114" i="4"/>
  <c r="T4115" i="4"/>
  <c r="T4116" i="4"/>
  <c r="T4117" i="4"/>
  <c r="T4118" i="4"/>
  <c r="T4119" i="4"/>
  <c r="T4120" i="4"/>
  <c r="T4121" i="4"/>
  <c r="T4122" i="4"/>
  <c r="T4123" i="4"/>
  <c r="T4124" i="4"/>
  <c r="T4125" i="4"/>
  <c r="T4126" i="4"/>
  <c r="T4127" i="4"/>
  <c r="T4128" i="4"/>
  <c r="T4129" i="4"/>
  <c r="T4130" i="4"/>
  <c r="T4131" i="4"/>
  <c r="T4132" i="4"/>
  <c r="T4133" i="4"/>
  <c r="T4134" i="4"/>
  <c r="T4135" i="4"/>
  <c r="T4136" i="4"/>
  <c r="T4137" i="4"/>
  <c r="T4138" i="4"/>
  <c r="T4139" i="4"/>
  <c r="T4140" i="4"/>
  <c r="T4141" i="4"/>
  <c r="T4142" i="4"/>
  <c r="T4143" i="4"/>
  <c r="T4144" i="4"/>
  <c r="T4145" i="4"/>
  <c r="T4146" i="4"/>
  <c r="T4147" i="4"/>
  <c r="T4148" i="4"/>
  <c r="T4149" i="4"/>
  <c r="T4150" i="4"/>
  <c r="T4151" i="4"/>
  <c r="T4152" i="4"/>
  <c r="T4153" i="4"/>
  <c r="T4154" i="4"/>
  <c r="T4155" i="4"/>
  <c r="T4156" i="4"/>
  <c r="T4157" i="4"/>
  <c r="T4158" i="4"/>
  <c r="T4159" i="4"/>
  <c r="T4160" i="4"/>
  <c r="T4161" i="4"/>
  <c r="T4162" i="4"/>
  <c r="T4163" i="4"/>
  <c r="T4164" i="4"/>
  <c r="T4165" i="4"/>
  <c r="T4166" i="4"/>
  <c r="T4167" i="4"/>
  <c r="T4168" i="4"/>
  <c r="T4169" i="4"/>
  <c r="T4170" i="4"/>
  <c r="T4171" i="4"/>
  <c r="T4172" i="4"/>
  <c r="T4173" i="4"/>
  <c r="T4174" i="4"/>
  <c r="T4175" i="4"/>
  <c r="T4176" i="4"/>
  <c r="T4177" i="4"/>
  <c r="T4178" i="4"/>
  <c r="T4179" i="4"/>
  <c r="T4180" i="4"/>
  <c r="T4181" i="4"/>
  <c r="T4182" i="4"/>
  <c r="T4183" i="4"/>
  <c r="T4184" i="4"/>
  <c r="T4185" i="4"/>
  <c r="T4186" i="4"/>
  <c r="T4187" i="4"/>
  <c r="T4188" i="4"/>
  <c r="T4189" i="4"/>
  <c r="T4190" i="4"/>
  <c r="T4191" i="4"/>
  <c r="T4192" i="4"/>
  <c r="T4193" i="4"/>
  <c r="T4194" i="4"/>
  <c r="T4195" i="4"/>
  <c r="T4196" i="4"/>
  <c r="T4197" i="4"/>
  <c r="T4198" i="4"/>
  <c r="T4199" i="4"/>
  <c r="T4200" i="4"/>
  <c r="T4201" i="4"/>
  <c r="T4202" i="4"/>
  <c r="T4203" i="4"/>
  <c r="T4204" i="4"/>
  <c r="T4205" i="4"/>
  <c r="T4206" i="4"/>
  <c r="T4207" i="4"/>
  <c r="T4208" i="4"/>
  <c r="T4209" i="4"/>
  <c r="T4210" i="4"/>
  <c r="T4211" i="4"/>
  <c r="T4212" i="4"/>
  <c r="T4213" i="4"/>
  <c r="T4214" i="4"/>
  <c r="T4215" i="4"/>
  <c r="T4216" i="4"/>
  <c r="T4217" i="4"/>
  <c r="T4218" i="4"/>
  <c r="T4219" i="4"/>
  <c r="T4220" i="4"/>
  <c r="T4221" i="4"/>
  <c r="T4222" i="4"/>
  <c r="T4223" i="4"/>
  <c r="T4224" i="4"/>
  <c r="T4225" i="4"/>
  <c r="T4226" i="4"/>
  <c r="T4227" i="4"/>
  <c r="T4228" i="4"/>
  <c r="T4229" i="4"/>
  <c r="T4230" i="4"/>
  <c r="T4231" i="4"/>
  <c r="T4232" i="4"/>
  <c r="T4233" i="4"/>
  <c r="T4234" i="4"/>
  <c r="T4235" i="4"/>
  <c r="T4236" i="4"/>
  <c r="T4237" i="4"/>
  <c r="T4238" i="4"/>
  <c r="T4239" i="4"/>
  <c r="T4240" i="4"/>
  <c r="T4241" i="4"/>
  <c r="T4242" i="4"/>
  <c r="T4243" i="4"/>
  <c r="T4244" i="4"/>
  <c r="T4245" i="4"/>
  <c r="T4246" i="4"/>
  <c r="T4247" i="4"/>
  <c r="T4248" i="4"/>
  <c r="T4249" i="4"/>
  <c r="T4250" i="4"/>
  <c r="T4251" i="4"/>
  <c r="T4252" i="4"/>
  <c r="T4253" i="4"/>
  <c r="T4254" i="4"/>
  <c r="T4255" i="4"/>
  <c r="T4256" i="4"/>
  <c r="T4257" i="4"/>
  <c r="T4258" i="4"/>
  <c r="T4259" i="4"/>
  <c r="T4260" i="4"/>
  <c r="T4261" i="4"/>
  <c r="T4262" i="4"/>
  <c r="T4263" i="4"/>
  <c r="T4264" i="4"/>
  <c r="T4265" i="4"/>
  <c r="T4266" i="4"/>
  <c r="T4267" i="4"/>
  <c r="T4268" i="4"/>
  <c r="T4269" i="4"/>
  <c r="T4270" i="4"/>
  <c r="T4271" i="4"/>
  <c r="T4272" i="4"/>
  <c r="T4273" i="4"/>
  <c r="T4274" i="4"/>
  <c r="T4275" i="4"/>
  <c r="T4276" i="4"/>
  <c r="T4277" i="4"/>
  <c r="T4278" i="4"/>
  <c r="T4279" i="4"/>
  <c r="T4280" i="4"/>
  <c r="T4281" i="4"/>
  <c r="T4282" i="4"/>
  <c r="T4283" i="4"/>
  <c r="T4284" i="4"/>
  <c r="T4285" i="4"/>
  <c r="T4286" i="4"/>
  <c r="T4287" i="4"/>
  <c r="T4288" i="4"/>
  <c r="T4289" i="4"/>
  <c r="T4290" i="4"/>
  <c r="T4291" i="4"/>
  <c r="T4292" i="4"/>
  <c r="T4293" i="4"/>
  <c r="T4294" i="4"/>
  <c r="T4295" i="4"/>
  <c r="T4296" i="4"/>
  <c r="T4297" i="4"/>
  <c r="T4298" i="4"/>
  <c r="T4299" i="4"/>
  <c r="T4300" i="4"/>
  <c r="T4301" i="4"/>
  <c r="T4302" i="4"/>
  <c r="T4303" i="4"/>
  <c r="T4304" i="4"/>
  <c r="T4305" i="4"/>
  <c r="T4306" i="4"/>
  <c r="T4307" i="4"/>
  <c r="T4308" i="4"/>
  <c r="T4309" i="4"/>
  <c r="T4310" i="4"/>
  <c r="T4311" i="4"/>
  <c r="T4312" i="4"/>
  <c r="T4313" i="4"/>
  <c r="T4314" i="4"/>
  <c r="T4315" i="4"/>
  <c r="T4316" i="4"/>
  <c r="T4317" i="4"/>
  <c r="T4318" i="4"/>
  <c r="T4319" i="4"/>
  <c r="T4320" i="4"/>
  <c r="T4321" i="4"/>
  <c r="T4322" i="4"/>
  <c r="T4323" i="4"/>
  <c r="T4324" i="4"/>
  <c r="T4325" i="4"/>
  <c r="T4326" i="4"/>
  <c r="T4327" i="4"/>
  <c r="T4328" i="4"/>
  <c r="T4329" i="4"/>
  <c r="T4330" i="4"/>
  <c r="T4331" i="4"/>
  <c r="T4332" i="4"/>
  <c r="T4333" i="4"/>
  <c r="T4334" i="4"/>
  <c r="T4335" i="4"/>
  <c r="T4336" i="4"/>
  <c r="T4337" i="4"/>
  <c r="T4338" i="4"/>
  <c r="T4339" i="4"/>
  <c r="T4340" i="4"/>
  <c r="T4341" i="4"/>
  <c r="T4342" i="4"/>
  <c r="T4343" i="4"/>
  <c r="T4344" i="4"/>
  <c r="T4345" i="4"/>
  <c r="T4346" i="4"/>
  <c r="T4347" i="4"/>
  <c r="T4348" i="4"/>
  <c r="T4349" i="4"/>
  <c r="T4350" i="4"/>
  <c r="T4351" i="4"/>
  <c r="T4352" i="4"/>
  <c r="T4353" i="4"/>
  <c r="T4354" i="4"/>
  <c r="T4355" i="4"/>
  <c r="T4356" i="4"/>
  <c r="T4357" i="4"/>
  <c r="T4358" i="4"/>
  <c r="T4359" i="4"/>
  <c r="T4360" i="4"/>
  <c r="T4361" i="4"/>
  <c r="T4362" i="4"/>
  <c r="T4363" i="4"/>
  <c r="T4364" i="4"/>
  <c r="T4365" i="4"/>
  <c r="T4366" i="4"/>
  <c r="T4367" i="4"/>
  <c r="T4368" i="4"/>
  <c r="T4369" i="4"/>
  <c r="T4370" i="4"/>
  <c r="T4371" i="4"/>
  <c r="T4372" i="4"/>
  <c r="T4373" i="4"/>
  <c r="T4374" i="4"/>
  <c r="T4375" i="4"/>
  <c r="T4376" i="4"/>
  <c r="T4377" i="4"/>
  <c r="T4378" i="4"/>
  <c r="T4379" i="4"/>
  <c r="T4380" i="4"/>
  <c r="T4381" i="4"/>
  <c r="T4382" i="4"/>
  <c r="T4383" i="4"/>
  <c r="T4384" i="4"/>
  <c r="T4385" i="4"/>
  <c r="T4386" i="4"/>
  <c r="T4387" i="4"/>
  <c r="T4388" i="4"/>
  <c r="T4389" i="4"/>
  <c r="T4390" i="4"/>
  <c r="T4391" i="4"/>
  <c r="T4392" i="4"/>
  <c r="T4393" i="4"/>
  <c r="T4394" i="4"/>
  <c r="T4395" i="4"/>
  <c r="T4396" i="4"/>
  <c r="T4397" i="4"/>
  <c r="T4398" i="4"/>
  <c r="T4399" i="4"/>
  <c r="T4400" i="4"/>
  <c r="T4401" i="4"/>
  <c r="T4402" i="4"/>
  <c r="T4403" i="4"/>
  <c r="T4404" i="4"/>
  <c r="T4405" i="4"/>
  <c r="T4406" i="4"/>
  <c r="T4407" i="4"/>
  <c r="T4408" i="4"/>
  <c r="T4409" i="4"/>
  <c r="T4410" i="4"/>
  <c r="T4411" i="4"/>
  <c r="T4412" i="4"/>
  <c r="T4413" i="4"/>
  <c r="T4414" i="4"/>
  <c r="T4415" i="4"/>
  <c r="T4416" i="4"/>
  <c r="T4417" i="4"/>
  <c r="T4418" i="4"/>
  <c r="T4419" i="4"/>
  <c r="T4420" i="4"/>
  <c r="T4421" i="4"/>
  <c r="T4422" i="4"/>
  <c r="T4423" i="4"/>
  <c r="T4424" i="4"/>
  <c r="T4425" i="4"/>
  <c r="T4426" i="4"/>
  <c r="T4427" i="4"/>
  <c r="T4428" i="4"/>
  <c r="T4429" i="4"/>
  <c r="T4430" i="4"/>
  <c r="T4431" i="4"/>
  <c r="T4432" i="4"/>
  <c r="T4433" i="4"/>
  <c r="T4434" i="4"/>
  <c r="T4435" i="4"/>
  <c r="T4436" i="4"/>
  <c r="T4437" i="4"/>
  <c r="T4438" i="4"/>
  <c r="T4439" i="4"/>
  <c r="T4440" i="4"/>
  <c r="T4441" i="4"/>
  <c r="T4442" i="4"/>
  <c r="T4443" i="4"/>
  <c r="T4444" i="4"/>
  <c r="T4445" i="4"/>
  <c r="T4446" i="4"/>
  <c r="T4447" i="4"/>
  <c r="T4448" i="4"/>
  <c r="T4449" i="4"/>
  <c r="T4450" i="4"/>
  <c r="T4451" i="4"/>
  <c r="T4452" i="4"/>
  <c r="T4453" i="4"/>
  <c r="T4454" i="4"/>
  <c r="T4455" i="4"/>
  <c r="T4456" i="4"/>
  <c r="T4457" i="4"/>
  <c r="T4458" i="4"/>
  <c r="T4459" i="4"/>
  <c r="T4460" i="4"/>
  <c r="T4461" i="4"/>
  <c r="T4462" i="4"/>
  <c r="T4463" i="4"/>
  <c r="T4464" i="4"/>
  <c r="T4465" i="4"/>
  <c r="T4466" i="4"/>
  <c r="T4467" i="4"/>
  <c r="T4468" i="4"/>
  <c r="T4469" i="4"/>
  <c r="T4470" i="4"/>
  <c r="T4471" i="4"/>
  <c r="T4472" i="4"/>
  <c r="T4473" i="4"/>
  <c r="T4474" i="4"/>
  <c r="T4475" i="4"/>
  <c r="T4476" i="4"/>
  <c r="T4477" i="4"/>
  <c r="T4478" i="4"/>
  <c r="T4479" i="4"/>
  <c r="T4480" i="4"/>
  <c r="T4481" i="4"/>
  <c r="T4482" i="4"/>
  <c r="T4483" i="4"/>
  <c r="T4484" i="4"/>
  <c r="T4485" i="4"/>
  <c r="T4486" i="4"/>
  <c r="T4487" i="4"/>
  <c r="T4488" i="4"/>
  <c r="T4489" i="4"/>
  <c r="T4490" i="4"/>
  <c r="T4491" i="4"/>
  <c r="T4492" i="4"/>
  <c r="T4493" i="4"/>
  <c r="T4494" i="4"/>
  <c r="T4495" i="4"/>
  <c r="T4496" i="4"/>
  <c r="T4497" i="4"/>
  <c r="T4498" i="4"/>
  <c r="T4499" i="4"/>
  <c r="T4500" i="4"/>
  <c r="T4501" i="4"/>
  <c r="T4502" i="4"/>
  <c r="T4503" i="4"/>
  <c r="T4504" i="4"/>
  <c r="T4505" i="4"/>
  <c r="T4506" i="4"/>
  <c r="T4507" i="4"/>
  <c r="T4508" i="4"/>
  <c r="T4509" i="4"/>
  <c r="T4510" i="4"/>
  <c r="T4511" i="4"/>
  <c r="T4512" i="4"/>
  <c r="T4513" i="4"/>
  <c r="T4514" i="4"/>
  <c r="T4515" i="4"/>
  <c r="T4516" i="4"/>
  <c r="T4517" i="4"/>
  <c r="T4518" i="4"/>
  <c r="T4519" i="4"/>
  <c r="T4520" i="4"/>
  <c r="T4521" i="4"/>
  <c r="T4522" i="4"/>
  <c r="T4523" i="4"/>
  <c r="T4524" i="4"/>
  <c r="T4525" i="4"/>
  <c r="T4526" i="4"/>
  <c r="T4527" i="4"/>
  <c r="T4528" i="4"/>
  <c r="T4529" i="4"/>
  <c r="T4530" i="4"/>
  <c r="T4531" i="4"/>
  <c r="T4532" i="4"/>
  <c r="T4533" i="4"/>
  <c r="T4534" i="4"/>
  <c r="T4535" i="4"/>
  <c r="T4536" i="4"/>
  <c r="T4537" i="4"/>
  <c r="T4538" i="4"/>
  <c r="T4539" i="4"/>
  <c r="T4540" i="4"/>
  <c r="T4541" i="4"/>
  <c r="T4542" i="4"/>
  <c r="T4543" i="4"/>
  <c r="T4544" i="4"/>
  <c r="T4545" i="4"/>
  <c r="T4546" i="4"/>
  <c r="T4547" i="4"/>
  <c r="T4548" i="4"/>
  <c r="T4549" i="4"/>
  <c r="T4550" i="4"/>
  <c r="T4551" i="4"/>
  <c r="T4552" i="4"/>
  <c r="T4553" i="4"/>
  <c r="T4554" i="4"/>
  <c r="T4555" i="4"/>
  <c r="T4556" i="4"/>
  <c r="T4557" i="4"/>
  <c r="T4558" i="4"/>
  <c r="T4559" i="4"/>
  <c r="T4560" i="4"/>
  <c r="T4561" i="4"/>
  <c r="T4562" i="4"/>
  <c r="T4563" i="4"/>
  <c r="T4564" i="4"/>
  <c r="T4565" i="4"/>
  <c r="T4566" i="4"/>
  <c r="T4567" i="4"/>
  <c r="T4568" i="4"/>
  <c r="T4569" i="4"/>
  <c r="T4570" i="4"/>
  <c r="T4571" i="4"/>
  <c r="T4572" i="4"/>
  <c r="T4573" i="4"/>
  <c r="T4574" i="4"/>
  <c r="T4575" i="4"/>
  <c r="T4576" i="4"/>
  <c r="T4577" i="4"/>
  <c r="T4578" i="4"/>
  <c r="T4579" i="4"/>
  <c r="T4580" i="4"/>
  <c r="T4581" i="4"/>
  <c r="T4582" i="4"/>
  <c r="T4583" i="4"/>
  <c r="T4584" i="4"/>
  <c r="T4585" i="4"/>
  <c r="T4586" i="4"/>
  <c r="T4587" i="4"/>
  <c r="T4588" i="4"/>
  <c r="T4589" i="4"/>
  <c r="T4590" i="4"/>
  <c r="T4591" i="4"/>
  <c r="T4592" i="4"/>
  <c r="T4593" i="4"/>
  <c r="T4594" i="4"/>
  <c r="T4595" i="4"/>
  <c r="T4596" i="4"/>
  <c r="T4597" i="4"/>
  <c r="T4598" i="4"/>
  <c r="T4599" i="4"/>
  <c r="T4600" i="4"/>
  <c r="T4601" i="4"/>
  <c r="T4602" i="4"/>
  <c r="T4603" i="4"/>
  <c r="T4604" i="4"/>
  <c r="T4605" i="4"/>
  <c r="T4606" i="4"/>
  <c r="T4607" i="4"/>
  <c r="T4608" i="4"/>
  <c r="T4609" i="4"/>
  <c r="T4610" i="4"/>
  <c r="T4611" i="4"/>
  <c r="T4612" i="4"/>
  <c r="T4613" i="4"/>
  <c r="T4614" i="4"/>
  <c r="T4615" i="4"/>
  <c r="T4616" i="4"/>
  <c r="T4617" i="4"/>
  <c r="T4618" i="4"/>
  <c r="T4619" i="4"/>
  <c r="T4620" i="4"/>
  <c r="T4621" i="4"/>
  <c r="T4622" i="4"/>
  <c r="T4623" i="4"/>
  <c r="T4624" i="4"/>
  <c r="T4625" i="4"/>
  <c r="T4626" i="4"/>
  <c r="T4627" i="4"/>
  <c r="T4628" i="4"/>
  <c r="T4629" i="4"/>
  <c r="T4630" i="4"/>
  <c r="T4631" i="4"/>
  <c r="T4632" i="4"/>
  <c r="T4633" i="4"/>
  <c r="T4634" i="4"/>
  <c r="T4635" i="4"/>
  <c r="T4636" i="4"/>
  <c r="T4637" i="4"/>
  <c r="T4638" i="4"/>
  <c r="T4639" i="4"/>
  <c r="T4640" i="4"/>
  <c r="T4641" i="4"/>
  <c r="T4642" i="4"/>
  <c r="T4643" i="4"/>
  <c r="T4644" i="4"/>
  <c r="T4645" i="4"/>
  <c r="T4646" i="4"/>
  <c r="T4647" i="4"/>
  <c r="T4648" i="4"/>
  <c r="T4649" i="4"/>
  <c r="T4650" i="4"/>
  <c r="T4651" i="4"/>
  <c r="T4652" i="4"/>
  <c r="T4653" i="4"/>
  <c r="T4654" i="4"/>
  <c r="T4655" i="4"/>
  <c r="T4656" i="4"/>
  <c r="T4657" i="4"/>
  <c r="T4658" i="4"/>
  <c r="T4659" i="4"/>
  <c r="T4660" i="4"/>
  <c r="T4661" i="4"/>
  <c r="T4662" i="4"/>
  <c r="T4663" i="4"/>
  <c r="T4664" i="4"/>
  <c r="T4665" i="4"/>
  <c r="T4666" i="4"/>
  <c r="T4667" i="4"/>
  <c r="T4668" i="4"/>
  <c r="T4669" i="4"/>
  <c r="T4670" i="4"/>
  <c r="T4671" i="4"/>
  <c r="T4672" i="4"/>
  <c r="T4673" i="4"/>
  <c r="T4674" i="4"/>
  <c r="T4675" i="4"/>
  <c r="T4676" i="4"/>
  <c r="T4677" i="4"/>
  <c r="T4678" i="4"/>
  <c r="T4679" i="4"/>
  <c r="T4680" i="4"/>
  <c r="T4681" i="4"/>
  <c r="T4682" i="4"/>
  <c r="T4683" i="4"/>
  <c r="T4684" i="4"/>
  <c r="T4685" i="4"/>
  <c r="T4686" i="4"/>
  <c r="T4687" i="4"/>
  <c r="T4688" i="4"/>
  <c r="T4689" i="4"/>
  <c r="T4690" i="4"/>
  <c r="T4691" i="4"/>
  <c r="T4692" i="4"/>
  <c r="T4693" i="4"/>
  <c r="T4694" i="4"/>
  <c r="T4695" i="4"/>
  <c r="T4696" i="4"/>
  <c r="T4697" i="4"/>
  <c r="T4698" i="4"/>
  <c r="T4699" i="4"/>
  <c r="T4700" i="4"/>
  <c r="T4701" i="4"/>
  <c r="T4702" i="4"/>
  <c r="T4703" i="4"/>
  <c r="T4704" i="4"/>
  <c r="T4705" i="4"/>
  <c r="T4706" i="4"/>
  <c r="T4707" i="4"/>
  <c r="T4708" i="4"/>
  <c r="T4709" i="4"/>
  <c r="T4710" i="4"/>
  <c r="T4711" i="4"/>
  <c r="T4712" i="4"/>
  <c r="T4713" i="4"/>
  <c r="T4714" i="4"/>
  <c r="T4715" i="4"/>
  <c r="T4716" i="4"/>
  <c r="T4717" i="4"/>
  <c r="T4718" i="4"/>
  <c r="T4719" i="4"/>
  <c r="T4720" i="4"/>
  <c r="T4721" i="4"/>
  <c r="T4722" i="4"/>
  <c r="T4723" i="4"/>
  <c r="T3" i="4"/>
  <c r="T2" i="4"/>
  <c r="D2" i="3" a="1"/>
  <c r="D2" i="3" s="1"/>
  <c r="D3" i="3" a="1"/>
  <c r="D3" i="3" s="1"/>
  <c r="D4" i="3" a="1"/>
  <c r="D4" i="3" s="1"/>
  <c r="D5" i="3" a="1"/>
  <c r="D5" i="3" s="1"/>
  <c r="D6" i="3" a="1"/>
  <c r="D6" i="3" s="1"/>
  <c r="D7" i="3" a="1"/>
  <c r="D7" i="3" s="1"/>
  <c r="D8" i="3" a="1"/>
  <c r="D8" i="3" s="1"/>
  <c r="D9" i="3" a="1"/>
  <c r="D9" i="3" s="1"/>
  <c r="D10" i="3" a="1"/>
  <c r="D10" i="3" s="1"/>
  <c r="D11" i="3" a="1"/>
  <c r="D11" i="3" s="1"/>
  <c r="D12" i="3" a="1"/>
  <c r="D12" i="3" s="1"/>
  <c r="D13" i="3" a="1"/>
  <c r="D13" i="3" s="1"/>
  <c r="D14" i="3" a="1"/>
  <c r="D14" i="3" s="1"/>
  <c r="D15" i="3" a="1"/>
  <c r="D15" i="3" s="1"/>
  <c r="D16" i="3" a="1"/>
  <c r="D16" i="3" s="1"/>
  <c r="D17" i="3" a="1"/>
  <c r="D17" i="3" s="1"/>
  <c r="D18" i="3" a="1"/>
  <c r="D18" i="3" s="1"/>
  <c r="D19" i="3" a="1"/>
  <c r="D19" i="3" s="1"/>
  <c r="D20" i="3" a="1"/>
  <c r="D20" i="3" s="1"/>
  <c r="D21" i="3" a="1"/>
  <c r="D21" i="3" s="1"/>
  <c r="D22" i="3" a="1"/>
  <c r="D22" i="3" s="1"/>
  <c r="D23" i="3" a="1"/>
  <c r="D23" i="3" s="1"/>
  <c r="D24" i="3" a="1"/>
  <c r="D24" i="3" s="1"/>
  <c r="D25" i="3" a="1"/>
  <c r="D25" i="3" s="1"/>
  <c r="D26" i="3" a="1"/>
  <c r="D26" i="3" s="1"/>
  <c r="D27" i="3" a="1"/>
  <c r="D27" i="3" s="1"/>
  <c r="D28" i="3" a="1"/>
  <c r="D28" i="3" s="1"/>
  <c r="D29" i="3" a="1"/>
  <c r="D29" i="3" s="1"/>
  <c r="D30" i="3" a="1"/>
  <c r="D30" i="3" s="1"/>
  <c r="D31" i="3" a="1"/>
  <c r="D31" i="3" s="1"/>
  <c r="D32" i="3" a="1"/>
  <c r="D32" i="3" s="1"/>
  <c r="D33" i="3" a="1"/>
  <c r="D33" i="3" s="1"/>
  <c r="D34" i="3" a="1"/>
  <c r="D34" i="3" s="1"/>
  <c r="D35" i="3" a="1"/>
  <c r="D35" i="3" s="1"/>
  <c r="D36" i="3" a="1"/>
  <c r="D36" i="3" s="1"/>
  <c r="Q18" i="2"/>
  <c r="B6" i="26"/>
  <c r="B3" i="23" l="1"/>
  <c r="E4" i="18"/>
  <c r="E3" i="18"/>
  <c r="B2"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CE49E8-F2A8-4A6F-ACB1-89329A9DE51C}" keepAlive="1" name="ModelConnection_ExternalData_1" description="Data Model" type="5" refreshedVersion="8" minRefreshableVersion="5" saveData="1">
    <dbPr connection="Data Model Connection" command="bike_store sales_performance" commandType="3"/>
    <extLst>
      <ext xmlns:x15="http://schemas.microsoft.com/office/spreadsheetml/2010/11/main" uri="{DE250136-89BD-433C-8126-D09CA5730AF9}">
        <x15:connection id="" model="1"/>
      </ext>
    </extLst>
  </connection>
  <connection id="2" xr16:uid="{3581664E-093D-43FD-B26A-0D23068068B1}" keepAlive="1" name="ModelConnection_ExternalData_11" description="Data Model" type="5" refreshedVersion="8" minRefreshableVersion="5" saveData="1">
    <dbPr connection="Data Model Connection" command="bike_store revenue_over_time" commandType="3"/>
    <extLst>
      <ext xmlns:x15="http://schemas.microsoft.com/office/spreadsheetml/2010/11/main" uri="{DE250136-89BD-433C-8126-D09CA5730AF9}">
        <x15:connection id="" model="1"/>
      </ext>
    </extLst>
  </connection>
  <connection id="3" xr16:uid="{599A3E98-7285-4495-82BB-BFC93BB2C4FC}" keepAlive="1" name="ModelConnection_ExternalData_12" description="Data Model" type="5" refreshedVersion="8" minRefreshableVersion="5" saveData="1">
    <dbPr connection="Data Model Connection" command="bike_store customer_order" commandType="3"/>
    <extLst>
      <ext xmlns:x15="http://schemas.microsoft.com/office/spreadsheetml/2010/11/main" uri="{DE250136-89BD-433C-8126-D09CA5730AF9}">
        <x15:connection id="" model="1"/>
      </ext>
    </extLst>
  </connection>
  <connection id="4" xr16:uid="{BA8C9B45-90D9-4271-96CD-B0E1C7338F99}" keepAlive="1" name="ModelConnection_ExternalData_13" description="Data Model" type="5" refreshedVersion="8" minRefreshableVersion="5" saveData="1">
    <dbPr connection="Data Model Connection" command="bike_store inventory_analysis" commandType="3"/>
    <extLst>
      <ext xmlns:x15="http://schemas.microsoft.com/office/spreadsheetml/2010/11/main" uri="{DE250136-89BD-433C-8126-D09CA5730AF9}">
        <x15:connection id="" model="1"/>
      </ext>
    </extLst>
  </connection>
  <connection id="5" xr16:uid="{9558243D-6250-42AA-9DC8-7F3551B065E1}" keepAlive="1" name="ModelConnection_ExternalData_14" description="Data Model" type="5" refreshedVersion="8" minRefreshableVersion="5" saveData="1">
    <dbPr connection="Data Model Connection" command="bike_store inventory_status" commandType="3"/>
    <extLst>
      <ext xmlns:x15="http://schemas.microsoft.com/office/spreadsheetml/2010/11/main" uri="{DE250136-89BD-433C-8126-D09CA5730AF9}">
        <x15:connection id="" model="1"/>
      </ext>
    </extLst>
  </connection>
  <connection id="6" xr16:uid="{89609AB1-8F0A-4E69-8936-409BE274337C}" name="Query - bike_store customer_analysis" description="Connection to the 'bike_store customer_analysis' query in the workbook." type="100" refreshedVersion="8" minRefreshableVersion="5">
    <extLst>
      <ext xmlns:x15="http://schemas.microsoft.com/office/spreadsheetml/2010/11/main" uri="{DE250136-89BD-433C-8126-D09CA5730AF9}">
        <x15:connection id="b0d939de-858c-49f0-ba1f-2e7b2e6ab280"/>
      </ext>
    </extLst>
  </connection>
  <connection id="7" xr16:uid="{6865B96F-F30C-43A4-9256-FD100EBEB4E3}" name="Query - bike_store customer_order" description="Connection to the 'bike_store customer_order' query in the workbook." type="100" refreshedVersion="8" minRefreshableVersion="5">
    <extLst>
      <ext xmlns:x15="http://schemas.microsoft.com/office/spreadsheetml/2010/11/main" uri="{DE250136-89BD-433C-8126-D09CA5730AF9}">
        <x15:connection id="1b679d69-103a-4da5-bdbd-6565807f48c4"/>
      </ext>
    </extLst>
  </connection>
  <connection id="8" xr16:uid="{3CD0713D-C588-4C09-8D5A-3E2C75C7AB2D}" name="Query - bike_store inventory_analysis" description="Connection to the 'bike_store inventory_analysis' query in the workbook." type="100" refreshedVersion="8" minRefreshableVersion="5">
    <extLst>
      <ext xmlns:x15="http://schemas.microsoft.com/office/spreadsheetml/2010/11/main" uri="{DE250136-89BD-433C-8126-D09CA5730AF9}">
        <x15:connection id="23927f71-186e-4261-b5d2-2c9a75dc927d"/>
      </ext>
    </extLst>
  </connection>
  <connection id="9" xr16:uid="{BA08BCEE-AB90-40E8-AF09-D00EF7F8C3C9}" name="Query - bike_store inventory_status" description="Connection to the 'bike_store inventory_status' query in the workbook." type="100" refreshedVersion="8" minRefreshableVersion="5">
    <extLst>
      <ext xmlns:x15="http://schemas.microsoft.com/office/spreadsheetml/2010/11/main" uri="{DE250136-89BD-433C-8126-D09CA5730AF9}">
        <x15:connection id="cfc1f99c-f448-410c-b43a-0f58638b33ab"/>
      </ext>
    </extLst>
  </connection>
  <connection id="10" xr16:uid="{95E929A4-DDAE-44DE-8AB7-39FE3A0307A1}" name="Query - bike_store revenue_over_time" description="Connection to the 'bike_store revenue_over_time' query in the workbook." type="100" refreshedVersion="8" minRefreshableVersion="5">
    <extLst>
      <ext xmlns:x15="http://schemas.microsoft.com/office/spreadsheetml/2010/11/main" uri="{DE250136-89BD-433C-8126-D09CA5730AF9}">
        <x15:connection id="1a0420e9-2fed-4972-8c47-f668db741da5"/>
      </ext>
    </extLst>
  </connection>
  <connection id="11" xr16:uid="{9001EC35-552F-4D29-9BAD-B05337C6C19A}" name="Query - bike_store sales_performance" description="Connection to the 'bike_store sales_performance' query in the workbook." type="100" refreshedVersion="8" minRefreshableVersion="5">
    <extLst>
      <ext xmlns:x15="http://schemas.microsoft.com/office/spreadsheetml/2010/11/main" uri="{DE250136-89BD-433C-8126-D09CA5730AF9}">
        <x15:connection id="80e533a7-4f31-4811-8ae7-d01f21ab2ed1"/>
      </ext>
    </extLst>
  </connection>
  <connection id="12" xr16:uid="{753FFEF5-CE86-4394-A950-61192A44A02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CDF8694B-F7BA-4998-A502-D5D29485F771}" name="WorksheetConnection_Bike Store.xlsx!bike_store_customer_order" type="102" refreshedVersion="8" minRefreshableVersion="5">
    <extLst>
      <ext xmlns:x15="http://schemas.microsoft.com/office/spreadsheetml/2010/11/main" uri="{DE250136-89BD-433C-8126-D09CA5730AF9}">
        <x15:connection id="bike_store_customer_order" autoDelete="1">
          <x15:rangePr sourceName="_xlcn.WorksheetConnection_BikeStore.xlsxbike_store_customer_order1"/>
        </x15:connection>
      </ext>
    </extLst>
  </connection>
  <connection id="14" xr16:uid="{D368C79E-BD39-44CC-8546-876207B14C75}" name="WorksheetConnection_Bike Store.xlsx!bike_store_inventory_analysis" type="102" refreshedVersion="8" minRefreshableVersion="5">
    <extLst>
      <ext xmlns:x15="http://schemas.microsoft.com/office/spreadsheetml/2010/11/main" uri="{DE250136-89BD-433C-8126-D09CA5730AF9}">
        <x15:connection id="bike_store_inventory_analysis" autoDelete="1">
          <x15:rangePr sourceName="_xlcn.WorksheetConnection_BikeStore.xlsxbike_store_inventory_analysis1"/>
        </x15:connection>
      </ext>
    </extLst>
  </connection>
  <connection id="15" xr16:uid="{79FCCB62-4109-4BE6-88C5-D8814A6271D5}" name="WorksheetConnection_Bike Store.xlsx!bike_store_inventory_status" type="102" refreshedVersion="8" minRefreshableVersion="5">
    <extLst>
      <ext xmlns:x15="http://schemas.microsoft.com/office/spreadsheetml/2010/11/main" uri="{DE250136-89BD-433C-8126-D09CA5730AF9}">
        <x15:connection id="bike_store_inventory_status" autoDelete="1">
          <x15:rangePr sourceName="_xlcn.WorksheetConnection_BikeStore.xlsxbike_store_inventory_status1"/>
        </x15:connection>
      </ext>
    </extLst>
  </connection>
  <connection id="16" xr16:uid="{090C409F-9816-4F75-8333-1704339B55F9}" name="WorksheetConnection_Bike Store.xlsx!bike_store_sales_performance" type="102" refreshedVersion="8" minRefreshableVersion="5">
    <extLst>
      <ext xmlns:x15="http://schemas.microsoft.com/office/spreadsheetml/2010/11/main" uri="{DE250136-89BD-433C-8126-D09CA5730AF9}">
        <x15:connection id="bike_store_sales_performance" autoDelete="1">
          <x15:rangePr sourceName="_xlcn.WorksheetConnection_BikeStore.xlsxbike_store_sales_performance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5">
    <s v="ThisWorkbookDataModel"/>
    <s v="{[bike_store_sales_performance].[category_name].[All]}"/>
    <s v="{[bike_store_sales_performance].[brand_name].&amp;[Electra]}"/>
    <s v="{[bike_store_sales_performance].[brand_name].[All]}"/>
    <s v="{[bike_store_inventory_status].[stock_status].&amp;[Potentially Understocked]}"/>
  </metadataStrings>
  <mdxMetadata count="4">
    <mdx n="0" f="s">
      <ms ns="1" c="0"/>
    </mdx>
    <mdx n="0" f="s">
      <ms ns="2" c="0"/>
    </mdx>
    <mdx n="0" f="s">
      <ms ns="3" c="0"/>
    </mdx>
    <mdx n="0" f="s">
      <ms ns="4" c="0"/>
    </mdx>
  </mdxMetadata>
  <futureMetadata name="XLDAPR" count="1">
    <bk>
      <extLst>
        <ext uri="{bdbb8cdc-fa1e-496e-a857-3c3f30c029c3}">
          <xda:dynamicArrayProperties fDynamic="1" fCollapsed="0"/>
        </ext>
      </extLst>
    </bk>
  </futureMetadata>
  <cellMetadata count="1">
    <bk>
      <rc t="2" v="0"/>
    </bk>
  </cellMetadata>
  <valueMetadata count="4">
    <bk>
      <rc t="1" v="0"/>
    </bk>
    <bk>
      <rc t="1" v="1"/>
    </bk>
    <bk>
      <rc t="1" v="2"/>
    </bk>
    <bk>
      <rc t="1" v="3"/>
    </bk>
  </valueMetadata>
</metadata>
</file>

<file path=xl/sharedStrings.xml><?xml version="1.0" encoding="utf-8"?>
<sst xmlns="http://schemas.openxmlformats.org/spreadsheetml/2006/main" count="72957" uniqueCount="3986">
  <si>
    <t>customer_id</t>
  </si>
  <si>
    <t>city</t>
  </si>
  <si>
    <t>state</t>
  </si>
  <si>
    <t>order_id</t>
  </si>
  <si>
    <t>order_date</t>
  </si>
  <si>
    <t>store_id</t>
  </si>
  <si>
    <t>quantity</t>
  </si>
  <si>
    <t>list_price</t>
  </si>
  <si>
    <t>discount</t>
  </si>
  <si>
    <t>product_name</t>
  </si>
  <si>
    <t>category_name</t>
  </si>
  <si>
    <t>store_name</t>
  </si>
  <si>
    <t>brand_name</t>
  </si>
  <si>
    <t>revenue</t>
  </si>
  <si>
    <t>Longview</t>
  </si>
  <si>
    <t>TX</t>
  </si>
  <si>
    <t>Electra Cruiser 1 (24-Inch) - 2016</t>
  </si>
  <si>
    <t>Children Bicycles</t>
  </si>
  <si>
    <t>Rowlett Bikes</t>
  </si>
  <si>
    <t>Electra</t>
  </si>
  <si>
    <t>Oakland</t>
  </si>
  <si>
    <t>CA</t>
  </si>
  <si>
    <t>Santa Cruz Bikes</t>
  </si>
  <si>
    <t>Fullerton</t>
  </si>
  <si>
    <t>Cruisers Bicycles</t>
  </si>
  <si>
    <t>Desoto</t>
  </si>
  <si>
    <t>Scarsdale</t>
  </si>
  <si>
    <t>NY</t>
  </si>
  <si>
    <t>Baldwin Bikes</t>
  </si>
  <si>
    <t>San Angelo</t>
  </si>
  <si>
    <t>New York</t>
  </si>
  <si>
    <t>Hicksville</t>
  </si>
  <si>
    <t>Rego Park</t>
  </si>
  <si>
    <t>New Windsor</t>
  </si>
  <si>
    <t>Ballston Spa</t>
  </si>
  <si>
    <t>Lancaster</t>
  </si>
  <si>
    <t>Poughkeepsie</t>
  </si>
  <si>
    <t>Glendora</t>
  </si>
  <si>
    <t>Bay Shore</t>
  </si>
  <si>
    <t>Bayside</t>
  </si>
  <si>
    <t>Victoria</t>
  </si>
  <si>
    <t>Mount Vernon</t>
  </si>
  <si>
    <t>Orchard Park</t>
  </si>
  <si>
    <t>Troy</t>
  </si>
  <si>
    <t>Monroe</t>
  </si>
  <si>
    <t>Shirley</t>
  </si>
  <si>
    <t>Wantagh</t>
  </si>
  <si>
    <t>Ossining</t>
  </si>
  <si>
    <t>New City</t>
  </si>
  <si>
    <t>Baldwin</t>
  </si>
  <si>
    <t>Banning</t>
  </si>
  <si>
    <t>Buffalo</t>
  </si>
  <si>
    <t>Niagara Falls</t>
  </si>
  <si>
    <t>Glen Cove</t>
  </si>
  <si>
    <t>Uniondale</t>
  </si>
  <si>
    <t>Webster</t>
  </si>
  <si>
    <t>Hempstead</t>
  </si>
  <si>
    <t>Rome</t>
  </si>
  <si>
    <t>Syosset</t>
  </si>
  <si>
    <t>Centereach</t>
  </si>
  <si>
    <t>Baldwinsville</t>
  </si>
  <si>
    <t>Spring Valley</t>
  </si>
  <si>
    <t>Mahopac</t>
  </si>
  <si>
    <t>Fort Worth</t>
  </si>
  <si>
    <t>Merrick</t>
  </si>
  <si>
    <t>Yonkers</t>
  </si>
  <si>
    <t>Bethpage</t>
  </si>
  <si>
    <t>Brentwood</t>
  </si>
  <si>
    <t>Newburgh</t>
  </si>
  <si>
    <t>New Rochelle</t>
  </si>
  <si>
    <t>Port Washington</t>
  </si>
  <si>
    <t>Fresno</t>
  </si>
  <si>
    <t>San Diego</t>
  </si>
  <si>
    <t>East Elmhurst</t>
  </si>
  <si>
    <t>Whitestone</t>
  </si>
  <si>
    <t>Santa Clara</t>
  </si>
  <si>
    <t>San Jose</t>
  </si>
  <si>
    <t>Huntington Station</t>
  </si>
  <si>
    <t>Upland</t>
  </si>
  <si>
    <t>San Pablo</t>
  </si>
  <si>
    <t>East Northport</t>
  </si>
  <si>
    <t>Jamaica</t>
  </si>
  <si>
    <t>Copperas Cove</t>
  </si>
  <si>
    <t>Ronkonkoma</t>
  </si>
  <si>
    <t>Hamburg</t>
  </si>
  <si>
    <t>Sugar Land</t>
  </si>
  <si>
    <t>Lawndale</t>
  </si>
  <si>
    <t>Rochester</t>
  </si>
  <si>
    <t>New Hyde Park</t>
  </si>
  <si>
    <t>San Lorenzo</t>
  </si>
  <si>
    <t>Endicott</t>
  </si>
  <si>
    <t>Canandaigua</t>
  </si>
  <si>
    <t>Port Jefferson Station</t>
  </si>
  <si>
    <t>Garland</t>
  </si>
  <si>
    <t>Lockport</t>
  </si>
  <si>
    <t>Floral Park</t>
  </si>
  <si>
    <t>Plainview</t>
  </si>
  <si>
    <t>San Antonio</t>
  </si>
  <si>
    <t>Carmel</t>
  </si>
  <si>
    <t>Lindenhurst</t>
  </si>
  <si>
    <t>Hopewell Junction</t>
  </si>
  <si>
    <t>Rockville Centre</t>
  </si>
  <si>
    <t>Springfield Gardens</t>
  </si>
  <si>
    <t>Wappingers Falls</t>
  </si>
  <si>
    <t>Central Islip</t>
  </si>
  <si>
    <t>Corpus Christi</t>
  </si>
  <si>
    <t>Elmont</t>
  </si>
  <si>
    <t>Port Chester</t>
  </si>
  <si>
    <t>West Hempstead</t>
  </si>
  <si>
    <t>Brooklyn</t>
  </si>
  <si>
    <t>Garden City</t>
  </si>
  <si>
    <t>Fairport</t>
  </si>
  <si>
    <t>Pittsford</t>
  </si>
  <si>
    <t>Jackson Heights</t>
  </si>
  <si>
    <t>Vista</t>
  </si>
  <si>
    <t>Ontario</t>
  </si>
  <si>
    <t>Saratoga Springs</t>
  </si>
  <si>
    <t>El Paso</t>
  </si>
  <si>
    <t>Clifton Park</t>
  </si>
  <si>
    <t>Houston</t>
  </si>
  <si>
    <t>Elmhurst</t>
  </si>
  <si>
    <t>South Ozone Park</t>
  </si>
  <si>
    <t>Anaheim</t>
  </si>
  <si>
    <t>Rowlett</t>
  </si>
  <si>
    <t>Lake Jackson</t>
  </si>
  <si>
    <t>Rosedale</t>
  </si>
  <si>
    <t>Oswego</t>
  </si>
  <si>
    <t>San Carlos</t>
  </si>
  <si>
    <t>Forney</t>
  </si>
  <si>
    <t>Woodside</t>
  </si>
  <si>
    <t>Jamestown</t>
  </si>
  <si>
    <t>Hollis</t>
  </si>
  <si>
    <t>Oakland Gardens</t>
  </si>
  <si>
    <t>Pleasanton</t>
  </si>
  <si>
    <t>Bronx</t>
  </si>
  <si>
    <t>Richmond Hill</t>
  </si>
  <si>
    <t>North Tonawanda</t>
  </si>
  <si>
    <t>Apple Valley</t>
  </si>
  <si>
    <t>Franklin Square</t>
  </si>
  <si>
    <t>Bellmore</t>
  </si>
  <si>
    <t>Liverpool</t>
  </si>
  <si>
    <t>Euless</t>
  </si>
  <si>
    <t>Long Beach</t>
  </si>
  <si>
    <t>Plattsburgh</t>
  </si>
  <si>
    <t>Oxnard</t>
  </si>
  <si>
    <t>Huntington</t>
  </si>
  <si>
    <t>Encino</t>
  </si>
  <si>
    <t>Electra Girl's Hawaii 1 (16-inch) - 2015/2016</t>
  </si>
  <si>
    <t>Campbell</t>
  </si>
  <si>
    <t>Atwater</t>
  </si>
  <si>
    <t>South El Monte</t>
  </si>
  <si>
    <t>Canyon Country</t>
  </si>
  <si>
    <t>Massapequa Park</t>
  </si>
  <si>
    <t>Amsterdam</t>
  </si>
  <si>
    <t>Palos Verdes Peninsula</t>
  </si>
  <si>
    <t>Coachella</t>
  </si>
  <si>
    <t>Fresh Meadows</t>
  </si>
  <si>
    <t>Schenectady</t>
  </si>
  <si>
    <t>Duarte</t>
  </si>
  <si>
    <t>Corona</t>
  </si>
  <si>
    <t>Auburn</t>
  </si>
  <si>
    <t>Howard Beach</t>
  </si>
  <si>
    <t>Monsey</t>
  </si>
  <si>
    <t>Farmingdale</t>
  </si>
  <si>
    <t>Saint Albans</t>
  </si>
  <si>
    <t>Ithaca</t>
  </si>
  <si>
    <t>Los Banos</t>
  </si>
  <si>
    <t>Levittown</t>
  </si>
  <si>
    <t>Westbury</t>
  </si>
  <si>
    <t>Queensbury</t>
  </si>
  <si>
    <t>Helotes</t>
  </si>
  <si>
    <t>West Islip</t>
  </si>
  <si>
    <t>Utica</t>
  </si>
  <si>
    <t>Staten Island</t>
  </si>
  <si>
    <t>Sacramento</t>
  </si>
  <si>
    <t>Kingston</t>
  </si>
  <si>
    <t>Santa Monica</t>
  </si>
  <si>
    <t>Richardson</t>
  </si>
  <si>
    <t>Ridgecrest</t>
  </si>
  <si>
    <t>Coram</t>
  </si>
  <si>
    <t>Torrance</t>
  </si>
  <si>
    <t>Santa Cruz</t>
  </si>
  <si>
    <t>Sunnyside</t>
  </si>
  <si>
    <t>Valley Stream</t>
  </si>
  <si>
    <t>Amityville</t>
  </si>
  <si>
    <t>Electra Cruiser 1 Ladies' - 2018</t>
  </si>
  <si>
    <t>Electra Cruiser 1 - 2016/2017/2018</t>
  </si>
  <si>
    <t>Electra Cruiser 1 Tall - 2016/2018</t>
  </si>
  <si>
    <t>Freeport</t>
  </si>
  <si>
    <t>Electra Girl's Hawaii 1 16" - 2017"</t>
  </si>
  <si>
    <t>Electra Sugar Skulls 1 (20-inch) - Girl's - 2017</t>
  </si>
  <si>
    <t>Flushing</t>
  </si>
  <si>
    <t>Patchogue</t>
  </si>
  <si>
    <t>Los Angeles</t>
  </si>
  <si>
    <t>Electra Girl's Hawaii 1 (20-inch) - 2015/2016</t>
  </si>
  <si>
    <t>Harlingen</t>
  </si>
  <si>
    <t>Pomona</t>
  </si>
  <si>
    <t>Rocklin</t>
  </si>
  <si>
    <t>Selden</t>
  </si>
  <si>
    <t>Ozone Park</t>
  </si>
  <si>
    <t>Forest Hills</t>
  </si>
  <si>
    <t>Far Rockaway</t>
  </si>
  <si>
    <t>Massapequa</t>
  </si>
  <si>
    <t>Electra Townie Commute Go! - 2018</t>
  </si>
  <si>
    <t>Electric Bikes</t>
  </si>
  <si>
    <t>Electra Townie Go! 8i - 2017/2018</t>
  </si>
  <si>
    <t>Electra Townie Commute Go! Ladies' - 2018</t>
  </si>
  <si>
    <t>Electra Loft Go! 8i - 2018</t>
  </si>
  <si>
    <t>Electra Heartchya 1 (20-inch) - Girl's - 2018</t>
  </si>
  <si>
    <t>Redondo Beach</t>
  </si>
  <si>
    <t>Electra Superbolt 1 20" - 2018"</t>
  </si>
  <si>
    <t>Electra Townie 7D (20-inch) - Boys' - 2017</t>
  </si>
  <si>
    <t>Electra Moto 3i (20-inch) - Boy's - 2017</t>
  </si>
  <si>
    <t>Electra Cyclosaurus 1 (16-inch) - Boy's - 2018</t>
  </si>
  <si>
    <t>Electra Townie 3i EQ (20-inch) - Boys' - 2017</t>
  </si>
  <si>
    <t>Electra Under-The-Sea 1 16" - 2018"</t>
  </si>
  <si>
    <t>Electra Cruiser 7D (24-Inch) Ladies' - 2016/2018</t>
  </si>
  <si>
    <t>Electra Sweet Ride 3i (20-inch) - Girls' - 2018</t>
  </si>
  <si>
    <t>Electra Treasure 1 20" - 2018"</t>
  </si>
  <si>
    <t>Electra Starship 1 16" - 2018"</t>
  </si>
  <si>
    <t>Amarillo</t>
  </si>
  <si>
    <t>Electra Water Lily 1 (16-inch) - Girl's - 2018</t>
  </si>
  <si>
    <t>Holbrook</t>
  </si>
  <si>
    <t>Electra Straight 8 3i (20-inch) - Boy's - 2017</t>
  </si>
  <si>
    <t>Maspeth</t>
  </si>
  <si>
    <t>Smithtown</t>
  </si>
  <si>
    <t>Electra Savannah 3i (20-inch) - Girl's - 2017</t>
  </si>
  <si>
    <t>Depew</t>
  </si>
  <si>
    <t>Electra Tiger Shark 3i (20-inch) - Boys' - 2018</t>
  </si>
  <si>
    <t>Electra Superbolt 3i 20" - 2018"</t>
  </si>
  <si>
    <t>Woodhaven</t>
  </si>
  <si>
    <t>Yuba City</t>
  </si>
  <si>
    <t>Electra Tiger Shark 1 (20-inch) - Boys' - 2018</t>
  </si>
  <si>
    <t>Electra Treasure 3i 20" - 2018"</t>
  </si>
  <si>
    <t>Electra Straight 8 1 (16-inch) - Boy's - 2018</t>
  </si>
  <si>
    <t>Electra Straight 8 1 (20-inch) - Boy's - 2018</t>
  </si>
  <si>
    <t>South Richmond Hill</t>
  </si>
  <si>
    <t>Commack</t>
  </si>
  <si>
    <t>Electra Soft Serve 1 (16-inch) - Girl's - 2018</t>
  </si>
  <si>
    <t>Yorktown Heights</t>
  </si>
  <si>
    <t>East Meadow</t>
  </si>
  <si>
    <t>Electra Townie Commute 8D - 2018</t>
  </si>
  <si>
    <t>Comfort Bicycles</t>
  </si>
  <si>
    <t>Electra Townie Original 21D EQ - 2017/2018</t>
  </si>
  <si>
    <t>Electra Townie Original 7D - 2017</t>
  </si>
  <si>
    <t>Electra Townie Balloon 3i EQ Ladies' - 2018</t>
  </si>
  <si>
    <t>Electra Townie Original 21D EQ Ladies' - 2018</t>
  </si>
  <si>
    <t>Electra Townie Balloon 7i EQ Ladies' - 2017/2018</t>
  </si>
  <si>
    <t>Electra Townie Original 21D - 2018</t>
  </si>
  <si>
    <t>Electra Townie Original 1 Ladies' - 2018</t>
  </si>
  <si>
    <t>Electra Townie Balloon 8D EQ - 2016/2017/2018</t>
  </si>
  <si>
    <t>Electra Townie Commute 27D Ladies - 2018</t>
  </si>
  <si>
    <t>Electra Townie Balloon 7i EQ - 2018</t>
  </si>
  <si>
    <t>Electra Townie Commute 8D Ladies' - 2018</t>
  </si>
  <si>
    <t>Electra Townie Balloon 3i EQ - 2017/2018</t>
  </si>
  <si>
    <t>Electra Townie Balloon 8D EQ Ladies' - 2016/2017/2018</t>
  </si>
  <si>
    <t>Electra Townie Original 1 - 2018</t>
  </si>
  <si>
    <t>Electra Townie Commute 27D - 2018</t>
  </si>
  <si>
    <t>Electra Townie Original 21D Ladies' - 2018</t>
  </si>
  <si>
    <t>Astoria</t>
  </si>
  <si>
    <t>Electra Townie Original 21D - 2016</t>
  </si>
  <si>
    <t>Bakersfield</t>
  </si>
  <si>
    <t>Albany</t>
  </si>
  <si>
    <t>Electra Townie Original 7D EQ - 2016</t>
  </si>
  <si>
    <t>Oceanside</t>
  </si>
  <si>
    <t>Electra Townie Original 7D - 2015/2016</t>
  </si>
  <si>
    <t>Electra Cruiser Lux 1 - 2016/2018</t>
  </si>
  <si>
    <t>Electra Amsterdam Royal 8i Ladies - 2018</t>
  </si>
  <si>
    <t>Electra Straight 8 3i - 2018</t>
  </si>
  <si>
    <t>Electra Amsterdam Fashion 3i Ladies' - 2017/2018</t>
  </si>
  <si>
    <t>Electra Cruiser Lux 1 Ladies' - 2018</t>
  </si>
  <si>
    <t>Electra Cruiser Lux 1 - 2017</t>
  </si>
  <si>
    <t>Electra Amsterdam Original 3i - 2015/2017</t>
  </si>
  <si>
    <t>Electra Amsterdam Fashion 7i Ladies' - 2017</t>
  </si>
  <si>
    <t>Electra Glam Punk 3i Ladies' - 2017</t>
  </si>
  <si>
    <t>Electra Amsterdam Original 3i Ladies' - 2017</t>
  </si>
  <si>
    <t>Electra Townie Go! 8i Ladies' - 2018</t>
  </si>
  <si>
    <t>Electra Relic 3i - 2018</t>
  </si>
  <si>
    <t>Electra Queen of Hearts 3i - 2018</t>
  </si>
  <si>
    <t>Mountain View</t>
  </si>
  <si>
    <t>Electra Moto 3i - 2018</t>
  </si>
  <si>
    <t>Electra Tiger Shark 3i - 2018</t>
  </si>
  <si>
    <t>Electra Daydreamer 3i Ladies' - 2018</t>
  </si>
  <si>
    <t>Electra Super Moto 8i - 2018</t>
  </si>
  <si>
    <t>Electra White Water 3i - 2018</t>
  </si>
  <si>
    <t>Mcallen</t>
  </si>
  <si>
    <t>Electra Townie Original 3i EQ Ladies' - 2018</t>
  </si>
  <si>
    <t>Electra Townie Original 3i EQ - 2017/2018</t>
  </si>
  <si>
    <t>Electra Cruiser Lux 3i Ladies' - 2018</t>
  </si>
  <si>
    <t>Electra Morningstar 3i Ladies' - 2018</t>
  </si>
  <si>
    <t>Electra Cruiser Lux 7D - 2018</t>
  </si>
  <si>
    <t>Electra Cruiser 7D - 2016/2017/2018</t>
  </si>
  <si>
    <t>Electra Delivery 3i - 2016/2017/2018</t>
  </si>
  <si>
    <t>Electra Cruiser 7D Tall - 2016/2018</t>
  </si>
  <si>
    <t>Electra Cruiser 7D Ladies' - 2016/2018</t>
  </si>
  <si>
    <t>Electra Koa 3i Ladies' - 2018</t>
  </si>
  <si>
    <t>Electra Cruiser Lux Fat Tire 7D - 2018</t>
  </si>
  <si>
    <t>Tonawanda</t>
  </si>
  <si>
    <t>Electra Cruiser Lux 7D Ladies' - 2018</t>
  </si>
  <si>
    <t>West Babylon</t>
  </si>
  <si>
    <t>Electra Cruiser Lux 3i - 2018</t>
  </si>
  <si>
    <t>Electra Amsterdam Royal 8i - 2017/2018</t>
  </si>
  <si>
    <t>Deer Park</t>
  </si>
  <si>
    <t>Electra Moto 1 - 2016</t>
  </si>
  <si>
    <t>Electra Townie Original 7D EQ - Women's - 2016</t>
  </si>
  <si>
    <t>Electra Cruiser Lux Fat Tire 1 Ladies - 2017</t>
  </si>
  <si>
    <t>Electra Townie Original 7D EQ - 2018</t>
  </si>
  <si>
    <t>Electra Townie Original 7D EQ Ladies' - 2017/2018</t>
  </si>
  <si>
    <t>Trek Conduit+ - 2016</t>
  </si>
  <si>
    <t>Trek</t>
  </si>
  <si>
    <t>Trek Slash 8 27.5 - 2016</t>
  </si>
  <si>
    <t>Mountain Bikes</t>
  </si>
  <si>
    <t>Trek Remedy 29 Carbon Frameset - 2016</t>
  </si>
  <si>
    <t>Trek Fuel EX 8 29 - 2016</t>
  </si>
  <si>
    <t>Trek Fuel EX 9.8 27.5 Plus - 2017</t>
  </si>
  <si>
    <t>Trek XM700+ Lowstep - 2018</t>
  </si>
  <si>
    <t>Trek Domane SL 6 - 2017</t>
  </si>
  <si>
    <t>Road Bikes</t>
  </si>
  <si>
    <t>Trek Boone Race Shop Limited - 2017</t>
  </si>
  <si>
    <t>Cyclocross Bicycles</t>
  </si>
  <si>
    <t>Trek Girl's Kickster - 2017</t>
  </si>
  <si>
    <t>Trek Domane SLR 6 Disc - 2017</t>
  </si>
  <si>
    <t>Trek Fuel EX 9.8 29 - 2017</t>
  </si>
  <si>
    <t>Trek Dual Sport+ - 2018</t>
  </si>
  <si>
    <t>Trek Domane S 5 Disc - 2017</t>
  </si>
  <si>
    <t>Trek Silque SLR 8 Women's - 2017</t>
  </si>
  <si>
    <t>Trek Boone 7 - 2017</t>
  </si>
  <si>
    <t>Trek Madone 9.2 - 2017</t>
  </si>
  <si>
    <t>Trek Precaliber 16 Girls - 2017</t>
  </si>
  <si>
    <t>Trek Silque SLR 7 Women's - 2017</t>
  </si>
  <si>
    <t>Trek Stache 5 - 2017</t>
  </si>
  <si>
    <t>Trek Super Commuter+ 8S - 2018</t>
  </si>
  <si>
    <t>Trek Precaliber 12 Girls - 2017</t>
  </si>
  <si>
    <t>Trek Boy's Kickster - 2015/2017</t>
  </si>
  <si>
    <t>Trek CrossRip 1 - 2018</t>
  </si>
  <si>
    <t>Trek Powerfly 5 Women's - 2018</t>
  </si>
  <si>
    <t>Trek 1120 - 2018</t>
  </si>
  <si>
    <t>Trek Precaliber 24 (21-Speed) - Girls - 2017</t>
  </si>
  <si>
    <t>Trek Emonda S 5 - 2017</t>
  </si>
  <si>
    <t>Trek X-Caliber 8 - 2017</t>
  </si>
  <si>
    <t>Trek CrossRip+ - 2018</t>
  </si>
  <si>
    <t>Trek Procal AL Frameset - 2018</t>
  </si>
  <si>
    <t>Trek X-Caliber Frameset - 2018</t>
  </si>
  <si>
    <t>Trek Domane ALR 5 Disc - 2018</t>
  </si>
  <si>
    <t>Trek Precaliber 12 Boy's - 2018</t>
  </si>
  <si>
    <t>Trek XM700+ - 2018</t>
  </si>
  <si>
    <t>Trek Marlin 7 - 2017/2018</t>
  </si>
  <si>
    <t>Trek Domane AL 2 - 2018</t>
  </si>
  <si>
    <t>Trek Farley Alloy Frameset - 2017</t>
  </si>
  <si>
    <t>Trek Emonda S 4 - 2017</t>
  </si>
  <si>
    <t>Trek CrossRip 2 - 2018</t>
  </si>
  <si>
    <t>Trek Domane SL 6 - 2018</t>
  </si>
  <si>
    <t>Trek Powerfly 8 FS Plus - 2017</t>
  </si>
  <si>
    <t>Trek Emonda ALR 6 - 2018</t>
  </si>
  <si>
    <t>Trek Fuel EX 5 27.5 Plus - 2017</t>
  </si>
  <si>
    <t>Trek Madone 9 Frameset - 2018</t>
  </si>
  <si>
    <t>Trek Domane AL 3 Women's - 2018</t>
  </si>
  <si>
    <t>Trek Fuel EX 8 29 - 2018</t>
  </si>
  <si>
    <t>Trek Crockett 7 Disc - 2018</t>
  </si>
  <si>
    <t>Trek Remedy 7 27.5 - 2018</t>
  </si>
  <si>
    <t>Trek Marlin 6 - 2018</t>
  </si>
  <si>
    <t>Trek Precaliber 16 Girl's - 2018</t>
  </si>
  <si>
    <t>Trek Emonda SL 7 - 2018</t>
  </si>
  <si>
    <t>Trek Domane SL 5 Disc - 2018</t>
  </si>
  <si>
    <t>Trek Verve+ Lowstep - 2018</t>
  </si>
  <si>
    <t>Trek Remedy 27.5 C Frameset - 2018</t>
  </si>
  <si>
    <t>Trek Precaliber 12 Boys - 2017</t>
  </si>
  <si>
    <t>Trek Precaliber 16 Boys - 2017</t>
  </si>
  <si>
    <t>Trek Domane ALR 5 Gravel - 2018</t>
  </si>
  <si>
    <t>Trek Domane SL Disc Frameset - 2017</t>
  </si>
  <si>
    <t>Trek Conduit+ - 2018</t>
  </si>
  <si>
    <t>Trek Super Commuter+ 7 - 2018</t>
  </si>
  <si>
    <t>Trek Domane AL 2 Women's - 2018</t>
  </si>
  <si>
    <t>Trek Precaliber 20 6-speed Boy's - 2018</t>
  </si>
  <si>
    <t>Trek Domane SLR 6 - 2018</t>
  </si>
  <si>
    <t>Trek Domane ALR 3 - 2018</t>
  </si>
  <si>
    <t>Trek Domane S 6 - 2017</t>
  </si>
  <si>
    <t>Trek Domane SL Frameset Women's - 2018</t>
  </si>
  <si>
    <t>Trek Powerfly 7 FS - 2018</t>
  </si>
  <si>
    <t>Trek Boone 7 Disc - 2018</t>
  </si>
  <si>
    <t>Trek Domane SL 8 Disc - 2018</t>
  </si>
  <si>
    <t>Trek Domane ALR Frameset - 2018</t>
  </si>
  <si>
    <t>Trek Precaliber 24 21-speed Boy's - 2018</t>
  </si>
  <si>
    <t>Trek Precaliber 24 (7-Speed) - Boys - 2018</t>
  </si>
  <si>
    <t>Trek Precaliber 24 7-speed Girl's - 2018</t>
  </si>
  <si>
    <t>Trek Lift+ - 2018</t>
  </si>
  <si>
    <t>Trek Domane SLR Frameset - 2018</t>
  </si>
  <si>
    <t>Trek Kickster - 2018</t>
  </si>
  <si>
    <t>Trek Crockett 5 Disc - 2018</t>
  </si>
  <si>
    <t>Trek Neko+ - 2018</t>
  </si>
  <si>
    <t>Trek Domane ALR Disc Frameset - 2018</t>
  </si>
  <si>
    <t>Trek Domane SL 5 - 2018</t>
  </si>
  <si>
    <t>Trek Domane ALR 4 Disc Women's - 2018</t>
  </si>
  <si>
    <t>Trek Emonda SLR 6 - 2018</t>
  </si>
  <si>
    <t>Trek Verve+ - 2018</t>
  </si>
  <si>
    <t>Trek MT 201 - 2018</t>
  </si>
  <si>
    <t>Trek Domane SL Frameset - 2018</t>
  </si>
  <si>
    <t>Trek Domane AL 3 - 2018</t>
  </si>
  <si>
    <t>Trek Domane SLR 6 Disc - 2018</t>
  </si>
  <si>
    <t>Trek X-Caliber 7 - 2018</t>
  </si>
  <si>
    <t>Trek Farley Carbon Frameset - 2018</t>
  </si>
  <si>
    <t>Trek Ticket S Frame - 2018</t>
  </si>
  <si>
    <t>Trek Kids' Neko - 2018</t>
  </si>
  <si>
    <t>Trek Session DH 27.5 Carbon Frameset - 2017</t>
  </si>
  <si>
    <t>Trek Marlin 5 - 2018</t>
  </si>
  <si>
    <t>Trek 820 - 2018</t>
  </si>
  <si>
    <t>Trek Remedy 9.8 - 2017</t>
  </si>
  <si>
    <t>Trek Remedy 9.8 27.5 - 2018</t>
  </si>
  <si>
    <t>Trek Fuel EX 5 Plus - 2018</t>
  </si>
  <si>
    <t>Trek Procaliber Frameset - 2018</t>
  </si>
  <si>
    <t>Trek Stache 5 - 2018</t>
  </si>
  <si>
    <t>Trek Stache Carbon Frameset - 2018</t>
  </si>
  <si>
    <t>Trek Fuel EX 8 29 XT - 2018</t>
  </si>
  <si>
    <t>Trek Precaliber 20 Girl's - 2018</t>
  </si>
  <si>
    <t>Trek Boone 5 Disc - 2018</t>
  </si>
  <si>
    <t>Nanuet</t>
  </si>
  <si>
    <t>Trek Precaliber 20 Boy's - 2018</t>
  </si>
  <si>
    <t>Trek Powerfly 5 FS - 2018</t>
  </si>
  <si>
    <t>Trek Powerfly 5 - 2018</t>
  </si>
  <si>
    <t>Trek Precaliber 24 21-speed Girl's - 2018</t>
  </si>
  <si>
    <t>Trek Superfly 20 - 2018</t>
  </si>
  <si>
    <t>Trek Precaliber 20 6-speed Girl's - 2018</t>
  </si>
  <si>
    <t>Trek Lift+ Lowstep - 2018</t>
  </si>
  <si>
    <t>Trek Precaliber 16 Boy's - 2018</t>
  </si>
  <si>
    <t>Trek Superfly 24 - 2017/2018</t>
  </si>
  <si>
    <t>Middle Village</t>
  </si>
  <si>
    <t>Trek Emonda SLR 8 - 2018</t>
  </si>
  <si>
    <t>Trek Domane ALR 4 Disc - 2018</t>
  </si>
  <si>
    <t>Trek Domane SLR 9 Disc - 2018</t>
  </si>
  <si>
    <t>Trek Domane SL 6 Disc - 2018</t>
  </si>
  <si>
    <t>Trek Emonda SL 6 Disc - 2018</t>
  </si>
  <si>
    <t>Trek Domane SLR 8 Disc - 2018</t>
  </si>
  <si>
    <t>Trek Domane SL 7 Women's - 2018</t>
  </si>
  <si>
    <t>Trek Domane SL 5 Disc Women's - 2018</t>
  </si>
  <si>
    <t>Trek Domane SL 5 Women's - 2018</t>
  </si>
  <si>
    <t>Trek Domane SLR Disc Frameset - 2018</t>
  </si>
  <si>
    <t>Trek Fuel EX 7 29 - 2018</t>
  </si>
  <si>
    <t>Trek Procaliber 6 - 2018</t>
  </si>
  <si>
    <t>Trek X-Caliber 8 - 2018</t>
  </si>
  <si>
    <t>Surly ECR 27.5 - 2018</t>
  </si>
  <si>
    <t>Surly</t>
  </si>
  <si>
    <t>Surly Big Fat Dummy Frameset - 2018</t>
  </si>
  <si>
    <t>Surly Wednesday - 2017</t>
  </si>
  <si>
    <t>Surly Troll Frameset - 2018</t>
  </si>
  <si>
    <t>Surly Troll Frameset - 2017</t>
  </si>
  <si>
    <t>Surly Karate Monkey 27.5+ Frameset - 2017</t>
  </si>
  <si>
    <t>Surly Wednesday Frameset - 2017</t>
  </si>
  <si>
    <t>Surly Pack Rat Frameset - 2018</t>
  </si>
  <si>
    <t>Surly Krampus - 2018</t>
  </si>
  <si>
    <t>Surly Ice Cream Truck Frameset - 2017</t>
  </si>
  <si>
    <t>Surly Big Dummy Frameset - 2017</t>
  </si>
  <si>
    <t>Surly Wednesday Frameset - 2016</t>
  </si>
  <si>
    <t>Surly Ice Cream Truck Frameset - 2016</t>
  </si>
  <si>
    <t>Surly Straggler 650b - 2016</t>
  </si>
  <si>
    <t>Surly Straggler - 2016</t>
  </si>
  <si>
    <t>Surly Pack Rat - 2018</t>
  </si>
  <si>
    <t>Surly ECR - 2018</t>
  </si>
  <si>
    <t>Surly Ogre Frameset - 2017</t>
  </si>
  <si>
    <t>Surly Steamroller - 2017</t>
  </si>
  <si>
    <t>Surly ECR Frameset - 2018</t>
  </si>
  <si>
    <t>Surly Straggler - 2018</t>
  </si>
  <si>
    <t>Surly Straggler 650b - 2018</t>
  </si>
  <si>
    <t>Sun Bicycles ElectroLite - 2017</t>
  </si>
  <si>
    <t>Sun Bicycles</t>
  </si>
  <si>
    <t>Sun Bicycles Lil Kitt'n - 2017</t>
  </si>
  <si>
    <t>Sun Bicycles Spider 3i - 2017</t>
  </si>
  <si>
    <t>Sun Bicycles Cruz 7 - 2017</t>
  </si>
  <si>
    <t>Sun Bicycles Cruz 7 - Women's - 2017</t>
  </si>
  <si>
    <t>Sun Bicycles Streamway 3 - 2017</t>
  </si>
  <si>
    <t>Sun Bicycles Streamway - 2017</t>
  </si>
  <si>
    <t>Sun Bicycles Cruz 3 - 2017</t>
  </si>
  <si>
    <t>Sun Bicycles Drifter 7 - 2017</t>
  </si>
  <si>
    <t>Sun Bicycles Drifter 7 - Women's - 2017</t>
  </si>
  <si>
    <t>Sun Bicycles Streamway 7 - 2017</t>
  </si>
  <si>
    <t>Sun Bicycles Cruz 3 - Women's - 2017</t>
  </si>
  <si>
    <t>Sun Bicycles Atlas X-Type - 2017</t>
  </si>
  <si>
    <t>Sun Bicycles Lil Bolt Type-R - 2017</t>
  </si>
  <si>
    <t>Sun Bicycles Biscayne Tandem CB - 2017</t>
  </si>
  <si>
    <t>Sun Bicycles Biscayne Tandem 7 - 2017</t>
  </si>
  <si>
    <t>Sun Bicycles Brickell Tandem CB - 2017</t>
  </si>
  <si>
    <t>Sun Bicycles Revolutions 24 - 2017</t>
  </si>
  <si>
    <t>Sun Bicycles Brickell Tandem 7 - 2017</t>
  </si>
  <si>
    <t>Sun Bicycles Boardwalk (24-inch Wheels) - 2017</t>
  </si>
  <si>
    <t>Sun Bicycles Revolutions 24 - Girl's - 2017</t>
  </si>
  <si>
    <t>Haro Shredder 20 - 2017</t>
  </si>
  <si>
    <t>Haro</t>
  </si>
  <si>
    <t>Haro Downtown 16 - 2017</t>
  </si>
  <si>
    <t>Haro Shredder Pro 20 - 2017</t>
  </si>
  <si>
    <t>Haro Shredder 20 Girls - 2017</t>
  </si>
  <si>
    <t>Strider Strider 20 Sport - 2018</t>
  </si>
  <si>
    <t>Strider</t>
  </si>
  <si>
    <t>Strider Classic 12 Balance Bike - 2018</t>
  </si>
  <si>
    <t>Strider Sport 16 - 2018</t>
  </si>
  <si>
    <t>Pure Cycles Vine 8-Speed - 2016</t>
  </si>
  <si>
    <t>Pure Cycles</t>
  </si>
  <si>
    <t>Heller Bloodhound Trail - 2018</t>
  </si>
  <si>
    <t>Heller</t>
  </si>
  <si>
    <t>Heller Shagamaw GX1 - 2018</t>
  </si>
  <si>
    <t>Haro SR 1.2 - 2017</t>
  </si>
  <si>
    <t>Haro SR 1.3 - 2017</t>
  </si>
  <si>
    <t>Haro Flightline One ST - 2017</t>
  </si>
  <si>
    <t>Haro Flightline Two 26 Plus - 2017</t>
  </si>
  <si>
    <t>Haro SR 1.1 - 2017</t>
  </si>
  <si>
    <t>Haro Shift R3 - 2017</t>
  </si>
  <si>
    <t>Ritchey Timberwolf Frameset - 2016</t>
  </si>
  <si>
    <t>Ritchey</t>
  </si>
  <si>
    <t>Heller Shagamaw Frame - 2016</t>
  </si>
  <si>
    <t>Pure Cycles Western 3-Speed - Women's - 2015/2016</t>
  </si>
  <si>
    <t>Pure Cycles William 3-Speed - 2016</t>
  </si>
  <si>
    <t>YEAR(order_date)</t>
  </si>
  <si>
    <t>MONTH(order_date)</t>
  </si>
  <si>
    <t>total_revenue</t>
  </si>
  <si>
    <t>first_name</t>
  </si>
  <si>
    <t>last_name</t>
  </si>
  <si>
    <t>email</t>
  </si>
  <si>
    <t>item_id</t>
  </si>
  <si>
    <t>product_id</t>
  </si>
  <si>
    <t>brand_id</t>
  </si>
  <si>
    <t>category_id</t>
  </si>
  <si>
    <t>model_year</t>
  </si>
  <si>
    <t>Tiesha</t>
  </si>
  <si>
    <t>Daniel</t>
  </si>
  <si>
    <t>tiesha.daniel@yahoo.com</t>
  </si>
  <si>
    <t>Nichelle</t>
  </si>
  <si>
    <t>Howell</t>
  </si>
  <si>
    <t>nichelle.howell@aol.com</t>
  </si>
  <si>
    <t>Lory</t>
  </si>
  <si>
    <t>Page</t>
  </si>
  <si>
    <t>lory.page@hotmail.com</t>
  </si>
  <si>
    <t>Genoveva</t>
  </si>
  <si>
    <t>Tyler</t>
  </si>
  <si>
    <t>genoveva.tyler@gmail.com</t>
  </si>
  <si>
    <t>Ayanna</t>
  </si>
  <si>
    <t>Rhodes</t>
  </si>
  <si>
    <t>ayanna.rhodes@msn.com</t>
  </si>
  <si>
    <t>Clelia</t>
  </si>
  <si>
    <t>Workman</t>
  </si>
  <si>
    <t>clelia.workman@yahoo.com</t>
  </si>
  <si>
    <t>Deja</t>
  </si>
  <si>
    <t>Chaney</t>
  </si>
  <si>
    <t>deja.chaney@hotmail.com</t>
  </si>
  <si>
    <t>Sharie</t>
  </si>
  <si>
    <t>Alvarez</t>
  </si>
  <si>
    <t>sharie.alvarez@msn.com</t>
  </si>
  <si>
    <t>Aleta</t>
  </si>
  <si>
    <t>Mack</t>
  </si>
  <si>
    <t>aleta.mack@yahoo.com</t>
  </si>
  <si>
    <t>Majorie</t>
  </si>
  <si>
    <t>Wyatt</t>
  </si>
  <si>
    <t>majorie.wyatt@yahoo.com</t>
  </si>
  <si>
    <t>Christoper</t>
  </si>
  <si>
    <t>Mccall</t>
  </si>
  <si>
    <t>christoper.mccall@msn.com</t>
  </si>
  <si>
    <t>Rodger</t>
  </si>
  <si>
    <t>Rojas</t>
  </si>
  <si>
    <t>rodger.rojas@yahoo.com</t>
  </si>
  <si>
    <t>Klara</t>
  </si>
  <si>
    <t>Mosley</t>
  </si>
  <si>
    <t>klara.mosley@gmail.com</t>
  </si>
  <si>
    <t>Kristen</t>
  </si>
  <si>
    <t>kristen.alvarez@aol.com</t>
  </si>
  <si>
    <t>Jerome</t>
  </si>
  <si>
    <t>Bolton</t>
  </si>
  <si>
    <t>jerome.bolton@msn.com</t>
  </si>
  <si>
    <t>Birdie</t>
  </si>
  <si>
    <t>Kramer</t>
  </si>
  <si>
    <t>birdie.kramer@hotmail.com</t>
  </si>
  <si>
    <t>Whitney</t>
  </si>
  <si>
    <t>Cash</t>
  </si>
  <si>
    <t>whitney.cash@gmail.com</t>
  </si>
  <si>
    <t>Clarita</t>
  </si>
  <si>
    <t>Curry</t>
  </si>
  <si>
    <t>clarita.curry@hotmail.com</t>
  </si>
  <si>
    <t>Thad</t>
  </si>
  <si>
    <t>Castro</t>
  </si>
  <si>
    <t>thad.castro@msn.com</t>
  </si>
  <si>
    <t>Taisha</t>
  </si>
  <si>
    <t>Vang</t>
  </si>
  <si>
    <t>taisha.vang@yahoo.com</t>
  </si>
  <si>
    <t>Shery</t>
  </si>
  <si>
    <t>Acosta</t>
  </si>
  <si>
    <t>shery.acosta@yahoo.com</t>
  </si>
  <si>
    <t>Taylor</t>
  </si>
  <si>
    <t>Cole</t>
  </si>
  <si>
    <t>taylor.cole@gmail.com</t>
  </si>
  <si>
    <t>Tomeka</t>
  </si>
  <si>
    <t>Higgins</t>
  </si>
  <si>
    <t>tomeka.higgins@msn.com</t>
  </si>
  <si>
    <t>Allison</t>
  </si>
  <si>
    <t>Nolan</t>
  </si>
  <si>
    <t>allison.nolan@gmail.com</t>
  </si>
  <si>
    <t>Eli</t>
  </si>
  <si>
    <t>Contreras</t>
  </si>
  <si>
    <t>eli.contreras@hotmail.com</t>
  </si>
  <si>
    <t>Mariam</t>
  </si>
  <si>
    <t>Miranda</t>
  </si>
  <si>
    <t>mariam.miranda@aol.com</t>
  </si>
  <si>
    <t>Leone</t>
  </si>
  <si>
    <t>Emerson</t>
  </si>
  <si>
    <t>leone.emerson@msn.com</t>
  </si>
  <si>
    <t>Phyllis</t>
  </si>
  <si>
    <t>Hill</t>
  </si>
  <si>
    <t>phyllis.hill@yahoo.com</t>
  </si>
  <si>
    <t>Patience</t>
  </si>
  <si>
    <t>Clayton</t>
  </si>
  <si>
    <t>patience.clayton@hotmail.com</t>
  </si>
  <si>
    <t>Onita</t>
  </si>
  <si>
    <t>Macdonald</t>
  </si>
  <si>
    <t>onita.macdonald@yahoo.com</t>
  </si>
  <si>
    <t>Evelin</t>
  </si>
  <si>
    <t>Vargas</t>
  </si>
  <si>
    <t>evelin.vargas@msn.com</t>
  </si>
  <si>
    <t>Lea</t>
  </si>
  <si>
    <t>Irwin</t>
  </si>
  <si>
    <t>lea.irwin@gmail.com</t>
  </si>
  <si>
    <t>Yvonne</t>
  </si>
  <si>
    <t>Bean</t>
  </si>
  <si>
    <t>yvonne.bean@yahoo.com</t>
  </si>
  <si>
    <t>Lynn</t>
  </si>
  <si>
    <t>Mcmahon</t>
  </si>
  <si>
    <t>lynn.mcmahon@msn.com</t>
  </si>
  <si>
    <t>Anisha</t>
  </si>
  <si>
    <t>Lang</t>
  </si>
  <si>
    <t>anisha.lang@aol.com</t>
  </si>
  <si>
    <t>Vanda</t>
  </si>
  <si>
    <t>Holmes</t>
  </si>
  <si>
    <t>vanda.holmes@aol.com</t>
  </si>
  <si>
    <t>Rico</t>
  </si>
  <si>
    <t>Salas</t>
  </si>
  <si>
    <t>rico.salas@msn.com</t>
  </si>
  <si>
    <t>Jamaal</t>
  </si>
  <si>
    <t>Baker</t>
  </si>
  <si>
    <t>jamaal.baker@hotmail.com</t>
  </si>
  <si>
    <t>Shirely</t>
  </si>
  <si>
    <t>Cantrell</t>
  </si>
  <si>
    <t>shirely.cantrell@aol.com</t>
  </si>
  <si>
    <t>Mallie</t>
  </si>
  <si>
    <t>Osborn</t>
  </si>
  <si>
    <t>mallie.osborn@gmail.com</t>
  </si>
  <si>
    <t>Vernetta</t>
  </si>
  <si>
    <t>Banks</t>
  </si>
  <si>
    <t>vernetta.banks@aol.com</t>
  </si>
  <si>
    <t>Sheila</t>
  </si>
  <si>
    <t>Goodman</t>
  </si>
  <si>
    <t>sheila.goodman@msn.com</t>
  </si>
  <si>
    <t>Leila</t>
  </si>
  <si>
    <t>Barr</t>
  </si>
  <si>
    <t>leila.barr@yahoo.com</t>
  </si>
  <si>
    <t>Carlie</t>
  </si>
  <si>
    <t>Terrell</t>
  </si>
  <si>
    <t>carlie.terrell@yahoo.com</t>
  </si>
  <si>
    <t>Joshua</t>
  </si>
  <si>
    <t>Berg</t>
  </si>
  <si>
    <t>joshua.berg@hotmail.com</t>
  </si>
  <si>
    <t>Heide</t>
  </si>
  <si>
    <t>Reed</t>
  </si>
  <si>
    <t>heide.reed@yahoo.com</t>
  </si>
  <si>
    <t>Clorinda</t>
  </si>
  <si>
    <t>Donovan</t>
  </si>
  <si>
    <t>clorinda.donovan@msn.com</t>
  </si>
  <si>
    <t>Dalia</t>
  </si>
  <si>
    <t>Carson</t>
  </si>
  <si>
    <t>dalia.carson@aol.com</t>
  </si>
  <si>
    <t>Annett</t>
  </si>
  <si>
    <t>Rush</t>
  </si>
  <si>
    <t>annett.rush@hotmail.com</t>
  </si>
  <si>
    <t>Kimberley</t>
  </si>
  <si>
    <t>Reynolds</t>
  </si>
  <si>
    <t>kimberley.reynolds@aol.com</t>
  </si>
  <si>
    <t>Mark</t>
  </si>
  <si>
    <t>Benton</t>
  </si>
  <si>
    <t>mark.benton@aol.com</t>
  </si>
  <si>
    <t>Elana</t>
  </si>
  <si>
    <t>Miles</t>
  </si>
  <si>
    <t>elana.miles@yahoo.com</t>
  </si>
  <si>
    <t>Qiana</t>
  </si>
  <si>
    <t>Jackson</t>
  </si>
  <si>
    <t>qiana.jackson@gmail.com</t>
  </si>
  <si>
    <t>Junita</t>
  </si>
  <si>
    <t>Reese</t>
  </si>
  <si>
    <t>junita.reese@gmail.com</t>
  </si>
  <si>
    <t>Walton</t>
  </si>
  <si>
    <t>Dejesus</t>
  </si>
  <si>
    <t>walton.dejesus@yahoo.com</t>
  </si>
  <si>
    <t>Candis</t>
  </si>
  <si>
    <t>Harding</t>
  </si>
  <si>
    <t>candis.harding@gmail.com</t>
  </si>
  <si>
    <t>Valentin</t>
  </si>
  <si>
    <t>Mclaughlin</t>
  </si>
  <si>
    <t>valentin.mclaughlin@hotmail.com</t>
  </si>
  <si>
    <t>Kara</t>
  </si>
  <si>
    <t>kara.higgins@aol.com</t>
  </si>
  <si>
    <t>Lurlene</t>
  </si>
  <si>
    <t>Finch</t>
  </si>
  <si>
    <t>lurlene.finch@msn.com</t>
  </si>
  <si>
    <t>Lyndsey</t>
  </si>
  <si>
    <t>lyndsey.bean@hotmail.com</t>
  </si>
  <si>
    <t>Nikita</t>
  </si>
  <si>
    <t>Roy</t>
  </si>
  <si>
    <t>nikita.roy@aol.com</t>
  </si>
  <si>
    <t>Annabelle</t>
  </si>
  <si>
    <t>Hebert</t>
  </si>
  <si>
    <t>annabelle.hebert@aol.com</t>
  </si>
  <si>
    <t>Moira</t>
  </si>
  <si>
    <t>Lester</t>
  </si>
  <si>
    <t>moira.lester@msn.com</t>
  </si>
  <si>
    <t>Augustina</t>
  </si>
  <si>
    <t>Joyner</t>
  </si>
  <si>
    <t>augustina.joyner@aol.com</t>
  </si>
  <si>
    <t>Elease</t>
  </si>
  <si>
    <t>elease.dejesus@gmail.com</t>
  </si>
  <si>
    <t>Bea</t>
  </si>
  <si>
    <t>Kane</t>
  </si>
  <si>
    <t>bea.kane@aol.com</t>
  </si>
  <si>
    <t>Shawnna</t>
  </si>
  <si>
    <t>Frank</t>
  </si>
  <si>
    <t>shawnna.frank@hotmail.com</t>
  </si>
  <si>
    <t>Jaimee</t>
  </si>
  <si>
    <t>Day</t>
  </si>
  <si>
    <t>jaimee.day@aol.com</t>
  </si>
  <si>
    <t>Barton</t>
  </si>
  <si>
    <t>Crosby</t>
  </si>
  <si>
    <t>barton.crosby@msn.com</t>
  </si>
  <si>
    <t>Agnes</t>
  </si>
  <si>
    <t>Sims</t>
  </si>
  <si>
    <t>agnes.sims@aol.com</t>
  </si>
  <si>
    <t>India</t>
  </si>
  <si>
    <t>Barron</t>
  </si>
  <si>
    <t>india.barron@msn.com</t>
  </si>
  <si>
    <t>Araceli</t>
  </si>
  <si>
    <t>Golden</t>
  </si>
  <si>
    <t>araceli.golden@msn.com</t>
  </si>
  <si>
    <t>Bobbie</t>
  </si>
  <si>
    <t>Foster</t>
  </si>
  <si>
    <t>bobbie.foster@yahoo.com</t>
  </si>
  <si>
    <t>Javier</t>
  </si>
  <si>
    <t>Nichols</t>
  </si>
  <si>
    <t>javier.nichols@msn.com</t>
  </si>
  <si>
    <t>Shaunda</t>
  </si>
  <si>
    <t>Barnett</t>
  </si>
  <si>
    <t>shaunda.barnett@gmail.com</t>
  </si>
  <si>
    <t>Valery</t>
  </si>
  <si>
    <t>Saunders</t>
  </si>
  <si>
    <t>valery.saunders@msn.com</t>
  </si>
  <si>
    <t>Jayson</t>
  </si>
  <si>
    <t>Rutledge</t>
  </si>
  <si>
    <t>jayson.rutledge@yahoo.com</t>
  </si>
  <si>
    <t>Key</t>
  </si>
  <si>
    <t>lea.key@yahoo.com</t>
  </si>
  <si>
    <t>Lynne</t>
  </si>
  <si>
    <t>Anderson</t>
  </si>
  <si>
    <t>lynne.anderson@msn.com</t>
  </si>
  <si>
    <t>Kiara</t>
  </si>
  <si>
    <t>Deleon</t>
  </si>
  <si>
    <t>kiara.deleon@gmail.com</t>
  </si>
  <si>
    <t>Derrick</t>
  </si>
  <si>
    <t>Marks</t>
  </si>
  <si>
    <t>derrick.marks@yahoo.com</t>
  </si>
  <si>
    <t>Catrice</t>
  </si>
  <si>
    <t>Hicks</t>
  </si>
  <si>
    <t>catrice.hicks@yahoo.com</t>
  </si>
  <si>
    <t>Alane</t>
  </si>
  <si>
    <t>Mccarty</t>
  </si>
  <si>
    <t>alane.mccarty@hotmail.com</t>
  </si>
  <si>
    <t>Lilliam</t>
  </si>
  <si>
    <t>lilliam.nolan@msn.com</t>
  </si>
  <si>
    <t>Silas</t>
  </si>
  <si>
    <t>Tate</t>
  </si>
  <si>
    <t>silas.tate@yahoo.com</t>
  </si>
  <si>
    <t>Brent</t>
  </si>
  <si>
    <t>Calderon</t>
  </si>
  <si>
    <t>brent.calderon@aol.com</t>
  </si>
  <si>
    <t>Mirella</t>
  </si>
  <si>
    <t>Duffy</t>
  </si>
  <si>
    <t>mirella.duffy@yahoo.com</t>
  </si>
  <si>
    <t>Drucilla</t>
  </si>
  <si>
    <t>Gilliam</t>
  </si>
  <si>
    <t>drucilla.gilliam@hotmail.com</t>
  </si>
  <si>
    <t>Rikki</t>
  </si>
  <si>
    <t>Morrow</t>
  </si>
  <si>
    <t>rikki.morrow@hotmail.com</t>
  </si>
  <si>
    <t>Raven</t>
  </si>
  <si>
    <t>Curtis</t>
  </si>
  <si>
    <t>raven.curtis@aol.com</t>
  </si>
  <si>
    <t>Joeann</t>
  </si>
  <si>
    <t>Garrison</t>
  </si>
  <si>
    <t>joeann.garrison@yahoo.com</t>
  </si>
  <si>
    <t>Enoch</t>
  </si>
  <si>
    <t>Rosario</t>
  </si>
  <si>
    <t>enoch.rosario@hotmail.com</t>
  </si>
  <si>
    <t>Cesar</t>
  </si>
  <si>
    <t>Wilkins</t>
  </si>
  <si>
    <t>cesar.wilkins@hotmail.com</t>
  </si>
  <si>
    <t>Cristobal</t>
  </si>
  <si>
    <t>Hutchinson</t>
  </si>
  <si>
    <t>cristobal.hutchinson@gmail.com</t>
  </si>
  <si>
    <t>Shantae</t>
  </si>
  <si>
    <t>Hammond</t>
  </si>
  <si>
    <t>shantae.hammond@hotmail.com</t>
  </si>
  <si>
    <t>Lise</t>
  </si>
  <si>
    <t>lise.hebert@gmail.com</t>
  </si>
  <si>
    <t>Kermit</t>
  </si>
  <si>
    <t>Bowman</t>
  </si>
  <si>
    <t>kermit.bowman@gmail.com</t>
  </si>
  <si>
    <t>Nestor</t>
  </si>
  <si>
    <t>Haynes</t>
  </si>
  <si>
    <t>nestor.haynes@msn.com</t>
  </si>
  <si>
    <t>Jennette</t>
  </si>
  <si>
    <t>jennette.baker@gmail.com</t>
  </si>
  <si>
    <t>Moses</t>
  </si>
  <si>
    <t>Pope</t>
  </si>
  <si>
    <t>moses.pope@yahoo.com</t>
  </si>
  <si>
    <t>Lorraine</t>
  </si>
  <si>
    <t>lorraine.marks@msn.com</t>
  </si>
  <si>
    <t>Ayana</t>
  </si>
  <si>
    <t>Keith</t>
  </si>
  <si>
    <t>ayana.keith@hotmail.com</t>
  </si>
  <si>
    <t>Lashawn</t>
  </si>
  <si>
    <t>Ortiz</t>
  </si>
  <si>
    <t>lashawn.ortiz@msn.com</t>
  </si>
  <si>
    <t>Garry</t>
  </si>
  <si>
    <t>Espinoza</t>
  </si>
  <si>
    <t>garry.espinoza@hotmail.com</t>
  </si>
  <si>
    <t>Williemae</t>
  </si>
  <si>
    <t>Holloway</t>
  </si>
  <si>
    <t>williemae.holloway@msn.com</t>
  </si>
  <si>
    <t>Randolph</t>
  </si>
  <si>
    <t>Chase</t>
  </si>
  <si>
    <t>randolph.chase@yahoo.com</t>
  </si>
  <si>
    <t>Jennie</t>
  </si>
  <si>
    <t>Middleton</t>
  </si>
  <si>
    <t>jennie.middleton@gmail.com</t>
  </si>
  <si>
    <t>Fransisca</t>
  </si>
  <si>
    <t>Nicholson</t>
  </si>
  <si>
    <t>fransisca.nicholson@aol.com</t>
  </si>
  <si>
    <t>Grace</t>
  </si>
  <si>
    <t>Madden</t>
  </si>
  <si>
    <t>grace.madden@gmail.com</t>
  </si>
  <si>
    <t>Lazaro</t>
  </si>
  <si>
    <t>Moran</t>
  </si>
  <si>
    <t>lazaro.moran@gmail.com</t>
  </si>
  <si>
    <t>Jenine</t>
  </si>
  <si>
    <t>Crane</t>
  </si>
  <si>
    <t>jenine.crane@msn.com</t>
  </si>
  <si>
    <t>Vonda</t>
  </si>
  <si>
    <t>Berger</t>
  </si>
  <si>
    <t>vonda.berger@yahoo.com</t>
  </si>
  <si>
    <t>Eun</t>
  </si>
  <si>
    <t>Harris</t>
  </si>
  <si>
    <t>eun.harris@gmail.com</t>
  </si>
  <si>
    <t>Brain</t>
  </si>
  <si>
    <t>Skinner</t>
  </si>
  <si>
    <t>brain.skinner@hotmail.com</t>
  </si>
  <si>
    <t>Thurman</t>
  </si>
  <si>
    <t>Ellis</t>
  </si>
  <si>
    <t>thurman.ellis@gmail.com</t>
  </si>
  <si>
    <t>Ji</t>
  </si>
  <si>
    <t>Burt</t>
  </si>
  <si>
    <t>ji.burt@hotmail.com</t>
  </si>
  <si>
    <t>Arielle</t>
  </si>
  <si>
    <t>Levine</t>
  </si>
  <si>
    <t>arielle.levine@yahoo.com</t>
  </si>
  <si>
    <t>Tisha</t>
  </si>
  <si>
    <t>Petty</t>
  </si>
  <si>
    <t>tisha.petty@msn.com</t>
  </si>
  <si>
    <t>Cindie</t>
  </si>
  <si>
    <t>Franklin</t>
  </si>
  <si>
    <t>cindie.franklin@yahoo.com</t>
  </si>
  <si>
    <t>Jana</t>
  </si>
  <si>
    <t>Thomas</t>
  </si>
  <si>
    <t>jana.thomas@yahoo.com</t>
  </si>
  <si>
    <t>Cecilia</t>
  </si>
  <si>
    <t>Camacho</t>
  </si>
  <si>
    <t>cecilia.camacho@yahoo.com</t>
  </si>
  <si>
    <t>Thalia</t>
  </si>
  <si>
    <t>Dillard</t>
  </si>
  <si>
    <t>thalia.dillard@yahoo.com</t>
  </si>
  <si>
    <t>Jacquline</t>
  </si>
  <si>
    <t>Duncan</t>
  </si>
  <si>
    <t>jacquline.duncan@yahoo.com</t>
  </si>
  <si>
    <t>Theo</t>
  </si>
  <si>
    <t>theo.reese@gmail.com</t>
  </si>
  <si>
    <t>Latasha</t>
  </si>
  <si>
    <t>Stanley</t>
  </si>
  <si>
    <t>latasha.stanley@gmail.com</t>
  </si>
  <si>
    <t>Kennedy</t>
  </si>
  <si>
    <t>alane.kennedy@yahoo.com</t>
  </si>
  <si>
    <t>Andy</t>
  </si>
  <si>
    <t>O'neill</t>
  </si>
  <si>
    <t>andy.o'neill@msn.com</t>
  </si>
  <si>
    <t>Marni</t>
  </si>
  <si>
    <t>marni.bolton@msn.com</t>
  </si>
  <si>
    <t>Pittman</t>
  </si>
  <si>
    <t>harris.pittman@yahoo.com</t>
  </si>
  <si>
    <t>Lavette</t>
  </si>
  <si>
    <t>Wright</t>
  </si>
  <si>
    <t>lavette.wright@msn.com</t>
  </si>
  <si>
    <t>Jayme</t>
  </si>
  <si>
    <t>Zamora</t>
  </si>
  <si>
    <t>jayme.zamora@gmail.com</t>
  </si>
  <si>
    <t>Chere</t>
  </si>
  <si>
    <t>Hardin</t>
  </si>
  <si>
    <t>chere.hardin@yahoo.com</t>
  </si>
  <si>
    <t>Kaci</t>
  </si>
  <si>
    <t>Gallegos</t>
  </si>
  <si>
    <t>kaci.gallegos@gmail.com</t>
  </si>
  <si>
    <t>Conception</t>
  </si>
  <si>
    <t>Slater</t>
  </si>
  <si>
    <t>conception.slater@gmail.com</t>
  </si>
  <si>
    <t>Luke</t>
  </si>
  <si>
    <t>Fuller</t>
  </si>
  <si>
    <t>luke.fuller@hotmail.com</t>
  </si>
  <si>
    <t>Laureen</t>
  </si>
  <si>
    <t>Barry</t>
  </si>
  <si>
    <t>laureen.barry@yahoo.com</t>
  </si>
  <si>
    <t>Jeanett</t>
  </si>
  <si>
    <t>Herman</t>
  </si>
  <si>
    <t>jeanett.herman@hotmail.com</t>
  </si>
  <si>
    <t>Christiane</t>
  </si>
  <si>
    <t>Bradford</t>
  </si>
  <si>
    <t>christiane.bradford@gmail.com</t>
  </si>
  <si>
    <t>Carroll</t>
  </si>
  <si>
    <t>Kelly</t>
  </si>
  <si>
    <t>carroll.kelly@yahoo.com</t>
  </si>
  <si>
    <t>Rodney</t>
  </si>
  <si>
    <t>Odom</t>
  </si>
  <si>
    <t>rodney.odom@yahoo.com</t>
  </si>
  <si>
    <t>Margene</t>
  </si>
  <si>
    <t>Eaton</t>
  </si>
  <si>
    <t>margene.eaton@yahoo.com</t>
  </si>
  <si>
    <t>Gabriel</t>
  </si>
  <si>
    <t>Pitts</t>
  </si>
  <si>
    <t>gabriel.pitts@gmail.com</t>
  </si>
  <si>
    <t>Sam</t>
  </si>
  <si>
    <t>sam.lester@gmail.com</t>
  </si>
  <si>
    <t>Gayle</t>
  </si>
  <si>
    <t>Wilkinson</t>
  </si>
  <si>
    <t>gayle.wilkinson@yahoo.com</t>
  </si>
  <si>
    <t>Lois</t>
  </si>
  <si>
    <t>Steele</t>
  </si>
  <si>
    <t>lois.steele@yahoo.com</t>
  </si>
  <si>
    <t>Rochell</t>
  </si>
  <si>
    <t>rochell.cantrell@yahoo.com</t>
  </si>
  <si>
    <t>Kasha</t>
  </si>
  <si>
    <t>Sullivan</t>
  </si>
  <si>
    <t>kasha.sullivan@hotmail.com</t>
  </si>
  <si>
    <t>Han</t>
  </si>
  <si>
    <t>Schneider</t>
  </si>
  <si>
    <t>han.schneider@gmail.com</t>
  </si>
  <si>
    <t>Ophelia</t>
  </si>
  <si>
    <t>Rodgers</t>
  </si>
  <si>
    <t>ophelia.rodgers@gmail.com</t>
  </si>
  <si>
    <t>Neville</t>
  </si>
  <si>
    <t>Mcclain</t>
  </si>
  <si>
    <t>neville.mcclain@yahoo.com</t>
  </si>
  <si>
    <t>Ghislaine</t>
  </si>
  <si>
    <t>Compton</t>
  </si>
  <si>
    <t>ghislaine.compton@aol.com</t>
  </si>
  <si>
    <t>Yahaira</t>
  </si>
  <si>
    <t>Robertson</t>
  </si>
  <si>
    <t>yahaira.robertson@yahoo.com</t>
  </si>
  <si>
    <t>Tessie</t>
  </si>
  <si>
    <t>Farmer</t>
  </si>
  <si>
    <t>tessie.farmer@msn.com</t>
  </si>
  <si>
    <t>Danyell</t>
  </si>
  <si>
    <t>Dickerson</t>
  </si>
  <si>
    <t>danyell.dickerson@msn.com</t>
  </si>
  <si>
    <t>Steve</t>
  </si>
  <si>
    <t>Bender</t>
  </si>
  <si>
    <t>steve.bender@gmail.com</t>
  </si>
  <si>
    <t>Ivette</t>
  </si>
  <si>
    <t>Warren</t>
  </si>
  <si>
    <t>ivette.warren@gmail.com</t>
  </si>
  <si>
    <t>Amina</t>
  </si>
  <si>
    <t>Salazar</t>
  </si>
  <si>
    <t>amina.salazar@aol.com</t>
  </si>
  <si>
    <t>Larissa</t>
  </si>
  <si>
    <t>Hays</t>
  </si>
  <si>
    <t>larissa.hays@aol.com</t>
  </si>
  <si>
    <t>Tonda</t>
  </si>
  <si>
    <t>Webb</t>
  </si>
  <si>
    <t>tonda.webb@yahoo.com</t>
  </si>
  <si>
    <t>Jewel</t>
  </si>
  <si>
    <t>Sparks</t>
  </si>
  <si>
    <t>jewel.sparks@aol.com</t>
  </si>
  <si>
    <t>Chanel</t>
  </si>
  <si>
    <t>May</t>
  </si>
  <si>
    <t>chanel.may@msn.com</t>
  </si>
  <si>
    <t>Phebe</t>
  </si>
  <si>
    <t>Soto</t>
  </si>
  <si>
    <t>phebe.soto@hotmail.com</t>
  </si>
  <si>
    <t>Leticia</t>
  </si>
  <si>
    <t>Snyder</t>
  </si>
  <si>
    <t>leticia.snyder@yahoo.com</t>
  </si>
  <si>
    <t>Carissa</t>
  </si>
  <si>
    <t>Cross</t>
  </si>
  <si>
    <t>carissa.cross@yahoo.com</t>
  </si>
  <si>
    <t>Jong</t>
  </si>
  <si>
    <t>Guthrie</t>
  </si>
  <si>
    <t>jong.guthrie@hotmail.com</t>
  </si>
  <si>
    <t>Devin</t>
  </si>
  <si>
    <t>Velazquez</t>
  </si>
  <si>
    <t>devin.velazquez@aol.com</t>
  </si>
  <si>
    <t>Odette</t>
  </si>
  <si>
    <t>odette.moses@gmail.com</t>
  </si>
  <si>
    <t>Jackeline</t>
  </si>
  <si>
    <t>Colon</t>
  </si>
  <si>
    <t>jackeline.colon@msn.com</t>
  </si>
  <si>
    <t>Vanessa</t>
  </si>
  <si>
    <t>West</t>
  </si>
  <si>
    <t>vanessa.west@gmail.com</t>
  </si>
  <si>
    <t>Divina</t>
  </si>
  <si>
    <t>Reeves</t>
  </si>
  <si>
    <t>divina.reeves@hotmail.com</t>
  </si>
  <si>
    <t>Tona</t>
  </si>
  <si>
    <t>Velasquez</t>
  </si>
  <si>
    <t>tona.velasquez@msn.com</t>
  </si>
  <si>
    <t>Veronique</t>
  </si>
  <si>
    <t>Fulton</t>
  </si>
  <si>
    <t>veronique.fulton@yahoo.com</t>
  </si>
  <si>
    <t>Loyce</t>
  </si>
  <si>
    <t>Conway</t>
  </si>
  <si>
    <t>loyce.conway@aol.com</t>
  </si>
  <si>
    <t>Farrah</t>
  </si>
  <si>
    <t>Orr</t>
  </si>
  <si>
    <t>farrah.orr@msn.com</t>
  </si>
  <si>
    <t>Lezlie</t>
  </si>
  <si>
    <t>Lamb</t>
  </si>
  <si>
    <t>lezlie.lamb@gmail.com</t>
  </si>
  <si>
    <t>Kim</t>
  </si>
  <si>
    <t>Clark</t>
  </si>
  <si>
    <t>kim.clark@msn.com</t>
  </si>
  <si>
    <t>Lenore</t>
  </si>
  <si>
    <t>Valdez</t>
  </si>
  <si>
    <t>lenore.valdez@msn.com</t>
  </si>
  <si>
    <t>Alita</t>
  </si>
  <si>
    <t>Salinas</t>
  </si>
  <si>
    <t>alita.salinas@hotmail.com</t>
  </si>
  <si>
    <t>Elaina</t>
  </si>
  <si>
    <t>elaina.key@msn.com</t>
  </si>
  <si>
    <t>Arline</t>
  </si>
  <si>
    <t>Lawson</t>
  </si>
  <si>
    <t>arline.lawson@gmail.com</t>
  </si>
  <si>
    <t>Johns</t>
  </si>
  <si>
    <t>onita.johns@msn.com</t>
  </si>
  <si>
    <t>Rosanne</t>
  </si>
  <si>
    <t>George</t>
  </si>
  <si>
    <t>rosanne.george@yahoo.com</t>
  </si>
  <si>
    <t>Erlinda</t>
  </si>
  <si>
    <t>Humphrey</t>
  </si>
  <si>
    <t>erlinda.humphrey@hotmail.com</t>
  </si>
  <si>
    <t>Khalilah</t>
  </si>
  <si>
    <t>khalilah.robertson@aol.com</t>
  </si>
  <si>
    <t>Consuela</t>
  </si>
  <si>
    <t>Collier</t>
  </si>
  <si>
    <t>consuela.collier@msn.com</t>
  </si>
  <si>
    <t>Krissy</t>
  </si>
  <si>
    <t>Ochoa</t>
  </si>
  <si>
    <t>krissy.ochoa@msn.com</t>
  </si>
  <si>
    <t>Emmitt</t>
  </si>
  <si>
    <t>Sanchez</t>
  </si>
  <si>
    <t>emmitt.sanchez@hotmail.com</t>
  </si>
  <si>
    <t>Ronna</t>
  </si>
  <si>
    <t>Butler</t>
  </si>
  <si>
    <t>ronna.butler@gmail.com</t>
  </si>
  <si>
    <t>Carie</t>
  </si>
  <si>
    <t>Kidd</t>
  </si>
  <si>
    <t>carie.kidd@yahoo.com</t>
  </si>
  <si>
    <t>Dacia</t>
  </si>
  <si>
    <t>William</t>
  </si>
  <si>
    <t>dacia.william@msn.com</t>
  </si>
  <si>
    <t>Boyd</t>
  </si>
  <si>
    <t>boyd.irwin@hotmail.com</t>
  </si>
  <si>
    <t>Brianna</t>
  </si>
  <si>
    <t>Moss</t>
  </si>
  <si>
    <t>brianna.moss@msn.com</t>
  </si>
  <si>
    <t>Hans</t>
  </si>
  <si>
    <t>Price</t>
  </si>
  <si>
    <t>hans.price@hotmail.com</t>
  </si>
  <si>
    <t>Julee</t>
  </si>
  <si>
    <t>Woodard</t>
  </si>
  <si>
    <t>julee.woodard@yahoo.com</t>
  </si>
  <si>
    <t>Joesph</t>
  </si>
  <si>
    <t>Delacruz</t>
  </si>
  <si>
    <t>joesph.delacruz@aol.com</t>
  </si>
  <si>
    <t>Charlyn</t>
  </si>
  <si>
    <t>charlyn.cantrell@yahoo.com</t>
  </si>
  <si>
    <t>Carley</t>
  </si>
  <si>
    <t>carley.reynolds@gmail.com</t>
  </si>
  <si>
    <t>Denis</t>
  </si>
  <si>
    <t>Logan</t>
  </si>
  <si>
    <t>denis.logan@msn.com</t>
  </si>
  <si>
    <t>Eleni</t>
  </si>
  <si>
    <t>Gordon</t>
  </si>
  <si>
    <t>eleni.gordon@hotmail.com</t>
  </si>
  <si>
    <t>Rodrick</t>
  </si>
  <si>
    <t>Shelton</t>
  </si>
  <si>
    <t>rodrick.shelton@hotmail.com</t>
  </si>
  <si>
    <t>Josh</t>
  </si>
  <si>
    <t>Shaw</t>
  </si>
  <si>
    <t>josh.shaw@gmail.com</t>
  </si>
  <si>
    <t>Brenda</t>
  </si>
  <si>
    <t>brenda.tate@msn.com</t>
  </si>
  <si>
    <t>Jame</t>
  </si>
  <si>
    <t>Riggs</t>
  </si>
  <si>
    <t>jame.riggs@hotmail.com</t>
  </si>
  <si>
    <t>Martin</t>
  </si>
  <si>
    <t>anderson.martin@hotmail.com</t>
  </si>
  <si>
    <t>Munoz</t>
  </si>
  <si>
    <t>alane.munoz@gmail.com</t>
  </si>
  <si>
    <t>Tiana</t>
  </si>
  <si>
    <t>Henderson</t>
  </si>
  <si>
    <t>tiana.henderson@aol.com</t>
  </si>
  <si>
    <t>Tammera</t>
  </si>
  <si>
    <t>Fischer</t>
  </si>
  <si>
    <t>tammera.fischer@hotmail.com</t>
  </si>
  <si>
    <t>Afton</t>
  </si>
  <si>
    <t>Juarez</t>
  </si>
  <si>
    <t>afton.juarez@gmail.com</t>
  </si>
  <si>
    <t>Genevieve</t>
  </si>
  <si>
    <t>genevieve.juarez@gmail.com</t>
  </si>
  <si>
    <t>Leonore</t>
  </si>
  <si>
    <t>Dorsey</t>
  </si>
  <si>
    <t>leonore.dorsey@yahoo.com</t>
  </si>
  <si>
    <t>Deloris</t>
  </si>
  <si>
    <t>Larson</t>
  </si>
  <si>
    <t>deloris.larson@aol.com</t>
  </si>
  <si>
    <t>Zulema</t>
  </si>
  <si>
    <t>Browning</t>
  </si>
  <si>
    <t>zulema.browning@gmail.com</t>
  </si>
  <si>
    <t>Augustus</t>
  </si>
  <si>
    <t>Schmidt</t>
  </si>
  <si>
    <t>augustus.schmidt@msn.com</t>
  </si>
  <si>
    <t>Launa</t>
  </si>
  <si>
    <t>Hull</t>
  </si>
  <si>
    <t>launa.hull@yahoo.com</t>
  </si>
  <si>
    <t>Senaida</t>
  </si>
  <si>
    <t>Thompson</t>
  </si>
  <si>
    <t>senaida.thompson@msn.com</t>
  </si>
  <si>
    <t>Lavona</t>
  </si>
  <si>
    <t>Austin</t>
  </si>
  <si>
    <t>lavona.austin@yahoo.com</t>
  </si>
  <si>
    <t>Melita</t>
  </si>
  <si>
    <t>Dominguez</t>
  </si>
  <si>
    <t>melita.dominguez@msn.com</t>
  </si>
  <si>
    <t>Gwenn</t>
  </si>
  <si>
    <t>Melton</t>
  </si>
  <si>
    <t>gwenn.melton@yahoo.com</t>
  </si>
  <si>
    <t>Romaine</t>
  </si>
  <si>
    <t>romaine.salazar@yahoo.com</t>
  </si>
  <si>
    <t>Tomika</t>
  </si>
  <si>
    <t>Wilder</t>
  </si>
  <si>
    <t>tomika.wilder@aol.com</t>
  </si>
  <si>
    <t>Cira</t>
  </si>
  <si>
    <t>Downs</t>
  </si>
  <si>
    <t>cira.downs@gmail.com</t>
  </si>
  <si>
    <t>Cris</t>
  </si>
  <si>
    <t>Dunn</t>
  </si>
  <si>
    <t>cris.dunn@yahoo.com</t>
  </si>
  <si>
    <t>Janna</t>
  </si>
  <si>
    <t>Hayden</t>
  </si>
  <si>
    <t>janna.hayden@msn.com</t>
  </si>
  <si>
    <t>Ashlie</t>
  </si>
  <si>
    <t>Parrish</t>
  </si>
  <si>
    <t>ashlie.parrish@hotmail.com</t>
  </si>
  <si>
    <t>Margit</t>
  </si>
  <si>
    <t>margit.osborn@yahoo.com</t>
  </si>
  <si>
    <t>Margaretta</t>
  </si>
  <si>
    <t>margaretta.clayton@yahoo.com</t>
  </si>
  <si>
    <t>Cox</t>
  </si>
  <si>
    <t>barton.cox@yahoo.com</t>
  </si>
  <si>
    <t>Lee</t>
  </si>
  <si>
    <t>Roman</t>
  </si>
  <si>
    <t>lee.roman@gmail.com</t>
  </si>
  <si>
    <t>Sebrina</t>
  </si>
  <si>
    <t>Gross</t>
  </si>
  <si>
    <t>sebrina.gross@yahoo.com</t>
  </si>
  <si>
    <t>Josephine</t>
  </si>
  <si>
    <t>Dale</t>
  </si>
  <si>
    <t>josephine.dale@aol.com</t>
  </si>
  <si>
    <t>Bee</t>
  </si>
  <si>
    <t>bee.baker@aol.com</t>
  </si>
  <si>
    <t>Pasquale</t>
  </si>
  <si>
    <t>Hogan</t>
  </si>
  <si>
    <t>pasquale.hogan@aol.com</t>
  </si>
  <si>
    <t>Charlsie</t>
  </si>
  <si>
    <t>charlsie.carson@hotmail.com</t>
  </si>
  <si>
    <t>Trinidad</t>
  </si>
  <si>
    <t>Chapman</t>
  </si>
  <si>
    <t>trinidad.chapman@aol.com</t>
  </si>
  <si>
    <t>Neoma</t>
  </si>
  <si>
    <t>Daugherty</t>
  </si>
  <si>
    <t>neoma.daugherty@gmail.com</t>
  </si>
  <si>
    <t>Rosamaria</t>
  </si>
  <si>
    <t>Meyer</t>
  </si>
  <si>
    <t>rosamaria.meyer@yahoo.com</t>
  </si>
  <si>
    <t>thad.gilliam@hotmail.com</t>
  </si>
  <si>
    <t>Johana</t>
  </si>
  <si>
    <t>Jacobson</t>
  </si>
  <si>
    <t>johana.jacobson@gmail.com</t>
  </si>
  <si>
    <t>Ilona</t>
  </si>
  <si>
    <t>Spears</t>
  </si>
  <si>
    <t>ilona.spears@gmail.com</t>
  </si>
  <si>
    <t>Kam</t>
  </si>
  <si>
    <t>kam.wilder@hotmail.com</t>
  </si>
  <si>
    <t>Charise</t>
  </si>
  <si>
    <t>charise.burt@aol.com</t>
  </si>
  <si>
    <t>Kenton</t>
  </si>
  <si>
    <t>Hughes</t>
  </si>
  <si>
    <t>kenton.hughes@gmail.com</t>
  </si>
  <si>
    <t>Marylyn</t>
  </si>
  <si>
    <t>marylyn.browning@msn.com</t>
  </si>
  <si>
    <t>Yan</t>
  </si>
  <si>
    <t>Trevino</t>
  </si>
  <si>
    <t>yan.trevino@gmail.com</t>
  </si>
  <si>
    <t>Catherine</t>
  </si>
  <si>
    <t>catherine.miles@msn.com</t>
  </si>
  <si>
    <t>Felice</t>
  </si>
  <si>
    <t>Guzman</t>
  </si>
  <si>
    <t>felice.guzman@hotmail.com</t>
  </si>
  <si>
    <t>Lolita</t>
  </si>
  <si>
    <t>lolita.o'neill@aol.com</t>
  </si>
  <si>
    <t>Charlesetta</t>
  </si>
  <si>
    <t>charlesetta.soto@yahoo.com</t>
  </si>
  <si>
    <t>Myung</t>
  </si>
  <si>
    <t>Hooper</t>
  </si>
  <si>
    <t>myung.hooper@gmail.com</t>
  </si>
  <si>
    <t>Heather</t>
  </si>
  <si>
    <t>heather.chaney@yahoo.com</t>
  </si>
  <si>
    <t>Monika</t>
  </si>
  <si>
    <t>monika.berg@gmail.com</t>
  </si>
  <si>
    <t>Elvina</t>
  </si>
  <si>
    <t>Gates</t>
  </si>
  <si>
    <t>elvina.gates@hotmail.com</t>
  </si>
  <si>
    <t>Nelle</t>
  </si>
  <si>
    <t>Beck</t>
  </si>
  <si>
    <t>nelle.beck@aol.com</t>
  </si>
  <si>
    <t>Camila</t>
  </si>
  <si>
    <t>camila.carroll@yahoo.com</t>
  </si>
  <si>
    <t>Cherelle</t>
  </si>
  <si>
    <t>cherelle.key@msn.com</t>
  </si>
  <si>
    <t>Sheba</t>
  </si>
  <si>
    <t>Knapp</t>
  </si>
  <si>
    <t>sheba.knapp@aol.com</t>
  </si>
  <si>
    <t>Delana</t>
  </si>
  <si>
    <t>Wagner</t>
  </si>
  <si>
    <t>delana.wagner@aol.com</t>
  </si>
  <si>
    <t>Debra</t>
  </si>
  <si>
    <t>Burks</t>
  </si>
  <si>
    <t>debra.burks@yahoo.com</t>
  </si>
  <si>
    <t>Robby</t>
  </si>
  <si>
    <t>Sykes</t>
  </si>
  <si>
    <t>robby.sykes@hotmail.com</t>
  </si>
  <si>
    <t>Caren</t>
  </si>
  <si>
    <t>Stephens</t>
  </si>
  <si>
    <t>caren.stephens@msn.com</t>
  </si>
  <si>
    <t>Albert</t>
  </si>
  <si>
    <t>jamaal.albert@gmail.com</t>
  </si>
  <si>
    <t>Tommie</t>
  </si>
  <si>
    <t>tommie.melton@gmail.com</t>
  </si>
  <si>
    <t>Parker</t>
  </si>
  <si>
    <t>Prince</t>
  </si>
  <si>
    <t>parker.prince@hotmail.com</t>
  </si>
  <si>
    <t>Keri</t>
  </si>
  <si>
    <t>Bridges</t>
  </si>
  <si>
    <t>keri.bridges@gmail.com</t>
  </si>
  <si>
    <t>Katharina</t>
  </si>
  <si>
    <t>Bates</t>
  </si>
  <si>
    <t>katharina.bates@gmail.com</t>
  </si>
  <si>
    <t>Miquel</t>
  </si>
  <si>
    <t>Neal</t>
  </si>
  <si>
    <t>miquel.neal@hotmail.com</t>
  </si>
  <si>
    <t>Graciela</t>
  </si>
  <si>
    <t>Barber</t>
  </si>
  <si>
    <t>graciela.barber@hotmail.com</t>
  </si>
  <si>
    <t>Kasie</t>
  </si>
  <si>
    <t>Rodriquez</t>
  </si>
  <si>
    <t>kasie.rodriquez@aol.com</t>
  </si>
  <si>
    <t>Angelina</t>
  </si>
  <si>
    <t>Lloyd</t>
  </si>
  <si>
    <t>angelina.lloyd@yahoo.com</t>
  </si>
  <si>
    <t>Hortencia</t>
  </si>
  <si>
    <t>Graham</t>
  </si>
  <si>
    <t>hortencia.graham@aol.com</t>
  </si>
  <si>
    <t>Trisha</t>
  </si>
  <si>
    <t>Johnson</t>
  </si>
  <si>
    <t>trisha.johnson@msn.com</t>
  </si>
  <si>
    <t>Jina</t>
  </si>
  <si>
    <t>Cooper</t>
  </si>
  <si>
    <t>jina.cooper@aol.com</t>
  </si>
  <si>
    <t>Bart</t>
  </si>
  <si>
    <t>Hess</t>
  </si>
  <si>
    <t>bart.hess@aol.com</t>
  </si>
  <si>
    <t>Charleen</t>
  </si>
  <si>
    <t>Hurst</t>
  </si>
  <si>
    <t>charleen.hurst@yahoo.com</t>
  </si>
  <si>
    <t>Weaver</t>
  </si>
  <si>
    <t>garland.weaver@gmail.com</t>
  </si>
  <si>
    <t>Lanita</t>
  </si>
  <si>
    <t>Burton</t>
  </si>
  <si>
    <t>lanita.burton@msn.com</t>
  </si>
  <si>
    <t>Marry</t>
  </si>
  <si>
    <t>Benjamin</t>
  </si>
  <si>
    <t>marry.benjamin@yahoo.com</t>
  </si>
  <si>
    <t>Basilia</t>
  </si>
  <si>
    <t>Thornton</t>
  </si>
  <si>
    <t>basilia.thornton@hotmail.com</t>
  </si>
  <si>
    <t>Salena</t>
  </si>
  <si>
    <t>salena.day@msn.com</t>
  </si>
  <si>
    <t>gabriel.wagner@msn.com</t>
  </si>
  <si>
    <t>Jamika</t>
  </si>
  <si>
    <t>Blanchard</t>
  </si>
  <si>
    <t>jamika.blanchard@gmail.com</t>
  </si>
  <si>
    <t>Myrtie</t>
  </si>
  <si>
    <t>James</t>
  </si>
  <si>
    <t>myrtie.james@yahoo.com</t>
  </si>
  <si>
    <t>Ladawn</t>
  </si>
  <si>
    <t>ladawn.downs@yahoo.com</t>
  </si>
  <si>
    <t>Kecia</t>
  </si>
  <si>
    <t>Olsen</t>
  </si>
  <si>
    <t>kecia.olsen@msn.com</t>
  </si>
  <si>
    <t>Roseanne</t>
  </si>
  <si>
    <t>Maynard</t>
  </si>
  <si>
    <t>roseanne.maynard@yahoo.com</t>
  </si>
  <si>
    <t>Arlena</t>
  </si>
  <si>
    <t>Buckner</t>
  </si>
  <si>
    <t>arlena.buckner@hotmail.com</t>
  </si>
  <si>
    <t>Stefani</t>
  </si>
  <si>
    <t>Gamble</t>
  </si>
  <si>
    <t>stefani.gamble@aol.com</t>
  </si>
  <si>
    <t>Venus</t>
  </si>
  <si>
    <t>Hewitt</t>
  </si>
  <si>
    <t>venus.hewitt@msn.com</t>
  </si>
  <si>
    <t>Janie</t>
  </si>
  <si>
    <t>Herrera</t>
  </si>
  <si>
    <t>janie.herrera@gmail.com</t>
  </si>
  <si>
    <t>Tangela</t>
  </si>
  <si>
    <t>Hurley</t>
  </si>
  <si>
    <t>tangela.hurley@msn.com</t>
  </si>
  <si>
    <t>Lanelle</t>
  </si>
  <si>
    <t>Guerra</t>
  </si>
  <si>
    <t>lanelle.guerra@yahoo.com</t>
  </si>
  <si>
    <t>Benny</t>
  </si>
  <si>
    <t>benny.bender@aol.com</t>
  </si>
  <si>
    <t>Kandace</t>
  </si>
  <si>
    <t>Ayers</t>
  </si>
  <si>
    <t>kandace.ayers@gmail.com</t>
  </si>
  <si>
    <t>Corine</t>
  </si>
  <si>
    <t>Stuart</t>
  </si>
  <si>
    <t>corine.stuart@msn.com</t>
  </si>
  <si>
    <t>Leslie</t>
  </si>
  <si>
    <t>leslie.higgins@hotmail.com</t>
  </si>
  <si>
    <t>Deandrea</t>
  </si>
  <si>
    <t>deandrea.cox@msn.com</t>
  </si>
  <si>
    <t>Clemons</t>
  </si>
  <si>
    <t>zulema.clemons@aol.com</t>
  </si>
  <si>
    <t>Ben</t>
  </si>
  <si>
    <t>Stone</t>
  </si>
  <si>
    <t>ben.stone@gmail.com</t>
  </si>
  <si>
    <t>Travis</t>
  </si>
  <si>
    <t>Whitley</t>
  </si>
  <si>
    <t>travis.whitley@aol.com</t>
  </si>
  <si>
    <t>Cinda</t>
  </si>
  <si>
    <t>Rocha</t>
  </si>
  <si>
    <t>cinda.rocha@hotmail.com</t>
  </si>
  <si>
    <t>Tarra</t>
  </si>
  <si>
    <t>Guerrero</t>
  </si>
  <si>
    <t>tarra.guerrero@aol.com</t>
  </si>
  <si>
    <t>Omega</t>
  </si>
  <si>
    <t>Huff</t>
  </si>
  <si>
    <t>omega.huff@aol.com</t>
  </si>
  <si>
    <t>Noble</t>
  </si>
  <si>
    <t>Glover</t>
  </si>
  <si>
    <t>noble.glover@gmail.com</t>
  </si>
  <si>
    <t>Destiny</t>
  </si>
  <si>
    <t>destiny.goodman@msn.com</t>
  </si>
  <si>
    <t>Starr</t>
  </si>
  <si>
    <t>starr.schneider@aol.com</t>
  </si>
  <si>
    <t>Decker</t>
  </si>
  <si>
    <t>ophelia.decker@yahoo.com</t>
  </si>
  <si>
    <t>Laraine</t>
  </si>
  <si>
    <t>Robbins</t>
  </si>
  <si>
    <t>laraine.robbins@yahoo.com</t>
  </si>
  <si>
    <t>Kathie</t>
  </si>
  <si>
    <t>Freeman</t>
  </si>
  <si>
    <t>kathie.freeman@msn.com</t>
  </si>
  <si>
    <t>Kattie</t>
  </si>
  <si>
    <t>Stevenson</t>
  </si>
  <si>
    <t>kattie.stevenson@aol.com</t>
  </si>
  <si>
    <t>charleen.joyner@aol.com</t>
  </si>
  <si>
    <t>Janine</t>
  </si>
  <si>
    <t>Manning</t>
  </si>
  <si>
    <t>janine.manning@gmail.com</t>
  </si>
  <si>
    <t>Julienne</t>
  </si>
  <si>
    <t>Moody</t>
  </si>
  <si>
    <t>julienne.moody@hotmail.com</t>
  </si>
  <si>
    <t>Celestine</t>
  </si>
  <si>
    <t>Kent</t>
  </si>
  <si>
    <t>celestine.kent@aol.com</t>
  </si>
  <si>
    <t>Venessa</t>
  </si>
  <si>
    <t>Frost</t>
  </si>
  <si>
    <t>venessa.frost@msn.com</t>
  </si>
  <si>
    <t>Leigh</t>
  </si>
  <si>
    <t>Burke</t>
  </si>
  <si>
    <t>leigh.burke@hotmail.com</t>
  </si>
  <si>
    <t>Andreas</t>
  </si>
  <si>
    <t>Mayer</t>
  </si>
  <si>
    <t>andreas.mayer@hotmail.com</t>
  </si>
  <si>
    <t>Dollie</t>
  </si>
  <si>
    <t>Cervantes</t>
  </si>
  <si>
    <t>dollie.cervantes@aol.com</t>
  </si>
  <si>
    <t>Margert</t>
  </si>
  <si>
    <t>Stevens</t>
  </si>
  <si>
    <t>margert.stevens@aol.com</t>
  </si>
  <si>
    <t>Hipolito</t>
  </si>
  <si>
    <t>Padilla</t>
  </si>
  <si>
    <t>hipolito.padilla@hotmail.com</t>
  </si>
  <si>
    <t>Angelika</t>
  </si>
  <si>
    <t>Perry</t>
  </si>
  <si>
    <t>angelika.perry@msn.com</t>
  </si>
  <si>
    <t>Rudolf</t>
  </si>
  <si>
    <t>rudolf.gilliam@aol.com</t>
  </si>
  <si>
    <t>Caleb</t>
  </si>
  <si>
    <t>England</t>
  </si>
  <si>
    <t>caleb.england@gmail.com</t>
  </si>
  <si>
    <t>Jama</t>
  </si>
  <si>
    <t>jama.rodriquez@msn.com</t>
  </si>
  <si>
    <t>Kandi</t>
  </si>
  <si>
    <t>Mcneil</t>
  </si>
  <si>
    <t>kandi.mcneil@msn.com</t>
  </si>
  <si>
    <t>Dorine</t>
  </si>
  <si>
    <t>dorine.thornton@gmail.com</t>
  </si>
  <si>
    <t>Bella</t>
  </si>
  <si>
    <t>Perez</t>
  </si>
  <si>
    <t>bella.perez@msn.com</t>
  </si>
  <si>
    <t>Tobie</t>
  </si>
  <si>
    <t>Little</t>
  </si>
  <si>
    <t>tobie.little@gmail.com</t>
  </si>
  <si>
    <t>Ollie</t>
  </si>
  <si>
    <t>Zimmerman</t>
  </si>
  <si>
    <t>ollie.zimmerman@yahoo.com</t>
  </si>
  <si>
    <t>Dorthey</t>
  </si>
  <si>
    <t>dorthey.jackson@msn.com</t>
  </si>
  <si>
    <t>Emmett</t>
  </si>
  <si>
    <t>Hahn</t>
  </si>
  <si>
    <t>emmett.hahn@hotmail.com</t>
  </si>
  <si>
    <t>Mozelle</t>
  </si>
  <si>
    <t>Carter</t>
  </si>
  <si>
    <t>mozelle.carter@aol.com</t>
  </si>
  <si>
    <t>Tena</t>
  </si>
  <si>
    <t>Cruz</t>
  </si>
  <si>
    <t>tena.cruz@yahoo.com</t>
  </si>
  <si>
    <t>Minerva</t>
  </si>
  <si>
    <t>minerva.decker@yahoo.com</t>
  </si>
  <si>
    <t>Kaley</t>
  </si>
  <si>
    <t>kaley.blanchard@msn.com</t>
  </si>
  <si>
    <t>Arie</t>
  </si>
  <si>
    <t>Hunter</t>
  </si>
  <si>
    <t>arie.hunter@msn.com</t>
  </si>
  <si>
    <t>Jessika</t>
  </si>
  <si>
    <t>Bray</t>
  </si>
  <si>
    <t>jessika.bray@yahoo.com</t>
  </si>
  <si>
    <t>Lamar</t>
  </si>
  <si>
    <t>Bush</t>
  </si>
  <si>
    <t>lamar.bush@msn.com</t>
  </si>
  <si>
    <t>Deanne</t>
  </si>
  <si>
    <t>Parsons</t>
  </si>
  <si>
    <t>deanne.parsons@aol.com</t>
  </si>
  <si>
    <t>Neil</t>
  </si>
  <si>
    <t>neil.mccall@gmail.com</t>
  </si>
  <si>
    <t>Carola</t>
  </si>
  <si>
    <t>carola.rodriquez@hotmail.com</t>
  </si>
  <si>
    <t>Harold</t>
  </si>
  <si>
    <t>O'connor</t>
  </si>
  <si>
    <t>harold.o'connor@gmail.com</t>
  </si>
  <si>
    <t>Florencio</t>
  </si>
  <si>
    <t>Davenport</t>
  </si>
  <si>
    <t>florencio.davenport@yahoo.com</t>
  </si>
  <si>
    <t>Conchita</t>
  </si>
  <si>
    <t>Boone</t>
  </si>
  <si>
    <t>conchita.boone@gmail.com</t>
  </si>
  <si>
    <t>Alysia</t>
  </si>
  <si>
    <t>alysia.nicholson@hotmail.com</t>
  </si>
  <si>
    <t>klara.kim@gmail.com</t>
  </si>
  <si>
    <t>Mireille</t>
  </si>
  <si>
    <t>Puckett</t>
  </si>
  <si>
    <t>mireille.puckett@hotmail.com</t>
  </si>
  <si>
    <t>Jewell</t>
  </si>
  <si>
    <t>Reyes</t>
  </si>
  <si>
    <t>jewell.reyes@hotmail.com</t>
  </si>
  <si>
    <t>Clare</t>
  </si>
  <si>
    <t>clare.neal@msn.com</t>
  </si>
  <si>
    <t>Rasmussen</t>
  </si>
  <si>
    <t>dale.rasmussen@aol.com</t>
  </si>
  <si>
    <t>Dori</t>
  </si>
  <si>
    <t>dori.alvarez@msn.com</t>
  </si>
  <si>
    <t>Patsy</t>
  </si>
  <si>
    <t>Russo</t>
  </si>
  <si>
    <t>patsy.russo@gmail.com</t>
  </si>
  <si>
    <t>Vernita</t>
  </si>
  <si>
    <t>Ball</t>
  </si>
  <si>
    <t>vernita.ball@gmail.com</t>
  </si>
  <si>
    <t>Jesus</t>
  </si>
  <si>
    <t>Burch</t>
  </si>
  <si>
    <t>jesus.burch@hotmail.com</t>
  </si>
  <si>
    <t>Vega</t>
  </si>
  <si>
    <t>deandrea.vega@gmail.com</t>
  </si>
  <si>
    <t>Alston</t>
  </si>
  <si>
    <t>chere.alston@gmail.com</t>
  </si>
  <si>
    <t>Lizzie</t>
  </si>
  <si>
    <t>lizzie.joyner@msn.com</t>
  </si>
  <si>
    <t>Quinn</t>
  </si>
  <si>
    <t>tangela.quinn@aol.com</t>
  </si>
  <si>
    <t>travis.goodman@yahoo.com</t>
  </si>
  <si>
    <t>Nita</t>
  </si>
  <si>
    <t>Guy</t>
  </si>
  <si>
    <t>nita.guy@hotmail.com</t>
  </si>
  <si>
    <t>Trudy</t>
  </si>
  <si>
    <t>Riddle</t>
  </si>
  <si>
    <t>trudy.riddle@aol.com</t>
  </si>
  <si>
    <t>Selene</t>
  </si>
  <si>
    <t>selene.austin@msn.com</t>
  </si>
  <si>
    <t>Gilberto</t>
  </si>
  <si>
    <t>Sanders</t>
  </si>
  <si>
    <t>gilberto.sanders@hotmail.com</t>
  </si>
  <si>
    <t>Willow</t>
  </si>
  <si>
    <t>Gardner</t>
  </si>
  <si>
    <t>willow.gardner@gmail.com</t>
  </si>
  <si>
    <t>Lucilla</t>
  </si>
  <si>
    <t>Williams</t>
  </si>
  <si>
    <t>lucilla.williams@hotmail.com</t>
  </si>
  <si>
    <t>Annis</t>
  </si>
  <si>
    <t>annis.sanchez@aol.com</t>
  </si>
  <si>
    <t>Lashawna</t>
  </si>
  <si>
    <t>lashawna.richardson@hotmail.com</t>
  </si>
  <si>
    <t>Toshia</t>
  </si>
  <si>
    <t>Cardenas</t>
  </si>
  <si>
    <t>toshia.cardenas@gmail.com</t>
  </si>
  <si>
    <t>Mercy</t>
  </si>
  <si>
    <t>Brown</t>
  </si>
  <si>
    <t>mercy.brown@msn.com</t>
  </si>
  <si>
    <t>Carline</t>
  </si>
  <si>
    <t>carline.collier@msn.com</t>
  </si>
  <si>
    <t>Cannon</t>
  </si>
  <si>
    <t>whitley.cannon@msn.com</t>
  </si>
  <si>
    <t>Gilberte</t>
  </si>
  <si>
    <t>Duke</t>
  </si>
  <si>
    <t>gilberte.duke@gmail.com</t>
  </si>
  <si>
    <t>Angele</t>
  </si>
  <si>
    <t>angele.castro@yahoo.com</t>
  </si>
  <si>
    <t>Joe</t>
  </si>
  <si>
    <t>joe.melton@gmail.com</t>
  </si>
  <si>
    <t>Chi</t>
  </si>
  <si>
    <t>Goff</t>
  </si>
  <si>
    <t>chi.goff@aol.com</t>
  </si>
  <si>
    <t>Sung</t>
  </si>
  <si>
    <t>Chambers</t>
  </si>
  <si>
    <t>sung.chambers@gmail.com</t>
  </si>
  <si>
    <t>Le</t>
  </si>
  <si>
    <t>le.deleon@msn.com</t>
  </si>
  <si>
    <t>Tricia</t>
  </si>
  <si>
    <t>Daniels</t>
  </si>
  <si>
    <t>tricia.daniels@gmail.com</t>
  </si>
  <si>
    <t>Adriene</t>
  </si>
  <si>
    <t>Rivera</t>
  </si>
  <si>
    <t>adriene.rivera@hotmail.com</t>
  </si>
  <si>
    <t>shirely.stanley@gmail.com</t>
  </si>
  <si>
    <t>Danille</t>
  </si>
  <si>
    <t>Mcfarland</t>
  </si>
  <si>
    <t>danille.mcfarland@msn.com</t>
  </si>
  <si>
    <t>Darcel</t>
  </si>
  <si>
    <t>Harmon</t>
  </si>
  <si>
    <t>darcel.harmon@msn.com</t>
  </si>
  <si>
    <t>Ruthanne</t>
  </si>
  <si>
    <t>Hoover</t>
  </si>
  <si>
    <t>ruthanne.hoover@aol.com</t>
  </si>
  <si>
    <t>Aileen</t>
  </si>
  <si>
    <t>Marquez</t>
  </si>
  <si>
    <t>aileen.marquez@msn.com</t>
  </si>
  <si>
    <t>Alanna</t>
  </si>
  <si>
    <t>alanna.barry@yahoo.com</t>
  </si>
  <si>
    <t>Carmela</t>
  </si>
  <si>
    <t>carmela.hays@aol.com</t>
  </si>
  <si>
    <t>Sindy</t>
  </si>
  <si>
    <t>sindy.anderson@gmail.com</t>
  </si>
  <si>
    <t>Bernetta</t>
  </si>
  <si>
    <t>Summers</t>
  </si>
  <si>
    <t>bernetta.summers@aol.com</t>
  </si>
  <si>
    <t>Karren</t>
  </si>
  <si>
    <t>karren.lamb@aol.com</t>
  </si>
  <si>
    <t>Lorrie</t>
  </si>
  <si>
    <t>Justice</t>
  </si>
  <si>
    <t>lorrie.justice@gmail.com</t>
  </si>
  <si>
    <t>Nanette</t>
  </si>
  <si>
    <t>nanette.roman@yahoo.com</t>
  </si>
  <si>
    <t>Milagros</t>
  </si>
  <si>
    <t>Weber</t>
  </si>
  <si>
    <t>milagros.weber@hotmail.com</t>
  </si>
  <si>
    <t>Ana</t>
  </si>
  <si>
    <t>Palmer</t>
  </si>
  <si>
    <t>ana.palmer@yahoo.com</t>
  </si>
  <si>
    <t>Chan</t>
  </si>
  <si>
    <t>roy.chan@hotmail.com</t>
  </si>
  <si>
    <t>Jone</t>
  </si>
  <si>
    <t>Bernard</t>
  </si>
  <si>
    <t>jone.bernard@hotmail.com</t>
  </si>
  <si>
    <t>Cleotilde</t>
  </si>
  <si>
    <t>Booth</t>
  </si>
  <si>
    <t>cleotilde.booth@gmail.com</t>
  </si>
  <si>
    <t>Fran</t>
  </si>
  <si>
    <t>Yang</t>
  </si>
  <si>
    <t>fran.yang@hotmail.com</t>
  </si>
  <si>
    <t>Marisol</t>
  </si>
  <si>
    <t>marisol.goodman@gmail.com</t>
  </si>
  <si>
    <t>Sylvie</t>
  </si>
  <si>
    <t>Wilkerson</t>
  </si>
  <si>
    <t>sylvie.wilkerson@yahoo.com</t>
  </si>
  <si>
    <t>Jeromy</t>
  </si>
  <si>
    <t>Elliott</t>
  </si>
  <si>
    <t>jeromy.elliott@gmail.com</t>
  </si>
  <si>
    <t>Verona</t>
  </si>
  <si>
    <t>verona.o'neill@hotmail.com</t>
  </si>
  <si>
    <t>Christia</t>
  </si>
  <si>
    <t>christia.wilkins@msn.com</t>
  </si>
  <si>
    <t>Olevia</t>
  </si>
  <si>
    <t>Noel</t>
  </si>
  <si>
    <t>olevia.noel@yahoo.com</t>
  </si>
  <si>
    <t>Ellsworth</t>
  </si>
  <si>
    <t>Michael</t>
  </si>
  <si>
    <t>ellsworth.michael@yahoo.com</t>
  </si>
  <si>
    <t>Micki</t>
  </si>
  <si>
    <t>micki.rutledge@aol.com</t>
  </si>
  <si>
    <t>Rosa</t>
  </si>
  <si>
    <t>Kinney</t>
  </si>
  <si>
    <t>rosa.kinney@yahoo.com</t>
  </si>
  <si>
    <t>Max</t>
  </si>
  <si>
    <t>Charles</t>
  </si>
  <si>
    <t>max.charles@gmail.com</t>
  </si>
  <si>
    <t>Arcelia</t>
  </si>
  <si>
    <t>Vinson</t>
  </si>
  <si>
    <t>arcelia.vinson@gmail.com</t>
  </si>
  <si>
    <t>Lashandra</t>
  </si>
  <si>
    <t>Turner</t>
  </si>
  <si>
    <t>lashandra.turner@hotmail.com</t>
  </si>
  <si>
    <t>Yvette</t>
  </si>
  <si>
    <t>Rogers</t>
  </si>
  <si>
    <t>yvette.rogers@aol.com</t>
  </si>
  <si>
    <t>Vinnie</t>
  </si>
  <si>
    <t>vinnie.chan@aol.com</t>
  </si>
  <si>
    <t>Mathis</t>
  </si>
  <si>
    <t>terrell.mathis@aol.com</t>
  </si>
  <si>
    <t>Yun</t>
  </si>
  <si>
    <t>Nelson</t>
  </si>
  <si>
    <t>yun.nelson@hotmail.com</t>
  </si>
  <si>
    <t>Kristel</t>
  </si>
  <si>
    <t>Byrd</t>
  </si>
  <si>
    <t>kristel.byrd@hotmail.com</t>
  </si>
  <si>
    <t>Tanesha</t>
  </si>
  <si>
    <t>Sawyer</t>
  </si>
  <si>
    <t>tanesha.sawyer@aol.com</t>
  </si>
  <si>
    <t>Tonja</t>
  </si>
  <si>
    <t>tonja.henderson@aol.com</t>
  </si>
  <si>
    <t>Jerald</t>
  </si>
  <si>
    <t>Blackwell</t>
  </si>
  <si>
    <t>jerald.blackwell@hotmail.com</t>
  </si>
  <si>
    <t>Shanna</t>
  </si>
  <si>
    <t>Bonner</t>
  </si>
  <si>
    <t>shanna.bonner@msn.com</t>
  </si>
  <si>
    <t>Theresia</t>
  </si>
  <si>
    <t>theresia.barron@aol.com</t>
  </si>
  <si>
    <t>Cindi</t>
  </si>
  <si>
    <t>cindi.ellis@yahoo.com</t>
  </si>
  <si>
    <t>Keitha</t>
  </si>
  <si>
    <t>Black</t>
  </si>
  <si>
    <t>keitha.black@yahoo.com</t>
  </si>
  <si>
    <t>Susannah</t>
  </si>
  <si>
    <t>Fields</t>
  </si>
  <si>
    <t>susannah.fields@hotmail.com</t>
  </si>
  <si>
    <t>Bonita</t>
  </si>
  <si>
    <t>Marshall</t>
  </si>
  <si>
    <t>bonita.marshall@msn.com</t>
  </si>
  <si>
    <t>Alexis</t>
  </si>
  <si>
    <t>alexis.mack@aol.com</t>
  </si>
  <si>
    <t>America</t>
  </si>
  <si>
    <t>Swanson</t>
  </si>
  <si>
    <t>america.swanson@msn.com</t>
  </si>
  <si>
    <t>Dewayne</t>
  </si>
  <si>
    <t>Herring</t>
  </si>
  <si>
    <t>dewayne.herring@aol.com</t>
  </si>
  <si>
    <t>Merrie</t>
  </si>
  <si>
    <t>Fowler</t>
  </si>
  <si>
    <t>merrie.fowler@aol.com</t>
  </si>
  <si>
    <t>Cassondra</t>
  </si>
  <si>
    <t>Pruitt</t>
  </si>
  <si>
    <t>cassondra.pruitt@aol.com</t>
  </si>
  <si>
    <t>Macias</t>
  </si>
  <si>
    <t>carson.macias@gmail.com</t>
  </si>
  <si>
    <t>Herlinda</t>
  </si>
  <si>
    <t>herlinda.stone@msn.com</t>
  </si>
  <si>
    <t>Pearl</t>
  </si>
  <si>
    <t>Fox</t>
  </si>
  <si>
    <t>pearl.fox@yahoo.com</t>
  </si>
  <si>
    <t>Acevedo</t>
  </si>
  <si>
    <t>jamika.acevedo@yahoo.com</t>
  </si>
  <si>
    <t>Lore</t>
  </si>
  <si>
    <t>lore.sykes@aol.com</t>
  </si>
  <si>
    <t>Florrie</t>
  </si>
  <si>
    <t>florrie.little@yahoo.com</t>
  </si>
  <si>
    <t>Skye</t>
  </si>
  <si>
    <t>skye.pope@yahoo.com</t>
  </si>
  <si>
    <t>Maira</t>
  </si>
  <si>
    <t>Long</t>
  </si>
  <si>
    <t>maira.long@msn.com</t>
  </si>
  <si>
    <t>tonja.bean@aol.com</t>
  </si>
  <si>
    <t>Season</t>
  </si>
  <si>
    <t>Harvey</t>
  </si>
  <si>
    <t>season.harvey@yahoo.com</t>
  </si>
  <si>
    <t>Cami</t>
  </si>
  <si>
    <t>Williamson</t>
  </si>
  <si>
    <t>cami.williamson@hotmail.com</t>
  </si>
  <si>
    <t>Katherin</t>
  </si>
  <si>
    <t>katherin.clark@yahoo.com</t>
  </si>
  <si>
    <t>Nicki</t>
  </si>
  <si>
    <t>nicki.larson@yahoo.com</t>
  </si>
  <si>
    <t>Santa</t>
  </si>
  <si>
    <t>santa.larson@gmail.com</t>
  </si>
  <si>
    <t>Roberson</t>
  </si>
  <si>
    <t>dorine.roberson@msn.com</t>
  </si>
  <si>
    <t>deloris.burke@hotmail.com</t>
  </si>
  <si>
    <t>Guillermina</t>
  </si>
  <si>
    <t>guillermina.noble@msn.com</t>
  </si>
  <si>
    <t>Frederica</t>
  </si>
  <si>
    <t>frederica.rojas@yahoo.com</t>
  </si>
  <si>
    <t>Obdulia</t>
  </si>
  <si>
    <t>obdulia.barber@gmail.com</t>
  </si>
  <si>
    <t>Melia</t>
  </si>
  <si>
    <t>Brady</t>
  </si>
  <si>
    <t>melia.brady@gmail.com</t>
  </si>
  <si>
    <t>Bettyann</t>
  </si>
  <si>
    <t>bettyann.acosta@gmail.com</t>
  </si>
  <si>
    <t>Dane</t>
  </si>
  <si>
    <t>Mcdaniel</t>
  </si>
  <si>
    <t>dane.mcdaniel@hotmail.com</t>
  </si>
  <si>
    <t>Elmo</t>
  </si>
  <si>
    <t>Sweeney</t>
  </si>
  <si>
    <t>elmo.sweeney@yahoo.com</t>
  </si>
  <si>
    <t>Eliseo</t>
  </si>
  <si>
    <t>Knight</t>
  </si>
  <si>
    <t>eliseo.knight@msn.com</t>
  </si>
  <si>
    <t>Justina</t>
  </si>
  <si>
    <t>justina.long@aol.com</t>
  </si>
  <si>
    <t>Jenkins</t>
  </si>
  <si>
    <t>justina.jenkins@yahoo.com</t>
  </si>
  <si>
    <t>Everett</t>
  </si>
  <si>
    <t>everett.vega@yahoo.com</t>
  </si>
  <si>
    <t>Diana</t>
  </si>
  <si>
    <t>diana.reyes@msn.com</t>
  </si>
  <si>
    <t>Kate</t>
  </si>
  <si>
    <t>kate.barber@hotmail.com</t>
  </si>
  <si>
    <t>Louise</t>
  </si>
  <si>
    <t>Flowers</t>
  </si>
  <si>
    <t>louise.flowers@yahoo.com</t>
  </si>
  <si>
    <t>Phuong</t>
  </si>
  <si>
    <t>Wolf</t>
  </si>
  <si>
    <t>phuong.wolf@yahoo.com</t>
  </si>
  <si>
    <t>Ciera</t>
  </si>
  <si>
    <t>ciera.webb@yahoo.com</t>
  </si>
  <si>
    <t>Louanne</t>
  </si>
  <si>
    <t>louanne.martin@hotmail.com</t>
  </si>
  <si>
    <t>jeromy.burch@msn.com</t>
  </si>
  <si>
    <t>Todd</t>
  </si>
  <si>
    <t>kasha.todd@yahoo.com</t>
  </si>
  <si>
    <t>Oliva</t>
  </si>
  <si>
    <t>oliva.blackwell@hotmail.com</t>
  </si>
  <si>
    <t>Rod</t>
  </si>
  <si>
    <t>Hatfield</t>
  </si>
  <si>
    <t>rod.hatfield@hotmail.com</t>
  </si>
  <si>
    <t>Erma</t>
  </si>
  <si>
    <t>erma.salinas@gmail.com</t>
  </si>
  <si>
    <t>Cicely</t>
  </si>
  <si>
    <t>cicely.deleon@yahoo.com</t>
  </si>
  <si>
    <t>Wilda</t>
  </si>
  <si>
    <t>Petersen</t>
  </si>
  <si>
    <t>wilda.petersen@aol.com</t>
  </si>
  <si>
    <t>Terrance</t>
  </si>
  <si>
    <t>terrance.lynn@yahoo.com</t>
  </si>
  <si>
    <t>Nettie</t>
  </si>
  <si>
    <t>nettie.mcdaniel@hotmail.com</t>
  </si>
  <si>
    <t>Georgeann</t>
  </si>
  <si>
    <t>georgeann.rojas@msn.com</t>
  </si>
  <si>
    <t>Kanesha</t>
  </si>
  <si>
    <t>kanesha.vega@gmail.com</t>
  </si>
  <si>
    <t>Izola</t>
  </si>
  <si>
    <t>Hobbs</t>
  </si>
  <si>
    <t>izola.hobbs@gmail.com</t>
  </si>
  <si>
    <t>Vicki</t>
  </si>
  <si>
    <t>Wiggins</t>
  </si>
  <si>
    <t>vicki.wiggins@hotmail.com</t>
  </si>
  <si>
    <t>Damian</t>
  </si>
  <si>
    <t>Mills</t>
  </si>
  <si>
    <t>damian.mills@yahoo.com</t>
  </si>
  <si>
    <t>Regenia</t>
  </si>
  <si>
    <t>Vaughan</t>
  </si>
  <si>
    <t>regenia.vaughan@gmail.com</t>
  </si>
  <si>
    <t>Luciano</t>
  </si>
  <si>
    <t>Marsh</t>
  </si>
  <si>
    <t>luciano.marsh@aol.com</t>
  </si>
  <si>
    <t>genoveva.baldwin@msn.com</t>
  </si>
  <si>
    <t>Emory</t>
  </si>
  <si>
    <t>emory.o'connor@gmail.com</t>
  </si>
  <si>
    <t>Marjorie</t>
  </si>
  <si>
    <t>marjorie.logan@msn.com</t>
  </si>
  <si>
    <t>Penny</t>
  </si>
  <si>
    <t>penny.acevedo@yahoo.com</t>
  </si>
  <si>
    <t>Fairy</t>
  </si>
  <si>
    <t>Robinson</t>
  </si>
  <si>
    <t>fairy.robinson@msn.com</t>
  </si>
  <si>
    <t>Eliana</t>
  </si>
  <si>
    <t>Silva</t>
  </si>
  <si>
    <t>eliana.silva@gmail.com</t>
  </si>
  <si>
    <t>Narcisa</t>
  </si>
  <si>
    <t>narcisa.knapp@aol.com</t>
  </si>
  <si>
    <t>Minnie</t>
  </si>
  <si>
    <t>minnie.compton@gmail.com</t>
  </si>
  <si>
    <t>Ashely</t>
  </si>
  <si>
    <t>ashely.holmes@aol.com</t>
  </si>
  <si>
    <t>Serina</t>
  </si>
  <si>
    <t>Hensley</t>
  </si>
  <si>
    <t>serina.hensley@yahoo.com</t>
  </si>
  <si>
    <t>Malisa</t>
  </si>
  <si>
    <t>Mitchell</t>
  </si>
  <si>
    <t>malisa.mitchell@msn.com</t>
  </si>
  <si>
    <t>Katia</t>
  </si>
  <si>
    <t>Henry</t>
  </si>
  <si>
    <t>katia.henry@msn.com</t>
  </si>
  <si>
    <t>Greta</t>
  </si>
  <si>
    <t>greta.page@hotmail.com</t>
  </si>
  <si>
    <t>Michel</t>
  </si>
  <si>
    <t>Blankenship</t>
  </si>
  <si>
    <t>michel.blankenship@msn.com</t>
  </si>
  <si>
    <t>Tiny</t>
  </si>
  <si>
    <t>French</t>
  </si>
  <si>
    <t>tiny.french@hotmail.com</t>
  </si>
  <si>
    <t>Siobhan</t>
  </si>
  <si>
    <t>siobhan.lang@gmail.com</t>
  </si>
  <si>
    <t>Claudio</t>
  </si>
  <si>
    <t>Wise</t>
  </si>
  <si>
    <t>claudio.wise@hotmail.com</t>
  </si>
  <si>
    <t>Mellisa</t>
  </si>
  <si>
    <t>Griffin</t>
  </si>
  <si>
    <t>mellisa.griffin@msn.com</t>
  </si>
  <si>
    <t>Nicola</t>
  </si>
  <si>
    <t>nicola.knight@aol.com</t>
  </si>
  <si>
    <t>Ross</t>
  </si>
  <si>
    <t>Pugh</t>
  </si>
  <si>
    <t>ross.pugh@msn.com</t>
  </si>
  <si>
    <t>Blanca</t>
  </si>
  <si>
    <t>blanca.hooper@msn.com</t>
  </si>
  <si>
    <t>Tara</t>
  </si>
  <si>
    <t>tara.maynard@hotmail.com</t>
  </si>
  <si>
    <t>Carmelina</t>
  </si>
  <si>
    <t>Sellers</t>
  </si>
  <si>
    <t>carmelina.sellers@hotmail.com</t>
  </si>
  <si>
    <t>Alma</t>
  </si>
  <si>
    <t>Peck</t>
  </si>
  <si>
    <t>alma.peck@aol.com</t>
  </si>
  <si>
    <t>Shenna</t>
  </si>
  <si>
    <t>shenna.benton@msn.com</t>
  </si>
  <si>
    <t>Hye</t>
  </si>
  <si>
    <t>Mercer</t>
  </si>
  <si>
    <t>hye.mercer@gmail.com</t>
  </si>
  <si>
    <t>Cherry</t>
  </si>
  <si>
    <t>ayanna.cherry@yahoo.com</t>
  </si>
  <si>
    <t>Elmira</t>
  </si>
  <si>
    <t>Levy</t>
  </si>
  <si>
    <t>elmira.levy@gmail.com</t>
  </si>
  <si>
    <t>Pamelia</t>
  </si>
  <si>
    <t>Newman</t>
  </si>
  <si>
    <t>pamelia.newman@gmail.com</t>
  </si>
  <si>
    <t>Jeanice</t>
  </si>
  <si>
    <t>jeanice.frost@hotmail.com</t>
  </si>
  <si>
    <t>Jeanie</t>
  </si>
  <si>
    <t>Kirkland</t>
  </si>
  <si>
    <t>jeanie.kirkland@aol.com</t>
  </si>
  <si>
    <t>Coleman</t>
  </si>
  <si>
    <t>coleman.boyd@yahoo.com</t>
  </si>
  <si>
    <t>Bentley</t>
  </si>
  <si>
    <t>carter.bentley@yahoo.com</t>
  </si>
  <si>
    <t>Basil</t>
  </si>
  <si>
    <t>Ballard</t>
  </si>
  <si>
    <t>basil.ballard@yahoo.com</t>
  </si>
  <si>
    <t>Armand</t>
  </si>
  <si>
    <t>Whitehead</t>
  </si>
  <si>
    <t>armand.whitehead@hotmail.com</t>
  </si>
  <si>
    <t>Reatha</t>
  </si>
  <si>
    <t>reatha.perez@aol.com</t>
  </si>
  <si>
    <t>Dung</t>
  </si>
  <si>
    <t>Reid</t>
  </si>
  <si>
    <t>dung.reid@msn.com</t>
  </si>
  <si>
    <t>lolita.mosley@hotmail.com</t>
  </si>
  <si>
    <t>Damien</t>
  </si>
  <si>
    <t>damien.dorsey@yahoo.com</t>
  </si>
  <si>
    <t>Ken</t>
  </si>
  <si>
    <t>ken.charles@msn.com</t>
  </si>
  <si>
    <t>Hilde</t>
  </si>
  <si>
    <t>Nieves</t>
  </si>
  <si>
    <t>hilde.nieves@gmail.com</t>
  </si>
  <si>
    <t>Delmar</t>
  </si>
  <si>
    <t>delmar.wise@yahoo.com</t>
  </si>
  <si>
    <t>cesar.jackson@gmail.com</t>
  </si>
  <si>
    <t>Melodie</t>
  </si>
  <si>
    <t>melodie.melton@yahoo.com</t>
  </si>
  <si>
    <t>Aide</t>
  </si>
  <si>
    <t>Franco</t>
  </si>
  <si>
    <t>aide.franco@msn.com</t>
  </si>
  <si>
    <t>Teofila</t>
  </si>
  <si>
    <t>teofila.fischer@aol.com</t>
  </si>
  <si>
    <t>Sophia</t>
  </si>
  <si>
    <t>Mcmillan</t>
  </si>
  <si>
    <t>sophia.mcmillan@msn.com</t>
  </si>
  <si>
    <t>Mica</t>
  </si>
  <si>
    <t>mica.barry@yahoo.com</t>
  </si>
  <si>
    <t>Penni</t>
  </si>
  <si>
    <t>Best</t>
  </si>
  <si>
    <t>penni.best@msn.com</t>
  </si>
  <si>
    <t>Latricia</t>
  </si>
  <si>
    <t>Lindsey</t>
  </si>
  <si>
    <t>latricia.lindsey@hotmail.com</t>
  </si>
  <si>
    <t>Veronika</t>
  </si>
  <si>
    <t>Rollins</t>
  </si>
  <si>
    <t>veronika.rollins@yahoo.com</t>
  </si>
  <si>
    <t>O'neil</t>
  </si>
  <si>
    <t>hortencia.o'neil@hotmail.com</t>
  </si>
  <si>
    <t>Lavonda</t>
  </si>
  <si>
    <t>Stephenson</t>
  </si>
  <si>
    <t>lavonda.stephenson@gmail.com</t>
  </si>
  <si>
    <t>Nenita</t>
  </si>
  <si>
    <t>Mooney</t>
  </si>
  <si>
    <t>nenita.mooney@hotmail.com</t>
  </si>
  <si>
    <t>Dottie</t>
  </si>
  <si>
    <t>Roberts</t>
  </si>
  <si>
    <t>dottie.roberts@aol.com</t>
  </si>
  <si>
    <t>Jayne</t>
  </si>
  <si>
    <t>jayne.kirkland@hotmail.com</t>
  </si>
  <si>
    <t>Jasmin</t>
  </si>
  <si>
    <t>Young</t>
  </si>
  <si>
    <t>jasmin.young@gmail.com</t>
  </si>
  <si>
    <t>Ashanti</t>
  </si>
  <si>
    <t>Parks</t>
  </si>
  <si>
    <t>ashanti.parks@hotmail.com</t>
  </si>
  <si>
    <t>Deangelo</t>
  </si>
  <si>
    <t>Cooley</t>
  </si>
  <si>
    <t>deangelo.cooley@aol.com</t>
  </si>
  <si>
    <t>barry.buckner@gmail.com</t>
  </si>
  <si>
    <t>Berneice</t>
  </si>
  <si>
    <t>Pollard</t>
  </si>
  <si>
    <t>berneice.pollard@hotmail.com</t>
  </si>
  <si>
    <t>Lekisha</t>
  </si>
  <si>
    <t>lekisha.pope@msn.com</t>
  </si>
  <si>
    <t>Kiana</t>
  </si>
  <si>
    <t>kiana.rivera@gmail.com</t>
  </si>
  <si>
    <t>Marguerite</t>
  </si>
  <si>
    <t>marguerite.berger@aol.com</t>
  </si>
  <si>
    <t>Ping</t>
  </si>
  <si>
    <t>ping.quinn@gmail.com</t>
  </si>
  <si>
    <t>Conrad</t>
  </si>
  <si>
    <t>Mueller</t>
  </si>
  <si>
    <t>conrad.mueller@yahoo.com</t>
  </si>
  <si>
    <t>Lissa</t>
  </si>
  <si>
    <t>lissa.vargas@yahoo.com</t>
  </si>
  <si>
    <t>rudolf.moran@gmail.com</t>
  </si>
  <si>
    <t>Saturnina</t>
  </si>
  <si>
    <t>Garner</t>
  </si>
  <si>
    <t>saturnina.garner@gmail.com</t>
  </si>
  <si>
    <t>Sanora</t>
  </si>
  <si>
    <t>sanora.webster@msn.com</t>
  </si>
  <si>
    <t>Luis</t>
  </si>
  <si>
    <t>luis.tyler@gmail.com</t>
  </si>
  <si>
    <t>Evelina</t>
  </si>
  <si>
    <t>evelina.byrd@msn.com</t>
  </si>
  <si>
    <t>Kellye</t>
  </si>
  <si>
    <t>kellye.campbell@gmail.com</t>
  </si>
  <si>
    <t>phebe.turner@aol.com</t>
  </si>
  <si>
    <t>Bridgette</t>
  </si>
  <si>
    <t>bridgette.guerra@hotmail.com</t>
  </si>
  <si>
    <t>Alisia</t>
  </si>
  <si>
    <t>alisia.albert@gmail.com</t>
  </si>
  <si>
    <t>Tameka</t>
  </si>
  <si>
    <t>Fisher</t>
  </si>
  <si>
    <t>tameka.fisher@aol.com</t>
  </si>
  <si>
    <t>Cyndi</t>
  </si>
  <si>
    <t>cyndi.bush@gmail.com</t>
  </si>
  <si>
    <t>Cleopatra</t>
  </si>
  <si>
    <t>cleopatra.tate@aol.com</t>
  </si>
  <si>
    <t>Ara</t>
  </si>
  <si>
    <t>Vazquez</t>
  </si>
  <si>
    <t>ara.vazquez@msn.com</t>
  </si>
  <si>
    <t>Sheree</t>
  </si>
  <si>
    <t>sheree.blanchard@gmail.com</t>
  </si>
  <si>
    <t>Winfred</t>
  </si>
  <si>
    <t>winfred.harris@msn.com</t>
  </si>
  <si>
    <t>Regine</t>
  </si>
  <si>
    <t>regine.odom@msn.com</t>
  </si>
  <si>
    <t>Wm</t>
  </si>
  <si>
    <t>wm.pope@msn.com</t>
  </si>
  <si>
    <t>Ira</t>
  </si>
  <si>
    <t>Erickson</t>
  </si>
  <si>
    <t>ira.erickson@aol.com</t>
  </si>
  <si>
    <t>Armando</t>
  </si>
  <si>
    <t>armando.black@gmail.com</t>
  </si>
  <si>
    <t>Elinore</t>
  </si>
  <si>
    <t>Aguilar</t>
  </si>
  <si>
    <t>elinore.aguilar@msn.com</t>
  </si>
  <si>
    <t>Yuk</t>
  </si>
  <si>
    <t>yuk.vega@yahoo.com</t>
  </si>
  <si>
    <t>Bong</t>
  </si>
  <si>
    <t>bong.hebert@gmail.com</t>
  </si>
  <si>
    <t>Philip</t>
  </si>
  <si>
    <t>Bryan</t>
  </si>
  <si>
    <t>philip.bryan@hotmail.com</t>
  </si>
  <si>
    <t>Tama</t>
  </si>
  <si>
    <t>tama.berg@hotmail.com</t>
  </si>
  <si>
    <t>Jenee</t>
  </si>
  <si>
    <t>jenee.rasmussen@hotmail.com</t>
  </si>
  <si>
    <t>Corrina</t>
  </si>
  <si>
    <t>corrina.sawyer@yahoo.com</t>
  </si>
  <si>
    <t>Sarai</t>
  </si>
  <si>
    <t>Mckee</t>
  </si>
  <si>
    <t>sarai.mckee@msn.com</t>
  </si>
  <si>
    <t>Horne</t>
  </si>
  <si>
    <t>thalia.horne@yahoo.com</t>
  </si>
  <si>
    <t>Robena</t>
  </si>
  <si>
    <t>robena.hill@hotmail.com</t>
  </si>
  <si>
    <t>Nova</t>
  </si>
  <si>
    <t>nova.hess@msn.com</t>
  </si>
  <si>
    <t>hayden.cross@gmail.com</t>
  </si>
  <si>
    <t>Pamala</t>
  </si>
  <si>
    <t>pamala.fowler@gmail.com</t>
  </si>
  <si>
    <t>Agustina</t>
  </si>
  <si>
    <t>Lawrence</t>
  </si>
  <si>
    <t>agustina.lawrence@yahoo.com</t>
  </si>
  <si>
    <t>marshall.johnson@yahoo.com</t>
  </si>
  <si>
    <t>Monica</t>
  </si>
  <si>
    <t>Sears</t>
  </si>
  <si>
    <t>monica.sears@aol.com</t>
  </si>
  <si>
    <t>Georgetta</t>
  </si>
  <si>
    <t>georgetta.hardin@aol.com</t>
  </si>
  <si>
    <t>Cher</t>
  </si>
  <si>
    <t>cher.alston@msn.com</t>
  </si>
  <si>
    <t>Jerlene</t>
  </si>
  <si>
    <t>Rios</t>
  </si>
  <si>
    <t>jerlene.rios@yahoo.com</t>
  </si>
  <si>
    <t>Becker</t>
  </si>
  <si>
    <t>lorrie.becker@yahoo.com</t>
  </si>
  <si>
    <t>Santos</t>
  </si>
  <si>
    <t>Valencia</t>
  </si>
  <si>
    <t>santos.valencia@yahoo.com</t>
  </si>
  <si>
    <t>Willis</t>
  </si>
  <si>
    <t>willis.randolph@yahoo.com</t>
  </si>
  <si>
    <t>selene.vega@gmail.com</t>
  </si>
  <si>
    <t>Fannie</t>
  </si>
  <si>
    <t>fannie.jenkins@msn.com</t>
  </si>
  <si>
    <t>Malinda</t>
  </si>
  <si>
    <t>Baxter</t>
  </si>
  <si>
    <t>malinda.baxter@yahoo.com</t>
  </si>
  <si>
    <t>Donnetta</t>
  </si>
  <si>
    <t>Henson</t>
  </si>
  <si>
    <t>donnetta.henson@hotmail.com</t>
  </si>
  <si>
    <t>Kerrie</t>
  </si>
  <si>
    <t>Morton</t>
  </si>
  <si>
    <t>kerrie.morton@hotmail.com</t>
  </si>
  <si>
    <t>Janetta</t>
  </si>
  <si>
    <t>Aguirre</t>
  </si>
  <si>
    <t>janetta.aguirre@aol.com</t>
  </si>
  <si>
    <t>Genny</t>
  </si>
  <si>
    <t>genny.hensley@yahoo.com</t>
  </si>
  <si>
    <t>Tenisha</t>
  </si>
  <si>
    <t>Lyons</t>
  </si>
  <si>
    <t>tenisha.lyons@aol.com</t>
  </si>
  <si>
    <t>ruthanne.franco@yahoo.com</t>
  </si>
  <si>
    <t>Toya</t>
  </si>
  <si>
    <t>Pratt</t>
  </si>
  <si>
    <t>toya.pratt@yahoo.com</t>
  </si>
  <si>
    <t>Charolette</t>
  </si>
  <si>
    <t>Rice</t>
  </si>
  <si>
    <t>charolette.rice@msn.com</t>
  </si>
  <si>
    <t>Rochelle</t>
  </si>
  <si>
    <t>Ward</t>
  </si>
  <si>
    <t>rochelle.ward@yahoo.com</t>
  </si>
  <si>
    <t>Latosha</t>
  </si>
  <si>
    <t>Dalton</t>
  </si>
  <si>
    <t>latosha.dalton@yahoo.com</t>
  </si>
  <si>
    <t>Liliana</t>
  </si>
  <si>
    <t>Kerr</t>
  </si>
  <si>
    <t>liliana.kerr@yahoo.com</t>
  </si>
  <si>
    <t>Ardelia</t>
  </si>
  <si>
    <t>ardelia.cooley@aol.com</t>
  </si>
  <si>
    <t>Bao</t>
  </si>
  <si>
    <t>Wade</t>
  </si>
  <si>
    <t>bao.wade@gmail.com</t>
  </si>
  <si>
    <t>Carmina</t>
  </si>
  <si>
    <t>carmina.emerson@hotmail.com</t>
  </si>
  <si>
    <t>Kami</t>
  </si>
  <si>
    <t>kami.rios@yahoo.com</t>
  </si>
  <si>
    <t>Mercedez</t>
  </si>
  <si>
    <t>Brooks</t>
  </si>
  <si>
    <t>mercedez.brooks@hotmail.com</t>
  </si>
  <si>
    <t>Lynwood</t>
  </si>
  <si>
    <t>lynwood.jackson@aol.com</t>
  </si>
  <si>
    <t>Porter</t>
  </si>
  <si>
    <t>Bass</t>
  </si>
  <si>
    <t>porter.bass@hotmail.com</t>
  </si>
  <si>
    <t>Lean</t>
  </si>
  <si>
    <t>Stark</t>
  </si>
  <si>
    <t>lean.stark@msn.com</t>
  </si>
  <si>
    <t>Koch</t>
  </si>
  <si>
    <t>ciera.koch@gmail.com</t>
  </si>
  <si>
    <t>Ja</t>
  </si>
  <si>
    <t>ja.dillard@yahoo.com</t>
  </si>
  <si>
    <t>Bernita</t>
  </si>
  <si>
    <t>bernita.mcdaniel@hotmail.com</t>
  </si>
  <si>
    <t>Violet</t>
  </si>
  <si>
    <t>Valenzuela</t>
  </si>
  <si>
    <t>violet.valenzuela@msn.com</t>
  </si>
  <si>
    <t>Jeannie</t>
  </si>
  <si>
    <t>Wilcox</t>
  </si>
  <si>
    <t>jeannie.wilcox@yahoo.com</t>
  </si>
  <si>
    <t>Iola</t>
  </si>
  <si>
    <t>iola.rasmussen@yahoo.com</t>
  </si>
  <si>
    <t>Laurence</t>
  </si>
  <si>
    <t>Christian</t>
  </si>
  <si>
    <t>laurence.christian@gmail.com</t>
  </si>
  <si>
    <t>Ronald</t>
  </si>
  <si>
    <t>ronald.parsons@msn.com</t>
  </si>
  <si>
    <t>Terese</t>
  </si>
  <si>
    <t>Briggs</t>
  </si>
  <si>
    <t>terese.briggs@msn.com</t>
  </si>
  <si>
    <t>Jovita</t>
  </si>
  <si>
    <t>Bishop</t>
  </si>
  <si>
    <t>jovita.bishop@aol.com</t>
  </si>
  <si>
    <t>Viva</t>
  </si>
  <si>
    <t>Dawson</t>
  </si>
  <si>
    <t>viva.dawson@yahoo.com</t>
  </si>
  <si>
    <t>Cathey</t>
  </si>
  <si>
    <t>cathey.lamb@msn.com</t>
  </si>
  <si>
    <t>Brittney</t>
  </si>
  <si>
    <t>brittney.rojas@aol.com</t>
  </si>
  <si>
    <t>Phylis</t>
  </si>
  <si>
    <t>Adkins</t>
  </si>
  <si>
    <t>phylis.adkins@msn.com</t>
  </si>
  <si>
    <t>Christel</t>
  </si>
  <si>
    <t>christel.cardenas@aol.com</t>
  </si>
  <si>
    <t>Loreen</t>
  </si>
  <si>
    <t>Byers</t>
  </si>
  <si>
    <t>loreen.byers@yahoo.com</t>
  </si>
  <si>
    <t>Casimira</t>
  </si>
  <si>
    <t>casimira.chapman@yahoo.com</t>
  </si>
  <si>
    <t>Demarcus</t>
  </si>
  <si>
    <t>demarcus.reese@gmail.com</t>
  </si>
  <si>
    <t>Jerri</t>
  </si>
  <si>
    <t>jerri.guthrie@msn.com</t>
  </si>
  <si>
    <t>Herminia</t>
  </si>
  <si>
    <t>herminia.reyes@gmail.com</t>
  </si>
  <si>
    <t>Aubrey</t>
  </si>
  <si>
    <t>Durham</t>
  </si>
  <si>
    <t>aubrey.durham@aol.com</t>
  </si>
  <si>
    <t>luke.kramer@hotmail.com</t>
  </si>
  <si>
    <t>Alline</t>
  </si>
  <si>
    <t>Beasley</t>
  </si>
  <si>
    <t>alline.beasley@yahoo.com</t>
  </si>
  <si>
    <t>Shauna</t>
  </si>
  <si>
    <t>Edwards</t>
  </si>
  <si>
    <t>shauna.edwards@msn.com</t>
  </si>
  <si>
    <t>Carman</t>
  </si>
  <si>
    <t>Hardy</t>
  </si>
  <si>
    <t>carman.hardy@yahoo.com</t>
  </si>
  <si>
    <t>Inger</t>
  </si>
  <si>
    <t>Jennings</t>
  </si>
  <si>
    <t>inger.jennings@yahoo.com</t>
  </si>
  <si>
    <t>Carlena</t>
  </si>
  <si>
    <t>carlena.salinas@gmail.com</t>
  </si>
  <si>
    <t>Estes</t>
  </si>
  <si>
    <t>ivette.estes@gmail.com</t>
  </si>
  <si>
    <t>Letty</t>
  </si>
  <si>
    <t>Cobb</t>
  </si>
  <si>
    <t>letty.cobb@msn.com</t>
  </si>
  <si>
    <t>Jenny</t>
  </si>
  <si>
    <t>Bell</t>
  </si>
  <si>
    <t>jenny.bell@hotmail.com</t>
  </si>
  <si>
    <t>Petronila</t>
  </si>
  <si>
    <t>petronila.gallegos@gmail.com</t>
  </si>
  <si>
    <t>Adelle</t>
  </si>
  <si>
    <t>Larsen</t>
  </si>
  <si>
    <t>adelle.larsen@gmail.com</t>
  </si>
  <si>
    <t>Louis</t>
  </si>
  <si>
    <t>Powell</t>
  </si>
  <si>
    <t>louis.powell@aol.com</t>
  </si>
  <si>
    <t>Dionne</t>
  </si>
  <si>
    <t>Norris</t>
  </si>
  <si>
    <t>dionne.norris@yahoo.com</t>
  </si>
  <si>
    <t>Zella</t>
  </si>
  <si>
    <t>Fernandez</t>
  </si>
  <si>
    <t>zella.fernandez@yahoo.com</t>
  </si>
  <si>
    <t>Trang</t>
  </si>
  <si>
    <t>trang.hardin@yahoo.com</t>
  </si>
  <si>
    <t>Kathyrn</t>
  </si>
  <si>
    <t>kathyrn.bush@gmail.com</t>
  </si>
  <si>
    <t>Flossie</t>
  </si>
  <si>
    <t>Holder</t>
  </si>
  <si>
    <t>flossie.holder@msn.com</t>
  </si>
  <si>
    <t>Douglass</t>
  </si>
  <si>
    <t>douglass.blankenship@hotmail.com</t>
  </si>
  <si>
    <t>Vince</t>
  </si>
  <si>
    <t>vince.schneider@hotmail.com</t>
  </si>
  <si>
    <t>Renato</t>
  </si>
  <si>
    <t>renato.morton@msn.com</t>
  </si>
  <si>
    <t>Myron</t>
  </si>
  <si>
    <t>Ruiz</t>
  </si>
  <si>
    <t>myron.ruiz@gmail.com</t>
  </si>
  <si>
    <t>Ferne</t>
  </si>
  <si>
    <t>Kline</t>
  </si>
  <si>
    <t>ferne.kline@hotmail.com</t>
  </si>
  <si>
    <t>Angie</t>
  </si>
  <si>
    <t>Powers</t>
  </si>
  <si>
    <t>angie.powers@aol.com</t>
  </si>
  <si>
    <t>douglass.little@hotmail.com</t>
  </si>
  <si>
    <t>Alec</t>
  </si>
  <si>
    <t>alec.peck@hotmail.com</t>
  </si>
  <si>
    <t>Sherie</t>
  </si>
  <si>
    <t>Ayala</t>
  </si>
  <si>
    <t>sherie.ayala@msn.com</t>
  </si>
  <si>
    <t>Lucas</t>
  </si>
  <si>
    <t>lucas.estes@yahoo.com</t>
  </si>
  <si>
    <t>Rosalie</t>
  </si>
  <si>
    <t>Coffey</t>
  </si>
  <si>
    <t>rosalie.coffey@gmail.com</t>
  </si>
  <si>
    <t>Katina</t>
  </si>
  <si>
    <t>Mcintosh</t>
  </si>
  <si>
    <t>katina.mcintosh@yahoo.com</t>
  </si>
  <si>
    <t>Henrietta</t>
  </si>
  <si>
    <t>henrietta.wagner@hotmail.com</t>
  </si>
  <si>
    <t>Agatha</t>
  </si>
  <si>
    <t>agatha.daniels@yahoo.com</t>
  </si>
  <si>
    <t>Latashia</t>
  </si>
  <si>
    <t>latashia.travis@yahoo.com</t>
  </si>
  <si>
    <t>Daisy</t>
  </si>
  <si>
    <t>daisy.ward@msn.com</t>
  </si>
  <si>
    <t>Andria</t>
  </si>
  <si>
    <t>Rivers</t>
  </si>
  <si>
    <t>andria.rivers@aol.com</t>
  </si>
  <si>
    <t>Myrl</t>
  </si>
  <si>
    <t>Gay</t>
  </si>
  <si>
    <t>myrl.gay@hotmail.com</t>
  </si>
  <si>
    <t>Maximina</t>
  </si>
  <si>
    <t>maximina.hutchinson@hotmail.com</t>
  </si>
  <si>
    <t>latasha.hays@hotmail.com</t>
  </si>
  <si>
    <t>diana.guerra@hotmail.com</t>
  </si>
  <si>
    <t>pamala.henry@aol.com</t>
  </si>
  <si>
    <t>Alica</t>
  </si>
  <si>
    <t>alica.hunter@hotmail.com</t>
  </si>
  <si>
    <t>Manie</t>
  </si>
  <si>
    <t>manie.sanchez@hotmail.com</t>
  </si>
  <si>
    <t>Ginette</t>
  </si>
  <si>
    <t>ginette.edwards@hotmail.com</t>
  </si>
  <si>
    <t>Burma</t>
  </si>
  <si>
    <t>burma.summers@yahoo.com</t>
  </si>
  <si>
    <t>Justa</t>
  </si>
  <si>
    <t>justa.thompson@aol.com</t>
  </si>
  <si>
    <t>Inge</t>
  </si>
  <si>
    <t>inge.olsen@msn.com</t>
  </si>
  <si>
    <t>Arnold</t>
  </si>
  <si>
    <t>elmo.arnold@aol.com</t>
  </si>
  <si>
    <t>Sharika</t>
  </si>
  <si>
    <t>sharika.colon@gmail.com</t>
  </si>
  <si>
    <t>Etsuko</t>
  </si>
  <si>
    <t>etsuko.garrison@yahoo.com</t>
  </si>
  <si>
    <t>Osborne</t>
  </si>
  <si>
    <t>erlinda.osborne@yahoo.com</t>
  </si>
  <si>
    <t>Merritt</t>
  </si>
  <si>
    <t>reyes.merritt@yahoo.com</t>
  </si>
  <si>
    <t>Davis</t>
  </si>
  <si>
    <t>davis.long@msn.com</t>
  </si>
  <si>
    <t>Ingeborg</t>
  </si>
  <si>
    <t>Ellison</t>
  </si>
  <si>
    <t>ingeborg.ellison@yahoo.com</t>
  </si>
  <si>
    <t>Marcelino</t>
  </si>
  <si>
    <t>Mcbride</t>
  </si>
  <si>
    <t>marcelino.mcbride@hotmail.com</t>
  </si>
  <si>
    <t>Tora</t>
  </si>
  <si>
    <t>Dunlap</t>
  </si>
  <si>
    <t>tora.dunlap@hotmail.com</t>
  </si>
  <si>
    <t>Beatris</t>
  </si>
  <si>
    <t>beatris.joyner@gmail.com</t>
  </si>
  <si>
    <t>Arla</t>
  </si>
  <si>
    <t>arla.ellis@yahoo.com</t>
  </si>
  <si>
    <t>Corina</t>
  </si>
  <si>
    <t>Lynch</t>
  </si>
  <si>
    <t>corina.lynch@msn.com</t>
  </si>
  <si>
    <t>Inez</t>
  </si>
  <si>
    <t>Snider</t>
  </si>
  <si>
    <t>inez.snider@gmail.com</t>
  </si>
  <si>
    <t>Yvone</t>
  </si>
  <si>
    <t>yvone.guerrero@aol.com</t>
  </si>
  <si>
    <t>Pandora</t>
  </si>
  <si>
    <t>pandora.estes@aol.com</t>
  </si>
  <si>
    <t>Thanh</t>
  </si>
  <si>
    <t>Figueroa</t>
  </si>
  <si>
    <t>thanh.figueroa@yahoo.com</t>
  </si>
  <si>
    <t>Lina</t>
  </si>
  <si>
    <t>Meadows</t>
  </si>
  <si>
    <t>lina.meadows@aol.com</t>
  </si>
  <si>
    <t>Romelia</t>
  </si>
  <si>
    <t>Myers</t>
  </si>
  <si>
    <t>romelia.myers@msn.com</t>
  </si>
  <si>
    <t>Geraldine</t>
  </si>
  <si>
    <t>O'donnell</t>
  </si>
  <si>
    <t>geraldine.o'donnell@hotmail.com</t>
  </si>
  <si>
    <t>Loraine</t>
  </si>
  <si>
    <t>loraine.sykes@yahoo.com</t>
  </si>
  <si>
    <t>Samual</t>
  </si>
  <si>
    <t>Warner</t>
  </si>
  <si>
    <t>samual.warner@gmail.com</t>
  </si>
  <si>
    <t>Soledad</t>
  </si>
  <si>
    <t>soledad.moses@yahoo.com</t>
  </si>
  <si>
    <t>Whitaker</t>
  </si>
  <si>
    <t>sharie.whitaker@hotmail.com</t>
  </si>
  <si>
    <t>garry.juarez@hotmail.com</t>
  </si>
  <si>
    <t>Vernell</t>
  </si>
  <si>
    <t>vernell.goff@msn.com</t>
  </si>
  <si>
    <t>Darcie</t>
  </si>
  <si>
    <t>Morgan</t>
  </si>
  <si>
    <t>darcie.morgan@aol.com</t>
  </si>
  <si>
    <t>Doreatha</t>
  </si>
  <si>
    <t>Ford</t>
  </si>
  <si>
    <t>doreatha.ford@yahoo.com</t>
  </si>
  <si>
    <t>Merlene</t>
  </si>
  <si>
    <t>merlene.vinson@gmail.com</t>
  </si>
  <si>
    <t>Reena</t>
  </si>
  <si>
    <t>reena.higgins@gmail.com</t>
  </si>
  <si>
    <t>Chasidy</t>
  </si>
  <si>
    <t>Tran</t>
  </si>
  <si>
    <t>chasidy.tran@msn.com</t>
  </si>
  <si>
    <t>Ellena</t>
  </si>
  <si>
    <t>Clements</t>
  </si>
  <si>
    <t>ellena.clements@aol.com</t>
  </si>
  <si>
    <t>Joi</t>
  </si>
  <si>
    <t>joi.reeves@msn.com</t>
  </si>
  <si>
    <t>Tania</t>
  </si>
  <si>
    <t>tania.swanson@yahoo.com</t>
  </si>
  <si>
    <t>Twana</t>
  </si>
  <si>
    <t>twana.arnold@msn.com</t>
  </si>
  <si>
    <t>Barrett</t>
  </si>
  <si>
    <t>barrett.sanders@aol.com</t>
  </si>
  <si>
    <t>Joann</t>
  </si>
  <si>
    <t>joann.barber@gmail.com</t>
  </si>
  <si>
    <t>Kimbery</t>
  </si>
  <si>
    <t>kimbery.nieves@msn.com</t>
  </si>
  <si>
    <t>Adelaida</t>
  </si>
  <si>
    <t>Hancock</t>
  </si>
  <si>
    <t>adelaida.hancock@aol.com</t>
  </si>
  <si>
    <t>Juliane</t>
  </si>
  <si>
    <t>juliane.dillard@aol.com</t>
  </si>
  <si>
    <t>Tuyet</t>
  </si>
  <si>
    <t>tuyet.rosa@aol.com</t>
  </si>
  <si>
    <t>Jeni</t>
  </si>
  <si>
    <t>Booker</t>
  </si>
  <si>
    <t>jeni.booker@gmail.com</t>
  </si>
  <si>
    <t>Marvin</t>
  </si>
  <si>
    <t>Mullins</t>
  </si>
  <si>
    <t>marvin.mullins@aol.com</t>
  </si>
  <si>
    <t>Donette</t>
  </si>
  <si>
    <t>Mccarthy</t>
  </si>
  <si>
    <t>donette.mccarthy@yahoo.com</t>
  </si>
  <si>
    <t>Dorothea</t>
  </si>
  <si>
    <t>dorothea.miranda@aol.com</t>
  </si>
  <si>
    <t>Delaine</t>
  </si>
  <si>
    <t>delaine.estes@yahoo.com</t>
  </si>
  <si>
    <t>Marjory</t>
  </si>
  <si>
    <t>Leonard</t>
  </si>
  <si>
    <t>marjory.leonard@msn.com</t>
  </si>
  <si>
    <t>Garrett</t>
  </si>
  <si>
    <t>mark.garrett@msn.com</t>
  </si>
  <si>
    <t>Mariette</t>
  </si>
  <si>
    <t>mariette.trevino@aol.com</t>
  </si>
  <si>
    <t>Rosalba</t>
  </si>
  <si>
    <t>O'neal</t>
  </si>
  <si>
    <t>rosalba.o'neal@yahoo.com</t>
  </si>
  <si>
    <t>Laverna</t>
  </si>
  <si>
    <t>Hernandez</t>
  </si>
  <si>
    <t>laverna.hernandez@hotmail.com</t>
  </si>
  <si>
    <t>Octavia</t>
  </si>
  <si>
    <t>Case</t>
  </si>
  <si>
    <t>octavia.case@aol.com</t>
  </si>
  <si>
    <t>terese.palmer@hotmail.com</t>
  </si>
  <si>
    <t>Timothy</t>
  </si>
  <si>
    <t>timothy.byers@msn.com</t>
  </si>
  <si>
    <t>Kristofer</t>
  </si>
  <si>
    <t>Craig</t>
  </si>
  <si>
    <t>kristofer.craig@yahoo.com</t>
  </si>
  <si>
    <t>evelina.manning@aol.com</t>
  </si>
  <si>
    <t>Raymonde</t>
  </si>
  <si>
    <t>Garcia</t>
  </si>
  <si>
    <t>raymonde.garcia@aol.com</t>
  </si>
  <si>
    <t>Marisa</t>
  </si>
  <si>
    <t>marisa.chambers@msn.com</t>
  </si>
  <si>
    <t>Kandis</t>
  </si>
  <si>
    <t>kandis.mills@hotmail.com</t>
  </si>
  <si>
    <t>lory.berg@aol.com</t>
  </si>
  <si>
    <t>Ethelyn</t>
  </si>
  <si>
    <t>Ray</t>
  </si>
  <si>
    <t>ethelyn.ray@yahoo.com</t>
  </si>
  <si>
    <t>Nathaniel</t>
  </si>
  <si>
    <t>Richard</t>
  </si>
  <si>
    <t>nathaniel.richard@gmail.com</t>
  </si>
  <si>
    <t>Bryce</t>
  </si>
  <si>
    <t>bryce.monroe@aol.com</t>
  </si>
  <si>
    <t>Lurline</t>
  </si>
  <si>
    <t>lurline.rivers@msn.com</t>
  </si>
  <si>
    <t>Iva</t>
  </si>
  <si>
    <t>iva.wilcox@aol.com</t>
  </si>
  <si>
    <t>Marcel</t>
  </si>
  <si>
    <t>Lindsay</t>
  </si>
  <si>
    <t>marcel.lindsay@hotmail.com</t>
  </si>
  <si>
    <t>Dann</t>
  </si>
  <si>
    <t>dann.huff@gmail.com</t>
  </si>
  <si>
    <t>Cheryll</t>
  </si>
  <si>
    <t>cheryll.snyder@yahoo.com</t>
  </si>
  <si>
    <t>Brenton</t>
  </si>
  <si>
    <t>brenton.whitaker@gmail.com</t>
  </si>
  <si>
    <t>Bronwyn</t>
  </si>
  <si>
    <t>bronwyn.vargas@msn.com</t>
  </si>
  <si>
    <t>Gabriela</t>
  </si>
  <si>
    <t>gabriela.warren@aol.com</t>
  </si>
  <si>
    <t>Ashleigh</t>
  </si>
  <si>
    <t>ashleigh.finch@yahoo.com</t>
  </si>
  <si>
    <t>Rozanne</t>
  </si>
  <si>
    <t>rozanne.reyes@aol.com</t>
  </si>
  <si>
    <t>Alexandria</t>
  </si>
  <si>
    <t>alexandria.zamora@yahoo.com</t>
  </si>
  <si>
    <t>Donaldson</t>
  </si>
  <si>
    <t>octavia.donaldson@hotmail.com</t>
  </si>
  <si>
    <t>Nevada</t>
  </si>
  <si>
    <t>Hood</t>
  </si>
  <si>
    <t>nevada.hood@aol.com</t>
  </si>
  <si>
    <t>Syreeta</t>
  </si>
  <si>
    <t>Hendricks</t>
  </si>
  <si>
    <t>syreeta.hendricks@msn.com</t>
  </si>
  <si>
    <t>Daphine</t>
  </si>
  <si>
    <t>daphine.willis@msn.com</t>
  </si>
  <si>
    <t>Alina</t>
  </si>
  <si>
    <t>Mcleod</t>
  </si>
  <si>
    <t>alina.mcleod@msn.com</t>
  </si>
  <si>
    <t>Raphael</t>
  </si>
  <si>
    <t>raphael.o'neil@aol.com</t>
  </si>
  <si>
    <t>Julius</t>
  </si>
  <si>
    <t>Holt</t>
  </si>
  <si>
    <t>julius.holt@aol.com</t>
  </si>
  <si>
    <t>Mcgowan</t>
  </si>
  <si>
    <t>yan.mcgowan@msn.com</t>
  </si>
  <si>
    <t>Jule</t>
  </si>
  <si>
    <t>jule.davenport@aol.com</t>
  </si>
  <si>
    <t>Bettie</t>
  </si>
  <si>
    <t>bettie.glover@gmail.com</t>
  </si>
  <si>
    <t>Corrinne</t>
  </si>
  <si>
    <t>corrinne.garrison@yahoo.com</t>
  </si>
  <si>
    <t>Efren</t>
  </si>
  <si>
    <t>Whitfield</t>
  </si>
  <si>
    <t>efren.whitfield@gmail.com</t>
  </si>
  <si>
    <t>Raeann</t>
  </si>
  <si>
    <t>raeann.duncan@aol.com</t>
  </si>
  <si>
    <t>Shepard</t>
  </si>
  <si>
    <t>aleta.shepard@aol.com</t>
  </si>
  <si>
    <t>Sharla</t>
  </si>
  <si>
    <t>Flynn</t>
  </si>
  <si>
    <t>sharla.flynn@hotmail.com</t>
  </si>
  <si>
    <t>Delila</t>
  </si>
  <si>
    <t>Hamilton</t>
  </si>
  <si>
    <t>delila.hamilton@yahoo.com</t>
  </si>
  <si>
    <t>Ann</t>
  </si>
  <si>
    <t>Heath</t>
  </si>
  <si>
    <t>ann.heath@msn.com</t>
  </si>
  <si>
    <t>Jasper</t>
  </si>
  <si>
    <t>jasper.castro@aol.com</t>
  </si>
  <si>
    <t>Rayford</t>
  </si>
  <si>
    <t>Simon</t>
  </si>
  <si>
    <t>rayford.simon@msn.com</t>
  </si>
  <si>
    <t>Mikel</t>
  </si>
  <si>
    <t>mikel.wilkerson@msn.com</t>
  </si>
  <si>
    <t>Shona</t>
  </si>
  <si>
    <t>shona.mcmillan@msn.com</t>
  </si>
  <si>
    <t>Yates</t>
  </si>
  <si>
    <t>yvone.yates@gmail.com</t>
  </si>
  <si>
    <t>lee.dunn@aol.com</t>
  </si>
  <si>
    <t>Cinthia</t>
  </si>
  <si>
    <t>Poole</t>
  </si>
  <si>
    <t>cinthia.poole@aol.com</t>
  </si>
  <si>
    <t>Hubert</t>
  </si>
  <si>
    <t>hubert.stone@hotmail.com</t>
  </si>
  <si>
    <t>Zina</t>
  </si>
  <si>
    <t>zina.bonner@hotmail.com</t>
  </si>
  <si>
    <t>Corene</t>
  </si>
  <si>
    <t>Wall</t>
  </si>
  <si>
    <t>corene.wall@msn.com</t>
  </si>
  <si>
    <t>Hope</t>
  </si>
  <si>
    <t>Cotton</t>
  </si>
  <si>
    <t>hope.cotton@aol.com</t>
  </si>
  <si>
    <t>Georgeanna</t>
  </si>
  <si>
    <t>georgeanna.webster@msn.com</t>
  </si>
  <si>
    <t>Sylvester</t>
  </si>
  <si>
    <t>sylvester.chan@hotmail.com</t>
  </si>
  <si>
    <t>Maurice</t>
  </si>
  <si>
    <t>Norton</t>
  </si>
  <si>
    <t>maurice.norton@hotmail.com</t>
  </si>
  <si>
    <t>Maple</t>
  </si>
  <si>
    <t>maple.griffin@gmail.com</t>
  </si>
  <si>
    <t>Cecelia</t>
  </si>
  <si>
    <t>Gill</t>
  </si>
  <si>
    <t>cecelia.gill@aol.com</t>
  </si>
  <si>
    <t>Jonell</t>
  </si>
  <si>
    <t>Rivas</t>
  </si>
  <si>
    <t>jonell.rivas@msn.com</t>
  </si>
  <si>
    <t>Marina</t>
  </si>
  <si>
    <t>Hinton</t>
  </si>
  <si>
    <t>marina.hinton@yahoo.com</t>
  </si>
  <si>
    <t>Zora</t>
  </si>
  <si>
    <t>zora.ford@gmail.com</t>
  </si>
  <si>
    <t>Abram</t>
  </si>
  <si>
    <t>Copeland</t>
  </si>
  <si>
    <t>abram.copeland@gmail.com</t>
  </si>
  <si>
    <t>Gwendolyn</t>
  </si>
  <si>
    <t>Miller</t>
  </si>
  <si>
    <t>gwendolyn.miller@msn.com</t>
  </si>
  <si>
    <t>Sarita</t>
  </si>
  <si>
    <t>sarita.parks@msn.com</t>
  </si>
  <si>
    <t>Londa</t>
  </si>
  <si>
    <t>Gould</t>
  </si>
  <si>
    <t>londa.gould@aol.com</t>
  </si>
  <si>
    <t>Katelin</t>
  </si>
  <si>
    <t>katelin.kennedy@gmail.com</t>
  </si>
  <si>
    <t>Marquerite</t>
  </si>
  <si>
    <t>marquerite.dawson@gmail.com</t>
  </si>
  <si>
    <t>Caridad</t>
  </si>
  <si>
    <t>caridad.compton@aol.com</t>
  </si>
  <si>
    <t>Hedwig</t>
  </si>
  <si>
    <t>Paul</t>
  </si>
  <si>
    <t>hedwig.paul@msn.com</t>
  </si>
  <si>
    <t>Joel</t>
  </si>
  <si>
    <t>Wynn</t>
  </si>
  <si>
    <t>joel.wynn@aol.com</t>
  </si>
  <si>
    <t>Orval</t>
  </si>
  <si>
    <t>orval.hunter@aol.com</t>
  </si>
  <si>
    <t>Adam</t>
  </si>
  <si>
    <t>adam.henderson@hotmail.com</t>
  </si>
  <si>
    <t>Trinity</t>
  </si>
  <si>
    <t>trinity.riddle@aol.com</t>
  </si>
  <si>
    <t>Tu</t>
  </si>
  <si>
    <t>Ramirez</t>
  </si>
  <si>
    <t>tu.ramirez@hotmail.com</t>
  </si>
  <si>
    <t>Patria</t>
  </si>
  <si>
    <t>Harper</t>
  </si>
  <si>
    <t>patria.harper@msn.com</t>
  </si>
  <si>
    <t>Chantell</t>
  </si>
  <si>
    <t>chantell.bridges@yahoo.com</t>
  </si>
  <si>
    <t>Barbera</t>
  </si>
  <si>
    <t>barbera.riggs@aol.com</t>
  </si>
  <si>
    <t>Tressa</t>
  </si>
  <si>
    <t>Weiss</t>
  </si>
  <si>
    <t>tressa.weiss@msn.com</t>
  </si>
  <si>
    <t>Sommer</t>
  </si>
  <si>
    <t>Hopkins</t>
  </si>
  <si>
    <t>sommer.hopkins@gmail.com</t>
  </si>
  <si>
    <t>Jeniffer</t>
  </si>
  <si>
    <t>jeniffer.slater@aol.com</t>
  </si>
  <si>
    <t>Elenore</t>
  </si>
  <si>
    <t>elenore.hensley@hotmail.com</t>
  </si>
  <si>
    <t>Carolann</t>
  </si>
  <si>
    <t>Russell</t>
  </si>
  <si>
    <t>carolann.russell@hotmail.com</t>
  </si>
  <si>
    <t>Victor</t>
  </si>
  <si>
    <t>victor.pittman@aol.com</t>
  </si>
  <si>
    <t>Chantay</t>
  </si>
  <si>
    <t>chantay.maynard@gmail.com</t>
  </si>
  <si>
    <t>Renay</t>
  </si>
  <si>
    <t>Atkins</t>
  </si>
  <si>
    <t>renay.atkins@aol.com</t>
  </si>
  <si>
    <t>Jennell</t>
  </si>
  <si>
    <t>Solis</t>
  </si>
  <si>
    <t>jennell.solis@hotmail.com</t>
  </si>
  <si>
    <t>Lavina</t>
  </si>
  <si>
    <t>lavina.dejesus@msn.com</t>
  </si>
  <si>
    <t>Pierce</t>
  </si>
  <si>
    <t>bettie.pierce@gmail.com</t>
  </si>
  <si>
    <t>Lucio</t>
  </si>
  <si>
    <t>Sherman</t>
  </si>
  <si>
    <t>lucio.sherman@gmail.com</t>
  </si>
  <si>
    <t>Mathilda</t>
  </si>
  <si>
    <t>Pennington</t>
  </si>
  <si>
    <t>mathilda.pennington@gmail.com</t>
  </si>
  <si>
    <t>Dwain</t>
  </si>
  <si>
    <t>Carlson</t>
  </si>
  <si>
    <t>dwain.carlson@gmail.com</t>
  </si>
  <si>
    <t>Daryl</t>
  </si>
  <si>
    <t>Spence</t>
  </si>
  <si>
    <t>daryl.spence@aol.com</t>
  </si>
  <si>
    <t>Leola</t>
  </si>
  <si>
    <t>leola.gould@gmail.com</t>
  </si>
  <si>
    <t>Trena</t>
  </si>
  <si>
    <t>Hudson</t>
  </si>
  <si>
    <t>trena.hudson@hotmail.com</t>
  </si>
  <si>
    <t>Lavern</t>
  </si>
  <si>
    <t>lavern.orr@hotmail.com</t>
  </si>
  <si>
    <t>Robles</t>
  </si>
  <si>
    <t>james.robles@aol.com</t>
  </si>
  <si>
    <t>Aida</t>
  </si>
  <si>
    <t>aida.koch@gmail.com</t>
  </si>
  <si>
    <t>Candelaria</t>
  </si>
  <si>
    <t>candelaria.coffey@aol.com</t>
  </si>
  <si>
    <t>Judith</t>
  </si>
  <si>
    <t>Finley</t>
  </si>
  <si>
    <t>judith.finley@hotmail.com</t>
  </si>
  <si>
    <t>Laurel</t>
  </si>
  <si>
    <t>Schultz</t>
  </si>
  <si>
    <t>laurel.schultz@hotmail.com</t>
  </si>
  <si>
    <t>Lidia</t>
  </si>
  <si>
    <t>Ashley</t>
  </si>
  <si>
    <t>lidia.ashley@hotmail.com</t>
  </si>
  <si>
    <t>Queenie</t>
  </si>
  <si>
    <t>Vance</t>
  </si>
  <si>
    <t>queenie.vance@gmail.com</t>
  </si>
  <si>
    <t>Kendra</t>
  </si>
  <si>
    <t>Harrington</t>
  </si>
  <si>
    <t>kendra.harrington@yahoo.com</t>
  </si>
  <si>
    <t>Wanita</t>
  </si>
  <si>
    <t>wanita.davenport@aol.com</t>
  </si>
  <si>
    <t>Vito</t>
  </si>
  <si>
    <t>Pickett</t>
  </si>
  <si>
    <t>vito.pickett@hotmail.com</t>
  </si>
  <si>
    <t>Letisha</t>
  </si>
  <si>
    <t>letisha.may@yahoo.com</t>
  </si>
  <si>
    <t>Courtney</t>
  </si>
  <si>
    <t>courtney.wyatt@gmail.com</t>
  </si>
  <si>
    <t>jenine.dawson@msn.com</t>
  </si>
  <si>
    <t>Dyer</t>
  </si>
  <si>
    <t>cyndi.dyer@msn.com</t>
  </si>
  <si>
    <t>Desmond</t>
  </si>
  <si>
    <t>Rose</t>
  </si>
  <si>
    <t>desmond.rose@hotmail.com</t>
  </si>
  <si>
    <t>Zenia</t>
  </si>
  <si>
    <t>Bruce</t>
  </si>
  <si>
    <t>zenia.bruce@aol.com</t>
  </si>
  <si>
    <t>Reita</t>
  </si>
  <si>
    <t>Dickson</t>
  </si>
  <si>
    <t>reita.dickson@hotmail.com</t>
  </si>
  <si>
    <t>Myrtle</t>
  </si>
  <si>
    <t>myrtle.gardner@aol.com</t>
  </si>
  <si>
    <t>Jeannette</t>
  </si>
  <si>
    <t>jeannette.skinner@yahoo.com</t>
  </si>
  <si>
    <t>Jacobs</t>
  </si>
  <si>
    <t>celestine.jacobs@gmail.com</t>
  </si>
  <si>
    <t>Deirdre</t>
  </si>
  <si>
    <t>Ryan</t>
  </si>
  <si>
    <t>deirdre.ryan@yahoo.com</t>
  </si>
  <si>
    <t>Martha</t>
  </si>
  <si>
    <t>Burgess</t>
  </si>
  <si>
    <t>martha.burgess@msn.com</t>
  </si>
  <si>
    <t>Huber</t>
  </si>
  <si>
    <t>tena.huber@gmail.com</t>
  </si>
  <si>
    <t>agatha.melton@yahoo.com</t>
  </si>
  <si>
    <t>Maxwell</t>
  </si>
  <si>
    <t>manie.maxwell@gmail.com</t>
  </si>
  <si>
    <t>Novella</t>
  </si>
  <si>
    <t>Patel</t>
  </si>
  <si>
    <t>novella.patel@gmail.com</t>
  </si>
  <si>
    <t>King</t>
  </si>
  <si>
    <t>dung.king@aol.com</t>
  </si>
  <si>
    <t>Greer</t>
  </si>
  <si>
    <t>lamar.greer@gmail.com</t>
  </si>
  <si>
    <t>Ebony</t>
  </si>
  <si>
    <t>ebony.cotton@yahoo.com</t>
  </si>
  <si>
    <t>Willetta</t>
  </si>
  <si>
    <t>Murphy</t>
  </si>
  <si>
    <t>willetta.murphy@msn.com</t>
  </si>
  <si>
    <t>Sarah</t>
  </si>
  <si>
    <t>sarah.kirkland@aol.com</t>
  </si>
  <si>
    <t>Mechelle</t>
  </si>
  <si>
    <t>mechelle.chan@gmail.com</t>
  </si>
  <si>
    <t>Terra</t>
  </si>
  <si>
    <t>terra.pickett@aol.com</t>
  </si>
  <si>
    <t>Waters</t>
  </si>
  <si>
    <t>todd.waters@yahoo.com</t>
  </si>
  <si>
    <t>Sandy</t>
  </si>
  <si>
    <t>sandy.mills@gmail.com</t>
  </si>
  <si>
    <t>Mellie</t>
  </si>
  <si>
    <t>mellie.puckett@yahoo.com</t>
  </si>
  <si>
    <t>Abby</t>
  </si>
  <si>
    <t>abby.gamble@aol.com</t>
  </si>
  <si>
    <t>Eloisa</t>
  </si>
  <si>
    <t>Tucker</t>
  </si>
  <si>
    <t>eloisa.tucker@hotmail.com</t>
  </si>
  <si>
    <t>Alejandrina</t>
  </si>
  <si>
    <t>Hodges</t>
  </si>
  <si>
    <t>alejandrina.hodges@msn.com</t>
  </si>
  <si>
    <t>Addie</t>
  </si>
  <si>
    <t>addie.hahn@hotmail.com</t>
  </si>
  <si>
    <t>Eric</t>
  </si>
  <si>
    <t>eric.hardin@gmail.com</t>
  </si>
  <si>
    <t>Carina</t>
  </si>
  <si>
    <t>carina.lynch@gmail.com</t>
  </si>
  <si>
    <t>Cassie</t>
  </si>
  <si>
    <t>Cline</t>
  </si>
  <si>
    <t>cassie.cline@gmail.com</t>
  </si>
  <si>
    <t>Ehtel</t>
  </si>
  <si>
    <t>ehtel.cobb@hotmail.com</t>
  </si>
  <si>
    <t>Douglas</t>
  </si>
  <si>
    <t>Richards</t>
  </si>
  <si>
    <t>douglas.richards@hotmail.com</t>
  </si>
  <si>
    <t>Larraine</t>
  </si>
  <si>
    <t>Horn</t>
  </si>
  <si>
    <t>larraine.horn@msn.com</t>
  </si>
  <si>
    <t>Julia</t>
  </si>
  <si>
    <t>julia.joyner@msn.com</t>
  </si>
  <si>
    <t>Stefany</t>
  </si>
  <si>
    <t>Potter</t>
  </si>
  <si>
    <t>stefany.potter@gmail.com</t>
  </si>
  <si>
    <t>Linnie</t>
  </si>
  <si>
    <t>Branch</t>
  </si>
  <si>
    <t>linnie.branch@gmail.com</t>
  </si>
  <si>
    <t>Alishia</t>
  </si>
  <si>
    <t>alishia.elliott@aol.com</t>
  </si>
  <si>
    <t>Grisel</t>
  </si>
  <si>
    <t>grisel.maynard@msn.com</t>
  </si>
  <si>
    <t>augustus.steele@aol.com</t>
  </si>
  <si>
    <t>Loan</t>
  </si>
  <si>
    <t>loan.graham@yahoo.com</t>
  </si>
  <si>
    <t>Lanie</t>
  </si>
  <si>
    <t>lanie.dunn@gmail.com</t>
  </si>
  <si>
    <t>Patrina</t>
  </si>
  <si>
    <t>Tanner</t>
  </si>
  <si>
    <t>patrina.tanner@gmail.com</t>
  </si>
  <si>
    <t>whitney.estes@gmail.com</t>
  </si>
  <si>
    <t>Mazie</t>
  </si>
  <si>
    <t>mazie.fernandez@hotmail.com</t>
  </si>
  <si>
    <t>Cayla</t>
  </si>
  <si>
    <t>cayla.johnson@msn.com</t>
  </si>
  <si>
    <t>Hue</t>
  </si>
  <si>
    <t>hue.may@aol.com</t>
  </si>
  <si>
    <t>Edris</t>
  </si>
  <si>
    <t>edris.barrett@hotmail.com</t>
  </si>
  <si>
    <t>Kaylee</t>
  </si>
  <si>
    <t>English</t>
  </si>
  <si>
    <t>kaylee.english@msn.com</t>
  </si>
  <si>
    <t>Latoya</t>
  </si>
  <si>
    <t>latoya.johns@hotmail.com</t>
  </si>
  <si>
    <t>Renna</t>
  </si>
  <si>
    <t>renna.williams@hotmail.com</t>
  </si>
  <si>
    <t>Sheryl</t>
  </si>
  <si>
    <t>sheryl.chase@gmail.com</t>
  </si>
  <si>
    <t>Zelma</t>
  </si>
  <si>
    <t>zelma.browning@aol.com</t>
  </si>
  <si>
    <t>Farley</t>
  </si>
  <si>
    <t>mellisa.farley@yahoo.com</t>
  </si>
  <si>
    <t>Marissa</t>
  </si>
  <si>
    <t>marissa.summers@msn.com</t>
  </si>
  <si>
    <t>Dortha</t>
  </si>
  <si>
    <t>Jarvis</t>
  </si>
  <si>
    <t>dortha.jarvis@yahoo.com</t>
  </si>
  <si>
    <t>Shanti</t>
  </si>
  <si>
    <t>Johnston</t>
  </si>
  <si>
    <t>shanti.johnston@gmail.com</t>
  </si>
  <si>
    <t>Parthenia</t>
  </si>
  <si>
    <t>parthenia.figueroa@msn.com</t>
  </si>
  <si>
    <t>Rolanda</t>
  </si>
  <si>
    <t>rolanda.larsen@yahoo.com</t>
  </si>
  <si>
    <t>Bev</t>
  </si>
  <si>
    <t>Chang</t>
  </si>
  <si>
    <t>bev.chang@yahoo.com</t>
  </si>
  <si>
    <t>Kenyetta</t>
  </si>
  <si>
    <t>Mason</t>
  </si>
  <si>
    <t>kenyetta.mason@msn.com</t>
  </si>
  <si>
    <t>petronila.norris@aol.com</t>
  </si>
  <si>
    <t>Wood</t>
  </si>
  <si>
    <t>le.wood@yahoo.com</t>
  </si>
  <si>
    <t>Wes</t>
  </si>
  <si>
    <t>Stanton</t>
  </si>
  <si>
    <t>wes.stanton@msn.com</t>
  </si>
  <si>
    <t>laureen.paul@yahoo.com</t>
  </si>
  <si>
    <t>Dorthea</t>
  </si>
  <si>
    <t>Walker</t>
  </si>
  <si>
    <t>dorthea.walker@aol.com</t>
  </si>
  <si>
    <t>Kirstie</t>
  </si>
  <si>
    <t>kirstie.vazquez@gmail.com</t>
  </si>
  <si>
    <t>Edda</t>
  </si>
  <si>
    <t>edda.young@gmail.com</t>
  </si>
  <si>
    <t>kandace.hughes@hotmail.com</t>
  </si>
  <si>
    <t>Euna</t>
  </si>
  <si>
    <t>Lopez</t>
  </si>
  <si>
    <t>euna.lopez@gmail.com</t>
  </si>
  <si>
    <t>christoper.gould@aol.com</t>
  </si>
  <si>
    <t>morton.barron@msn.com</t>
  </si>
  <si>
    <t>Fry</t>
  </si>
  <si>
    <t>nicki.fry@hotmail.com</t>
  </si>
  <si>
    <t>Edgar</t>
  </si>
  <si>
    <t>edgar.horn@aol.com</t>
  </si>
  <si>
    <t>Tina</t>
  </si>
  <si>
    <t>tina.bush@aol.com</t>
  </si>
  <si>
    <t>Daina</t>
  </si>
  <si>
    <t>Sampson</t>
  </si>
  <si>
    <t>daina.sampson@msn.com</t>
  </si>
  <si>
    <t>christel.barber@hotmail.com</t>
  </si>
  <si>
    <t>Brigida</t>
  </si>
  <si>
    <t>brigida.larson@hotmail.com</t>
  </si>
  <si>
    <t>Aisha</t>
  </si>
  <si>
    <t>Woods</t>
  </si>
  <si>
    <t>aisha.woods@gmail.com</t>
  </si>
  <si>
    <t>Mcfadden</t>
  </si>
  <si>
    <t>chere.mcfadden@yahoo.com</t>
  </si>
  <si>
    <t>Alden</t>
  </si>
  <si>
    <t>Atkinson</t>
  </si>
  <si>
    <t>alden.atkinson@gmail.com</t>
  </si>
  <si>
    <t>Ernest</t>
  </si>
  <si>
    <t>ernest.rollins@yahoo.com</t>
  </si>
  <si>
    <t>Felicidad</t>
  </si>
  <si>
    <t>felicidad.golden@yahoo.com</t>
  </si>
  <si>
    <t>Lizzette</t>
  </si>
  <si>
    <t>Stein</t>
  </si>
  <si>
    <t>lizzette.stein@yahoo.com</t>
  </si>
  <si>
    <t>Rita</t>
  </si>
  <si>
    <t>Bailey</t>
  </si>
  <si>
    <t>rita.bailey@hotmail.com</t>
  </si>
  <si>
    <t>Nakisha</t>
  </si>
  <si>
    <t>Clay</t>
  </si>
  <si>
    <t>nakisha.clay@gmail.com</t>
  </si>
  <si>
    <t>Wynona</t>
  </si>
  <si>
    <t>wynona.douglas@msn.com</t>
  </si>
  <si>
    <t>Raul</t>
  </si>
  <si>
    <t>Melendez</t>
  </si>
  <si>
    <t>raul.melendez@hotmail.com</t>
  </si>
  <si>
    <t>Nubia</t>
  </si>
  <si>
    <t>nubia.anderson@aol.com</t>
  </si>
  <si>
    <t>Alejandro</t>
  </si>
  <si>
    <t>Haney</t>
  </si>
  <si>
    <t>alejandro.haney@msn.com</t>
  </si>
  <si>
    <t>Katheleen</t>
  </si>
  <si>
    <t>katheleen.marks@yahoo.com</t>
  </si>
  <si>
    <t>Keturah</t>
  </si>
  <si>
    <t>Massey</t>
  </si>
  <si>
    <t>keturah.massey@msn.com</t>
  </si>
  <si>
    <t>Justin</t>
  </si>
  <si>
    <t>Newton</t>
  </si>
  <si>
    <t>justin.newton@hotmail.com</t>
  </si>
  <si>
    <t>Dione</t>
  </si>
  <si>
    <t>dione.pratt@msn.com</t>
  </si>
  <si>
    <t>trena.rogers@aol.com</t>
  </si>
  <si>
    <t>Lucile</t>
  </si>
  <si>
    <t>lucile.manning@yahoo.com</t>
  </si>
  <si>
    <t>Edmund</t>
  </si>
  <si>
    <t>Gaines</t>
  </si>
  <si>
    <t>edmund.gaines@gmail.com</t>
  </si>
  <si>
    <t>Joy</t>
  </si>
  <si>
    <t>Underwood</t>
  </si>
  <si>
    <t>joy.underwood@gmail.com</t>
  </si>
  <si>
    <t>Titus</t>
  </si>
  <si>
    <t>Bullock</t>
  </si>
  <si>
    <t>titus.bullock@gmail.com</t>
  </si>
  <si>
    <t>Sharyn</t>
  </si>
  <si>
    <t>sharyn.hopkins@hotmail.com</t>
  </si>
  <si>
    <t>Marget</t>
  </si>
  <si>
    <t>Hodge</t>
  </si>
  <si>
    <t>marget.hodge@msn.com</t>
  </si>
  <si>
    <t>Gilma</t>
  </si>
  <si>
    <t>gilma.dejesus@yahoo.com</t>
  </si>
  <si>
    <t>Faustino</t>
  </si>
  <si>
    <t>faustino.delacruz@msn.com</t>
  </si>
  <si>
    <t>Amparo</t>
  </si>
  <si>
    <t>amparo.burks@aol.com</t>
  </si>
  <si>
    <t>Mandi</t>
  </si>
  <si>
    <t>Gibbs</t>
  </si>
  <si>
    <t>mandi.gibbs@gmail.com</t>
  </si>
  <si>
    <t>Graig</t>
  </si>
  <si>
    <t>Roth</t>
  </si>
  <si>
    <t>graig.roth@aol.com</t>
  </si>
  <si>
    <t>Lecia</t>
  </si>
  <si>
    <t>lecia.hancock@hotmail.com</t>
  </si>
  <si>
    <t>Leanna</t>
  </si>
  <si>
    <t>leanna.manning@yahoo.com</t>
  </si>
  <si>
    <t>Zelda</t>
  </si>
  <si>
    <t>zelda.pratt@gmail.com</t>
  </si>
  <si>
    <t>Ernestina</t>
  </si>
  <si>
    <t>ernestina.skinner@hotmail.com</t>
  </si>
  <si>
    <t>lezlie.thompson@yahoo.com</t>
  </si>
  <si>
    <t>Serafina</t>
  </si>
  <si>
    <t>serafina.clemons@gmail.com</t>
  </si>
  <si>
    <t>Saran</t>
  </si>
  <si>
    <t>saran.moses@yahoo.com</t>
  </si>
  <si>
    <t>Vernon</t>
  </si>
  <si>
    <t>Knowles</t>
  </si>
  <si>
    <t>vernon.knowles@yahoo.com</t>
  </si>
  <si>
    <t>Rebbecca</t>
  </si>
  <si>
    <t>rebbecca.espinoza@hotmail.com</t>
  </si>
  <si>
    <t>Charlene</t>
  </si>
  <si>
    <t>charlene.norris@msn.com</t>
  </si>
  <si>
    <t>Tammie</t>
  </si>
  <si>
    <t>tammie.cherry@hotmail.com</t>
  </si>
  <si>
    <t>Magdalena</t>
  </si>
  <si>
    <t>magdalena.sherman@gmail.com</t>
  </si>
  <si>
    <t>Lanora</t>
  </si>
  <si>
    <t>lanora.robbins@hotmail.com</t>
  </si>
  <si>
    <t>Kelsey</t>
  </si>
  <si>
    <t>kelsey.noble@hotmail.com</t>
  </si>
  <si>
    <t>Macie</t>
  </si>
  <si>
    <t>macie.ayers@msn.com</t>
  </si>
  <si>
    <t>Trista</t>
  </si>
  <si>
    <t>Lambert</t>
  </si>
  <si>
    <t>trista.lambert@gmail.com</t>
  </si>
  <si>
    <t>Honey</t>
  </si>
  <si>
    <t>honey.camacho@gmail.com</t>
  </si>
  <si>
    <t>Romeo</t>
  </si>
  <si>
    <t>romeo.steele@msn.com</t>
  </si>
  <si>
    <t>Scarlet</t>
  </si>
  <si>
    <t>scarlet.reed@hotmail.com</t>
  </si>
  <si>
    <t>Coleen</t>
  </si>
  <si>
    <t>Navarro</t>
  </si>
  <si>
    <t>coleen.navarro@aol.com</t>
  </si>
  <si>
    <t>tomika.larson@yahoo.com</t>
  </si>
  <si>
    <t>Mariela</t>
  </si>
  <si>
    <t>Huffman</t>
  </si>
  <si>
    <t>mariela.huffman@gmail.com</t>
  </si>
  <si>
    <t>Melani</t>
  </si>
  <si>
    <t>melani.jarvis@hotmail.com</t>
  </si>
  <si>
    <t>Katharine</t>
  </si>
  <si>
    <t>katharine.herrera@hotmail.com</t>
  </si>
  <si>
    <t>Melba</t>
  </si>
  <si>
    <t>melba.wilkinson@gmail.com</t>
  </si>
  <si>
    <t>Shawnda</t>
  </si>
  <si>
    <t>shawnda.glover@gmail.com</t>
  </si>
  <si>
    <t>Wallace</t>
  </si>
  <si>
    <t>Lane</t>
  </si>
  <si>
    <t>wallace.lane@aol.com</t>
  </si>
  <si>
    <t>Olympia</t>
  </si>
  <si>
    <t>olympia.figueroa@hotmail.com</t>
  </si>
  <si>
    <t>kristel.bullock@yahoo.com</t>
  </si>
  <si>
    <t>Hassan</t>
  </si>
  <si>
    <t>Nash</t>
  </si>
  <si>
    <t>hassan.nash@yahoo.com</t>
  </si>
  <si>
    <t>trinidad.mcclain@msn.com</t>
  </si>
  <si>
    <t>Leeanne</t>
  </si>
  <si>
    <t>leeanne.cross@yahoo.com</t>
  </si>
  <si>
    <t>hollis.rasmussen@yahoo.com</t>
  </si>
  <si>
    <t>han.wade@hotmail.com</t>
  </si>
  <si>
    <t>Emmaline</t>
  </si>
  <si>
    <t>emmaline.huber@gmail.com</t>
  </si>
  <si>
    <t>Jaqueline</t>
  </si>
  <si>
    <t>Cummings</t>
  </si>
  <si>
    <t>jaqueline.cummings@hotmail.com</t>
  </si>
  <si>
    <t>Christiana</t>
  </si>
  <si>
    <t>christiana.gross@yahoo.com</t>
  </si>
  <si>
    <t>Gertha</t>
  </si>
  <si>
    <t>Mejia</t>
  </si>
  <si>
    <t>gertha.mejia@yahoo.com</t>
  </si>
  <si>
    <t>Miriam</t>
  </si>
  <si>
    <t>miriam.baker@hotmail.com</t>
  </si>
  <si>
    <t>Genevie</t>
  </si>
  <si>
    <t>genevie.miles@aol.com</t>
  </si>
  <si>
    <t>damian.dawson@hotmail.com</t>
  </si>
  <si>
    <t>Karl</t>
  </si>
  <si>
    <t>karl.stephens@gmail.com</t>
  </si>
  <si>
    <t>Alesia</t>
  </si>
  <si>
    <t>alesia.horne@aol.com</t>
  </si>
  <si>
    <t>Josef</t>
  </si>
  <si>
    <t>josef.greer@gmail.com</t>
  </si>
  <si>
    <t>Carolyne</t>
  </si>
  <si>
    <t>Conley</t>
  </si>
  <si>
    <t>carolyne.conley@gmail.com</t>
  </si>
  <si>
    <t>Margorie</t>
  </si>
  <si>
    <t>margorie.wynn@gmail.com</t>
  </si>
  <si>
    <t>Mary</t>
  </si>
  <si>
    <t>Singleton</t>
  </si>
  <si>
    <t>mary.singleton@hotmail.com</t>
  </si>
  <si>
    <t>Regina</t>
  </si>
  <si>
    <t>Burns</t>
  </si>
  <si>
    <t>regina.burns@aol.com</t>
  </si>
  <si>
    <t>Gonzales</t>
  </si>
  <si>
    <t>regine.gonzales@gmail.com</t>
  </si>
  <si>
    <t>olevia.pitts@gmail.com</t>
  </si>
  <si>
    <t>Johnathan</t>
  </si>
  <si>
    <t>johnathan.velazquez@hotmail.com</t>
  </si>
  <si>
    <t>Elouise</t>
  </si>
  <si>
    <t>elouise.fry@aol.com</t>
  </si>
  <si>
    <t>Allie</t>
  </si>
  <si>
    <t>allie.conley@msn.com</t>
  </si>
  <si>
    <t>Maryalice</t>
  </si>
  <si>
    <t>maryalice.henry@msn.com</t>
  </si>
  <si>
    <t>Lucy</t>
  </si>
  <si>
    <t>lucy.woods@gmail.com</t>
  </si>
  <si>
    <t>Delbert</t>
  </si>
  <si>
    <t>delbert.wilkins@aol.com</t>
  </si>
  <si>
    <t>Alpha</t>
  </si>
  <si>
    <t>alpha.king@hotmail.com</t>
  </si>
  <si>
    <t>Buford</t>
  </si>
  <si>
    <t>buford.bridges@msn.com</t>
  </si>
  <si>
    <t>Casey</t>
  </si>
  <si>
    <t>casey.gill@gmail.com</t>
  </si>
  <si>
    <t>Chelsey</t>
  </si>
  <si>
    <t>chelsey.hardin@hotmail.com</t>
  </si>
  <si>
    <t>Gertrude</t>
  </si>
  <si>
    <t>Terry</t>
  </si>
  <si>
    <t>gertrude.terry@hotmail.com</t>
  </si>
  <si>
    <t>Suellen</t>
  </si>
  <si>
    <t>Mercado</t>
  </si>
  <si>
    <t>suellen.mercado@yahoo.com</t>
  </si>
  <si>
    <t>chelsey.boyd@yahoo.com</t>
  </si>
  <si>
    <t>joshua.robertson@gmail.com</t>
  </si>
  <si>
    <t>Davidson</t>
  </si>
  <si>
    <t>nathaniel.davidson@hotmail.com</t>
  </si>
  <si>
    <t>Doris</t>
  </si>
  <si>
    <t>Kaufman</t>
  </si>
  <si>
    <t>doris.kaufman@gmail.com</t>
  </si>
  <si>
    <t>Bettye</t>
  </si>
  <si>
    <t>bettye.espinoza@yahoo.com</t>
  </si>
  <si>
    <t>kerrie.o'neill@gmail.com</t>
  </si>
  <si>
    <t>Monty</t>
  </si>
  <si>
    <t>monty.frost@aol.com</t>
  </si>
  <si>
    <t>Georgina</t>
  </si>
  <si>
    <t>georgina.gonzales@yahoo.com</t>
  </si>
  <si>
    <t>Dannette</t>
  </si>
  <si>
    <t>dannette.guerrero@gmail.com</t>
  </si>
  <si>
    <t>eliana.reese@hotmail.com</t>
  </si>
  <si>
    <t>Arvilla</t>
  </si>
  <si>
    <t>arvilla.weiss@msn.com</t>
  </si>
  <si>
    <t>Marcene</t>
  </si>
  <si>
    <t>marcene.curtis@msn.com</t>
  </si>
  <si>
    <t>Merideth</t>
  </si>
  <si>
    <t>Preston</t>
  </si>
  <si>
    <t>merideth.preston@yahoo.com</t>
  </si>
  <si>
    <t>Yevette</t>
  </si>
  <si>
    <t>yevette.elliott@aol.com</t>
  </si>
  <si>
    <t>Olimpia</t>
  </si>
  <si>
    <t>Mays</t>
  </si>
  <si>
    <t>olimpia.mays@aol.com</t>
  </si>
  <si>
    <t>tommie.cooley@yahoo.com</t>
  </si>
  <si>
    <t>Kylee</t>
  </si>
  <si>
    <t>kylee.dickson@gmail.com</t>
  </si>
  <si>
    <t>Elnora</t>
  </si>
  <si>
    <t>Simpson</t>
  </si>
  <si>
    <t>elnora.simpson@yahoo.com</t>
  </si>
  <si>
    <t>chasidy.webster@msn.com</t>
  </si>
  <si>
    <t>Edith</t>
  </si>
  <si>
    <t>edith.davenport@gmail.com</t>
  </si>
  <si>
    <t>Laurette</t>
  </si>
  <si>
    <t>laurette.hebert@msn.com</t>
  </si>
  <si>
    <t>Omer</t>
  </si>
  <si>
    <t>Estrada</t>
  </si>
  <si>
    <t>omer.estrada@gmail.com</t>
  </si>
  <si>
    <t>Van</t>
  </si>
  <si>
    <t>Peters</t>
  </si>
  <si>
    <t>van.peters@yahoo.com</t>
  </si>
  <si>
    <t>Dagny</t>
  </si>
  <si>
    <t>Owen</t>
  </si>
  <si>
    <t>dagny.owen@hotmail.com</t>
  </si>
  <si>
    <t>Matilda</t>
  </si>
  <si>
    <t>matilda.larson@hotmail.com</t>
  </si>
  <si>
    <t>Vallie</t>
  </si>
  <si>
    <t>Dixon</t>
  </si>
  <si>
    <t>vallie.dixon@yahoo.com</t>
  </si>
  <si>
    <t>Carisa</t>
  </si>
  <si>
    <t>Carpenter</t>
  </si>
  <si>
    <t>carisa.carpenter@hotmail.com</t>
  </si>
  <si>
    <t>Gena</t>
  </si>
  <si>
    <t>Owens</t>
  </si>
  <si>
    <t>gena.owens@gmail.com</t>
  </si>
  <si>
    <t>edgar.quinn@aol.com</t>
  </si>
  <si>
    <t>Giselle</t>
  </si>
  <si>
    <t>giselle.robles@hotmail.com</t>
  </si>
  <si>
    <t>Tammy</t>
  </si>
  <si>
    <t>tammy.austin@yahoo.com</t>
  </si>
  <si>
    <t>Leif</t>
  </si>
  <si>
    <t>Short</t>
  </si>
  <si>
    <t>leif.short@gmail.com</t>
  </si>
  <si>
    <t>Latonya</t>
  </si>
  <si>
    <t>latonya.dixon@hotmail.com</t>
  </si>
  <si>
    <t>Collene</t>
  </si>
  <si>
    <t>Knox</t>
  </si>
  <si>
    <t>collene.knox@msn.com</t>
  </si>
  <si>
    <t>Erik</t>
  </si>
  <si>
    <t>Leblanc</t>
  </si>
  <si>
    <t>erik.leblanc@aol.com</t>
  </si>
  <si>
    <t>Elanor</t>
  </si>
  <si>
    <t>Patrick</t>
  </si>
  <si>
    <t>elanor.patrick@aol.com</t>
  </si>
  <si>
    <t>Garret</t>
  </si>
  <si>
    <t>garret.clay@yahoo.com</t>
  </si>
  <si>
    <t>sheila.travis@yahoo.com</t>
  </si>
  <si>
    <t>Charmain</t>
  </si>
  <si>
    <t>charmain.webster@hotmail.com</t>
  </si>
  <si>
    <t>Pinkie</t>
  </si>
  <si>
    <t>pinkie.kirkland@yahoo.com</t>
  </si>
  <si>
    <t>Julianne</t>
  </si>
  <si>
    <t>Shannon</t>
  </si>
  <si>
    <t>julianne.shannon@hotmail.com</t>
  </si>
  <si>
    <t>elenore.william@msn.com</t>
  </si>
  <si>
    <t>Sherril</t>
  </si>
  <si>
    <t>Alvarado</t>
  </si>
  <si>
    <t>sherril.alvarado@hotmail.com</t>
  </si>
  <si>
    <t>Margret</t>
  </si>
  <si>
    <t>margret.barnett@gmail.com</t>
  </si>
  <si>
    <t>keturah.reid@yahoo.com</t>
  </si>
  <si>
    <t>Ivelisse</t>
  </si>
  <si>
    <t>Nixon</t>
  </si>
  <si>
    <t>ivelisse.nixon@aol.com</t>
  </si>
  <si>
    <t>Crysta</t>
  </si>
  <si>
    <t>Velez</t>
  </si>
  <si>
    <t>crysta.velez@yahoo.com</t>
  </si>
  <si>
    <t>Caroline</t>
  </si>
  <si>
    <t>caroline.jenkins@msn.com</t>
  </si>
  <si>
    <t>Giles</t>
  </si>
  <si>
    <t>yang.giles@gmail.com</t>
  </si>
  <si>
    <t>Cameron</t>
  </si>
  <si>
    <t>cameron.carroll@yahoo.com</t>
  </si>
  <si>
    <t>christia.carson@gmail.com</t>
  </si>
  <si>
    <t>Irving</t>
  </si>
  <si>
    <t>irving.pitts@msn.com</t>
  </si>
  <si>
    <t>shery.randolph@hotmail.com</t>
  </si>
  <si>
    <t>Norine</t>
  </si>
  <si>
    <t>norine.huffman@aol.com</t>
  </si>
  <si>
    <t>Randee</t>
  </si>
  <si>
    <t>randee.pitts@msn.com</t>
  </si>
  <si>
    <t>Vasquez</t>
  </si>
  <si>
    <t>houston.vasquez@msn.com</t>
  </si>
  <si>
    <t>omega.johnston@gmail.com</t>
  </si>
  <si>
    <t>Tayna</t>
  </si>
  <si>
    <t>tayna.wade@hotmail.com</t>
  </si>
  <si>
    <t>Rutha</t>
  </si>
  <si>
    <t>rutha.howell@gmail.com</t>
  </si>
  <si>
    <t>Stephen</t>
  </si>
  <si>
    <t>stephen.vega@msn.com</t>
  </si>
  <si>
    <t>Virgen</t>
  </si>
  <si>
    <t>virgen.clemons@gmail.com</t>
  </si>
  <si>
    <t>Elvera</t>
  </si>
  <si>
    <t>elvera.peck@yahoo.com</t>
  </si>
  <si>
    <t>Brianne</t>
  </si>
  <si>
    <t>brianne.hays@gmail.com</t>
  </si>
  <si>
    <t>arvilla.osborn@gmail.com</t>
  </si>
  <si>
    <t>Barbra</t>
  </si>
  <si>
    <t>barbra.dickerson@gmail.com</t>
  </si>
  <si>
    <t>Lakenya</t>
  </si>
  <si>
    <t>Oliver</t>
  </si>
  <si>
    <t>lakenya.oliver@yahoo.com</t>
  </si>
  <si>
    <t>Luz</t>
  </si>
  <si>
    <t>House</t>
  </si>
  <si>
    <t>luz.house@gmail.com</t>
  </si>
  <si>
    <t>Joaquin</t>
  </si>
  <si>
    <t>Hawkins</t>
  </si>
  <si>
    <t>joaquin.hawkins@aol.com</t>
  </si>
  <si>
    <t>lloyd.miranda@hotmail.com</t>
  </si>
  <si>
    <t>Karla</t>
  </si>
  <si>
    <t>Kirk</t>
  </si>
  <si>
    <t>karla.kirk@yahoo.com</t>
  </si>
  <si>
    <t>Brigid</t>
  </si>
  <si>
    <t>Sharp</t>
  </si>
  <si>
    <t>brigid.sharp@hotmail.com</t>
  </si>
  <si>
    <t>Leland</t>
  </si>
  <si>
    <t>Mcdowell</t>
  </si>
  <si>
    <t>leland.mcdowell@gmail.com</t>
  </si>
  <si>
    <t>Shiela</t>
  </si>
  <si>
    <t>shiela.calderon@msn.com</t>
  </si>
  <si>
    <t>Hermila</t>
  </si>
  <si>
    <t>Mckay</t>
  </si>
  <si>
    <t>hermila.mckay@yahoo.com</t>
  </si>
  <si>
    <t>paul.lester@gmail.com</t>
  </si>
  <si>
    <t>Rosalva</t>
  </si>
  <si>
    <t>rosalva.hamilton@aol.com</t>
  </si>
  <si>
    <t>lurlene.cotton@yahoo.com</t>
  </si>
  <si>
    <t>Mable</t>
  </si>
  <si>
    <t>mable.pratt@gmail.com</t>
  </si>
  <si>
    <t>Sharell</t>
  </si>
  <si>
    <t>sharell.ross@msn.com</t>
  </si>
  <si>
    <t>novella.ross@gmail.com</t>
  </si>
  <si>
    <t>Christopher</t>
  </si>
  <si>
    <t>christopher.richardson@gmail.com</t>
  </si>
  <si>
    <t>mellisa.kim@aol.com</t>
  </si>
  <si>
    <t>karren.stevenson@aol.com</t>
  </si>
  <si>
    <t>Oralia</t>
  </si>
  <si>
    <t>oralia.farley@hotmail.com</t>
  </si>
  <si>
    <t>Darren</t>
  </si>
  <si>
    <t>Witt</t>
  </si>
  <si>
    <t>darren.witt@aol.com</t>
  </si>
  <si>
    <t>Pearlie</t>
  </si>
  <si>
    <t>Cochran</t>
  </si>
  <si>
    <t>pearlie.cochran@msn.com</t>
  </si>
  <si>
    <t>Dante</t>
  </si>
  <si>
    <t>Grimes</t>
  </si>
  <si>
    <t>dante.grimes@yahoo.com</t>
  </si>
  <si>
    <t>Myesha</t>
  </si>
  <si>
    <t>myesha.burgess@gmail.com</t>
  </si>
  <si>
    <t>Rona</t>
  </si>
  <si>
    <t>rona.rojas@gmail.com</t>
  </si>
  <si>
    <t>Delma</t>
  </si>
  <si>
    <t>delma.bailey@gmail.com</t>
  </si>
  <si>
    <t>Stacie</t>
  </si>
  <si>
    <t>stacie.sims@hotmail.com</t>
  </si>
  <si>
    <t>Jane</t>
  </si>
  <si>
    <t>jane.henderson@hotmail.com</t>
  </si>
  <si>
    <t>Ester</t>
  </si>
  <si>
    <t>ester.acevedo@gmail.com</t>
  </si>
  <si>
    <t>Homer</t>
  </si>
  <si>
    <t>homer.powers@msn.com</t>
  </si>
  <si>
    <t>Muriel</t>
  </si>
  <si>
    <t>muriel.juarez@gmail.com</t>
  </si>
  <si>
    <t>Sherise</t>
  </si>
  <si>
    <t>sherise.mercer@gmail.com</t>
  </si>
  <si>
    <t>Beryl</t>
  </si>
  <si>
    <t>Bennett</t>
  </si>
  <si>
    <t>beryl.bennett@aol.com</t>
  </si>
  <si>
    <t>Eliz</t>
  </si>
  <si>
    <t>eliz.whitney@msn.com</t>
  </si>
  <si>
    <t>Shara</t>
  </si>
  <si>
    <t>shara.pope@msn.com</t>
  </si>
  <si>
    <t>Floretta</t>
  </si>
  <si>
    <t>floretta.higgins@hotmail.com</t>
  </si>
  <si>
    <t>Vikki</t>
  </si>
  <si>
    <t>vikki.erickson@yahoo.com</t>
  </si>
  <si>
    <t>Lavonne</t>
  </si>
  <si>
    <t>lavonne.anderson@aol.com</t>
  </si>
  <si>
    <t>Arnita</t>
  </si>
  <si>
    <t>arnita.thomas@gmail.com</t>
  </si>
  <si>
    <t>Hildegarde</t>
  </si>
  <si>
    <t>Christensen</t>
  </si>
  <si>
    <t>hildegarde.christensen@hotmail.com</t>
  </si>
  <si>
    <t>Magali</t>
  </si>
  <si>
    <t>magali.dixon@msn.com</t>
  </si>
  <si>
    <t>Bethany</t>
  </si>
  <si>
    <t>bethany.herring@yahoo.com</t>
  </si>
  <si>
    <t>Rufina</t>
  </si>
  <si>
    <t>Chandler</t>
  </si>
  <si>
    <t>rufina.chandler@aol.com</t>
  </si>
  <si>
    <t>Shantel</t>
  </si>
  <si>
    <t>Gregory</t>
  </si>
  <si>
    <t>shantel.gregory@yahoo.com</t>
  </si>
  <si>
    <t>Ai</t>
  </si>
  <si>
    <t>Forbes</t>
  </si>
  <si>
    <t>ai.forbes@yahoo.com</t>
  </si>
  <si>
    <t>shenna.espinoza@gmail.com</t>
  </si>
  <si>
    <t>Foreman</t>
  </si>
  <si>
    <t>carissa.foreman@msn.com</t>
  </si>
  <si>
    <t>Bess</t>
  </si>
  <si>
    <t>bess.mcbride@yahoo.com</t>
  </si>
  <si>
    <t>Mila</t>
  </si>
  <si>
    <t>mila.moody@gmail.com</t>
  </si>
  <si>
    <t>Boyce</t>
  </si>
  <si>
    <t>boyce.burks@gmail.com</t>
  </si>
  <si>
    <t>Gertrud</t>
  </si>
  <si>
    <t>gertrud.rhodes@aol.com</t>
  </si>
  <si>
    <t>graig.cannon@gmail.com</t>
  </si>
  <si>
    <t>Natosha</t>
  </si>
  <si>
    <t>Rowland</t>
  </si>
  <si>
    <t>natosha.rowland@aol.com</t>
  </si>
  <si>
    <t>Rodrigo</t>
  </si>
  <si>
    <t>rodrigo.durham@aol.com</t>
  </si>
  <si>
    <t>miranda.kennedy@gmail.com</t>
  </si>
  <si>
    <t>Earl</t>
  </si>
  <si>
    <t>earl.stanley@gmail.com</t>
  </si>
  <si>
    <t>Letitia</t>
  </si>
  <si>
    <t>letitia.franco@aol.com</t>
  </si>
  <si>
    <t>jeni.farley@aol.com</t>
  </si>
  <si>
    <t>Sunshine</t>
  </si>
  <si>
    <t>sunshine.rosario@aol.com</t>
  </si>
  <si>
    <t>Catarina</t>
  </si>
  <si>
    <t>Mendez</t>
  </si>
  <si>
    <t>catarina.mendez@hotmail.com</t>
  </si>
  <si>
    <t>Deshawn</t>
  </si>
  <si>
    <t>Mendoza</t>
  </si>
  <si>
    <t>deshawn.mendoza@yahoo.com</t>
  </si>
  <si>
    <t>Adrien</t>
  </si>
  <si>
    <t>adrien.hunter@yahoo.com</t>
  </si>
  <si>
    <t>Chauncey</t>
  </si>
  <si>
    <t>chauncey.donaldson@aol.com</t>
  </si>
  <si>
    <t>Morrison</t>
  </si>
  <si>
    <t>jamaal.morrison@msn.com</t>
  </si>
  <si>
    <t>Spring</t>
  </si>
  <si>
    <t>Hayes</t>
  </si>
  <si>
    <t>spring.hayes@hotmail.com</t>
  </si>
  <si>
    <t>Marilyn</t>
  </si>
  <si>
    <t>marilyn.frank@aol.com</t>
  </si>
  <si>
    <t>efren.oliver@gmail.com</t>
  </si>
  <si>
    <t>Jimmy</t>
  </si>
  <si>
    <t>jimmy.russell@hotmail.com</t>
  </si>
  <si>
    <t>nichelle.rosario@hotmail.com</t>
  </si>
  <si>
    <t>Katherina</t>
  </si>
  <si>
    <t>katherina.odom@yahoo.com</t>
  </si>
  <si>
    <t>Gilbert</t>
  </si>
  <si>
    <t>Calhoun</t>
  </si>
  <si>
    <t>gilbert.calhoun@msn.com</t>
  </si>
  <si>
    <t>Laure</t>
  </si>
  <si>
    <t>Pena</t>
  </si>
  <si>
    <t>laure.pena@yahoo.com</t>
  </si>
  <si>
    <t>Danielle</t>
  </si>
  <si>
    <t>Bond</t>
  </si>
  <si>
    <t>danielle.bond@msn.com</t>
  </si>
  <si>
    <t>Ling</t>
  </si>
  <si>
    <t>ling.newman@msn.com</t>
  </si>
  <si>
    <t>Holman</t>
  </si>
  <si>
    <t>parthenia.holman@gmail.com</t>
  </si>
  <si>
    <t>Kallie</t>
  </si>
  <si>
    <t>kallie.best@aol.com</t>
  </si>
  <si>
    <t>Tamela</t>
  </si>
  <si>
    <t>Harrell</t>
  </si>
  <si>
    <t>tamela.harrell@aol.com</t>
  </si>
  <si>
    <t>Jesica</t>
  </si>
  <si>
    <t>jesica.fields@yahoo.com</t>
  </si>
  <si>
    <t>Marlen</t>
  </si>
  <si>
    <t>marlen.dawson@msn.com</t>
  </si>
  <si>
    <t>Wai</t>
  </si>
  <si>
    <t>wai.soto@msn.com</t>
  </si>
  <si>
    <t>Earlean</t>
  </si>
  <si>
    <t>earlean.pena@yahoo.com</t>
  </si>
  <si>
    <t>Tomasa</t>
  </si>
  <si>
    <t>tomasa.carson@aol.com</t>
  </si>
  <si>
    <t>Eleanor</t>
  </si>
  <si>
    <t>eleanor.mendez@yahoo.com</t>
  </si>
  <si>
    <t>Rey</t>
  </si>
  <si>
    <t>rey.lindsay@gmail.com</t>
  </si>
  <si>
    <t>Hyde</t>
  </si>
  <si>
    <t>kermit.hyde@hotmail.com</t>
  </si>
  <si>
    <t>Cassidy</t>
  </si>
  <si>
    <t>cassidy.clark@hotmail.com</t>
  </si>
  <si>
    <t>Erna</t>
  </si>
  <si>
    <t>Sloan</t>
  </si>
  <si>
    <t>erna.sloan@aol.com</t>
  </si>
  <si>
    <t>Shanda</t>
  </si>
  <si>
    <t>shanda.stevenson@yahoo.com</t>
  </si>
  <si>
    <t>Ileana</t>
  </si>
  <si>
    <t>ileana.holt@msn.com</t>
  </si>
  <si>
    <t>Ocie</t>
  </si>
  <si>
    <t>ocie.slater@msn.com</t>
  </si>
  <si>
    <t>Vashti</t>
  </si>
  <si>
    <t>vashti.rosario@yahoo.com</t>
  </si>
  <si>
    <t>Benito</t>
  </si>
  <si>
    <t>Hendrix</t>
  </si>
  <si>
    <t>benito.hendrix@gmail.com</t>
  </si>
  <si>
    <t>Sonja</t>
  </si>
  <si>
    <t>Walls</t>
  </si>
  <si>
    <t>sonja.walls@aol.com</t>
  </si>
  <si>
    <t>Waller</t>
  </si>
  <si>
    <t>georgeann.waller@yahoo.com</t>
  </si>
  <si>
    <t>Woodward</t>
  </si>
  <si>
    <t>brittney.woodward@aol.com</t>
  </si>
  <si>
    <t>Somer</t>
  </si>
  <si>
    <t>Jordan</t>
  </si>
  <si>
    <t>somer.jordan@msn.com</t>
  </si>
  <si>
    <t>klara.stanley@aol.com</t>
  </si>
  <si>
    <t>Cori</t>
  </si>
  <si>
    <t>Schwartz</t>
  </si>
  <si>
    <t>cori.schwartz@msn.com</t>
  </si>
  <si>
    <t>Vivian</t>
  </si>
  <si>
    <t>vivian.deleon@msn.com</t>
  </si>
  <si>
    <t>Jenniffer</t>
  </si>
  <si>
    <t>jenniffer.bullock@msn.com</t>
  </si>
  <si>
    <t>Romana</t>
  </si>
  <si>
    <t>Barnes</t>
  </si>
  <si>
    <t>romana.barnes@yahoo.com</t>
  </si>
  <si>
    <t>Tonisha</t>
  </si>
  <si>
    <t>tonisha.fowler@msn.com</t>
  </si>
  <si>
    <t>Alissa</t>
  </si>
  <si>
    <t>alissa.hood@gmail.com</t>
  </si>
  <si>
    <t>Janelle</t>
  </si>
  <si>
    <t>Maldonado</t>
  </si>
  <si>
    <t>janelle.maldonado@gmail.com</t>
  </si>
  <si>
    <t>Alyse</t>
  </si>
  <si>
    <t>alyse.jacobson@yahoo.com</t>
  </si>
  <si>
    <t>barry.albert@gmail.com</t>
  </si>
  <si>
    <t>Treasa</t>
  </si>
  <si>
    <t>treasa.dickerson@hotmail.com</t>
  </si>
  <si>
    <t>buford.gilbert@yahoo.com</t>
  </si>
  <si>
    <t>gilberto.parsons@gmail.com</t>
  </si>
  <si>
    <t>Kaila</t>
  </si>
  <si>
    <t>Walters</t>
  </si>
  <si>
    <t>kaila.walters@msn.com</t>
  </si>
  <si>
    <t>Tajuana</t>
  </si>
  <si>
    <t>tajuana.rollins@msn.com</t>
  </si>
  <si>
    <t>Hee</t>
  </si>
  <si>
    <t>hee.greer@hotmail.com</t>
  </si>
  <si>
    <t>Glady</t>
  </si>
  <si>
    <t>Wells</t>
  </si>
  <si>
    <t>glady.wells@gmail.com</t>
  </si>
  <si>
    <t>Edythe</t>
  </si>
  <si>
    <t>edythe.valencia@yahoo.com</t>
  </si>
  <si>
    <t>genoveva.lloyd@aol.com</t>
  </si>
  <si>
    <t>Melanie</t>
  </si>
  <si>
    <t>melanie.hayes@msn.com</t>
  </si>
  <si>
    <t>Stan</t>
  </si>
  <si>
    <t>stan.saunders@yahoo.com</t>
  </si>
  <si>
    <t>Hae</t>
  </si>
  <si>
    <t>hae.ramirez@hotmail.com</t>
  </si>
  <si>
    <t>Shena</t>
  </si>
  <si>
    <t>shena.carter@yahoo.com</t>
  </si>
  <si>
    <t>Lara</t>
  </si>
  <si>
    <t>lara.guy@aol.com</t>
  </si>
  <si>
    <t>yevette.todd@aol.com</t>
  </si>
  <si>
    <t>Ruth</t>
  </si>
  <si>
    <t>Horton</t>
  </si>
  <si>
    <t>ruth.horton@gmail.com</t>
  </si>
  <si>
    <t>Diane</t>
  </si>
  <si>
    <t>Jones</t>
  </si>
  <si>
    <t>diane.jones@gmail.com</t>
  </si>
  <si>
    <t>ashanti.hammond@msn.com</t>
  </si>
  <si>
    <t>Kellie</t>
  </si>
  <si>
    <t>kellie.franco@yahoo.com</t>
  </si>
  <si>
    <t>Emanuel</t>
  </si>
  <si>
    <t>emanuel.mckee@yahoo.com</t>
  </si>
  <si>
    <t>Kimberely</t>
  </si>
  <si>
    <t>Bowen</t>
  </si>
  <si>
    <t>kimberely.bowen@hotmail.com</t>
  </si>
  <si>
    <t>Adena</t>
  </si>
  <si>
    <t>Blake</t>
  </si>
  <si>
    <t>adena.blake@hotmail.com</t>
  </si>
  <si>
    <t>Aimee</t>
  </si>
  <si>
    <t>aimee.merritt@yahoo.com</t>
  </si>
  <si>
    <t>Inocencia</t>
  </si>
  <si>
    <t>inocencia.key@hotmail.com</t>
  </si>
  <si>
    <t>Bernardina</t>
  </si>
  <si>
    <t>bernardina.cooper@msn.com</t>
  </si>
  <si>
    <t>Corinna</t>
  </si>
  <si>
    <t>Adams</t>
  </si>
  <si>
    <t>corinna.adams@msn.com</t>
  </si>
  <si>
    <t>Mina</t>
  </si>
  <si>
    <t>Carrillo</t>
  </si>
  <si>
    <t>mina.carrillo@aol.com</t>
  </si>
  <si>
    <t>Ashlee</t>
  </si>
  <si>
    <t>ashlee.pena@aol.com</t>
  </si>
  <si>
    <t>Tempie</t>
  </si>
  <si>
    <t>tempie.jacobson@hotmail.com</t>
  </si>
  <si>
    <t>Mi</t>
  </si>
  <si>
    <t>Gray</t>
  </si>
  <si>
    <t>mi.gray@aol.com</t>
  </si>
  <si>
    <t>Danny</t>
  </si>
  <si>
    <t>danny.kim@msn.com</t>
  </si>
  <si>
    <t>dorothea.chang@gmail.com</t>
  </si>
  <si>
    <t>Aron</t>
  </si>
  <si>
    <t>aron.wiggins@aol.com</t>
  </si>
  <si>
    <t>Shae</t>
  </si>
  <si>
    <t>Hickman</t>
  </si>
  <si>
    <t>shae.hickman@hotmail.com</t>
  </si>
  <si>
    <t>Armstrong</t>
  </si>
  <si>
    <t>tonda.armstrong@aol.com</t>
  </si>
  <si>
    <t>Karole</t>
  </si>
  <si>
    <t>karole.alvarez@gmail.com</t>
  </si>
  <si>
    <t>Tereasa</t>
  </si>
  <si>
    <t>Bird</t>
  </si>
  <si>
    <t>tereasa.bird@aol.com</t>
  </si>
  <si>
    <t>Marlo</t>
  </si>
  <si>
    <t>Jefferson</t>
  </si>
  <si>
    <t>marlo.jefferson@gmail.com</t>
  </si>
  <si>
    <t>annett.garrett@yahoo.com</t>
  </si>
  <si>
    <t>Quyen</t>
  </si>
  <si>
    <t>quyen.houston@gmail.com</t>
  </si>
  <si>
    <t>Claris</t>
  </si>
  <si>
    <t>Santiago</t>
  </si>
  <si>
    <t>claris.santiago@msn.com</t>
  </si>
  <si>
    <t>Shanice</t>
  </si>
  <si>
    <t>shanice.spears@msn.com</t>
  </si>
  <si>
    <t>Loreta</t>
  </si>
  <si>
    <t>loreta.johnston@yahoo.com</t>
  </si>
  <si>
    <t>Verda</t>
  </si>
  <si>
    <t>verda.gilbert@gmail.com</t>
  </si>
  <si>
    <t>nanette.harris@hotmail.com</t>
  </si>
  <si>
    <t>Carita</t>
  </si>
  <si>
    <t>carita.salinas@yahoo.com</t>
  </si>
  <si>
    <t>Elvia</t>
  </si>
  <si>
    <t>elvia.cardenas@hotmail.com</t>
  </si>
  <si>
    <t>Nicholas</t>
  </si>
  <si>
    <t>nicholas.vazquez@hotmail.com</t>
  </si>
  <si>
    <t>Renita</t>
  </si>
  <si>
    <t>renita.henry@msn.com</t>
  </si>
  <si>
    <t>Effie</t>
  </si>
  <si>
    <t>effie.jenkins@msn.com</t>
  </si>
  <si>
    <t>Deane</t>
  </si>
  <si>
    <t>deane.sears@hotmail.com</t>
  </si>
  <si>
    <t>Tam</t>
  </si>
  <si>
    <t>tam.fisher@aol.com</t>
  </si>
  <si>
    <t>Felica</t>
  </si>
  <si>
    <t>felica.munoz@aol.com</t>
  </si>
  <si>
    <t>Cecil</t>
  </si>
  <si>
    <t>Hopper</t>
  </si>
  <si>
    <t>cecil.hopper@yahoo.com</t>
  </si>
  <si>
    <t>Nielsen</t>
  </si>
  <si>
    <t>erlinda.nielsen@aol.com</t>
  </si>
  <si>
    <t>Stephaine</t>
  </si>
  <si>
    <t>stephaine.riddle@hotmail.com</t>
  </si>
  <si>
    <t>scarlet.yates@hotmail.com</t>
  </si>
  <si>
    <t>Loni</t>
  </si>
  <si>
    <t>loni.duncan@gmail.com</t>
  </si>
  <si>
    <t>Loise</t>
  </si>
  <si>
    <t>loise.walker@aol.com</t>
  </si>
  <si>
    <t>myron.johns@msn.com</t>
  </si>
  <si>
    <t>Bobbi</t>
  </si>
  <si>
    <t>bobbi.banks@yahoo.com</t>
  </si>
  <si>
    <t>Yolando</t>
  </si>
  <si>
    <t>yolando.wade@hotmail.com</t>
  </si>
  <si>
    <t>Major</t>
  </si>
  <si>
    <t>Merrill</t>
  </si>
  <si>
    <t>major.merrill@aol.com</t>
  </si>
  <si>
    <t>Ouida</t>
  </si>
  <si>
    <t>ouida.gregory@aol.com</t>
  </si>
  <si>
    <t>Hilda</t>
  </si>
  <si>
    <t>hilda.harvey@gmail.com</t>
  </si>
  <si>
    <t>Craft</t>
  </si>
  <si>
    <t>alissa.craft@hotmail.com</t>
  </si>
  <si>
    <t>Vernia</t>
  </si>
  <si>
    <t>vernia.madden@aol.com</t>
  </si>
  <si>
    <t>Rodolfo</t>
  </si>
  <si>
    <t>Buck</t>
  </si>
  <si>
    <t>rodolfo.buck@gmail.com</t>
  </si>
  <si>
    <t>adam.thornton@hotmail.com</t>
  </si>
  <si>
    <t>Shasta</t>
  </si>
  <si>
    <t>Combs</t>
  </si>
  <si>
    <t>shasta.combs@yahoo.com</t>
  </si>
  <si>
    <t>Reilly</t>
  </si>
  <si>
    <t>hubert.reilly@hotmail.com</t>
  </si>
  <si>
    <t>Waldo</t>
  </si>
  <si>
    <t>Hart</t>
  </si>
  <si>
    <t>waldo.hart@yahoo.com</t>
  </si>
  <si>
    <t>Aaron</t>
  </si>
  <si>
    <t>aaron.knapp@yahoo.com</t>
  </si>
  <si>
    <t>adriene.rollins@msn.com</t>
  </si>
  <si>
    <t>Kimberli</t>
  </si>
  <si>
    <t>kimberli.cline@yahoo.com</t>
  </si>
  <si>
    <t>eliz.lynch@hotmail.com</t>
  </si>
  <si>
    <t>justina.jenkins@msn.com</t>
  </si>
  <si>
    <t>Anya</t>
  </si>
  <si>
    <t>anya.contreras@msn.com</t>
  </si>
  <si>
    <t>andreas.herman@msn.com</t>
  </si>
  <si>
    <t>Lashunda</t>
  </si>
  <si>
    <t>lashunda.cole@hotmail.com</t>
  </si>
  <si>
    <t>Zona</t>
  </si>
  <si>
    <t>zona.cameron@aol.com</t>
  </si>
  <si>
    <t>Sandee</t>
  </si>
  <si>
    <t>sandee.alvarado@aol.com</t>
  </si>
  <si>
    <t>ashleigh.frank@gmail.com</t>
  </si>
  <si>
    <t>Brittni</t>
  </si>
  <si>
    <t>Green</t>
  </si>
  <si>
    <t>brittni.green@msn.com</t>
  </si>
  <si>
    <t>Zoraida</t>
  </si>
  <si>
    <t>Patton</t>
  </si>
  <si>
    <t>zoraida.patton@aol.com</t>
  </si>
  <si>
    <t>Takako</t>
  </si>
  <si>
    <t>takako.casey@aol.com</t>
  </si>
  <si>
    <t>Lynda</t>
  </si>
  <si>
    <t>lynda.newman@msn.com</t>
  </si>
  <si>
    <t>carter.booth@msn.com</t>
  </si>
  <si>
    <t>Ricki</t>
  </si>
  <si>
    <t>ricki.bullock@hotmail.com</t>
  </si>
  <si>
    <t>bernetta.marquez@hotmail.com</t>
  </si>
  <si>
    <t>Romero</t>
  </si>
  <si>
    <t>consuela.romero@hotmail.com</t>
  </si>
  <si>
    <t>Marcell</t>
  </si>
  <si>
    <t>marcell.barrett@gmail.com</t>
  </si>
  <si>
    <t>Marcy</t>
  </si>
  <si>
    <t>Rodriguez</t>
  </si>
  <si>
    <t>marcy.rodriguez@gmail.com</t>
  </si>
  <si>
    <t>cindi.larson@msn.com</t>
  </si>
  <si>
    <t>Lewis</t>
  </si>
  <si>
    <t>lewis.garner@gmail.com</t>
  </si>
  <si>
    <t>Larae</t>
  </si>
  <si>
    <t>Carney</t>
  </si>
  <si>
    <t>larae.carney@msn.com</t>
  </si>
  <si>
    <t>Lillia</t>
  </si>
  <si>
    <t>Gillespie</t>
  </si>
  <si>
    <t>lillia.gillespie@hotmail.com</t>
  </si>
  <si>
    <t>Elma</t>
  </si>
  <si>
    <t>Molina</t>
  </si>
  <si>
    <t>elma.molina@msn.com</t>
  </si>
  <si>
    <t>Angella</t>
  </si>
  <si>
    <t>angella.bridges@yahoo.com</t>
  </si>
  <si>
    <t>Yu</t>
  </si>
  <si>
    <t>Mcdonald</t>
  </si>
  <si>
    <t>yu.mcdonald@aol.com</t>
  </si>
  <si>
    <t>Jeffrey</t>
  </si>
  <si>
    <t>jeffrey.hill@gmail.com</t>
  </si>
  <si>
    <t>Jonna</t>
  </si>
  <si>
    <t>jonna.brown@aol.com</t>
  </si>
  <si>
    <t>Shiloh</t>
  </si>
  <si>
    <t>shiloh.bates@msn.com</t>
  </si>
  <si>
    <t>Delfina</t>
  </si>
  <si>
    <t>delfina.gilliam@hotmail.com</t>
  </si>
  <si>
    <t>collene.roman@aol.com</t>
  </si>
  <si>
    <t>Nicolas</t>
  </si>
  <si>
    <t>nicolas.carlson@yahoo.com</t>
  </si>
  <si>
    <t>Yanira</t>
  </si>
  <si>
    <t>Bradshaw</t>
  </si>
  <si>
    <t>yanira.bradshaw@gmail.com</t>
  </si>
  <si>
    <t>Valeri</t>
  </si>
  <si>
    <t>valeri.marshall@hotmail.com</t>
  </si>
  <si>
    <t>Joni</t>
  </si>
  <si>
    <t>joni.lee@gmail.com</t>
  </si>
  <si>
    <t>Rudolph</t>
  </si>
  <si>
    <t>rudolph.velez@yahoo.com</t>
  </si>
  <si>
    <t>Kristy</t>
  </si>
  <si>
    <t>Watkins</t>
  </si>
  <si>
    <t>kristy.watkins@gmail.com</t>
  </si>
  <si>
    <t>Shila</t>
  </si>
  <si>
    <t>White</t>
  </si>
  <si>
    <t>shila.white@msn.com</t>
  </si>
  <si>
    <t>Meredith</t>
  </si>
  <si>
    <t>meredith.bryan@hotmail.com</t>
  </si>
  <si>
    <t>lorrie.pollard@yahoo.com</t>
  </si>
  <si>
    <t>divina.madden@gmail.com</t>
  </si>
  <si>
    <t>Son</t>
  </si>
  <si>
    <t>son.warner@hotmail.com</t>
  </si>
  <si>
    <t>Priscilla</t>
  </si>
  <si>
    <t>priscilla.wilkins@aol.com</t>
  </si>
  <si>
    <t>Shu</t>
  </si>
  <si>
    <t>shu.mays@gmail.com</t>
  </si>
  <si>
    <t>tajuana.riddle@hotmail.com</t>
  </si>
  <si>
    <t>Mariana</t>
  </si>
  <si>
    <t>Strong</t>
  </si>
  <si>
    <t>mariana.strong@msn.com</t>
  </si>
  <si>
    <t>Ami</t>
  </si>
  <si>
    <t>ami.mcmahon@aol.com</t>
  </si>
  <si>
    <t>Shonta</t>
  </si>
  <si>
    <t>shonta.preston@msn.com</t>
  </si>
  <si>
    <t>Virgina</t>
  </si>
  <si>
    <t>virgina.berg@yahoo.com</t>
  </si>
  <si>
    <t>Lena</t>
  </si>
  <si>
    <t>lena.mills@yahoo.com</t>
  </si>
  <si>
    <t>morton.lee@yahoo.com</t>
  </si>
  <si>
    <t>Gustavo</t>
  </si>
  <si>
    <t>gustavo.gamble@msn.com</t>
  </si>
  <si>
    <t>Tisa</t>
  </si>
  <si>
    <t>tisa.whitney@yahoo.com</t>
  </si>
  <si>
    <t>Ulrike</t>
  </si>
  <si>
    <t>ulrike.chan@aol.com</t>
  </si>
  <si>
    <t>bennett.armstrong@aol.com</t>
  </si>
  <si>
    <t>Willian</t>
  </si>
  <si>
    <t>willian.hardin@msn.com</t>
  </si>
  <si>
    <t>majorie.glover@msn.com</t>
  </si>
  <si>
    <t>Edra</t>
  </si>
  <si>
    <t>Fitzgerald</t>
  </si>
  <si>
    <t>edra.fitzgerald@msn.com</t>
  </si>
  <si>
    <t>Gabriella</t>
  </si>
  <si>
    <t>gabriella.jones@hotmail.com</t>
  </si>
  <si>
    <t>Shea</t>
  </si>
  <si>
    <t>shea.howell@msn.com</t>
  </si>
  <si>
    <t>Alfredo</t>
  </si>
  <si>
    <t>Dodson</t>
  </si>
  <si>
    <t>alfredo.dodson@hotmail.com</t>
  </si>
  <si>
    <t>kandace.giles@msn.com</t>
  </si>
  <si>
    <t>Crystle</t>
  </si>
  <si>
    <t>crystle.gilliam@yahoo.com</t>
  </si>
  <si>
    <t>Haley</t>
  </si>
  <si>
    <t>romaine.haley@aol.com</t>
  </si>
  <si>
    <t>Earline</t>
  </si>
  <si>
    <t>earline.ballard@hotmail.com</t>
  </si>
  <si>
    <t>Ashton</t>
  </si>
  <si>
    <t>Lott</t>
  </si>
  <si>
    <t>ashton.lott@hotmail.com</t>
  </si>
  <si>
    <t>Camille</t>
  </si>
  <si>
    <t>camille.harvey@hotmail.com</t>
  </si>
  <si>
    <t>Ezra</t>
  </si>
  <si>
    <t>ezra.silva@msn.com</t>
  </si>
  <si>
    <t>Shemeka</t>
  </si>
  <si>
    <t>shemeka.lyons@msn.com</t>
  </si>
  <si>
    <t>Almeta</t>
  </si>
  <si>
    <t>almeta.benjamin@aol.com</t>
  </si>
  <si>
    <t>Ilda</t>
  </si>
  <si>
    <t>ilda.roberson@aol.com</t>
  </si>
  <si>
    <t>hue.dalton@hotmail.com</t>
  </si>
  <si>
    <t>Berna</t>
  </si>
  <si>
    <t>Moore</t>
  </si>
  <si>
    <t>berna.moore@hotmail.com</t>
  </si>
  <si>
    <t>Caroll</t>
  </si>
  <si>
    <t>caroll.hays@yahoo.com</t>
  </si>
  <si>
    <t>Maribel</t>
  </si>
  <si>
    <t>maribel.william@aol.com</t>
  </si>
  <si>
    <t>Sheri</t>
  </si>
  <si>
    <t>sheri.cole@aol.com</t>
  </si>
  <si>
    <t>Josie</t>
  </si>
  <si>
    <t>josie.schultz@hotmail.com</t>
  </si>
  <si>
    <t>Calandra</t>
  </si>
  <si>
    <t>calandra.stanton@aol.com</t>
  </si>
  <si>
    <t>Jenise</t>
  </si>
  <si>
    <t>jenise.preston@yahoo.com</t>
  </si>
  <si>
    <t>Alysha</t>
  </si>
  <si>
    <t>alysha.powers@msn.com</t>
  </si>
  <si>
    <t>Schroeder</t>
  </si>
  <si>
    <t>angele.schroeder@yahoo.com</t>
  </si>
  <si>
    <t>Rubye</t>
  </si>
  <si>
    <t>rubye.mccall@hotmail.com</t>
  </si>
  <si>
    <t>Danilo</t>
  </si>
  <si>
    <t>danilo.holmes@gmail.com</t>
  </si>
  <si>
    <t>Merlin</t>
  </si>
  <si>
    <t>merlin.foreman@msn.com</t>
  </si>
  <si>
    <t>george.pickett@msn.com</t>
  </si>
  <si>
    <t>Shaffer</t>
  </si>
  <si>
    <t>devin.shaffer@gmail.com</t>
  </si>
  <si>
    <t>Collin</t>
  </si>
  <si>
    <t>collin.webster@aol.com</t>
  </si>
  <si>
    <t>Rubin</t>
  </si>
  <si>
    <t>rubin.decker@gmail.com</t>
  </si>
  <si>
    <t>Gussie</t>
  </si>
  <si>
    <t>gussie.harding@gmail.com</t>
  </si>
  <si>
    <t>Hampton</t>
  </si>
  <si>
    <t>tanesha.hampton@hotmail.com</t>
  </si>
  <si>
    <t>Weldon</t>
  </si>
  <si>
    <t>weldon.michael@hotmail.com</t>
  </si>
  <si>
    <t>Rayna</t>
  </si>
  <si>
    <t>rayna.perry@hotmail.com</t>
  </si>
  <si>
    <t>Abbey</t>
  </si>
  <si>
    <t>abbey.pugh@gmail.com</t>
  </si>
  <si>
    <t>ezra.fowler@hotmail.com</t>
  </si>
  <si>
    <t>Good</t>
  </si>
  <si>
    <t>mila.good@yahoo.com</t>
  </si>
  <si>
    <t>ryan.carter@yahoo.com</t>
  </si>
  <si>
    <t>earline.gordon@gmail.com</t>
  </si>
  <si>
    <t>Janae</t>
  </si>
  <si>
    <t>Doyle</t>
  </si>
  <si>
    <t>janae.doyle@gmail.com</t>
  </si>
  <si>
    <t>shiloh.reeves@msn.com</t>
  </si>
  <si>
    <t>Rory</t>
  </si>
  <si>
    <t>rory.cooper@gmail.com</t>
  </si>
  <si>
    <t>donovan.cantrell@msn.com</t>
  </si>
  <si>
    <t>Jeffry</t>
  </si>
  <si>
    <t>Church</t>
  </si>
  <si>
    <t>jeffry.church@msn.com</t>
  </si>
  <si>
    <t>Collen</t>
  </si>
  <si>
    <t>Dennis</t>
  </si>
  <si>
    <t>collen.dennis@gmail.com</t>
  </si>
  <si>
    <t>Lenita</t>
  </si>
  <si>
    <t>lenita.bonner@aol.com</t>
  </si>
  <si>
    <t>Garth</t>
  </si>
  <si>
    <t>garth.huff@yahoo.com</t>
  </si>
  <si>
    <t>sebrina.hart@yahoo.com</t>
  </si>
  <si>
    <t>Penney</t>
  </si>
  <si>
    <t>Hall</t>
  </si>
  <si>
    <t>penney.hall@msn.com</t>
  </si>
  <si>
    <t>Sherilyn</t>
  </si>
  <si>
    <t>sherilyn.wilcox@gmail.com</t>
  </si>
  <si>
    <t>Nathalie</t>
  </si>
  <si>
    <t>nathalie.knowles@aol.com</t>
  </si>
  <si>
    <t>Cheree</t>
  </si>
  <si>
    <t>Hale</t>
  </si>
  <si>
    <t>cheree.hale@yahoo.com</t>
  </si>
  <si>
    <t>Shay</t>
  </si>
  <si>
    <t>shay.stephenson@aol.com</t>
  </si>
  <si>
    <t>jerri.henry@msn.com</t>
  </si>
  <si>
    <t>Karey</t>
  </si>
  <si>
    <t>karey.steele@gmail.com</t>
  </si>
  <si>
    <t>Gayla</t>
  </si>
  <si>
    <t>gayla.sims@gmail.com</t>
  </si>
  <si>
    <t>Desire</t>
  </si>
  <si>
    <t>desire.mcgowan@msn.com</t>
  </si>
  <si>
    <t>Lonna</t>
  </si>
  <si>
    <t>Franks</t>
  </si>
  <si>
    <t>lonna.franks@yahoo.com</t>
  </si>
  <si>
    <t>randee.lester@gmail.com</t>
  </si>
  <si>
    <t>Molly</t>
  </si>
  <si>
    <t>Langley</t>
  </si>
  <si>
    <t>molly.langley@aol.com</t>
  </si>
  <si>
    <t>vance.taylor@msn.com</t>
  </si>
  <si>
    <t>Ivonne</t>
  </si>
  <si>
    <t>ivonne.yang@gmail.com</t>
  </si>
  <si>
    <t>Clementina</t>
  </si>
  <si>
    <t>Sargent</t>
  </si>
  <si>
    <t>clementina.sargent@hotmail.com</t>
  </si>
  <si>
    <t>Shanita</t>
  </si>
  <si>
    <t>Wiley</t>
  </si>
  <si>
    <t>shanita.wiley@yahoo.com</t>
  </si>
  <si>
    <t>Wendie</t>
  </si>
  <si>
    <t>wendie.nash@hotmail.com</t>
  </si>
  <si>
    <t>Tad</t>
  </si>
  <si>
    <t>tad.gardner@hotmail.com</t>
  </si>
  <si>
    <t>emmett.casey@yahoo.com</t>
  </si>
  <si>
    <t>Dexter</t>
  </si>
  <si>
    <t>dexter.roberts@gmail.com</t>
  </si>
  <si>
    <t>Antony</t>
  </si>
  <si>
    <t>antony.atkinson@msn.com</t>
  </si>
  <si>
    <t>Babara</t>
  </si>
  <si>
    <t>babara.ochoa@aol.com</t>
  </si>
  <si>
    <t>Stephanie</t>
  </si>
  <si>
    <t>stephanie.browning@yahoo.com</t>
  </si>
  <si>
    <t>Lavinia</t>
  </si>
  <si>
    <t>lavinia.cotton@yahoo.com</t>
  </si>
  <si>
    <t>Rozella</t>
  </si>
  <si>
    <t>rozella.fitzgerald@yahoo.com</t>
  </si>
  <si>
    <t>Verdell</t>
  </si>
  <si>
    <t>verdell.joyner@aol.com</t>
  </si>
  <si>
    <t>Virgil</t>
  </si>
  <si>
    <t>virgil.frost@gmail.com</t>
  </si>
  <si>
    <t>genny.fields@msn.com</t>
  </si>
  <si>
    <t>Angelique</t>
  </si>
  <si>
    <t>angelique.merrill@gmail.com</t>
  </si>
  <si>
    <t>Debbra</t>
  </si>
  <si>
    <t>debbra.jacobson@yahoo.com</t>
  </si>
  <si>
    <t>Jenell</t>
  </si>
  <si>
    <t>jenell.crosby@hotmail.com</t>
  </si>
  <si>
    <t>Herta</t>
  </si>
  <si>
    <t>herta.rollins@msn.com</t>
  </si>
  <si>
    <t>Sherita</t>
  </si>
  <si>
    <t>sherita.cherry@gmail.com</t>
  </si>
  <si>
    <t>Inga</t>
  </si>
  <si>
    <t>inga.koch@msn.com</t>
  </si>
  <si>
    <t>Janella</t>
  </si>
  <si>
    <t>Bright</t>
  </si>
  <si>
    <t>janella.bright@aol.com</t>
  </si>
  <si>
    <t>Ramiro</t>
  </si>
  <si>
    <t>ramiro.byers@gmail.com</t>
  </si>
  <si>
    <t>Risa</t>
  </si>
  <si>
    <t>Gallagher</t>
  </si>
  <si>
    <t>risa.gallagher@yahoo.com</t>
  </si>
  <si>
    <t>ira.moore@gmail.com</t>
  </si>
  <si>
    <t>Shanelle</t>
  </si>
  <si>
    <t>shanelle.anderson@yahoo.com</t>
  </si>
  <si>
    <t>Jenna</t>
  </si>
  <si>
    <t>jenna.saunders@aol.com</t>
  </si>
  <si>
    <t>lise.alvarado@gmail.com</t>
  </si>
  <si>
    <t>Neida</t>
  </si>
  <si>
    <t>neida.king@aol.com</t>
  </si>
  <si>
    <t>Hugh</t>
  </si>
  <si>
    <t>hugh.craft@msn.com</t>
  </si>
  <si>
    <t>Emelda</t>
  </si>
  <si>
    <t>emelda.dickerson@aol.com</t>
  </si>
  <si>
    <t>Mcpherson</t>
  </si>
  <si>
    <t>carola.mcpherson@hotmail.com</t>
  </si>
  <si>
    <t>aleta.stone@aol.com</t>
  </si>
  <si>
    <t>Holly</t>
  </si>
  <si>
    <t>holly.nieves@aol.com</t>
  </si>
  <si>
    <t>Freddie</t>
  </si>
  <si>
    <t>freddie.mathis@hotmail.com</t>
  </si>
  <si>
    <t>kanesha.hudson@gmail.com</t>
  </si>
  <si>
    <t>Desiree</t>
  </si>
  <si>
    <t>desiree.branch@msn.com</t>
  </si>
  <si>
    <t>Mullen</t>
  </si>
  <si>
    <t>loni.mullen@msn.com</t>
  </si>
  <si>
    <t>Sally</t>
  </si>
  <si>
    <t>sally.kinney@msn.com</t>
  </si>
  <si>
    <t>Brewer</t>
  </si>
  <si>
    <t>sharyn.brewer@aol.com</t>
  </si>
  <si>
    <t>Verna</t>
  </si>
  <si>
    <t>verna.solis@yahoo.com</t>
  </si>
  <si>
    <t>Lizette</t>
  </si>
  <si>
    <t>lizette.ellison@hotmail.com</t>
  </si>
  <si>
    <t>Tilda</t>
  </si>
  <si>
    <t>tilda.melton@msn.com</t>
  </si>
  <si>
    <t>shonta.mercer@aol.com</t>
  </si>
  <si>
    <t>Susann</t>
  </si>
  <si>
    <t>susann.bass@msn.com</t>
  </si>
  <si>
    <t>Krystin</t>
  </si>
  <si>
    <t>krystin.marshall@hotmail.com</t>
  </si>
  <si>
    <t>Magda</t>
  </si>
  <si>
    <t>magda.eaton@aol.com</t>
  </si>
  <si>
    <t>Cassandra</t>
  </si>
  <si>
    <t>cassandra.nichols@yahoo.com</t>
  </si>
  <si>
    <t>Phillis</t>
  </si>
  <si>
    <t>phillis.fowler@aol.com</t>
  </si>
  <si>
    <t>Clementine</t>
  </si>
  <si>
    <t>clementine.mooney@yahoo.com</t>
  </si>
  <si>
    <t>Mia</t>
  </si>
  <si>
    <t>Delgado</t>
  </si>
  <si>
    <t>mia.delgado@yahoo.com</t>
  </si>
  <si>
    <t>Nathanael</t>
  </si>
  <si>
    <t>Bradley</t>
  </si>
  <si>
    <t>nathanael.bradley@aol.com</t>
  </si>
  <si>
    <t>Giovanna</t>
  </si>
  <si>
    <t>giovanna.jefferson@gmail.com</t>
  </si>
  <si>
    <t>Luciana</t>
  </si>
  <si>
    <t>Mcgee</t>
  </si>
  <si>
    <t>luciana.mcgee@msn.com</t>
  </si>
  <si>
    <t>Britteny</t>
  </si>
  <si>
    <t>britteny.schroeder@aol.com</t>
  </si>
  <si>
    <t>Ulysses</t>
  </si>
  <si>
    <t>ulysses.gaines@aol.com</t>
  </si>
  <si>
    <t>yang.roth@aol.com</t>
  </si>
  <si>
    <t>Laverne</t>
  </si>
  <si>
    <t>laverne.craft@aol.com</t>
  </si>
  <si>
    <t>diana.cobb@hotmail.com</t>
  </si>
  <si>
    <t>Eldridge</t>
  </si>
  <si>
    <t>eldridge.greer@aol.com</t>
  </si>
  <si>
    <t>Guillermo</t>
  </si>
  <si>
    <t>guillermo.hart@hotmail.com</t>
  </si>
  <si>
    <t>Anton</t>
  </si>
  <si>
    <t>anton.barton@msn.com</t>
  </si>
  <si>
    <t>Shayla</t>
  </si>
  <si>
    <t>shayla.hart@msn.com</t>
  </si>
  <si>
    <t>Domingo</t>
  </si>
  <si>
    <t>domingo.casey@msn.com</t>
  </si>
  <si>
    <t>Hilary</t>
  </si>
  <si>
    <t>Savage</t>
  </si>
  <si>
    <t>hilary.savage@yahoo.com</t>
  </si>
  <si>
    <t>Chloe</t>
  </si>
  <si>
    <t>chloe.patel@yahoo.com</t>
  </si>
  <si>
    <t>sheree.pena@yahoo.com</t>
  </si>
  <si>
    <t>Piedad</t>
  </si>
  <si>
    <t>piedad.irwin@hotmail.com</t>
  </si>
  <si>
    <t>Jacalyn</t>
  </si>
  <si>
    <t>jacalyn.barnett@gmail.com</t>
  </si>
  <si>
    <t>Arminda</t>
  </si>
  <si>
    <t>arminda.weber@yahoo.com</t>
  </si>
  <si>
    <t>Jutta</t>
  </si>
  <si>
    <t>jutta.everett@gmail.com</t>
  </si>
  <si>
    <t>Scott</t>
  </si>
  <si>
    <t>delana.scott@yahoo.com</t>
  </si>
  <si>
    <t>Johna</t>
  </si>
  <si>
    <t>johna.powers@hotmail.com</t>
  </si>
  <si>
    <t>Tony</t>
  </si>
  <si>
    <t>tony.hicks@gmail.com</t>
  </si>
  <si>
    <t>Tuan</t>
  </si>
  <si>
    <t>Wolfe</t>
  </si>
  <si>
    <t>tuan.wolfe@aol.com</t>
  </si>
  <si>
    <t>Phylicia</t>
  </si>
  <si>
    <t>Stout</t>
  </si>
  <si>
    <t>phylicia.stout@aol.com</t>
  </si>
  <si>
    <t>carola.johns@msn.com</t>
  </si>
  <si>
    <t>Laci</t>
  </si>
  <si>
    <t>laci.castro@hotmail.com</t>
  </si>
  <si>
    <t>Kiesha</t>
  </si>
  <si>
    <t>kiesha.bond@aol.com</t>
  </si>
  <si>
    <t>Norman</t>
  </si>
  <si>
    <t>alejandro.norman@yahoo.com</t>
  </si>
  <si>
    <t>Ratliff</t>
  </si>
  <si>
    <t>jeniffer.ratliff@gmail.com</t>
  </si>
  <si>
    <t>collen.hayes@yahoo.com</t>
  </si>
  <si>
    <t>Erlene</t>
  </si>
  <si>
    <t>Cook</t>
  </si>
  <si>
    <t>erlene.cook@gmail.com</t>
  </si>
  <si>
    <t>Antonetta</t>
  </si>
  <si>
    <t>antonetta.rocha@yahoo.com</t>
  </si>
  <si>
    <t>heather.perry@gmail.com</t>
  </si>
  <si>
    <t>Wooten</t>
  </si>
  <si>
    <t>jennette.wooten@msn.com</t>
  </si>
  <si>
    <t>corene.swanson@aol.com</t>
  </si>
  <si>
    <t>stock_quantity</t>
  </si>
  <si>
    <t>Trek Domane SLR 6 Disc Women's - 2018</t>
  </si>
  <si>
    <t>Trek 820 - 2016</t>
  </si>
  <si>
    <t>Trek Kids' Dual Sport - 2018</t>
  </si>
  <si>
    <t>Trek Precaliber 12 Girl's - 2018</t>
  </si>
  <si>
    <t>Electra Savannah 1 (20-inch) - Girl's - 2018</t>
  </si>
  <si>
    <t>Electra Sweet Ride 1 (20-inch) - Girl's - 2018</t>
  </si>
  <si>
    <t>Surly Krampus Frameset - 2018</t>
  </si>
  <si>
    <t>current_stock</t>
  </si>
  <si>
    <t>total_units_sold</t>
  </si>
  <si>
    <t>stock_status</t>
  </si>
  <si>
    <t>Adequately Stocked</t>
  </si>
  <si>
    <t>Out of Stock</t>
  </si>
  <si>
    <t>Potentially Understocked</t>
  </si>
  <si>
    <t>Row Labels</t>
  </si>
  <si>
    <t>Grand Total</t>
  </si>
  <si>
    <t>All</t>
  </si>
  <si>
    <t>Revenue</t>
  </si>
  <si>
    <t>Sum of total_revenue</t>
  </si>
  <si>
    <t>Month_name</t>
  </si>
  <si>
    <t>January</t>
  </si>
  <si>
    <t>February</t>
  </si>
  <si>
    <t>March</t>
  </si>
  <si>
    <t>April</t>
  </si>
  <si>
    <t>June</t>
  </si>
  <si>
    <t>July</t>
  </si>
  <si>
    <t>August</t>
  </si>
  <si>
    <t>September</t>
  </si>
  <si>
    <t>October</t>
  </si>
  <si>
    <t>November</t>
  </si>
  <si>
    <t>December</t>
  </si>
  <si>
    <t>(All)</t>
  </si>
  <si>
    <t>Abby Gamble</t>
  </si>
  <si>
    <t>Corrina Sawyer</t>
  </si>
  <si>
    <t>Debra Burks</t>
  </si>
  <si>
    <t>Elinore Aguilar</t>
  </si>
  <si>
    <t>Emmitt Sanchez</t>
  </si>
  <si>
    <t>Lyndsey Bean</t>
  </si>
  <si>
    <t>Melanie Hayes</t>
  </si>
  <si>
    <t>Pamelia Newman</t>
  </si>
  <si>
    <t>Sharyn Hopkins</t>
  </si>
  <si>
    <t>Shena Carter</t>
  </si>
  <si>
    <t>Sum of revenue</t>
  </si>
  <si>
    <t>Total revenue</t>
  </si>
  <si>
    <t>Average Customer Spend</t>
  </si>
  <si>
    <t>Full Name</t>
  </si>
  <si>
    <t>Customer Type</t>
  </si>
  <si>
    <t>Distinct Count of order_id</t>
  </si>
  <si>
    <t>Repeat</t>
  </si>
  <si>
    <t>One-Time</t>
  </si>
  <si>
    <t>Number of customers</t>
  </si>
  <si>
    <t>Total Revenue</t>
  </si>
  <si>
    <t>Total orders</t>
  </si>
  <si>
    <t>AOV</t>
  </si>
  <si>
    <t>Sum of stock_quantity</t>
  </si>
  <si>
    <t>Count of stock_status</t>
  </si>
  <si>
    <t>Sum of total_units_sold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</si>
</sst>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7">
    <dxf>
      <font>
        <b/>
        <i val="0"/>
        <sz val="11"/>
        <color theme="1"/>
        <name val="Aptos Narrow"/>
        <family val="2"/>
        <scheme val="minor"/>
      </font>
      <fill>
        <patternFill>
          <bgColor theme="1" tint="0.499984740745262"/>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2"/>
        <color auto="1"/>
      </font>
      <fill>
        <patternFill>
          <bgColor theme="1" tint="0.49998474074526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s>
  <tableStyles count="2" defaultTableStyle="TableStyleMedium2" defaultPivotStyle="PivotStyleLight16">
    <tableStyle name="Slicer Style 1" pivot="0" table="0" count="6" xr9:uid="{32428958-79EC-4382-9A77-F7B8B3D682DE}">
      <tableStyleElement type="headerRow" dxfId="2"/>
    </tableStyle>
    <tableStyle name="Timeline Style 1" pivot="0" table="0" count="9" xr9:uid="{8D86DD15-D7B0-4173-9A53-6E3DD0356649}">
      <tableStyleElement type="wholeTable" dxfId="1"/>
      <tableStyleElement type="headerRow" dxfId="0"/>
    </tableStyle>
  </tableStyles>
  <colors>
    <mruColors>
      <color rgb="FFCC0000"/>
    </mruColors>
  </colors>
  <extLst>
    <ext xmlns:x14="http://schemas.microsoft.com/office/spreadsheetml/2009/9/main" uri="{46F421CA-312F-682f-3DD2-61675219B42D}">
      <x14:dxfs count="5">
        <dxf>
          <font>
            <b/>
            <i val="0"/>
            <sz val="11"/>
          </font>
          <fill>
            <patternFill>
              <bgColor theme="2" tint="-9.9948118533890809E-2"/>
            </patternFill>
          </fill>
        </dxf>
        <dxf>
          <font>
            <b/>
            <i val="0"/>
            <sz val="11"/>
          </font>
          <fill>
            <patternFill>
              <bgColor theme="2" tint="-9.9948118533890809E-2"/>
            </patternFill>
          </fill>
        </dxf>
        <dxf>
          <font>
            <b/>
            <i val="0"/>
            <sz val="11"/>
          </font>
          <fill>
            <patternFill>
              <bgColor theme="2" tint="-9.9948118533890809E-2"/>
            </patternFill>
          </fill>
        </dxf>
        <dxf>
          <font>
            <b/>
            <i val="0"/>
            <sz val="11"/>
          </font>
          <fill>
            <patternFill>
              <bgColor theme="1" tint="0.499984740745262"/>
            </patternFill>
          </fill>
        </dxf>
        <dxf>
          <font>
            <b/>
            <i val="0"/>
            <sz val="11"/>
          </font>
          <fill>
            <patternFill>
              <bgColor rgb="FFFF00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unselectedItemWithNoData" dxfId="1"/>
            <x14:slicerStyleElement type="selectedItemWithData" dxfId="4"/>
            <x14:slicerStyleElement type="selectedItemWithNoData" dxfId="3"/>
            <x14:slicerStyleElement type="hoveredSelectedItemWithData" dxfId="0"/>
          </x14:slicerStyleElements>
        </x14:slicerStyle>
      </x14:slicerStyles>
    </ext>
    <ext xmlns:x15="http://schemas.microsoft.com/office/spreadsheetml/2010/11/main" uri="{A0A4C193-F2C1-4fcb-8827-314CF55A85BB}">
      <x15:dxfs count="7">
        <dxf>
          <fill>
            <patternFill>
              <bgColor rgb="FFC00000"/>
            </patternFill>
          </fill>
        </dxf>
        <dxf>
          <font>
            <b/>
            <i val="0"/>
            <sz val="11"/>
            <color theme="1"/>
            <name val="Aptos Narrow"/>
            <family val="2"/>
            <scheme val="minor"/>
          </font>
        </dxf>
        <dxf>
          <font>
            <b/>
            <i val="0"/>
            <sz val="11"/>
            <color theme="1"/>
            <name val="Aptos Narrow"/>
            <family val="2"/>
            <scheme val="minor"/>
          </font>
        </dxf>
        <dxf>
          <font>
            <sz val="9"/>
            <color theme="1" tint="0.499984740745262"/>
          </font>
        </dxf>
        <dxf>
          <font>
            <b/>
            <i val="0"/>
            <sz val="11"/>
            <color rgb="FFC00000"/>
            <name val="Aptos Narrow"/>
            <family val="2"/>
            <scheme val="minor"/>
          </font>
        </dxf>
        <dxf>
          <fill>
            <patternFill patternType="solid">
              <fgColor theme="0" tint="-0.14996795556505021"/>
              <bgColor theme="2" tint="-9.9948118533890809E-2"/>
            </patternFill>
          </fill>
        </dxf>
        <dxf>
          <fill>
            <patternFill patternType="solid">
              <fgColor theme="0"/>
              <bgColor rgb="FFC0000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4"/>
            <x15:timelineStyleElement type="timeLevel" dxfId="3"/>
            <x15:timelineStyleElement type="periodLabel1" dxfId="2"/>
            <x15:timelineStyleElement type="periodLabel2" dxfId="1"/>
            <x15:timelineStyleElement type="selectedTimeBlock" dxfId="6"/>
            <x15:timelineStyleElement type="unselectedTimeBlock" dxfId="5"/>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9" Type="http://schemas.microsoft.com/office/2007/relationships/slicerCache" Target="slicerCaches/slicerCache2.xml"/><Relationship Id="rId21" Type="http://schemas.openxmlformats.org/officeDocument/2006/relationships/worksheet" Target="worksheets/sheet21.xml"/><Relationship Id="rId34" Type="http://schemas.openxmlformats.org/officeDocument/2006/relationships/pivotCacheDefinition" Target="pivotCache/pivotCacheDefinition12.xml"/><Relationship Id="rId42" Type="http://schemas.microsoft.com/office/2011/relationships/timelineCache" Target="timelineCaches/timelineCache1.xml"/><Relationship Id="rId47" Type="http://schemas.openxmlformats.org/officeDocument/2006/relationships/sheetMetadata" Target="metadata.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7.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pivotCacheDefinition" Target="pivotCache/pivotCacheDefinition10.xml"/><Relationship Id="rId37" Type="http://schemas.openxmlformats.org/officeDocument/2006/relationships/pivotCacheDefinition" Target="pivotCache/pivotCacheDefinition15.xml"/><Relationship Id="rId40" Type="http://schemas.microsoft.com/office/2007/relationships/slicerCache" Target="slicerCaches/slicerCache3.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openxmlformats.org/officeDocument/2006/relationships/pivotCacheDefinition" Target="pivotCache/pivotCacheDefinition14.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9.xml"/><Relationship Id="rId44"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30" Type="http://schemas.openxmlformats.org/officeDocument/2006/relationships/pivotCacheDefinition" Target="pivotCache/pivotCacheDefinition8.xml"/><Relationship Id="rId35" Type="http://schemas.openxmlformats.org/officeDocument/2006/relationships/pivotCacheDefinition" Target="pivotCache/pivotCacheDefinition13.xml"/><Relationship Id="rId43" Type="http://schemas.openxmlformats.org/officeDocument/2006/relationships/theme" Target="theme/theme1.xml"/><Relationship Id="rId48"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pivotCacheDefinition" Target="pivotCache/pivotCacheDefinition11.xml"/><Relationship Id="rId38" Type="http://schemas.microsoft.com/office/2007/relationships/slicerCache" Target="slicerCaches/slicerCache1.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pivotCacheDefinition" Target="pivotCache/pivotCacheDefinition1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Store.xlsx]revenue_category!PivotTable4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Category</a:t>
            </a:r>
            <a:r>
              <a:rPr lang="en-US" b="1" baseline="0">
                <a:solidFill>
                  <a:sysClr val="windowText" lastClr="000000"/>
                </a:solidFill>
              </a:rPr>
              <a:t> name by Total revenue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revenue_category!$B$3</c:f>
              <c:strCache>
                <c:ptCount val="1"/>
                <c:pt idx="0">
                  <c:v>Total</c:v>
                </c:pt>
              </c:strCache>
            </c:strRef>
          </c:tx>
          <c:spPr>
            <a:solidFill>
              <a:srgbClr val="C00000"/>
            </a:solidFill>
            <a:ln>
              <a:noFill/>
            </a:ln>
            <a:effectLst/>
          </c:spPr>
          <c:invertIfNegative val="0"/>
          <c:cat>
            <c:strRef>
              <c:f>revenue_category!$A$4:$A$11</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revenue_category!$B$4:$B$11</c:f>
              <c:numCache>
                <c:formatCode>General</c:formatCode>
                <c:ptCount val="7"/>
                <c:pt idx="0">
                  <c:v>292189.19820000028</c:v>
                </c:pt>
                <c:pt idx="1">
                  <c:v>394020.09809999994</c:v>
                </c:pt>
                <c:pt idx="2">
                  <c:v>711011.83590000006</c:v>
                </c:pt>
                <c:pt idx="3">
                  <c:v>916684.78000000108</c:v>
                </c:pt>
                <c:pt idx="4">
                  <c:v>995032.62370000267</c:v>
                </c:pt>
                <c:pt idx="5">
                  <c:v>1665098.4879999997</c:v>
                </c:pt>
                <c:pt idx="6">
                  <c:v>2715079.5336999982</c:v>
                </c:pt>
              </c:numCache>
            </c:numRef>
          </c:val>
          <c:extLst>
            <c:ext xmlns:c16="http://schemas.microsoft.com/office/drawing/2014/chart" uri="{C3380CC4-5D6E-409C-BE32-E72D297353CC}">
              <c16:uniqueId val="{00000000-E6FE-4DE7-9903-4234413F588C}"/>
            </c:ext>
          </c:extLst>
        </c:ser>
        <c:dLbls>
          <c:showLegendKey val="0"/>
          <c:showVal val="0"/>
          <c:showCatName val="0"/>
          <c:showSerName val="0"/>
          <c:showPercent val="0"/>
          <c:showBubbleSize val="0"/>
        </c:dLbls>
        <c:gapWidth val="182"/>
        <c:axId val="411811567"/>
        <c:axId val="411818767"/>
      </c:barChart>
      <c:catAx>
        <c:axId val="4118115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Category</a:t>
                </a:r>
                <a:r>
                  <a:rPr lang="en-US" b="1" baseline="0">
                    <a:solidFill>
                      <a:sysClr val="windowText" lastClr="000000"/>
                    </a:solidFill>
                  </a:rPr>
                  <a:t> 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11818767"/>
        <c:crosses val="autoZero"/>
        <c:auto val="1"/>
        <c:lblAlgn val="ctr"/>
        <c:lblOffset val="100"/>
        <c:noMultiLvlLbl val="0"/>
      </c:catAx>
      <c:valAx>
        <c:axId val="4118187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Total 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1181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pivotSource>
    <c:name>[Bike Store.xlsx]Rveneu_ot!PivotTable5</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revenue over</a:t>
            </a:r>
            <a:r>
              <a:rPr lang="en-US" b="1" baseline="0">
                <a:solidFill>
                  <a:schemeClr val="tx1"/>
                </a:solidFill>
              </a:rPr>
              <a:t> time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dk1">
              <a:tint val="88500"/>
            </a:schemeClr>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dk1">
              <a:tint val="88500"/>
            </a:schemeClr>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dk1">
              <a:tint val="88500"/>
            </a:schemeClr>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dk1">
              <a:tint val="88500"/>
            </a:schemeClr>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Rveneu_ot!$B$3</c:f>
              <c:strCache>
                <c:ptCount val="1"/>
                <c:pt idx="0">
                  <c:v>Total</c:v>
                </c:pt>
              </c:strCache>
            </c:strRef>
          </c:tx>
          <c:spPr>
            <a:ln w="28575" cap="rnd">
              <a:solidFill>
                <a:srgbClr val="C00000"/>
              </a:solidFill>
              <a:round/>
            </a:ln>
            <a:effectLst/>
          </c:spPr>
          <c:marker>
            <c:symbol val="none"/>
          </c:marker>
          <c:trendline>
            <c:spPr>
              <a:ln w="19050" cap="rnd">
                <a:solidFill>
                  <a:schemeClr val="tx1"/>
                </a:solidFill>
                <a:prstDash val="sysDot"/>
              </a:ln>
              <a:effectLst/>
            </c:spPr>
            <c:trendlineType val="linear"/>
            <c:dispRSqr val="0"/>
            <c:dispEq val="0"/>
          </c:trendline>
          <c:cat>
            <c:strRef>
              <c:f>Rveneu_ot!$A$4:$A$16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Rveneu_ot!$B$4:$B$16</c:f>
              <c:numCache>
                <c:formatCode>General</c:formatCode>
                <c:ptCount val="12"/>
                <c:pt idx="0">
                  <c:v>215146.42409999995</c:v>
                </c:pt>
                <c:pt idx="1">
                  <c:v>156112.32280000002</c:v>
                </c:pt>
                <c:pt idx="2">
                  <c:v>180600.32850000006</c:v>
                </c:pt>
                <c:pt idx="3">
                  <c:v>167144.05120000002</c:v>
                </c:pt>
                <c:pt idx="4">
                  <c:v>205270.00910000002</c:v>
                </c:pt>
                <c:pt idx="5">
                  <c:v>210562.12450000003</c:v>
                </c:pt>
                <c:pt idx="6">
                  <c:v>199556.8089</c:v>
                </c:pt>
                <c:pt idx="7">
                  <c:v>225657.37669999991</c:v>
                </c:pt>
                <c:pt idx="8">
                  <c:v>273091.60969999991</c:v>
                </c:pt>
                <c:pt idx="9">
                  <c:v>212078.08049999989</c:v>
                </c:pt>
                <c:pt idx="10">
                  <c:v>182329.41240000003</c:v>
                </c:pt>
                <c:pt idx="11">
                  <c:v>199829.97920000009</c:v>
                </c:pt>
              </c:numCache>
            </c:numRef>
          </c:val>
          <c:smooth val="0"/>
          <c:extLst>
            <c:ext xmlns:c16="http://schemas.microsoft.com/office/drawing/2014/chart" uri="{C3380CC4-5D6E-409C-BE32-E72D297353CC}">
              <c16:uniqueId val="{00000001-3131-4AF0-8E03-0396938C0274}"/>
            </c:ext>
          </c:extLst>
        </c:ser>
        <c:dLbls>
          <c:showLegendKey val="0"/>
          <c:showVal val="0"/>
          <c:showCatName val="0"/>
          <c:showSerName val="0"/>
          <c:showPercent val="0"/>
          <c:showBubbleSize val="0"/>
        </c:dLbls>
        <c:smooth val="0"/>
        <c:axId val="237811759"/>
        <c:axId val="237814159"/>
      </c:lineChart>
      <c:catAx>
        <c:axId val="23781175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Month</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7814159"/>
        <c:crosses val="autoZero"/>
        <c:auto val="1"/>
        <c:lblAlgn val="ctr"/>
        <c:lblOffset val="100"/>
        <c:noMultiLvlLbl val="0"/>
      </c:catAx>
      <c:valAx>
        <c:axId val="237814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Total</a:t>
                </a:r>
                <a:r>
                  <a:rPr lang="en-US" b="1" baseline="0">
                    <a:solidFill>
                      <a:schemeClr val="tx1"/>
                    </a:solidFill>
                  </a:rPr>
                  <a:t> revenue</a:t>
                </a:r>
                <a:endParaRPr lang="en-US" b="1">
                  <a:solidFill>
                    <a:schemeClr val="tx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781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Store.xlsx]Top selling products!PivotTable10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Product name by count of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selling products'!$B$3</c:f>
              <c:strCache>
                <c:ptCount val="1"/>
                <c:pt idx="0">
                  <c:v>Total</c:v>
                </c:pt>
              </c:strCache>
            </c:strRef>
          </c:tx>
          <c:spPr>
            <a:solidFill>
              <a:srgbClr val="C00000"/>
            </a:solidFill>
            <a:ln>
              <a:noFill/>
            </a:ln>
            <a:effectLst/>
          </c:spPr>
          <c:invertIfNegative val="0"/>
          <c:cat>
            <c:strRef>
              <c:f>'Top selling products'!$A$4:$A$13</c:f>
              <c:strCache>
                <c:ptCount val="10"/>
                <c:pt idx="0">
                  <c:v>Electra Cruiser 1 (24-Inch) - 2016</c:v>
                </c:pt>
                <c:pt idx="1">
                  <c:v>Electra Townie Original 21D - 2016</c:v>
                </c:pt>
                <c:pt idx="2">
                  <c:v>Electra Townie Original 7D EQ - 2016</c:v>
                </c:pt>
                <c:pt idx="3">
                  <c:v>Electra Girl's Hawaii 1 (16-inch) - 2015/2016</c:v>
                </c:pt>
                <c:pt idx="4">
                  <c:v>Surly Ice Cream Truck Frameset - 2016</c:v>
                </c:pt>
                <c:pt idx="5">
                  <c:v>Trek Conduit+ - 2016</c:v>
                </c:pt>
                <c:pt idx="6">
                  <c:v>Trek Slash 8 27.5 - 2016</c:v>
                </c:pt>
                <c:pt idx="7">
                  <c:v>Electra Girl's Hawaii 1 (20-inch) - 2015/2016</c:v>
                </c:pt>
                <c:pt idx="8">
                  <c:v>Electra Townie Original 7D - 2015/2016</c:v>
                </c:pt>
                <c:pt idx="9">
                  <c:v>Surly Straggler - 2016</c:v>
                </c:pt>
              </c:strCache>
            </c:strRef>
          </c:cat>
          <c:val>
            <c:numRef>
              <c:f>'Top selling products'!$B$4:$B$13</c:f>
              <c:numCache>
                <c:formatCode>General</c:formatCode>
                <c:ptCount val="10"/>
                <c:pt idx="0">
                  <c:v>187</c:v>
                </c:pt>
                <c:pt idx="1">
                  <c:v>186</c:v>
                </c:pt>
                <c:pt idx="2">
                  <c:v>178</c:v>
                </c:pt>
                <c:pt idx="3">
                  <c:v>169</c:v>
                </c:pt>
                <c:pt idx="4">
                  <c:v>110</c:v>
                </c:pt>
                <c:pt idx="5">
                  <c:v>101</c:v>
                </c:pt>
                <c:pt idx="6">
                  <c:v>101</c:v>
                </c:pt>
                <c:pt idx="7">
                  <c:v>100</c:v>
                </c:pt>
                <c:pt idx="8">
                  <c:v>98</c:v>
                </c:pt>
                <c:pt idx="9">
                  <c:v>97</c:v>
                </c:pt>
              </c:numCache>
            </c:numRef>
          </c:val>
          <c:extLst>
            <c:ext xmlns:c16="http://schemas.microsoft.com/office/drawing/2014/chart" uri="{C3380CC4-5D6E-409C-BE32-E72D297353CC}">
              <c16:uniqueId val="{00000000-19D3-40A5-933C-728F3B29D000}"/>
            </c:ext>
          </c:extLst>
        </c:ser>
        <c:dLbls>
          <c:showLegendKey val="0"/>
          <c:showVal val="0"/>
          <c:showCatName val="0"/>
          <c:showSerName val="0"/>
          <c:showPercent val="0"/>
          <c:showBubbleSize val="0"/>
        </c:dLbls>
        <c:gapWidth val="182"/>
        <c:axId val="411812047"/>
        <c:axId val="411815887"/>
      </c:barChart>
      <c:catAx>
        <c:axId val="4118120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Product</a:t>
                </a:r>
                <a:r>
                  <a:rPr lang="en-US" b="1" baseline="0">
                    <a:solidFill>
                      <a:sysClr val="windowText" lastClr="000000"/>
                    </a:solidFill>
                  </a:rPr>
                  <a:t> name</a:t>
                </a:r>
                <a:endParaRPr lang="en-US"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11815887"/>
        <c:crosses val="autoZero"/>
        <c:auto val="1"/>
        <c:lblAlgn val="ctr"/>
        <c:lblOffset val="100"/>
        <c:noMultiLvlLbl val="0"/>
      </c:catAx>
      <c:valAx>
        <c:axId val="4118158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Count of orders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1181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Store.xlsx]Product with highest revenue!PivotTable11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Product name by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with highest revenue'!$B$3</c:f>
              <c:strCache>
                <c:ptCount val="1"/>
                <c:pt idx="0">
                  <c:v>Total</c:v>
                </c:pt>
              </c:strCache>
            </c:strRef>
          </c:tx>
          <c:spPr>
            <a:solidFill>
              <a:srgbClr val="C00000"/>
            </a:solidFill>
            <a:ln>
              <a:noFill/>
            </a:ln>
            <a:effectLst/>
          </c:spPr>
          <c:invertIfNegative val="0"/>
          <c:cat>
            <c:strRef>
              <c:f>'Product with highest revenue'!$A$4:$A$14</c:f>
              <c:strCache>
                <c:ptCount val="10"/>
                <c:pt idx="0">
                  <c:v>Trek Slash 8 27.5 - 2016</c:v>
                </c:pt>
                <c:pt idx="1">
                  <c:v>Trek Conduit+ - 2016</c:v>
                </c:pt>
                <c:pt idx="2">
                  <c:v>Trek Fuel EX 8 29 - 2016</c:v>
                </c:pt>
                <c:pt idx="3">
                  <c:v>Surly Straggler 650b - 2016</c:v>
                </c:pt>
                <c:pt idx="4">
                  <c:v>Trek Domane SLR 6 Disc - 2017</c:v>
                </c:pt>
                <c:pt idx="5">
                  <c:v>Surly Straggler - 2016</c:v>
                </c:pt>
                <c:pt idx="6">
                  <c:v>Trek Remedy 29 Carbon Frameset - 2016</c:v>
                </c:pt>
                <c:pt idx="7">
                  <c:v>Trek Powerfly 8 FS Plus - 2017</c:v>
                </c:pt>
                <c:pt idx="8">
                  <c:v>Trek Madone 9.2 - 2017</c:v>
                </c:pt>
                <c:pt idx="9">
                  <c:v>Trek Silque SLR 8 Women's - 2017</c:v>
                </c:pt>
              </c:strCache>
            </c:strRef>
          </c:cat>
          <c:val>
            <c:numRef>
              <c:f>'Product with highest revenue'!$B$4:$B$14</c:f>
              <c:numCache>
                <c:formatCode>General</c:formatCode>
                <c:ptCount val="10"/>
                <c:pt idx="0">
                  <c:v>555558.61109999986</c:v>
                </c:pt>
                <c:pt idx="1">
                  <c:v>389248.70250000019</c:v>
                </c:pt>
                <c:pt idx="2">
                  <c:v>368472.72939999995</c:v>
                </c:pt>
                <c:pt idx="3">
                  <c:v>226765.55099999992</c:v>
                </c:pt>
                <c:pt idx="4">
                  <c:v>211584.61529999995</c:v>
                </c:pt>
                <c:pt idx="5">
                  <c:v>203507.62000000023</c:v>
                </c:pt>
                <c:pt idx="6">
                  <c:v>203380.87009999991</c:v>
                </c:pt>
                <c:pt idx="7">
                  <c:v>188249.62349999996</c:v>
                </c:pt>
                <c:pt idx="8">
                  <c:v>175899.64819999994</c:v>
                </c:pt>
                <c:pt idx="9">
                  <c:v>174524.73149999994</c:v>
                </c:pt>
              </c:numCache>
            </c:numRef>
          </c:val>
          <c:extLst>
            <c:ext xmlns:c16="http://schemas.microsoft.com/office/drawing/2014/chart" uri="{C3380CC4-5D6E-409C-BE32-E72D297353CC}">
              <c16:uniqueId val="{00000000-E6AA-4343-8D57-A8AC509B8FA9}"/>
            </c:ext>
          </c:extLst>
        </c:ser>
        <c:dLbls>
          <c:showLegendKey val="0"/>
          <c:showVal val="0"/>
          <c:showCatName val="0"/>
          <c:showSerName val="0"/>
          <c:showPercent val="0"/>
          <c:showBubbleSize val="0"/>
        </c:dLbls>
        <c:gapWidth val="182"/>
        <c:axId val="69295871"/>
        <c:axId val="69296831"/>
      </c:barChart>
      <c:catAx>
        <c:axId val="692958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Product 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9296831"/>
        <c:crosses val="autoZero"/>
        <c:auto val="1"/>
        <c:lblAlgn val="ctr"/>
        <c:lblOffset val="100"/>
        <c:noMultiLvlLbl val="0"/>
      </c:catAx>
      <c:valAx>
        <c:axId val="692968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Total</a:t>
                </a:r>
                <a:r>
                  <a:rPr lang="en-US" b="1" baseline="0">
                    <a:solidFill>
                      <a:sysClr val="windowText" lastClr="000000"/>
                    </a:solidFill>
                  </a:rPr>
                  <a:t> revenue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929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pivotSource>
    <c:name>[Bike Store.xlsx]Rveneu_ot!PivotTable5</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revenue over</a:t>
            </a:r>
            <a:r>
              <a:rPr lang="en-US" b="1" baseline="0">
                <a:solidFill>
                  <a:schemeClr val="tx1"/>
                </a:solidFill>
              </a:rPr>
              <a:t> time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dk1">
              <a:tint val="88500"/>
            </a:schemeClr>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dk1">
              <a:tint val="88500"/>
            </a:schemeClr>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Rveneu_ot!$B$3</c:f>
              <c:strCache>
                <c:ptCount val="1"/>
                <c:pt idx="0">
                  <c:v>Total</c:v>
                </c:pt>
              </c:strCache>
            </c:strRef>
          </c:tx>
          <c:spPr>
            <a:ln w="28575" cap="rnd">
              <a:solidFill>
                <a:srgbClr val="C00000"/>
              </a:solidFill>
              <a:round/>
            </a:ln>
            <a:effectLst/>
          </c:spPr>
          <c:marker>
            <c:symbol val="none"/>
          </c:marker>
          <c:trendline>
            <c:spPr>
              <a:ln w="19050" cap="rnd">
                <a:solidFill>
                  <a:schemeClr val="tx1"/>
                </a:solidFill>
                <a:prstDash val="sysDot"/>
              </a:ln>
              <a:effectLst/>
            </c:spPr>
            <c:trendlineType val="linear"/>
            <c:dispRSqr val="0"/>
            <c:dispEq val="0"/>
          </c:trendline>
          <c:cat>
            <c:strRef>
              <c:f>Rveneu_ot!$A$4:$A$16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Rveneu_ot!$B$4:$B$16</c:f>
              <c:numCache>
                <c:formatCode>General</c:formatCode>
                <c:ptCount val="12"/>
                <c:pt idx="0">
                  <c:v>215146.42409999995</c:v>
                </c:pt>
                <c:pt idx="1">
                  <c:v>156112.32280000002</c:v>
                </c:pt>
                <c:pt idx="2">
                  <c:v>180600.32850000006</c:v>
                </c:pt>
                <c:pt idx="3">
                  <c:v>167144.05120000002</c:v>
                </c:pt>
                <c:pt idx="4">
                  <c:v>205270.00910000002</c:v>
                </c:pt>
                <c:pt idx="5">
                  <c:v>210562.12450000003</c:v>
                </c:pt>
                <c:pt idx="6">
                  <c:v>199556.8089</c:v>
                </c:pt>
                <c:pt idx="7">
                  <c:v>225657.37669999991</c:v>
                </c:pt>
                <c:pt idx="8">
                  <c:v>273091.60969999991</c:v>
                </c:pt>
                <c:pt idx="9">
                  <c:v>212078.08049999989</c:v>
                </c:pt>
                <c:pt idx="10">
                  <c:v>182329.41240000003</c:v>
                </c:pt>
                <c:pt idx="11">
                  <c:v>199829.97920000009</c:v>
                </c:pt>
              </c:numCache>
            </c:numRef>
          </c:val>
          <c:smooth val="0"/>
          <c:extLst>
            <c:ext xmlns:c16="http://schemas.microsoft.com/office/drawing/2014/chart" uri="{C3380CC4-5D6E-409C-BE32-E72D297353CC}">
              <c16:uniqueId val="{00000001-F991-4671-8E08-4FEBFA67DC05}"/>
            </c:ext>
          </c:extLst>
        </c:ser>
        <c:dLbls>
          <c:showLegendKey val="0"/>
          <c:showVal val="0"/>
          <c:showCatName val="0"/>
          <c:showSerName val="0"/>
          <c:showPercent val="0"/>
          <c:showBubbleSize val="0"/>
        </c:dLbls>
        <c:smooth val="0"/>
        <c:axId val="237811759"/>
        <c:axId val="237814159"/>
      </c:lineChart>
      <c:catAx>
        <c:axId val="23781175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Month</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7814159"/>
        <c:crosses val="autoZero"/>
        <c:auto val="1"/>
        <c:lblAlgn val="ctr"/>
        <c:lblOffset val="100"/>
        <c:noMultiLvlLbl val="0"/>
      </c:catAx>
      <c:valAx>
        <c:axId val="237814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Total</a:t>
                </a:r>
                <a:r>
                  <a:rPr lang="en-US" b="1" baseline="0">
                    <a:solidFill>
                      <a:schemeClr val="tx1"/>
                    </a:solidFill>
                  </a:rPr>
                  <a:t> revenue</a:t>
                </a:r>
                <a:endParaRPr lang="en-US" b="1">
                  <a:solidFill>
                    <a:schemeClr val="tx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781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pivotSource>
    <c:name>[Bike Store.xlsx]revenue_store!PivotTable1</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a:t>
            </a:r>
            <a:r>
              <a:rPr lang="en-US" b="1" baseline="0">
                <a:solidFill>
                  <a:schemeClr val="tx1"/>
                </a:solidFill>
              </a:rPr>
              <a:t> revenue by store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revenue_store!$B$4</c:f>
              <c:strCache>
                <c:ptCount val="1"/>
                <c:pt idx="0">
                  <c:v>Total</c:v>
                </c:pt>
              </c:strCache>
            </c:strRef>
          </c:tx>
          <c:spPr>
            <a:solidFill>
              <a:srgbClr val="C00000"/>
            </a:solidFill>
            <a:ln>
              <a:noFill/>
            </a:ln>
            <a:effectLst/>
          </c:spPr>
          <c:invertIfNegative val="0"/>
          <c:cat>
            <c:strRef>
              <c:f>revenue_store!$A$5:$A$8</c:f>
              <c:strCache>
                <c:ptCount val="3"/>
                <c:pt idx="0">
                  <c:v>Rowlett Bikes</c:v>
                </c:pt>
                <c:pt idx="1">
                  <c:v>Santa Cruz Bikes</c:v>
                </c:pt>
                <c:pt idx="2">
                  <c:v>Baldwin Bikes</c:v>
                </c:pt>
              </c:strCache>
            </c:strRef>
          </c:cat>
          <c:val>
            <c:numRef>
              <c:f>revenue_store!$B$5:$B$8</c:f>
              <c:numCache>
                <c:formatCode>General</c:formatCode>
                <c:ptCount val="3"/>
                <c:pt idx="0">
                  <c:v>118523.00639999991</c:v>
                </c:pt>
                <c:pt idx="1">
                  <c:v>278035.76420000027</c:v>
                </c:pt>
                <c:pt idx="2">
                  <c:v>808762.04900000093</c:v>
                </c:pt>
              </c:numCache>
            </c:numRef>
          </c:val>
          <c:extLst>
            <c:ext xmlns:c16="http://schemas.microsoft.com/office/drawing/2014/chart" uri="{C3380CC4-5D6E-409C-BE32-E72D297353CC}">
              <c16:uniqueId val="{00000000-20F5-48A3-AE3A-7D55BC3DDBC3}"/>
            </c:ext>
          </c:extLst>
        </c:ser>
        <c:dLbls>
          <c:showLegendKey val="0"/>
          <c:showVal val="0"/>
          <c:showCatName val="0"/>
          <c:showSerName val="0"/>
          <c:showPercent val="0"/>
          <c:showBubbleSize val="0"/>
        </c:dLbls>
        <c:gapWidth val="150"/>
        <c:overlap val="100"/>
        <c:axId val="13616015"/>
        <c:axId val="13606895"/>
      </c:barChart>
      <c:catAx>
        <c:axId val="136160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 Store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606895"/>
        <c:crosses val="autoZero"/>
        <c:auto val="1"/>
        <c:lblAlgn val="ctr"/>
        <c:lblOffset val="100"/>
        <c:noMultiLvlLbl val="0"/>
      </c:catAx>
      <c:valAx>
        <c:axId val="136068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61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pivotSource>
    <c:name>[Bike Store.xlsx]Top 10 customers!PivotTable2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10 customers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customers'!$B$3</c:f>
              <c:strCache>
                <c:ptCount val="1"/>
                <c:pt idx="0">
                  <c:v>Total</c:v>
                </c:pt>
              </c:strCache>
            </c:strRef>
          </c:tx>
          <c:spPr>
            <a:solidFill>
              <a:srgbClr val="C00000"/>
            </a:solidFill>
            <a:ln>
              <a:noFill/>
            </a:ln>
            <a:effectLst/>
          </c:spPr>
          <c:invertIfNegative val="0"/>
          <c:cat>
            <c:strRef>
              <c:f>'Top 10 customers'!$A$4:$A$14</c:f>
              <c:strCache>
                <c:ptCount val="10"/>
                <c:pt idx="0">
                  <c:v>Shena Carter</c:v>
                </c:pt>
                <c:pt idx="1">
                  <c:v>Corrina Sawyer</c:v>
                </c:pt>
                <c:pt idx="2">
                  <c:v>Elinore Aguilar</c:v>
                </c:pt>
                <c:pt idx="3">
                  <c:v>Debra Burks</c:v>
                </c:pt>
                <c:pt idx="4">
                  <c:v>Melanie Hayes</c:v>
                </c:pt>
                <c:pt idx="5">
                  <c:v>Emmitt Sanchez</c:v>
                </c:pt>
                <c:pt idx="6">
                  <c:v>Lyndsey Bean</c:v>
                </c:pt>
                <c:pt idx="7">
                  <c:v>Abby Gamble</c:v>
                </c:pt>
                <c:pt idx="8">
                  <c:v>Pamelia Newman</c:v>
                </c:pt>
                <c:pt idx="9">
                  <c:v>Sharyn Hopkins</c:v>
                </c:pt>
              </c:strCache>
            </c:strRef>
          </c:cat>
          <c:val>
            <c:numRef>
              <c:f>'Top 10 customers'!$B$4:$B$14</c:f>
              <c:numCache>
                <c:formatCode>General</c:formatCode>
                <c:ptCount val="10"/>
                <c:pt idx="0">
                  <c:v>24890.624400000001</c:v>
                </c:pt>
                <c:pt idx="1">
                  <c:v>25612.702099999999</c:v>
                </c:pt>
                <c:pt idx="2">
                  <c:v>25636.453099999999</c:v>
                </c:pt>
                <c:pt idx="3">
                  <c:v>27888.183399999998</c:v>
                </c:pt>
                <c:pt idx="4">
                  <c:v>31913.690199999997</c:v>
                </c:pt>
                <c:pt idx="5">
                  <c:v>31925.885699999999</c:v>
                </c:pt>
                <c:pt idx="6">
                  <c:v>32675.072499999995</c:v>
                </c:pt>
                <c:pt idx="7">
                  <c:v>32803.006200000003</c:v>
                </c:pt>
                <c:pt idx="8">
                  <c:v>33634.260399999999</c:v>
                </c:pt>
                <c:pt idx="9">
                  <c:v>34807.939199999993</c:v>
                </c:pt>
              </c:numCache>
            </c:numRef>
          </c:val>
          <c:extLst>
            <c:ext xmlns:c16="http://schemas.microsoft.com/office/drawing/2014/chart" uri="{C3380CC4-5D6E-409C-BE32-E72D297353CC}">
              <c16:uniqueId val="{00000000-1FA4-4D4C-8C10-32657A6D19A1}"/>
            </c:ext>
          </c:extLst>
        </c:ser>
        <c:dLbls>
          <c:showLegendKey val="0"/>
          <c:showVal val="0"/>
          <c:showCatName val="0"/>
          <c:showSerName val="0"/>
          <c:showPercent val="0"/>
          <c:showBubbleSize val="0"/>
        </c:dLbls>
        <c:gapWidth val="182"/>
        <c:axId val="270786831"/>
        <c:axId val="270787311"/>
      </c:barChart>
      <c:catAx>
        <c:axId val="270786831"/>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Full</a:t>
                </a:r>
                <a:r>
                  <a:rPr lang="en-US" b="1" baseline="0">
                    <a:solidFill>
                      <a:sysClr val="windowText" lastClr="000000"/>
                    </a:solidFill>
                  </a:rPr>
                  <a:t> Name</a:t>
                </a:r>
                <a:endParaRPr lang="en-US"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0787311"/>
        <c:crosses val="autoZero"/>
        <c:auto val="1"/>
        <c:lblAlgn val="ctr"/>
        <c:lblOffset val="100"/>
        <c:noMultiLvlLbl val="0"/>
      </c:catAx>
      <c:valAx>
        <c:axId val="2707873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Total</a:t>
                </a:r>
                <a:r>
                  <a:rPr lang="en-US" b="1" baseline="0">
                    <a:solidFill>
                      <a:sysClr val="windowText" lastClr="000000"/>
                    </a:solidFill>
                  </a:rPr>
                  <a:t> revenue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078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tx>
            <c:strRef>
              <c:f>'Customer Type'!$B$1</c:f>
              <c:strCache>
                <c:ptCount val="1"/>
                <c:pt idx="0">
                  <c:v>Number of customers</c:v>
                </c:pt>
              </c:strCache>
            </c:strRef>
          </c:tx>
          <c:dPt>
            <c:idx val="0"/>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2-8E25-4296-AE56-86A73D317369}"/>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1-8E25-4296-AE56-86A73D31736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Type'!$A$2:$A$3</c:f>
              <c:strCache>
                <c:ptCount val="2"/>
                <c:pt idx="0">
                  <c:v>Repeat</c:v>
                </c:pt>
                <c:pt idx="1">
                  <c:v>One-Time</c:v>
                </c:pt>
              </c:strCache>
            </c:strRef>
          </c:cat>
          <c:val>
            <c:numRef>
              <c:f>'Customer Type'!$B$2:$B$3</c:f>
              <c:numCache>
                <c:formatCode>General</c:formatCode>
                <c:ptCount val="2"/>
                <c:pt idx="0">
                  <c:v>131</c:v>
                </c:pt>
                <c:pt idx="1">
                  <c:v>1314</c:v>
                </c:pt>
              </c:numCache>
            </c:numRef>
          </c:val>
          <c:extLst>
            <c:ext xmlns:c16="http://schemas.microsoft.com/office/drawing/2014/chart" uri="{C3380CC4-5D6E-409C-BE32-E72D297353CC}">
              <c16:uniqueId val="{00000000-8E25-4296-AE56-86A73D31736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Store.xlsx]Stock status count!PivotTable7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Stock status</a:t>
            </a:r>
            <a:r>
              <a:rPr lang="en-US" b="1" baseline="0">
                <a:solidFill>
                  <a:sysClr val="windowText" lastClr="000000"/>
                </a:solidFill>
              </a:rPr>
              <a:t> by stock count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'Stock status count'!$B$4</c:f>
              <c:strCache>
                <c:ptCount val="1"/>
                <c:pt idx="0">
                  <c:v>Total</c:v>
                </c:pt>
              </c:strCache>
            </c:strRef>
          </c:tx>
          <c:spPr>
            <a:solidFill>
              <a:srgbClr val="C00000"/>
            </a:solidFill>
            <a:ln>
              <a:noFill/>
            </a:ln>
            <a:effectLst/>
          </c:spPr>
          <c:invertIfNegative val="0"/>
          <c:cat>
            <c:strRef>
              <c:f>'Stock status count'!$A$5:$A$8</c:f>
              <c:strCache>
                <c:ptCount val="3"/>
                <c:pt idx="0">
                  <c:v>Adequately Stocked</c:v>
                </c:pt>
                <c:pt idx="1">
                  <c:v>Out of Stock</c:v>
                </c:pt>
                <c:pt idx="2">
                  <c:v>Potentially Understocked</c:v>
                </c:pt>
              </c:strCache>
            </c:strRef>
          </c:cat>
          <c:val>
            <c:numRef>
              <c:f>'Stock status count'!$B$5:$B$8</c:f>
              <c:numCache>
                <c:formatCode>General</c:formatCode>
                <c:ptCount val="3"/>
                <c:pt idx="0">
                  <c:v>209</c:v>
                </c:pt>
                <c:pt idx="1">
                  <c:v>10</c:v>
                </c:pt>
                <c:pt idx="2">
                  <c:v>94</c:v>
                </c:pt>
              </c:numCache>
            </c:numRef>
          </c:val>
          <c:extLst>
            <c:ext xmlns:c16="http://schemas.microsoft.com/office/drawing/2014/chart" uri="{C3380CC4-5D6E-409C-BE32-E72D297353CC}">
              <c16:uniqueId val="{00000000-3316-4509-B6FD-AE5E5E09B0F2}"/>
            </c:ext>
          </c:extLst>
        </c:ser>
        <c:dLbls>
          <c:showLegendKey val="0"/>
          <c:showVal val="0"/>
          <c:showCatName val="0"/>
          <c:showSerName val="0"/>
          <c:showPercent val="0"/>
          <c:showBubbleSize val="0"/>
        </c:dLbls>
        <c:gapWidth val="219"/>
        <c:overlap val="-27"/>
        <c:axId val="2137075183"/>
        <c:axId val="2137067983"/>
      </c:barChart>
      <c:catAx>
        <c:axId val="2137075183"/>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Stock</a:t>
                </a:r>
                <a:r>
                  <a:rPr lang="en-US" b="1" baseline="0">
                    <a:solidFill>
                      <a:sysClr val="windowText" lastClr="000000"/>
                    </a:solidFill>
                  </a:rPr>
                  <a:t> status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37067983"/>
        <c:crosses val="autoZero"/>
        <c:auto val="1"/>
        <c:lblAlgn val="ctr"/>
        <c:lblOffset val="100"/>
        <c:noMultiLvlLbl val="0"/>
      </c:catAx>
      <c:valAx>
        <c:axId val="2137067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Stock</a:t>
                </a:r>
                <a:r>
                  <a:rPr lang="en-US" b="1" baseline="0">
                    <a:solidFill>
                      <a:sysClr val="windowText" lastClr="000000"/>
                    </a:solidFill>
                  </a:rPr>
                  <a:t> count</a:t>
                </a:r>
                <a:endParaRPr lang="en-US"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3707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68580</xdr:rowOff>
    </xdr:from>
    <xdr:to>
      <xdr:col>6</xdr:col>
      <xdr:colOff>30480</xdr:colOff>
      <xdr:row>26</xdr:row>
      <xdr:rowOff>68580</xdr:rowOff>
    </xdr:to>
    <xdr:graphicFrame macro="">
      <xdr:nvGraphicFramePr>
        <xdr:cNvPr id="2" name="Chart 1">
          <a:extLst>
            <a:ext uri="{FF2B5EF4-FFF2-40B4-BE49-F238E27FC236}">
              <a16:creationId xmlns:a16="http://schemas.microsoft.com/office/drawing/2014/main" id="{96D81BC7-FB26-493F-9EF4-C7F3F4C98A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358140</xdr:colOff>
      <xdr:row>2</xdr:row>
      <xdr:rowOff>53340</xdr:rowOff>
    </xdr:from>
    <xdr:to>
      <xdr:col>9</xdr:col>
      <xdr:colOff>60960</xdr:colOff>
      <xdr:row>19</xdr:row>
      <xdr:rowOff>137160</xdr:rowOff>
    </xdr:to>
    <xdr:graphicFrame macro="">
      <xdr:nvGraphicFramePr>
        <xdr:cNvPr id="3" name="Chart 2">
          <a:extLst>
            <a:ext uri="{FF2B5EF4-FFF2-40B4-BE49-F238E27FC236}">
              <a16:creationId xmlns:a16="http://schemas.microsoft.com/office/drawing/2014/main" id="{CD54E68B-55F5-425F-BDA4-F19764240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601980</xdr:colOff>
      <xdr:row>3</xdr:row>
      <xdr:rowOff>0</xdr:rowOff>
    </xdr:from>
    <xdr:to>
      <xdr:col>10</xdr:col>
      <xdr:colOff>182880</xdr:colOff>
      <xdr:row>15</xdr:row>
      <xdr:rowOff>160020</xdr:rowOff>
    </xdr:to>
    <xdr:graphicFrame macro="">
      <xdr:nvGraphicFramePr>
        <xdr:cNvPr id="3" name="Chart 2">
          <a:extLst>
            <a:ext uri="{FF2B5EF4-FFF2-40B4-BE49-F238E27FC236}">
              <a16:creationId xmlns:a16="http://schemas.microsoft.com/office/drawing/2014/main" id="{194DCBF8-90EC-42AF-92BB-03F746BA4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129540</xdr:colOff>
      <xdr:row>4</xdr:row>
      <xdr:rowOff>121920</xdr:rowOff>
    </xdr:from>
    <xdr:to>
      <xdr:col>10</xdr:col>
      <xdr:colOff>327660</xdr:colOff>
      <xdr:row>15</xdr:row>
      <xdr:rowOff>152400</xdr:rowOff>
    </xdr:to>
    <xdr:graphicFrame macro="">
      <xdr:nvGraphicFramePr>
        <xdr:cNvPr id="4" name="Chart 3">
          <a:extLst>
            <a:ext uri="{FF2B5EF4-FFF2-40B4-BE49-F238E27FC236}">
              <a16:creationId xmlns:a16="http://schemas.microsoft.com/office/drawing/2014/main" id="{34642ACE-2AE5-484C-8331-D03581774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xdr:colOff>
      <xdr:row>0</xdr:row>
      <xdr:rowOff>22860</xdr:rowOff>
    </xdr:from>
    <xdr:to>
      <xdr:col>21</xdr:col>
      <xdr:colOff>99060</xdr:colOff>
      <xdr:row>3</xdr:row>
      <xdr:rowOff>22860</xdr:rowOff>
    </xdr:to>
    <xdr:sp macro="" textlink="">
      <xdr:nvSpPr>
        <xdr:cNvPr id="2" name="Rectangle 1">
          <a:extLst>
            <a:ext uri="{FF2B5EF4-FFF2-40B4-BE49-F238E27FC236}">
              <a16:creationId xmlns:a16="http://schemas.microsoft.com/office/drawing/2014/main" id="{9D5D6DC6-5547-F726-96B1-5CC2FAA48E6F}"/>
            </a:ext>
          </a:extLst>
        </xdr:cNvPr>
        <xdr:cNvSpPr/>
      </xdr:nvSpPr>
      <xdr:spPr>
        <a:xfrm>
          <a:off x="7620" y="22860"/>
          <a:ext cx="12893040" cy="54864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ysClr val="windowText" lastClr="000000"/>
              </a:solidFill>
            </a:rPr>
            <a:t>BIKE</a:t>
          </a:r>
          <a:r>
            <a:rPr lang="en-US" sz="2800" b="1" baseline="0">
              <a:solidFill>
                <a:sysClr val="windowText" lastClr="000000"/>
              </a:solidFill>
            </a:rPr>
            <a:t> STORE DATA ANALYSIS DASHBOARD</a:t>
          </a:r>
          <a:endParaRPr lang="en-US" sz="2800" b="1">
            <a:solidFill>
              <a:sysClr val="windowText" lastClr="000000"/>
            </a:solidFill>
          </a:endParaRPr>
        </a:p>
      </xdr:txBody>
    </xdr:sp>
    <xdr:clientData/>
  </xdr:twoCellAnchor>
  <xdr:twoCellAnchor>
    <xdr:from>
      <xdr:col>0</xdr:col>
      <xdr:colOff>0</xdr:colOff>
      <xdr:row>3</xdr:row>
      <xdr:rowOff>45720</xdr:rowOff>
    </xdr:from>
    <xdr:to>
      <xdr:col>3</xdr:col>
      <xdr:colOff>220980</xdr:colOff>
      <xdr:row>7</xdr:row>
      <xdr:rowOff>144780</xdr:rowOff>
    </xdr:to>
    <xdr:sp macro="" textlink="A4">
      <xdr:nvSpPr>
        <xdr:cNvPr id="3" name="Rectangle 2">
          <a:extLst>
            <a:ext uri="{FF2B5EF4-FFF2-40B4-BE49-F238E27FC236}">
              <a16:creationId xmlns:a16="http://schemas.microsoft.com/office/drawing/2014/main" id="{42CA4F9B-FDF9-4910-BDAD-55E9A7D91AD2}"/>
            </a:ext>
          </a:extLst>
        </xdr:cNvPr>
        <xdr:cNvSpPr/>
      </xdr:nvSpPr>
      <xdr:spPr>
        <a:xfrm>
          <a:off x="0" y="594360"/>
          <a:ext cx="2049780" cy="830580"/>
        </a:xfrm>
        <a:prstGeom prst="rect">
          <a:avLst/>
        </a:prstGeom>
        <a:solidFill>
          <a:schemeClr val="tx1">
            <a:lumMod val="50000"/>
            <a:lumOff val="5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ysClr val="windowText" lastClr="000000"/>
              </a:solidFill>
              <a:latin typeface="Aptos Narrow"/>
            </a:rPr>
            <a:t>TOTAL REVENUE</a:t>
          </a:r>
          <a:endParaRPr lang="en-US" sz="1100" b="1" i="0" u="none" strike="noStrike">
            <a:solidFill>
              <a:sysClr val="windowText" lastClr="000000"/>
            </a:solidFill>
            <a:latin typeface="Aptos Narrow"/>
          </a:endParaRPr>
        </a:p>
        <a:p>
          <a:pPr algn="ctr"/>
          <a:endParaRPr lang="en-US" sz="1100" b="0" i="0" u="none" strike="noStrike">
            <a:solidFill>
              <a:srgbClr val="000000"/>
            </a:solidFill>
            <a:latin typeface="Aptos Narrow"/>
          </a:endParaRPr>
        </a:p>
        <a:p>
          <a:pPr algn="ctr"/>
          <a:fld id="{7882C689-8461-47DF-8238-36B6F6A0F5D9}" type="TxLink">
            <a:rPr lang="en-US" sz="2400" b="0" i="0" u="none" strike="noStrike">
              <a:solidFill>
                <a:srgbClr val="C00000"/>
              </a:solidFill>
              <a:latin typeface="Aptos Narrow"/>
            </a:rPr>
            <a:pPr algn="ctr"/>
            <a:t>7689116.558</a:t>
          </a:fld>
          <a:endParaRPr lang="en-US" sz="1100">
            <a:solidFill>
              <a:srgbClr val="C00000"/>
            </a:solidFill>
          </a:endParaRPr>
        </a:p>
      </xdr:txBody>
    </xdr:sp>
    <xdr:clientData/>
  </xdr:twoCellAnchor>
  <xdr:twoCellAnchor>
    <xdr:from>
      <xdr:col>0</xdr:col>
      <xdr:colOff>0</xdr:colOff>
      <xdr:row>7</xdr:row>
      <xdr:rowOff>175260</xdr:rowOff>
    </xdr:from>
    <xdr:to>
      <xdr:col>3</xdr:col>
      <xdr:colOff>213360</xdr:colOff>
      <xdr:row>12</xdr:row>
      <xdr:rowOff>91440</xdr:rowOff>
    </xdr:to>
    <xdr:sp macro="" textlink="A4">
      <xdr:nvSpPr>
        <xdr:cNvPr id="4" name="Rectangle 3">
          <a:extLst>
            <a:ext uri="{FF2B5EF4-FFF2-40B4-BE49-F238E27FC236}">
              <a16:creationId xmlns:a16="http://schemas.microsoft.com/office/drawing/2014/main" id="{76DFB574-6A4D-42A1-B6DD-98FB11674F75}"/>
            </a:ext>
          </a:extLst>
        </xdr:cNvPr>
        <xdr:cNvSpPr/>
      </xdr:nvSpPr>
      <xdr:spPr>
        <a:xfrm>
          <a:off x="0" y="1455420"/>
          <a:ext cx="2042160" cy="830580"/>
        </a:xfrm>
        <a:prstGeom prst="rect">
          <a:avLst/>
        </a:prstGeom>
        <a:solidFill>
          <a:schemeClr val="tx1">
            <a:lumMod val="50000"/>
            <a:lumOff val="5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ysClr val="windowText" lastClr="000000"/>
              </a:solidFill>
              <a:latin typeface="Aptos Narrow"/>
            </a:rPr>
            <a:t>TOTAL ORDERS</a:t>
          </a:r>
          <a:endParaRPr lang="en-US" sz="1100" b="1" i="0" u="none" strike="noStrike">
            <a:solidFill>
              <a:sysClr val="windowText" lastClr="000000"/>
            </a:solidFill>
            <a:latin typeface="Aptos Narrow"/>
          </a:endParaRPr>
        </a:p>
        <a:p>
          <a:pPr algn="ctr"/>
          <a:endParaRPr lang="en-US" sz="1100" b="0" i="0" u="none" strike="noStrike">
            <a:solidFill>
              <a:srgbClr val="000000"/>
            </a:solidFill>
            <a:latin typeface="Aptos Narrow"/>
          </a:endParaRPr>
        </a:p>
        <a:p>
          <a:pPr algn="ctr"/>
          <a:fld id="{63771F82-C5A2-468B-AA0E-E6D96DB78C95}" type="TxLink">
            <a:rPr lang="en-US" sz="2400" b="1" i="0" u="none" strike="noStrike">
              <a:solidFill>
                <a:srgbClr val="C00000"/>
              </a:solidFill>
              <a:latin typeface="Aptos Narrow"/>
            </a:rPr>
            <a:pPr algn="ctr"/>
            <a:t>3878015</a:t>
          </a:fld>
          <a:endParaRPr lang="en-US" sz="1100" b="1">
            <a:solidFill>
              <a:srgbClr val="C00000"/>
            </a:solidFill>
          </a:endParaRPr>
        </a:p>
      </xdr:txBody>
    </xdr:sp>
    <xdr:clientData/>
  </xdr:twoCellAnchor>
  <xdr:twoCellAnchor>
    <xdr:from>
      <xdr:col>0</xdr:col>
      <xdr:colOff>0</xdr:colOff>
      <xdr:row>12</xdr:row>
      <xdr:rowOff>144780</xdr:rowOff>
    </xdr:from>
    <xdr:to>
      <xdr:col>3</xdr:col>
      <xdr:colOff>228600</xdr:colOff>
      <xdr:row>17</xdr:row>
      <xdr:rowOff>91440</xdr:rowOff>
    </xdr:to>
    <xdr:sp macro="" textlink="B6">
      <xdr:nvSpPr>
        <xdr:cNvPr id="5" name="Rectangle 4">
          <a:extLst>
            <a:ext uri="{FF2B5EF4-FFF2-40B4-BE49-F238E27FC236}">
              <a16:creationId xmlns:a16="http://schemas.microsoft.com/office/drawing/2014/main" id="{C75C5FC4-DCEF-456F-AE59-E58F12791562}"/>
            </a:ext>
          </a:extLst>
        </xdr:cNvPr>
        <xdr:cNvSpPr/>
      </xdr:nvSpPr>
      <xdr:spPr>
        <a:xfrm>
          <a:off x="0" y="2339340"/>
          <a:ext cx="2057400" cy="861060"/>
        </a:xfrm>
        <a:prstGeom prst="rect">
          <a:avLst/>
        </a:prstGeom>
        <a:solidFill>
          <a:schemeClr val="tx1">
            <a:lumMod val="50000"/>
            <a:lumOff val="5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ysClr val="windowText" lastClr="000000"/>
              </a:solidFill>
              <a:latin typeface="Aptos Narrow"/>
            </a:rPr>
            <a:t>AVERAGE ORDER VALUE(AOV)</a:t>
          </a:r>
          <a:endParaRPr lang="en-US" sz="1100" b="1" i="0" u="none" strike="noStrike">
            <a:solidFill>
              <a:sysClr val="windowText" lastClr="000000"/>
            </a:solidFill>
            <a:latin typeface="Aptos Narrow"/>
          </a:endParaRPr>
        </a:p>
        <a:p>
          <a:pPr algn="ctr"/>
          <a:endParaRPr lang="en-US" sz="1100" b="0" i="0" u="none" strike="noStrike">
            <a:solidFill>
              <a:srgbClr val="000000"/>
            </a:solidFill>
            <a:latin typeface="Aptos Narrow"/>
          </a:endParaRPr>
        </a:p>
        <a:p>
          <a:pPr algn="ctr"/>
          <a:fld id="{E4900040-2E30-4680-B255-75338D9054A7}" type="TxLink">
            <a:rPr lang="en-US" sz="2400" b="1" i="0" u="none" strike="noStrike">
              <a:solidFill>
                <a:srgbClr val="C00000"/>
              </a:solidFill>
              <a:latin typeface="Aptos Narrow"/>
            </a:rPr>
            <a:pPr algn="ctr"/>
            <a:t>4761.062884</a:t>
          </a:fld>
          <a:endParaRPr lang="en-US" sz="1100" b="1">
            <a:solidFill>
              <a:srgbClr val="C00000"/>
            </a:solidFill>
          </a:endParaRPr>
        </a:p>
      </xdr:txBody>
    </xdr:sp>
    <xdr:clientData/>
  </xdr:twoCellAnchor>
  <xdr:twoCellAnchor>
    <xdr:from>
      <xdr:col>0</xdr:col>
      <xdr:colOff>0</xdr:colOff>
      <xdr:row>17</xdr:row>
      <xdr:rowOff>129540</xdr:rowOff>
    </xdr:from>
    <xdr:to>
      <xdr:col>3</xdr:col>
      <xdr:colOff>228600</xdr:colOff>
      <xdr:row>22</xdr:row>
      <xdr:rowOff>106680</xdr:rowOff>
    </xdr:to>
    <xdr:sp macro="" textlink="D3">
      <xdr:nvSpPr>
        <xdr:cNvPr id="6" name="Rectangle 5">
          <a:extLst>
            <a:ext uri="{FF2B5EF4-FFF2-40B4-BE49-F238E27FC236}">
              <a16:creationId xmlns:a16="http://schemas.microsoft.com/office/drawing/2014/main" id="{16C6CE11-F3CA-44B8-8CD3-BE01724DC1B2}"/>
            </a:ext>
          </a:extLst>
        </xdr:cNvPr>
        <xdr:cNvSpPr/>
      </xdr:nvSpPr>
      <xdr:spPr>
        <a:xfrm>
          <a:off x="0" y="3238500"/>
          <a:ext cx="2057400" cy="891540"/>
        </a:xfrm>
        <a:prstGeom prst="rect">
          <a:avLst/>
        </a:prstGeom>
        <a:solidFill>
          <a:schemeClr val="tx1">
            <a:lumMod val="50000"/>
            <a:lumOff val="5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ysClr val="windowText" lastClr="000000"/>
              </a:solidFill>
              <a:latin typeface="Aptos Narrow"/>
            </a:rPr>
            <a:t>AVERAGE CUSTOMER SPEND</a:t>
          </a:r>
        </a:p>
        <a:p>
          <a:pPr algn="ctr"/>
          <a:endParaRPr lang="en-US" sz="1200" b="1" i="0" u="none" strike="noStrike">
            <a:solidFill>
              <a:sysClr val="windowText" lastClr="000000"/>
            </a:solidFill>
            <a:latin typeface="Aptos Narrow"/>
          </a:endParaRPr>
        </a:p>
        <a:p>
          <a:pPr algn="ctr"/>
          <a:fld id="{4DF39052-16DD-477B-B25A-5A87E31E3C10}" type="TxLink">
            <a:rPr lang="en-US" sz="2400" b="1" i="0" u="none" strike="noStrike">
              <a:solidFill>
                <a:srgbClr val="C00000"/>
              </a:solidFill>
              <a:latin typeface="Aptos Narrow"/>
            </a:rPr>
            <a:pPr algn="ctr"/>
            <a:t>979.2722637</a:t>
          </a:fld>
          <a:endParaRPr lang="en-US" sz="2800" b="1">
            <a:solidFill>
              <a:srgbClr val="C00000"/>
            </a:solidFill>
          </a:endParaRPr>
        </a:p>
      </xdr:txBody>
    </xdr:sp>
    <xdr:clientData/>
  </xdr:twoCellAnchor>
  <xdr:twoCellAnchor>
    <xdr:from>
      <xdr:col>0</xdr:col>
      <xdr:colOff>0</xdr:colOff>
      <xdr:row>22</xdr:row>
      <xdr:rowOff>137160</xdr:rowOff>
    </xdr:from>
    <xdr:to>
      <xdr:col>3</xdr:col>
      <xdr:colOff>213360</xdr:colOff>
      <xdr:row>27</xdr:row>
      <xdr:rowOff>137160</xdr:rowOff>
    </xdr:to>
    <xdr:sp macro="" textlink="A4">
      <xdr:nvSpPr>
        <xdr:cNvPr id="7" name="Rectangle 6">
          <a:extLst>
            <a:ext uri="{FF2B5EF4-FFF2-40B4-BE49-F238E27FC236}">
              <a16:creationId xmlns:a16="http://schemas.microsoft.com/office/drawing/2014/main" id="{25B6AC45-8ED1-4A26-8685-6EADDE8B4BA5}"/>
            </a:ext>
          </a:extLst>
        </xdr:cNvPr>
        <xdr:cNvSpPr/>
      </xdr:nvSpPr>
      <xdr:spPr>
        <a:xfrm>
          <a:off x="0" y="4160520"/>
          <a:ext cx="2042160" cy="914400"/>
        </a:xfrm>
        <a:prstGeom prst="rect">
          <a:avLst/>
        </a:prstGeom>
        <a:solidFill>
          <a:schemeClr val="tx1">
            <a:lumMod val="50000"/>
            <a:lumOff val="5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ysClr val="windowText" lastClr="000000"/>
              </a:solidFill>
              <a:latin typeface="+mn-lt"/>
            </a:rPr>
            <a:t>TOTAL</a:t>
          </a:r>
          <a:r>
            <a:rPr lang="en-US" sz="1200" b="1" i="0" u="none" strike="noStrike" baseline="0">
              <a:solidFill>
                <a:sysClr val="windowText" lastClr="000000"/>
              </a:solidFill>
              <a:latin typeface="+mn-lt"/>
            </a:rPr>
            <a:t> UNITS SOLD</a:t>
          </a:r>
          <a:endParaRPr lang="en-US" sz="1200" b="1" i="0" u="none" strike="noStrike">
            <a:solidFill>
              <a:sysClr val="windowText" lastClr="000000"/>
            </a:solidFill>
            <a:latin typeface="+mn-lt"/>
          </a:endParaRPr>
        </a:p>
        <a:p>
          <a:pPr algn="ctr"/>
          <a:endParaRPr lang="en-US" sz="1200" b="1" i="0" u="none" strike="noStrike">
            <a:solidFill>
              <a:sysClr val="windowText" lastClr="000000"/>
            </a:solidFill>
            <a:latin typeface="Aptos Narrow"/>
          </a:endParaRPr>
        </a:p>
        <a:p>
          <a:pPr algn="ctr"/>
          <a:fld id="{D07883C8-C735-4C68-8C46-426BDB4D0480}" type="TxLink">
            <a:rPr lang="en-US" sz="2400" b="1" i="0" u="none" strike="noStrike">
              <a:solidFill>
                <a:srgbClr val="C00000"/>
              </a:solidFill>
              <a:latin typeface="Aptos Narrow"/>
            </a:rPr>
            <a:pPr algn="ctr"/>
            <a:t>7074</a:t>
          </a:fld>
          <a:endParaRPr lang="en-US" sz="1100" b="1">
            <a:solidFill>
              <a:srgbClr val="C00000"/>
            </a:solidFill>
          </a:endParaRPr>
        </a:p>
      </xdr:txBody>
    </xdr:sp>
    <xdr:clientData/>
  </xdr:twoCellAnchor>
  <xdr:twoCellAnchor>
    <xdr:from>
      <xdr:col>3</xdr:col>
      <xdr:colOff>236220</xdr:colOff>
      <xdr:row>10</xdr:row>
      <xdr:rowOff>38100</xdr:rowOff>
    </xdr:from>
    <xdr:to>
      <xdr:col>10</xdr:col>
      <xdr:colOff>403860</xdr:colOff>
      <xdr:row>27</xdr:row>
      <xdr:rowOff>121920</xdr:rowOff>
    </xdr:to>
    <xdr:graphicFrame macro="">
      <xdr:nvGraphicFramePr>
        <xdr:cNvPr id="8" name="Chart 7">
          <a:extLst>
            <a:ext uri="{FF2B5EF4-FFF2-40B4-BE49-F238E27FC236}">
              <a16:creationId xmlns:a16="http://schemas.microsoft.com/office/drawing/2014/main" id="{C0B6F6C8-04DA-4B1F-975E-6062FA1EC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441960</xdr:colOff>
      <xdr:row>3</xdr:row>
      <xdr:rowOff>60960</xdr:rowOff>
    </xdr:from>
    <xdr:to>
      <xdr:col>17</xdr:col>
      <xdr:colOff>541020</xdr:colOff>
      <xdr:row>14</xdr:row>
      <xdr:rowOff>60960</xdr:rowOff>
    </xdr:to>
    <xdr:graphicFrame macro="">
      <xdr:nvGraphicFramePr>
        <xdr:cNvPr id="9" name="Chart 8">
          <a:extLst>
            <a:ext uri="{FF2B5EF4-FFF2-40B4-BE49-F238E27FC236}">
              <a16:creationId xmlns:a16="http://schemas.microsoft.com/office/drawing/2014/main" id="{E9FEB777-CA5C-4FC9-93E7-A76E0D710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243840</xdr:colOff>
      <xdr:row>3</xdr:row>
      <xdr:rowOff>45720</xdr:rowOff>
    </xdr:from>
    <xdr:to>
      <xdr:col>10</xdr:col>
      <xdr:colOff>403860</xdr:colOff>
      <xdr:row>9</xdr:row>
      <xdr:rowOff>160020</xdr:rowOff>
    </xdr:to>
    <mc:AlternateContent xmlns:mc="http://schemas.openxmlformats.org/markup-compatibility/2006">
      <mc:Choice xmlns:tsle="http://schemas.microsoft.com/office/drawing/2012/timeslicer" Requires="tsle">
        <xdr:graphicFrame macro="">
          <xdr:nvGraphicFramePr>
            <xdr:cNvPr id="11" name="order_date">
              <a:extLst>
                <a:ext uri="{FF2B5EF4-FFF2-40B4-BE49-F238E27FC236}">
                  <a16:creationId xmlns:a16="http://schemas.microsoft.com/office/drawing/2014/main" id="{6141AAC5-390B-BF8C-B832-E42D734D91E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072640" y="594360"/>
              <a:ext cx="4427220" cy="12115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10</xdr:col>
      <xdr:colOff>419100</xdr:colOff>
      <xdr:row>14</xdr:row>
      <xdr:rowOff>91440</xdr:rowOff>
    </xdr:from>
    <xdr:to>
      <xdr:col>17</xdr:col>
      <xdr:colOff>548640</xdr:colOff>
      <xdr:row>27</xdr:row>
      <xdr:rowOff>121920</xdr:rowOff>
    </xdr:to>
    <xdr:graphicFrame macro="">
      <xdr:nvGraphicFramePr>
        <xdr:cNvPr id="13" name="Chart 12">
          <a:extLst>
            <a:ext uri="{FF2B5EF4-FFF2-40B4-BE49-F238E27FC236}">
              <a16:creationId xmlns:a16="http://schemas.microsoft.com/office/drawing/2014/main" id="{B90C8C56-943D-4794-BBA2-B0BBAE4C9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38100</xdr:colOff>
      <xdr:row>3</xdr:row>
      <xdr:rowOff>76200</xdr:rowOff>
    </xdr:from>
    <xdr:to>
      <xdr:col>21</xdr:col>
      <xdr:colOff>38100</xdr:colOff>
      <xdr:row>19</xdr:row>
      <xdr:rowOff>68580</xdr:rowOff>
    </xdr:to>
    <mc:AlternateContent xmlns:mc="http://schemas.openxmlformats.org/markup-compatibility/2006">
      <mc:Choice xmlns:a14="http://schemas.microsoft.com/office/drawing/2010/main" Requires="a14">
        <xdr:graphicFrame macro="">
          <xdr:nvGraphicFramePr>
            <xdr:cNvPr id="16" name="brand_name">
              <a:extLst>
                <a:ext uri="{FF2B5EF4-FFF2-40B4-BE49-F238E27FC236}">
                  <a16:creationId xmlns:a16="http://schemas.microsoft.com/office/drawing/2014/main" id="{02EB3C07-1881-F8A0-5103-96D42250BFF5}"/>
                </a:ext>
              </a:extLst>
            </xdr:cNvPr>
            <xdr:cNvGraphicFramePr/>
          </xdr:nvGraphicFramePr>
          <xdr:xfrm>
            <a:off x="0" y="0"/>
            <a:ext cx="0" cy="0"/>
          </xdr:xfrm>
          <a:graphic>
            <a:graphicData uri="http://schemas.microsoft.com/office/drawing/2010/slicer">
              <sle:slicer xmlns:sle="http://schemas.microsoft.com/office/drawing/2010/slicer" name="brand_name"/>
            </a:graphicData>
          </a:graphic>
        </xdr:graphicFrame>
      </mc:Choice>
      <mc:Fallback>
        <xdr:sp macro="" textlink="">
          <xdr:nvSpPr>
            <xdr:cNvPr id="0" name=""/>
            <xdr:cNvSpPr>
              <a:spLocks noTextEdit="1"/>
            </xdr:cNvSpPr>
          </xdr:nvSpPr>
          <xdr:spPr>
            <a:xfrm>
              <a:off x="11010900" y="624840"/>
              <a:ext cx="1828800" cy="2918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30480</xdr:colOff>
      <xdr:row>19</xdr:row>
      <xdr:rowOff>53341</xdr:rowOff>
    </xdr:from>
    <xdr:to>
      <xdr:col>21</xdr:col>
      <xdr:colOff>30480</xdr:colOff>
      <xdr:row>26</xdr:row>
      <xdr:rowOff>144781</xdr:rowOff>
    </xdr:to>
    <mc:AlternateContent xmlns:mc="http://schemas.openxmlformats.org/markup-compatibility/2006">
      <mc:Choice xmlns:a14="http://schemas.microsoft.com/office/drawing/2010/main" Requires="a14">
        <xdr:graphicFrame macro="">
          <xdr:nvGraphicFramePr>
            <xdr:cNvPr id="17" name="store_name">
              <a:extLst>
                <a:ext uri="{FF2B5EF4-FFF2-40B4-BE49-F238E27FC236}">
                  <a16:creationId xmlns:a16="http://schemas.microsoft.com/office/drawing/2014/main" id="{56A3B880-1224-835E-D092-11FA1A6E55E0}"/>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dr:sp macro="" textlink="">
          <xdr:nvSpPr>
            <xdr:cNvPr id="0" name=""/>
            <xdr:cNvSpPr>
              <a:spLocks noTextEdit="1"/>
            </xdr:cNvSpPr>
          </xdr:nvSpPr>
          <xdr:spPr>
            <a:xfrm>
              <a:off x="11003280" y="3528061"/>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5</xdr:row>
      <xdr:rowOff>106680</xdr:rowOff>
    </xdr:from>
    <xdr:to>
      <xdr:col>6</xdr:col>
      <xdr:colOff>541020</xdr:colOff>
      <xdr:row>20</xdr:row>
      <xdr:rowOff>106680</xdr:rowOff>
    </xdr:to>
    <xdr:graphicFrame macro="">
      <xdr:nvGraphicFramePr>
        <xdr:cNvPr id="2" name="Chart 1">
          <a:extLst>
            <a:ext uri="{FF2B5EF4-FFF2-40B4-BE49-F238E27FC236}">
              <a16:creationId xmlns:a16="http://schemas.microsoft.com/office/drawing/2014/main" id="{6D99A892-DA6A-7668-4CF2-73CDF65359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30480</xdr:colOff>
      <xdr:row>8</xdr:row>
      <xdr:rowOff>34290</xdr:rowOff>
    </xdr:from>
    <xdr:to>
      <xdr:col>4</xdr:col>
      <xdr:colOff>7620</xdr:colOff>
      <xdr:row>23</xdr:row>
      <xdr:rowOff>34290</xdr:rowOff>
    </xdr:to>
    <xdr:graphicFrame macro="">
      <xdr:nvGraphicFramePr>
        <xdr:cNvPr id="2" name="Chart 1">
          <a:extLst>
            <a:ext uri="{FF2B5EF4-FFF2-40B4-BE49-F238E27FC236}">
              <a16:creationId xmlns:a16="http://schemas.microsoft.com/office/drawing/2014/main" id="{1F60B395-35EF-84EB-DE2E-72F8123D6F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3009900</xdr:colOff>
      <xdr:row>3</xdr:row>
      <xdr:rowOff>121921</xdr:rowOff>
    </xdr:from>
    <xdr:to>
      <xdr:col>2</xdr:col>
      <xdr:colOff>205740</xdr:colOff>
      <xdr:row>11</xdr:row>
      <xdr:rowOff>144780</xdr:rowOff>
    </xdr:to>
    <mc:AlternateContent xmlns:mc="http://schemas.openxmlformats.org/markup-compatibility/2006">
      <mc:Choice xmlns:a14="http://schemas.microsoft.com/office/drawing/2010/main" Requires="a14">
        <xdr:graphicFrame macro="">
          <xdr:nvGraphicFramePr>
            <xdr:cNvPr id="2" name="stock_status">
              <a:extLst>
                <a:ext uri="{FF2B5EF4-FFF2-40B4-BE49-F238E27FC236}">
                  <a16:creationId xmlns:a16="http://schemas.microsoft.com/office/drawing/2014/main" id="{79B49A4D-55E3-3661-235E-49EFBA9CAF86}"/>
                </a:ext>
              </a:extLst>
            </xdr:cNvPr>
            <xdr:cNvGraphicFramePr/>
          </xdr:nvGraphicFramePr>
          <xdr:xfrm>
            <a:off x="0" y="0"/>
            <a:ext cx="0" cy="0"/>
          </xdr:xfrm>
          <a:graphic>
            <a:graphicData uri="http://schemas.microsoft.com/office/drawing/2010/slicer">
              <sle:slicer xmlns:sle="http://schemas.microsoft.com/office/drawing/2010/slicer" name="stock_status"/>
            </a:graphicData>
          </a:graphic>
        </xdr:graphicFrame>
      </mc:Choice>
      <mc:Fallback>
        <xdr:sp macro="" textlink="">
          <xdr:nvSpPr>
            <xdr:cNvPr id="0" name=""/>
            <xdr:cNvSpPr>
              <a:spLocks noTextEdit="1"/>
            </xdr:cNvSpPr>
          </xdr:nvSpPr>
          <xdr:spPr>
            <a:xfrm>
              <a:off x="3009900" y="670561"/>
              <a:ext cx="1828800" cy="1485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TH CHEPNGENO" refreshedDate="46254.704102777781" createdVersion="8" refreshedVersion="8" minRefreshableVersion="3" recordCount="35" xr:uid="{A8C82CFD-4095-4891-9142-207068195B3B}">
  <cacheSource type="worksheet">
    <worksheetSource name="bike_store_revenue_over_time"/>
  </cacheSource>
  <cacheFields count="4">
    <cacheField name="YEAR(order_date)" numFmtId="0">
      <sharedItems containsSemiMixedTypes="0" containsString="0" containsNumber="1" containsInteger="1" minValue="2016" maxValue="2018" count="3">
        <n v="2016"/>
        <n v="2017"/>
        <n v="2018"/>
      </sharedItems>
    </cacheField>
    <cacheField name="MONTH(order_date)" numFmtId="0">
      <sharedItems containsSemiMixedTypes="0" containsString="0" containsNumber="1" containsInteger="1" minValue="1" maxValue="12" count="12">
        <n v="1"/>
        <n v="2"/>
        <n v="3"/>
        <n v="4"/>
        <n v="5"/>
        <n v="6"/>
        <n v="7"/>
        <n v="8"/>
        <n v="9"/>
        <n v="10"/>
        <n v="11"/>
        <n v="12"/>
      </sharedItems>
    </cacheField>
    <cacheField name="total_revenue" numFmtId="0">
      <sharedItems containsSemiMixedTypes="0" containsString="0" containsNumber="1" minValue="188.99100000000001" maxValue="817921.86040000163"/>
    </cacheField>
    <cacheField name="Month_name" numFmtId="0">
      <sharedItems count="12">
        <s v="January"/>
        <s v="February"/>
        <s v="March"/>
        <s v="April"/>
        <s v="May"/>
        <s v="June"/>
        <s v="July"/>
        <s v="August"/>
        <s v="September"/>
        <s v="October"/>
        <s v="November"/>
        <s v="Decemb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TH CHEPNGENO" refreshedDate="46256.489649884257" createdVersion="8" refreshedVersion="8" minRefreshableVersion="3" recordCount="4722" xr:uid="{90B440EE-0848-4CD1-9E2E-EC7B842A4056}">
  <cacheSource type="worksheet">
    <worksheetSource name="bike_store_customer_order"/>
  </cacheSource>
  <cacheFields count="20">
    <cacheField name="customer_id" numFmtId="0">
      <sharedItems containsSemiMixedTypes="0" containsString="0" containsNumber="1" containsInteger="1" minValue="1" maxValue="1445" count="1445">
        <n v="83"/>
        <n v="101"/>
        <n v="155"/>
        <n v="178"/>
        <n v="193"/>
        <n v="199"/>
        <n v="272"/>
        <n v="327"/>
        <n v="331"/>
        <n v="337"/>
        <n v="350"/>
        <n v="365"/>
        <n v="377"/>
        <n v="381"/>
        <n v="409"/>
        <n v="465"/>
        <n v="513"/>
        <n v="514"/>
        <n v="546"/>
        <n v="608"/>
        <n v="616"/>
        <n v="634"/>
        <n v="638"/>
        <n v="640"/>
        <n v="649"/>
        <n v="795"/>
        <n v="833"/>
        <n v="849"/>
        <n v="873"/>
        <n v="876"/>
        <n v="921"/>
        <n v="924"/>
        <n v="932"/>
        <n v="943"/>
        <n v="963"/>
        <n v="988"/>
        <n v="1034"/>
        <n v="1047"/>
        <n v="1110"/>
        <n v="1141"/>
        <n v="1179"/>
        <n v="1189"/>
        <n v="1208"/>
        <n v="1217"/>
        <n v="1234"/>
        <n v="1243"/>
        <n v="1300"/>
        <n v="1305"/>
        <n v="1350"/>
        <n v="1376"/>
        <n v="1431"/>
        <n v="1434"/>
        <n v="1226"/>
        <n v="1166"/>
        <n v="129"/>
        <n v="201"/>
        <n v="644"/>
        <n v="637"/>
        <n v="1410"/>
        <n v="6"/>
        <n v="911"/>
        <n v="1184"/>
        <n v="500"/>
        <n v="425"/>
        <n v="902"/>
        <n v="1128"/>
        <n v="1210"/>
        <n v="283"/>
        <n v="269"/>
        <n v="771"/>
        <n v="799"/>
        <n v="32"/>
        <n v="64"/>
        <n v="314"/>
        <n v="401"/>
        <n v="422"/>
        <n v="481"/>
        <n v="552"/>
        <n v="584"/>
        <n v="633"/>
        <n v="641"/>
        <n v="648"/>
        <n v="697"/>
        <n v="788"/>
        <n v="872"/>
        <n v="964"/>
        <n v="1080"/>
        <n v="1149"/>
        <n v="1165"/>
        <n v="1301"/>
        <n v="1314"/>
        <n v="1378"/>
        <n v="1386"/>
        <n v="254"/>
        <n v="1040"/>
        <n v="1233"/>
        <n v="675"/>
        <n v="1363"/>
        <n v="671"/>
        <n v="224"/>
        <n v="1020"/>
        <n v="443"/>
        <n v="13"/>
        <n v="14"/>
        <n v="31"/>
        <n v="282"/>
        <n v="298"/>
        <n v="307"/>
        <n v="487"/>
        <n v="526"/>
        <n v="551"/>
        <n v="581"/>
        <n v="654"/>
        <n v="834"/>
        <n v="929"/>
        <n v="1048"/>
        <n v="1054"/>
        <n v="1318"/>
        <n v="1328"/>
        <n v="904"/>
        <n v="687"/>
        <n v="119"/>
        <n v="8"/>
        <n v="26"/>
        <n v="59"/>
        <n v="158"/>
        <n v="197"/>
        <n v="202"/>
        <n v="205"/>
        <n v="276"/>
        <n v="304"/>
        <n v="321"/>
        <n v="363"/>
        <n v="410"/>
        <n v="416"/>
        <n v="437"/>
        <n v="468"/>
        <n v="536"/>
        <n v="558"/>
        <n v="563"/>
        <n v="613"/>
        <n v="622"/>
        <n v="657"/>
        <n v="676"/>
        <n v="724"/>
        <n v="726"/>
        <n v="727"/>
        <n v="763"/>
        <n v="801"/>
        <n v="813"/>
        <n v="814"/>
        <n v="819"/>
        <n v="843"/>
        <n v="941"/>
        <n v="951"/>
        <n v="984"/>
        <n v="995"/>
        <n v="1042"/>
        <n v="1096"/>
        <n v="1144"/>
        <n v="1173"/>
        <n v="1193"/>
        <n v="1194"/>
        <n v="1220"/>
        <n v="1232"/>
        <n v="1264"/>
        <n v="1274"/>
        <n v="1280"/>
        <n v="1297"/>
        <n v="1331"/>
        <n v="1340"/>
        <n v="1368"/>
        <n v="1404"/>
        <n v="1406"/>
        <n v="1443"/>
        <n v="1183"/>
        <n v="1148"/>
        <n v="909"/>
        <n v="895"/>
        <n v="960"/>
        <n v="44"/>
        <n v="890"/>
        <n v="871"/>
        <n v="1104"/>
        <n v="1199"/>
        <n v="945"/>
        <n v="16"/>
        <n v="40"/>
        <n v="99"/>
        <n v="117"/>
        <n v="132"/>
        <n v="134"/>
        <n v="144"/>
        <n v="148"/>
        <n v="151"/>
        <n v="156"/>
        <n v="176"/>
        <n v="208"/>
        <n v="252"/>
        <n v="260"/>
        <n v="274"/>
        <n v="280"/>
        <n v="299"/>
        <n v="309"/>
        <n v="442"/>
        <n v="504"/>
        <n v="522"/>
        <n v="527"/>
        <n v="603"/>
        <n v="610"/>
        <n v="627"/>
        <n v="630"/>
        <n v="664"/>
        <n v="677"/>
        <n v="714"/>
        <n v="732"/>
        <n v="737"/>
        <n v="740"/>
        <n v="750"/>
        <n v="755"/>
        <n v="759"/>
        <n v="800"/>
        <n v="885"/>
        <n v="891"/>
        <n v="965"/>
        <n v="973"/>
        <n v="977"/>
        <n v="1001"/>
        <n v="1011"/>
        <n v="1012"/>
        <n v="1039"/>
        <n v="1045"/>
        <n v="1146"/>
        <n v="1182"/>
        <n v="1250"/>
        <n v="1257"/>
        <n v="1355"/>
        <n v="1377"/>
        <n v="713"/>
        <n v="162"/>
        <n v="311"/>
        <n v="1385"/>
        <n v="655"/>
        <n v="375"/>
        <n v="485"/>
        <n v="239"/>
        <n v="706"/>
        <n v="1177"/>
        <n v="266"/>
        <n v="998"/>
        <n v="46"/>
        <n v="1216"/>
        <n v="386"/>
        <n v="722"/>
        <n v="588"/>
        <n v="330"/>
        <n v="930"/>
        <n v="1"/>
        <n v="12"/>
        <n v="17"/>
        <n v="30"/>
        <n v="67"/>
        <n v="76"/>
        <n v="77"/>
        <n v="104"/>
        <n v="145"/>
        <n v="191"/>
        <n v="251"/>
        <n v="267"/>
        <n v="316"/>
        <n v="336"/>
        <n v="370"/>
        <n v="399"/>
        <n v="424"/>
        <n v="480"/>
        <n v="541"/>
        <n v="555"/>
        <n v="559"/>
        <n v="578"/>
        <n v="612"/>
        <n v="615"/>
        <n v="635"/>
        <n v="691"/>
        <n v="712"/>
        <n v="835"/>
        <n v="851"/>
        <n v="896"/>
        <n v="956"/>
        <n v="1019"/>
        <n v="1035"/>
        <n v="1074"/>
        <n v="1130"/>
        <n v="1147"/>
        <n v="1185"/>
        <n v="1204"/>
        <n v="1209"/>
        <n v="1228"/>
        <n v="1255"/>
        <n v="1296"/>
        <n v="1307"/>
        <n v="1326"/>
        <n v="1333"/>
        <n v="1358"/>
        <n v="1361"/>
        <n v="1369"/>
        <n v="1413"/>
        <n v="153"/>
        <n v="41"/>
        <n v="953"/>
        <n v="698"/>
        <n v="877"/>
        <n v="511"/>
        <n v="783"/>
        <n v="949"/>
        <n v="626"/>
        <n v="525"/>
        <n v="1423"/>
        <n v="163"/>
        <n v="428"/>
        <n v="1399"/>
        <n v="519"/>
        <n v="1125"/>
        <n v="1343"/>
        <n v="430"/>
        <n v="1379"/>
        <n v="1240"/>
        <n v="21"/>
        <n v="110"/>
        <n v="135"/>
        <n v="478"/>
        <n v="43"/>
        <n v="92"/>
        <n v="203"/>
        <n v="571"/>
        <n v="1345"/>
        <n v="244"/>
        <n v="1409"/>
        <n v="594"/>
        <n v="60"/>
        <n v="157"/>
        <n v="1415"/>
        <n v="653"/>
        <n v="1057"/>
        <n v="701"/>
        <n v="858"/>
        <n v="287"/>
        <n v="1099"/>
        <n v="467"/>
        <n v="1246"/>
        <n v="548"/>
        <n v="1064"/>
        <n v="391"/>
        <n v="1230"/>
        <n v="1145"/>
        <n v="992"/>
        <n v="82"/>
        <n v="42"/>
        <n v="495"/>
        <n v="1201"/>
        <n v="1298"/>
        <n v="530"/>
        <n v="1129"/>
        <n v="1087"/>
        <n v="889"/>
        <n v="975"/>
        <n v="473"/>
        <n v="614"/>
        <n v="1206"/>
        <n v="217"/>
        <n v="1311"/>
        <n v="883"/>
        <n v="947"/>
        <n v="1336"/>
        <n v="78"/>
        <n v="1268"/>
        <n v="240"/>
        <n v="560"/>
        <n v="574"/>
        <n v="576"/>
        <n v="577"/>
        <n v="686"/>
        <n v="919"/>
        <n v="952"/>
        <n v="1061"/>
        <n v="1163"/>
        <n v="1175"/>
        <n v="1337"/>
        <n v="1357"/>
        <n v="1429"/>
        <n v="1251"/>
        <n v="985"/>
        <n v="619"/>
        <n v="1271"/>
        <n v="138"/>
        <n v="50"/>
        <n v="54"/>
        <n v="102"/>
        <n v="103"/>
        <n v="235"/>
        <n v="236"/>
        <n v="317"/>
        <n v="362"/>
        <n v="450"/>
        <n v="469"/>
        <n v="516"/>
        <n v="521"/>
        <n v="568"/>
        <n v="583"/>
        <n v="632"/>
        <n v="709"/>
        <n v="764"/>
        <n v="791"/>
        <n v="825"/>
        <n v="875"/>
        <n v="944"/>
        <n v="1004"/>
        <n v="1028"/>
        <n v="1078"/>
        <n v="1079"/>
        <n v="1094"/>
        <n v="1253"/>
        <n v="1265"/>
        <n v="1282"/>
        <n v="1306"/>
        <n v="1397"/>
        <n v="1435"/>
        <n v="342"/>
        <n v="1081"/>
        <n v="125"/>
        <n v="494"/>
        <n v="539"/>
        <n v="864"/>
        <n v="1439"/>
        <n v="618"/>
        <n v="903"/>
        <n v="1031"/>
        <n v="1059"/>
        <n v="1002"/>
        <n v="1172"/>
        <n v="658"/>
        <n v="1161"/>
        <n v="194"/>
        <n v="33"/>
        <n v="35"/>
        <n v="595"/>
        <n v="1320"/>
        <n v="37"/>
        <n v="897"/>
        <n v="1046"/>
        <n v="1384"/>
        <n v="1395"/>
        <n v="279"/>
        <n v="315"/>
        <n v="458"/>
        <n v="978"/>
        <n v="1347"/>
        <n v="1101"/>
        <n v="1260"/>
        <n v="1270"/>
        <n v="97"/>
        <n v="165"/>
        <n v="2"/>
        <n v="748"/>
        <n v="761"/>
        <n v="256"/>
        <n v="1122"/>
        <n v="505"/>
        <n v="128"/>
        <n v="168"/>
        <n v="1203"/>
        <n v="65"/>
        <n v="435"/>
        <n v="723"/>
        <n v="972"/>
        <n v="25"/>
        <n v="431"/>
        <n v="9"/>
        <n v="938"/>
        <n v="90"/>
        <n v="1100"/>
        <n v="395"/>
        <n v="113"/>
        <n v="482"/>
        <n v="1290"/>
        <n v="200"/>
        <n v="456"/>
        <n v="787"/>
        <n v="1010"/>
        <n v="405"/>
        <n v="207"/>
        <n v="293"/>
        <n v="948"/>
        <n v="270"/>
        <n v="1225"/>
        <n v="1433"/>
        <n v="214"/>
        <n v="367"/>
        <n v="1239"/>
        <n v="1162"/>
        <n v="1013"/>
        <n v="1016"/>
        <n v="1022"/>
        <n v="976"/>
        <n v="1126"/>
        <n v="10"/>
        <n v="28"/>
        <n v="172"/>
        <n v="1024"/>
        <n v="537"/>
        <n v="621"/>
        <n v="84"/>
        <n v="681"/>
        <n v="1254"/>
        <n v="56"/>
        <n v="58"/>
        <n v="186"/>
        <n v="554"/>
        <n v="908"/>
        <n v="48"/>
        <n v="878"/>
        <n v="735"/>
        <n v="85"/>
        <n v="296"/>
        <n v="1283"/>
        <n v="1418"/>
        <n v="772"/>
        <n v="824"/>
        <n v="914"/>
        <n v="770"/>
        <n v="774"/>
        <n v="1137"/>
        <n v="68"/>
        <n v="543"/>
        <n v="79"/>
        <n v="1009"/>
        <n v="290"/>
        <n v="1008"/>
        <n v="1342"/>
        <n v="226"/>
        <n v="983"/>
        <n v="1029"/>
        <n v="1316"/>
        <n v="86"/>
        <n v="597"/>
        <n v="53"/>
        <n v="1346"/>
        <n v="198"/>
        <n v="629"/>
        <n v="837"/>
        <n v="880"/>
        <n v="47"/>
        <n v="1135"/>
        <n v="3"/>
        <n v="392"/>
        <n v="140"/>
        <n v="1153"/>
        <n v="1176"/>
        <n v="234"/>
        <n v="1084"/>
        <n v="572"/>
        <n v="1090"/>
        <n v="1105"/>
        <n v="61"/>
        <n v="112"/>
        <n v="192"/>
        <n v="1017"/>
        <n v="1304"/>
        <n v="231"/>
        <n v="93"/>
        <n v="80"/>
        <n v="114"/>
        <n v="123"/>
        <n v="175"/>
        <n v="302"/>
        <n v="832"/>
        <n v="1181"/>
        <n v="816"/>
        <n v="109"/>
        <n v="18"/>
        <n v="1083"/>
        <n v="463"/>
        <n v="66"/>
        <n v="27"/>
        <n v="669"/>
        <n v="1231"/>
        <n v="738"/>
        <n v="502"/>
        <n v="625"/>
        <n v="402"/>
        <n v="39"/>
        <n v="736"/>
        <n v="63"/>
        <n v="1005"/>
        <n v="190"/>
        <n v="5"/>
        <n v="385"/>
        <n v="459"/>
        <n v="913"/>
        <n v="1103"/>
        <n v="1108"/>
        <n v="1202"/>
        <n v="1349"/>
        <n v="1381"/>
        <n v="866"/>
        <n v="931"/>
        <n v="855"/>
        <n v="958"/>
        <n v="1118"/>
        <n v="36"/>
        <n v="98"/>
        <n v="397"/>
        <n v="421"/>
        <n v="575"/>
        <n v="639"/>
        <n v="707"/>
        <n v="711"/>
        <n v="728"/>
        <n v="797"/>
        <n v="853"/>
        <n v="854"/>
        <n v="981"/>
        <n v="989"/>
        <n v="990"/>
        <n v="994"/>
        <n v="1062"/>
        <n v="1151"/>
        <n v="1200"/>
        <n v="1237"/>
        <n v="1295"/>
        <n v="1299"/>
        <n v="1351"/>
        <n v="1356"/>
        <n v="1375"/>
        <n v="1444"/>
        <n v="893"/>
        <n v="684"/>
        <n v="790"/>
        <n v="22"/>
        <n v="987"/>
        <n v="246"/>
        <n v="699"/>
        <n v="1244"/>
        <n v="845"/>
        <n v="255"/>
        <n v="1114"/>
        <n v="420"/>
        <n v="828"/>
        <n v="472"/>
        <n v="261"/>
        <n v="359"/>
        <n v="434"/>
        <n v="475"/>
        <n v="538"/>
        <n v="569"/>
        <n v="796"/>
        <n v="926"/>
        <n v="1102"/>
        <n v="1353"/>
        <n v="1360"/>
        <n v="426"/>
        <n v="730"/>
        <n v="1266"/>
        <n v="939"/>
        <n v="7"/>
        <n v="55"/>
        <n v="57"/>
        <n v="62"/>
        <n v="241"/>
        <n v="413"/>
        <n v="471"/>
        <n v="492"/>
        <n v="535"/>
        <n v="549"/>
        <n v="624"/>
        <n v="667"/>
        <n v="721"/>
        <n v="806"/>
        <n v="942"/>
        <n v="979"/>
        <n v="1049"/>
        <n v="1119"/>
        <n v="1169"/>
        <n v="1324"/>
        <n v="1335"/>
        <n v="1338"/>
        <n v="1348"/>
        <n v="1371"/>
        <n v="1405"/>
        <n v="1115"/>
        <n v="460"/>
        <n v="1222"/>
        <n v="662"/>
        <n v="971"/>
        <n v="582"/>
        <n v="702"/>
        <n v="1038"/>
        <n v="556"/>
        <n v="219"/>
        <n v="733"/>
        <n v="116"/>
        <n v="332"/>
        <n v="447"/>
        <n v="529"/>
        <n v="600"/>
        <n v="743"/>
        <n v="767"/>
        <n v="802"/>
        <n v="928"/>
        <n v="1259"/>
        <n v="1261"/>
        <n v="1374"/>
        <n v="1152"/>
        <n v="124"/>
        <n v="91"/>
        <n v="794"/>
        <n v="1352"/>
        <n v="602"/>
        <n v="1006"/>
        <n v="277"/>
        <n v="373"/>
        <n v="378"/>
        <n v="396"/>
        <n v="411"/>
        <n v="454"/>
        <n v="542"/>
        <n v="717"/>
        <n v="742"/>
        <n v="758"/>
        <n v="760"/>
        <n v="785"/>
        <n v="831"/>
        <n v="879"/>
        <n v="894"/>
        <n v="925"/>
        <n v="933"/>
        <n v="961"/>
        <n v="986"/>
        <n v="1075"/>
        <n v="1198"/>
        <n v="1211"/>
        <n v="1223"/>
        <n v="1245"/>
        <n v="1334"/>
        <n v="1341"/>
        <n v="1354"/>
        <n v="1359"/>
        <n v="1398"/>
        <n v="29"/>
        <n v="1025"/>
        <n v="734"/>
        <n v="1123"/>
        <n v="432"/>
        <n v="87"/>
        <n v="900"/>
        <n v="328"/>
        <n v="778"/>
        <n v="1160"/>
        <n v="1066"/>
        <n v="20"/>
        <n v="188"/>
        <n v="245"/>
        <n v="646"/>
        <n v="1417"/>
        <n v="300"/>
        <n v="1427"/>
        <n v="1276"/>
        <n v="768"/>
        <n v="1438"/>
        <n v="566"/>
        <n v="1138"/>
        <n v="81"/>
        <n v="24"/>
        <n v="305"/>
        <n v="418"/>
        <n v="846"/>
        <n v="253"/>
        <n v="962"/>
        <n v="248"/>
        <n v="599"/>
        <n v="940"/>
        <n v="1052"/>
        <n v="1224"/>
        <n v="415"/>
        <n v="136"/>
        <n v="1426"/>
        <n v="69"/>
        <n v="173"/>
        <n v="444"/>
        <n v="187"/>
        <n v="818"/>
        <n v="982"/>
        <n v="673"/>
        <n v="268"/>
        <n v="52"/>
        <n v="1116"/>
        <n v="1195"/>
        <n v="225"/>
        <n v="631"/>
        <n v="1143"/>
        <n v="323"/>
        <n v="213"/>
        <n v="839"/>
        <n v="1287"/>
        <n v="793"/>
        <n v="1303"/>
        <n v="969"/>
        <n v="126"/>
        <n v="564"/>
        <n v="220"/>
        <n v="680"/>
        <n v="870"/>
        <n v="4"/>
        <n v="285"/>
        <n v="661"/>
        <n v="474"/>
        <n v="920"/>
        <n v="937"/>
        <n v="374"/>
        <n v="215"/>
        <n v="744"/>
        <n v="499"/>
        <n v="273"/>
        <n v="1113"/>
        <n v="139"/>
        <n v="1158"/>
        <n v="886"/>
        <n v="453"/>
        <n v="1026"/>
        <n v="590"/>
        <n v="1131"/>
        <n v="1044"/>
        <n v="515"/>
        <n v="1180"/>
        <n v="1033"/>
        <n v="491"/>
        <n v="689"/>
        <n v="812"/>
        <n v="547"/>
        <n v="769"/>
        <n v="841"/>
        <n v="966"/>
        <n v="1133"/>
        <n v="757"/>
        <n v="1323"/>
        <n v="1401"/>
        <n v="606"/>
        <n v="1170"/>
        <n v="509"/>
        <n v="1258"/>
        <n v="820"/>
        <n v="862"/>
        <n v="75"/>
        <n v="1344"/>
        <n v="1093"/>
        <n v="195"/>
        <n v="620"/>
        <n v="1229"/>
        <n v="1442"/>
        <n v="628"/>
        <n v="804"/>
        <n v="524"/>
        <n v="865"/>
        <n v="146"/>
        <n v="15"/>
        <n v="916"/>
        <n v="1364"/>
        <n v="404"/>
        <n v="1278"/>
        <n v="694"/>
        <n v="1164"/>
        <n v="228"/>
        <n v="308"/>
        <n v="623"/>
        <n v="754"/>
        <n v="1421"/>
        <n v="23"/>
        <n v="999"/>
        <n v="1372"/>
        <n v="1391"/>
        <n v="38"/>
        <n v="265"/>
        <n v="570"/>
        <n v="263"/>
        <n v="811"/>
        <n v="1053"/>
        <n v="303"/>
        <n v="364"/>
        <n v="1187"/>
        <n v="72"/>
        <n v="118"/>
        <n v="130"/>
        <n v="324"/>
        <n v="441"/>
        <n v="489"/>
        <n v="498"/>
        <n v="561"/>
        <n v="587"/>
        <n v="695"/>
        <n v="704"/>
        <n v="719"/>
        <n v="792"/>
        <n v="823"/>
        <n v="907"/>
        <n v="959"/>
        <n v="991"/>
        <n v="1058"/>
        <n v="1089"/>
        <n v="1219"/>
        <n v="1440"/>
        <n v="550"/>
        <n v="19"/>
        <n v="650"/>
        <n v="1197"/>
        <n v="1382"/>
        <n v="106"/>
        <n v="1256"/>
        <n v="534"/>
        <n v="271"/>
        <n v="288"/>
        <n v="319"/>
        <n v="1286"/>
        <n v="1366"/>
        <n v="1367"/>
        <n v="830"/>
        <n v="1221"/>
        <n v="88"/>
        <n v="94"/>
        <n v="105"/>
        <n v="211"/>
        <n v="510"/>
        <n v="683"/>
        <n v="753"/>
        <n v="756"/>
        <n v="766"/>
        <n v="815"/>
        <n v="817"/>
        <n v="848"/>
        <n v="852"/>
        <n v="996"/>
        <n v="1030"/>
        <n v="1032"/>
        <n v="1056"/>
        <n v="1159"/>
        <n v="1247"/>
        <n v="1325"/>
        <n v="1373"/>
        <n v="1420"/>
        <n v="1436"/>
        <n v="1392"/>
        <n v="436"/>
        <n v="1190"/>
        <n v="335"/>
        <n v="888"/>
        <n v="164"/>
        <n v="264"/>
        <n v="313"/>
        <n v="438"/>
        <n v="643"/>
        <n v="670"/>
        <n v="786"/>
        <n v="861"/>
        <n v="918"/>
        <n v="954"/>
        <n v="997"/>
        <n v="1073"/>
        <n v="1112"/>
        <n v="1156"/>
        <n v="1205"/>
        <n v="1212"/>
        <n v="1362"/>
        <n v="479"/>
        <n v="171"/>
        <n v="935"/>
        <n v="189"/>
        <n v="1215"/>
        <n v="380"/>
        <n v="352"/>
        <n v="745"/>
        <n v="351"/>
        <n v="369"/>
        <n v="159"/>
        <n v="170"/>
        <n v="181"/>
        <n v="259"/>
        <n v="403"/>
        <n v="1288"/>
        <n v="1072"/>
        <n v="121"/>
        <n v="133"/>
        <n v="204"/>
        <n v="212"/>
        <n v="218"/>
        <n v="230"/>
        <n v="393"/>
        <n v="398"/>
        <n v="484"/>
        <n v="523"/>
        <n v="1241"/>
        <n v="1068"/>
        <n v="1041"/>
        <n v="406"/>
        <n v="292"/>
        <n v="1235"/>
        <n v="407"/>
        <n v="609"/>
        <n v="355"/>
        <n v="1188"/>
        <n v="322"/>
        <n v="690"/>
        <n v="1070"/>
        <n v="1060"/>
        <n v="604"/>
        <n v="809"/>
        <n v="585"/>
        <n v="1294"/>
        <n v="967"/>
        <n v="160"/>
        <n v="360"/>
        <n v="565"/>
        <n v="579"/>
        <n v="808"/>
        <n v="899"/>
        <n v="1192"/>
        <n v="1238"/>
        <n v="842"/>
        <n v="1063"/>
        <n v="389"/>
        <n v="427"/>
        <n v="700"/>
        <n v="906"/>
        <n v="376"/>
        <n v="533"/>
        <n v="567"/>
        <n v="289"/>
        <n v="275"/>
        <n v="859"/>
        <n v="910"/>
        <n v="1134"/>
        <n v="747"/>
        <n v="1150"/>
        <n v="810"/>
        <n v="898"/>
        <n v="1111"/>
        <n v="1213"/>
        <n v="312"/>
        <n v="297"/>
        <n v="506"/>
        <n v="540"/>
        <n v="696"/>
        <n v="923"/>
        <n v="1272"/>
        <n v="1315"/>
        <n v="1430"/>
        <n v="242"/>
        <n v="957"/>
        <n v="394"/>
        <n v="237"/>
        <n v="1262"/>
        <n v="89"/>
        <n v="1249"/>
        <n v="1292"/>
        <n v="120"/>
        <n v="488"/>
        <n v="752"/>
        <n v="169"/>
        <n v="1214"/>
        <n v="601"/>
        <n v="326"/>
        <n v="751"/>
        <n v="607"/>
        <n v="867"/>
        <n v="1419"/>
        <n v="349"/>
        <n v="1003"/>
        <n v="1332"/>
        <n v="476"/>
        <n v="580"/>
        <n v="1330"/>
        <n v="749"/>
        <n v="348"/>
        <n v="688"/>
        <n v="1313"/>
        <n v="278"/>
        <n v="1370"/>
        <n v="1396"/>
        <n v="665"/>
        <n v="1088"/>
        <n v="1445"/>
        <n v="518"/>
        <n v="247"/>
        <n v="1076"/>
        <n v="915"/>
        <n v="318"/>
        <n v="660"/>
        <n v="96"/>
        <n v="306"/>
        <n v="366"/>
        <n v="682"/>
        <n v="1055"/>
        <n v="1227"/>
        <n v="1248"/>
        <n v="1263"/>
        <n v="1321"/>
        <n v="1322"/>
        <n v="1365"/>
        <n v="177"/>
        <n v="464"/>
        <n v="1403"/>
        <n v="291"/>
        <n v="51"/>
        <n v="887"/>
        <n v="243"/>
        <n v="869"/>
        <n v="1416"/>
        <n v="257"/>
        <n v="95"/>
        <n v="457"/>
        <n v="439"/>
        <n v="544"/>
        <n v="11"/>
        <n v="1412"/>
        <n v="1242"/>
        <n v="1441"/>
        <n v="765"/>
        <n v="329"/>
        <n v="462"/>
        <n v="1007"/>
        <n v="1015"/>
        <n v="152"/>
        <n v="840"/>
        <n v="651"/>
        <n v="227"/>
        <n v="1014"/>
        <n v="1132"/>
        <n v="1136"/>
        <n v="339"/>
        <n v="343"/>
        <n v="1281"/>
        <n v="216"/>
        <n v="1171"/>
        <n v="70"/>
        <n v="1408"/>
        <n v="115"/>
        <n v="775"/>
        <n v="821"/>
        <n v="838"/>
        <n v="1411"/>
        <n v="1196"/>
        <n v="934"/>
        <n v="356"/>
        <n v="598"/>
        <n v="1414"/>
        <n v="74"/>
        <n v="34"/>
        <n v="334"/>
        <n v="184"/>
        <n v="1086"/>
        <n v="1393"/>
        <n v="182"/>
        <n v="656"/>
        <n v="1051"/>
        <n v="663"/>
        <n v="647"/>
        <n v="798"/>
        <n v="1154"/>
        <n v="1098"/>
        <n v="517"/>
        <n v="310"/>
        <n v="387"/>
        <n v="545"/>
        <n v="512"/>
        <n v="1317"/>
        <n v="196"/>
        <n v="1390"/>
        <n v="73"/>
        <n v="1279"/>
        <n v="905"/>
        <n v="122"/>
        <n v="856"/>
        <n v="440"/>
        <n v="970"/>
        <n v="1043"/>
        <n v="1037"/>
        <n v="100"/>
        <n v="1310"/>
        <n v="531"/>
        <n v="1023"/>
        <n v="384"/>
        <n v="912"/>
        <n v="803"/>
        <n v="836"/>
        <n v="379"/>
        <n v="383"/>
        <n v="1422"/>
        <n v="345"/>
        <n v="295"/>
        <n v="692"/>
        <n v="320"/>
        <n v="108"/>
        <n v="354"/>
        <n v="1120"/>
        <n v="1312"/>
        <n v="503"/>
        <n v="301"/>
        <n v="762"/>
        <n v="1319"/>
        <n v="1284"/>
        <n v="167"/>
        <n v="1302"/>
        <n v="1388"/>
        <n v="1018"/>
        <n v="922"/>
        <n v="142"/>
        <n v="605"/>
        <n v="461"/>
        <n v="179"/>
        <n v="1191"/>
        <n v="844"/>
        <n v="107"/>
        <n v="127"/>
        <n v="206"/>
        <n v="223"/>
        <n v="371"/>
        <n v="470"/>
        <n v="678"/>
        <n v="739"/>
        <n v="773"/>
        <n v="779"/>
        <n v="780"/>
        <n v="882"/>
        <n v="892"/>
        <n v="917"/>
        <n v="1069"/>
        <n v="1085"/>
        <n v="1121"/>
        <n v="1124"/>
        <n v="1127"/>
        <n v="1174"/>
        <n v="1252"/>
        <n v="1309"/>
        <n v="1380"/>
        <n v="1425"/>
        <n v="222"/>
        <n v="520"/>
        <n v="1424"/>
        <n v="1432"/>
        <n v="1402"/>
        <n v="611"/>
        <n v="666"/>
        <n v="417"/>
        <n v="71"/>
        <n v="1107"/>
        <n v="980"/>
        <n v="782"/>
        <n v="147"/>
        <n v="1327"/>
        <n v="974"/>
        <n v="829"/>
        <n v="238"/>
        <n v="645"/>
        <n v="715"/>
        <n v="1067"/>
        <n v="672"/>
        <n v="946"/>
        <n v="490"/>
        <n v="1117"/>
        <n v="968"/>
        <n v="1291"/>
        <n v="955"/>
        <n v="372"/>
        <n v="1021"/>
        <n v="340"/>
        <n v="486"/>
        <n v="592"/>
        <n v="1236"/>
        <n v="822"/>
        <n v="111"/>
        <n v="149"/>
        <n v="390"/>
        <n v="1082"/>
        <n v="1437"/>
        <n v="210"/>
        <n v="496"/>
        <n v="781"/>
        <n v="233"/>
        <n v="333"/>
        <n v="863"/>
        <n v="361"/>
        <n v="166"/>
        <n v="185"/>
        <n v="1269"/>
        <n v="353"/>
        <n v="1389"/>
        <n v="45"/>
        <n v="884"/>
        <n v="708"/>
        <n v="408"/>
        <n v="1139"/>
        <n v="1308"/>
        <n v="400"/>
        <n v="358"/>
        <n v="161"/>
        <n v="414"/>
        <n v="445"/>
        <n v="636"/>
        <n v="705"/>
        <n v="710"/>
        <n v="1071"/>
        <n v="1168"/>
        <n v="777"/>
        <n v="729"/>
        <n v="325"/>
        <n v="49"/>
        <n v="258"/>
        <n v="357"/>
        <n v="449"/>
        <n v="668"/>
        <n v="154"/>
        <n v="368"/>
        <n v="528"/>
        <n v="573"/>
        <n v="591"/>
        <n v="693"/>
        <n v="827"/>
        <n v="720"/>
        <n v="382"/>
        <n v="262"/>
        <n v="1109"/>
        <n v="131"/>
        <n v="150"/>
        <n v="281"/>
        <n v="338"/>
        <n v="497"/>
        <n v="874"/>
        <n v="1167"/>
        <n v="1267"/>
        <n v="143"/>
        <n v="1000"/>
        <n v="553"/>
        <n v="1218"/>
        <n v="589"/>
        <n v="1097"/>
        <n v="1275"/>
        <n v="1285"/>
        <n v="716"/>
        <n v="1140"/>
        <n v="936"/>
        <n v="807"/>
        <n v="1273"/>
        <n v="826"/>
        <n v="1106"/>
        <n v="180"/>
        <n v="483"/>
        <n v="1383"/>
        <n v="901"/>
        <n v="1036"/>
        <n v="229"/>
        <n v="508"/>
        <n v="250"/>
        <n v="294"/>
        <n v="1027"/>
        <n v="1178"/>
        <n v="789"/>
        <n v="429"/>
        <n v="412"/>
        <n v="593"/>
        <n v="174"/>
        <n v="850"/>
        <n v="1092"/>
        <n v="1050"/>
        <n v="1155"/>
        <n v="286"/>
        <n v="1394"/>
        <n v="776"/>
        <n v="784"/>
        <n v="1207"/>
        <n v="344"/>
        <n v="455"/>
        <n v="857"/>
        <n v="448"/>
        <n v="141"/>
        <n v="1091"/>
        <n v="674"/>
        <n v="1289"/>
        <n v="617"/>
        <n v="493"/>
        <n v="1339"/>
        <n v="1407"/>
        <n v="596"/>
        <n v="725"/>
        <n v="388"/>
        <n v="433"/>
        <n v="232"/>
        <n v="347"/>
        <n v="1065"/>
        <n v="860"/>
        <n v="1293"/>
        <n v="1329"/>
        <n v="950"/>
        <n v="847"/>
        <n v="652"/>
        <n v="137"/>
        <n v="284"/>
        <n v="419"/>
        <n v="249"/>
        <n v="452"/>
        <n v="805"/>
        <n v="221"/>
        <n v="532"/>
        <n v="446"/>
        <n v="993"/>
        <n v="718"/>
        <n v="1142"/>
        <n v="586"/>
        <n v="642"/>
        <n v="685"/>
        <n v="703"/>
        <n v="746"/>
        <n v="927"/>
        <n v="1157"/>
        <n v="1400"/>
        <n v="868"/>
        <n v="731"/>
        <n v="881"/>
        <n v="507"/>
        <n v="1277"/>
        <n v="346"/>
        <n v="477"/>
        <n v="209"/>
        <n v="341"/>
        <n v="423"/>
        <n v="501"/>
        <n v="679"/>
        <n v="1387"/>
        <n v="1428"/>
        <n v="741"/>
        <n v="1186"/>
        <n v="562"/>
        <n v="183"/>
        <n v="466"/>
        <n v="557"/>
        <n v="659"/>
        <n v="1077"/>
        <n v="451"/>
        <n v="1095"/>
      </sharedItems>
    </cacheField>
    <cacheField name="first_name" numFmtId="0">
      <sharedItems/>
    </cacheField>
    <cacheField name="last_name" numFmtId="0">
      <sharedItems/>
    </cacheField>
    <cacheField name="email" numFmtId="0">
      <sharedItems/>
    </cacheField>
    <cacheField name="city" numFmtId="0">
      <sharedItems/>
    </cacheField>
    <cacheField name="state" numFmtId="0">
      <sharedItems/>
    </cacheField>
    <cacheField name="order_id" numFmtId="0">
      <sharedItems containsSemiMixedTypes="0" containsString="0" containsNumber="1" containsInteger="1" minValue="1" maxValue="1615"/>
    </cacheField>
    <cacheField name="item_id" numFmtId="0">
      <sharedItems containsSemiMixedTypes="0" containsString="0" containsNumber="1" containsInteger="1" minValue="1" maxValue="5"/>
    </cacheField>
    <cacheField name="product_id" numFmtId="0">
      <sharedItems containsSemiMixedTypes="0" containsString="0" containsNumber="1" containsInteger="1" minValue="2" maxValue="315"/>
    </cacheField>
    <cacheField name="quantity" numFmtId="0">
      <sharedItems containsSemiMixedTypes="0" containsString="0" containsNumber="1" containsInteger="1" minValue="1" maxValue="2"/>
    </cacheField>
    <cacheField name="discount" numFmtId="0">
      <sharedItems containsSemiMixedTypes="0" containsString="0" containsNumber="1" minValue="0.05" maxValue="0.2"/>
    </cacheField>
    <cacheField name="product_name" numFmtId="0">
      <sharedItems/>
    </cacheField>
    <cacheField name="brand_id" numFmtId="0">
      <sharedItems containsSemiMixedTypes="0" containsString="0" containsNumber="1" containsInteger="1" minValue="1" maxValue="9" count="9">
        <n v="1"/>
        <n v="9"/>
        <n v="8"/>
        <n v="7"/>
        <n v="2"/>
        <n v="6"/>
        <n v="4"/>
        <n v="3"/>
        <n v="5"/>
      </sharedItems>
    </cacheField>
    <cacheField name="category_id" numFmtId="0">
      <sharedItems containsSemiMixedTypes="0" containsString="0" containsNumber="1" containsInteger="1" minValue="1" maxValue="7"/>
    </cacheField>
    <cacheField name="list_price" numFmtId="0">
      <sharedItems containsSemiMixedTypes="0" containsString="0" containsNumber="1" minValue="89.99" maxValue="11999.99"/>
    </cacheField>
    <cacheField name="model_year" numFmtId="0">
      <sharedItems containsSemiMixedTypes="0" containsString="0" containsNumber="1" containsInteger="1" minValue="2016" maxValue="2018"/>
    </cacheField>
    <cacheField name="brand_name" numFmtId="0">
      <sharedItems count="9">
        <s v="Electra"/>
        <s v="Trek"/>
        <s v="Surly"/>
        <s v="Sun Bicycles"/>
        <s v="Haro"/>
        <s v="Strider"/>
        <s v="Pure Cycles"/>
        <s v="Heller"/>
        <s v="Ritchey"/>
      </sharedItems>
    </cacheField>
    <cacheField name="category_name" numFmtId="0">
      <sharedItems count="7">
        <s v="Cruisers Bicycles"/>
        <s v="Children Bicycles"/>
        <s v="Electric Bikes"/>
        <s v="Comfort Bicycles"/>
        <s v="Mountain Bikes"/>
        <s v="Cyclocross Bicycles"/>
        <s v="Road Bikes"/>
      </sharedItems>
    </cacheField>
    <cacheField name="revenue" numFmtId="0">
      <sharedItems containsSemiMixedTypes="0" containsString="0" containsNumber="1" minValue="71.992000000000004" maxValue="21599.982"/>
    </cacheField>
    <cacheField name="Column1" numFmtId="0">
      <sharedItems count="1444">
        <s v="Tiesha Daniel"/>
        <s v="Nichelle Howell"/>
        <s v="Lory Page"/>
        <s v="Genoveva Tyler"/>
        <s v="Ayanna Rhodes"/>
        <s v="Clelia Workman"/>
        <s v="Deja Chaney"/>
        <s v="Sharie Alvarez"/>
        <s v="Aleta Mack"/>
        <s v="Majorie Wyatt"/>
        <s v="Christoper Mccall"/>
        <s v="Rodger Rojas"/>
        <s v="Klara Mosley"/>
        <s v="Kristen Alvarez"/>
        <s v="Jerome Bolton"/>
        <s v="Birdie Kramer"/>
        <s v="Whitney Cash"/>
        <s v="Clarita Curry"/>
        <s v="Thad Castro"/>
        <s v="Taisha Vang"/>
        <s v="Shery Acosta"/>
        <s v="Taylor Cole"/>
        <s v="Tomeka Higgins"/>
        <s v="Allison Nolan"/>
        <s v="Eli Contreras"/>
        <s v="Mariam Miranda"/>
        <s v="Leone Emerson"/>
        <s v="Phyllis Hill"/>
        <s v="Patience Clayton"/>
        <s v="Onita Macdonald"/>
        <s v="Evelin Vargas"/>
        <s v="Lea Irwin"/>
        <s v="Yvonne Bean"/>
        <s v="Lynn Mcmahon"/>
        <s v="Anisha Lang"/>
        <s v="Vanda Holmes"/>
        <s v="Rico Salas"/>
        <s v="Jamaal Baker"/>
        <s v="Shirely Cantrell"/>
        <s v="Mallie Osborn"/>
        <s v="Vernetta Banks"/>
        <s v="Sheila Goodman"/>
        <s v="Leila Barr"/>
        <s v="Carlie Terrell"/>
        <s v="Joshua Berg"/>
        <s v="Heide Reed"/>
        <s v="Clorinda Donovan"/>
        <s v="Dalia Carson"/>
        <s v="Annett Rush"/>
        <s v="Kimberley Reynolds"/>
        <s v="Mark Benton"/>
        <s v="Elana Miles"/>
        <s v="Qiana Jackson"/>
        <s v="Junita Reese"/>
        <s v="Walton Dejesus"/>
        <s v="Candis Harding"/>
        <s v="Valentin Mclaughlin"/>
        <s v="Kara Higgins"/>
        <s v="Lurlene Finch"/>
        <s v="Lyndsey Bean"/>
        <s v="Nikita Roy"/>
        <s v="Annabelle Hebert"/>
        <s v="Moira Lester"/>
        <s v="Augustina Joyner"/>
        <s v="Elease Dejesus"/>
        <s v="Bea Kane"/>
        <s v="Shawnna Frank"/>
        <s v="Jaimee Day"/>
        <s v="Barton Crosby"/>
        <s v="Agnes Sims"/>
        <s v="India Barron"/>
        <s v="Araceli Golden"/>
        <s v="Bobbie Foster"/>
        <s v="Javier Nichols"/>
        <s v="Shaunda Barnett"/>
        <s v="Valery Saunders"/>
        <s v="Jayson Rutledge"/>
        <s v="Lea Key"/>
        <s v="Lynne Anderson"/>
        <s v="Kiara Deleon"/>
        <s v="Derrick Marks"/>
        <s v="Catrice Hicks"/>
        <s v="Alane Mccarty"/>
        <s v="Lilliam Nolan"/>
        <s v="Silas Tate"/>
        <s v="Brent Calderon"/>
        <s v="Mirella Duffy"/>
        <s v="Drucilla Gilliam"/>
        <s v="Rikki Morrow"/>
        <s v="Raven Curtis"/>
        <s v="Joeann Garrison"/>
        <s v="Enoch Rosario"/>
        <s v="Cesar Wilkins"/>
        <s v="Cristobal Hutchinson"/>
        <s v="Shantae Hammond"/>
        <s v="Lise Hebert"/>
        <s v="Kermit Bowman"/>
        <s v="Nestor Haynes"/>
        <s v="Jennette Baker"/>
        <s v="Moses Pope"/>
        <s v="Lorraine Marks"/>
        <s v="Ayana Keith"/>
        <s v="Lashawn Ortiz"/>
        <s v="Garry Espinoza"/>
        <s v="Williemae Holloway"/>
        <s v="Randolph Chase"/>
        <s v="Jennie Middleton"/>
        <s v="Fransisca Nicholson"/>
        <s v="Grace Madden"/>
        <s v="Lazaro Moran"/>
        <s v="Jenine Crane"/>
        <s v="Vonda Berger"/>
        <s v="Eun Harris"/>
        <s v="Brain Skinner"/>
        <s v="Thurman Ellis"/>
        <s v="Ji Burt"/>
        <s v="Arielle Levine"/>
        <s v="Tisha Petty"/>
        <s v="Cindie Franklin"/>
        <s v="Jana Thomas"/>
        <s v="Cecilia Camacho"/>
        <s v="Thalia Dillard"/>
        <s v="Jacquline Duncan"/>
        <s v="Theo Reese"/>
        <s v="Latasha Stanley"/>
        <s v="Alane Kennedy"/>
        <s v="Andy O'neill"/>
        <s v="Marni Bolton"/>
        <s v="Harris Pittman"/>
        <s v="Lavette Wright"/>
        <s v="Jayme Zamora"/>
        <s v="Chere Hardin"/>
        <s v="Kaci Gallegos"/>
        <s v="Conception Slater"/>
        <s v="Luke Fuller"/>
        <s v="Laureen Barry"/>
        <s v="Jeanett Herman"/>
        <s v="Christiane Bradford"/>
        <s v="Carroll Kelly"/>
        <s v="Rodney Odom"/>
        <s v="Margene Eaton"/>
        <s v="Gabriel Pitts"/>
        <s v="Sam Lester"/>
        <s v="Gayle Wilkinson"/>
        <s v="Lois Steele"/>
        <s v="Rochell Cantrell"/>
        <s v="Kasha Sullivan"/>
        <s v="Han Schneider"/>
        <s v="Ophelia Rodgers"/>
        <s v="Neville Mcclain"/>
        <s v="Ghislaine Compton"/>
        <s v="Yahaira Robertson"/>
        <s v="Tessie Farmer"/>
        <s v="Danyell Dickerson"/>
        <s v="Steve Bender"/>
        <s v="Ivette Warren"/>
        <s v="Amina Salazar"/>
        <s v="Larissa Hays"/>
        <s v="Tonda Webb"/>
        <s v="Jewel Sparks"/>
        <s v="Chanel May"/>
        <s v="Phebe Soto"/>
        <s v="Leticia Snyder"/>
        <s v="Carissa Cross"/>
        <s v="Jong Guthrie"/>
        <s v="Devin Velazquez"/>
        <s v="Odette Moses"/>
        <s v="Jackeline Colon"/>
        <s v="Vanessa West"/>
        <s v="Divina Reeves"/>
        <s v="Tona Velasquez"/>
        <s v="Veronique Fulton"/>
        <s v="Loyce Conway"/>
        <s v="Farrah Orr"/>
        <s v="Lezlie Lamb"/>
        <s v="Kim Clark"/>
        <s v="Lenore Valdez"/>
        <s v="Alita Salinas"/>
        <s v="Elaina Key"/>
        <s v="Arline Lawson"/>
        <s v="Onita Johns"/>
        <s v="Rosanne George"/>
        <s v="Erlinda Humphrey"/>
        <s v="Khalilah Robertson"/>
        <s v="Consuela Collier"/>
        <s v="Krissy Ochoa"/>
        <s v="Emmitt Sanchez"/>
        <s v="Ronna Butler"/>
        <s v="Carie Kidd"/>
        <s v="Dacia William"/>
        <s v="Boyd Irwin"/>
        <s v="Brianna Moss"/>
        <s v="Hans Price"/>
        <s v="Julee Woodard"/>
        <s v="Joesph Delacruz"/>
        <s v="Charlyn Cantrell"/>
        <s v="Carley Reynolds"/>
        <s v="Denis Logan"/>
        <s v="Eleni Gordon"/>
        <s v="Rodrick Shelton"/>
        <s v="Josh Shaw"/>
        <s v="Brenda Tate"/>
        <s v="Jame Riggs"/>
        <s v="Anderson Martin"/>
        <s v="Alane Munoz"/>
        <s v="Tiana Henderson"/>
        <s v="Tammera Fischer"/>
        <s v="Afton Juarez"/>
        <s v="Genevieve Juarez"/>
        <s v="Leonore Dorsey"/>
        <s v="Deloris Larson"/>
        <s v="Zulema Browning"/>
        <s v="Augustus Schmidt"/>
        <s v="Launa Hull"/>
        <s v="Senaida Thompson"/>
        <s v="Lavona Austin"/>
        <s v="Melita Dominguez"/>
        <s v="Gwenn Melton"/>
        <s v="Romaine Salazar"/>
        <s v="Tomika Wilder"/>
        <s v="Cira Downs"/>
        <s v="Cris Dunn"/>
        <s v="Janna Hayden"/>
        <s v="Ashlie Parrish"/>
        <s v="Margit Osborn"/>
        <s v="Margaretta Clayton"/>
        <s v="Barton Cox"/>
        <s v="Lee Roman"/>
        <s v="Sebrina Gross"/>
        <s v="Josephine Dale"/>
        <s v="Bee Baker"/>
        <s v="Pasquale Hogan"/>
        <s v="Charlsie Carson"/>
        <s v="Trinidad Chapman"/>
        <s v="Neoma Daugherty"/>
        <s v="Rosamaria Meyer"/>
        <s v="Thad Gilliam"/>
        <s v="Johana Jacobson"/>
        <s v="Ilona Spears"/>
        <s v="Kam Wilder"/>
        <s v="Charise Burt"/>
        <s v="Kenton Hughes"/>
        <s v="Marylyn Browning"/>
        <s v="Yan Trevino"/>
        <s v="Catherine Miles"/>
        <s v="Felice Guzman"/>
        <s v="Lolita O'neill"/>
        <s v="Charlesetta Soto"/>
        <s v="Myung Hooper"/>
        <s v="Heather Chaney"/>
        <s v="Monika Berg"/>
        <s v="Elvina Gates"/>
        <s v="Nelle Beck"/>
        <s v="Camila Carroll"/>
        <s v="Cherelle Key"/>
        <s v="Sheba Knapp"/>
        <s v="Delana Wagner"/>
        <s v="Debra Burks"/>
        <s v="Robby Sykes"/>
        <s v="Caren Stephens"/>
        <s v="Jamaal Albert"/>
        <s v="Tommie Melton"/>
        <s v="Parker Prince"/>
        <s v="Keri Bridges"/>
        <s v="Katharina Bates"/>
        <s v="Miquel Neal"/>
        <s v="Graciela Barber"/>
        <s v="Kasie Rodriquez"/>
        <s v="Angelina Lloyd"/>
        <s v="Hortencia Graham"/>
        <s v="Trisha Johnson"/>
        <s v="Jina Cooper"/>
        <s v="Bart Hess"/>
        <s v="Charleen Hurst"/>
        <s v="Garland Weaver"/>
        <s v="Lanita Burton"/>
        <s v="Marry Benjamin"/>
        <s v="Basilia Thornton"/>
        <s v="Salena Day"/>
        <s v="Gabriel Wagner"/>
        <s v="Jamika Blanchard"/>
        <s v="Myrtie James"/>
        <s v="Ladawn Downs"/>
        <s v="Kecia Olsen"/>
        <s v="Roseanne Maynard"/>
        <s v="Arlena Buckner"/>
        <s v="Stefani Gamble"/>
        <s v="Venus Hewitt"/>
        <s v="Janie Herrera"/>
        <s v="Tangela Hurley"/>
        <s v="Lanelle Guerra"/>
        <s v="Benny Bender"/>
        <s v="Kandace Ayers"/>
        <s v="Corine Stuart"/>
        <s v="Leslie Higgins"/>
        <s v="Deandrea Cox"/>
        <s v="Zulema Clemons"/>
        <s v="Ben Stone"/>
        <s v="Travis Whitley"/>
        <s v="Cinda Rocha"/>
        <s v="Tarra Guerrero"/>
        <s v="Omega Huff"/>
        <s v="Noble Glover"/>
        <s v="Destiny Goodman"/>
        <s v="Starr Schneider"/>
        <s v="Ophelia Decker"/>
        <s v="Laraine Robbins"/>
        <s v="Kathie Freeman"/>
        <s v="Kattie Stevenson"/>
        <s v="Charleen Joyner"/>
        <s v="Janine Manning"/>
        <s v="Julienne Moody"/>
        <s v="Celestine Kent"/>
        <s v="Venessa Frost"/>
        <s v="Leigh Burke"/>
        <s v="Andreas Mayer"/>
        <s v="Dollie Cervantes"/>
        <s v="Margert Stevens"/>
        <s v="Hipolito Padilla"/>
        <s v="Angelika Perry"/>
        <s v="Rudolf Gilliam"/>
        <s v="Caleb England"/>
        <s v="Jama Rodriquez"/>
        <s v="Kandi Mcneil"/>
        <s v="Dorine Thornton"/>
        <s v="Bella Perez"/>
        <s v="Tobie Little"/>
        <s v="Ollie Zimmerman"/>
        <s v="Dorthey Jackson"/>
        <s v="Emmett Hahn"/>
        <s v="Mozelle Carter"/>
        <s v="Tena Cruz"/>
        <s v="Minerva Decker"/>
        <s v="Kaley Blanchard"/>
        <s v="Arie Hunter"/>
        <s v="Jessika Bray"/>
        <s v="Lamar Bush"/>
        <s v="Deanne Parsons"/>
        <s v="Neil Mccall"/>
        <s v="Carola Rodriquez"/>
        <s v="Harold O'connor"/>
        <s v="Florencio Davenport"/>
        <s v="Conchita Boone"/>
        <s v="Alysia Nicholson"/>
        <s v="Klara Kim"/>
        <s v="Mireille Puckett"/>
        <s v="Jewell Reyes"/>
        <s v="Clare Neal"/>
        <s v="Dale Rasmussen"/>
        <s v="Dori Alvarez"/>
        <s v="Patsy Russo"/>
        <s v="Vernita Ball"/>
        <s v="Jesus Burch"/>
        <s v="Deandrea Vega"/>
        <s v="Chere Alston"/>
        <s v="Lizzie Joyner"/>
        <s v="Tangela Quinn"/>
        <s v="Travis Goodman"/>
        <s v="Nita Guy"/>
        <s v="Trudy Riddle"/>
        <s v="Selene Austin"/>
        <s v="Gilberto Sanders"/>
        <s v="Willow Gardner"/>
        <s v="Lucilla Williams"/>
        <s v="Annis Sanchez"/>
        <s v="Lashawna Richardson"/>
        <s v="Toshia Cardenas"/>
        <s v="Mercy Brown"/>
        <s v="Carline Collier"/>
        <s v="Whitley Cannon"/>
        <s v="Gilberte Duke"/>
        <s v="Angele Castro"/>
        <s v="Joe Melton"/>
        <s v="Chi Goff"/>
        <s v="Sung Chambers"/>
        <s v="Le Deleon"/>
        <s v="Tricia Daniels"/>
        <s v="Adriene Rivera"/>
        <s v="Shirely Stanley"/>
        <s v="Danille Mcfarland"/>
        <s v="Darcel Harmon"/>
        <s v="Ruthanne Hoover"/>
        <s v="Aileen Marquez"/>
        <s v="Alanna Barry"/>
        <s v="Carmela Hays"/>
        <s v="Sindy Anderson"/>
        <s v="Bernetta Summers"/>
        <s v="Karren Lamb"/>
        <s v="Lorrie Justice"/>
        <s v="Nanette Roman"/>
        <s v="Milagros Weber"/>
        <s v="Ana Palmer"/>
        <s v="Roy Chan"/>
        <s v="Jone Bernard"/>
        <s v="Cleotilde Booth"/>
        <s v="Fran Yang"/>
        <s v="Marisol Goodman"/>
        <s v="Sylvie Wilkerson"/>
        <s v="Jeromy Elliott"/>
        <s v="Verona O'neill"/>
        <s v="Christia Wilkins"/>
        <s v="Olevia Noel"/>
        <s v="Ellsworth Michael"/>
        <s v="Micki Rutledge"/>
        <s v="Rosa Kinney"/>
        <s v="Max Charles"/>
        <s v="Arcelia Vinson"/>
        <s v="Lashandra Turner"/>
        <s v="Yvette Rogers"/>
        <s v="Vinnie Chan"/>
        <s v="Terrell Mathis"/>
        <s v="Yun Nelson"/>
        <s v="Kristel Byrd"/>
        <s v="Tanesha Sawyer"/>
        <s v="Tonja Henderson"/>
        <s v="Jerald Blackwell"/>
        <s v="Shanna Bonner"/>
        <s v="Theresia Barron"/>
        <s v="Cindi Ellis"/>
        <s v="Keitha Black"/>
        <s v="Susannah Fields"/>
        <s v="Bonita Marshall"/>
        <s v="Alexis Mack"/>
        <s v="America Swanson"/>
        <s v="Dewayne Herring"/>
        <s v="Merrie Fowler"/>
        <s v="Cassondra Pruitt"/>
        <s v="Carson Macias"/>
        <s v="Herlinda Stone"/>
        <s v="Pearl Fox"/>
        <s v="Jamika Acevedo"/>
        <s v="Lore Sykes"/>
        <s v="Florrie Little"/>
        <s v="Skye Pope"/>
        <s v="Maira Long"/>
        <s v="Tonja Bean"/>
        <s v="Season Harvey"/>
        <s v="Cami Williamson"/>
        <s v="Katherin Clark"/>
        <s v="Nicki Larson"/>
        <s v="Santa Larson"/>
        <s v="Dorine Roberson"/>
        <s v="Deloris Burke"/>
        <s v="Guillermina Noble"/>
        <s v="Frederica Rojas"/>
        <s v="Obdulia Barber"/>
        <s v="Melia Brady"/>
        <s v="Bettyann Acosta"/>
        <s v="Dane Mcdaniel"/>
        <s v="Elmo Sweeney"/>
        <s v="Eliseo Knight"/>
        <s v="Justina Long"/>
        <s v="Justina Jenkins"/>
        <s v="Everett Vega"/>
        <s v="Diana Reyes"/>
        <s v="Kate Barber"/>
        <s v="Louise Flowers"/>
        <s v="Phuong Wolf"/>
        <s v="Ciera Webb"/>
        <s v="Louanne Martin"/>
        <s v="Jeromy Burch"/>
        <s v="Kasha Todd"/>
        <s v="Oliva Blackwell"/>
        <s v="Rod Hatfield"/>
        <s v="Erma Salinas"/>
        <s v="Cicely Deleon"/>
        <s v="Wilda Petersen"/>
        <s v="Terrance Lynn"/>
        <s v="Nettie Mcdaniel"/>
        <s v="Georgeann Rojas"/>
        <s v="Kanesha Vega"/>
        <s v="Izola Hobbs"/>
        <s v="Vicki Wiggins"/>
        <s v="Damian Mills"/>
        <s v="Regenia Vaughan"/>
        <s v="Luciano Marsh"/>
        <s v="Genoveva Baldwin"/>
        <s v="Emory O'connor"/>
        <s v="Marjorie Logan"/>
        <s v="Penny Acevedo"/>
        <s v="Fairy Robinson"/>
        <s v="Eliana Silva"/>
        <s v="Narcisa Knapp"/>
        <s v="Minnie Compton"/>
        <s v="Ashely Holmes"/>
        <s v="Serina Hensley"/>
        <s v="Malisa Mitchell"/>
        <s v="Katia Henry"/>
        <s v="Greta Page"/>
        <s v="Michel Blankenship"/>
        <s v="Tiny French"/>
        <s v="Siobhan Lang"/>
        <s v="Claudio Wise"/>
        <s v="Mellisa Griffin"/>
        <s v="Nicola Knight"/>
        <s v="Ross Pugh"/>
        <s v="Blanca Hooper"/>
        <s v="Tara Maynard"/>
        <s v="Carmelina Sellers"/>
        <s v="Alma Peck"/>
        <s v="Shenna Benton"/>
        <s v="Hye Mercer"/>
        <s v="Ayanna Cherry"/>
        <s v="Elmira Levy"/>
        <s v="Pamelia Newman"/>
        <s v="Jeanice Frost"/>
        <s v="Jeanie Kirkland"/>
        <s v="Coleman Boyd"/>
        <s v="Carter Bentley"/>
        <s v="Basil Ballard"/>
        <s v="Armand Whitehead"/>
        <s v="Reatha Perez"/>
        <s v="Dung Reid"/>
        <s v="Lolita Mosley"/>
        <s v="Damien Dorsey"/>
        <s v="Ken Charles"/>
        <s v="Hilde Nieves"/>
        <s v="Delmar Wise"/>
        <s v="Cesar Jackson"/>
        <s v="Melodie Melton"/>
        <s v="Aide Franco"/>
        <s v="Teofila Fischer"/>
        <s v="Sophia Mcmillan"/>
        <s v="Mica Barry"/>
        <s v="Penni Best"/>
        <s v="Latricia Lindsey"/>
        <s v="Veronika Rollins"/>
        <s v="Hortencia O'neil"/>
        <s v="Lavonda Stephenson"/>
        <s v="Nenita Mooney"/>
        <s v="Dottie Roberts"/>
        <s v="Jayne Kirkland"/>
        <s v="Jasmin Young"/>
        <s v="Ashanti Parks"/>
        <s v="Deangelo Cooley"/>
        <s v="Barry Buckner"/>
        <s v="Berneice Pollard"/>
        <s v="Lekisha Pope"/>
        <s v="Kiana Rivera"/>
        <s v="Marguerite Berger"/>
        <s v="Ping Quinn"/>
        <s v="Conrad Mueller"/>
        <s v="Lissa Vargas"/>
        <s v="Rudolf Moran"/>
        <s v="Saturnina Garner"/>
        <s v="Sanora Webster"/>
        <s v="Luis Tyler"/>
        <s v="Evelina Byrd"/>
        <s v="Kellye Campbell"/>
        <s v="Phebe Turner"/>
        <s v="Bridgette Guerra"/>
        <s v="Alisia Albert"/>
        <s v="Tameka Fisher"/>
        <s v="Cyndi Bush"/>
        <s v="Cleopatra Tate"/>
        <s v="Ara Vazquez"/>
        <s v="Sheree Blanchard"/>
        <s v="Winfred Harris"/>
        <s v="Regine Odom"/>
        <s v="Wm Pope"/>
        <s v="Ira Erickson"/>
        <s v="Armando Black"/>
        <s v="Elinore Aguilar"/>
        <s v="Yuk Vega"/>
        <s v="Bong Hebert"/>
        <s v="Philip Bryan"/>
        <s v="Tama Berg"/>
        <s v="Jenee Rasmussen"/>
        <s v="Corrina Sawyer"/>
        <s v="Sarai Mckee"/>
        <s v="Thalia Horne"/>
        <s v="Robena Hill"/>
        <s v="Nova Hess"/>
        <s v="Hayden Cross"/>
        <s v="Pamala Fowler"/>
        <s v="Agustina Lawrence"/>
        <s v="Marshall Johnson"/>
        <s v="Monica Sears"/>
        <s v="Georgetta Hardin"/>
        <s v="Cher Alston"/>
        <s v="Jerlene Rios"/>
        <s v="Lorrie Becker"/>
        <s v="Santos Valencia"/>
        <s v="Willis Randolph"/>
        <s v="Selene Vega"/>
        <s v="Fannie Jenkins"/>
        <s v="Malinda Baxter"/>
        <s v="Donnetta Henson"/>
        <s v="Kerrie Morton"/>
        <s v="Janetta Aguirre"/>
        <s v="Genny Hensley"/>
        <s v="Tenisha Lyons"/>
        <s v="Ruthanne Franco"/>
        <s v="Toya Pratt"/>
        <s v="Charolette Rice"/>
        <s v="Rochelle Ward"/>
        <s v="Latosha Dalton"/>
        <s v="Liliana Kerr"/>
        <s v="Ardelia Cooley"/>
        <s v="Bao Wade"/>
        <s v="Carmina Emerson"/>
        <s v="Kami Rios"/>
        <s v="Mercedez Brooks"/>
        <s v="Lynwood Jackson"/>
        <s v="Porter Bass"/>
        <s v="Lean Stark"/>
        <s v="Ciera Koch"/>
        <s v="Ja Dillard"/>
        <s v="Bernita Mcdaniel"/>
        <s v="Violet Valenzuela"/>
        <s v="Jeannie Wilcox"/>
        <s v="Iola Rasmussen"/>
        <s v="Laurence Christian"/>
        <s v="Ronald Parsons"/>
        <s v="Terese Briggs"/>
        <s v="Jovita Bishop"/>
        <s v="Viva Dawson"/>
        <s v="Cathey Lamb"/>
        <s v="Brittney Rojas"/>
        <s v="Phylis Adkins"/>
        <s v="Christel Cardenas"/>
        <s v="Loreen Byers"/>
        <s v="Casimira Chapman"/>
        <s v="Demarcus Reese"/>
        <s v="Jerri Guthrie"/>
        <s v="Herminia Reyes"/>
        <s v="Aubrey Durham"/>
        <s v="Luke Kramer"/>
        <s v="Alline Beasley"/>
        <s v="Shauna Edwards"/>
        <s v="Carman Hardy"/>
        <s v="Inger Jennings"/>
        <s v="Carlena Salinas"/>
        <s v="Ivette Estes"/>
        <s v="Letty Cobb"/>
        <s v="Jenny Bell"/>
        <s v="Petronila Gallegos"/>
        <s v="Adelle Larsen"/>
        <s v="Louis Powell"/>
        <s v="Dionne Norris"/>
        <s v="Zella Fernandez"/>
        <s v="Trang Hardin"/>
        <s v="Kathyrn Bush"/>
        <s v="Flossie Holder"/>
        <s v="Douglass Blankenship"/>
        <s v="Vince Schneider"/>
        <s v="Renato Morton"/>
        <s v="Myron Ruiz"/>
        <s v="Ferne Kline"/>
        <s v="Angie Powers"/>
        <s v="Douglass Little"/>
        <s v="Alec Peck"/>
        <s v="Sherie Ayala"/>
        <s v="Lucas Estes"/>
        <s v="Rosalie Coffey"/>
        <s v="Katina Mcintosh"/>
        <s v="Henrietta Wagner"/>
        <s v="Agatha Daniels"/>
        <s v="Latashia Travis"/>
        <s v="Daisy Ward"/>
        <s v="Andria Rivers"/>
        <s v="Myrl Gay"/>
        <s v="Maximina Hutchinson"/>
        <s v="Latasha Hays"/>
        <s v="Diana Guerra"/>
        <s v="Pamala Henry"/>
        <s v="Alica Hunter"/>
        <s v="Manie Sanchez"/>
        <s v="Ginette Edwards"/>
        <s v="Burma Summers"/>
        <s v="Justa Thompson"/>
        <s v="Inge Olsen"/>
        <s v="Elmo Arnold"/>
        <s v="Sharika Colon"/>
        <s v="Etsuko Garrison"/>
        <s v="Erlinda Osborne"/>
        <s v="Reyes Merritt"/>
        <s v="Davis Long"/>
        <s v="Ingeborg Ellison"/>
        <s v="Marcelino Mcbride"/>
        <s v="Tora Dunlap"/>
        <s v="Beatris Joyner"/>
        <s v="Arla Ellis"/>
        <s v="Corina Lynch"/>
        <s v="Inez Snider"/>
        <s v="Yvone Guerrero"/>
        <s v="Pandora Estes"/>
        <s v="Thanh Figueroa"/>
        <s v="Lina Meadows"/>
        <s v="Romelia Myers"/>
        <s v="Geraldine O'donnell"/>
        <s v="Loraine Sykes"/>
        <s v="Samual Warner"/>
        <s v="Soledad Moses"/>
        <s v="Sharie Whitaker"/>
        <s v="Garry Juarez"/>
        <s v="Vernell Goff"/>
        <s v="Darcie Morgan"/>
        <s v="Doreatha Ford"/>
        <s v="Merlene Vinson"/>
        <s v="Reena Higgins"/>
        <s v="Chasidy Tran"/>
        <s v="Ellena Clements"/>
        <s v="Joi Reeves"/>
        <s v="Tania Swanson"/>
        <s v="Twana Arnold"/>
        <s v="Barrett Sanders"/>
        <s v="Joann Barber"/>
        <s v="Kimbery Nieves"/>
        <s v="Adelaida Hancock"/>
        <s v="Juliane Dillard"/>
        <s v="Tuyet Rosa"/>
        <s v="Jeni Booker"/>
        <s v="Marvin Mullins"/>
        <s v="Donette Mccarthy"/>
        <s v="Dorothea Miranda"/>
        <s v="Delaine Estes"/>
        <s v="Marjory Leonard"/>
        <s v="Mark Garrett"/>
        <s v="Mariette Trevino"/>
        <s v="Rosalba O'neal"/>
        <s v="Laverna Hernandez"/>
        <s v="Octavia Case"/>
        <s v="Terese Palmer"/>
        <s v="Timothy Byers"/>
        <s v="Kristofer Craig"/>
        <s v="Evelina Manning"/>
        <s v="Raymonde Garcia"/>
        <s v="Marisa Chambers"/>
        <s v="Kandis Mills"/>
        <s v="Lory Berg"/>
        <s v="Ethelyn Ray"/>
        <s v="Nathaniel Richard"/>
        <s v="Bryce Monroe"/>
        <s v="Lurline Rivers"/>
        <s v="Iva Wilcox"/>
        <s v="Marcel Lindsay"/>
        <s v="Dann Huff"/>
        <s v="Cheryll Snyder"/>
        <s v="Brenton Whitaker"/>
        <s v="Bronwyn Vargas"/>
        <s v="Gabriela Warren"/>
        <s v="Ashleigh Finch"/>
        <s v="Rozanne Reyes"/>
        <s v="Alexandria Zamora"/>
        <s v="Octavia Donaldson"/>
        <s v="Nevada Hood"/>
        <s v="Syreeta Hendricks"/>
        <s v="Daphine Willis"/>
        <s v="Alina Mcleod"/>
        <s v="Raphael O'neil"/>
        <s v="Julius Holt"/>
        <s v="Yan Mcgowan"/>
        <s v="Jule Davenport"/>
        <s v="Bettie Glover"/>
        <s v="Corrinne Garrison"/>
        <s v="Efren Whitfield"/>
        <s v="Raeann Duncan"/>
        <s v="Aleta Shepard"/>
        <s v="Sharla Flynn"/>
        <s v="Delila Hamilton"/>
        <s v="Ann Heath"/>
        <s v="Jasper Castro"/>
        <s v="Rayford Simon"/>
        <s v="Mikel Wilkerson"/>
        <s v="Shona Mcmillan"/>
        <s v="Yvone Yates"/>
        <s v="Lee Dunn"/>
        <s v="Cinthia Poole"/>
        <s v="Hubert Stone"/>
        <s v="Zina Bonner"/>
        <s v="Corene Wall"/>
        <s v="Hope Cotton"/>
        <s v="Georgeanna Webster"/>
        <s v="Sylvester Chan"/>
        <s v="Maurice Norton"/>
        <s v="Maple Griffin"/>
        <s v="Cecelia Gill"/>
        <s v="Jonell Rivas"/>
        <s v="Marina Hinton"/>
        <s v="Zora Ford"/>
        <s v="Abram Copeland"/>
        <s v="Gwendolyn Miller"/>
        <s v="Sarita Parks"/>
        <s v="Londa Gould"/>
        <s v="Katelin Kennedy"/>
        <s v="Marquerite Dawson"/>
        <s v="Caridad Compton"/>
        <s v="Hedwig Paul"/>
        <s v="Joel Wynn"/>
        <s v="Orval Hunter"/>
        <s v="Adam Henderson"/>
        <s v="Trinity Riddle"/>
        <s v="Tu Ramirez"/>
        <s v="Patria Harper"/>
        <s v="Chantell Bridges"/>
        <s v="Barbera Riggs"/>
        <s v="Tressa Weiss"/>
        <s v="Sommer Hopkins"/>
        <s v="Jeniffer Slater"/>
        <s v="Elenore Hensley"/>
        <s v="Carolann Russell"/>
        <s v="Victor Pittman"/>
        <s v="Chantay Maynard"/>
        <s v="Renay Atkins"/>
        <s v="Jennell Solis"/>
        <s v="Lavina Dejesus"/>
        <s v="Bettie Pierce"/>
        <s v="Lucio Sherman"/>
        <s v="Mathilda Pennington"/>
        <s v="Dwain Carlson"/>
        <s v="Daryl Spence"/>
        <s v="Leola Gould"/>
        <s v="Trena Hudson"/>
        <s v="Lavern Orr"/>
        <s v="James Robles"/>
        <s v="Aida Koch"/>
        <s v="Candelaria Coffey"/>
        <s v="Judith Finley"/>
        <s v="Laurel Schultz"/>
        <s v="Lidia Ashley"/>
        <s v="Queenie Vance"/>
        <s v="Kendra Harrington"/>
        <s v="Wanita Davenport"/>
        <s v="Vito Pickett"/>
        <s v="Letisha May"/>
        <s v="Courtney Wyatt"/>
        <s v="Jenine Dawson"/>
        <s v="Cyndi Dyer"/>
        <s v="Desmond Rose"/>
        <s v="Zenia Bruce"/>
        <s v="Reita Dickson"/>
        <s v="Myrtle Gardner"/>
        <s v="Jeannette Skinner"/>
        <s v="Celestine Jacobs"/>
        <s v="Deirdre Ryan"/>
        <s v="Martha Burgess"/>
        <s v="Tena Huber"/>
        <s v="Agatha Melton"/>
        <s v="Manie Maxwell"/>
        <s v="Novella Patel"/>
        <s v="Dung King"/>
        <s v="Lamar Greer"/>
        <s v="Ebony Cotton"/>
        <s v="Willetta Murphy"/>
        <s v="Sarah Kirkland"/>
        <s v="Mechelle Chan"/>
        <s v="Terra Pickett"/>
        <s v="Todd Waters"/>
        <s v="Sandy Mills"/>
        <s v="Mellie Puckett"/>
        <s v="Abby Gamble"/>
        <s v="Eloisa Tucker"/>
        <s v="Alejandrina Hodges"/>
        <s v="Addie Hahn"/>
        <s v="Eric Hardin"/>
        <s v="Carina Lynch"/>
        <s v="Cassie Cline"/>
        <s v="Ehtel Cobb"/>
        <s v="Douglas Richards"/>
        <s v="Larraine Horn"/>
        <s v="Julia Joyner"/>
        <s v="Stefany Potter"/>
        <s v="Linnie Branch"/>
        <s v="Alishia Elliott"/>
        <s v="Grisel Maynard"/>
        <s v="Augustus Steele"/>
        <s v="Loan Graham"/>
        <s v="Lanie Dunn"/>
        <s v="Patrina Tanner"/>
        <s v="Whitney Estes"/>
        <s v="Mazie Fernandez"/>
        <s v="Cayla Johnson"/>
        <s v="Hue May"/>
        <s v="Edris Barrett"/>
        <s v="Kaylee English"/>
        <s v="Latoya Johns"/>
        <s v="Renna Williams"/>
        <s v="Sheryl Chase"/>
        <s v="Zelma Browning"/>
        <s v="Mellisa Farley"/>
        <s v="Marissa Summers"/>
        <s v="Dortha Jarvis"/>
        <s v="Shanti Johnston"/>
        <s v="Parthenia Figueroa"/>
        <s v="Rolanda Larsen"/>
        <s v="Bev Chang"/>
        <s v="Kenyetta Mason"/>
        <s v="Petronila Norris"/>
        <s v="Le Wood"/>
        <s v="Wes Stanton"/>
        <s v="Laureen Paul"/>
        <s v="Dorthea Walker"/>
        <s v="Kirstie Vazquez"/>
        <s v="Edda Young"/>
        <s v="Kandace Hughes"/>
        <s v="Euna Lopez"/>
        <s v="Christoper Gould"/>
        <s v="Morton Barron"/>
        <s v="Nicki Fry"/>
        <s v="Edgar Horn"/>
        <s v="Tina Bush"/>
        <s v="Daina Sampson"/>
        <s v="Christel Barber"/>
        <s v="Brigida Larson"/>
        <s v="Aisha Woods"/>
        <s v="Chere Mcfadden"/>
        <s v="Alden Atkinson"/>
        <s v="Ernest Rollins"/>
        <s v="Felicidad Golden"/>
        <s v="Lizzette Stein"/>
        <s v="Rita Bailey"/>
        <s v="Nakisha Clay"/>
        <s v="Wynona Douglas"/>
        <s v="Raul Melendez"/>
        <s v="Nubia Anderson"/>
        <s v="Alejandro Haney"/>
        <s v="Katheleen Marks"/>
        <s v="Keturah Massey"/>
        <s v="Justin Newton"/>
        <s v="Dione Pratt"/>
        <s v="Trena Rogers"/>
        <s v="Lucile Manning"/>
        <s v="Edmund Gaines"/>
        <s v="Joy Underwood"/>
        <s v="Titus Bullock"/>
        <s v="Sharyn Hopkins"/>
        <s v="Marget Hodge"/>
        <s v="Gilma Dejesus"/>
        <s v="Faustino Delacruz"/>
        <s v="Amparo Burks"/>
        <s v="Mandi Gibbs"/>
        <s v="Graig Roth"/>
        <s v="Lecia Hancock"/>
        <s v="Leanna Manning"/>
        <s v="Zelda Pratt"/>
        <s v="Ernestina Skinner"/>
        <s v="Lezlie Thompson"/>
        <s v="Serafina Clemons"/>
        <s v="Saran Moses"/>
        <s v="Vernon Knowles"/>
        <s v="Rebbecca Espinoza"/>
        <s v="Charlene Norris"/>
        <s v="Tammie Cherry"/>
        <s v="Magdalena Sherman"/>
        <s v="Lanora Robbins"/>
        <s v="Kelsey Noble"/>
        <s v="Macie Ayers"/>
        <s v="Trista Lambert"/>
        <s v="Honey Camacho"/>
        <s v="Romeo Steele"/>
        <s v="Scarlet Reed"/>
        <s v="Coleen Navarro"/>
        <s v="Tomika Larson"/>
        <s v="Mariela Huffman"/>
        <s v="Melani Jarvis"/>
        <s v="Katharine Herrera"/>
        <s v="Melba Wilkinson"/>
        <s v="Shawnda Glover"/>
        <s v="Wallace Lane"/>
        <s v="Olympia Figueroa"/>
        <s v="Kristel Bullock"/>
        <s v="Hassan Nash"/>
        <s v="Trinidad Mcclain"/>
        <s v="Leeanne Cross"/>
        <s v="Hollis Rasmussen"/>
        <s v="Han Wade"/>
        <s v="Emmaline Huber"/>
        <s v="Jaqueline Cummings"/>
        <s v="Christiana Gross"/>
        <s v="Gertha Mejia"/>
        <s v="Miriam Baker"/>
        <s v="Genevie Miles"/>
        <s v="Damian Dawson"/>
        <s v="Karl Stephens"/>
        <s v="Alesia Horne"/>
        <s v="Josef Greer"/>
        <s v="Carolyne Conley"/>
        <s v="Margorie Wynn"/>
        <s v="Mary Singleton"/>
        <s v="Regina Burns"/>
        <s v="Regine Gonzales"/>
        <s v="Olevia Pitts"/>
        <s v="Johnathan Velazquez"/>
        <s v="Elouise Fry"/>
        <s v="Allie Conley"/>
        <s v="Maryalice Henry"/>
        <s v="Lucy Woods"/>
        <s v="Delbert Wilkins"/>
        <s v="Alpha King"/>
        <s v="Buford Bridges"/>
        <s v="Casey Gill"/>
        <s v="Chelsey Hardin"/>
        <s v="Gertrude Terry"/>
        <s v="Suellen Mercado"/>
        <s v="Chelsey Boyd"/>
        <s v="Joshua Robertson"/>
        <s v="Nathaniel Davidson"/>
        <s v="Doris Kaufman"/>
        <s v="Bettye Espinoza"/>
        <s v="Kerrie O'neill"/>
        <s v="Monty Frost"/>
        <s v="Georgina Gonzales"/>
        <s v="Dannette Guerrero"/>
        <s v="Eliana Reese"/>
        <s v="Arvilla Weiss"/>
        <s v="Marcene Curtis"/>
        <s v="Merideth Preston"/>
        <s v="Yevette Elliott"/>
        <s v="Olimpia Mays"/>
        <s v="Tommie Cooley"/>
        <s v="Kylee Dickson"/>
        <s v="Elnora Simpson"/>
        <s v="Chasidy Webster"/>
        <s v="Edith Davenport"/>
        <s v="Laurette Hebert"/>
        <s v="Omer Estrada"/>
        <s v="Van Peters"/>
        <s v="Dagny Owen"/>
        <s v="Matilda Larson"/>
        <s v="Vallie Dixon"/>
        <s v="Carisa Carpenter"/>
        <s v="Gena Owens"/>
        <s v="Edgar Quinn"/>
        <s v="Giselle Robles"/>
        <s v="Tammy Austin"/>
        <s v="Leif Short"/>
        <s v="Latonya Dixon"/>
        <s v="Collene Knox"/>
        <s v="Erik Leblanc"/>
        <s v="Elanor Patrick"/>
        <s v="Garret Clay"/>
        <s v="Sheila Travis"/>
        <s v="Charmain Webster"/>
        <s v="Pinkie Kirkland"/>
        <s v="Julianne Shannon"/>
        <s v="Elenore William"/>
        <s v="Sherril Alvarado"/>
        <s v="Margret Barnett"/>
        <s v="Keturah Reid"/>
        <s v="Ivelisse Nixon"/>
        <s v="Crysta Velez"/>
        <s v="Caroline Jenkins"/>
        <s v="Yang Giles"/>
        <s v="Cameron Carroll"/>
        <s v="Christia Carson"/>
        <s v="Irving Pitts"/>
        <s v="Shery Randolph"/>
        <s v="Norine Huffman"/>
        <s v="Randee Pitts"/>
        <s v="Houston Vasquez"/>
        <s v="Omega Johnston"/>
        <s v="Tayna Wade"/>
        <s v="Rutha Howell"/>
        <s v="Stephen Vega"/>
        <s v="Virgen Clemons"/>
        <s v="Elvera Peck"/>
        <s v="Brianne Hays"/>
        <s v="Arvilla Osborn"/>
        <s v="Barbra Dickerson"/>
        <s v="Lakenya Oliver"/>
        <s v="Luz House"/>
        <s v="Joaquin Hawkins"/>
        <s v="Lloyd Miranda"/>
        <s v="Karla Kirk"/>
        <s v="Brigid Sharp"/>
        <s v="Leland Mcdowell"/>
        <s v="Shiela Calderon"/>
        <s v="Hermila Mckay"/>
        <s v="Paul Lester"/>
        <s v="Rosalva Hamilton"/>
        <s v="Lurlene Cotton"/>
        <s v="Mable Pratt"/>
        <s v="Sharell Ross"/>
        <s v="Novella Ross"/>
        <s v="Christopher Richardson"/>
        <s v="Mellisa Kim"/>
        <s v="Karren Stevenson"/>
        <s v="Oralia Farley"/>
        <s v="Darren Witt"/>
        <s v="Pearlie Cochran"/>
        <s v="Dante Grimes"/>
        <s v="Myesha Burgess"/>
        <s v="Rona Rojas"/>
        <s v="Delma Bailey"/>
        <s v="Stacie Sims"/>
        <s v="Jane Henderson"/>
        <s v="Ester Acevedo"/>
        <s v="Homer Powers"/>
        <s v="Muriel Juarez"/>
        <s v="Sherise Mercer"/>
        <s v="Beryl Bennett"/>
        <s v="Eliz Whitney"/>
        <s v="Shara Pope"/>
        <s v="Floretta Higgins"/>
        <s v="Vikki Erickson"/>
        <s v="Lavonne Anderson"/>
        <s v="Arnita Thomas"/>
        <s v="Hildegarde Christensen"/>
        <s v="Magali Dixon"/>
        <s v="Bethany Herring"/>
        <s v="Rufina Chandler"/>
        <s v="Shantel Gregory"/>
        <s v="Ai Forbes"/>
        <s v="Shenna Espinoza"/>
        <s v="Carissa Foreman"/>
        <s v="Bess Mcbride"/>
        <s v="Mila Moody"/>
        <s v="Boyce Burks"/>
        <s v="Gertrud Rhodes"/>
        <s v="Graig Cannon"/>
        <s v="Natosha Rowland"/>
        <s v="Rodrigo Durham"/>
        <s v="Miranda Kennedy"/>
        <s v="Earl Stanley"/>
        <s v="Letitia Franco"/>
        <s v="Jeni Farley"/>
        <s v="Sunshine Rosario"/>
        <s v="Catarina Mendez"/>
        <s v="Deshawn Mendoza"/>
        <s v="Adrien Hunter"/>
        <s v="Chauncey Donaldson"/>
        <s v="Jamaal Morrison"/>
        <s v="Spring Hayes"/>
        <s v="Marilyn Frank"/>
        <s v="Efren Oliver"/>
        <s v="Jimmy Russell"/>
        <s v="Nichelle Rosario"/>
        <s v="Katherina Odom"/>
        <s v="Gilbert Calhoun"/>
        <s v="Laure Pena"/>
        <s v="Danielle Bond"/>
        <s v="Ling Newman"/>
        <s v="Parthenia Holman"/>
        <s v="Kallie Best"/>
        <s v="Tamela Harrell"/>
        <s v="Jesica Fields"/>
        <s v="Marlen Dawson"/>
        <s v="Wai Soto"/>
        <s v="Earlean Pena"/>
        <s v="Tomasa Carson"/>
        <s v="Eleanor Mendez"/>
        <s v="Rey Lindsay"/>
        <s v="Kermit Hyde"/>
        <s v="Cassidy Clark"/>
        <s v="Erna Sloan"/>
        <s v="Shanda Stevenson"/>
        <s v="Ileana Holt"/>
        <s v="Ocie Slater"/>
        <s v="Vashti Rosario"/>
        <s v="Benito Hendrix"/>
        <s v="Sonja Walls"/>
        <s v="Georgeann Waller"/>
        <s v="Brittney Woodward"/>
        <s v="Somer Jordan"/>
        <s v="Klara Stanley"/>
        <s v="Cori Schwartz"/>
        <s v="Vivian Deleon"/>
        <s v="Jenniffer Bullock"/>
        <s v="Romana Barnes"/>
        <s v="Tonisha Fowler"/>
        <s v="Alissa Hood"/>
        <s v="Janelle Maldonado"/>
        <s v="Alyse Jacobson"/>
        <s v="Barry Albert"/>
        <s v="Treasa Dickerson"/>
        <s v="Buford Gilbert"/>
        <s v="Gilberto Parsons"/>
        <s v="Kaila Walters"/>
        <s v="Tajuana Rollins"/>
        <s v="Hee Greer"/>
        <s v="Glady Wells"/>
        <s v="Edythe Valencia"/>
        <s v="Genoveva Lloyd"/>
        <s v="Melanie Hayes"/>
        <s v="Stan Saunders"/>
        <s v="Hae Ramirez"/>
        <s v="Shena Carter"/>
        <s v="Lara Guy"/>
        <s v="Yevette Todd"/>
        <s v="Ruth Horton"/>
        <s v="Diane Jones"/>
        <s v="Ashanti Hammond"/>
        <s v="Kellie Franco"/>
        <s v="Emanuel Mckee"/>
        <s v="Kimberely Bowen"/>
        <s v="Adena Blake"/>
        <s v="Aimee Merritt"/>
        <s v="Inocencia Key"/>
        <s v="Bernardina Cooper"/>
        <s v="Corinna Adams"/>
        <s v="Mina Carrillo"/>
        <s v="Ashlee Pena"/>
        <s v="Tempie Jacobson"/>
        <s v="Mi Gray"/>
        <s v="Danny Kim"/>
        <s v="Dorothea Chang"/>
        <s v="Aron Wiggins"/>
        <s v="Shae Hickman"/>
        <s v="Tonda Armstrong"/>
        <s v="Karole Alvarez"/>
        <s v="Tereasa Bird"/>
        <s v="Marlo Jefferson"/>
        <s v="Annett Garrett"/>
        <s v="Quyen Houston"/>
        <s v="Claris Santiago"/>
        <s v="Shanice Spears"/>
        <s v="Loreta Johnston"/>
        <s v="Verda Gilbert"/>
        <s v="Nanette Harris"/>
        <s v="Carita Salinas"/>
        <s v="Elvia Cardenas"/>
        <s v="Nicholas Vazquez"/>
        <s v="Renita Henry"/>
        <s v="Effie Jenkins"/>
        <s v="Deane Sears"/>
        <s v="Tam Fisher"/>
        <s v="Felica Munoz"/>
        <s v="Cecil Hopper"/>
        <s v="Erlinda Nielsen"/>
        <s v="Stephaine Riddle"/>
        <s v="Scarlet Yates"/>
        <s v="Loni Duncan"/>
        <s v="Loise Walker"/>
        <s v="Myron Johns"/>
        <s v="Bobbi Banks"/>
        <s v="Yolando Wade"/>
        <s v="Major Merrill"/>
        <s v="Ouida Gregory"/>
        <s v="Hilda Harvey"/>
        <s v="Alissa Craft"/>
        <s v="Vernia Madden"/>
        <s v="Rodolfo Buck"/>
        <s v="Adam Thornton"/>
        <s v="Shasta Combs"/>
        <s v="Hubert Reilly"/>
        <s v="Waldo Hart"/>
        <s v="Aaron Knapp"/>
        <s v="Adriene Rollins"/>
        <s v="Kimberli Cline"/>
        <s v="Eliz Lynch"/>
        <s v="Anya Contreras"/>
        <s v="Andreas Herman"/>
        <s v="Lashunda Cole"/>
        <s v="Zona Cameron"/>
        <s v="Sandee Alvarado"/>
        <s v="Ashleigh Frank"/>
        <s v="Brittni Green"/>
        <s v="Zoraida Patton"/>
        <s v="Takako Casey"/>
        <s v="Lynda Newman"/>
        <s v="Carter Booth"/>
        <s v="Ricki Bullock"/>
        <s v="Bernetta Marquez"/>
        <s v="Consuela Romero"/>
        <s v="Marcell Barrett"/>
        <s v="Marcy Rodriguez"/>
        <s v="Cindi Larson"/>
        <s v="Lewis Garner"/>
        <s v="Larae Carney"/>
        <s v="Lillia Gillespie"/>
        <s v="Elma Molina"/>
        <s v="Angella Bridges"/>
        <s v="Yu Mcdonald"/>
        <s v="Jeffrey Hill"/>
        <s v="Jonna Brown"/>
        <s v="Shiloh Bates"/>
        <s v="Delfina Gilliam"/>
        <s v="Collene Roman"/>
        <s v="Nicolas Carlson"/>
        <s v="Yanira Bradshaw"/>
        <s v="Valeri Marshall"/>
        <s v="Joni Lee"/>
        <s v="Rudolph Velez"/>
        <s v="Kristy Watkins"/>
        <s v="Shila White"/>
        <s v="Meredith Bryan"/>
        <s v="Lorrie Pollard"/>
        <s v="Divina Madden"/>
        <s v="Son Warner"/>
        <s v="Priscilla Wilkins"/>
        <s v="Shu Mays"/>
        <s v="Tajuana Riddle"/>
        <s v="Mariana Strong"/>
        <s v="Ami Mcmahon"/>
        <s v="Shonta Preston"/>
        <s v="Virgina Berg"/>
        <s v="Lena Mills"/>
        <s v="Morton Lee"/>
        <s v="Gustavo Gamble"/>
        <s v="Tisa Whitney"/>
        <s v="Ulrike Chan"/>
        <s v="Bennett Armstrong"/>
        <s v="Willian Hardin"/>
        <s v="Majorie Glover"/>
        <s v="Edra Fitzgerald"/>
        <s v="Gabriella Jones"/>
        <s v="Shea Howell"/>
        <s v="Alfredo Dodson"/>
        <s v="Kandace Giles"/>
        <s v="Crystle Gilliam"/>
        <s v="Romaine Haley"/>
        <s v="Earline Ballard"/>
        <s v="Ashton Lott"/>
        <s v="Camille Harvey"/>
        <s v="Ezra Silva"/>
        <s v="Shemeka Lyons"/>
        <s v="Almeta Benjamin"/>
        <s v="Ilda Roberson"/>
        <s v="Hue Dalton"/>
        <s v="Berna Moore"/>
        <s v="Caroll Hays"/>
        <s v="Maribel William"/>
        <s v="Sheri Cole"/>
        <s v="Josie Schultz"/>
        <s v="Calandra Stanton"/>
        <s v="Jenise Preston"/>
        <s v="Alysha Powers"/>
        <s v="Angele Schroeder"/>
        <s v="Rubye Mccall"/>
        <s v="Danilo Holmes"/>
        <s v="Merlin Foreman"/>
        <s v="George Pickett"/>
        <s v="Devin Shaffer"/>
        <s v="Collin Webster"/>
        <s v="Rubin Decker"/>
        <s v="Gussie Harding"/>
        <s v="Tanesha Hampton"/>
        <s v="Weldon Michael"/>
        <s v="Rayna Perry"/>
        <s v="Abbey Pugh"/>
        <s v="Ezra Fowler"/>
        <s v="Mila Good"/>
        <s v="Ryan Carter"/>
        <s v="Earline Gordon"/>
        <s v="Janae Doyle"/>
        <s v="Shiloh Reeves"/>
        <s v="Rory Cooper"/>
        <s v="Donovan Cantrell"/>
        <s v="Jeffry Church"/>
        <s v="Collen Dennis"/>
        <s v="Lenita Bonner"/>
        <s v="Garth Huff"/>
        <s v="Sebrina Hart"/>
        <s v="Penney Hall"/>
        <s v="Sherilyn Wilcox"/>
        <s v="Nathalie Knowles"/>
        <s v="Cheree Hale"/>
        <s v="Shay Stephenson"/>
        <s v="Jerri Henry"/>
        <s v="Karey Steele"/>
        <s v="Gayla Sims"/>
        <s v="Desire Mcgowan"/>
        <s v="Lonna Franks"/>
        <s v="Randee Lester"/>
        <s v="Molly Langley"/>
        <s v="Vance Taylor"/>
        <s v="Ivonne Yang"/>
        <s v="Clementina Sargent"/>
        <s v="Shanita Wiley"/>
        <s v="Wendie Nash"/>
        <s v="Tad Gardner"/>
        <s v="Emmett Casey"/>
        <s v="Dexter Roberts"/>
        <s v="Antony Atkinson"/>
        <s v="Babara Ochoa"/>
        <s v="Stephanie Browning"/>
        <s v="Lavinia Cotton"/>
        <s v="Rozella Fitzgerald"/>
        <s v="Verdell Joyner"/>
        <s v="Virgil Frost"/>
        <s v="Genny Fields"/>
        <s v="Angelique Merrill"/>
        <s v="Debbra Jacobson"/>
        <s v="Jenell Crosby"/>
        <s v="Herta Rollins"/>
        <s v="Sherita Cherry"/>
        <s v="Inga Koch"/>
        <s v="Janella Bright"/>
        <s v="Ramiro Byers"/>
        <s v="Risa Gallagher"/>
        <s v="Ira Moore"/>
        <s v="Shanelle Anderson"/>
        <s v="Jenna Saunders"/>
        <s v="Lise Alvarado"/>
        <s v="Neida King"/>
        <s v="Hugh Craft"/>
        <s v="Emelda Dickerson"/>
        <s v="Carola Mcpherson"/>
        <s v="Aleta Stone"/>
        <s v="Holly Nieves"/>
        <s v="Freddie Mathis"/>
        <s v="Kanesha Hudson"/>
        <s v="Desiree Branch"/>
        <s v="Loni Mullen"/>
        <s v="Sally Kinney"/>
        <s v="Sharyn Brewer"/>
        <s v="Verna Solis"/>
        <s v="Lizette Ellison"/>
        <s v="Tilda Melton"/>
        <s v="Shonta Mercer"/>
        <s v="Susann Bass"/>
        <s v="Krystin Marshall"/>
        <s v="Magda Eaton"/>
        <s v="Cassandra Nichols"/>
        <s v="Phillis Fowler"/>
        <s v="Clementine Mooney"/>
        <s v="Mia Delgado"/>
        <s v="Nathanael Bradley"/>
        <s v="Giovanna Jefferson"/>
        <s v="Luciana Mcgee"/>
        <s v="Britteny Schroeder"/>
        <s v="Ulysses Gaines"/>
        <s v="Yang Roth"/>
        <s v="Laverne Craft"/>
        <s v="Diana Cobb"/>
        <s v="Eldridge Greer"/>
        <s v="Guillermo Hart"/>
        <s v="Anton Barton"/>
        <s v="Shayla Hart"/>
        <s v="Domingo Casey"/>
        <s v="Hilary Savage"/>
        <s v="Chloe Patel"/>
        <s v="Sheree Pena"/>
        <s v="Piedad Irwin"/>
        <s v="Jacalyn Barnett"/>
        <s v="Arminda Weber"/>
        <s v="Jutta Everett"/>
        <s v="Delana Scott"/>
        <s v="Johna Powers"/>
        <s v="Tony Hicks"/>
        <s v="Tuan Wolfe"/>
        <s v="Phylicia Stout"/>
        <s v="Carola Johns"/>
        <s v="Laci Castro"/>
        <s v="Kiesha Bond"/>
        <s v="Alejandro Norman"/>
        <s v="Jeniffer Ratliff"/>
        <s v="Collen Hayes"/>
        <s v="Erlene Cook"/>
        <s v="Antonetta Rocha"/>
        <s v="Heather Perry"/>
        <s v="Jennette Wooten"/>
        <s v="Corene Swanson"/>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TH CHEPNGENO" refreshedDate="46256.671654050922" createdVersion="8" refreshedVersion="8" minRefreshableVersion="3" recordCount="939" xr:uid="{39EC2067-8259-40F0-84D6-E23920BF097A}">
  <cacheSource type="worksheet">
    <worksheetSource name="bike_store_inventory_status"/>
  </cacheSource>
  <cacheFields count="7">
    <cacheField name="store_id" numFmtId="0">
      <sharedItems containsSemiMixedTypes="0" containsString="0" containsNumber="1" containsInteger="1" minValue="1" maxValue="3"/>
    </cacheField>
    <cacheField name="store_name" numFmtId="0">
      <sharedItems count="3">
        <s v="Rowlett Bikes"/>
        <s v="Santa Cruz Bikes"/>
        <s v="Baldwin Bikes"/>
      </sharedItems>
    </cacheField>
    <cacheField name="product_id" numFmtId="0">
      <sharedItems containsSemiMixedTypes="0" containsString="0" containsNumber="1" containsInteger="1" minValue="1" maxValue="313"/>
    </cacheField>
    <cacheField name="product_name" numFmtId="0">
      <sharedItems count="285">
        <s v="Trek 820 - 2016"/>
        <s v="Trek Session DH 27.5 Carbon Frameset - 2017"/>
        <s v="Trek Remedy 9.8 - 2017"/>
        <s v="Trek Domane SL Disc Frameset - 2017"/>
        <s v="Trek Domane S 6 - 2017"/>
        <s v="Sun Bicycles Cruz 3 - 2017"/>
        <s v="Electra Cruiser Lux Fat Tire 1 Ladies - 2017"/>
        <s v="Electra Townie 7D (20-inch) - Boys' - 2017"/>
        <s v="Trek 820 - 2018"/>
        <s v="Trek Marlin 5 - 2018"/>
        <s v="Trek Ticket S Frame - 2018"/>
        <s v="Trek X-Caliber 8 - 2018"/>
        <s v="Trek Kids' Neko - 2018"/>
        <s v="Trek Fuel EX 7 29 - 2018"/>
        <s v="Surly Krampus Frameset - 2018"/>
        <s v="Surly Troll Frameset - 2018"/>
        <s v="Trek Farley Carbon Frameset - 2018"/>
        <s v="Trek Kids' Dual Sport - 2018"/>
        <s v="Surly Big Fat Dummy Frameset - 2018"/>
        <s v="Surly Pack Rat Frameset - 2018"/>
        <s v="Surly ECR 27.5 - 2018"/>
        <s v="Trek X-Caliber 7 - 2018"/>
        <s v="Trek Stache Carbon Frameset - 2018"/>
        <s v="Heller Bloodhound Trail - 2018"/>
        <s v="Trek Procaliber Frameset - 2018"/>
        <s v="Trek Procaliber 6 - 2018"/>
        <s v="Heller Shagamaw GX1 - 2018"/>
        <s v="Trek Fuel EX 5 Plus - 2018"/>
        <s v="Trek Remedy 9.8 27.5 - 2018"/>
        <s v="Trek Stache 5 - 2018"/>
        <s v="Trek Fuel EX 8 29 XT - 2018"/>
        <s v="Trek Domane ALR 3 - 2018"/>
        <s v="Trek Domane ALR 4 Disc - 2018"/>
        <s v="Trek Domane SLR 6 - 2018"/>
        <s v="Trek Domane SL 8 Disc - 2018"/>
        <s v="Trek Domane SLR 8 Disc - 2018"/>
        <s v="Trek Domane ALR 4 Disc Women's - 2018"/>
        <s v="Trek Domane SL 5 Disc Women's - 2018"/>
        <s v="Trek Domane SL 7 Women's - 2018"/>
        <s v="Trek Domane SLR 6 Disc Women's - 2018"/>
        <s v="Trek Domane SLR 9 Disc - 2018"/>
        <s v="Trek Domane SL Frameset - 2018"/>
        <s v="Trek Domane SL Frameset Women's - 2018"/>
        <s v="Trek Emonda SLR 6 - 2018"/>
        <s v="Surly ECR - 2018"/>
        <s v="Trek Emonda SL 6 Disc - 2018"/>
        <s v="Surly Pack Rat - 2018"/>
        <s v="Surly Straggler 650b - 2018"/>
        <s v="Trek Domane AL 2 Women's - 2018"/>
        <s v="Surly ECR Frameset - 2018"/>
        <s v="Surly Straggler - 2018"/>
        <s v="Trek Emonda SLR 8 - 2018"/>
        <s v="Trek Domane ALR Disc Frameset - 2018"/>
        <s v="Trek Domane ALR Frameset - 2018"/>
        <s v="Trek Domane SLR Disc Frameset - 2018"/>
        <s v="Trek Domane SLR Frameset - 2018"/>
        <s v="Trek Domane SLR 6 Disc - 2018"/>
        <s v="Trek Domane AL 3 - 2018"/>
        <s v="Trek Domane SL 5 - 2018"/>
        <s v="Trek Domane SL 5 Women's - 2018"/>
        <s v="Trek Domane SL 6 Disc - 2018"/>
        <s v="Trek Conduit+ - 2018"/>
        <s v="Trek Neko+ - 2018"/>
        <s v="Trek Lift+ Lowstep - 2018"/>
        <s v="Electra Loft Go! 8i - 2018"/>
        <s v="Electra Townie Go! 8i - 2017/2018"/>
        <s v="Trek Lift+ - 2018"/>
        <s v="Electra Townie Go! 8i Ladies' - 2018"/>
        <s v="Trek Verve+ - 2018"/>
        <s v="Electra Townie Commute Go! Ladies' - 2018"/>
        <s v="Trek Powerfly 5 - 2018"/>
        <s v="Trek Powerfly 5 FS - 2018"/>
        <s v="Trek Powerfly 7 FS - 2018"/>
        <s v="Trek Super Commuter+ 7 - 2018"/>
        <s v="Trek Boone 5 Disc - 2018"/>
        <s v="Trek Boone 7 Disc - 2018"/>
        <s v="Trek Crockett 5 Disc - 2018"/>
        <s v="Electra Townie Original 21D - 2018"/>
        <s v="Electra Queen of Hearts 3i - 2018"/>
        <s v="Electra Cruiser 7D - 2016/2017/2018"/>
        <s v="Electra Moto 3i - 2018"/>
        <s v="Electra Cruiser 7D Ladies' - 2016/2018"/>
        <s v="Electra Cruiser Lux 3i - 2018"/>
        <s v="Electra Cruiser Lux 7D - 2018"/>
        <s v="Electra Delivery 3i - 2016/2017/2018"/>
        <s v="Electra Townie Original 21D EQ - 2017/2018"/>
        <s v="Electra Cruiser 7D (24-Inch) Ladies' - 2016/2018"/>
        <s v="Electra Cruiser 7D Tall - 2016/2018"/>
        <s v="Electra Cruiser Lux 3i Ladies' - 2018"/>
        <s v="Electra Cruiser Lux 7D Ladies' - 2018"/>
        <s v="Electra Cruiser Lux Fat Tire 7D - 2018"/>
        <s v="Electra Daydreamer 3i Ladies' - 2018"/>
        <s v="Electra Koa 3i Ladies' - 2018"/>
        <s v="Electra Morningstar 3i Ladies' - 2018"/>
        <s v="Electra Townie Balloon 8D EQ - 2016/2017/2018"/>
        <s v="Electra Townie Balloon 8D EQ Ladies' - 2016/2017/2018"/>
        <s v="Electra Townie Commute 27D Ladies - 2018"/>
        <s v="Electra Townie Commute 8D - 2018"/>
        <s v="Electra Townie Original 21D Ladies' - 2018"/>
        <s v="Electra Townie Original 3i EQ Ladies' - 2018"/>
        <s v="Electra Townie Original 7D EQ - 2018"/>
        <s v="Electra Townie Original 7D EQ Ladies' - 2017/2018"/>
        <s v="Electra Townie Commute Go! - 2018"/>
        <s v="Electra Townie Balloon 3i EQ - 2017/2018"/>
        <s v="Electra Townie Balloon 7i EQ Ladies' - 2017/2018"/>
        <s v="Electra Townie Commute 27D - 2018"/>
        <s v="Electra Amsterdam Royal 8i - 2017/2018"/>
        <s v="Electra Townie Balloon 3i EQ Ladies' - 2018"/>
        <s v="Electra Townie Balloon 7i EQ - 2018"/>
        <s v="Trek MT 201 - 2018"/>
        <s v="Strider Sport 16 - 2018"/>
        <s v="Trek Superfly 20 - 2018"/>
        <s v="Trek Precaliber 12 Girl's - 2018"/>
        <s v="Trek Kickster - 2018"/>
        <s v="Trek Precaliber 16 Boy's - 2018"/>
        <s v="Trek Precaliber 20 6-speed Boy's - 2018"/>
        <s v="Trek Precaliber 20 6-speed Girl's - 2018"/>
        <s v="Trek Precaliber 20 Boy's - 2018"/>
        <s v="Trek Precaliber 20 Girl's - 2018"/>
        <s v="Trek Precaliber 24 (7-Speed) - Boys - 2018"/>
        <s v="Trek Precaliber 24 21-speed Boy's - 2018"/>
        <s v="Trek Precaliber 24 21-speed Girl's - 2018"/>
        <s v="Trek Precaliber 24 7-speed Girl's - 2018"/>
        <s v="Trek Superfly 24 - 2017/2018"/>
        <s v="Electra Heartchya 1 (20-inch) - Girl's - 2018"/>
        <s v="Electra Savannah 1 (20-inch) - Girl's - 2018"/>
        <s v="Electra Soft Serve 1 (16-inch) - Girl's - 2018"/>
        <s v="Electra Starship 1 16&quot; - 2018&quot;"/>
        <s v="Electra Straight 8 1 (16-inch) - Boy's - 2018"/>
        <s v="Electra Straight 8 1 (20-inch) - Boy's - 2018"/>
        <s v="Electra Superbolt 1 20&quot; - 2018&quot;"/>
        <s v="Electra Superbolt 3i 20&quot; - 2018&quot;"/>
        <s v="Electra Sweet Ride 1 (20-inch) - Girl's - 2018"/>
        <s v="Electra Sweet Ride 3i (20-inch) - Girls' - 2018"/>
        <s v="Electra Tiger Shark 1 (20-inch) - Boys' - 2018"/>
        <s v="Electra Tiger Shark 3i (20-inch) - Boys' - 2018"/>
        <s v="Electra Treasure 3i 20&quot; - 2018&quot;"/>
        <s v="Electra Water Lily 1 (16-inch) - Girl's - 2018"/>
        <s v="Electra Townie Original 1 - 2018"/>
        <s v="Electra Townie Commute 8D Ladies' - 2018"/>
        <s v="Sun Bicycles Spider 3i - 2017"/>
        <s v="Sun Bicycles Biscayne Tandem 7 - 2017"/>
        <s v="Sun Bicycles Brickell Tandem 7 - 2017"/>
        <s v="Trek Marlin 6 - 2018"/>
        <s v="Trek Fuel EX 8 29 - 2018"/>
        <s v="Trek Remedy 27.5 C Frameset - 2018"/>
        <s v="Trek Domane ALR 5 Disc - 2018"/>
        <s v="Trek CrossRip 1 - 2018"/>
        <s v="Trek 1120 - 2018"/>
        <s v="Trek CrossRip 2 - 2018"/>
        <s v="Trek Madone 9 Frameset - 2018"/>
        <s v="Trek CrossRip+ - 2018"/>
        <s v="Trek Dual Sport+ - 2018"/>
        <s v="Trek Verve+ Lowstep - 2018"/>
        <s v="Trek Super Commuter+ 8S - 2018"/>
        <s v="Trek Crockett 7 Disc - 2018"/>
        <s v="Electra Cruiser 1 Tall - 2016/2018"/>
        <s v="Electra Townie Original 21D EQ Ladies' - 2018"/>
        <s v="Electra Townie Original 3i EQ - 2017/2018"/>
        <s v="Electra Under-The-Sea 1 16&quot; - 2018&quot;"/>
        <s v="Trek Marlin 7 - 2017/2018"/>
        <s v="Trek Procal AL Frameset - 2018"/>
        <s v="Trek Domane AL 2 - 2018"/>
        <s v="Trek Domane SL 5 Disc - 2018"/>
        <s v="Electra Amsterdam Royal 8i Ladies - 2018"/>
        <s v="Electra Townie Original 1 Ladies' - 2018"/>
        <s v="Surly Wednesday Frameset - 2016"/>
        <s v="Surly Ice Cream Truck Frameset - 2016"/>
        <s v="Trek Remedy 29 Carbon Frameset - 2016"/>
        <s v="Electra Girl's Hawaii 1 (16-inch) - 2015/2016"/>
        <s v="Trek Farley Alloy Frameset - 2017"/>
        <s v="Trek Fuel EX 5 27.5 Plus - 2017"/>
        <s v="Trek Domane S 5 Disc - 2017"/>
        <s v="Trek Precaliber 24 (21-Speed) - Girls - 2017"/>
        <s v="Haro Shredder 20 - 2017"/>
        <s v="Electra Cruiser 1 Ladies' - 2018"/>
        <s v="Ritchey Timberwolf Frameset - 2016"/>
        <s v="Trek Fuel EX 8 29 - 2016"/>
        <s v="Heller Shagamaw Frame - 2016"/>
        <s v="Trek Slash 8 27.5 - 2016"/>
        <s v="Trek Conduit+ - 2016"/>
        <s v="Surly Straggler - 2016"/>
        <s v="Surly Straggler 650b - 2016"/>
        <s v="Electra Townie Original 21D - 2016"/>
        <s v="Electra Cruiser 1 (24-Inch) - 2016"/>
        <s v="Electra Moto 1 - 2016"/>
        <s v="Electra Townie Original 7D EQ - 2016"/>
        <s v="Pure Cycles Vine 8-Speed - 2016"/>
        <s v="Pure Cycles Western 3-Speed - Women's - 2015/2016"/>
        <s v="Pure Cycles William 3-Speed - 2016"/>
        <s v="Electra Townie Original 7D EQ - Women's - 2016"/>
        <s v="Electra Girl's Hawaii 1 (20-inch) - 2015/2016"/>
        <s v="Electra Townie Original 7D - 2015/2016"/>
        <s v="Surly Wednesday - 2017"/>
        <s v="Trek Fuel EX 9.8 29 - 2017"/>
        <s v="Trek Fuel EX 9.8 27.5 Plus - 2017"/>
        <s v="Haro SR 1.1 - 2017"/>
        <s v="Haro SR 1.2 - 2017"/>
        <s v="Trek Emonda S 4 - 2017"/>
        <s v="Trek Domane SL 6 - 2017"/>
        <s v="Trek Silque SLR 8 Women's - 2017"/>
        <s v="Trek Emonda S 5 - 2017"/>
        <s v="Trek Madone 9.2 - 2017"/>
        <s v="Trek Boone 7 - 2017"/>
        <s v="Sun Bicycles Lil Bolt Type-R - 2017"/>
        <s v="Sun Bicycles Revolutions 24 - 2017"/>
        <s v="Sun Bicycles Revolutions 24 - Girl's - 2017"/>
        <s v="Sun Bicycles Cruz 7 - 2017"/>
        <s v="Electra Amsterdam Original 3i - 2015/2017"/>
        <s v="Electra Amsterdam Original 3i Ladies' - 2017"/>
        <s v="Trek Precaliber 16 Girls - 2017"/>
        <s v="Electra Moto 3i (20-inch) - Boy's - 2017"/>
        <s v="Electra Townie Original 7D - 2017"/>
        <s v="Sun Bicycles Streamway 7 - 2017"/>
        <s v="Sun Bicycles Drifter 7 - 2017"/>
        <s v="Surly Big Dummy Frameset - 2017"/>
        <s v="Surly Karate Monkey 27.5+ Frameset - 2017"/>
        <s v="Surly Ice Cream Truck Frameset - 2017"/>
        <s v="Surly Wednesday Frameset - 2017"/>
        <s v="Surly Troll Frameset - 2017"/>
        <s v="Haro Flightline One ST - 2017"/>
        <s v="Haro Flightline Two 26 Plus - 2017"/>
        <s v="Haro Shift R3 - 2017"/>
        <s v="Haro SR 1.3 - 2017"/>
        <s v="Trek Silque SLR 7 Women's - 2017"/>
        <s v="Surly Steamroller - 2017"/>
        <s v="Trek Domane SLR 6 Disc - 2017"/>
        <s v="Sun Bicycles ElectroLite - 2017"/>
        <s v="Trek Powerfly 8 FS Plus - 2017"/>
        <s v="Trek Boone Race Shop Limited - 2017"/>
        <s v="Electra Glam Punk 3i Ladies' - 2017"/>
        <s v="Sun Bicycles Biscayne Tandem CB - 2017"/>
        <s v="Electra Amsterdam Fashion 7i Ladies' - 2017"/>
        <s v="Haro Downtown 16 - 2017"/>
        <s v="Trek Precaliber 12 Boys - 2017"/>
        <s v="Trek Precaliber 12 Girls - 2017"/>
        <s v="Trek Precaliber 16 Boys - 2017"/>
        <s v="Haro Shredder 20 Girls - 2017"/>
        <s v="Haro Shredder Pro 20 - 2017"/>
        <s v="Electra Girl's Hawaii 1 16&quot; - 2017&quot;"/>
        <s v="Electra Savannah 3i (20-inch) - Girl's - 2017"/>
        <s v="Electra Straight 8 3i (20-inch) - Boy's - 2017"/>
        <s v="Electra Townie 3i EQ (20-inch) - Boys' - 2017"/>
        <s v="Sun Bicycles Streamway 3 - 2017"/>
        <s v="Sun Bicycles Drifter 7 - Women's - 2017"/>
        <s v="Surly Krampus - 2018"/>
        <s v="Strider Classic 12 Balance Bike - 2018"/>
        <s v="Trek Powerfly 5 Women's - 2018"/>
        <s v="Strider Strider 20 Sport - 2018"/>
        <s v="Trek X-Caliber 8 - 2017"/>
        <s v="Trek Stache 5 - 2017"/>
        <s v="Surly Ogre Frameset - 2017"/>
        <s v="Sun Bicycles Atlas X-Type - 2017"/>
        <s v="Electra Cruiser Lux 1 - 2017"/>
        <s v="Sun Bicycles Boardwalk (24-inch Wheels) - 2017"/>
        <s v="Sun Bicycles Brickell Tandem CB - 2017"/>
        <s v="Trek Boy's Kickster - 2015/2017"/>
        <s v="Sun Bicycles Lil Kitt'n - 2017"/>
        <s v="Trek Girl's Kickster - 2017"/>
        <s v="Electra Sugar Skulls 1 (20-inch) - Girl's - 2017"/>
        <s v="Sun Bicycles Streamway - 2017"/>
        <s v="Sun Bicycles Cruz 3 - Women's - 2017"/>
        <s v="Sun Bicycles Cruz 7 - Women's - 2017"/>
        <s v="Trek Domane ALR 5 Gravel - 2018"/>
        <s v="Trek Emonda ALR 6 - 2018"/>
        <s v="Trek Domane SL 6 - 2018"/>
        <s v="Trek Domane AL 3 Women's - 2018"/>
        <s v="Trek XM700+ - 2018"/>
        <s v="Electra Cruiser Lux 1 Ladies' - 2018"/>
        <s v="Electra White Water 3i - 2018"/>
        <s v="Electra Cyclosaurus 1 (16-inch) - Boy's - 2018"/>
        <s v="Electra Treasure 1 20&quot; - 2018&quot;"/>
        <s v="Trek XM700+ Lowstep - 2018"/>
        <s v="Electra Cruiser 1 - 2016/2017/2018"/>
        <s v="Electra Super Moto 8i - 2018"/>
        <s v="Trek Precaliber 12 Boy's - 2018"/>
        <s v="Trek Precaliber 16 Girl's - 2018"/>
        <s v="Trek X-Caliber Frameset - 2018"/>
        <s v="Trek Remedy 7 27.5 - 2018"/>
        <s v="Trek Emonda SL 7 - 2018"/>
        <s v="Electra Amsterdam Fashion 3i Ladies' - 2017/2018"/>
        <s v="Electra Tiger Shark 3i - 2018"/>
        <s v="Electra Straight 8 3i - 2018"/>
        <s v="Electra Cruiser Lux 1 - 2016/2018"/>
        <s v="Electra Relic 3i - 2018"/>
      </sharedItems>
    </cacheField>
    <cacheField name="current_stock" numFmtId="0">
      <sharedItems containsSemiMixedTypes="0" containsString="0" containsNumber="1" containsInteger="1" minValue="0" maxValue="30"/>
    </cacheField>
    <cacheField name="total_units_sold" numFmtId="0">
      <sharedItems containsSemiMixedTypes="0" containsString="0" containsNumber="1" containsInteger="1" minValue="0" maxValue="113"/>
    </cacheField>
    <cacheField name="stock_status" numFmtId="0">
      <sharedItems count="3">
        <s v="Adequately Stocked"/>
        <s v="Out of Stock"/>
        <s v="Potentially Understocked"/>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CHEPNGENO" refreshedDate="46256.720438194447" backgroundQuery="1" createdVersion="8" refreshedVersion="8" minRefreshableVersion="3" recordCount="0" supportSubquery="1" supportAdvancedDrill="1" xr:uid="{854206A9-6ACB-4B0B-8CB1-681B39E6274C}">
  <cacheSource type="external" connectionId="12"/>
  <cacheFields count="3">
    <cacheField name="[Measures].[Sum of revenue]" caption="Sum of revenue" numFmtId="0" hierarchy="121" level="32767"/>
    <cacheField name="[Measures].[Distinct Count of order_id 2]" caption="Distinct Count of order_id 2" numFmtId="0" hierarchy="128" level="32767"/>
    <cacheField name="[bike_store sales_performance].[store_name].[store_name]" caption="store_name" numFmtId="0" hierarchy="55" level="1">
      <sharedItems containsSemiMixedTypes="0" containsNonDate="0" containsString="0"/>
    </cacheField>
  </cacheFields>
  <cacheHierarchies count="132">
    <cacheHierarchy uniqueName="[bike_store customer_analysis].[customer_id]" caption="customer_id" attribute="1" defaultMemberUniqueName="[bike_store customer_analysis].[customer_id].[All]" allUniqueName="[bike_store customer_analysis].[customer_id].[All]" dimensionUniqueName="[bike_store customer_analysis]" displayFolder="" count="0" memberValueDatatype="20" unbalanced="0"/>
    <cacheHierarchy uniqueName="[bike_store customer_analysis].[first_name]" caption="first_name" attribute="1" defaultMemberUniqueName="[bike_store customer_analysis].[first_name].[All]" allUniqueName="[bike_store customer_analysis].[first_name].[All]" dimensionUniqueName="[bike_store customer_analysis]" displayFolder="" count="0" memberValueDatatype="130" unbalanced="0"/>
    <cacheHierarchy uniqueName="[bike_store customer_analysis].[last_name]" caption="last_name" attribute="1" defaultMemberUniqueName="[bike_store customer_analysis].[last_name].[All]" allUniqueName="[bike_store customer_analysis].[last_name].[All]" dimensionUniqueName="[bike_store customer_analysis]" displayFolder="" count="0" memberValueDatatype="130" unbalanced="0"/>
    <cacheHierarchy uniqueName="[bike_store customer_analysis].[order_id]" caption="order_id" attribute="1" defaultMemberUniqueName="[bike_store customer_analysis].[order_id].[All]" allUniqueName="[bike_store customer_analysis].[order_id].[All]" dimensionUniqueName="[bike_store customer_analysis]" displayFolder="" count="0" memberValueDatatype="20" unbalanced="0"/>
    <cacheHierarchy uniqueName="[bike_store customer_analysis].[quantity]" caption="quantity" attribute="1" defaultMemberUniqueName="[bike_store customer_analysis].[quantity].[All]" allUniqueName="[bike_store customer_analysis].[quantity].[All]" dimensionUniqueName="[bike_store customer_analysis]" displayFolder="" count="0" memberValueDatatype="20" unbalanced="0"/>
    <cacheHierarchy uniqueName="[bike_store customer_analysis].[list_price]" caption="list_price" attribute="1" defaultMemberUniqueName="[bike_store customer_analysis].[list_price].[All]" allUniqueName="[bike_store customer_analysis].[list_price].[All]" dimensionUniqueName="[bike_store customer_analysis]" displayFolder="" count="0" memberValueDatatype="5" unbalanced="0"/>
    <cacheHierarchy uniqueName="[bike_store customer_analysis].[discount]" caption="discount" attribute="1" defaultMemberUniqueName="[bike_store customer_analysis].[discount].[All]" allUniqueName="[bike_store customer_analysis].[discount].[All]" dimensionUniqueName="[bike_store customer_analysis]" displayFolder="" count="0" memberValueDatatype="5" unbalanced="0"/>
    <cacheHierarchy uniqueName="[bike_store customer_analysis].[revenue]" caption="revenue" attribute="1" defaultMemberUniqueName="[bike_store customer_analysis].[revenue].[All]" allUniqueName="[bike_store customer_analysis].[revenue].[All]" dimensionUniqueName="[bike_store customer_analysis]" displayFolder="" count="0" memberValueDatatype="5" unbalanced="0"/>
    <cacheHierarchy uniqueName="[bike_store customer_order].[customer_id]" caption="customer_id" attribute="1" defaultMemberUniqueName="[bike_store customer_order].[customer_id].[All]" allUniqueName="[bike_store customer_order].[customer_id].[All]" dimensionUniqueName="[bike_store customer_order]" displayFolder="" count="0" memberValueDatatype="20" unbalanced="0"/>
    <cacheHierarchy uniqueName="[bike_store customer_order].[first_name]" caption="first_name" attribute="1" defaultMemberUniqueName="[bike_store customer_order].[first_name].[All]" allUniqueName="[bike_store customer_order].[first_name].[All]" dimensionUniqueName="[bike_store customer_order]" displayFolder="" count="0" memberValueDatatype="130" unbalanced="0"/>
    <cacheHierarchy uniqueName="[bike_store customer_order].[last_name]" caption="last_name" attribute="1" defaultMemberUniqueName="[bike_store customer_order].[last_name].[All]" allUniqueName="[bike_store customer_order].[last_name].[All]" dimensionUniqueName="[bike_store customer_order]" displayFolder="" count="0" memberValueDatatype="130" unbalanced="0"/>
    <cacheHierarchy uniqueName="[bike_store customer_order].[email]" caption="email" attribute="1" defaultMemberUniqueName="[bike_store customer_order].[email].[All]" allUniqueName="[bike_store customer_order].[email].[All]" dimensionUniqueName="[bike_store customer_order]" displayFolder="" count="0" memberValueDatatype="130" unbalanced="0"/>
    <cacheHierarchy uniqueName="[bike_store customer_order].[city]" caption="city" attribute="1" defaultMemberUniqueName="[bike_store customer_order].[city].[All]" allUniqueName="[bike_store customer_order].[city].[All]" dimensionUniqueName="[bike_store customer_order]" displayFolder="" count="0" memberValueDatatype="130" unbalanced="0"/>
    <cacheHierarchy uniqueName="[bike_store customer_order].[state]" caption="state" attribute="1" defaultMemberUniqueName="[bike_store customer_order].[state].[All]" allUniqueName="[bike_store customer_order].[state].[All]" dimensionUniqueName="[bike_store customer_order]" displayFolder="" count="0" memberValueDatatype="130" unbalanced="0"/>
    <cacheHierarchy uniqueName="[bike_store customer_order].[order_id]" caption="order_id" attribute="1" defaultMemberUniqueName="[bike_store customer_order].[order_id].[All]" allUniqueName="[bike_store customer_order].[order_id].[All]" dimensionUniqueName="[bike_store customer_order]" displayFolder="" count="0" memberValueDatatype="20" unbalanced="0"/>
    <cacheHierarchy uniqueName="[bike_store customer_order].[item_id]" caption="item_id" attribute="1" defaultMemberUniqueName="[bike_store customer_order].[item_id].[All]" allUniqueName="[bike_store customer_order].[item_id].[All]" dimensionUniqueName="[bike_store customer_order]" displayFolder="" count="0" memberValueDatatype="20" unbalanced="0"/>
    <cacheHierarchy uniqueName="[bike_store customer_order].[product_id]" caption="product_id" attribute="1" defaultMemberUniqueName="[bike_store customer_order].[product_id].[All]" allUniqueName="[bike_store customer_order].[product_id].[All]" dimensionUniqueName="[bike_store customer_order]" displayFolder="" count="0" memberValueDatatype="20" unbalanced="0"/>
    <cacheHierarchy uniqueName="[bike_store customer_order].[quantity]" caption="quantity" attribute="1" defaultMemberUniqueName="[bike_store customer_order].[quantity].[All]" allUniqueName="[bike_store customer_order].[quantity].[All]" dimensionUniqueName="[bike_store customer_order]" displayFolder="" count="0" memberValueDatatype="20" unbalanced="0"/>
    <cacheHierarchy uniqueName="[bike_store customer_order].[discount]" caption="discount" attribute="1" defaultMemberUniqueName="[bike_store customer_order].[discount].[All]" allUniqueName="[bike_store customer_order].[discount].[All]" dimensionUniqueName="[bike_store customer_order]" displayFolder="" count="0" memberValueDatatype="5" unbalanced="0"/>
    <cacheHierarchy uniqueName="[bike_store customer_order].[product_name]" caption="product_name" attribute="1" defaultMemberUniqueName="[bike_store customer_order].[product_name].[All]" allUniqueName="[bike_store customer_order].[product_name].[All]" dimensionUniqueName="[bike_store customer_order]" displayFolder="" count="0" memberValueDatatype="130" unbalanced="0"/>
    <cacheHierarchy uniqueName="[bike_store customer_order].[brand_id]" caption="brand_id" attribute="1" defaultMemberUniqueName="[bike_store customer_order].[brand_id].[All]" allUniqueName="[bike_store customer_order].[brand_id].[All]" dimensionUniqueName="[bike_store customer_order]" displayFolder="" count="0" memberValueDatatype="20" unbalanced="0"/>
    <cacheHierarchy uniqueName="[bike_store customer_order].[category_id]" caption="category_id" attribute="1" defaultMemberUniqueName="[bike_store customer_order].[category_id].[All]" allUniqueName="[bike_store customer_order].[category_id].[All]" dimensionUniqueName="[bike_store customer_order]" displayFolder="" count="0" memberValueDatatype="20" unbalanced="0"/>
    <cacheHierarchy uniqueName="[bike_store customer_order].[list_price]" caption="list_price" attribute="1" defaultMemberUniqueName="[bike_store customer_order].[list_price].[All]" allUniqueName="[bike_store customer_order].[list_price].[All]" dimensionUniqueName="[bike_store customer_order]" displayFolder="" count="0" memberValueDatatype="5" unbalanced="0"/>
    <cacheHierarchy uniqueName="[bike_store customer_order].[model_year]" caption="model_year" attribute="1" defaultMemberUniqueName="[bike_store customer_order].[model_year].[All]" allUniqueName="[bike_store customer_order].[model_year].[All]" dimensionUniqueName="[bike_store customer_order]" displayFolder="" count="0" memberValueDatatype="20" unbalanced="0"/>
    <cacheHierarchy uniqueName="[bike_store customer_order].[brand_name]" caption="brand_name" attribute="1" defaultMemberUniqueName="[bike_store customer_order].[brand_name].[All]" allUniqueName="[bike_store customer_order].[brand_name].[All]" dimensionUniqueName="[bike_store customer_order]" displayFolder="" count="2" memberValueDatatype="130" unbalanced="0"/>
    <cacheHierarchy uniqueName="[bike_store customer_order].[category_name]" caption="category_name" attribute="1" defaultMemberUniqueName="[bike_store customer_order].[category_name].[All]" allUniqueName="[bike_store customer_order].[category_name].[All]" dimensionUniqueName="[bike_store customer_order]" displayFolder="" count="0" memberValueDatatype="130" unbalanced="0"/>
    <cacheHierarchy uniqueName="[bike_store customer_order].[revenue]" caption="revenue" attribute="1" defaultMemberUniqueName="[bike_store customer_order].[revenue].[All]" allUniqueName="[bike_store customer_order].[revenue].[All]" dimensionUniqueName="[bike_store customer_order]" displayFolder="" count="0" memberValueDatatype="5" unbalanced="0"/>
    <cacheHierarchy uniqueName="[bike_store inventory_analysis].[store_id]" caption="store_id" attribute="1" defaultMemberUniqueName="[bike_store inventory_analysis].[store_id].[All]" allUniqueName="[bike_store inventory_analysis].[store_id].[All]" dimensionUniqueName="[bike_store inventory_analysis]" displayFolder="" count="0" memberValueDatatype="20" unbalanced="0"/>
    <cacheHierarchy uniqueName="[bike_store inventory_analysis].[store_name]" caption="store_name" attribute="1" defaultMemberUniqueName="[bike_store inventory_analysis].[store_name].[All]" allUniqueName="[bike_store inventory_analysis].[store_name].[All]" dimensionUniqueName="[bike_store inventory_analysis]" displayFolder="" count="0" memberValueDatatype="130" unbalanced="0"/>
    <cacheHierarchy uniqueName="[bike_store inventory_analysis].[product_id]" caption="product_id" attribute="1" defaultMemberUniqueName="[bike_store inventory_analysis].[product_id].[All]" allUniqueName="[bike_store inventory_analysis].[product_id].[All]" dimensionUniqueName="[bike_store inventory_analysis]" displayFolder="" count="0" memberValueDatatype="20" unbalanced="0"/>
    <cacheHierarchy uniqueName="[bike_store inventory_analysis].[product_name]" caption="product_name" attribute="1" defaultMemberUniqueName="[bike_store inventory_analysis].[product_name].[All]" allUniqueName="[bike_store inventory_analysis].[product_name].[All]" dimensionUniqueName="[bike_store inventory_analysis]" displayFolder="" count="0" memberValueDatatype="130" unbalanced="0"/>
    <cacheHierarchy uniqueName="[bike_store inventory_analysis].[category_name]" caption="category_name" attribute="1" defaultMemberUniqueName="[bike_store inventory_analysis].[category_name].[All]" allUniqueName="[bike_store inventory_analysis].[category_name].[All]" dimensionUniqueName="[bike_store inventory_analysis]" displayFolder="" count="0" memberValueDatatype="130" unbalanced="0"/>
    <cacheHierarchy uniqueName="[bike_store inventory_analysis].[brand_name]" caption="brand_name" attribute="1" defaultMemberUniqueName="[bike_store inventory_analysis].[brand_name].[All]" allUniqueName="[bike_store inventory_analysis].[brand_name].[All]" dimensionUniqueName="[bike_store inventory_analysis]" displayFolder="" count="0" memberValueDatatype="130" unbalanced="0"/>
    <cacheHierarchy uniqueName="[bike_store inventory_analysis].[stock_quantity]" caption="stock_quantity" attribute="1" defaultMemberUniqueName="[bike_store inventory_analysis].[stock_quantity].[All]" allUniqueName="[bike_store inventory_analysis].[stock_quantity].[All]" dimensionUniqueName="[bike_store inventory_analysis]" displayFolder="" count="0" memberValueDatatype="20" unbalanced="0"/>
    <cacheHierarchy uniqueName="[bike_store inventory_status].[store_id]" caption="store_id" attribute="1" defaultMemberUniqueName="[bike_store inventory_status].[store_id].[All]" allUniqueName="[bike_store inventory_status].[store_id].[All]" dimensionUniqueName="[bike_store inventory_status]" displayFolder="" count="0" memberValueDatatype="20" unbalanced="0"/>
    <cacheHierarchy uniqueName="[bike_store inventory_status].[store_name]" caption="store_name" attribute="1" defaultMemberUniqueName="[bike_store inventory_status].[store_name].[All]" allUniqueName="[bike_store inventory_status].[store_name].[All]" dimensionUniqueName="[bike_store inventory_status]" displayFolder="" count="0" memberValueDatatype="130" unbalanced="0"/>
    <cacheHierarchy uniqueName="[bike_store inventory_status].[product_id]" caption="product_id" attribute="1" defaultMemberUniqueName="[bike_store inventory_status].[product_id].[All]" allUniqueName="[bike_store inventory_status].[product_id].[All]" dimensionUniqueName="[bike_store inventory_status]" displayFolder="" count="0" memberValueDatatype="20" unbalanced="0"/>
    <cacheHierarchy uniqueName="[bike_store inventory_status].[product_name]" caption="product_name" attribute="1" defaultMemberUniqueName="[bike_store inventory_status].[product_name].[All]" allUniqueName="[bike_store inventory_status].[product_name].[All]" dimensionUniqueName="[bike_store inventory_status]" displayFolder="" count="0" memberValueDatatype="130" unbalanced="0"/>
    <cacheHierarchy uniqueName="[bike_store inventory_status].[current_stock]" caption="current_stock" attribute="1" defaultMemberUniqueName="[bike_store inventory_status].[current_stock].[All]" allUniqueName="[bike_store inventory_status].[current_stock].[All]" dimensionUniqueName="[bike_store inventory_status]" displayFolder="" count="0" memberValueDatatype="20" unbalanced="0"/>
    <cacheHierarchy uniqueName="[bike_store inventory_status].[total_units_sold]" caption="total_units_sold" attribute="1" defaultMemberUniqueName="[bike_store inventory_status].[total_units_sold].[All]" allUniqueName="[bike_store inventory_status].[total_units_sold].[All]" dimensionUniqueName="[bike_store inventory_status]" displayFolder="" count="0" memberValueDatatype="5" unbalanced="0"/>
    <cacheHierarchy uniqueName="[bike_store inventory_status].[stock_status]" caption="stock_status" attribute="1" defaultMemberUniqueName="[bike_store inventory_status].[stock_status].[All]" allUniqueName="[bike_store inventory_status].[stock_status].[All]" dimensionUniqueName="[bike_store inventory_status]" displayFolder="" count="0" memberValueDatatype="130" unbalanced="0"/>
    <cacheHierarchy uniqueName="[bike_store revenue_over_time].[YEAR(order_date)]" caption="YEAR(order_date)" attribute="1" defaultMemberUniqueName="[bike_store revenue_over_time].[YEAR(order_date)].[All]" allUniqueName="[bike_store revenue_over_time].[YEAR(order_date)].[All]" dimensionUniqueName="[bike_store revenue_over_time]" displayFolder="" count="0" memberValueDatatype="20" unbalanced="0"/>
    <cacheHierarchy uniqueName="[bike_store revenue_over_time].[MONTH(order_date)]" caption="MONTH(order_date)" attribute="1" defaultMemberUniqueName="[bike_store revenue_over_time].[MONTH(order_date)].[All]" allUniqueName="[bike_store revenue_over_time].[MONTH(order_date)].[All]" dimensionUniqueName="[bike_store revenue_over_time]" displayFolder="" count="0" memberValueDatatype="20" unbalanced="0"/>
    <cacheHierarchy uniqueName="[bike_store revenue_over_time].[total_revenue]" caption="total_revenue" attribute="1" defaultMemberUniqueName="[bike_store revenue_over_time].[total_revenue].[All]" allUniqueName="[bike_store revenue_over_time].[total_revenue].[All]" dimensionUniqueName="[bike_store revenue_over_time]" displayFolder="" count="0" memberValueDatatype="5" unbalanced="0"/>
    <cacheHierarchy uniqueName="[bike_store sales_performance].[customer_id]" caption="customer_id" attribute="1" defaultMemberUniqueName="[bike_store sales_performance].[customer_id].[All]" allUniqueName="[bike_store sales_performance].[customer_id].[All]" dimensionUniqueName="[bike_store sales_performance]" displayFolder="" count="0" memberValueDatatype="20" unbalanced="0"/>
    <cacheHierarchy uniqueName="[bike_store sales_performance].[city]" caption="city" attribute="1" defaultMemberUniqueName="[bike_store sales_performance].[city].[All]" allUniqueName="[bike_store sales_performance].[city].[All]" dimensionUniqueName="[bike_store sales_performance]" displayFolder="" count="0" memberValueDatatype="130" unbalanced="0"/>
    <cacheHierarchy uniqueName="[bike_store sales_performance].[state]" caption="state" attribute="1" defaultMemberUniqueName="[bike_store sales_performance].[state].[All]" allUniqueName="[bike_store sales_performance].[state].[All]" dimensionUniqueName="[bike_store sales_performance]" displayFolder="" count="0" memberValueDatatype="130" unbalanced="0"/>
    <cacheHierarchy uniqueName="[bike_store sales_performance].[order_id]" caption="order_id" attribute="1" defaultMemberUniqueName="[bike_store sales_performance].[order_id].[All]" allUniqueName="[bike_store sales_performance].[order_id].[All]" dimensionUniqueName="[bike_store sales_performance]" displayFolder="" count="0" memberValueDatatype="20" unbalanced="0"/>
    <cacheHierarchy uniqueName="[bike_store sales_performance].[order_date]" caption="order_date" attribute="1" time="1" defaultMemberUniqueName="[bike_store sales_performance].[order_date].[All]" allUniqueName="[bike_store sales_performance].[order_date].[All]" dimensionUniqueName="[bike_store sales_performance]" displayFolder="" count="2" memberValueDatatype="7" unbalanced="0"/>
    <cacheHierarchy uniqueName="[bike_store sales_performance].[store_id]" caption="store_id" attribute="1" defaultMemberUniqueName="[bike_store sales_performance].[store_id].[All]" allUniqueName="[bike_store sales_performance].[store_id].[All]" dimensionUniqueName="[bike_store sales_performance]" displayFolder="" count="0" memberValueDatatype="20" unbalanced="0"/>
    <cacheHierarchy uniqueName="[bike_store sales_performance].[quantity]" caption="quantity" attribute="1" defaultMemberUniqueName="[bike_store sales_performance].[quantity].[All]" allUniqueName="[bike_store sales_performance].[quantity].[All]" dimensionUniqueName="[bike_store sales_performance]" displayFolder="" count="0" memberValueDatatype="20" unbalanced="0"/>
    <cacheHierarchy uniqueName="[bike_store sales_performance].[list_price]" caption="list_price" attribute="1" defaultMemberUniqueName="[bike_store sales_performance].[list_price].[All]" allUniqueName="[bike_store sales_performance].[list_price].[All]" dimensionUniqueName="[bike_store sales_performance]" displayFolder="" count="0" memberValueDatatype="5" unbalanced="0"/>
    <cacheHierarchy uniqueName="[bike_store sales_performance].[discount]" caption="discount" attribute="1" defaultMemberUniqueName="[bike_store sales_performance].[discount].[All]" allUniqueName="[bike_store sales_performance].[discount].[All]" dimensionUniqueName="[bike_store sales_performance]" displayFolder="" count="0" memberValueDatatype="5" unbalanced="0"/>
    <cacheHierarchy uniqueName="[bike_store sales_performance].[product_name]" caption="product_name" attribute="1" defaultMemberUniqueName="[bike_store sales_performance].[product_name].[All]" allUniqueName="[bike_store sales_performance].[product_name].[All]" dimensionUniqueName="[bike_store sales_performance]" displayFolder="" count="0" memberValueDatatype="130" unbalanced="0"/>
    <cacheHierarchy uniqueName="[bike_store sales_performance].[category_name]" caption="category_name" attribute="1" defaultMemberUniqueName="[bike_store sales_performance].[category_name].[All]" allUniqueName="[bike_store sales_performance].[category_name].[All]" dimensionUniqueName="[bike_store sales_performance]" displayFolder="" count="0" memberValueDatatype="130" unbalanced="0"/>
    <cacheHierarchy uniqueName="[bike_store sales_performance].[store_name]" caption="store_name" attribute="1" defaultMemberUniqueName="[bike_store sales_performance].[store_name].[All]" allUniqueName="[bike_store sales_performance].[store_name].[All]" dimensionUniqueName="[bike_store sales_performance]" displayFolder="" count="2" memberValueDatatype="130" unbalanced="0">
      <fieldsUsage count="2">
        <fieldUsage x="-1"/>
        <fieldUsage x="2"/>
      </fieldsUsage>
    </cacheHierarchy>
    <cacheHierarchy uniqueName="[bike_store sales_performance].[brand_name]" caption="brand_name" attribute="1" defaultMemberUniqueName="[bike_store sales_performance].[brand_name].[All]" allUniqueName="[bike_store sales_performance].[brand_name].[All]" dimensionUniqueName="[bike_store sales_performance]" displayFolder="" count="0" memberValueDatatype="130" unbalanced="0"/>
    <cacheHierarchy uniqueName="[bike_store sales_performance].[revenue]" caption="revenue" attribute="1" defaultMemberUniqueName="[bike_store sales_performance].[revenue].[All]" allUniqueName="[bike_store sales_performance].[revenue].[All]" dimensionUniqueName="[bike_store sales_performance]" displayFolder="" count="0" memberValueDatatype="5" unbalanced="0"/>
    <cacheHierarchy uniqueName="[bike_store_customer_order].[customer_id]" caption="customer_id" attribute="1" defaultMemberUniqueName="[bike_store_customer_order].[customer_id].[All]" allUniqueName="[bike_store_customer_order].[customer_id].[All]" dimensionUniqueName="[bike_store_customer_order]" displayFolder="" count="0" memberValueDatatype="20" unbalanced="0"/>
    <cacheHierarchy uniqueName="[bike_store_customer_order].[first_name]" caption="first_name" attribute="1" defaultMemberUniqueName="[bike_store_customer_order].[first_name].[All]" allUniqueName="[bike_store_customer_order].[first_name].[All]" dimensionUniqueName="[bike_store_customer_order]" displayFolder="" count="0" memberValueDatatype="130" unbalanced="0"/>
    <cacheHierarchy uniqueName="[bike_store_customer_order].[last_name]" caption="last_name" attribute="1" defaultMemberUniqueName="[bike_store_customer_order].[last_name].[All]" allUniqueName="[bike_store_customer_order].[last_name].[All]" dimensionUniqueName="[bike_store_customer_order]" displayFolder="" count="0" memberValueDatatype="130" unbalanced="0"/>
    <cacheHierarchy uniqueName="[bike_store_customer_order].[email]" caption="email" attribute="1" defaultMemberUniqueName="[bike_store_customer_order].[email].[All]" allUniqueName="[bike_store_customer_order].[email].[All]" dimensionUniqueName="[bike_store_customer_order]" displayFolder="" count="0" memberValueDatatype="130" unbalanced="0"/>
    <cacheHierarchy uniqueName="[bike_store_customer_order].[city]" caption="city" attribute="1" defaultMemberUniqueName="[bike_store_customer_order].[city].[All]" allUniqueName="[bike_store_customer_order].[city].[All]" dimensionUniqueName="[bike_store_customer_order]" displayFolder="" count="0" memberValueDatatype="130" unbalanced="0"/>
    <cacheHierarchy uniqueName="[bike_store_customer_order].[state]" caption="state" attribute="1" defaultMemberUniqueName="[bike_store_customer_order].[state].[All]" allUniqueName="[bike_store_customer_order].[state].[All]" dimensionUniqueName="[bike_store_customer_order]" displayFolder="" count="0" memberValueDatatype="130" unbalanced="0"/>
    <cacheHierarchy uniqueName="[bike_store_customer_order].[order_id]" caption="order_id" attribute="1" defaultMemberUniqueName="[bike_store_customer_order].[order_id].[All]" allUniqueName="[bike_store_customer_order].[order_id].[All]" dimensionUniqueName="[bike_store_customer_order]" displayFolder="" count="0" memberValueDatatype="20" unbalanced="0"/>
    <cacheHierarchy uniqueName="[bike_store_customer_order].[item_id]" caption="item_id" attribute="1" defaultMemberUniqueName="[bike_store_customer_order].[item_id].[All]" allUniqueName="[bike_store_customer_order].[item_id].[All]" dimensionUniqueName="[bike_store_customer_order]" displayFolder="" count="0" memberValueDatatype="20" unbalanced="0"/>
    <cacheHierarchy uniqueName="[bike_store_customer_order].[product_id]" caption="product_id" attribute="1" defaultMemberUniqueName="[bike_store_customer_order].[product_id].[All]" allUniqueName="[bike_store_customer_order].[product_id].[All]" dimensionUniqueName="[bike_store_customer_order]" displayFolder="" count="0" memberValueDatatype="20" unbalanced="0"/>
    <cacheHierarchy uniqueName="[bike_store_customer_order].[quantity]" caption="quantity" attribute="1" defaultMemberUniqueName="[bike_store_customer_order].[quantity].[All]" allUniqueName="[bike_store_customer_order].[quantity].[All]" dimensionUniqueName="[bike_store_customer_order]" displayFolder="" count="0" memberValueDatatype="20" unbalanced="0"/>
    <cacheHierarchy uniqueName="[bike_store_customer_order].[discount]" caption="discount" attribute="1" defaultMemberUniqueName="[bike_store_customer_order].[discount].[All]" allUniqueName="[bike_store_customer_order].[discount].[All]" dimensionUniqueName="[bike_store_customer_order]" displayFolder="" count="0" memberValueDatatype="5" unbalanced="0"/>
    <cacheHierarchy uniqueName="[bike_store_customer_order].[product_name]" caption="product_name" attribute="1" defaultMemberUniqueName="[bike_store_customer_order].[product_name].[All]" allUniqueName="[bike_store_customer_order].[product_name].[All]" dimensionUniqueName="[bike_store_customer_order]" displayFolder="" count="0" memberValueDatatype="130" unbalanced="0"/>
    <cacheHierarchy uniqueName="[bike_store_customer_order].[brand_id]" caption="brand_id" attribute="1" defaultMemberUniqueName="[bike_store_customer_order].[brand_id].[All]" allUniqueName="[bike_store_customer_order].[brand_id].[All]" dimensionUniqueName="[bike_store_customer_order]" displayFolder="" count="0" memberValueDatatype="20" unbalanced="0"/>
    <cacheHierarchy uniqueName="[bike_store_customer_order].[category_id]" caption="category_id" attribute="1" defaultMemberUniqueName="[bike_store_customer_order].[category_id].[All]" allUniqueName="[bike_store_customer_order].[category_id].[All]" dimensionUniqueName="[bike_store_customer_order]" displayFolder="" count="0" memberValueDatatype="20" unbalanced="0"/>
    <cacheHierarchy uniqueName="[bike_store_customer_order].[list_price]" caption="list_price" attribute="1" defaultMemberUniqueName="[bike_store_customer_order].[list_price].[All]" allUniqueName="[bike_store_customer_order].[list_price].[All]" dimensionUniqueName="[bike_store_customer_order]" displayFolder="" count="0" memberValueDatatype="5" unbalanced="0"/>
    <cacheHierarchy uniqueName="[bike_store_customer_order].[model_year]" caption="model_year" attribute="1" defaultMemberUniqueName="[bike_store_customer_order].[model_year].[All]" allUniqueName="[bike_store_customer_order].[model_year].[All]" dimensionUniqueName="[bike_store_customer_order]" displayFolder="" count="0" memberValueDatatype="20" unbalanced="0"/>
    <cacheHierarchy uniqueName="[bike_store_customer_order].[brand_name]" caption="brand_name" attribute="1" defaultMemberUniqueName="[bike_store_customer_order].[brand_name].[All]" allUniqueName="[bike_store_customer_order].[brand_name].[All]" dimensionUniqueName="[bike_store_customer_order]" displayFolder="" count="0" memberValueDatatype="130" unbalanced="0"/>
    <cacheHierarchy uniqueName="[bike_store_customer_order].[category_name]" caption="category_name" attribute="1" defaultMemberUniqueName="[bike_store_customer_order].[category_name].[All]" allUniqueName="[bike_store_customer_order].[category_name].[All]" dimensionUniqueName="[bike_store_customer_order]" displayFolder="" count="0" memberValueDatatype="130" unbalanced="0"/>
    <cacheHierarchy uniqueName="[bike_store_customer_order].[revenue]" caption="revenue" attribute="1" defaultMemberUniqueName="[bike_store_customer_order].[revenue].[All]" allUniqueName="[bike_store_customer_order].[revenue].[All]" dimensionUniqueName="[bike_store_customer_order]" displayFolder="" count="0" memberValueDatatype="5" unbalanced="0"/>
    <cacheHierarchy uniqueName="[bike_store_customer_order].[Full Name]" caption="Full Name" attribute="1" defaultMemberUniqueName="[bike_store_customer_order].[Full Name].[All]" allUniqueName="[bike_store_customer_order].[Full Name].[All]" dimensionUniqueName="[bike_store_customer_order]" displayFolder="" count="0" memberValueDatatype="130" unbalanced="0"/>
    <cacheHierarchy uniqueName="[bike_store_inventory_analysis].[store_id]" caption="store_id" attribute="1" defaultMemberUniqueName="[bike_store_inventory_analysis].[store_id].[All]" allUniqueName="[bike_store_inventory_analysis].[store_id].[All]" dimensionUniqueName="[bike_store_inventory_analysis]" displayFolder="" count="0" memberValueDatatype="20" unbalanced="0"/>
    <cacheHierarchy uniqueName="[bike_store_inventory_analysis].[store_name]" caption="store_name" attribute="1" defaultMemberUniqueName="[bike_store_inventory_analysis].[store_name].[All]" allUniqueName="[bike_store_inventory_analysis].[store_name].[All]" dimensionUniqueName="[bike_store_inventory_analysis]" displayFolder="" count="0" memberValueDatatype="130" unbalanced="0"/>
    <cacheHierarchy uniqueName="[bike_store_inventory_analysis].[product_id]" caption="product_id" attribute="1" defaultMemberUniqueName="[bike_store_inventory_analysis].[product_id].[All]" allUniqueName="[bike_store_inventory_analysis].[product_id].[All]" dimensionUniqueName="[bike_store_inventory_analysis]" displayFolder="" count="0" memberValueDatatype="20" unbalanced="0"/>
    <cacheHierarchy uniqueName="[bike_store_inventory_analysis].[product_name]" caption="product_name" attribute="1" defaultMemberUniqueName="[bike_store_inventory_analysis].[product_name].[All]" allUniqueName="[bike_store_inventory_analysis].[product_name].[All]" dimensionUniqueName="[bike_store_inventory_analysis]" displayFolder="" count="0" memberValueDatatype="130" unbalanced="0"/>
    <cacheHierarchy uniqueName="[bike_store_inventory_analysis].[category_name]" caption="category_name" attribute="1" defaultMemberUniqueName="[bike_store_inventory_analysis].[category_name].[All]" allUniqueName="[bike_store_inventory_analysis].[category_name].[All]" dimensionUniqueName="[bike_store_inventory_analysis]" displayFolder="" count="0" memberValueDatatype="130" unbalanced="0"/>
    <cacheHierarchy uniqueName="[bike_store_inventory_analysis].[brand_name]" caption="brand_name" attribute="1" defaultMemberUniqueName="[bike_store_inventory_analysis].[brand_name].[All]" allUniqueName="[bike_store_inventory_analysis].[brand_name].[All]" dimensionUniqueName="[bike_store_inventory_analysis]" displayFolder="" count="0" memberValueDatatype="130" unbalanced="0"/>
    <cacheHierarchy uniqueName="[bike_store_inventory_analysis].[stock_quantity]" caption="stock_quantity" attribute="1" defaultMemberUniqueName="[bike_store_inventory_analysis].[stock_quantity].[All]" allUniqueName="[bike_store_inventory_analysis].[stock_quantity].[All]" dimensionUniqueName="[bike_store_inventory_analysis]" displayFolder="" count="0" memberValueDatatype="20" unbalanced="0"/>
    <cacheHierarchy uniqueName="[bike_store_inventory_status].[store_id]" caption="store_id" attribute="1" defaultMemberUniqueName="[bike_store_inventory_status].[store_id].[All]" allUniqueName="[bike_store_inventory_status].[store_id].[All]" dimensionUniqueName="[bike_store_inventory_status]" displayFolder="" count="0" memberValueDatatype="20" unbalanced="0"/>
    <cacheHierarchy uniqueName="[bike_store_inventory_status].[store_name]" caption="store_name" attribute="1" defaultMemberUniqueName="[bike_store_inventory_status].[store_name].[All]" allUniqueName="[bike_store_inventory_status].[store_name].[All]" dimensionUniqueName="[bike_store_inventory_status]" displayFolder="" count="0" memberValueDatatype="130" unbalanced="0"/>
    <cacheHierarchy uniqueName="[bike_store_inventory_status].[product_id]" caption="product_id" attribute="1" defaultMemberUniqueName="[bike_store_inventory_status].[product_id].[All]" allUniqueName="[bike_store_inventory_status].[product_id].[All]" dimensionUniqueName="[bike_store_inventory_status]" displayFolder="" count="0" memberValueDatatype="20" unbalanced="0"/>
    <cacheHierarchy uniqueName="[bike_store_inventory_status].[product_name]" caption="product_name" attribute="1" defaultMemberUniqueName="[bike_store_inventory_status].[product_name].[All]" allUniqueName="[bike_store_inventory_status].[product_name].[All]" dimensionUniqueName="[bike_store_inventory_status]" displayFolder="" count="0" memberValueDatatype="130" unbalanced="0"/>
    <cacheHierarchy uniqueName="[bike_store_inventory_status].[current_stock]" caption="current_stock" attribute="1" defaultMemberUniqueName="[bike_store_inventory_status].[current_stock].[All]" allUniqueName="[bike_store_inventory_status].[current_stock].[All]" dimensionUniqueName="[bike_store_inventory_status]" displayFolder="" count="0" memberValueDatatype="20" unbalanced="0"/>
    <cacheHierarchy uniqueName="[bike_store_inventory_status].[total_units_sold]" caption="total_units_sold" attribute="1" defaultMemberUniqueName="[bike_store_inventory_status].[total_units_sold].[All]" allUniqueName="[bike_store_inventory_status].[total_units_sold].[All]" dimensionUniqueName="[bike_store_inventory_status]" displayFolder="" count="0" memberValueDatatype="20" unbalanced="0"/>
    <cacheHierarchy uniqueName="[bike_store_inventory_status].[stock_status]" caption="stock_status" attribute="1" defaultMemberUniqueName="[bike_store_inventory_status].[stock_status].[All]" allUniqueName="[bike_store_inventory_status].[stock_status].[All]" dimensionUniqueName="[bike_store_inventory_status]" displayFolder="" count="0" memberValueDatatype="130" unbalanced="0"/>
    <cacheHierarchy uniqueName="[bike_store_sales_performance].[customer_id]" caption="customer_id" attribute="1" defaultMemberUniqueName="[bike_store_sales_performance].[customer_id].[All]" allUniqueName="[bike_store_sales_performance].[customer_id].[All]" dimensionUniqueName="[bike_store_sales_performance]" displayFolder="" count="0" memberValueDatatype="20" unbalanced="0"/>
    <cacheHierarchy uniqueName="[bike_store_sales_performance].[city]" caption="city" attribute="1" defaultMemberUniqueName="[bike_store_sales_performance].[city].[All]" allUniqueName="[bike_store_sales_performance].[city].[All]" dimensionUniqueName="[bike_store_sales_performance]" displayFolder="" count="0" memberValueDatatype="130" unbalanced="0"/>
    <cacheHierarchy uniqueName="[bike_store_sales_performance].[state]" caption="state" attribute="1" defaultMemberUniqueName="[bike_store_sales_performance].[state].[All]" allUniqueName="[bike_store_sales_performance].[state].[All]" dimensionUniqueName="[bike_store_sales_performance]" displayFolder="" count="0" memberValueDatatype="130" unbalanced="0"/>
    <cacheHierarchy uniqueName="[bike_store_sales_performance].[order_id]" caption="order_id" attribute="1" defaultMemberUniqueName="[bike_store_sales_performance].[order_id].[All]" allUniqueName="[bike_store_sales_performance].[order_id].[All]" dimensionUniqueName="[bike_store_sales_performance]" displayFolder="" count="0" memberValueDatatype="20" unbalanced="0"/>
    <cacheHierarchy uniqueName="[bike_store_sales_performance].[order_date]" caption="order_date" attribute="1" time="1" defaultMemberUniqueName="[bike_store_sales_performance].[order_date].[All]" allUniqueName="[bike_store_sales_performance].[order_date].[All]" dimensionUniqueName="[bike_store_sales_performance]" displayFolder="" count="0" memberValueDatatype="7" unbalanced="0"/>
    <cacheHierarchy uniqueName="[bike_store_sales_performance].[store_id]" caption="store_id" attribute="1" defaultMemberUniqueName="[bike_store_sales_performance].[store_id].[All]" allUniqueName="[bike_store_sales_performance].[store_id].[All]" dimensionUniqueName="[bike_store_sales_performance]" displayFolder="" count="0" memberValueDatatype="20" unbalanced="0"/>
    <cacheHierarchy uniqueName="[bike_store_sales_performance].[quantity]" caption="quantity" attribute="1" defaultMemberUniqueName="[bike_store_sales_performance].[quantity].[All]" allUniqueName="[bike_store_sales_performance].[quantity].[All]" dimensionUniqueName="[bike_store_sales_performance]" displayFolder="" count="0" memberValueDatatype="20" unbalanced="0"/>
    <cacheHierarchy uniqueName="[bike_store_sales_performance].[list_price]" caption="list_price" attribute="1" defaultMemberUniqueName="[bike_store_sales_performance].[list_price].[All]" allUniqueName="[bike_store_sales_performance].[list_price].[All]" dimensionUniqueName="[bike_store_sales_performance]" displayFolder="" count="0" memberValueDatatype="5" unbalanced="0"/>
    <cacheHierarchy uniqueName="[bike_store_sales_performance].[discount]" caption="discount" attribute="1" defaultMemberUniqueName="[bike_store_sales_performance].[discount].[All]" allUniqueName="[bike_store_sales_performance].[discount].[All]" dimensionUniqueName="[bike_store_sales_performance]" displayFolder="" count="0" memberValueDatatype="5" unbalanced="0"/>
    <cacheHierarchy uniqueName="[bike_store_sales_performance].[product_name]" caption="product_name" attribute="1" defaultMemberUniqueName="[bike_store_sales_performance].[product_name].[All]" allUniqueName="[bike_store_sales_performance].[product_name].[All]" dimensionUniqueName="[bike_store_sales_performance]" displayFolder="" count="0" memberValueDatatype="130" unbalanced="0"/>
    <cacheHierarchy uniqueName="[bike_store_sales_performance].[category_name]" caption="category_name" attribute="1" defaultMemberUniqueName="[bike_store_sales_performance].[category_name].[All]" allUniqueName="[bike_store_sales_performance].[category_name].[All]" dimensionUniqueName="[bike_store_sales_performance]" displayFolder="" count="0" memberValueDatatype="130" unbalanced="0"/>
    <cacheHierarchy uniqueName="[bike_store_sales_performance].[store_name]" caption="store_name" attribute="1" defaultMemberUniqueName="[bike_store_sales_performance].[store_name].[All]" allUniqueName="[bike_store_sales_performance].[store_name].[All]" dimensionUniqueName="[bike_store_sales_performance]" displayFolder="" count="0" memberValueDatatype="130" unbalanced="0"/>
    <cacheHierarchy uniqueName="[bike_store_sales_performance].[brand_name]" caption="brand_name" attribute="1" defaultMemberUniqueName="[bike_store_sales_performance].[brand_name].[All]" allUniqueName="[bike_store_sales_performance].[brand_name].[All]" dimensionUniqueName="[bike_store_sales_performance]" displayFolder="" count="0" memberValueDatatype="130" unbalanced="0"/>
    <cacheHierarchy uniqueName="[bike_store_sales_performance].[revenue]" caption="revenue" attribute="1" defaultMemberUniqueName="[bike_store_sales_performance].[revenue].[All]" allUniqueName="[bike_store_sales_performance].[revenue].[All]" dimensionUniqueName="[bike_store_sales_performance]" displayFolder="" count="0" memberValueDatatype="5" unbalanced="0"/>
    <cacheHierarchy uniqueName="[bike_store_sales_performance].[order_date (Year)]" caption="order_date (Year)" attribute="1" defaultMemberUniqueName="[bike_store_sales_performance].[order_date (Year)].[All]" allUniqueName="[bike_store_sales_performance].[order_date (Year)].[All]" dimensionUniqueName="[bike_store_sales_performance]" displayFolder="" count="0" memberValueDatatype="130" unbalanced="0"/>
    <cacheHierarchy uniqueName="[bike_store_sales_performance].[order_date (Quarter)]" caption="order_date (Quarter)" attribute="1" defaultMemberUniqueName="[bike_store_sales_performance].[order_date (Quarter)].[All]" allUniqueName="[bike_store_sales_performance].[order_date (Quarter)].[All]" dimensionUniqueName="[bike_store_sales_performance]" displayFolder="" count="0" memberValueDatatype="130" unbalanced="0"/>
    <cacheHierarchy uniqueName="[bike_store_sales_performance].[order_date (Month)]" caption="order_date (Month)" attribute="1" defaultMemberUniqueName="[bike_store_sales_performance].[order_date (Month)].[All]" allUniqueName="[bike_store_sales_performance].[order_date (Month)].[All]" dimensionUniqueName="[bike_store_sales_performance]" displayFolder="" count="0" memberValueDatatype="130" unbalanced="0"/>
    <cacheHierarchy uniqueName="[bike_store_sales_performance].[order_date (Month Index)]" caption="order_date (Month Index)" attribute="1" defaultMemberUniqueName="[bike_store_sales_performance].[order_date (Month Index)].[All]" allUniqueName="[bike_store_sales_performance].[order_date (Month Index)].[All]" dimensionUniqueName="[bike_store_sales_performance]" displayFolder="" count="0" memberValueDatatype="20" unbalanced="0" hidden="1"/>
    <cacheHierarchy uniqueName="[Measures].[__XL_Count bike_store sales_performance]" caption="__XL_Count bike_store sales_performance" measure="1" displayFolder="" measureGroup="bike_store sales_performance" count="0" hidden="1"/>
    <cacheHierarchy uniqueName="[Measures].[__XL_Count bike_store revenue_over_time]" caption="__XL_Count bike_store revenue_over_time" measure="1" displayFolder="" measureGroup="bike_store revenue_over_time" count="0" hidden="1"/>
    <cacheHierarchy uniqueName="[Measures].[__XL_Count bike_store customer_order]" caption="__XL_Count bike_store customer_order" measure="1" displayFolder="" measureGroup="bike_store customer_order" count="0" hidden="1"/>
    <cacheHierarchy uniqueName="[Measures].[__XL_Count bike_store customer_analysis]" caption="__XL_Count bike_store customer_analysis" measure="1" displayFolder="" measureGroup="bike_store customer_analysis" count="0" hidden="1"/>
    <cacheHierarchy uniqueName="[Measures].[__XL_Count bike_store inventory_analysis]" caption="__XL_Count bike_store inventory_analysis" measure="1" displayFolder="" measureGroup="bike_store inventory_analysis" count="0" hidden="1"/>
    <cacheHierarchy uniqueName="[Measures].[__XL_Count bike_store inventory_status]" caption="__XL_Count bike_store inventory_status" measure="1" displayFolder="" measureGroup="bike_store inventory_status" count="0" hidden="1"/>
    <cacheHierarchy uniqueName="[Measures].[__XL_Count bike_store_sales_performance]" caption="__XL_Count bike_store_sales_performance" measure="1" displayFolder="" measureGroup="bike_store_sales_performance" count="0" hidden="1"/>
    <cacheHierarchy uniqueName="[Measures].[__XL_Count bike_store_customer_order]" caption="__XL_Count bike_store_customer_order" measure="1" displayFolder="" measureGroup="bike_store_customer_order" count="0" hidden="1"/>
    <cacheHierarchy uniqueName="[Measures].[__XL_Count bike_store_inventory_analysis]" caption="__XL_Count bike_store_inventory_analysis" measure="1" displayFolder="" measureGroup="bike_store_inventory_analysis" count="0" hidden="1"/>
    <cacheHierarchy uniqueName="[Measures].[__XL_Count bike_store_inventory_status]" caption="__XL_Count bike_store_inventory_status" measure="1" displayFolder="" measureGroup="bike_store_inventory_status" count="0" hidden="1"/>
    <cacheHierarchy uniqueName="[Measures].[__No measures defined]" caption="__No measures defined" measure="1" displayFolder="" count="0" hidden="1"/>
    <cacheHierarchy uniqueName="[Measures].[Sum of revenue]" caption="Sum of revenue" measure="1" displayFolder="" measureGroup="bike_store_sales_performance" count="0" oneField="1" hidden="1">
      <fieldsUsage count="1">
        <fieldUsage x="0"/>
      </fieldsUsage>
      <extLst>
        <ext xmlns:x15="http://schemas.microsoft.com/office/spreadsheetml/2010/11/main" uri="{B97F6D7D-B522-45F9-BDA1-12C45D357490}">
          <x15:cacheHierarchy aggregatedColumn="105"/>
        </ext>
      </extLst>
    </cacheHierarchy>
    <cacheHierarchy uniqueName="[Measures].[Sum of quantity]" caption="Sum of quantity" measure="1" displayFolder="" measureGroup="bike_store_sales_performance" count="0" hidden="1">
      <extLst>
        <ext xmlns:x15="http://schemas.microsoft.com/office/spreadsheetml/2010/11/main" uri="{B97F6D7D-B522-45F9-BDA1-12C45D357490}">
          <x15:cacheHierarchy aggregatedColumn="98"/>
        </ext>
      </extLst>
    </cacheHierarchy>
    <cacheHierarchy uniqueName="[Measures].[Sum of customer_id]" caption="Sum of customer_id" measure="1" displayFolder="" measureGroup="bike_store_customer_order" count="0" hidden="1">
      <extLst>
        <ext xmlns:x15="http://schemas.microsoft.com/office/spreadsheetml/2010/11/main" uri="{B97F6D7D-B522-45F9-BDA1-12C45D357490}">
          <x15:cacheHierarchy aggregatedColumn="58"/>
        </ext>
      </extLst>
    </cacheHierarchy>
    <cacheHierarchy uniqueName="[Measures].[Sum of order_id]" caption="Sum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Distinct Count of order_id]" caption="Distinct Count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Sum of order_id 2]" caption="Sum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Count of order_id]" caption="Count of order_id"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Distinct Count of order_id 2]" caption="Distinct Count of order_id 2" measure="1" displayFolder="" measureGroup="bike_store_sales_performance" count="0" oneField="1" hidden="1">
      <fieldsUsage count="1">
        <fieldUsage x="1"/>
      </fieldsUsage>
      <extLst>
        <ext xmlns:x15="http://schemas.microsoft.com/office/spreadsheetml/2010/11/main" uri="{B97F6D7D-B522-45F9-BDA1-12C45D357490}">
          <x15:cacheHierarchy aggregatedColumn="95"/>
        </ext>
      </extLst>
    </cacheHierarchy>
    <cacheHierarchy uniqueName="[Measures].[Sum of stock_quantity]" caption="Sum of stock_quantity" measure="1" displayFolder="" measureGroup="bike_store_inventory_analysis" count="0" hidden="1">
      <extLst>
        <ext xmlns:x15="http://schemas.microsoft.com/office/spreadsheetml/2010/11/main" uri="{B97F6D7D-B522-45F9-BDA1-12C45D357490}">
          <x15:cacheHierarchy aggregatedColumn="84"/>
        </ext>
      </extLst>
    </cacheHierarchy>
    <cacheHierarchy uniqueName="[Measures].[Sum of total_units_sold]" caption="Sum of total_units_sold" measure="1" displayFolder="" measureGroup="bike_store_inventory_status" count="0" hidden="1">
      <extLst>
        <ext xmlns:x15="http://schemas.microsoft.com/office/spreadsheetml/2010/11/main" uri="{B97F6D7D-B522-45F9-BDA1-12C45D357490}">
          <x15:cacheHierarchy aggregatedColumn="90"/>
        </ext>
      </extLst>
    </cacheHierarchy>
    <cacheHierarchy uniqueName="[Measures].[Sum of revenue 2]" caption="Sum of revenue 2" measure="1" displayFolder="" measureGroup="bike_store_customer_order" count="0" hidden="1">
      <extLst>
        <ext xmlns:x15="http://schemas.microsoft.com/office/spreadsheetml/2010/11/main" uri="{B97F6D7D-B522-45F9-BDA1-12C45D357490}">
          <x15:cacheHierarchy aggregatedColumn="76"/>
        </ext>
      </extLst>
    </cacheHierarchy>
  </cacheHierarchies>
  <kpis count="0"/>
  <dimensions count="11">
    <dimension name="bike_store customer_analysis" uniqueName="[bike_store customer_analysis]" caption="bike_store customer_analysis"/>
    <dimension name="bike_store customer_order" uniqueName="[bike_store customer_order]" caption="bike_store customer_order"/>
    <dimension name="bike_store inventory_analysis" uniqueName="[bike_store inventory_analysis]" caption="bike_store inventory_analysis"/>
    <dimension name="bike_store inventory_status" uniqueName="[bike_store inventory_status]" caption="bike_store inventory_status"/>
    <dimension name="bike_store revenue_over_time" uniqueName="[bike_store revenue_over_time]" caption="bike_store revenue_over_time"/>
    <dimension name="bike_store sales_performance" uniqueName="[bike_store sales_performance]" caption="bike_store sales_performance"/>
    <dimension name="bike_store_customer_order" uniqueName="[bike_store_customer_order]" caption="bike_store_customer_order"/>
    <dimension name="bike_store_inventory_analysis" uniqueName="[bike_store_inventory_analysis]" caption="bike_store_inventory_analysis"/>
    <dimension name="bike_store_inventory_status" uniqueName="[bike_store_inventory_status]" caption="bike_store_inventory_status"/>
    <dimension name="bike_store_sales_performance" uniqueName="[bike_store_sales_performance]" caption="bike_store_sales_performance"/>
    <dimension measure="1" name="Measures" uniqueName="[Measures]" caption="Measures"/>
  </dimensions>
  <measureGroups count="10">
    <measureGroup name="bike_store customer_analysis" caption="bike_store customer_analysis"/>
    <measureGroup name="bike_store customer_order" caption="bike_store customer_order"/>
    <measureGroup name="bike_store inventory_analysis" caption="bike_store inventory_analysis"/>
    <measureGroup name="bike_store inventory_status" caption="bike_store inventory_status"/>
    <measureGroup name="bike_store revenue_over_time" caption="bike_store revenue_over_time"/>
    <measureGroup name="bike_store sales_performance" caption="bike_store sales_performance"/>
    <measureGroup name="bike_store_customer_order" caption="bike_store_customer_order"/>
    <measureGroup name="bike_store_inventory_analysis" caption="bike_store_inventory_analysis"/>
    <measureGroup name="bike_store_inventory_status" caption="bike_store_inventory_status"/>
    <measureGroup name="bike_store_sales_performance" caption="bike_store_sales_performance"/>
  </measureGroups>
  <maps count="1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CHEPNGENO" refreshedDate="46256.720439004632" backgroundQuery="1" createdVersion="8" refreshedVersion="8" minRefreshableVersion="3" recordCount="0" supportSubquery="1" supportAdvancedDrill="1" xr:uid="{B71F435F-46D1-40B9-A160-C57E591457CC}">
  <cacheSource type="external" connectionId="12"/>
  <cacheFields count="3">
    <cacheField name="[bike_store_inventory_status].[product_name].[product_name]" caption="product_name" numFmtId="0" hierarchy="88" level="1">
      <sharedItems count="101">
        <s v="Electra Amsterdam Fashion 7i Ladies' - 2017"/>
        <s v="Electra Amsterdam Original 3i - 2015/2017"/>
        <s v="Electra Amsterdam Original 3i Ladies' - 2017"/>
        <s v="Electra Cruiser 1 (24-Inch) - 2016"/>
        <s v="Electra Cruiser Lux Fat Tire 1 Ladies - 2017"/>
        <s v="Electra Girl's Hawaii 1 (16-inch) - 2015/2016"/>
        <s v="Electra Girl's Hawaii 1 (20-inch) - 2015/2016"/>
        <s v="Electra Girl's Hawaii 1 16&quot; - 2017&quot;"/>
        <s v="Electra Glam Punk 3i Ladies' - 2017"/>
        <s v="Electra Koa 3i Ladies' - 2018"/>
        <s v="Electra Moto 1 - 2016"/>
        <s v="Electra Moto 3i (20-inch) - Boy's - 2017"/>
        <s v="Electra Queen of Hearts 3i - 2018"/>
        <s v="Electra Savannah 3i (20-inch) - Girl's - 2017"/>
        <s v="Electra Straight 8 3i (20-inch) - Boy's - 2017"/>
        <s v="Electra Townie 3i EQ (20-inch) - Boys' - 2017"/>
        <s v="Electra Townie 7D (20-inch) - Boys' - 2017"/>
        <s v="Electra Townie Commute 8D Ladies' - 2018"/>
        <s v="Electra Townie Commute Go! - 2018"/>
        <s v="Electra Townie Original 21D - 2016"/>
        <s v="Electra Townie Original 21D Ladies' - 2018"/>
        <s v="Electra Townie Original 7D - 2015/2016"/>
        <s v="Electra Townie Original 7D - 2017"/>
        <s v="Electra Townie Original 7D EQ - 2016"/>
        <s v="Electra Townie Original 7D EQ - Women's - 2016"/>
        <s v="Haro Downtown 16 - 2017"/>
        <s v="Haro Flightline One ST - 2017"/>
        <s v="Haro Flightline Two 26 Plus - 2017"/>
        <s v="Haro Shift R3 - 2017"/>
        <s v="Haro Shredder 20 - 2017"/>
        <s v="Haro Shredder 20 Girls - 2017"/>
        <s v="Haro Shredder Pro 20 - 2017"/>
        <s v="Haro SR 1.1 - 2017"/>
        <s v="Haro SR 1.2 - 2017"/>
        <s v="Haro SR 1.3 - 2017"/>
        <s v="Heller Shagamaw Frame - 2016"/>
        <s v="Heller Shagamaw GX1 - 2018"/>
        <s v="Pure Cycles Vine 8-Speed - 2016"/>
        <s v="Pure Cycles Western 3-Speed - Women's - 2015/2016"/>
        <s v="Pure Cycles William 3-Speed - 2016"/>
        <s v="Ritchey Timberwolf Frameset - 2016"/>
        <s v="Strider Classic 12 Balance Bike - 2018"/>
        <s v="Strider Strider 20 Sport - 2018"/>
        <s v="Sun Bicycles Biscayne Tandem 7 - 2017"/>
        <s v="Sun Bicycles Biscayne Tandem CB - 2017"/>
        <s v="Sun Bicycles Brickell Tandem 7 - 2017"/>
        <s v="Sun Bicycles Cruz 3 - 2017"/>
        <s v="Sun Bicycles Cruz 7 - 2017"/>
        <s v="Sun Bicycles Drifter 7 - 2017"/>
        <s v="Sun Bicycles Drifter 7 - Women's - 2017"/>
        <s v="Sun Bicycles ElectroLite - 2017"/>
        <s v="Sun Bicycles Lil Bolt Type-R - 2017"/>
        <s v="Sun Bicycles Revolutions 24 - 2017"/>
        <s v="Sun Bicycles Revolutions 24 - Girl's - 2017"/>
        <s v="Sun Bicycles Spider 3i - 2017"/>
        <s v="Sun Bicycles Streamway 3 - 2017"/>
        <s v="Sun Bicycles Streamway 7 - 2017"/>
        <s v="Surly Big Dummy Frameset - 2017"/>
        <s v="Surly Ice Cream Truck Frameset - 2016"/>
        <s v="Surly Ice Cream Truck Frameset - 2017"/>
        <s v="Surly Karate Monkey 27.5+ Frameset - 2017"/>
        <s v="Surly Krampus - 2018"/>
        <s v="Surly Steamroller - 2017"/>
        <s v="Surly Straggler - 2016"/>
        <s v="Surly Straggler 650b - 2016"/>
        <s v="Surly Troll Frameset - 2017"/>
        <s v="Surly Wednesday - 2017"/>
        <s v="Surly Wednesday Frameset - 2016"/>
        <s v="Surly Wednesday Frameset - 2017"/>
        <s v="Trek 820 - 2018"/>
        <s v="Trek Boone 7 - 2017"/>
        <s v="Trek Boone Race Shop Limited - 2017"/>
        <s v="Trek Conduit+ - 2016"/>
        <s v="Trek Domane ALR 4 Disc Women's - 2018"/>
        <s v="Trek Domane S 6 - 2017"/>
        <s v="Trek Domane SL 6 - 2017"/>
        <s v="Trek Domane SL Disc Frameset - 2017"/>
        <s v="Trek Domane SLR 6 Disc - 2017"/>
        <s v="Trek Domane SLR Frameset - 2018"/>
        <s v="Trek Emonda S 4 - 2017"/>
        <s v="Trek Emonda S 5 - 2017"/>
        <s v="Trek Emonda SLR 8 - 2018"/>
        <s v="Trek Farley Alloy Frameset - 2017"/>
        <s v="Trek Fuel EX 5 27.5 Plus - 2017"/>
        <s v="Trek Fuel EX 8 29 - 2016"/>
        <s v="Trek Fuel EX 9.8 27.5 Plus - 2017"/>
        <s v="Trek Fuel EX 9.8 29 - 2017"/>
        <s v="Trek Kickster - 2018"/>
        <s v="Trek Madone 9.2 - 2017"/>
        <s v="Trek Powerfly 5 Women's - 2018"/>
        <s v="Trek Powerfly 8 FS Plus - 2017"/>
        <s v="Trek Precaliber 12 Boys - 2017"/>
        <s v="Trek Precaliber 12 Girls - 2017"/>
        <s v="Trek Precaliber 16 Boys - 2017"/>
        <s v="Trek Precaliber 16 Girls - 2017"/>
        <s v="Trek Precaliber 20 Girl's - 2018"/>
        <s v="Trek Remedy 29 Carbon Frameset - 2016"/>
        <s v="Trek Session DH 27.5 Carbon Frameset - 2017"/>
        <s v="Trek Silque SLR 7 Women's - 2017"/>
        <s v="Trek Silque SLR 8 Women's - 2017"/>
        <s v="Trek Slash 8 27.5 - 2016"/>
      </sharedItems>
    </cacheField>
    <cacheField name="[bike_store_inventory_status].[stock_status].[stock_status]" caption="stock_status" numFmtId="0" hierarchy="91" level="1">
      <sharedItems containsSemiMixedTypes="0" containsNonDate="0" containsString="0"/>
    </cacheField>
    <cacheField name="[bike_store sales_performance].[store_name].[store_name]" caption="store_name" numFmtId="0" hierarchy="55" level="1">
      <sharedItems containsSemiMixedTypes="0" containsNonDate="0" containsString="0"/>
    </cacheField>
  </cacheFields>
  <cacheHierarchies count="132">
    <cacheHierarchy uniqueName="[bike_store customer_analysis].[customer_id]" caption="customer_id" attribute="1" defaultMemberUniqueName="[bike_store customer_analysis].[customer_id].[All]" allUniqueName="[bike_store customer_analysis].[customer_id].[All]" dimensionUniqueName="[bike_store customer_analysis]" displayFolder="" count="0" memberValueDatatype="20" unbalanced="0"/>
    <cacheHierarchy uniqueName="[bike_store customer_analysis].[first_name]" caption="first_name" attribute="1" defaultMemberUniqueName="[bike_store customer_analysis].[first_name].[All]" allUniqueName="[bike_store customer_analysis].[first_name].[All]" dimensionUniqueName="[bike_store customer_analysis]" displayFolder="" count="0" memberValueDatatype="130" unbalanced="0"/>
    <cacheHierarchy uniqueName="[bike_store customer_analysis].[last_name]" caption="last_name" attribute="1" defaultMemberUniqueName="[bike_store customer_analysis].[last_name].[All]" allUniqueName="[bike_store customer_analysis].[last_name].[All]" dimensionUniqueName="[bike_store customer_analysis]" displayFolder="" count="0" memberValueDatatype="130" unbalanced="0"/>
    <cacheHierarchy uniqueName="[bike_store customer_analysis].[order_id]" caption="order_id" attribute="1" defaultMemberUniqueName="[bike_store customer_analysis].[order_id].[All]" allUniqueName="[bike_store customer_analysis].[order_id].[All]" dimensionUniqueName="[bike_store customer_analysis]" displayFolder="" count="0" memberValueDatatype="20" unbalanced="0"/>
    <cacheHierarchy uniqueName="[bike_store customer_analysis].[quantity]" caption="quantity" attribute="1" defaultMemberUniqueName="[bike_store customer_analysis].[quantity].[All]" allUniqueName="[bike_store customer_analysis].[quantity].[All]" dimensionUniqueName="[bike_store customer_analysis]" displayFolder="" count="0" memberValueDatatype="20" unbalanced="0"/>
    <cacheHierarchy uniqueName="[bike_store customer_analysis].[list_price]" caption="list_price" attribute="1" defaultMemberUniqueName="[bike_store customer_analysis].[list_price].[All]" allUniqueName="[bike_store customer_analysis].[list_price].[All]" dimensionUniqueName="[bike_store customer_analysis]" displayFolder="" count="0" memberValueDatatype="5" unbalanced="0"/>
    <cacheHierarchy uniqueName="[bike_store customer_analysis].[discount]" caption="discount" attribute="1" defaultMemberUniqueName="[bike_store customer_analysis].[discount].[All]" allUniqueName="[bike_store customer_analysis].[discount].[All]" dimensionUniqueName="[bike_store customer_analysis]" displayFolder="" count="0" memberValueDatatype="5" unbalanced="0"/>
    <cacheHierarchy uniqueName="[bike_store customer_analysis].[revenue]" caption="revenue" attribute="1" defaultMemberUniqueName="[bike_store customer_analysis].[revenue].[All]" allUniqueName="[bike_store customer_analysis].[revenue].[All]" dimensionUniqueName="[bike_store customer_analysis]" displayFolder="" count="0" memberValueDatatype="5" unbalanced="0"/>
    <cacheHierarchy uniqueName="[bike_store customer_order].[customer_id]" caption="customer_id" attribute="1" defaultMemberUniqueName="[bike_store customer_order].[customer_id].[All]" allUniqueName="[bike_store customer_order].[customer_id].[All]" dimensionUniqueName="[bike_store customer_order]" displayFolder="" count="0" memberValueDatatype="20" unbalanced="0"/>
    <cacheHierarchy uniqueName="[bike_store customer_order].[first_name]" caption="first_name" attribute="1" defaultMemberUniqueName="[bike_store customer_order].[first_name].[All]" allUniqueName="[bike_store customer_order].[first_name].[All]" dimensionUniqueName="[bike_store customer_order]" displayFolder="" count="0" memberValueDatatype="130" unbalanced="0"/>
    <cacheHierarchy uniqueName="[bike_store customer_order].[last_name]" caption="last_name" attribute="1" defaultMemberUniqueName="[bike_store customer_order].[last_name].[All]" allUniqueName="[bike_store customer_order].[last_name].[All]" dimensionUniqueName="[bike_store customer_order]" displayFolder="" count="0" memberValueDatatype="130" unbalanced="0"/>
    <cacheHierarchy uniqueName="[bike_store customer_order].[email]" caption="email" attribute="1" defaultMemberUniqueName="[bike_store customer_order].[email].[All]" allUniqueName="[bike_store customer_order].[email].[All]" dimensionUniqueName="[bike_store customer_order]" displayFolder="" count="0" memberValueDatatype="130" unbalanced="0"/>
    <cacheHierarchy uniqueName="[bike_store customer_order].[city]" caption="city" attribute="1" defaultMemberUniqueName="[bike_store customer_order].[city].[All]" allUniqueName="[bike_store customer_order].[city].[All]" dimensionUniqueName="[bike_store customer_order]" displayFolder="" count="0" memberValueDatatype="130" unbalanced="0"/>
    <cacheHierarchy uniqueName="[bike_store customer_order].[state]" caption="state" attribute="1" defaultMemberUniqueName="[bike_store customer_order].[state].[All]" allUniqueName="[bike_store customer_order].[state].[All]" dimensionUniqueName="[bike_store customer_order]" displayFolder="" count="0" memberValueDatatype="130" unbalanced="0"/>
    <cacheHierarchy uniqueName="[bike_store customer_order].[order_id]" caption="order_id" attribute="1" defaultMemberUniqueName="[bike_store customer_order].[order_id].[All]" allUniqueName="[bike_store customer_order].[order_id].[All]" dimensionUniqueName="[bike_store customer_order]" displayFolder="" count="0" memberValueDatatype="20" unbalanced="0"/>
    <cacheHierarchy uniqueName="[bike_store customer_order].[item_id]" caption="item_id" attribute="1" defaultMemberUniqueName="[bike_store customer_order].[item_id].[All]" allUniqueName="[bike_store customer_order].[item_id].[All]" dimensionUniqueName="[bike_store customer_order]" displayFolder="" count="0" memberValueDatatype="20" unbalanced="0"/>
    <cacheHierarchy uniqueName="[bike_store customer_order].[product_id]" caption="product_id" attribute="1" defaultMemberUniqueName="[bike_store customer_order].[product_id].[All]" allUniqueName="[bike_store customer_order].[product_id].[All]" dimensionUniqueName="[bike_store customer_order]" displayFolder="" count="0" memberValueDatatype="20" unbalanced="0"/>
    <cacheHierarchy uniqueName="[bike_store customer_order].[quantity]" caption="quantity" attribute="1" defaultMemberUniqueName="[bike_store customer_order].[quantity].[All]" allUniqueName="[bike_store customer_order].[quantity].[All]" dimensionUniqueName="[bike_store customer_order]" displayFolder="" count="0" memberValueDatatype="20" unbalanced="0"/>
    <cacheHierarchy uniqueName="[bike_store customer_order].[discount]" caption="discount" attribute="1" defaultMemberUniqueName="[bike_store customer_order].[discount].[All]" allUniqueName="[bike_store customer_order].[discount].[All]" dimensionUniqueName="[bike_store customer_order]" displayFolder="" count="0" memberValueDatatype="5" unbalanced="0"/>
    <cacheHierarchy uniqueName="[bike_store customer_order].[product_name]" caption="product_name" attribute="1" defaultMemberUniqueName="[bike_store customer_order].[product_name].[All]" allUniqueName="[bike_store customer_order].[product_name].[All]" dimensionUniqueName="[bike_store customer_order]" displayFolder="" count="0" memberValueDatatype="130" unbalanced="0"/>
    <cacheHierarchy uniqueName="[bike_store customer_order].[brand_id]" caption="brand_id" attribute="1" defaultMemberUniqueName="[bike_store customer_order].[brand_id].[All]" allUniqueName="[bike_store customer_order].[brand_id].[All]" dimensionUniqueName="[bike_store customer_order]" displayFolder="" count="0" memberValueDatatype="20" unbalanced="0"/>
    <cacheHierarchy uniqueName="[bike_store customer_order].[category_id]" caption="category_id" attribute="1" defaultMemberUniqueName="[bike_store customer_order].[category_id].[All]" allUniqueName="[bike_store customer_order].[category_id].[All]" dimensionUniqueName="[bike_store customer_order]" displayFolder="" count="0" memberValueDatatype="20" unbalanced="0"/>
    <cacheHierarchy uniqueName="[bike_store customer_order].[list_price]" caption="list_price" attribute="1" defaultMemberUniqueName="[bike_store customer_order].[list_price].[All]" allUniqueName="[bike_store customer_order].[list_price].[All]" dimensionUniqueName="[bike_store customer_order]" displayFolder="" count="0" memberValueDatatype="5" unbalanced="0"/>
    <cacheHierarchy uniqueName="[bike_store customer_order].[model_year]" caption="model_year" attribute="1" defaultMemberUniqueName="[bike_store customer_order].[model_year].[All]" allUniqueName="[bike_store customer_order].[model_year].[All]" dimensionUniqueName="[bike_store customer_order]" displayFolder="" count="0" memberValueDatatype="20" unbalanced="0"/>
    <cacheHierarchy uniqueName="[bike_store customer_order].[brand_name]" caption="brand_name" attribute="1" defaultMemberUniqueName="[bike_store customer_order].[brand_name].[All]" allUniqueName="[bike_store customer_order].[brand_name].[All]" dimensionUniqueName="[bike_store customer_order]" displayFolder="" count="2" memberValueDatatype="130" unbalanced="0"/>
    <cacheHierarchy uniqueName="[bike_store customer_order].[category_name]" caption="category_name" attribute="1" defaultMemberUniqueName="[bike_store customer_order].[category_name].[All]" allUniqueName="[bike_store customer_order].[category_name].[All]" dimensionUniqueName="[bike_store customer_order]" displayFolder="" count="0" memberValueDatatype="130" unbalanced="0"/>
    <cacheHierarchy uniqueName="[bike_store customer_order].[revenue]" caption="revenue" attribute="1" defaultMemberUniqueName="[bike_store customer_order].[revenue].[All]" allUniqueName="[bike_store customer_order].[revenue].[All]" dimensionUniqueName="[bike_store customer_order]" displayFolder="" count="0" memberValueDatatype="5" unbalanced="0"/>
    <cacheHierarchy uniqueName="[bike_store inventory_analysis].[store_id]" caption="store_id" attribute="1" defaultMemberUniqueName="[bike_store inventory_analysis].[store_id].[All]" allUniqueName="[bike_store inventory_analysis].[store_id].[All]" dimensionUniqueName="[bike_store inventory_analysis]" displayFolder="" count="0" memberValueDatatype="20" unbalanced="0"/>
    <cacheHierarchy uniqueName="[bike_store inventory_analysis].[store_name]" caption="store_name" attribute="1" defaultMemberUniqueName="[bike_store inventory_analysis].[store_name].[All]" allUniqueName="[bike_store inventory_analysis].[store_name].[All]" dimensionUniqueName="[bike_store inventory_analysis]" displayFolder="" count="0" memberValueDatatype="130" unbalanced="0"/>
    <cacheHierarchy uniqueName="[bike_store inventory_analysis].[product_id]" caption="product_id" attribute="1" defaultMemberUniqueName="[bike_store inventory_analysis].[product_id].[All]" allUniqueName="[bike_store inventory_analysis].[product_id].[All]" dimensionUniqueName="[bike_store inventory_analysis]" displayFolder="" count="0" memberValueDatatype="20" unbalanced="0"/>
    <cacheHierarchy uniqueName="[bike_store inventory_analysis].[product_name]" caption="product_name" attribute="1" defaultMemberUniqueName="[bike_store inventory_analysis].[product_name].[All]" allUniqueName="[bike_store inventory_analysis].[product_name].[All]" dimensionUniqueName="[bike_store inventory_analysis]" displayFolder="" count="0" memberValueDatatype="130" unbalanced="0"/>
    <cacheHierarchy uniqueName="[bike_store inventory_analysis].[category_name]" caption="category_name" attribute="1" defaultMemberUniqueName="[bike_store inventory_analysis].[category_name].[All]" allUniqueName="[bike_store inventory_analysis].[category_name].[All]" dimensionUniqueName="[bike_store inventory_analysis]" displayFolder="" count="0" memberValueDatatype="130" unbalanced="0"/>
    <cacheHierarchy uniqueName="[bike_store inventory_analysis].[brand_name]" caption="brand_name" attribute="1" defaultMemberUniqueName="[bike_store inventory_analysis].[brand_name].[All]" allUniqueName="[bike_store inventory_analysis].[brand_name].[All]" dimensionUniqueName="[bike_store inventory_analysis]" displayFolder="" count="0" memberValueDatatype="130" unbalanced="0"/>
    <cacheHierarchy uniqueName="[bike_store inventory_analysis].[stock_quantity]" caption="stock_quantity" attribute="1" defaultMemberUniqueName="[bike_store inventory_analysis].[stock_quantity].[All]" allUniqueName="[bike_store inventory_analysis].[stock_quantity].[All]" dimensionUniqueName="[bike_store inventory_analysis]" displayFolder="" count="0" memberValueDatatype="20" unbalanced="0"/>
    <cacheHierarchy uniqueName="[bike_store inventory_status].[store_id]" caption="store_id" attribute="1" defaultMemberUniqueName="[bike_store inventory_status].[store_id].[All]" allUniqueName="[bike_store inventory_status].[store_id].[All]" dimensionUniqueName="[bike_store inventory_status]" displayFolder="" count="0" memberValueDatatype="20" unbalanced="0"/>
    <cacheHierarchy uniqueName="[bike_store inventory_status].[store_name]" caption="store_name" attribute="1" defaultMemberUniqueName="[bike_store inventory_status].[store_name].[All]" allUniqueName="[bike_store inventory_status].[store_name].[All]" dimensionUniqueName="[bike_store inventory_status]" displayFolder="" count="0" memberValueDatatype="130" unbalanced="0"/>
    <cacheHierarchy uniqueName="[bike_store inventory_status].[product_id]" caption="product_id" attribute="1" defaultMemberUniqueName="[bike_store inventory_status].[product_id].[All]" allUniqueName="[bike_store inventory_status].[product_id].[All]" dimensionUniqueName="[bike_store inventory_status]" displayFolder="" count="0" memberValueDatatype="20" unbalanced="0"/>
    <cacheHierarchy uniqueName="[bike_store inventory_status].[product_name]" caption="product_name" attribute="1" defaultMemberUniqueName="[bike_store inventory_status].[product_name].[All]" allUniqueName="[bike_store inventory_status].[product_name].[All]" dimensionUniqueName="[bike_store inventory_status]" displayFolder="" count="0" memberValueDatatype="130" unbalanced="0"/>
    <cacheHierarchy uniqueName="[bike_store inventory_status].[current_stock]" caption="current_stock" attribute="1" defaultMemberUniqueName="[bike_store inventory_status].[current_stock].[All]" allUniqueName="[bike_store inventory_status].[current_stock].[All]" dimensionUniqueName="[bike_store inventory_status]" displayFolder="" count="0" memberValueDatatype="20" unbalanced="0"/>
    <cacheHierarchy uniqueName="[bike_store inventory_status].[total_units_sold]" caption="total_units_sold" attribute="1" defaultMemberUniqueName="[bike_store inventory_status].[total_units_sold].[All]" allUniqueName="[bike_store inventory_status].[total_units_sold].[All]" dimensionUniqueName="[bike_store inventory_status]" displayFolder="" count="0" memberValueDatatype="5" unbalanced="0"/>
    <cacheHierarchy uniqueName="[bike_store inventory_status].[stock_status]" caption="stock_status" attribute="1" defaultMemberUniqueName="[bike_store inventory_status].[stock_status].[All]" allUniqueName="[bike_store inventory_status].[stock_status].[All]" dimensionUniqueName="[bike_store inventory_status]" displayFolder="" count="0" memberValueDatatype="130" unbalanced="0"/>
    <cacheHierarchy uniqueName="[bike_store revenue_over_time].[YEAR(order_date)]" caption="YEAR(order_date)" attribute="1" defaultMemberUniqueName="[bike_store revenue_over_time].[YEAR(order_date)].[All]" allUniqueName="[bike_store revenue_over_time].[YEAR(order_date)].[All]" dimensionUniqueName="[bike_store revenue_over_time]" displayFolder="" count="0" memberValueDatatype="20" unbalanced="0"/>
    <cacheHierarchy uniqueName="[bike_store revenue_over_time].[MONTH(order_date)]" caption="MONTH(order_date)" attribute="1" defaultMemberUniqueName="[bike_store revenue_over_time].[MONTH(order_date)].[All]" allUniqueName="[bike_store revenue_over_time].[MONTH(order_date)].[All]" dimensionUniqueName="[bike_store revenue_over_time]" displayFolder="" count="0" memberValueDatatype="20" unbalanced="0"/>
    <cacheHierarchy uniqueName="[bike_store revenue_over_time].[total_revenue]" caption="total_revenue" attribute="1" defaultMemberUniqueName="[bike_store revenue_over_time].[total_revenue].[All]" allUniqueName="[bike_store revenue_over_time].[total_revenue].[All]" dimensionUniqueName="[bike_store revenue_over_time]" displayFolder="" count="0" memberValueDatatype="5" unbalanced="0"/>
    <cacheHierarchy uniqueName="[bike_store sales_performance].[customer_id]" caption="customer_id" attribute="1" defaultMemberUniqueName="[bike_store sales_performance].[customer_id].[All]" allUniqueName="[bike_store sales_performance].[customer_id].[All]" dimensionUniqueName="[bike_store sales_performance]" displayFolder="" count="0" memberValueDatatype="20" unbalanced="0"/>
    <cacheHierarchy uniqueName="[bike_store sales_performance].[city]" caption="city" attribute="1" defaultMemberUniqueName="[bike_store sales_performance].[city].[All]" allUniqueName="[bike_store sales_performance].[city].[All]" dimensionUniqueName="[bike_store sales_performance]" displayFolder="" count="0" memberValueDatatype="130" unbalanced="0"/>
    <cacheHierarchy uniqueName="[bike_store sales_performance].[state]" caption="state" attribute="1" defaultMemberUniqueName="[bike_store sales_performance].[state].[All]" allUniqueName="[bike_store sales_performance].[state].[All]" dimensionUniqueName="[bike_store sales_performance]" displayFolder="" count="0" memberValueDatatype="130" unbalanced="0"/>
    <cacheHierarchy uniqueName="[bike_store sales_performance].[order_id]" caption="order_id" attribute="1" defaultMemberUniqueName="[bike_store sales_performance].[order_id].[All]" allUniqueName="[bike_store sales_performance].[order_id].[All]" dimensionUniqueName="[bike_store sales_performance]" displayFolder="" count="0" memberValueDatatype="20" unbalanced="0"/>
    <cacheHierarchy uniqueName="[bike_store sales_performance].[order_date]" caption="order_date" attribute="1" time="1" defaultMemberUniqueName="[bike_store sales_performance].[order_date].[All]" allUniqueName="[bike_store sales_performance].[order_date].[All]" dimensionUniqueName="[bike_store sales_performance]" displayFolder="" count="2" memberValueDatatype="7" unbalanced="0"/>
    <cacheHierarchy uniqueName="[bike_store sales_performance].[store_id]" caption="store_id" attribute="1" defaultMemberUniqueName="[bike_store sales_performance].[store_id].[All]" allUniqueName="[bike_store sales_performance].[store_id].[All]" dimensionUniqueName="[bike_store sales_performance]" displayFolder="" count="0" memberValueDatatype="20" unbalanced="0"/>
    <cacheHierarchy uniqueName="[bike_store sales_performance].[quantity]" caption="quantity" attribute="1" defaultMemberUniqueName="[bike_store sales_performance].[quantity].[All]" allUniqueName="[bike_store sales_performance].[quantity].[All]" dimensionUniqueName="[bike_store sales_performance]" displayFolder="" count="0" memberValueDatatype="20" unbalanced="0"/>
    <cacheHierarchy uniqueName="[bike_store sales_performance].[list_price]" caption="list_price" attribute="1" defaultMemberUniqueName="[bike_store sales_performance].[list_price].[All]" allUniqueName="[bike_store sales_performance].[list_price].[All]" dimensionUniqueName="[bike_store sales_performance]" displayFolder="" count="0" memberValueDatatype="5" unbalanced="0"/>
    <cacheHierarchy uniqueName="[bike_store sales_performance].[discount]" caption="discount" attribute="1" defaultMemberUniqueName="[bike_store sales_performance].[discount].[All]" allUniqueName="[bike_store sales_performance].[discount].[All]" dimensionUniqueName="[bike_store sales_performance]" displayFolder="" count="0" memberValueDatatype="5" unbalanced="0"/>
    <cacheHierarchy uniqueName="[bike_store sales_performance].[product_name]" caption="product_name" attribute="1" defaultMemberUniqueName="[bike_store sales_performance].[product_name].[All]" allUniqueName="[bike_store sales_performance].[product_name].[All]" dimensionUniqueName="[bike_store sales_performance]" displayFolder="" count="0" memberValueDatatype="130" unbalanced="0"/>
    <cacheHierarchy uniqueName="[bike_store sales_performance].[category_name]" caption="category_name" attribute="1" defaultMemberUniqueName="[bike_store sales_performance].[category_name].[All]" allUniqueName="[bike_store sales_performance].[category_name].[All]" dimensionUniqueName="[bike_store sales_performance]" displayFolder="" count="0" memberValueDatatype="130" unbalanced="0"/>
    <cacheHierarchy uniqueName="[bike_store sales_performance].[store_name]" caption="store_name" attribute="1" defaultMemberUniqueName="[bike_store sales_performance].[store_name].[All]" allUniqueName="[bike_store sales_performance].[store_name].[All]" dimensionUniqueName="[bike_store sales_performance]" displayFolder="" count="2" memberValueDatatype="130" unbalanced="0">
      <fieldsUsage count="2">
        <fieldUsage x="-1"/>
        <fieldUsage x="2"/>
      </fieldsUsage>
    </cacheHierarchy>
    <cacheHierarchy uniqueName="[bike_store sales_performance].[brand_name]" caption="brand_name" attribute="1" defaultMemberUniqueName="[bike_store sales_performance].[brand_name].[All]" allUniqueName="[bike_store sales_performance].[brand_name].[All]" dimensionUniqueName="[bike_store sales_performance]" displayFolder="" count="0" memberValueDatatype="130" unbalanced="0"/>
    <cacheHierarchy uniqueName="[bike_store sales_performance].[revenue]" caption="revenue" attribute="1" defaultMemberUniqueName="[bike_store sales_performance].[revenue].[All]" allUniqueName="[bike_store sales_performance].[revenue].[All]" dimensionUniqueName="[bike_store sales_performance]" displayFolder="" count="0" memberValueDatatype="5" unbalanced="0"/>
    <cacheHierarchy uniqueName="[bike_store_customer_order].[customer_id]" caption="customer_id" attribute="1" defaultMemberUniqueName="[bike_store_customer_order].[customer_id].[All]" allUniqueName="[bike_store_customer_order].[customer_id].[All]" dimensionUniqueName="[bike_store_customer_order]" displayFolder="" count="0" memberValueDatatype="20" unbalanced="0"/>
    <cacheHierarchy uniqueName="[bike_store_customer_order].[first_name]" caption="first_name" attribute="1" defaultMemberUniqueName="[bike_store_customer_order].[first_name].[All]" allUniqueName="[bike_store_customer_order].[first_name].[All]" dimensionUniqueName="[bike_store_customer_order]" displayFolder="" count="0" memberValueDatatype="130" unbalanced="0"/>
    <cacheHierarchy uniqueName="[bike_store_customer_order].[last_name]" caption="last_name" attribute="1" defaultMemberUniqueName="[bike_store_customer_order].[last_name].[All]" allUniqueName="[bike_store_customer_order].[last_name].[All]" dimensionUniqueName="[bike_store_customer_order]" displayFolder="" count="0" memberValueDatatype="130" unbalanced="0"/>
    <cacheHierarchy uniqueName="[bike_store_customer_order].[email]" caption="email" attribute="1" defaultMemberUniqueName="[bike_store_customer_order].[email].[All]" allUniqueName="[bike_store_customer_order].[email].[All]" dimensionUniqueName="[bike_store_customer_order]" displayFolder="" count="0" memberValueDatatype="130" unbalanced="0"/>
    <cacheHierarchy uniqueName="[bike_store_customer_order].[city]" caption="city" attribute="1" defaultMemberUniqueName="[bike_store_customer_order].[city].[All]" allUniqueName="[bike_store_customer_order].[city].[All]" dimensionUniqueName="[bike_store_customer_order]" displayFolder="" count="0" memberValueDatatype="130" unbalanced="0"/>
    <cacheHierarchy uniqueName="[bike_store_customer_order].[state]" caption="state" attribute="1" defaultMemberUniqueName="[bike_store_customer_order].[state].[All]" allUniqueName="[bike_store_customer_order].[state].[All]" dimensionUniqueName="[bike_store_customer_order]" displayFolder="" count="0" memberValueDatatype="130" unbalanced="0"/>
    <cacheHierarchy uniqueName="[bike_store_customer_order].[order_id]" caption="order_id" attribute="1" defaultMemberUniqueName="[bike_store_customer_order].[order_id].[All]" allUniqueName="[bike_store_customer_order].[order_id].[All]" dimensionUniqueName="[bike_store_customer_order]" displayFolder="" count="0" memberValueDatatype="20" unbalanced="0"/>
    <cacheHierarchy uniqueName="[bike_store_customer_order].[item_id]" caption="item_id" attribute="1" defaultMemberUniqueName="[bike_store_customer_order].[item_id].[All]" allUniqueName="[bike_store_customer_order].[item_id].[All]" dimensionUniqueName="[bike_store_customer_order]" displayFolder="" count="0" memberValueDatatype="20" unbalanced="0"/>
    <cacheHierarchy uniqueName="[bike_store_customer_order].[product_id]" caption="product_id" attribute="1" defaultMemberUniqueName="[bike_store_customer_order].[product_id].[All]" allUniqueName="[bike_store_customer_order].[product_id].[All]" dimensionUniqueName="[bike_store_customer_order]" displayFolder="" count="0" memberValueDatatype="20" unbalanced="0"/>
    <cacheHierarchy uniqueName="[bike_store_customer_order].[quantity]" caption="quantity" attribute="1" defaultMemberUniqueName="[bike_store_customer_order].[quantity].[All]" allUniqueName="[bike_store_customer_order].[quantity].[All]" dimensionUniqueName="[bike_store_customer_order]" displayFolder="" count="0" memberValueDatatype="20" unbalanced="0"/>
    <cacheHierarchy uniqueName="[bike_store_customer_order].[discount]" caption="discount" attribute="1" defaultMemberUniqueName="[bike_store_customer_order].[discount].[All]" allUniqueName="[bike_store_customer_order].[discount].[All]" dimensionUniqueName="[bike_store_customer_order]" displayFolder="" count="0" memberValueDatatype="5" unbalanced="0"/>
    <cacheHierarchy uniqueName="[bike_store_customer_order].[product_name]" caption="product_name" attribute="1" defaultMemberUniqueName="[bike_store_customer_order].[product_name].[All]" allUniqueName="[bike_store_customer_order].[product_name].[All]" dimensionUniqueName="[bike_store_customer_order]" displayFolder="" count="0" memberValueDatatype="130" unbalanced="0"/>
    <cacheHierarchy uniqueName="[bike_store_customer_order].[brand_id]" caption="brand_id" attribute="1" defaultMemberUniqueName="[bike_store_customer_order].[brand_id].[All]" allUniqueName="[bike_store_customer_order].[brand_id].[All]" dimensionUniqueName="[bike_store_customer_order]" displayFolder="" count="0" memberValueDatatype="20" unbalanced="0"/>
    <cacheHierarchy uniqueName="[bike_store_customer_order].[category_id]" caption="category_id" attribute="1" defaultMemberUniqueName="[bike_store_customer_order].[category_id].[All]" allUniqueName="[bike_store_customer_order].[category_id].[All]" dimensionUniqueName="[bike_store_customer_order]" displayFolder="" count="0" memberValueDatatype="20" unbalanced="0"/>
    <cacheHierarchy uniqueName="[bike_store_customer_order].[list_price]" caption="list_price" attribute="1" defaultMemberUniqueName="[bike_store_customer_order].[list_price].[All]" allUniqueName="[bike_store_customer_order].[list_price].[All]" dimensionUniqueName="[bike_store_customer_order]" displayFolder="" count="0" memberValueDatatype="5" unbalanced="0"/>
    <cacheHierarchy uniqueName="[bike_store_customer_order].[model_year]" caption="model_year" attribute="1" defaultMemberUniqueName="[bike_store_customer_order].[model_year].[All]" allUniqueName="[bike_store_customer_order].[model_year].[All]" dimensionUniqueName="[bike_store_customer_order]" displayFolder="" count="0" memberValueDatatype="20" unbalanced="0"/>
    <cacheHierarchy uniqueName="[bike_store_customer_order].[brand_name]" caption="brand_name" attribute="1" defaultMemberUniqueName="[bike_store_customer_order].[brand_name].[All]" allUniqueName="[bike_store_customer_order].[brand_name].[All]" dimensionUniqueName="[bike_store_customer_order]" displayFolder="" count="0" memberValueDatatype="130" unbalanced="0"/>
    <cacheHierarchy uniqueName="[bike_store_customer_order].[category_name]" caption="category_name" attribute="1" defaultMemberUniqueName="[bike_store_customer_order].[category_name].[All]" allUniqueName="[bike_store_customer_order].[category_name].[All]" dimensionUniqueName="[bike_store_customer_order]" displayFolder="" count="0" memberValueDatatype="130" unbalanced="0"/>
    <cacheHierarchy uniqueName="[bike_store_customer_order].[revenue]" caption="revenue" attribute="1" defaultMemberUniqueName="[bike_store_customer_order].[revenue].[All]" allUniqueName="[bike_store_customer_order].[revenue].[All]" dimensionUniqueName="[bike_store_customer_order]" displayFolder="" count="0" memberValueDatatype="5" unbalanced="0"/>
    <cacheHierarchy uniqueName="[bike_store_customer_order].[Full Name]" caption="Full Name" attribute="1" defaultMemberUniqueName="[bike_store_customer_order].[Full Name].[All]" allUniqueName="[bike_store_customer_order].[Full Name].[All]" dimensionUniqueName="[bike_store_customer_order]" displayFolder="" count="0" memberValueDatatype="130" unbalanced="0"/>
    <cacheHierarchy uniqueName="[bike_store_inventory_analysis].[store_id]" caption="store_id" attribute="1" defaultMemberUniqueName="[bike_store_inventory_analysis].[store_id].[All]" allUniqueName="[bike_store_inventory_analysis].[store_id].[All]" dimensionUniqueName="[bike_store_inventory_analysis]" displayFolder="" count="0" memberValueDatatype="20" unbalanced="0"/>
    <cacheHierarchy uniqueName="[bike_store_inventory_analysis].[store_name]" caption="store_name" attribute="1" defaultMemberUniqueName="[bike_store_inventory_analysis].[store_name].[All]" allUniqueName="[bike_store_inventory_analysis].[store_name].[All]" dimensionUniqueName="[bike_store_inventory_analysis]" displayFolder="" count="0" memberValueDatatype="130" unbalanced="0"/>
    <cacheHierarchy uniqueName="[bike_store_inventory_analysis].[product_id]" caption="product_id" attribute="1" defaultMemberUniqueName="[bike_store_inventory_analysis].[product_id].[All]" allUniqueName="[bike_store_inventory_analysis].[product_id].[All]" dimensionUniqueName="[bike_store_inventory_analysis]" displayFolder="" count="0" memberValueDatatype="20" unbalanced="0"/>
    <cacheHierarchy uniqueName="[bike_store_inventory_analysis].[product_name]" caption="product_name" attribute="1" defaultMemberUniqueName="[bike_store_inventory_analysis].[product_name].[All]" allUniqueName="[bike_store_inventory_analysis].[product_name].[All]" dimensionUniqueName="[bike_store_inventory_analysis]" displayFolder="" count="0" memberValueDatatype="130" unbalanced="0"/>
    <cacheHierarchy uniqueName="[bike_store_inventory_analysis].[category_name]" caption="category_name" attribute="1" defaultMemberUniqueName="[bike_store_inventory_analysis].[category_name].[All]" allUniqueName="[bike_store_inventory_analysis].[category_name].[All]" dimensionUniqueName="[bike_store_inventory_analysis]" displayFolder="" count="0" memberValueDatatype="130" unbalanced="0"/>
    <cacheHierarchy uniqueName="[bike_store_inventory_analysis].[brand_name]" caption="brand_name" attribute="1" defaultMemberUniqueName="[bike_store_inventory_analysis].[brand_name].[All]" allUniqueName="[bike_store_inventory_analysis].[brand_name].[All]" dimensionUniqueName="[bike_store_inventory_analysis]" displayFolder="" count="0" memberValueDatatype="130" unbalanced="0"/>
    <cacheHierarchy uniqueName="[bike_store_inventory_analysis].[stock_quantity]" caption="stock_quantity" attribute="1" defaultMemberUniqueName="[bike_store_inventory_analysis].[stock_quantity].[All]" allUniqueName="[bike_store_inventory_analysis].[stock_quantity].[All]" dimensionUniqueName="[bike_store_inventory_analysis]" displayFolder="" count="0" memberValueDatatype="20" unbalanced="0"/>
    <cacheHierarchy uniqueName="[bike_store_inventory_status].[store_id]" caption="store_id" attribute="1" defaultMemberUniqueName="[bike_store_inventory_status].[store_id].[All]" allUniqueName="[bike_store_inventory_status].[store_id].[All]" dimensionUniqueName="[bike_store_inventory_status]" displayFolder="" count="0" memberValueDatatype="20" unbalanced="0"/>
    <cacheHierarchy uniqueName="[bike_store_inventory_status].[store_name]" caption="store_name" attribute="1" defaultMemberUniqueName="[bike_store_inventory_status].[store_name].[All]" allUniqueName="[bike_store_inventory_status].[store_name].[All]" dimensionUniqueName="[bike_store_inventory_status]" displayFolder="" count="0" memberValueDatatype="130" unbalanced="0"/>
    <cacheHierarchy uniqueName="[bike_store_inventory_status].[product_id]" caption="product_id" attribute="1" defaultMemberUniqueName="[bike_store_inventory_status].[product_id].[All]" allUniqueName="[bike_store_inventory_status].[product_id].[All]" dimensionUniqueName="[bike_store_inventory_status]" displayFolder="" count="0" memberValueDatatype="20" unbalanced="0"/>
    <cacheHierarchy uniqueName="[bike_store_inventory_status].[product_name]" caption="product_name" attribute="1" defaultMemberUniqueName="[bike_store_inventory_status].[product_name].[All]" allUniqueName="[bike_store_inventory_status].[product_name].[All]" dimensionUniqueName="[bike_store_inventory_status]" displayFolder="" count="2" memberValueDatatype="130" unbalanced="0">
      <fieldsUsage count="2">
        <fieldUsage x="-1"/>
        <fieldUsage x="0"/>
      </fieldsUsage>
    </cacheHierarchy>
    <cacheHierarchy uniqueName="[bike_store_inventory_status].[current_stock]" caption="current_stock" attribute="1" defaultMemberUniqueName="[bike_store_inventory_status].[current_stock].[All]" allUniqueName="[bike_store_inventory_status].[current_stock].[All]" dimensionUniqueName="[bike_store_inventory_status]" displayFolder="" count="0" memberValueDatatype="20" unbalanced="0"/>
    <cacheHierarchy uniqueName="[bike_store_inventory_status].[total_units_sold]" caption="total_units_sold" attribute="1" defaultMemberUniqueName="[bike_store_inventory_status].[total_units_sold].[All]" allUniqueName="[bike_store_inventory_status].[total_units_sold].[All]" dimensionUniqueName="[bike_store_inventory_status]" displayFolder="" count="0" memberValueDatatype="20" unbalanced="0"/>
    <cacheHierarchy uniqueName="[bike_store_inventory_status].[stock_status]" caption="stock_status" attribute="1" defaultMemberUniqueName="[bike_store_inventory_status].[stock_status].[All]" allUniqueName="[bike_store_inventory_status].[stock_status].[All]" dimensionUniqueName="[bike_store_inventory_status]" displayFolder="" count="2" memberValueDatatype="130" unbalanced="0">
      <fieldsUsage count="2">
        <fieldUsage x="-1"/>
        <fieldUsage x="1"/>
      </fieldsUsage>
    </cacheHierarchy>
    <cacheHierarchy uniqueName="[bike_store_sales_performance].[customer_id]" caption="customer_id" attribute="1" defaultMemberUniqueName="[bike_store_sales_performance].[customer_id].[All]" allUniqueName="[bike_store_sales_performance].[customer_id].[All]" dimensionUniqueName="[bike_store_sales_performance]" displayFolder="" count="0" memberValueDatatype="20" unbalanced="0"/>
    <cacheHierarchy uniqueName="[bike_store_sales_performance].[city]" caption="city" attribute="1" defaultMemberUniqueName="[bike_store_sales_performance].[city].[All]" allUniqueName="[bike_store_sales_performance].[city].[All]" dimensionUniqueName="[bike_store_sales_performance]" displayFolder="" count="0" memberValueDatatype="130" unbalanced="0"/>
    <cacheHierarchy uniqueName="[bike_store_sales_performance].[state]" caption="state" attribute="1" defaultMemberUniqueName="[bike_store_sales_performance].[state].[All]" allUniqueName="[bike_store_sales_performance].[state].[All]" dimensionUniqueName="[bike_store_sales_performance]" displayFolder="" count="0" memberValueDatatype="130" unbalanced="0"/>
    <cacheHierarchy uniqueName="[bike_store_sales_performance].[order_id]" caption="order_id" attribute="1" defaultMemberUniqueName="[bike_store_sales_performance].[order_id].[All]" allUniqueName="[bike_store_sales_performance].[order_id].[All]" dimensionUniqueName="[bike_store_sales_performance]" displayFolder="" count="0" memberValueDatatype="20" unbalanced="0"/>
    <cacheHierarchy uniqueName="[bike_store_sales_performance].[order_date]" caption="order_date" attribute="1" time="1" defaultMemberUniqueName="[bike_store_sales_performance].[order_date].[All]" allUniqueName="[bike_store_sales_performance].[order_date].[All]" dimensionUniqueName="[bike_store_sales_performance]" displayFolder="" count="0" memberValueDatatype="7" unbalanced="0"/>
    <cacheHierarchy uniqueName="[bike_store_sales_performance].[store_id]" caption="store_id" attribute="1" defaultMemberUniqueName="[bike_store_sales_performance].[store_id].[All]" allUniqueName="[bike_store_sales_performance].[store_id].[All]" dimensionUniqueName="[bike_store_sales_performance]" displayFolder="" count="0" memberValueDatatype="20" unbalanced="0"/>
    <cacheHierarchy uniqueName="[bike_store_sales_performance].[quantity]" caption="quantity" attribute="1" defaultMemberUniqueName="[bike_store_sales_performance].[quantity].[All]" allUniqueName="[bike_store_sales_performance].[quantity].[All]" dimensionUniqueName="[bike_store_sales_performance]" displayFolder="" count="0" memberValueDatatype="20" unbalanced="0"/>
    <cacheHierarchy uniqueName="[bike_store_sales_performance].[list_price]" caption="list_price" attribute="1" defaultMemberUniqueName="[bike_store_sales_performance].[list_price].[All]" allUniqueName="[bike_store_sales_performance].[list_price].[All]" dimensionUniqueName="[bike_store_sales_performance]" displayFolder="" count="0" memberValueDatatype="5" unbalanced="0"/>
    <cacheHierarchy uniqueName="[bike_store_sales_performance].[discount]" caption="discount" attribute="1" defaultMemberUniqueName="[bike_store_sales_performance].[discount].[All]" allUniqueName="[bike_store_sales_performance].[discount].[All]" dimensionUniqueName="[bike_store_sales_performance]" displayFolder="" count="0" memberValueDatatype="5" unbalanced="0"/>
    <cacheHierarchy uniqueName="[bike_store_sales_performance].[product_name]" caption="product_name" attribute="1" defaultMemberUniqueName="[bike_store_sales_performance].[product_name].[All]" allUniqueName="[bike_store_sales_performance].[product_name].[All]" dimensionUniqueName="[bike_store_sales_performance]" displayFolder="" count="0" memberValueDatatype="130" unbalanced="0"/>
    <cacheHierarchy uniqueName="[bike_store_sales_performance].[category_name]" caption="category_name" attribute="1" defaultMemberUniqueName="[bike_store_sales_performance].[category_name].[All]" allUniqueName="[bike_store_sales_performance].[category_name].[All]" dimensionUniqueName="[bike_store_sales_performance]" displayFolder="" count="0" memberValueDatatype="130" unbalanced="0"/>
    <cacheHierarchy uniqueName="[bike_store_sales_performance].[store_name]" caption="store_name" attribute="1" defaultMemberUniqueName="[bike_store_sales_performance].[store_name].[All]" allUniqueName="[bike_store_sales_performance].[store_name].[All]" dimensionUniqueName="[bike_store_sales_performance]" displayFolder="" count="0" memberValueDatatype="130" unbalanced="0"/>
    <cacheHierarchy uniqueName="[bike_store_sales_performance].[brand_name]" caption="brand_name" attribute="1" defaultMemberUniqueName="[bike_store_sales_performance].[brand_name].[All]" allUniqueName="[bike_store_sales_performance].[brand_name].[All]" dimensionUniqueName="[bike_store_sales_performance]" displayFolder="" count="0" memberValueDatatype="130" unbalanced="0"/>
    <cacheHierarchy uniqueName="[bike_store_sales_performance].[revenue]" caption="revenue" attribute="1" defaultMemberUniqueName="[bike_store_sales_performance].[revenue].[All]" allUniqueName="[bike_store_sales_performance].[revenue].[All]" dimensionUniqueName="[bike_store_sales_performance]" displayFolder="" count="0" memberValueDatatype="5" unbalanced="0"/>
    <cacheHierarchy uniqueName="[bike_store_sales_performance].[order_date (Year)]" caption="order_date (Year)" attribute="1" defaultMemberUniqueName="[bike_store_sales_performance].[order_date (Year)].[All]" allUniqueName="[bike_store_sales_performance].[order_date (Year)].[All]" dimensionUniqueName="[bike_store_sales_performance]" displayFolder="" count="0" memberValueDatatype="130" unbalanced="0"/>
    <cacheHierarchy uniqueName="[bike_store_sales_performance].[order_date (Quarter)]" caption="order_date (Quarter)" attribute="1" defaultMemberUniqueName="[bike_store_sales_performance].[order_date (Quarter)].[All]" allUniqueName="[bike_store_sales_performance].[order_date (Quarter)].[All]" dimensionUniqueName="[bike_store_sales_performance]" displayFolder="" count="0" memberValueDatatype="130" unbalanced="0"/>
    <cacheHierarchy uniqueName="[bike_store_sales_performance].[order_date (Month)]" caption="order_date (Month)" attribute="1" defaultMemberUniqueName="[bike_store_sales_performance].[order_date (Month)].[All]" allUniqueName="[bike_store_sales_performance].[order_date (Month)].[All]" dimensionUniqueName="[bike_store_sales_performance]" displayFolder="" count="0" memberValueDatatype="130" unbalanced="0"/>
    <cacheHierarchy uniqueName="[bike_store_sales_performance].[order_date (Month Index)]" caption="order_date (Month Index)" attribute="1" defaultMemberUniqueName="[bike_store_sales_performance].[order_date (Month Index)].[All]" allUniqueName="[bike_store_sales_performance].[order_date (Month Index)].[All]" dimensionUniqueName="[bike_store_sales_performance]" displayFolder="" count="0" memberValueDatatype="20" unbalanced="0" hidden="1"/>
    <cacheHierarchy uniqueName="[Measures].[__XL_Count bike_store sales_performance]" caption="__XL_Count bike_store sales_performance" measure="1" displayFolder="" measureGroup="bike_store sales_performance" count="0" hidden="1"/>
    <cacheHierarchy uniqueName="[Measures].[__XL_Count bike_store revenue_over_time]" caption="__XL_Count bike_store revenue_over_time" measure="1" displayFolder="" measureGroup="bike_store revenue_over_time" count="0" hidden="1"/>
    <cacheHierarchy uniqueName="[Measures].[__XL_Count bike_store customer_order]" caption="__XL_Count bike_store customer_order" measure="1" displayFolder="" measureGroup="bike_store customer_order" count="0" hidden="1"/>
    <cacheHierarchy uniqueName="[Measures].[__XL_Count bike_store customer_analysis]" caption="__XL_Count bike_store customer_analysis" measure="1" displayFolder="" measureGroup="bike_store customer_analysis" count="0" hidden="1"/>
    <cacheHierarchy uniqueName="[Measures].[__XL_Count bike_store inventory_analysis]" caption="__XL_Count bike_store inventory_analysis" measure="1" displayFolder="" measureGroup="bike_store inventory_analysis" count="0" hidden="1"/>
    <cacheHierarchy uniqueName="[Measures].[__XL_Count bike_store inventory_status]" caption="__XL_Count bike_store inventory_status" measure="1" displayFolder="" measureGroup="bike_store inventory_status" count="0" hidden="1"/>
    <cacheHierarchy uniqueName="[Measures].[__XL_Count bike_store_sales_performance]" caption="__XL_Count bike_store_sales_performance" measure="1" displayFolder="" measureGroup="bike_store_sales_performance" count="0" hidden="1"/>
    <cacheHierarchy uniqueName="[Measures].[__XL_Count bike_store_customer_order]" caption="__XL_Count bike_store_customer_order" measure="1" displayFolder="" measureGroup="bike_store_customer_order" count="0" hidden="1"/>
    <cacheHierarchy uniqueName="[Measures].[__XL_Count bike_store_inventory_analysis]" caption="__XL_Count bike_store_inventory_analysis" measure="1" displayFolder="" measureGroup="bike_store_inventory_analysis" count="0" hidden="1"/>
    <cacheHierarchy uniqueName="[Measures].[__XL_Count bike_store_inventory_status]" caption="__XL_Count bike_store_inventory_status" measure="1" displayFolder="" measureGroup="bike_store_inventory_status" count="0" hidden="1"/>
    <cacheHierarchy uniqueName="[Measures].[__No measures defined]" caption="__No measures defined" measure="1" displayFolder="" count="0" hidden="1"/>
    <cacheHierarchy uniqueName="[Measures].[Sum of revenue]" caption="Sum of revenue" measure="1" displayFolder="" measureGroup="bike_store_sales_performance" count="0" hidden="1">
      <extLst>
        <ext xmlns:x15="http://schemas.microsoft.com/office/spreadsheetml/2010/11/main" uri="{B97F6D7D-B522-45F9-BDA1-12C45D357490}">
          <x15:cacheHierarchy aggregatedColumn="105"/>
        </ext>
      </extLst>
    </cacheHierarchy>
    <cacheHierarchy uniqueName="[Measures].[Sum of quantity]" caption="Sum of quantity" measure="1" displayFolder="" measureGroup="bike_store_sales_performance" count="0" hidden="1">
      <extLst>
        <ext xmlns:x15="http://schemas.microsoft.com/office/spreadsheetml/2010/11/main" uri="{B97F6D7D-B522-45F9-BDA1-12C45D357490}">
          <x15:cacheHierarchy aggregatedColumn="98"/>
        </ext>
      </extLst>
    </cacheHierarchy>
    <cacheHierarchy uniqueName="[Measures].[Sum of customer_id]" caption="Sum of customer_id" measure="1" displayFolder="" measureGroup="bike_store_customer_order" count="0" hidden="1">
      <extLst>
        <ext xmlns:x15="http://schemas.microsoft.com/office/spreadsheetml/2010/11/main" uri="{B97F6D7D-B522-45F9-BDA1-12C45D357490}">
          <x15:cacheHierarchy aggregatedColumn="58"/>
        </ext>
      </extLst>
    </cacheHierarchy>
    <cacheHierarchy uniqueName="[Measures].[Sum of order_id]" caption="Sum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Distinct Count of order_id]" caption="Distinct Count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Sum of order_id 2]" caption="Sum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Count of order_id]" caption="Count of order_id"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Distinct Count of order_id 2]" caption="Distinct Count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Sum of stock_quantity]" caption="Sum of stock_quantity" measure="1" displayFolder="" measureGroup="bike_store_inventory_analysis" count="0" hidden="1">
      <extLst>
        <ext xmlns:x15="http://schemas.microsoft.com/office/spreadsheetml/2010/11/main" uri="{B97F6D7D-B522-45F9-BDA1-12C45D357490}">
          <x15:cacheHierarchy aggregatedColumn="84"/>
        </ext>
      </extLst>
    </cacheHierarchy>
    <cacheHierarchy uniqueName="[Measures].[Sum of total_units_sold]" caption="Sum of total_units_sold" measure="1" displayFolder="" measureGroup="bike_store_inventory_status" count="0" hidden="1">
      <extLst>
        <ext xmlns:x15="http://schemas.microsoft.com/office/spreadsheetml/2010/11/main" uri="{B97F6D7D-B522-45F9-BDA1-12C45D357490}">
          <x15:cacheHierarchy aggregatedColumn="90"/>
        </ext>
      </extLst>
    </cacheHierarchy>
    <cacheHierarchy uniqueName="[Measures].[Sum of revenue 2]" caption="Sum of revenue 2" measure="1" displayFolder="" measureGroup="bike_store_customer_order" count="0" hidden="1">
      <extLst>
        <ext xmlns:x15="http://schemas.microsoft.com/office/spreadsheetml/2010/11/main" uri="{B97F6D7D-B522-45F9-BDA1-12C45D357490}">
          <x15:cacheHierarchy aggregatedColumn="76"/>
        </ext>
      </extLst>
    </cacheHierarchy>
  </cacheHierarchies>
  <kpis count="0"/>
  <dimensions count="11">
    <dimension name="bike_store customer_analysis" uniqueName="[bike_store customer_analysis]" caption="bike_store customer_analysis"/>
    <dimension name="bike_store customer_order" uniqueName="[bike_store customer_order]" caption="bike_store customer_order"/>
    <dimension name="bike_store inventory_analysis" uniqueName="[bike_store inventory_analysis]" caption="bike_store inventory_analysis"/>
    <dimension name="bike_store inventory_status" uniqueName="[bike_store inventory_status]" caption="bike_store inventory_status"/>
    <dimension name="bike_store revenue_over_time" uniqueName="[bike_store revenue_over_time]" caption="bike_store revenue_over_time"/>
    <dimension name="bike_store sales_performance" uniqueName="[bike_store sales_performance]" caption="bike_store sales_performance"/>
    <dimension name="bike_store_customer_order" uniqueName="[bike_store_customer_order]" caption="bike_store_customer_order"/>
    <dimension name="bike_store_inventory_analysis" uniqueName="[bike_store_inventory_analysis]" caption="bike_store_inventory_analysis"/>
    <dimension name="bike_store_inventory_status" uniqueName="[bike_store_inventory_status]" caption="bike_store_inventory_status"/>
    <dimension name="bike_store_sales_performance" uniqueName="[bike_store_sales_performance]" caption="bike_store_sales_performance"/>
    <dimension measure="1" name="Measures" uniqueName="[Measures]" caption="Measures"/>
  </dimensions>
  <measureGroups count="10">
    <measureGroup name="bike_store customer_analysis" caption="bike_store customer_analysis"/>
    <measureGroup name="bike_store customer_order" caption="bike_store customer_order"/>
    <measureGroup name="bike_store inventory_analysis" caption="bike_store inventory_analysis"/>
    <measureGroup name="bike_store inventory_status" caption="bike_store inventory_status"/>
    <measureGroup name="bike_store revenue_over_time" caption="bike_store revenue_over_time"/>
    <measureGroup name="bike_store sales_performance" caption="bike_store sales_performance"/>
    <measureGroup name="bike_store_customer_order" caption="bike_store_customer_order"/>
    <measureGroup name="bike_store_inventory_analysis" caption="bike_store_inventory_analysis"/>
    <measureGroup name="bike_store_inventory_status" caption="bike_store_inventory_status"/>
    <measureGroup name="bike_store_sales_performance" caption="bike_store_sales_performance"/>
  </measureGroups>
  <maps count="1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CHEPNGENO" refreshedDate="46256.720439814817" backgroundQuery="1" createdVersion="8" refreshedVersion="8" minRefreshableVersion="3" recordCount="0" supportSubquery="1" supportAdvancedDrill="1" xr:uid="{263309BF-1427-4D28-90BC-05A914A058F8}">
  <cacheSource type="external" connectionId="12"/>
  <cacheFields count="3">
    <cacheField name="[bike_store_customer_order].[product_name].[product_name]" caption="product_name" numFmtId="0" hierarchy="69" level="1">
      <sharedItems count="10">
        <s v="Surly Straggler - 2016"/>
        <s v="Surly Straggler 650b - 2016"/>
        <s v="Trek Conduit+ - 2016"/>
        <s v="Trek Domane SLR 6 Disc - 2017"/>
        <s v="Trek Fuel EX 8 29 - 2016"/>
        <s v="Trek Madone 9.2 - 2017"/>
        <s v="Trek Powerfly 8 FS Plus - 2017"/>
        <s v="Trek Remedy 29 Carbon Frameset - 2016"/>
        <s v="Trek Silque SLR 8 Women's - 2017"/>
        <s v="Trek Slash 8 27.5 - 2016"/>
      </sharedItems>
    </cacheField>
    <cacheField name="[Measures].[Sum of revenue 2]" caption="Sum of revenue 2" numFmtId="0" hierarchy="131" level="32767"/>
    <cacheField name="[bike_store sales_performance].[store_name].[store_name]" caption="store_name" numFmtId="0" hierarchy="55" level="1">
      <sharedItems containsSemiMixedTypes="0" containsNonDate="0" containsString="0"/>
    </cacheField>
  </cacheFields>
  <cacheHierarchies count="132">
    <cacheHierarchy uniqueName="[bike_store customer_analysis].[customer_id]" caption="customer_id" attribute="1" defaultMemberUniqueName="[bike_store customer_analysis].[customer_id].[All]" allUniqueName="[bike_store customer_analysis].[customer_id].[All]" dimensionUniqueName="[bike_store customer_analysis]" displayFolder="" count="0" memberValueDatatype="20" unbalanced="0"/>
    <cacheHierarchy uniqueName="[bike_store customer_analysis].[first_name]" caption="first_name" attribute="1" defaultMemberUniqueName="[bike_store customer_analysis].[first_name].[All]" allUniqueName="[bike_store customer_analysis].[first_name].[All]" dimensionUniqueName="[bike_store customer_analysis]" displayFolder="" count="0" memberValueDatatype="130" unbalanced="0"/>
    <cacheHierarchy uniqueName="[bike_store customer_analysis].[last_name]" caption="last_name" attribute="1" defaultMemberUniqueName="[bike_store customer_analysis].[last_name].[All]" allUniqueName="[bike_store customer_analysis].[last_name].[All]" dimensionUniqueName="[bike_store customer_analysis]" displayFolder="" count="0" memberValueDatatype="130" unbalanced="0"/>
    <cacheHierarchy uniqueName="[bike_store customer_analysis].[order_id]" caption="order_id" attribute="1" defaultMemberUniqueName="[bike_store customer_analysis].[order_id].[All]" allUniqueName="[bike_store customer_analysis].[order_id].[All]" dimensionUniqueName="[bike_store customer_analysis]" displayFolder="" count="0" memberValueDatatype="20" unbalanced="0"/>
    <cacheHierarchy uniqueName="[bike_store customer_analysis].[quantity]" caption="quantity" attribute="1" defaultMemberUniqueName="[bike_store customer_analysis].[quantity].[All]" allUniqueName="[bike_store customer_analysis].[quantity].[All]" dimensionUniqueName="[bike_store customer_analysis]" displayFolder="" count="0" memberValueDatatype="20" unbalanced="0"/>
    <cacheHierarchy uniqueName="[bike_store customer_analysis].[list_price]" caption="list_price" attribute="1" defaultMemberUniqueName="[bike_store customer_analysis].[list_price].[All]" allUniqueName="[bike_store customer_analysis].[list_price].[All]" dimensionUniqueName="[bike_store customer_analysis]" displayFolder="" count="0" memberValueDatatype="5" unbalanced="0"/>
    <cacheHierarchy uniqueName="[bike_store customer_analysis].[discount]" caption="discount" attribute="1" defaultMemberUniqueName="[bike_store customer_analysis].[discount].[All]" allUniqueName="[bike_store customer_analysis].[discount].[All]" dimensionUniqueName="[bike_store customer_analysis]" displayFolder="" count="0" memberValueDatatype="5" unbalanced="0"/>
    <cacheHierarchy uniqueName="[bike_store customer_analysis].[revenue]" caption="revenue" attribute="1" defaultMemberUniqueName="[bike_store customer_analysis].[revenue].[All]" allUniqueName="[bike_store customer_analysis].[revenue].[All]" dimensionUniqueName="[bike_store customer_analysis]" displayFolder="" count="0" memberValueDatatype="5" unbalanced="0"/>
    <cacheHierarchy uniqueName="[bike_store customer_order].[customer_id]" caption="customer_id" attribute="1" defaultMemberUniqueName="[bike_store customer_order].[customer_id].[All]" allUniqueName="[bike_store customer_order].[customer_id].[All]" dimensionUniqueName="[bike_store customer_order]" displayFolder="" count="0" memberValueDatatype="20" unbalanced="0"/>
    <cacheHierarchy uniqueName="[bike_store customer_order].[first_name]" caption="first_name" attribute="1" defaultMemberUniqueName="[bike_store customer_order].[first_name].[All]" allUniqueName="[bike_store customer_order].[first_name].[All]" dimensionUniqueName="[bike_store customer_order]" displayFolder="" count="0" memberValueDatatype="130" unbalanced="0"/>
    <cacheHierarchy uniqueName="[bike_store customer_order].[last_name]" caption="last_name" attribute="1" defaultMemberUniqueName="[bike_store customer_order].[last_name].[All]" allUniqueName="[bike_store customer_order].[last_name].[All]" dimensionUniqueName="[bike_store customer_order]" displayFolder="" count="0" memberValueDatatype="130" unbalanced="0"/>
    <cacheHierarchy uniqueName="[bike_store customer_order].[email]" caption="email" attribute="1" defaultMemberUniqueName="[bike_store customer_order].[email].[All]" allUniqueName="[bike_store customer_order].[email].[All]" dimensionUniqueName="[bike_store customer_order]" displayFolder="" count="0" memberValueDatatype="130" unbalanced="0"/>
    <cacheHierarchy uniqueName="[bike_store customer_order].[city]" caption="city" attribute="1" defaultMemberUniqueName="[bike_store customer_order].[city].[All]" allUniqueName="[bike_store customer_order].[city].[All]" dimensionUniqueName="[bike_store customer_order]" displayFolder="" count="0" memberValueDatatype="130" unbalanced="0"/>
    <cacheHierarchy uniqueName="[bike_store customer_order].[state]" caption="state" attribute="1" defaultMemberUniqueName="[bike_store customer_order].[state].[All]" allUniqueName="[bike_store customer_order].[state].[All]" dimensionUniqueName="[bike_store customer_order]" displayFolder="" count="0" memberValueDatatype="130" unbalanced="0"/>
    <cacheHierarchy uniqueName="[bike_store customer_order].[order_id]" caption="order_id" attribute="1" defaultMemberUniqueName="[bike_store customer_order].[order_id].[All]" allUniqueName="[bike_store customer_order].[order_id].[All]" dimensionUniqueName="[bike_store customer_order]" displayFolder="" count="0" memberValueDatatype="20" unbalanced="0"/>
    <cacheHierarchy uniqueName="[bike_store customer_order].[item_id]" caption="item_id" attribute="1" defaultMemberUniqueName="[bike_store customer_order].[item_id].[All]" allUniqueName="[bike_store customer_order].[item_id].[All]" dimensionUniqueName="[bike_store customer_order]" displayFolder="" count="0" memberValueDatatype="20" unbalanced="0"/>
    <cacheHierarchy uniqueName="[bike_store customer_order].[product_id]" caption="product_id" attribute="1" defaultMemberUniqueName="[bike_store customer_order].[product_id].[All]" allUniqueName="[bike_store customer_order].[product_id].[All]" dimensionUniqueName="[bike_store customer_order]" displayFolder="" count="0" memberValueDatatype="20" unbalanced="0"/>
    <cacheHierarchy uniqueName="[bike_store customer_order].[quantity]" caption="quantity" attribute="1" defaultMemberUniqueName="[bike_store customer_order].[quantity].[All]" allUniqueName="[bike_store customer_order].[quantity].[All]" dimensionUniqueName="[bike_store customer_order]" displayFolder="" count="0" memberValueDatatype="20" unbalanced="0"/>
    <cacheHierarchy uniqueName="[bike_store customer_order].[discount]" caption="discount" attribute="1" defaultMemberUniqueName="[bike_store customer_order].[discount].[All]" allUniqueName="[bike_store customer_order].[discount].[All]" dimensionUniqueName="[bike_store customer_order]" displayFolder="" count="0" memberValueDatatype="5" unbalanced="0"/>
    <cacheHierarchy uniqueName="[bike_store customer_order].[product_name]" caption="product_name" attribute="1" defaultMemberUniqueName="[bike_store customer_order].[product_name].[All]" allUniqueName="[bike_store customer_order].[product_name].[All]" dimensionUniqueName="[bike_store customer_order]" displayFolder="" count="0" memberValueDatatype="130" unbalanced="0"/>
    <cacheHierarchy uniqueName="[bike_store customer_order].[brand_id]" caption="brand_id" attribute="1" defaultMemberUniqueName="[bike_store customer_order].[brand_id].[All]" allUniqueName="[bike_store customer_order].[brand_id].[All]" dimensionUniqueName="[bike_store customer_order]" displayFolder="" count="0" memberValueDatatype="20" unbalanced="0"/>
    <cacheHierarchy uniqueName="[bike_store customer_order].[category_id]" caption="category_id" attribute="1" defaultMemberUniqueName="[bike_store customer_order].[category_id].[All]" allUniqueName="[bike_store customer_order].[category_id].[All]" dimensionUniqueName="[bike_store customer_order]" displayFolder="" count="0" memberValueDatatype="20" unbalanced="0"/>
    <cacheHierarchy uniqueName="[bike_store customer_order].[list_price]" caption="list_price" attribute="1" defaultMemberUniqueName="[bike_store customer_order].[list_price].[All]" allUniqueName="[bike_store customer_order].[list_price].[All]" dimensionUniqueName="[bike_store customer_order]" displayFolder="" count="0" memberValueDatatype="5" unbalanced="0"/>
    <cacheHierarchy uniqueName="[bike_store customer_order].[model_year]" caption="model_year" attribute="1" defaultMemberUniqueName="[bike_store customer_order].[model_year].[All]" allUniqueName="[bike_store customer_order].[model_year].[All]" dimensionUniqueName="[bike_store customer_order]" displayFolder="" count="0" memberValueDatatype="20" unbalanced="0"/>
    <cacheHierarchy uniqueName="[bike_store customer_order].[brand_name]" caption="brand_name" attribute="1" defaultMemberUniqueName="[bike_store customer_order].[brand_name].[All]" allUniqueName="[bike_store customer_order].[brand_name].[All]" dimensionUniqueName="[bike_store customer_order]" displayFolder="" count="2" memberValueDatatype="130" unbalanced="0"/>
    <cacheHierarchy uniqueName="[bike_store customer_order].[category_name]" caption="category_name" attribute="1" defaultMemberUniqueName="[bike_store customer_order].[category_name].[All]" allUniqueName="[bike_store customer_order].[category_name].[All]" dimensionUniqueName="[bike_store customer_order]" displayFolder="" count="0" memberValueDatatype="130" unbalanced="0"/>
    <cacheHierarchy uniqueName="[bike_store customer_order].[revenue]" caption="revenue" attribute="1" defaultMemberUniqueName="[bike_store customer_order].[revenue].[All]" allUniqueName="[bike_store customer_order].[revenue].[All]" dimensionUniqueName="[bike_store customer_order]" displayFolder="" count="0" memberValueDatatype="5" unbalanced="0"/>
    <cacheHierarchy uniqueName="[bike_store inventory_analysis].[store_id]" caption="store_id" attribute="1" defaultMemberUniqueName="[bike_store inventory_analysis].[store_id].[All]" allUniqueName="[bike_store inventory_analysis].[store_id].[All]" dimensionUniqueName="[bike_store inventory_analysis]" displayFolder="" count="0" memberValueDatatype="20" unbalanced="0"/>
    <cacheHierarchy uniqueName="[bike_store inventory_analysis].[store_name]" caption="store_name" attribute="1" defaultMemberUniqueName="[bike_store inventory_analysis].[store_name].[All]" allUniqueName="[bike_store inventory_analysis].[store_name].[All]" dimensionUniqueName="[bike_store inventory_analysis]" displayFolder="" count="0" memberValueDatatype="130" unbalanced="0"/>
    <cacheHierarchy uniqueName="[bike_store inventory_analysis].[product_id]" caption="product_id" attribute="1" defaultMemberUniqueName="[bike_store inventory_analysis].[product_id].[All]" allUniqueName="[bike_store inventory_analysis].[product_id].[All]" dimensionUniqueName="[bike_store inventory_analysis]" displayFolder="" count="0" memberValueDatatype="20" unbalanced="0"/>
    <cacheHierarchy uniqueName="[bike_store inventory_analysis].[product_name]" caption="product_name" attribute="1" defaultMemberUniqueName="[bike_store inventory_analysis].[product_name].[All]" allUniqueName="[bike_store inventory_analysis].[product_name].[All]" dimensionUniqueName="[bike_store inventory_analysis]" displayFolder="" count="0" memberValueDatatype="130" unbalanced="0"/>
    <cacheHierarchy uniqueName="[bike_store inventory_analysis].[category_name]" caption="category_name" attribute="1" defaultMemberUniqueName="[bike_store inventory_analysis].[category_name].[All]" allUniqueName="[bike_store inventory_analysis].[category_name].[All]" dimensionUniqueName="[bike_store inventory_analysis]" displayFolder="" count="0" memberValueDatatype="130" unbalanced="0"/>
    <cacheHierarchy uniqueName="[bike_store inventory_analysis].[brand_name]" caption="brand_name" attribute="1" defaultMemberUniqueName="[bike_store inventory_analysis].[brand_name].[All]" allUniqueName="[bike_store inventory_analysis].[brand_name].[All]" dimensionUniqueName="[bike_store inventory_analysis]" displayFolder="" count="0" memberValueDatatype="130" unbalanced="0"/>
    <cacheHierarchy uniqueName="[bike_store inventory_analysis].[stock_quantity]" caption="stock_quantity" attribute="1" defaultMemberUniqueName="[bike_store inventory_analysis].[stock_quantity].[All]" allUniqueName="[bike_store inventory_analysis].[stock_quantity].[All]" dimensionUniqueName="[bike_store inventory_analysis]" displayFolder="" count="0" memberValueDatatype="20" unbalanced="0"/>
    <cacheHierarchy uniqueName="[bike_store inventory_status].[store_id]" caption="store_id" attribute="1" defaultMemberUniqueName="[bike_store inventory_status].[store_id].[All]" allUniqueName="[bike_store inventory_status].[store_id].[All]" dimensionUniqueName="[bike_store inventory_status]" displayFolder="" count="0" memberValueDatatype="20" unbalanced="0"/>
    <cacheHierarchy uniqueName="[bike_store inventory_status].[store_name]" caption="store_name" attribute="1" defaultMemberUniqueName="[bike_store inventory_status].[store_name].[All]" allUniqueName="[bike_store inventory_status].[store_name].[All]" dimensionUniqueName="[bike_store inventory_status]" displayFolder="" count="0" memberValueDatatype="130" unbalanced="0"/>
    <cacheHierarchy uniqueName="[bike_store inventory_status].[product_id]" caption="product_id" attribute="1" defaultMemberUniqueName="[bike_store inventory_status].[product_id].[All]" allUniqueName="[bike_store inventory_status].[product_id].[All]" dimensionUniqueName="[bike_store inventory_status]" displayFolder="" count="0" memberValueDatatype="20" unbalanced="0"/>
    <cacheHierarchy uniqueName="[bike_store inventory_status].[product_name]" caption="product_name" attribute="1" defaultMemberUniqueName="[bike_store inventory_status].[product_name].[All]" allUniqueName="[bike_store inventory_status].[product_name].[All]" dimensionUniqueName="[bike_store inventory_status]" displayFolder="" count="0" memberValueDatatype="130" unbalanced="0"/>
    <cacheHierarchy uniqueName="[bike_store inventory_status].[current_stock]" caption="current_stock" attribute="1" defaultMemberUniqueName="[bike_store inventory_status].[current_stock].[All]" allUniqueName="[bike_store inventory_status].[current_stock].[All]" dimensionUniqueName="[bike_store inventory_status]" displayFolder="" count="0" memberValueDatatype="20" unbalanced="0"/>
    <cacheHierarchy uniqueName="[bike_store inventory_status].[total_units_sold]" caption="total_units_sold" attribute="1" defaultMemberUniqueName="[bike_store inventory_status].[total_units_sold].[All]" allUniqueName="[bike_store inventory_status].[total_units_sold].[All]" dimensionUniqueName="[bike_store inventory_status]" displayFolder="" count="0" memberValueDatatype="5" unbalanced="0"/>
    <cacheHierarchy uniqueName="[bike_store inventory_status].[stock_status]" caption="stock_status" attribute="1" defaultMemberUniqueName="[bike_store inventory_status].[stock_status].[All]" allUniqueName="[bike_store inventory_status].[stock_status].[All]" dimensionUniqueName="[bike_store inventory_status]" displayFolder="" count="0" memberValueDatatype="130" unbalanced="0"/>
    <cacheHierarchy uniqueName="[bike_store revenue_over_time].[YEAR(order_date)]" caption="YEAR(order_date)" attribute="1" defaultMemberUniqueName="[bike_store revenue_over_time].[YEAR(order_date)].[All]" allUniqueName="[bike_store revenue_over_time].[YEAR(order_date)].[All]" dimensionUniqueName="[bike_store revenue_over_time]" displayFolder="" count="0" memberValueDatatype="20" unbalanced="0"/>
    <cacheHierarchy uniqueName="[bike_store revenue_over_time].[MONTH(order_date)]" caption="MONTH(order_date)" attribute="1" defaultMemberUniqueName="[bike_store revenue_over_time].[MONTH(order_date)].[All]" allUniqueName="[bike_store revenue_over_time].[MONTH(order_date)].[All]" dimensionUniqueName="[bike_store revenue_over_time]" displayFolder="" count="0" memberValueDatatype="20" unbalanced="0"/>
    <cacheHierarchy uniqueName="[bike_store revenue_over_time].[total_revenue]" caption="total_revenue" attribute="1" defaultMemberUniqueName="[bike_store revenue_over_time].[total_revenue].[All]" allUniqueName="[bike_store revenue_over_time].[total_revenue].[All]" dimensionUniqueName="[bike_store revenue_over_time]" displayFolder="" count="0" memberValueDatatype="5" unbalanced="0"/>
    <cacheHierarchy uniqueName="[bike_store sales_performance].[customer_id]" caption="customer_id" attribute="1" defaultMemberUniqueName="[bike_store sales_performance].[customer_id].[All]" allUniqueName="[bike_store sales_performance].[customer_id].[All]" dimensionUniqueName="[bike_store sales_performance]" displayFolder="" count="0" memberValueDatatype="20" unbalanced="0"/>
    <cacheHierarchy uniqueName="[bike_store sales_performance].[city]" caption="city" attribute="1" defaultMemberUniqueName="[bike_store sales_performance].[city].[All]" allUniqueName="[bike_store sales_performance].[city].[All]" dimensionUniqueName="[bike_store sales_performance]" displayFolder="" count="0" memberValueDatatype="130" unbalanced="0"/>
    <cacheHierarchy uniqueName="[bike_store sales_performance].[state]" caption="state" attribute="1" defaultMemberUniqueName="[bike_store sales_performance].[state].[All]" allUniqueName="[bike_store sales_performance].[state].[All]" dimensionUniqueName="[bike_store sales_performance]" displayFolder="" count="0" memberValueDatatype="130" unbalanced="0"/>
    <cacheHierarchy uniqueName="[bike_store sales_performance].[order_id]" caption="order_id" attribute="1" defaultMemberUniqueName="[bike_store sales_performance].[order_id].[All]" allUniqueName="[bike_store sales_performance].[order_id].[All]" dimensionUniqueName="[bike_store sales_performance]" displayFolder="" count="0" memberValueDatatype="20" unbalanced="0"/>
    <cacheHierarchy uniqueName="[bike_store sales_performance].[order_date]" caption="order_date" attribute="1" time="1" defaultMemberUniqueName="[bike_store sales_performance].[order_date].[All]" allUniqueName="[bike_store sales_performance].[order_date].[All]" dimensionUniqueName="[bike_store sales_performance]" displayFolder="" count="2" memberValueDatatype="7" unbalanced="0"/>
    <cacheHierarchy uniqueName="[bike_store sales_performance].[store_id]" caption="store_id" attribute="1" defaultMemberUniqueName="[bike_store sales_performance].[store_id].[All]" allUniqueName="[bike_store sales_performance].[store_id].[All]" dimensionUniqueName="[bike_store sales_performance]" displayFolder="" count="0" memberValueDatatype="20" unbalanced="0"/>
    <cacheHierarchy uniqueName="[bike_store sales_performance].[quantity]" caption="quantity" attribute="1" defaultMemberUniqueName="[bike_store sales_performance].[quantity].[All]" allUniqueName="[bike_store sales_performance].[quantity].[All]" dimensionUniqueName="[bike_store sales_performance]" displayFolder="" count="0" memberValueDatatype="20" unbalanced="0"/>
    <cacheHierarchy uniqueName="[bike_store sales_performance].[list_price]" caption="list_price" attribute="1" defaultMemberUniqueName="[bike_store sales_performance].[list_price].[All]" allUniqueName="[bike_store sales_performance].[list_price].[All]" dimensionUniqueName="[bike_store sales_performance]" displayFolder="" count="0" memberValueDatatype="5" unbalanced="0"/>
    <cacheHierarchy uniqueName="[bike_store sales_performance].[discount]" caption="discount" attribute="1" defaultMemberUniqueName="[bike_store sales_performance].[discount].[All]" allUniqueName="[bike_store sales_performance].[discount].[All]" dimensionUniqueName="[bike_store sales_performance]" displayFolder="" count="0" memberValueDatatype="5" unbalanced="0"/>
    <cacheHierarchy uniqueName="[bike_store sales_performance].[product_name]" caption="product_name" attribute="1" defaultMemberUniqueName="[bike_store sales_performance].[product_name].[All]" allUniqueName="[bike_store sales_performance].[product_name].[All]" dimensionUniqueName="[bike_store sales_performance]" displayFolder="" count="0" memberValueDatatype="130" unbalanced="0"/>
    <cacheHierarchy uniqueName="[bike_store sales_performance].[category_name]" caption="category_name" attribute="1" defaultMemberUniqueName="[bike_store sales_performance].[category_name].[All]" allUniqueName="[bike_store sales_performance].[category_name].[All]" dimensionUniqueName="[bike_store sales_performance]" displayFolder="" count="0" memberValueDatatype="130" unbalanced="0"/>
    <cacheHierarchy uniqueName="[bike_store sales_performance].[store_name]" caption="store_name" attribute="1" defaultMemberUniqueName="[bike_store sales_performance].[store_name].[All]" allUniqueName="[bike_store sales_performance].[store_name].[All]" dimensionUniqueName="[bike_store sales_performance]" displayFolder="" count="2" memberValueDatatype="130" unbalanced="0">
      <fieldsUsage count="2">
        <fieldUsage x="-1"/>
        <fieldUsage x="2"/>
      </fieldsUsage>
    </cacheHierarchy>
    <cacheHierarchy uniqueName="[bike_store sales_performance].[brand_name]" caption="brand_name" attribute="1" defaultMemberUniqueName="[bike_store sales_performance].[brand_name].[All]" allUniqueName="[bike_store sales_performance].[brand_name].[All]" dimensionUniqueName="[bike_store sales_performance]" displayFolder="" count="0" memberValueDatatype="130" unbalanced="0"/>
    <cacheHierarchy uniqueName="[bike_store sales_performance].[revenue]" caption="revenue" attribute="1" defaultMemberUniqueName="[bike_store sales_performance].[revenue].[All]" allUniqueName="[bike_store sales_performance].[revenue].[All]" dimensionUniqueName="[bike_store sales_performance]" displayFolder="" count="0" memberValueDatatype="5" unbalanced="0"/>
    <cacheHierarchy uniqueName="[bike_store_customer_order].[customer_id]" caption="customer_id" attribute="1" defaultMemberUniqueName="[bike_store_customer_order].[customer_id].[All]" allUniqueName="[bike_store_customer_order].[customer_id].[All]" dimensionUniqueName="[bike_store_customer_order]" displayFolder="" count="0" memberValueDatatype="20" unbalanced="0"/>
    <cacheHierarchy uniqueName="[bike_store_customer_order].[first_name]" caption="first_name" attribute="1" defaultMemberUniqueName="[bike_store_customer_order].[first_name].[All]" allUniqueName="[bike_store_customer_order].[first_name].[All]" dimensionUniqueName="[bike_store_customer_order]" displayFolder="" count="0" memberValueDatatype="130" unbalanced="0"/>
    <cacheHierarchy uniqueName="[bike_store_customer_order].[last_name]" caption="last_name" attribute="1" defaultMemberUniqueName="[bike_store_customer_order].[last_name].[All]" allUniqueName="[bike_store_customer_order].[last_name].[All]" dimensionUniqueName="[bike_store_customer_order]" displayFolder="" count="0" memberValueDatatype="130" unbalanced="0"/>
    <cacheHierarchy uniqueName="[bike_store_customer_order].[email]" caption="email" attribute="1" defaultMemberUniqueName="[bike_store_customer_order].[email].[All]" allUniqueName="[bike_store_customer_order].[email].[All]" dimensionUniqueName="[bike_store_customer_order]" displayFolder="" count="0" memberValueDatatype="130" unbalanced="0"/>
    <cacheHierarchy uniqueName="[bike_store_customer_order].[city]" caption="city" attribute="1" defaultMemberUniqueName="[bike_store_customer_order].[city].[All]" allUniqueName="[bike_store_customer_order].[city].[All]" dimensionUniqueName="[bike_store_customer_order]" displayFolder="" count="0" memberValueDatatype="130" unbalanced="0"/>
    <cacheHierarchy uniqueName="[bike_store_customer_order].[state]" caption="state" attribute="1" defaultMemberUniqueName="[bike_store_customer_order].[state].[All]" allUniqueName="[bike_store_customer_order].[state].[All]" dimensionUniqueName="[bike_store_customer_order]" displayFolder="" count="0" memberValueDatatype="130" unbalanced="0"/>
    <cacheHierarchy uniqueName="[bike_store_customer_order].[order_id]" caption="order_id" attribute="1" defaultMemberUniqueName="[bike_store_customer_order].[order_id].[All]" allUniqueName="[bike_store_customer_order].[order_id].[All]" dimensionUniqueName="[bike_store_customer_order]" displayFolder="" count="0" memberValueDatatype="20" unbalanced="0"/>
    <cacheHierarchy uniqueName="[bike_store_customer_order].[item_id]" caption="item_id" attribute="1" defaultMemberUniqueName="[bike_store_customer_order].[item_id].[All]" allUniqueName="[bike_store_customer_order].[item_id].[All]" dimensionUniqueName="[bike_store_customer_order]" displayFolder="" count="0" memberValueDatatype="20" unbalanced="0"/>
    <cacheHierarchy uniqueName="[bike_store_customer_order].[product_id]" caption="product_id" attribute="1" defaultMemberUniqueName="[bike_store_customer_order].[product_id].[All]" allUniqueName="[bike_store_customer_order].[product_id].[All]" dimensionUniqueName="[bike_store_customer_order]" displayFolder="" count="0" memberValueDatatype="20" unbalanced="0"/>
    <cacheHierarchy uniqueName="[bike_store_customer_order].[quantity]" caption="quantity" attribute="1" defaultMemberUniqueName="[bike_store_customer_order].[quantity].[All]" allUniqueName="[bike_store_customer_order].[quantity].[All]" dimensionUniqueName="[bike_store_customer_order]" displayFolder="" count="0" memberValueDatatype="20" unbalanced="0"/>
    <cacheHierarchy uniqueName="[bike_store_customer_order].[discount]" caption="discount" attribute="1" defaultMemberUniqueName="[bike_store_customer_order].[discount].[All]" allUniqueName="[bike_store_customer_order].[discount].[All]" dimensionUniqueName="[bike_store_customer_order]" displayFolder="" count="0" memberValueDatatype="5" unbalanced="0"/>
    <cacheHierarchy uniqueName="[bike_store_customer_order].[product_name]" caption="product_name" attribute="1" defaultMemberUniqueName="[bike_store_customer_order].[product_name].[All]" allUniqueName="[bike_store_customer_order].[product_name].[All]" dimensionUniqueName="[bike_store_customer_order]" displayFolder="" count="2" memberValueDatatype="130" unbalanced="0">
      <fieldsUsage count="2">
        <fieldUsage x="-1"/>
        <fieldUsage x="0"/>
      </fieldsUsage>
    </cacheHierarchy>
    <cacheHierarchy uniqueName="[bike_store_customer_order].[brand_id]" caption="brand_id" attribute="1" defaultMemberUniqueName="[bike_store_customer_order].[brand_id].[All]" allUniqueName="[bike_store_customer_order].[brand_id].[All]" dimensionUniqueName="[bike_store_customer_order]" displayFolder="" count="0" memberValueDatatype="20" unbalanced="0"/>
    <cacheHierarchy uniqueName="[bike_store_customer_order].[category_id]" caption="category_id" attribute="1" defaultMemberUniqueName="[bike_store_customer_order].[category_id].[All]" allUniqueName="[bike_store_customer_order].[category_id].[All]" dimensionUniqueName="[bike_store_customer_order]" displayFolder="" count="0" memberValueDatatype="20" unbalanced="0"/>
    <cacheHierarchy uniqueName="[bike_store_customer_order].[list_price]" caption="list_price" attribute="1" defaultMemberUniqueName="[bike_store_customer_order].[list_price].[All]" allUniqueName="[bike_store_customer_order].[list_price].[All]" dimensionUniqueName="[bike_store_customer_order]" displayFolder="" count="0" memberValueDatatype="5" unbalanced="0"/>
    <cacheHierarchy uniqueName="[bike_store_customer_order].[model_year]" caption="model_year" attribute="1" defaultMemberUniqueName="[bike_store_customer_order].[model_year].[All]" allUniqueName="[bike_store_customer_order].[model_year].[All]" dimensionUniqueName="[bike_store_customer_order]" displayFolder="" count="0" memberValueDatatype="20" unbalanced="0"/>
    <cacheHierarchy uniqueName="[bike_store_customer_order].[brand_name]" caption="brand_name" attribute="1" defaultMemberUniqueName="[bike_store_customer_order].[brand_name].[All]" allUniqueName="[bike_store_customer_order].[brand_name].[All]" dimensionUniqueName="[bike_store_customer_order]" displayFolder="" count="0" memberValueDatatype="130" unbalanced="0"/>
    <cacheHierarchy uniqueName="[bike_store_customer_order].[category_name]" caption="category_name" attribute="1" defaultMemberUniqueName="[bike_store_customer_order].[category_name].[All]" allUniqueName="[bike_store_customer_order].[category_name].[All]" dimensionUniqueName="[bike_store_customer_order]" displayFolder="" count="0" memberValueDatatype="130" unbalanced="0"/>
    <cacheHierarchy uniqueName="[bike_store_customer_order].[revenue]" caption="revenue" attribute="1" defaultMemberUniqueName="[bike_store_customer_order].[revenue].[All]" allUniqueName="[bike_store_customer_order].[revenue].[All]" dimensionUniqueName="[bike_store_customer_order]" displayFolder="" count="0" memberValueDatatype="5" unbalanced="0"/>
    <cacheHierarchy uniqueName="[bike_store_customer_order].[Full Name]" caption="Full Name" attribute="1" defaultMemberUniqueName="[bike_store_customer_order].[Full Name].[All]" allUniqueName="[bike_store_customer_order].[Full Name].[All]" dimensionUniqueName="[bike_store_customer_order]" displayFolder="" count="0" memberValueDatatype="130" unbalanced="0"/>
    <cacheHierarchy uniqueName="[bike_store_inventory_analysis].[store_id]" caption="store_id" attribute="1" defaultMemberUniqueName="[bike_store_inventory_analysis].[store_id].[All]" allUniqueName="[bike_store_inventory_analysis].[store_id].[All]" dimensionUniqueName="[bike_store_inventory_analysis]" displayFolder="" count="0" memberValueDatatype="20" unbalanced="0"/>
    <cacheHierarchy uniqueName="[bike_store_inventory_analysis].[store_name]" caption="store_name" attribute="1" defaultMemberUniqueName="[bike_store_inventory_analysis].[store_name].[All]" allUniqueName="[bike_store_inventory_analysis].[store_name].[All]" dimensionUniqueName="[bike_store_inventory_analysis]" displayFolder="" count="0" memberValueDatatype="130" unbalanced="0"/>
    <cacheHierarchy uniqueName="[bike_store_inventory_analysis].[product_id]" caption="product_id" attribute="1" defaultMemberUniqueName="[bike_store_inventory_analysis].[product_id].[All]" allUniqueName="[bike_store_inventory_analysis].[product_id].[All]" dimensionUniqueName="[bike_store_inventory_analysis]" displayFolder="" count="0" memberValueDatatype="20" unbalanced="0"/>
    <cacheHierarchy uniqueName="[bike_store_inventory_analysis].[product_name]" caption="product_name" attribute="1" defaultMemberUniqueName="[bike_store_inventory_analysis].[product_name].[All]" allUniqueName="[bike_store_inventory_analysis].[product_name].[All]" dimensionUniqueName="[bike_store_inventory_analysis]" displayFolder="" count="0" memberValueDatatype="130" unbalanced="0"/>
    <cacheHierarchy uniqueName="[bike_store_inventory_analysis].[category_name]" caption="category_name" attribute="1" defaultMemberUniqueName="[bike_store_inventory_analysis].[category_name].[All]" allUniqueName="[bike_store_inventory_analysis].[category_name].[All]" dimensionUniqueName="[bike_store_inventory_analysis]" displayFolder="" count="0" memberValueDatatype="130" unbalanced="0"/>
    <cacheHierarchy uniqueName="[bike_store_inventory_analysis].[brand_name]" caption="brand_name" attribute="1" defaultMemberUniqueName="[bike_store_inventory_analysis].[brand_name].[All]" allUniqueName="[bike_store_inventory_analysis].[brand_name].[All]" dimensionUniqueName="[bike_store_inventory_analysis]" displayFolder="" count="0" memberValueDatatype="130" unbalanced="0"/>
    <cacheHierarchy uniqueName="[bike_store_inventory_analysis].[stock_quantity]" caption="stock_quantity" attribute="1" defaultMemberUniqueName="[bike_store_inventory_analysis].[stock_quantity].[All]" allUniqueName="[bike_store_inventory_analysis].[stock_quantity].[All]" dimensionUniqueName="[bike_store_inventory_analysis]" displayFolder="" count="0" memberValueDatatype="20" unbalanced="0"/>
    <cacheHierarchy uniqueName="[bike_store_inventory_status].[store_id]" caption="store_id" attribute="1" defaultMemberUniqueName="[bike_store_inventory_status].[store_id].[All]" allUniqueName="[bike_store_inventory_status].[store_id].[All]" dimensionUniqueName="[bike_store_inventory_status]" displayFolder="" count="0" memberValueDatatype="20" unbalanced="0"/>
    <cacheHierarchy uniqueName="[bike_store_inventory_status].[store_name]" caption="store_name" attribute="1" defaultMemberUniqueName="[bike_store_inventory_status].[store_name].[All]" allUniqueName="[bike_store_inventory_status].[store_name].[All]" dimensionUniqueName="[bike_store_inventory_status]" displayFolder="" count="0" memberValueDatatype="130" unbalanced="0"/>
    <cacheHierarchy uniqueName="[bike_store_inventory_status].[product_id]" caption="product_id" attribute="1" defaultMemberUniqueName="[bike_store_inventory_status].[product_id].[All]" allUniqueName="[bike_store_inventory_status].[product_id].[All]" dimensionUniqueName="[bike_store_inventory_status]" displayFolder="" count="0" memberValueDatatype="20" unbalanced="0"/>
    <cacheHierarchy uniqueName="[bike_store_inventory_status].[product_name]" caption="product_name" attribute="1" defaultMemberUniqueName="[bike_store_inventory_status].[product_name].[All]" allUniqueName="[bike_store_inventory_status].[product_name].[All]" dimensionUniqueName="[bike_store_inventory_status]" displayFolder="" count="0" memberValueDatatype="130" unbalanced="0"/>
    <cacheHierarchy uniqueName="[bike_store_inventory_status].[current_stock]" caption="current_stock" attribute="1" defaultMemberUniqueName="[bike_store_inventory_status].[current_stock].[All]" allUniqueName="[bike_store_inventory_status].[current_stock].[All]" dimensionUniqueName="[bike_store_inventory_status]" displayFolder="" count="0" memberValueDatatype="20" unbalanced="0"/>
    <cacheHierarchy uniqueName="[bike_store_inventory_status].[total_units_sold]" caption="total_units_sold" attribute="1" defaultMemberUniqueName="[bike_store_inventory_status].[total_units_sold].[All]" allUniqueName="[bike_store_inventory_status].[total_units_sold].[All]" dimensionUniqueName="[bike_store_inventory_status]" displayFolder="" count="0" memberValueDatatype="20" unbalanced="0"/>
    <cacheHierarchy uniqueName="[bike_store_inventory_status].[stock_status]" caption="stock_status" attribute="1" defaultMemberUniqueName="[bike_store_inventory_status].[stock_status].[All]" allUniqueName="[bike_store_inventory_status].[stock_status].[All]" dimensionUniqueName="[bike_store_inventory_status]" displayFolder="" count="0" memberValueDatatype="130" unbalanced="0"/>
    <cacheHierarchy uniqueName="[bike_store_sales_performance].[customer_id]" caption="customer_id" attribute="1" defaultMemberUniqueName="[bike_store_sales_performance].[customer_id].[All]" allUniqueName="[bike_store_sales_performance].[customer_id].[All]" dimensionUniqueName="[bike_store_sales_performance]" displayFolder="" count="0" memberValueDatatype="20" unbalanced="0"/>
    <cacheHierarchy uniqueName="[bike_store_sales_performance].[city]" caption="city" attribute="1" defaultMemberUniqueName="[bike_store_sales_performance].[city].[All]" allUniqueName="[bike_store_sales_performance].[city].[All]" dimensionUniqueName="[bike_store_sales_performance]" displayFolder="" count="0" memberValueDatatype="130" unbalanced="0"/>
    <cacheHierarchy uniqueName="[bike_store_sales_performance].[state]" caption="state" attribute="1" defaultMemberUniqueName="[bike_store_sales_performance].[state].[All]" allUniqueName="[bike_store_sales_performance].[state].[All]" dimensionUniqueName="[bike_store_sales_performance]" displayFolder="" count="0" memberValueDatatype="130" unbalanced="0"/>
    <cacheHierarchy uniqueName="[bike_store_sales_performance].[order_id]" caption="order_id" attribute="1" defaultMemberUniqueName="[bike_store_sales_performance].[order_id].[All]" allUniqueName="[bike_store_sales_performance].[order_id].[All]" dimensionUniqueName="[bike_store_sales_performance]" displayFolder="" count="0" memberValueDatatype="20" unbalanced="0"/>
    <cacheHierarchy uniqueName="[bike_store_sales_performance].[order_date]" caption="order_date" attribute="1" time="1" defaultMemberUniqueName="[bike_store_sales_performance].[order_date].[All]" allUniqueName="[bike_store_sales_performance].[order_date].[All]" dimensionUniqueName="[bike_store_sales_performance]" displayFolder="" count="0" memberValueDatatype="7" unbalanced="0"/>
    <cacheHierarchy uniqueName="[bike_store_sales_performance].[store_id]" caption="store_id" attribute="1" defaultMemberUniqueName="[bike_store_sales_performance].[store_id].[All]" allUniqueName="[bike_store_sales_performance].[store_id].[All]" dimensionUniqueName="[bike_store_sales_performance]" displayFolder="" count="0" memberValueDatatype="20" unbalanced="0"/>
    <cacheHierarchy uniqueName="[bike_store_sales_performance].[quantity]" caption="quantity" attribute="1" defaultMemberUniqueName="[bike_store_sales_performance].[quantity].[All]" allUniqueName="[bike_store_sales_performance].[quantity].[All]" dimensionUniqueName="[bike_store_sales_performance]" displayFolder="" count="0" memberValueDatatype="20" unbalanced="0"/>
    <cacheHierarchy uniqueName="[bike_store_sales_performance].[list_price]" caption="list_price" attribute="1" defaultMemberUniqueName="[bike_store_sales_performance].[list_price].[All]" allUniqueName="[bike_store_sales_performance].[list_price].[All]" dimensionUniqueName="[bike_store_sales_performance]" displayFolder="" count="0" memberValueDatatype="5" unbalanced="0"/>
    <cacheHierarchy uniqueName="[bike_store_sales_performance].[discount]" caption="discount" attribute="1" defaultMemberUniqueName="[bike_store_sales_performance].[discount].[All]" allUniqueName="[bike_store_sales_performance].[discount].[All]" dimensionUniqueName="[bike_store_sales_performance]" displayFolder="" count="0" memberValueDatatype="5" unbalanced="0"/>
    <cacheHierarchy uniqueName="[bike_store_sales_performance].[product_name]" caption="product_name" attribute="1" defaultMemberUniqueName="[bike_store_sales_performance].[product_name].[All]" allUniqueName="[bike_store_sales_performance].[product_name].[All]" dimensionUniqueName="[bike_store_sales_performance]" displayFolder="" count="0" memberValueDatatype="130" unbalanced="0"/>
    <cacheHierarchy uniqueName="[bike_store_sales_performance].[category_name]" caption="category_name" attribute="1" defaultMemberUniqueName="[bike_store_sales_performance].[category_name].[All]" allUniqueName="[bike_store_sales_performance].[category_name].[All]" dimensionUniqueName="[bike_store_sales_performance]" displayFolder="" count="0" memberValueDatatype="130" unbalanced="0"/>
    <cacheHierarchy uniqueName="[bike_store_sales_performance].[store_name]" caption="store_name" attribute="1" defaultMemberUniqueName="[bike_store_sales_performance].[store_name].[All]" allUniqueName="[bike_store_sales_performance].[store_name].[All]" dimensionUniqueName="[bike_store_sales_performance]" displayFolder="" count="0" memberValueDatatype="130" unbalanced="0"/>
    <cacheHierarchy uniqueName="[bike_store_sales_performance].[brand_name]" caption="brand_name" attribute="1" defaultMemberUniqueName="[bike_store_sales_performance].[brand_name].[All]" allUniqueName="[bike_store_sales_performance].[brand_name].[All]" dimensionUniqueName="[bike_store_sales_performance]" displayFolder="" count="0" memberValueDatatype="130" unbalanced="0"/>
    <cacheHierarchy uniqueName="[bike_store_sales_performance].[revenue]" caption="revenue" attribute="1" defaultMemberUniqueName="[bike_store_sales_performance].[revenue].[All]" allUniqueName="[bike_store_sales_performance].[revenue].[All]" dimensionUniqueName="[bike_store_sales_performance]" displayFolder="" count="0" memberValueDatatype="5" unbalanced="0"/>
    <cacheHierarchy uniqueName="[bike_store_sales_performance].[order_date (Year)]" caption="order_date (Year)" attribute="1" defaultMemberUniqueName="[bike_store_sales_performance].[order_date (Year)].[All]" allUniqueName="[bike_store_sales_performance].[order_date (Year)].[All]" dimensionUniqueName="[bike_store_sales_performance]" displayFolder="" count="0" memberValueDatatype="130" unbalanced="0"/>
    <cacheHierarchy uniqueName="[bike_store_sales_performance].[order_date (Quarter)]" caption="order_date (Quarter)" attribute="1" defaultMemberUniqueName="[bike_store_sales_performance].[order_date (Quarter)].[All]" allUniqueName="[bike_store_sales_performance].[order_date (Quarter)].[All]" dimensionUniqueName="[bike_store_sales_performance]" displayFolder="" count="0" memberValueDatatype="130" unbalanced="0"/>
    <cacheHierarchy uniqueName="[bike_store_sales_performance].[order_date (Month)]" caption="order_date (Month)" attribute="1" defaultMemberUniqueName="[bike_store_sales_performance].[order_date (Month)].[All]" allUniqueName="[bike_store_sales_performance].[order_date (Month)].[All]" dimensionUniqueName="[bike_store_sales_performance]" displayFolder="" count="0" memberValueDatatype="130" unbalanced="0"/>
    <cacheHierarchy uniqueName="[bike_store_sales_performance].[order_date (Month Index)]" caption="order_date (Month Index)" attribute="1" defaultMemberUniqueName="[bike_store_sales_performance].[order_date (Month Index)].[All]" allUniqueName="[bike_store_sales_performance].[order_date (Month Index)].[All]" dimensionUniqueName="[bike_store_sales_performance]" displayFolder="" count="0" memberValueDatatype="20" unbalanced="0" hidden="1"/>
    <cacheHierarchy uniqueName="[Measures].[__XL_Count bike_store sales_performance]" caption="__XL_Count bike_store sales_performance" measure="1" displayFolder="" measureGroup="bike_store sales_performance" count="0" hidden="1"/>
    <cacheHierarchy uniqueName="[Measures].[__XL_Count bike_store revenue_over_time]" caption="__XL_Count bike_store revenue_over_time" measure="1" displayFolder="" measureGroup="bike_store revenue_over_time" count="0" hidden="1"/>
    <cacheHierarchy uniqueName="[Measures].[__XL_Count bike_store customer_order]" caption="__XL_Count bike_store customer_order" measure="1" displayFolder="" measureGroup="bike_store customer_order" count="0" hidden="1"/>
    <cacheHierarchy uniqueName="[Measures].[__XL_Count bike_store customer_analysis]" caption="__XL_Count bike_store customer_analysis" measure="1" displayFolder="" measureGroup="bike_store customer_analysis" count="0" hidden="1"/>
    <cacheHierarchy uniqueName="[Measures].[__XL_Count bike_store inventory_analysis]" caption="__XL_Count bike_store inventory_analysis" measure="1" displayFolder="" measureGroup="bike_store inventory_analysis" count="0" hidden="1"/>
    <cacheHierarchy uniqueName="[Measures].[__XL_Count bike_store inventory_status]" caption="__XL_Count bike_store inventory_status" measure="1" displayFolder="" measureGroup="bike_store inventory_status" count="0" hidden="1"/>
    <cacheHierarchy uniqueName="[Measures].[__XL_Count bike_store_sales_performance]" caption="__XL_Count bike_store_sales_performance" measure="1" displayFolder="" measureGroup="bike_store_sales_performance" count="0" hidden="1"/>
    <cacheHierarchy uniqueName="[Measures].[__XL_Count bike_store_customer_order]" caption="__XL_Count bike_store_customer_order" measure="1" displayFolder="" measureGroup="bike_store_customer_order" count="0" hidden="1"/>
    <cacheHierarchy uniqueName="[Measures].[__XL_Count bike_store_inventory_analysis]" caption="__XL_Count bike_store_inventory_analysis" measure="1" displayFolder="" measureGroup="bike_store_inventory_analysis" count="0" hidden="1"/>
    <cacheHierarchy uniqueName="[Measures].[__XL_Count bike_store_inventory_status]" caption="__XL_Count bike_store_inventory_status" measure="1" displayFolder="" measureGroup="bike_store_inventory_status" count="0" hidden="1"/>
    <cacheHierarchy uniqueName="[Measures].[__No measures defined]" caption="__No measures defined" measure="1" displayFolder="" count="0" hidden="1"/>
    <cacheHierarchy uniqueName="[Measures].[Sum of revenue]" caption="Sum of revenue" measure="1" displayFolder="" measureGroup="bike_store_sales_performance" count="0" hidden="1">
      <extLst>
        <ext xmlns:x15="http://schemas.microsoft.com/office/spreadsheetml/2010/11/main" uri="{B97F6D7D-B522-45F9-BDA1-12C45D357490}">
          <x15:cacheHierarchy aggregatedColumn="105"/>
        </ext>
      </extLst>
    </cacheHierarchy>
    <cacheHierarchy uniqueName="[Measures].[Sum of quantity]" caption="Sum of quantity" measure="1" displayFolder="" measureGroup="bike_store_sales_performance" count="0" hidden="1">
      <extLst>
        <ext xmlns:x15="http://schemas.microsoft.com/office/spreadsheetml/2010/11/main" uri="{B97F6D7D-B522-45F9-BDA1-12C45D357490}">
          <x15:cacheHierarchy aggregatedColumn="98"/>
        </ext>
      </extLst>
    </cacheHierarchy>
    <cacheHierarchy uniqueName="[Measures].[Sum of customer_id]" caption="Sum of customer_id" measure="1" displayFolder="" measureGroup="bike_store_customer_order" count="0" hidden="1">
      <extLst>
        <ext xmlns:x15="http://schemas.microsoft.com/office/spreadsheetml/2010/11/main" uri="{B97F6D7D-B522-45F9-BDA1-12C45D357490}">
          <x15:cacheHierarchy aggregatedColumn="58"/>
        </ext>
      </extLst>
    </cacheHierarchy>
    <cacheHierarchy uniqueName="[Measures].[Sum of order_id]" caption="Sum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Distinct Count of order_id]" caption="Distinct Count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Sum of order_id 2]" caption="Sum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Count of order_id]" caption="Count of order_id"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Distinct Count of order_id 2]" caption="Distinct Count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Sum of stock_quantity]" caption="Sum of stock_quantity" measure="1" displayFolder="" measureGroup="bike_store_inventory_analysis" count="0" hidden="1">
      <extLst>
        <ext xmlns:x15="http://schemas.microsoft.com/office/spreadsheetml/2010/11/main" uri="{B97F6D7D-B522-45F9-BDA1-12C45D357490}">
          <x15:cacheHierarchy aggregatedColumn="84"/>
        </ext>
      </extLst>
    </cacheHierarchy>
    <cacheHierarchy uniqueName="[Measures].[Sum of total_units_sold]" caption="Sum of total_units_sold" measure="1" displayFolder="" measureGroup="bike_store_inventory_status" count="0" hidden="1">
      <extLst>
        <ext xmlns:x15="http://schemas.microsoft.com/office/spreadsheetml/2010/11/main" uri="{B97F6D7D-B522-45F9-BDA1-12C45D357490}">
          <x15:cacheHierarchy aggregatedColumn="90"/>
        </ext>
      </extLst>
    </cacheHierarchy>
    <cacheHierarchy uniqueName="[Measures].[Sum of revenue 2]" caption="Sum of revenue 2" measure="1" displayFolder="" measureGroup="bike_store_customer_order" count="0" oneField="1" hidden="1">
      <fieldsUsage count="1">
        <fieldUsage x="1"/>
      </fieldsUsage>
      <extLst>
        <ext xmlns:x15="http://schemas.microsoft.com/office/spreadsheetml/2010/11/main" uri="{B97F6D7D-B522-45F9-BDA1-12C45D357490}">
          <x15:cacheHierarchy aggregatedColumn="76"/>
        </ext>
      </extLst>
    </cacheHierarchy>
  </cacheHierarchies>
  <kpis count="0"/>
  <dimensions count="11">
    <dimension name="bike_store customer_analysis" uniqueName="[bike_store customer_analysis]" caption="bike_store customer_analysis"/>
    <dimension name="bike_store customer_order" uniqueName="[bike_store customer_order]" caption="bike_store customer_order"/>
    <dimension name="bike_store inventory_analysis" uniqueName="[bike_store inventory_analysis]" caption="bike_store inventory_analysis"/>
    <dimension name="bike_store inventory_status" uniqueName="[bike_store inventory_status]" caption="bike_store inventory_status"/>
    <dimension name="bike_store revenue_over_time" uniqueName="[bike_store revenue_over_time]" caption="bike_store revenue_over_time"/>
    <dimension name="bike_store sales_performance" uniqueName="[bike_store sales_performance]" caption="bike_store sales_performance"/>
    <dimension name="bike_store_customer_order" uniqueName="[bike_store_customer_order]" caption="bike_store_customer_order"/>
    <dimension name="bike_store_inventory_analysis" uniqueName="[bike_store_inventory_analysis]" caption="bike_store_inventory_analysis"/>
    <dimension name="bike_store_inventory_status" uniqueName="[bike_store_inventory_status]" caption="bike_store_inventory_status"/>
    <dimension name="bike_store_sales_performance" uniqueName="[bike_store_sales_performance]" caption="bike_store_sales_performance"/>
    <dimension measure="1" name="Measures" uniqueName="[Measures]" caption="Measures"/>
  </dimensions>
  <measureGroups count="10">
    <measureGroup name="bike_store customer_analysis" caption="bike_store customer_analysis"/>
    <measureGroup name="bike_store customer_order" caption="bike_store customer_order"/>
    <measureGroup name="bike_store inventory_analysis" caption="bike_store inventory_analysis"/>
    <measureGroup name="bike_store inventory_status" caption="bike_store inventory_status"/>
    <measureGroup name="bike_store revenue_over_time" caption="bike_store revenue_over_time"/>
    <measureGroup name="bike_store sales_performance" caption="bike_store sales_performance"/>
    <measureGroup name="bike_store_customer_order" caption="bike_store_customer_order"/>
    <measureGroup name="bike_store_inventory_analysis" caption="bike_store_inventory_analysis"/>
    <measureGroup name="bike_store_inventory_status" caption="bike_store_inventory_status"/>
    <measureGroup name="bike_store_sales_performance" caption="bike_store_sales_performance"/>
  </measureGroups>
  <maps count="1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CHEPNGENO" refreshedDate="46256.720440856479" backgroundQuery="1" createdVersion="8" refreshedVersion="8" minRefreshableVersion="3" recordCount="0" supportSubquery="1" supportAdvancedDrill="1" xr:uid="{F90D19F0-E336-42D9-87F1-26A27418DB19}">
  <cacheSource type="external" connectionId="12"/>
  <cacheFields count="3">
    <cacheField name="[bike_store_customer_order].[customer_id].[customer_id]" caption="customer_id" numFmtId="0" hierarchy="58" level="1">
      <sharedItems containsSemiMixedTypes="0" containsString="0" containsNumber="1" containsInteger="1" minValue="1" maxValue="1445" count="144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sharedItems>
      <extLst>
        <ext xmlns:x15="http://schemas.microsoft.com/office/spreadsheetml/2010/11/main" uri="{4F2E5C28-24EA-4eb8-9CBF-B6C8F9C3D259}">
          <x15:cachedUniqueNames>
            <x15:cachedUniqueName index="0" name="[bike_store_customer_order].[customer_id].&amp;[1]"/>
            <x15:cachedUniqueName index="1" name="[bike_store_customer_order].[customer_id].&amp;[2]"/>
            <x15:cachedUniqueName index="2" name="[bike_store_customer_order].[customer_id].&amp;[3]"/>
            <x15:cachedUniqueName index="3" name="[bike_store_customer_order].[customer_id].&amp;[4]"/>
            <x15:cachedUniqueName index="4" name="[bike_store_customer_order].[customer_id].&amp;[5]"/>
            <x15:cachedUniqueName index="5" name="[bike_store_customer_order].[customer_id].&amp;[6]"/>
            <x15:cachedUniqueName index="6" name="[bike_store_customer_order].[customer_id].&amp;[7]"/>
            <x15:cachedUniqueName index="7" name="[bike_store_customer_order].[customer_id].&amp;[8]"/>
            <x15:cachedUniqueName index="8" name="[bike_store_customer_order].[customer_id].&amp;[9]"/>
            <x15:cachedUniqueName index="9" name="[bike_store_customer_order].[customer_id].&amp;[10]"/>
            <x15:cachedUniqueName index="10" name="[bike_store_customer_order].[customer_id].&amp;[11]"/>
            <x15:cachedUniqueName index="11" name="[bike_store_customer_order].[customer_id].&amp;[12]"/>
            <x15:cachedUniqueName index="12" name="[bike_store_customer_order].[customer_id].&amp;[13]"/>
            <x15:cachedUniqueName index="13" name="[bike_store_customer_order].[customer_id].&amp;[14]"/>
            <x15:cachedUniqueName index="14" name="[bike_store_customer_order].[customer_id].&amp;[15]"/>
            <x15:cachedUniqueName index="15" name="[bike_store_customer_order].[customer_id].&amp;[16]"/>
            <x15:cachedUniqueName index="16" name="[bike_store_customer_order].[customer_id].&amp;[17]"/>
            <x15:cachedUniqueName index="17" name="[bike_store_customer_order].[customer_id].&amp;[18]"/>
            <x15:cachedUniqueName index="18" name="[bike_store_customer_order].[customer_id].&amp;[19]"/>
            <x15:cachedUniqueName index="19" name="[bike_store_customer_order].[customer_id].&amp;[20]"/>
            <x15:cachedUniqueName index="20" name="[bike_store_customer_order].[customer_id].&amp;[21]"/>
            <x15:cachedUniqueName index="21" name="[bike_store_customer_order].[customer_id].&amp;[22]"/>
            <x15:cachedUniqueName index="22" name="[bike_store_customer_order].[customer_id].&amp;[23]"/>
            <x15:cachedUniqueName index="23" name="[bike_store_customer_order].[customer_id].&amp;[24]"/>
            <x15:cachedUniqueName index="24" name="[bike_store_customer_order].[customer_id].&amp;[25]"/>
            <x15:cachedUniqueName index="25" name="[bike_store_customer_order].[customer_id].&amp;[26]"/>
            <x15:cachedUniqueName index="26" name="[bike_store_customer_order].[customer_id].&amp;[27]"/>
            <x15:cachedUniqueName index="27" name="[bike_store_customer_order].[customer_id].&amp;[28]"/>
            <x15:cachedUniqueName index="28" name="[bike_store_customer_order].[customer_id].&amp;[29]"/>
            <x15:cachedUniqueName index="29" name="[bike_store_customer_order].[customer_id].&amp;[30]"/>
            <x15:cachedUniqueName index="30" name="[bike_store_customer_order].[customer_id].&amp;[31]"/>
            <x15:cachedUniqueName index="31" name="[bike_store_customer_order].[customer_id].&amp;[32]"/>
            <x15:cachedUniqueName index="32" name="[bike_store_customer_order].[customer_id].&amp;[33]"/>
            <x15:cachedUniqueName index="33" name="[bike_store_customer_order].[customer_id].&amp;[34]"/>
            <x15:cachedUniqueName index="34" name="[bike_store_customer_order].[customer_id].&amp;[35]"/>
            <x15:cachedUniqueName index="35" name="[bike_store_customer_order].[customer_id].&amp;[36]"/>
            <x15:cachedUniqueName index="36" name="[bike_store_customer_order].[customer_id].&amp;[37]"/>
            <x15:cachedUniqueName index="37" name="[bike_store_customer_order].[customer_id].&amp;[38]"/>
            <x15:cachedUniqueName index="38" name="[bike_store_customer_order].[customer_id].&amp;[39]"/>
            <x15:cachedUniqueName index="39" name="[bike_store_customer_order].[customer_id].&amp;[40]"/>
            <x15:cachedUniqueName index="40" name="[bike_store_customer_order].[customer_id].&amp;[41]"/>
            <x15:cachedUniqueName index="41" name="[bike_store_customer_order].[customer_id].&amp;[42]"/>
            <x15:cachedUniqueName index="42" name="[bike_store_customer_order].[customer_id].&amp;[43]"/>
            <x15:cachedUniqueName index="43" name="[bike_store_customer_order].[customer_id].&amp;[44]"/>
            <x15:cachedUniqueName index="44" name="[bike_store_customer_order].[customer_id].&amp;[45]"/>
            <x15:cachedUniqueName index="45" name="[bike_store_customer_order].[customer_id].&amp;[46]"/>
            <x15:cachedUniqueName index="46" name="[bike_store_customer_order].[customer_id].&amp;[47]"/>
            <x15:cachedUniqueName index="47" name="[bike_store_customer_order].[customer_id].&amp;[48]"/>
            <x15:cachedUniqueName index="48" name="[bike_store_customer_order].[customer_id].&amp;[49]"/>
            <x15:cachedUniqueName index="49" name="[bike_store_customer_order].[customer_id].&amp;[50]"/>
            <x15:cachedUniqueName index="50" name="[bike_store_customer_order].[customer_id].&amp;[51]"/>
            <x15:cachedUniqueName index="51" name="[bike_store_customer_order].[customer_id].&amp;[52]"/>
            <x15:cachedUniqueName index="52" name="[bike_store_customer_order].[customer_id].&amp;[53]"/>
            <x15:cachedUniqueName index="53" name="[bike_store_customer_order].[customer_id].&amp;[54]"/>
            <x15:cachedUniqueName index="54" name="[bike_store_customer_order].[customer_id].&amp;[55]"/>
            <x15:cachedUniqueName index="55" name="[bike_store_customer_order].[customer_id].&amp;[56]"/>
            <x15:cachedUniqueName index="56" name="[bike_store_customer_order].[customer_id].&amp;[57]"/>
            <x15:cachedUniqueName index="57" name="[bike_store_customer_order].[customer_id].&amp;[58]"/>
            <x15:cachedUniqueName index="58" name="[bike_store_customer_order].[customer_id].&amp;[59]"/>
            <x15:cachedUniqueName index="59" name="[bike_store_customer_order].[customer_id].&amp;[60]"/>
            <x15:cachedUniqueName index="60" name="[bike_store_customer_order].[customer_id].&amp;[61]"/>
            <x15:cachedUniqueName index="61" name="[bike_store_customer_order].[customer_id].&amp;[62]"/>
            <x15:cachedUniqueName index="62" name="[bike_store_customer_order].[customer_id].&amp;[63]"/>
            <x15:cachedUniqueName index="63" name="[bike_store_customer_order].[customer_id].&amp;[64]"/>
            <x15:cachedUniqueName index="64" name="[bike_store_customer_order].[customer_id].&amp;[65]"/>
            <x15:cachedUniqueName index="65" name="[bike_store_customer_order].[customer_id].&amp;[66]"/>
            <x15:cachedUniqueName index="66" name="[bike_store_customer_order].[customer_id].&amp;[67]"/>
            <x15:cachedUniqueName index="67" name="[bike_store_customer_order].[customer_id].&amp;[68]"/>
            <x15:cachedUniqueName index="68" name="[bike_store_customer_order].[customer_id].&amp;[69]"/>
            <x15:cachedUniqueName index="69" name="[bike_store_customer_order].[customer_id].&amp;[70]"/>
            <x15:cachedUniqueName index="70" name="[bike_store_customer_order].[customer_id].&amp;[71]"/>
            <x15:cachedUniqueName index="71" name="[bike_store_customer_order].[customer_id].&amp;[72]"/>
            <x15:cachedUniqueName index="72" name="[bike_store_customer_order].[customer_id].&amp;[73]"/>
            <x15:cachedUniqueName index="73" name="[bike_store_customer_order].[customer_id].&amp;[74]"/>
            <x15:cachedUniqueName index="74" name="[bike_store_customer_order].[customer_id].&amp;[75]"/>
            <x15:cachedUniqueName index="75" name="[bike_store_customer_order].[customer_id].&amp;[76]"/>
            <x15:cachedUniqueName index="76" name="[bike_store_customer_order].[customer_id].&amp;[77]"/>
            <x15:cachedUniqueName index="77" name="[bike_store_customer_order].[customer_id].&amp;[78]"/>
            <x15:cachedUniqueName index="78" name="[bike_store_customer_order].[customer_id].&amp;[79]"/>
            <x15:cachedUniqueName index="79" name="[bike_store_customer_order].[customer_id].&amp;[80]"/>
            <x15:cachedUniqueName index="80" name="[bike_store_customer_order].[customer_id].&amp;[81]"/>
            <x15:cachedUniqueName index="81" name="[bike_store_customer_order].[customer_id].&amp;[82]"/>
            <x15:cachedUniqueName index="82" name="[bike_store_customer_order].[customer_id].&amp;[83]"/>
            <x15:cachedUniqueName index="83" name="[bike_store_customer_order].[customer_id].&amp;[84]"/>
            <x15:cachedUniqueName index="84" name="[bike_store_customer_order].[customer_id].&amp;[85]"/>
            <x15:cachedUniqueName index="85" name="[bike_store_customer_order].[customer_id].&amp;[86]"/>
            <x15:cachedUniqueName index="86" name="[bike_store_customer_order].[customer_id].&amp;[87]"/>
            <x15:cachedUniqueName index="87" name="[bike_store_customer_order].[customer_id].&amp;[88]"/>
            <x15:cachedUniqueName index="88" name="[bike_store_customer_order].[customer_id].&amp;[89]"/>
            <x15:cachedUniqueName index="89" name="[bike_store_customer_order].[customer_id].&amp;[90]"/>
            <x15:cachedUniqueName index="90" name="[bike_store_customer_order].[customer_id].&amp;[91]"/>
            <x15:cachedUniqueName index="91" name="[bike_store_customer_order].[customer_id].&amp;[92]"/>
            <x15:cachedUniqueName index="92" name="[bike_store_customer_order].[customer_id].&amp;[93]"/>
            <x15:cachedUniqueName index="93" name="[bike_store_customer_order].[customer_id].&amp;[94]"/>
            <x15:cachedUniqueName index="94" name="[bike_store_customer_order].[customer_id].&amp;[95]"/>
            <x15:cachedUniqueName index="95" name="[bike_store_customer_order].[customer_id].&amp;[96]"/>
            <x15:cachedUniqueName index="96" name="[bike_store_customer_order].[customer_id].&amp;[97]"/>
            <x15:cachedUniqueName index="97" name="[bike_store_customer_order].[customer_id].&amp;[98]"/>
            <x15:cachedUniqueName index="98" name="[bike_store_customer_order].[customer_id].&amp;[99]"/>
            <x15:cachedUniqueName index="99" name="[bike_store_customer_order].[customer_id].&amp;[100]"/>
            <x15:cachedUniqueName index="100" name="[bike_store_customer_order].[customer_id].&amp;[101]"/>
            <x15:cachedUniqueName index="101" name="[bike_store_customer_order].[customer_id].&amp;[102]"/>
            <x15:cachedUniqueName index="102" name="[bike_store_customer_order].[customer_id].&amp;[103]"/>
            <x15:cachedUniqueName index="103" name="[bike_store_customer_order].[customer_id].&amp;[104]"/>
            <x15:cachedUniqueName index="104" name="[bike_store_customer_order].[customer_id].&amp;[105]"/>
            <x15:cachedUniqueName index="105" name="[bike_store_customer_order].[customer_id].&amp;[106]"/>
            <x15:cachedUniqueName index="106" name="[bike_store_customer_order].[customer_id].&amp;[107]"/>
            <x15:cachedUniqueName index="107" name="[bike_store_customer_order].[customer_id].&amp;[108]"/>
            <x15:cachedUniqueName index="108" name="[bike_store_customer_order].[customer_id].&amp;[109]"/>
            <x15:cachedUniqueName index="109" name="[bike_store_customer_order].[customer_id].&amp;[110]"/>
            <x15:cachedUniqueName index="110" name="[bike_store_customer_order].[customer_id].&amp;[111]"/>
            <x15:cachedUniqueName index="111" name="[bike_store_customer_order].[customer_id].&amp;[112]"/>
            <x15:cachedUniqueName index="112" name="[bike_store_customer_order].[customer_id].&amp;[113]"/>
            <x15:cachedUniqueName index="113" name="[bike_store_customer_order].[customer_id].&amp;[114]"/>
            <x15:cachedUniqueName index="114" name="[bike_store_customer_order].[customer_id].&amp;[115]"/>
            <x15:cachedUniqueName index="115" name="[bike_store_customer_order].[customer_id].&amp;[116]"/>
            <x15:cachedUniqueName index="116" name="[bike_store_customer_order].[customer_id].&amp;[117]"/>
            <x15:cachedUniqueName index="117" name="[bike_store_customer_order].[customer_id].&amp;[118]"/>
            <x15:cachedUniqueName index="118" name="[bike_store_customer_order].[customer_id].&amp;[119]"/>
            <x15:cachedUniqueName index="119" name="[bike_store_customer_order].[customer_id].&amp;[120]"/>
            <x15:cachedUniqueName index="120" name="[bike_store_customer_order].[customer_id].&amp;[121]"/>
            <x15:cachedUniqueName index="121" name="[bike_store_customer_order].[customer_id].&amp;[122]"/>
            <x15:cachedUniqueName index="122" name="[bike_store_customer_order].[customer_id].&amp;[123]"/>
            <x15:cachedUniqueName index="123" name="[bike_store_customer_order].[customer_id].&amp;[124]"/>
            <x15:cachedUniqueName index="124" name="[bike_store_customer_order].[customer_id].&amp;[125]"/>
            <x15:cachedUniqueName index="125" name="[bike_store_customer_order].[customer_id].&amp;[126]"/>
            <x15:cachedUniqueName index="126" name="[bike_store_customer_order].[customer_id].&amp;[127]"/>
            <x15:cachedUniqueName index="127" name="[bike_store_customer_order].[customer_id].&amp;[128]"/>
            <x15:cachedUniqueName index="128" name="[bike_store_customer_order].[customer_id].&amp;[129]"/>
            <x15:cachedUniqueName index="129" name="[bike_store_customer_order].[customer_id].&amp;[130]"/>
            <x15:cachedUniqueName index="130" name="[bike_store_customer_order].[customer_id].&amp;[131]"/>
            <x15:cachedUniqueName index="131" name="[bike_store_customer_order].[customer_id].&amp;[132]"/>
            <x15:cachedUniqueName index="132" name="[bike_store_customer_order].[customer_id].&amp;[133]"/>
            <x15:cachedUniqueName index="133" name="[bike_store_customer_order].[customer_id].&amp;[134]"/>
            <x15:cachedUniqueName index="134" name="[bike_store_customer_order].[customer_id].&amp;[135]"/>
            <x15:cachedUniqueName index="135" name="[bike_store_customer_order].[customer_id].&amp;[136]"/>
            <x15:cachedUniqueName index="136" name="[bike_store_customer_order].[customer_id].&amp;[137]"/>
            <x15:cachedUniqueName index="137" name="[bike_store_customer_order].[customer_id].&amp;[138]"/>
            <x15:cachedUniqueName index="138" name="[bike_store_customer_order].[customer_id].&amp;[139]"/>
            <x15:cachedUniqueName index="139" name="[bike_store_customer_order].[customer_id].&amp;[140]"/>
            <x15:cachedUniqueName index="140" name="[bike_store_customer_order].[customer_id].&amp;[141]"/>
            <x15:cachedUniqueName index="141" name="[bike_store_customer_order].[customer_id].&amp;[142]"/>
            <x15:cachedUniqueName index="142" name="[bike_store_customer_order].[customer_id].&amp;[143]"/>
            <x15:cachedUniqueName index="143" name="[bike_store_customer_order].[customer_id].&amp;[144]"/>
            <x15:cachedUniqueName index="144" name="[bike_store_customer_order].[customer_id].&amp;[145]"/>
            <x15:cachedUniqueName index="145" name="[bike_store_customer_order].[customer_id].&amp;[146]"/>
            <x15:cachedUniqueName index="146" name="[bike_store_customer_order].[customer_id].&amp;[147]"/>
            <x15:cachedUniqueName index="147" name="[bike_store_customer_order].[customer_id].&amp;[148]"/>
            <x15:cachedUniqueName index="148" name="[bike_store_customer_order].[customer_id].&amp;[149]"/>
            <x15:cachedUniqueName index="149" name="[bike_store_customer_order].[customer_id].&amp;[150]"/>
            <x15:cachedUniqueName index="150" name="[bike_store_customer_order].[customer_id].&amp;[151]"/>
            <x15:cachedUniqueName index="151" name="[bike_store_customer_order].[customer_id].&amp;[152]"/>
            <x15:cachedUniqueName index="152" name="[bike_store_customer_order].[customer_id].&amp;[153]"/>
            <x15:cachedUniqueName index="153" name="[bike_store_customer_order].[customer_id].&amp;[154]"/>
            <x15:cachedUniqueName index="154" name="[bike_store_customer_order].[customer_id].&amp;[155]"/>
            <x15:cachedUniqueName index="155" name="[bike_store_customer_order].[customer_id].&amp;[156]"/>
            <x15:cachedUniqueName index="156" name="[bike_store_customer_order].[customer_id].&amp;[157]"/>
            <x15:cachedUniqueName index="157" name="[bike_store_customer_order].[customer_id].&amp;[158]"/>
            <x15:cachedUniqueName index="158" name="[bike_store_customer_order].[customer_id].&amp;[159]"/>
            <x15:cachedUniqueName index="159" name="[bike_store_customer_order].[customer_id].&amp;[160]"/>
            <x15:cachedUniqueName index="160" name="[bike_store_customer_order].[customer_id].&amp;[161]"/>
            <x15:cachedUniqueName index="161" name="[bike_store_customer_order].[customer_id].&amp;[162]"/>
            <x15:cachedUniqueName index="162" name="[bike_store_customer_order].[customer_id].&amp;[163]"/>
            <x15:cachedUniqueName index="163" name="[bike_store_customer_order].[customer_id].&amp;[164]"/>
            <x15:cachedUniqueName index="164" name="[bike_store_customer_order].[customer_id].&amp;[165]"/>
            <x15:cachedUniqueName index="165" name="[bike_store_customer_order].[customer_id].&amp;[166]"/>
            <x15:cachedUniqueName index="166" name="[bike_store_customer_order].[customer_id].&amp;[167]"/>
            <x15:cachedUniqueName index="167" name="[bike_store_customer_order].[customer_id].&amp;[168]"/>
            <x15:cachedUniqueName index="168" name="[bike_store_customer_order].[customer_id].&amp;[169]"/>
            <x15:cachedUniqueName index="169" name="[bike_store_customer_order].[customer_id].&amp;[170]"/>
            <x15:cachedUniqueName index="170" name="[bike_store_customer_order].[customer_id].&amp;[171]"/>
            <x15:cachedUniqueName index="171" name="[bike_store_customer_order].[customer_id].&amp;[172]"/>
            <x15:cachedUniqueName index="172" name="[bike_store_customer_order].[customer_id].&amp;[173]"/>
            <x15:cachedUniqueName index="173" name="[bike_store_customer_order].[customer_id].&amp;[174]"/>
            <x15:cachedUniqueName index="174" name="[bike_store_customer_order].[customer_id].&amp;[175]"/>
            <x15:cachedUniqueName index="175" name="[bike_store_customer_order].[customer_id].&amp;[176]"/>
            <x15:cachedUniqueName index="176" name="[bike_store_customer_order].[customer_id].&amp;[177]"/>
            <x15:cachedUniqueName index="177" name="[bike_store_customer_order].[customer_id].&amp;[178]"/>
            <x15:cachedUniqueName index="178" name="[bike_store_customer_order].[customer_id].&amp;[179]"/>
            <x15:cachedUniqueName index="179" name="[bike_store_customer_order].[customer_id].&amp;[180]"/>
            <x15:cachedUniqueName index="180" name="[bike_store_customer_order].[customer_id].&amp;[181]"/>
            <x15:cachedUniqueName index="181" name="[bike_store_customer_order].[customer_id].&amp;[182]"/>
            <x15:cachedUniqueName index="182" name="[bike_store_customer_order].[customer_id].&amp;[183]"/>
            <x15:cachedUniqueName index="183" name="[bike_store_customer_order].[customer_id].&amp;[184]"/>
            <x15:cachedUniqueName index="184" name="[bike_store_customer_order].[customer_id].&amp;[185]"/>
            <x15:cachedUniqueName index="185" name="[bike_store_customer_order].[customer_id].&amp;[186]"/>
            <x15:cachedUniqueName index="186" name="[bike_store_customer_order].[customer_id].&amp;[187]"/>
            <x15:cachedUniqueName index="187" name="[bike_store_customer_order].[customer_id].&amp;[188]"/>
            <x15:cachedUniqueName index="188" name="[bike_store_customer_order].[customer_id].&amp;[189]"/>
            <x15:cachedUniqueName index="189" name="[bike_store_customer_order].[customer_id].&amp;[190]"/>
            <x15:cachedUniqueName index="190" name="[bike_store_customer_order].[customer_id].&amp;[191]"/>
            <x15:cachedUniqueName index="191" name="[bike_store_customer_order].[customer_id].&amp;[192]"/>
            <x15:cachedUniqueName index="192" name="[bike_store_customer_order].[customer_id].&amp;[193]"/>
            <x15:cachedUniqueName index="193" name="[bike_store_customer_order].[customer_id].&amp;[194]"/>
            <x15:cachedUniqueName index="194" name="[bike_store_customer_order].[customer_id].&amp;[195]"/>
            <x15:cachedUniqueName index="195" name="[bike_store_customer_order].[customer_id].&amp;[196]"/>
            <x15:cachedUniqueName index="196" name="[bike_store_customer_order].[customer_id].&amp;[197]"/>
            <x15:cachedUniqueName index="197" name="[bike_store_customer_order].[customer_id].&amp;[198]"/>
            <x15:cachedUniqueName index="198" name="[bike_store_customer_order].[customer_id].&amp;[199]"/>
            <x15:cachedUniqueName index="199" name="[bike_store_customer_order].[customer_id].&amp;[200]"/>
            <x15:cachedUniqueName index="200" name="[bike_store_customer_order].[customer_id].&amp;[201]"/>
            <x15:cachedUniqueName index="201" name="[bike_store_customer_order].[customer_id].&amp;[202]"/>
            <x15:cachedUniqueName index="202" name="[bike_store_customer_order].[customer_id].&amp;[203]"/>
            <x15:cachedUniqueName index="203" name="[bike_store_customer_order].[customer_id].&amp;[204]"/>
            <x15:cachedUniqueName index="204" name="[bike_store_customer_order].[customer_id].&amp;[205]"/>
            <x15:cachedUniqueName index="205" name="[bike_store_customer_order].[customer_id].&amp;[206]"/>
            <x15:cachedUniqueName index="206" name="[bike_store_customer_order].[customer_id].&amp;[207]"/>
            <x15:cachedUniqueName index="207" name="[bike_store_customer_order].[customer_id].&amp;[208]"/>
            <x15:cachedUniqueName index="208" name="[bike_store_customer_order].[customer_id].&amp;[209]"/>
            <x15:cachedUniqueName index="209" name="[bike_store_customer_order].[customer_id].&amp;[210]"/>
            <x15:cachedUniqueName index="210" name="[bike_store_customer_order].[customer_id].&amp;[211]"/>
            <x15:cachedUniqueName index="211" name="[bike_store_customer_order].[customer_id].&amp;[212]"/>
            <x15:cachedUniqueName index="212" name="[bike_store_customer_order].[customer_id].&amp;[213]"/>
            <x15:cachedUniqueName index="213" name="[bike_store_customer_order].[customer_id].&amp;[214]"/>
            <x15:cachedUniqueName index="214" name="[bike_store_customer_order].[customer_id].&amp;[215]"/>
            <x15:cachedUniqueName index="215" name="[bike_store_customer_order].[customer_id].&amp;[216]"/>
            <x15:cachedUniqueName index="216" name="[bike_store_customer_order].[customer_id].&amp;[217]"/>
            <x15:cachedUniqueName index="217" name="[bike_store_customer_order].[customer_id].&amp;[218]"/>
            <x15:cachedUniqueName index="218" name="[bike_store_customer_order].[customer_id].&amp;[219]"/>
            <x15:cachedUniqueName index="219" name="[bike_store_customer_order].[customer_id].&amp;[220]"/>
            <x15:cachedUniqueName index="220" name="[bike_store_customer_order].[customer_id].&amp;[221]"/>
            <x15:cachedUniqueName index="221" name="[bike_store_customer_order].[customer_id].&amp;[222]"/>
            <x15:cachedUniqueName index="222" name="[bike_store_customer_order].[customer_id].&amp;[223]"/>
            <x15:cachedUniqueName index="223" name="[bike_store_customer_order].[customer_id].&amp;[224]"/>
            <x15:cachedUniqueName index="224" name="[bike_store_customer_order].[customer_id].&amp;[225]"/>
            <x15:cachedUniqueName index="225" name="[bike_store_customer_order].[customer_id].&amp;[226]"/>
            <x15:cachedUniqueName index="226" name="[bike_store_customer_order].[customer_id].&amp;[227]"/>
            <x15:cachedUniqueName index="227" name="[bike_store_customer_order].[customer_id].&amp;[228]"/>
            <x15:cachedUniqueName index="228" name="[bike_store_customer_order].[customer_id].&amp;[229]"/>
            <x15:cachedUniqueName index="229" name="[bike_store_customer_order].[customer_id].&amp;[230]"/>
            <x15:cachedUniqueName index="230" name="[bike_store_customer_order].[customer_id].&amp;[231]"/>
            <x15:cachedUniqueName index="231" name="[bike_store_customer_order].[customer_id].&amp;[232]"/>
            <x15:cachedUniqueName index="232" name="[bike_store_customer_order].[customer_id].&amp;[233]"/>
            <x15:cachedUniqueName index="233" name="[bike_store_customer_order].[customer_id].&amp;[234]"/>
            <x15:cachedUniqueName index="234" name="[bike_store_customer_order].[customer_id].&amp;[235]"/>
            <x15:cachedUniqueName index="235" name="[bike_store_customer_order].[customer_id].&amp;[236]"/>
            <x15:cachedUniqueName index="236" name="[bike_store_customer_order].[customer_id].&amp;[237]"/>
            <x15:cachedUniqueName index="237" name="[bike_store_customer_order].[customer_id].&amp;[238]"/>
            <x15:cachedUniqueName index="238" name="[bike_store_customer_order].[customer_id].&amp;[239]"/>
            <x15:cachedUniqueName index="239" name="[bike_store_customer_order].[customer_id].&amp;[240]"/>
            <x15:cachedUniqueName index="240" name="[bike_store_customer_order].[customer_id].&amp;[241]"/>
            <x15:cachedUniqueName index="241" name="[bike_store_customer_order].[customer_id].&amp;[242]"/>
            <x15:cachedUniqueName index="242" name="[bike_store_customer_order].[customer_id].&amp;[243]"/>
            <x15:cachedUniqueName index="243" name="[bike_store_customer_order].[customer_id].&amp;[244]"/>
            <x15:cachedUniqueName index="244" name="[bike_store_customer_order].[customer_id].&amp;[245]"/>
            <x15:cachedUniqueName index="245" name="[bike_store_customer_order].[customer_id].&amp;[246]"/>
            <x15:cachedUniqueName index="246" name="[bike_store_customer_order].[customer_id].&amp;[247]"/>
            <x15:cachedUniqueName index="247" name="[bike_store_customer_order].[customer_id].&amp;[248]"/>
            <x15:cachedUniqueName index="248" name="[bike_store_customer_order].[customer_id].&amp;[249]"/>
            <x15:cachedUniqueName index="249" name="[bike_store_customer_order].[customer_id].&amp;[250]"/>
            <x15:cachedUniqueName index="250" name="[bike_store_customer_order].[customer_id].&amp;[251]"/>
            <x15:cachedUniqueName index="251" name="[bike_store_customer_order].[customer_id].&amp;[252]"/>
            <x15:cachedUniqueName index="252" name="[bike_store_customer_order].[customer_id].&amp;[253]"/>
            <x15:cachedUniqueName index="253" name="[bike_store_customer_order].[customer_id].&amp;[254]"/>
            <x15:cachedUniqueName index="254" name="[bike_store_customer_order].[customer_id].&amp;[255]"/>
            <x15:cachedUniqueName index="255" name="[bike_store_customer_order].[customer_id].&amp;[256]"/>
            <x15:cachedUniqueName index="256" name="[bike_store_customer_order].[customer_id].&amp;[257]"/>
            <x15:cachedUniqueName index="257" name="[bike_store_customer_order].[customer_id].&amp;[258]"/>
            <x15:cachedUniqueName index="258" name="[bike_store_customer_order].[customer_id].&amp;[259]"/>
            <x15:cachedUniqueName index="259" name="[bike_store_customer_order].[customer_id].&amp;[260]"/>
            <x15:cachedUniqueName index="260" name="[bike_store_customer_order].[customer_id].&amp;[261]"/>
            <x15:cachedUniqueName index="261" name="[bike_store_customer_order].[customer_id].&amp;[262]"/>
            <x15:cachedUniqueName index="262" name="[bike_store_customer_order].[customer_id].&amp;[263]"/>
            <x15:cachedUniqueName index="263" name="[bike_store_customer_order].[customer_id].&amp;[264]"/>
            <x15:cachedUniqueName index="264" name="[bike_store_customer_order].[customer_id].&amp;[265]"/>
            <x15:cachedUniqueName index="265" name="[bike_store_customer_order].[customer_id].&amp;[266]"/>
            <x15:cachedUniqueName index="266" name="[bike_store_customer_order].[customer_id].&amp;[267]"/>
            <x15:cachedUniqueName index="267" name="[bike_store_customer_order].[customer_id].&amp;[268]"/>
            <x15:cachedUniqueName index="268" name="[bike_store_customer_order].[customer_id].&amp;[269]"/>
            <x15:cachedUniqueName index="269" name="[bike_store_customer_order].[customer_id].&amp;[270]"/>
            <x15:cachedUniqueName index="270" name="[bike_store_customer_order].[customer_id].&amp;[271]"/>
            <x15:cachedUniqueName index="271" name="[bike_store_customer_order].[customer_id].&amp;[272]"/>
            <x15:cachedUniqueName index="272" name="[bike_store_customer_order].[customer_id].&amp;[273]"/>
            <x15:cachedUniqueName index="273" name="[bike_store_customer_order].[customer_id].&amp;[274]"/>
            <x15:cachedUniqueName index="274" name="[bike_store_customer_order].[customer_id].&amp;[275]"/>
            <x15:cachedUniqueName index="275" name="[bike_store_customer_order].[customer_id].&amp;[276]"/>
            <x15:cachedUniqueName index="276" name="[bike_store_customer_order].[customer_id].&amp;[277]"/>
            <x15:cachedUniqueName index="277" name="[bike_store_customer_order].[customer_id].&amp;[278]"/>
            <x15:cachedUniqueName index="278" name="[bike_store_customer_order].[customer_id].&amp;[279]"/>
            <x15:cachedUniqueName index="279" name="[bike_store_customer_order].[customer_id].&amp;[280]"/>
            <x15:cachedUniqueName index="280" name="[bike_store_customer_order].[customer_id].&amp;[281]"/>
            <x15:cachedUniqueName index="281" name="[bike_store_customer_order].[customer_id].&amp;[282]"/>
            <x15:cachedUniqueName index="282" name="[bike_store_customer_order].[customer_id].&amp;[283]"/>
            <x15:cachedUniqueName index="283" name="[bike_store_customer_order].[customer_id].&amp;[284]"/>
            <x15:cachedUniqueName index="284" name="[bike_store_customer_order].[customer_id].&amp;[285]"/>
            <x15:cachedUniqueName index="285" name="[bike_store_customer_order].[customer_id].&amp;[286]"/>
            <x15:cachedUniqueName index="286" name="[bike_store_customer_order].[customer_id].&amp;[287]"/>
            <x15:cachedUniqueName index="287" name="[bike_store_customer_order].[customer_id].&amp;[288]"/>
            <x15:cachedUniqueName index="288" name="[bike_store_customer_order].[customer_id].&amp;[289]"/>
            <x15:cachedUniqueName index="289" name="[bike_store_customer_order].[customer_id].&amp;[290]"/>
            <x15:cachedUniqueName index="290" name="[bike_store_customer_order].[customer_id].&amp;[291]"/>
            <x15:cachedUniqueName index="291" name="[bike_store_customer_order].[customer_id].&amp;[292]"/>
            <x15:cachedUniqueName index="292" name="[bike_store_customer_order].[customer_id].&amp;[293]"/>
            <x15:cachedUniqueName index="293" name="[bike_store_customer_order].[customer_id].&amp;[294]"/>
            <x15:cachedUniqueName index="294" name="[bike_store_customer_order].[customer_id].&amp;[295]"/>
            <x15:cachedUniqueName index="295" name="[bike_store_customer_order].[customer_id].&amp;[296]"/>
            <x15:cachedUniqueName index="296" name="[bike_store_customer_order].[customer_id].&amp;[297]"/>
            <x15:cachedUniqueName index="297" name="[bike_store_customer_order].[customer_id].&amp;[298]"/>
            <x15:cachedUniqueName index="298" name="[bike_store_customer_order].[customer_id].&amp;[299]"/>
            <x15:cachedUniqueName index="299" name="[bike_store_customer_order].[customer_id].&amp;[300]"/>
            <x15:cachedUniqueName index="300" name="[bike_store_customer_order].[customer_id].&amp;[301]"/>
            <x15:cachedUniqueName index="301" name="[bike_store_customer_order].[customer_id].&amp;[302]"/>
            <x15:cachedUniqueName index="302" name="[bike_store_customer_order].[customer_id].&amp;[303]"/>
            <x15:cachedUniqueName index="303" name="[bike_store_customer_order].[customer_id].&amp;[304]"/>
            <x15:cachedUniqueName index="304" name="[bike_store_customer_order].[customer_id].&amp;[305]"/>
            <x15:cachedUniqueName index="305" name="[bike_store_customer_order].[customer_id].&amp;[306]"/>
            <x15:cachedUniqueName index="306" name="[bike_store_customer_order].[customer_id].&amp;[307]"/>
            <x15:cachedUniqueName index="307" name="[bike_store_customer_order].[customer_id].&amp;[308]"/>
            <x15:cachedUniqueName index="308" name="[bike_store_customer_order].[customer_id].&amp;[309]"/>
            <x15:cachedUniqueName index="309" name="[bike_store_customer_order].[customer_id].&amp;[310]"/>
            <x15:cachedUniqueName index="310" name="[bike_store_customer_order].[customer_id].&amp;[311]"/>
            <x15:cachedUniqueName index="311" name="[bike_store_customer_order].[customer_id].&amp;[312]"/>
            <x15:cachedUniqueName index="312" name="[bike_store_customer_order].[customer_id].&amp;[313]"/>
            <x15:cachedUniqueName index="313" name="[bike_store_customer_order].[customer_id].&amp;[314]"/>
            <x15:cachedUniqueName index="314" name="[bike_store_customer_order].[customer_id].&amp;[315]"/>
            <x15:cachedUniqueName index="315" name="[bike_store_customer_order].[customer_id].&amp;[316]"/>
            <x15:cachedUniqueName index="316" name="[bike_store_customer_order].[customer_id].&amp;[317]"/>
            <x15:cachedUniqueName index="317" name="[bike_store_customer_order].[customer_id].&amp;[318]"/>
            <x15:cachedUniqueName index="318" name="[bike_store_customer_order].[customer_id].&amp;[319]"/>
            <x15:cachedUniqueName index="319" name="[bike_store_customer_order].[customer_id].&amp;[320]"/>
            <x15:cachedUniqueName index="320" name="[bike_store_customer_order].[customer_id].&amp;[321]"/>
            <x15:cachedUniqueName index="321" name="[bike_store_customer_order].[customer_id].&amp;[322]"/>
            <x15:cachedUniqueName index="322" name="[bike_store_customer_order].[customer_id].&amp;[323]"/>
            <x15:cachedUniqueName index="323" name="[bike_store_customer_order].[customer_id].&amp;[324]"/>
            <x15:cachedUniqueName index="324" name="[bike_store_customer_order].[customer_id].&amp;[325]"/>
            <x15:cachedUniqueName index="325" name="[bike_store_customer_order].[customer_id].&amp;[326]"/>
            <x15:cachedUniqueName index="326" name="[bike_store_customer_order].[customer_id].&amp;[327]"/>
            <x15:cachedUniqueName index="327" name="[bike_store_customer_order].[customer_id].&amp;[328]"/>
            <x15:cachedUniqueName index="328" name="[bike_store_customer_order].[customer_id].&amp;[329]"/>
            <x15:cachedUniqueName index="329" name="[bike_store_customer_order].[customer_id].&amp;[330]"/>
            <x15:cachedUniqueName index="330" name="[bike_store_customer_order].[customer_id].&amp;[331]"/>
            <x15:cachedUniqueName index="331" name="[bike_store_customer_order].[customer_id].&amp;[332]"/>
            <x15:cachedUniqueName index="332" name="[bike_store_customer_order].[customer_id].&amp;[333]"/>
            <x15:cachedUniqueName index="333" name="[bike_store_customer_order].[customer_id].&amp;[334]"/>
            <x15:cachedUniqueName index="334" name="[bike_store_customer_order].[customer_id].&amp;[335]"/>
            <x15:cachedUniqueName index="335" name="[bike_store_customer_order].[customer_id].&amp;[336]"/>
            <x15:cachedUniqueName index="336" name="[bike_store_customer_order].[customer_id].&amp;[337]"/>
            <x15:cachedUniqueName index="337" name="[bike_store_customer_order].[customer_id].&amp;[338]"/>
            <x15:cachedUniqueName index="338" name="[bike_store_customer_order].[customer_id].&amp;[339]"/>
            <x15:cachedUniqueName index="339" name="[bike_store_customer_order].[customer_id].&amp;[340]"/>
            <x15:cachedUniqueName index="340" name="[bike_store_customer_order].[customer_id].&amp;[341]"/>
            <x15:cachedUniqueName index="341" name="[bike_store_customer_order].[customer_id].&amp;[342]"/>
            <x15:cachedUniqueName index="342" name="[bike_store_customer_order].[customer_id].&amp;[343]"/>
            <x15:cachedUniqueName index="343" name="[bike_store_customer_order].[customer_id].&amp;[344]"/>
            <x15:cachedUniqueName index="344" name="[bike_store_customer_order].[customer_id].&amp;[345]"/>
            <x15:cachedUniqueName index="345" name="[bike_store_customer_order].[customer_id].&amp;[346]"/>
            <x15:cachedUniqueName index="346" name="[bike_store_customer_order].[customer_id].&amp;[347]"/>
            <x15:cachedUniqueName index="347" name="[bike_store_customer_order].[customer_id].&amp;[348]"/>
            <x15:cachedUniqueName index="348" name="[bike_store_customer_order].[customer_id].&amp;[349]"/>
            <x15:cachedUniqueName index="349" name="[bike_store_customer_order].[customer_id].&amp;[350]"/>
            <x15:cachedUniqueName index="350" name="[bike_store_customer_order].[customer_id].&amp;[351]"/>
            <x15:cachedUniqueName index="351" name="[bike_store_customer_order].[customer_id].&amp;[352]"/>
            <x15:cachedUniqueName index="352" name="[bike_store_customer_order].[customer_id].&amp;[353]"/>
            <x15:cachedUniqueName index="353" name="[bike_store_customer_order].[customer_id].&amp;[354]"/>
            <x15:cachedUniqueName index="354" name="[bike_store_customer_order].[customer_id].&amp;[355]"/>
            <x15:cachedUniqueName index="355" name="[bike_store_customer_order].[customer_id].&amp;[356]"/>
            <x15:cachedUniqueName index="356" name="[bike_store_customer_order].[customer_id].&amp;[357]"/>
            <x15:cachedUniqueName index="357" name="[bike_store_customer_order].[customer_id].&amp;[358]"/>
            <x15:cachedUniqueName index="358" name="[bike_store_customer_order].[customer_id].&amp;[359]"/>
            <x15:cachedUniqueName index="359" name="[bike_store_customer_order].[customer_id].&amp;[360]"/>
            <x15:cachedUniqueName index="360" name="[bike_store_customer_order].[customer_id].&amp;[361]"/>
            <x15:cachedUniqueName index="361" name="[bike_store_customer_order].[customer_id].&amp;[362]"/>
            <x15:cachedUniqueName index="362" name="[bike_store_customer_order].[customer_id].&amp;[363]"/>
            <x15:cachedUniqueName index="363" name="[bike_store_customer_order].[customer_id].&amp;[364]"/>
            <x15:cachedUniqueName index="364" name="[bike_store_customer_order].[customer_id].&amp;[365]"/>
            <x15:cachedUniqueName index="365" name="[bike_store_customer_order].[customer_id].&amp;[366]"/>
            <x15:cachedUniqueName index="366" name="[bike_store_customer_order].[customer_id].&amp;[367]"/>
            <x15:cachedUniqueName index="367" name="[bike_store_customer_order].[customer_id].&amp;[368]"/>
            <x15:cachedUniqueName index="368" name="[bike_store_customer_order].[customer_id].&amp;[369]"/>
            <x15:cachedUniqueName index="369" name="[bike_store_customer_order].[customer_id].&amp;[370]"/>
            <x15:cachedUniqueName index="370" name="[bike_store_customer_order].[customer_id].&amp;[371]"/>
            <x15:cachedUniqueName index="371" name="[bike_store_customer_order].[customer_id].&amp;[372]"/>
            <x15:cachedUniqueName index="372" name="[bike_store_customer_order].[customer_id].&amp;[373]"/>
            <x15:cachedUniqueName index="373" name="[bike_store_customer_order].[customer_id].&amp;[374]"/>
            <x15:cachedUniqueName index="374" name="[bike_store_customer_order].[customer_id].&amp;[375]"/>
            <x15:cachedUniqueName index="375" name="[bike_store_customer_order].[customer_id].&amp;[376]"/>
            <x15:cachedUniqueName index="376" name="[bike_store_customer_order].[customer_id].&amp;[377]"/>
            <x15:cachedUniqueName index="377" name="[bike_store_customer_order].[customer_id].&amp;[378]"/>
            <x15:cachedUniqueName index="378" name="[bike_store_customer_order].[customer_id].&amp;[379]"/>
            <x15:cachedUniqueName index="379" name="[bike_store_customer_order].[customer_id].&amp;[380]"/>
            <x15:cachedUniqueName index="380" name="[bike_store_customer_order].[customer_id].&amp;[381]"/>
            <x15:cachedUniqueName index="381" name="[bike_store_customer_order].[customer_id].&amp;[382]"/>
            <x15:cachedUniqueName index="382" name="[bike_store_customer_order].[customer_id].&amp;[383]"/>
            <x15:cachedUniqueName index="383" name="[bike_store_customer_order].[customer_id].&amp;[384]"/>
            <x15:cachedUniqueName index="384" name="[bike_store_customer_order].[customer_id].&amp;[385]"/>
            <x15:cachedUniqueName index="385" name="[bike_store_customer_order].[customer_id].&amp;[386]"/>
            <x15:cachedUniqueName index="386" name="[bike_store_customer_order].[customer_id].&amp;[387]"/>
            <x15:cachedUniqueName index="387" name="[bike_store_customer_order].[customer_id].&amp;[388]"/>
            <x15:cachedUniqueName index="388" name="[bike_store_customer_order].[customer_id].&amp;[389]"/>
            <x15:cachedUniqueName index="389" name="[bike_store_customer_order].[customer_id].&amp;[390]"/>
            <x15:cachedUniqueName index="390" name="[bike_store_customer_order].[customer_id].&amp;[391]"/>
            <x15:cachedUniqueName index="391" name="[bike_store_customer_order].[customer_id].&amp;[392]"/>
            <x15:cachedUniqueName index="392" name="[bike_store_customer_order].[customer_id].&amp;[393]"/>
            <x15:cachedUniqueName index="393" name="[bike_store_customer_order].[customer_id].&amp;[394]"/>
            <x15:cachedUniqueName index="394" name="[bike_store_customer_order].[customer_id].&amp;[395]"/>
            <x15:cachedUniqueName index="395" name="[bike_store_customer_order].[customer_id].&amp;[396]"/>
            <x15:cachedUniqueName index="396" name="[bike_store_customer_order].[customer_id].&amp;[397]"/>
            <x15:cachedUniqueName index="397" name="[bike_store_customer_order].[customer_id].&amp;[398]"/>
            <x15:cachedUniqueName index="398" name="[bike_store_customer_order].[customer_id].&amp;[399]"/>
            <x15:cachedUniqueName index="399" name="[bike_store_customer_order].[customer_id].&amp;[400]"/>
            <x15:cachedUniqueName index="400" name="[bike_store_customer_order].[customer_id].&amp;[401]"/>
            <x15:cachedUniqueName index="401" name="[bike_store_customer_order].[customer_id].&amp;[402]"/>
            <x15:cachedUniqueName index="402" name="[bike_store_customer_order].[customer_id].&amp;[403]"/>
            <x15:cachedUniqueName index="403" name="[bike_store_customer_order].[customer_id].&amp;[404]"/>
            <x15:cachedUniqueName index="404" name="[bike_store_customer_order].[customer_id].&amp;[405]"/>
            <x15:cachedUniqueName index="405" name="[bike_store_customer_order].[customer_id].&amp;[406]"/>
            <x15:cachedUniqueName index="406" name="[bike_store_customer_order].[customer_id].&amp;[407]"/>
            <x15:cachedUniqueName index="407" name="[bike_store_customer_order].[customer_id].&amp;[408]"/>
            <x15:cachedUniqueName index="408" name="[bike_store_customer_order].[customer_id].&amp;[409]"/>
            <x15:cachedUniqueName index="409" name="[bike_store_customer_order].[customer_id].&amp;[410]"/>
            <x15:cachedUniqueName index="410" name="[bike_store_customer_order].[customer_id].&amp;[411]"/>
            <x15:cachedUniqueName index="411" name="[bike_store_customer_order].[customer_id].&amp;[412]"/>
            <x15:cachedUniqueName index="412" name="[bike_store_customer_order].[customer_id].&amp;[413]"/>
            <x15:cachedUniqueName index="413" name="[bike_store_customer_order].[customer_id].&amp;[414]"/>
            <x15:cachedUniqueName index="414" name="[bike_store_customer_order].[customer_id].&amp;[415]"/>
            <x15:cachedUniqueName index="415" name="[bike_store_customer_order].[customer_id].&amp;[416]"/>
            <x15:cachedUniqueName index="416" name="[bike_store_customer_order].[customer_id].&amp;[417]"/>
            <x15:cachedUniqueName index="417" name="[bike_store_customer_order].[customer_id].&amp;[418]"/>
            <x15:cachedUniqueName index="418" name="[bike_store_customer_order].[customer_id].&amp;[419]"/>
            <x15:cachedUniqueName index="419" name="[bike_store_customer_order].[customer_id].&amp;[420]"/>
            <x15:cachedUniqueName index="420" name="[bike_store_customer_order].[customer_id].&amp;[421]"/>
            <x15:cachedUniqueName index="421" name="[bike_store_customer_order].[customer_id].&amp;[422]"/>
            <x15:cachedUniqueName index="422" name="[bike_store_customer_order].[customer_id].&amp;[423]"/>
            <x15:cachedUniqueName index="423" name="[bike_store_customer_order].[customer_id].&amp;[424]"/>
            <x15:cachedUniqueName index="424" name="[bike_store_customer_order].[customer_id].&amp;[425]"/>
            <x15:cachedUniqueName index="425" name="[bike_store_customer_order].[customer_id].&amp;[426]"/>
            <x15:cachedUniqueName index="426" name="[bike_store_customer_order].[customer_id].&amp;[427]"/>
            <x15:cachedUniqueName index="427" name="[bike_store_customer_order].[customer_id].&amp;[428]"/>
            <x15:cachedUniqueName index="428" name="[bike_store_customer_order].[customer_id].&amp;[429]"/>
            <x15:cachedUniqueName index="429" name="[bike_store_customer_order].[customer_id].&amp;[430]"/>
            <x15:cachedUniqueName index="430" name="[bike_store_customer_order].[customer_id].&amp;[431]"/>
            <x15:cachedUniqueName index="431" name="[bike_store_customer_order].[customer_id].&amp;[432]"/>
            <x15:cachedUniqueName index="432" name="[bike_store_customer_order].[customer_id].&amp;[433]"/>
            <x15:cachedUniqueName index="433" name="[bike_store_customer_order].[customer_id].&amp;[434]"/>
            <x15:cachedUniqueName index="434" name="[bike_store_customer_order].[customer_id].&amp;[435]"/>
            <x15:cachedUniqueName index="435" name="[bike_store_customer_order].[customer_id].&amp;[436]"/>
            <x15:cachedUniqueName index="436" name="[bike_store_customer_order].[customer_id].&amp;[437]"/>
            <x15:cachedUniqueName index="437" name="[bike_store_customer_order].[customer_id].&amp;[438]"/>
            <x15:cachedUniqueName index="438" name="[bike_store_customer_order].[customer_id].&amp;[439]"/>
            <x15:cachedUniqueName index="439" name="[bike_store_customer_order].[customer_id].&amp;[440]"/>
            <x15:cachedUniqueName index="440" name="[bike_store_customer_order].[customer_id].&amp;[441]"/>
            <x15:cachedUniqueName index="441" name="[bike_store_customer_order].[customer_id].&amp;[442]"/>
            <x15:cachedUniqueName index="442" name="[bike_store_customer_order].[customer_id].&amp;[443]"/>
            <x15:cachedUniqueName index="443" name="[bike_store_customer_order].[customer_id].&amp;[444]"/>
            <x15:cachedUniqueName index="444" name="[bike_store_customer_order].[customer_id].&amp;[445]"/>
            <x15:cachedUniqueName index="445" name="[bike_store_customer_order].[customer_id].&amp;[446]"/>
            <x15:cachedUniqueName index="446" name="[bike_store_customer_order].[customer_id].&amp;[447]"/>
            <x15:cachedUniqueName index="447" name="[bike_store_customer_order].[customer_id].&amp;[448]"/>
            <x15:cachedUniqueName index="448" name="[bike_store_customer_order].[customer_id].&amp;[449]"/>
            <x15:cachedUniqueName index="449" name="[bike_store_customer_order].[customer_id].&amp;[450]"/>
            <x15:cachedUniqueName index="450" name="[bike_store_customer_order].[customer_id].&amp;[451]"/>
            <x15:cachedUniqueName index="451" name="[bike_store_customer_order].[customer_id].&amp;[452]"/>
            <x15:cachedUniqueName index="452" name="[bike_store_customer_order].[customer_id].&amp;[453]"/>
            <x15:cachedUniqueName index="453" name="[bike_store_customer_order].[customer_id].&amp;[454]"/>
            <x15:cachedUniqueName index="454" name="[bike_store_customer_order].[customer_id].&amp;[455]"/>
            <x15:cachedUniqueName index="455" name="[bike_store_customer_order].[customer_id].&amp;[456]"/>
            <x15:cachedUniqueName index="456" name="[bike_store_customer_order].[customer_id].&amp;[457]"/>
            <x15:cachedUniqueName index="457" name="[bike_store_customer_order].[customer_id].&amp;[458]"/>
            <x15:cachedUniqueName index="458" name="[bike_store_customer_order].[customer_id].&amp;[459]"/>
            <x15:cachedUniqueName index="459" name="[bike_store_customer_order].[customer_id].&amp;[460]"/>
            <x15:cachedUniqueName index="460" name="[bike_store_customer_order].[customer_id].&amp;[461]"/>
            <x15:cachedUniqueName index="461" name="[bike_store_customer_order].[customer_id].&amp;[462]"/>
            <x15:cachedUniqueName index="462" name="[bike_store_customer_order].[customer_id].&amp;[463]"/>
            <x15:cachedUniqueName index="463" name="[bike_store_customer_order].[customer_id].&amp;[464]"/>
            <x15:cachedUniqueName index="464" name="[bike_store_customer_order].[customer_id].&amp;[465]"/>
            <x15:cachedUniqueName index="465" name="[bike_store_customer_order].[customer_id].&amp;[466]"/>
            <x15:cachedUniqueName index="466" name="[bike_store_customer_order].[customer_id].&amp;[467]"/>
            <x15:cachedUniqueName index="467" name="[bike_store_customer_order].[customer_id].&amp;[468]"/>
            <x15:cachedUniqueName index="468" name="[bike_store_customer_order].[customer_id].&amp;[469]"/>
            <x15:cachedUniqueName index="469" name="[bike_store_customer_order].[customer_id].&amp;[470]"/>
            <x15:cachedUniqueName index="470" name="[bike_store_customer_order].[customer_id].&amp;[471]"/>
            <x15:cachedUniqueName index="471" name="[bike_store_customer_order].[customer_id].&amp;[472]"/>
            <x15:cachedUniqueName index="472" name="[bike_store_customer_order].[customer_id].&amp;[473]"/>
            <x15:cachedUniqueName index="473" name="[bike_store_customer_order].[customer_id].&amp;[474]"/>
            <x15:cachedUniqueName index="474" name="[bike_store_customer_order].[customer_id].&amp;[475]"/>
            <x15:cachedUniqueName index="475" name="[bike_store_customer_order].[customer_id].&amp;[476]"/>
            <x15:cachedUniqueName index="476" name="[bike_store_customer_order].[customer_id].&amp;[477]"/>
            <x15:cachedUniqueName index="477" name="[bike_store_customer_order].[customer_id].&amp;[478]"/>
            <x15:cachedUniqueName index="478" name="[bike_store_customer_order].[customer_id].&amp;[479]"/>
            <x15:cachedUniqueName index="479" name="[bike_store_customer_order].[customer_id].&amp;[480]"/>
            <x15:cachedUniqueName index="480" name="[bike_store_customer_order].[customer_id].&amp;[481]"/>
            <x15:cachedUniqueName index="481" name="[bike_store_customer_order].[customer_id].&amp;[482]"/>
            <x15:cachedUniqueName index="482" name="[bike_store_customer_order].[customer_id].&amp;[483]"/>
            <x15:cachedUniqueName index="483" name="[bike_store_customer_order].[customer_id].&amp;[484]"/>
            <x15:cachedUniqueName index="484" name="[bike_store_customer_order].[customer_id].&amp;[485]"/>
            <x15:cachedUniqueName index="485" name="[bike_store_customer_order].[customer_id].&amp;[486]"/>
            <x15:cachedUniqueName index="486" name="[bike_store_customer_order].[customer_id].&amp;[487]"/>
            <x15:cachedUniqueName index="487" name="[bike_store_customer_order].[customer_id].&amp;[488]"/>
            <x15:cachedUniqueName index="488" name="[bike_store_customer_order].[customer_id].&amp;[489]"/>
            <x15:cachedUniqueName index="489" name="[bike_store_customer_order].[customer_id].&amp;[490]"/>
            <x15:cachedUniqueName index="490" name="[bike_store_customer_order].[customer_id].&amp;[491]"/>
            <x15:cachedUniqueName index="491" name="[bike_store_customer_order].[customer_id].&amp;[492]"/>
            <x15:cachedUniqueName index="492" name="[bike_store_customer_order].[customer_id].&amp;[493]"/>
            <x15:cachedUniqueName index="493" name="[bike_store_customer_order].[customer_id].&amp;[494]"/>
            <x15:cachedUniqueName index="494" name="[bike_store_customer_order].[customer_id].&amp;[495]"/>
            <x15:cachedUniqueName index="495" name="[bike_store_customer_order].[customer_id].&amp;[496]"/>
            <x15:cachedUniqueName index="496" name="[bike_store_customer_order].[customer_id].&amp;[497]"/>
            <x15:cachedUniqueName index="497" name="[bike_store_customer_order].[customer_id].&amp;[498]"/>
            <x15:cachedUniqueName index="498" name="[bike_store_customer_order].[customer_id].&amp;[499]"/>
            <x15:cachedUniqueName index="499" name="[bike_store_customer_order].[customer_id].&amp;[500]"/>
            <x15:cachedUniqueName index="500" name="[bike_store_customer_order].[customer_id].&amp;[501]"/>
            <x15:cachedUniqueName index="501" name="[bike_store_customer_order].[customer_id].&amp;[502]"/>
            <x15:cachedUniqueName index="502" name="[bike_store_customer_order].[customer_id].&amp;[503]"/>
            <x15:cachedUniqueName index="503" name="[bike_store_customer_order].[customer_id].&amp;[504]"/>
            <x15:cachedUniqueName index="504" name="[bike_store_customer_order].[customer_id].&amp;[505]"/>
            <x15:cachedUniqueName index="505" name="[bike_store_customer_order].[customer_id].&amp;[506]"/>
            <x15:cachedUniqueName index="506" name="[bike_store_customer_order].[customer_id].&amp;[507]"/>
            <x15:cachedUniqueName index="507" name="[bike_store_customer_order].[customer_id].&amp;[508]"/>
            <x15:cachedUniqueName index="508" name="[bike_store_customer_order].[customer_id].&amp;[509]"/>
            <x15:cachedUniqueName index="509" name="[bike_store_customer_order].[customer_id].&amp;[510]"/>
            <x15:cachedUniqueName index="510" name="[bike_store_customer_order].[customer_id].&amp;[511]"/>
            <x15:cachedUniqueName index="511" name="[bike_store_customer_order].[customer_id].&amp;[512]"/>
            <x15:cachedUniqueName index="512" name="[bike_store_customer_order].[customer_id].&amp;[513]"/>
            <x15:cachedUniqueName index="513" name="[bike_store_customer_order].[customer_id].&amp;[514]"/>
            <x15:cachedUniqueName index="514" name="[bike_store_customer_order].[customer_id].&amp;[515]"/>
            <x15:cachedUniqueName index="515" name="[bike_store_customer_order].[customer_id].&amp;[516]"/>
            <x15:cachedUniqueName index="516" name="[bike_store_customer_order].[customer_id].&amp;[517]"/>
            <x15:cachedUniqueName index="517" name="[bike_store_customer_order].[customer_id].&amp;[518]"/>
            <x15:cachedUniqueName index="518" name="[bike_store_customer_order].[customer_id].&amp;[519]"/>
            <x15:cachedUniqueName index="519" name="[bike_store_customer_order].[customer_id].&amp;[520]"/>
            <x15:cachedUniqueName index="520" name="[bike_store_customer_order].[customer_id].&amp;[521]"/>
            <x15:cachedUniqueName index="521" name="[bike_store_customer_order].[customer_id].&amp;[522]"/>
            <x15:cachedUniqueName index="522" name="[bike_store_customer_order].[customer_id].&amp;[523]"/>
            <x15:cachedUniqueName index="523" name="[bike_store_customer_order].[customer_id].&amp;[524]"/>
            <x15:cachedUniqueName index="524" name="[bike_store_customer_order].[customer_id].&amp;[525]"/>
            <x15:cachedUniqueName index="525" name="[bike_store_customer_order].[customer_id].&amp;[526]"/>
            <x15:cachedUniqueName index="526" name="[bike_store_customer_order].[customer_id].&amp;[527]"/>
            <x15:cachedUniqueName index="527" name="[bike_store_customer_order].[customer_id].&amp;[528]"/>
            <x15:cachedUniqueName index="528" name="[bike_store_customer_order].[customer_id].&amp;[529]"/>
            <x15:cachedUniqueName index="529" name="[bike_store_customer_order].[customer_id].&amp;[530]"/>
            <x15:cachedUniqueName index="530" name="[bike_store_customer_order].[customer_id].&amp;[531]"/>
            <x15:cachedUniqueName index="531" name="[bike_store_customer_order].[customer_id].&amp;[532]"/>
            <x15:cachedUniqueName index="532" name="[bike_store_customer_order].[customer_id].&amp;[533]"/>
            <x15:cachedUniqueName index="533" name="[bike_store_customer_order].[customer_id].&amp;[534]"/>
            <x15:cachedUniqueName index="534" name="[bike_store_customer_order].[customer_id].&amp;[535]"/>
            <x15:cachedUniqueName index="535" name="[bike_store_customer_order].[customer_id].&amp;[536]"/>
            <x15:cachedUniqueName index="536" name="[bike_store_customer_order].[customer_id].&amp;[537]"/>
            <x15:cachedUniqueName index="537" name="[bike_store_customer_order].[customer_id].&amp;[538]"/>
            <x15:cachedUniqueName index="538" name="[bike_store_customer_order].[customer_id].&amp;[539]"/>
            <x15:cachedUniqueName index="539" name="[bike_store_customer_order].[customer_id].&amp;[540]"/>
            <x15:cachedUniqueName index="540" name="[bike_store_customer_order].[customer_id].&amp;[541]"/>
            <x15:cachedUniqueName index="541" name="[bike_store_customer_order].[customer_id].&amp;[542]"/>
            <x15:cachedUniqueName index="542" name="[bike_store_customer_order].[customer_id].&amp;[543]"/>
            <x15:cachedUniqueName index="543" name="[bike_store_customer_order].[customer_id].&amp;[544]"/>
            <x15:cachedUniqueName index="544" name="[bike_store_customer_order].[customer_id].&amp;[545]"/>
            <x15:cachedUniqueName index="545" name="[bike_store_customer_order].[customer_id].&amp;[546]"/>
            <x15:cachedUniqueName index="546" name="[bike_store_customer_order].[customer_id].&amp;[547]"/>
            <x15:cachedUniqueName index="547" name="[bike_store_customer_order].[customer_id].&amp;[548]"/>
            <x15:cachedUniqueName index="548" name="[bike_store_customer_order].[customer_id].&amp;[549]"/>
            <x15:cachedUniqueName index="549" name="[bike_store_customer_order].[customer_id].&amp;[550]"/>
            <x15:cachedUniqueName index="550" name="[bike_store_customer_order].[customer_id].&amp;[551]"/>
            <x15:cachedUniqueName index="551" name="[bike_store_customer_order].[customer_id].&amp;[552]"/>
            <x15:cachedUniqueName index="552" name="[bike_store_customer_order].[customer_id].&amp;[553]"/>
            <x15:cachedUniqueName index="553" name="[bike_store_customer_order].[customer_id].&amp;[554]"/>
            <x15:cachedUniqueName index="554" name="[bike_store_customer_order].[customer_id].&amp;[555]"/>
            <x15:cachedUniqueName index="555" name="[bike_store_customer_order].[customer_id].&amp;[556]"/>
            <x15:cachedUniqueName index="556" name="[bike_store_customer_order].[customer_id].&amp;[557]"/>
            <x15:cachedUniqueName index="557" name="[bike_store_customer_order].[customer_id].&amp;[558]"/>
            <x15:cachedUniqueName index="558" name="[bike_store_customer_order].[customer_id].&amp;[559]"/>
            <x15:cachedUniqueName index="559" name="[bike_store_customer_order].[customer_id].&amp;[560]"/>
            <x15:cachedUniqueName index="560" name="[bike_store_customer_order].[customer_id].&amp;[561]"/>
            <x15:cachedUniqueName index="561" name="[bike_store_customer_order].[customer_id].&amp;[562]"/>
            <x15:cachedUniqueName index="562" name="[bike_store_customer_order].[customer_id].&amp;[563]"/>
            <x15:cachedUniqueName index="563" name="[bike_store_customer_order].[customer_id].&amp;[564]"/>
            <x15:cachedUniqueName index="564" name="[bike_store_customer_order].[customer_id].&amp;[565]"/>
            <x15:cachedUniqueName index="565" name="[bike_store_customer_order].[customer_id].&amp;[566]"/>
            <x15:cachedUniqueName index="566" name="[bike_store_customer_order].[customer_id].&amp;[567]"/>
            <x15:cachedUniqueName index="567" name="[bike_store_customer_order].[customer_id].&amp;[568]"/>
            <x15:cachedUniqueName index="568" name="[bike_store_customer_order].[customer_id].&amp;[569]"/>
            <x15:cachedUniqueName index="569" name="[bike_store_customer_order].[customer_id].&amp;[570]"/>
            <x15:cachedUniqueName index="570" name="[bike_store_customer_order].[customer_id].&amp;[571]"/>
            <x15:cachedUniqueName index="571" name="[bike_store_customer_order].[customer_id].&amp;[572]"/>
            <x15:cachedUniqueName index="572" name="[bike_store_customer_order].[customer_id].&amp;[573]"/>
            <x15:cachedUniqueName index="573" name="[bike_store_customer_order].[customer_id].&amp;[574]"/>
            <x15:cachedUniqueName index="574" name="[bike_store_customer_order].[customer_id].&amp;[575]"/>
            <x15:cachedUniqueName index="575" name="[bike_store_customer_order].[customer_id].&amp;[576]"/>
            <x15:cachedUniqueName index="576" name="[bike_store_customer_order].[customer_id].&amp;[577]"/>
            <x15:cachedUniqueName index="577" name="[bike_store_customer_order].[customer_id].&amp;[578]"/>
            <x15:cachedUniqueName index="578" name="[bike_store_customer_order].[customer_id].&amp;[579]"/>
            <x15:cachedUniqueName index="579" name="[bike_store_customer_order].[customer_id].&amp;[580]"/>
            <x15:cachedUniqueName index="580" name="[bike_store_customer_order].[customer_id].&amp;[581]"/>
            <x15:cachedUniqueName index="581" name="[bike_store_customer_order].[customer_id].&amp;[582]"/>
            <x15:cachedUniqueName index="582" name="[bike_store_customer_order].[customer_id].&amp;[583]"/>
            <x15:cachedUniqueName index="583" name="[bike_store_customer_order].[customer_id].&amp;[584]"/>
            <x15:cachedUniqueName index="584" name="[bike_store_customer_order].[customer_id].&amp;[585]"/>
            <x15:cachedUniqueName index="585" name="[bike_store_customer_order].[customer_id].&amp;[586]"/>
            <x15:cachedUniqueName index="586" name="[bike_store_customer_order].[customer_id].&amp;[587]"/>
            <x15:cachedUniqueName index="587" name="[bike_store_customer_order].[customer_id].&amp;[588]"/>
            <x15:cachedUniqueName index="588" name="[bike_store_customer_order].[customer_id].&amp;[589]"/>
            <x15:cachedUniqueName index="589" name="[bike_store_customer_order].[customer_id].&amp;[590]"/>
            <x15:cachedUniqueName index="590" name="[bike_store_customer_order].[customer_id].&amp;[591]"/>
            <x15:cachedUniqueName index="591" name="[bike_store_customer_order].[customer_id].&amp;[592]"/>
            <x15:cachedUniqueName index="592" name="[bike_store_customer_order].[customer_id].&amp;[593]"/>
            <x15:cachedUniqueName index="593" name="[bike_store_customer_order].[customer_id].&amp;[594]"/>
            <x15:cachedUniqueName index="594" name="[bike_store_customer_order].[customer_id].&amp;[595]"/>
            <x15:cachedUniqueName index="595" name="[bike_store_customer_order].[customer_id].&amp;[596]"/>
            <x15:cachedUniqueName index="596" name="[bike_store_customer_order].[customer_id].&amp;[597]"/>
            <x15:cachedUniqueName index="597" name="[bike_store_customer_order].[customer_id].&amp;[598]"/>
            <x15:cachedUniqueName index="598" name="[bike_store_customer_order].[customer_id].&amp;[599]"/>
            <x15:cachedUniqueName index="599" name="[bike_store_customer_order].[customer_id].&amp;[600]"/>
            <x15:cachedUniqueName index="600" name="[bike_store_customer_order].[customer_id].&amp;[601]"/>
            <x15:cachedUniqueName index="601" name="[bike_store_customer_order].[customer_id].&amp;[602]"/>
            <x15:cachedUniqueName index="602" name="[bike_store_customer_order].[customer_id].&amp;[603]"/>
            <x15:cachedUniqueName index="603" name="[bike_store_customer_order].[customer_id].&amp;[604]"/>
            <x15:cachedUniqueName index="604" name="[bike_store_customer_order].[customer_id].&amp;[605]"/>
            <x15:cachedUniqueName index="605" name="[bike_store_customer_order].[customer_id].&amp;[606]"/>
            <x15:cachedUniqueName index="606" name="[bike_store_customer_order].[customer_id].&amp;[607]"/>
            <x15:cachedUniqueName index="607" name="[bike_store_customer_order].[customer_id].&amp;[608]"/>
            <x15:cachedUniqueName index="608" name="[bike_store_customer_order].[customer_id].&amp;[609]"/>
            <x15:cachedUniqueName index="609" name="[bike_store_customer_order].[customer_id].&amp;[610]"/>
            <x15:cachedUniqueName index="610" name="[bike_store_customer_order].[customer_id].&amp;[611]"/>
            <x15:cachedUniqueName index="611" name="[bike_store_customer_order].[customer_id].&amp;[612]"/>
            <x15:cachedUniqueName index="612" name="[bike_store_customer_order].[customer_id].&amp;[613]"/>
            <x15:cachedUniqueName index="613" name="[bike_store_customer_order].[customer_id].&amp;[614]"/>
            <x15:cachedUniqueName index="614" name="[bike_store_customer_order].[customer_id].&amp;[615]"/>
            <x15:cachedUniqueName index="615" name="[bike_store_customer_order].[customer_id].&amp;[616]"/>
            <x15:cachedUniqueName index="616" name="[bike_store_customer_order].[customer_id].&amp;[617]"/>
            <x15:cachedUniqueName index="617" name="[bike_store_customer_order].[customer_id].&amp;[618]"/>
            <x15:cachedUniqueName index="618" name="[bike_store_customer_order].[customer_id].&amp;[619]"/>
            <x15:cachedUniqueName index="619" name="[bike_store_customer_order].[customer_id].&amp;[620]"/>
            <x15:cachedUniqueName index="620" name="[bike_store_customer_order].[customer_id].&amp;[621]"/>
            <x15:cachedUniqueName index="621" name="[bike_store_customer_order].[customer_id].&amp;[622]"/>
            <x15:cachedUniqueName index="622" name="[bike_store_customer_order].[customer_id].&amp;[623]"/>
            <x15:cachedUniqueName index="623" name="[bike_store_customer_order].[customer_id].&amp;[624]"/>
            <x15:cachedUniqueName index="624" name="[bike_store_customer_order].[customer_id].&amp;[625]"/>
            <x15:cachedUniqueName index="625" name="[bike_store_customer_order].[customer_id].&amp;[626]"/>
            <x15:cachedUniqueName index="626" name="[bike_store_customer_order].[customer_id].&amp;[627]"/>
            <x15:cachedUniqueName index="627" name="[bike_store_customer_order].[customer_id].&amp;[628]"/>
            <x15:cachedUniqueName index="628" name="[bike_store_customer_order].[customer_id].&amp;[629]"/>
            <x15:cachedUniqueName index="629" name="[bike_store_customer_order].[customer_id].&amp;[630]"/>
            <x15:cachedUniqueName index="630" name="[bike_store_customer_order].[customer_id].&amp;[631]"/>
            <x15:cachedUniqueName index="631" name="[bike_store_customer_order].[customer_id].&amp;[632]"/>
            <x15:cachedUniqueName index="632" name="[bike_store_customer_order].[customer_id].&amp;[633]"/>
            <x15:cachedUniqueName index="633" name="[bike_store_customer_order].[customer_id].&amp;[634]"/>
            <x15:cachedUniqueName index="634" name="[bike_store_customer_order].[customer_id].&amp;[635]"/>
            <x15:cachedUniqueName index="635" name="[bike_store_customer_order].[customer_id].&amp;[636]"/>
            <x15:cachedUniqueName index="636" name="[bike_store_customer_order].[customer_id].&amp;[637]"/>
            <x15:cachedUniqueName index="637" name="[bike_store_customer_order].[customer_id].&amp;[638]"/>
            <x15:cachedUniqueName index="638" name="[bike_store_customer_order].[customer_id].&amp;[639]"/>
            <x15:cachedUniqueName index="639" name="[bike_store_customer_order].[customer_id].&amp;[640]"/>
            <x15:cachedUniqueName index="640" name="[bike_store_customer_order].[customer_id].&amp;[641]"/>
            <x15:cachedUniqueName index="641" name="[bike_store_customer_order].[customer_id].&amp;[642]"/>
            <x15:cachedUniqueName index="642" name="[bike_store_customer_order].[customer_id].&amp;[643]"/>
            <x15:cachedUniqueName index="643" name="[bike_store_customer_order].[customer_id].&amp;[644]"/>
            <x15:cachedUniqueName index="644" name="[bike_store_customer_order].[customer_id].&amp;[645]"/>
            <x15:cachedUniqueName index="645" name="[bike_store_customer_order].[customer_id].&amp;[646]"/>
            <x15:cachedUniqueName index="646" name="[bike_store_customer_order].[customer_id].&amp;[647]"/>
            <x15:cachedUniqueName index="647" name="[bike_store_customer_order].[customer_id].&amp;[648]"/>
            <x15:cachedUniqueName index="648" name="[bike_store_customer_order].[customer_id].&amp;[649]"/>
            <x15:cachedUniqueName index="649" name="[bike_store_customer_order].[customer_id].&amp;[650]"/>
            <x15:cachedUniqueName index="650" name="[bike_store_customer_order].[customer_id].&amp;[651]"/>
            <x15:cachedUniqueName index="651" name="[bike_store_customer_order].[customer_id].&amp;[652]"/>
            <x15:cachedUniqueName index="652" name="[bike_store_customer_order].[customer_id].&amp;[653]"/>
            <x15:cachedUniqueName index="653" name="[bike_store_customer_order].[customer_id].&amp;[654]"/>
            <x15:cachedUniqueName index="654" name="[bike_store_customer_order].[customer_id].&amp;[655]"/>
            <x15:cachedUniqueName index="655" name="[bike_store_customer_order].[customer_id].&amp;[656]"/>
            <x15:cachedUniqueName index="656" name="[bike_store_customer_order].[customer_id].&amp;[657]"/>
            <x15:cachedUniqueName index="657" name="[bike_store_customer_order].[customer_id].&amp;[658]"/>
            <x15:cachedUniqueName index="658" name="[bike_store_customer_order].[customer_id].&amp;[659]"/>
            <x15:cachedUniqueName index="659" name="[bike_store_customer_order].[customer_id].&amp;[660]"/>
            <x15:cachedUniqueName index="660" name="[bike_store_customer_order].[customer_id].&amp;[661]"/>
            <x15:cachedUniqueName index="661" name="[bike_store_customer_order].[customer_id].&amp;[662]"/>
            <x15:cachedUniqueName index="662" name="[bike_store_customer_order].[customer_id].&amp;[663]"/>
            <x15:cachedUniqueName index="663" name="[bike_store_customer_order].[customer_id].&amp;[664]"/>
            <x15:cachedUniqueName index="664" name="[bike_store_customer_order].[customer_id].&amp;[665]"/>
            <x15:cachedUniqueName index="665" name="[bike_store_customer_order].[customer_id].&amp;[666]"/>
            <x15:cachedUniqueName index="666" name="[bike_store_customer_order].[customer_id].&amp;[667]"/>
            <x15:cachedUniqueName index="667" name="[bike_store_customer_order].[customer_id].&amp;[668]"/>
            <x15:cachedUniqueName index="668" name="[bike_store_customer_order].[customer_id].&amp;[669]"/>
            <x15:cachedUniqueName index="669" name="[bike_store_customer_order].[customer_id].&amp;[670]"/>
            <x15:cachedUniqueName index="670" name="[bike_store_customer_order].[customer_id].&amp;[671]"/>
            <x15:cachedUniqueName index="671" name="[bike_store_customer_order].[customer_id].&amp;[672]"/>
            <x15:cachedUniqueName index="672" name="[bike_store_customer_order].[customer_id].&amp;[673]"/>
            <x15:cachedUniqueName index="673" name="[bike_store_customer_order].[customer_id].&amp;[674]"/>
            <x15:cachedUniqueName index="674" name="[bike_store_customer_order].[customer_id].&amp;[675]"/>
            <x15:cachedUniqueName index="675" name="[bike_store_customer_order].[customer_id].&amp;[676]"/>
            <x15:cachedUniqueName index="676" name="[bike_store_customer_order].[customer_id].&amp;[677]"/>
            <x15:cachedUniqueName index="677" name="[bike_store_customer_order].[customer_id].&amp;[678]"/>
            <x15:cachedUniqueName index="678" name="[bike_store_customer_order].[customer_id].&amp;[679]"/>
            <x15:cachedUniqueName index="679" name="[bike_store_customer_order].[customer_id].&amp;[680]"/>
            <x15:cachedUniqueName index="680" name="[bike_store_customer_order].[customer_id].&amp;[681]"/>
            <x15:cachedUniqueName index="681" name="[bike_store_customer_order].[customer_id].&amp;[682]"/>
            <x15:cachedUniqueName index="682" name="[bike_store_customer_order].[customer_id].&amp;[683]"/>
            <x15:cachedUniqueName index="683" name="[bike_store_customer_order].[customer_id].&amp;[684]"/>
            <x15:cachedUniqueName index="684" name="[bike_store_customer_order].[customer_id].&amp;[685]"/>
            <x15:cachedUniqueName index="685" name="[bike_store_customer_order].[customer_id].&amp;[686]"/>
            <x15:cachedUniqueName index="686" name="[bike_store_customer_order].[customer_id].&amp;[687]"/>
            <x15:cachedUniqueName index="687" name="[bike_store_customer_order].[customer_id].&amp;[688]"/>
            <x15:cachedUniqueName index="688" name="[bike_store_customer_order].[customer_id].&amp;[689]"/>
            <x15:cachedUniqueName index="689" name="[bike_store_customer_order].[customer_id].&amp;[690]"/>
            <x15:cachedUniqueName index="690" name="[bike_store_customer_order].[customer_id].&amp;[691]"/>
            <x15:cachedUniqueName index="691" name="[bike_store_customer_order].[customer_id].&amp;[692]"/>
            <x15:cachedUniqueName index="692" name="[bike_store_customer_order].[customer_id].&amp;[693]"/>
            <x15:cachedUniqueName index="693" name="[bike_store_customer_order].[customer_id].&amp;[694]"/>
            <x15:cachedUniqueName index="694" name="[bike_store_customer_order].[customer_id].&amp;[695]"/>
            <x15:cachedUniqueName index="695" name="[bike_store_customer_order].[customer_id].&amp;[696]"/>
            <x15:cachedUniqueName index="696" name="[bike_store_customer_order].[customer_id].&amp;[697]"/>
            <x15:cachedUniqueName index="697" name="[bike_store_customer_order].[customer_id].&amp;[698]"/>
            <x15:cachedUniqueName index="698" name="[bike_store_customer_order].[customer_id].&amp;[699]"/>
            <x15:cachedUniqueName index="699" name="[bike_store_customer_order].[customer_id].&amp;[700]"/>
            <x15:cachedUniqueName index="700" name="[bike_store_customer_order].[customer_id].&amp;[701]"/>
            <x15:cachedUniqueName index="701" name="[bike_store_customer_order].[customer_id].&amp;[702]"/>
            <x15:cachedUniqueName index="702" name="[bike_store_customer_order].[customer_id].&amp;[703]"/>
            <x15:cachedUniqueName index="703" name="[bike_store_customer_order].[customer_id].&amp;[704]"/>
            <x15:cachedUniqueName index="704" name="[bike_store_customer_order].[customer_id].&amp;[705]"/>
            <x15:cachedUniqueName index="705" name="[bike_store_customer_order].[customer_id].&amp;[706]"/>
            <x15:cachedUniqueName index="706" name="[bike_store_customer_order].[customer_id].&amp;[707]"/>
            <x15:cachedUniqueName index="707" name="[bike_store_customer_order].[customer_id].&amp;[708]"/>
            <x15:cachedUniqueName index="708" name="[bike_store_customer_order].[customer_id].&amp;[709]"/>
            <x15:cachedUniqueName index="709" name="[bike_store_customer_order].[customer_id].&amp;[710]"/>
            <x15:cachedUniqueName index="710" name="[bike_store_customer_order].[customer_id].&amp;[711]"/>
            <x15:cachedUniqueName index="711" name="[bike_store_customer_order].[customer_id].&amp;[712]"/>
            <x15:cachedUniqueName index="712" name="[bike_store_customer_order].[customer_id].&amp;[713]"/>
            <x15:cachedUniqueName index="713" name="[bike_store_customer_order].[customer_id].&amp;[714]"/>
            <x15:cachedUniqueName index="714" name="[bike_store_customer_order].[customer_id].&amp;[715]"/>
            <x15:cachedUniqueName index="715" name="[bike_store_customer_order].[customer_id].&amp;[716]"/>
            <x15:cachedUniqueName index="716" name="[bike_store_customer_order].[customer_id].&amp;[717]"/>
            <x15:cachedUniqueName index="717" name="[bike_store_customer_order].[customer_id].&amp;[718]"/>
            <x15:cachedUniqueName index="718" name="[bike_store_customer_order].[customer_id].&amp;[719]"/>
            <x15:cachedUniqueName index="719" name="[bike_store_customer_order].[customer_id].&amp;[720]"/>
            <x15:cachedUniqueName index="720" name="[bike_store_customer_order].[customer_id].&amp;[721]"/>
            <x15:cachedUniqueName index="721" name="[bike_store_customer_order].[customer_id].&amp;[722]"/>
            <x15:cachedUniqueName index="722" name="[bike_store_customer_order].[customer_id].&amp;[723]"/>
            <x15:cachedUniqueName index="723" name="[bike_store_customer_order].[customer_id].&amp;[724]"/>
            <x15:cachedUniqueName index="724" name="[bike_store_customer_order].[customer_id].&amp;[725]"/>
            <x15:cachedUniqueName index="725" name="[bike_store_customer_order].[customer_id].&amp;[726]"/>
            <x15:cachedUniqueName index="726" name="[bike_store_customer_order].[customer_id].&amp;[727]"/>
            <x15:cachedUniqueName index="727" name="[bike_store_customer_order].[customer_id].&amp;[728]"/>
            <x15:cachedUniqueName index="728" name="[bike_store_customer_order].[customer_id].&amp;[729]"/>
            <x15:cachedUniqueName index="729" name="[bike_store_customer_order].[customer_id].&amp;[730]"/>
            <x15:cachedUniqueName index="730" name="[bike_store_customer_order].[customer_id].&amp;[731]"/>
            <x15:cachedUniqueName index="731" name="[bike_store_customer_order].[customer_id].&amp;[732]"/>
            <x15:cachedUniqueName index="732" name="[bike_store_customer_order].[customer_id].&amp;[733]"/>
            <x15:cachedUniqueName index="733" name="[bike_store_customer_order].[customer_id].&amp;[734]"/>
            <x15:cachedUniqueName index="734" name="[bike_store_customer_order].[customer_id].&amp;[735]"/>
            <x15:cachedUniqueName index="735" name="[bike_store_customer_order].[customer_id].&amp;[736]"/>
            <x15:cachedUniqueName index="736" name="[bike_store_customer_order].[customer_id].&amp;[737]"/>
            <x15:cachedUniqueName index="737" name="[bike_store_customer_order].[customer_id].&amp;[738]"/>
            <x15:cachedUniqueName index="738" name="[bike_store_customer_order].[customer_id].&amp;[739]"/>
            <x15:cachedUniqueName index="739" name="[bike_store_customer_order].[customer_id].&amp;[740]"/>
            <x15:cachedUniqueName index="740" name="[bike_store_customer_order].[customer_id].&amp;[741]"/>
            <x15:cachedUniqueName index="741" name="[bike_store_customer_order].[customer_id].&amp;[742]"/>
            <x15:cachedUniqueName index="742" name="[bike_store_customer_order].[customer_id].&amp;[743]"/>
            <x15:cachedUniqueName index="743" name="[bike_store_customer_order].[customer_id].&amp;[744]"/>
            <x15:cachedUniqueName index="744" name="[bike_store_customer_order].[customer_id].&amp;[745]"/>
            <x15:cachedUniqueName index="745" name="[bike_store_customer_order].[customer_id].&amp;[746]"/>
            <x15:cachedUniqueName index="746" name="[bike_store_customer_order].[customer_id].&amp;[747]"/>
            <x15:cachedUniqueName index="747" name="[bike_store_customer_order].[customer_id].&amp;[748]"/>
            <x15:cachedUniqueName index="748" name="[bike_store_customer_order].[customer_id].&amp;[749]"/>
            <x15:cachedUniqueName index="749" name="[bike_store_customer_order].[customer_id].&amp;[750]"/>
            <x15:cachedUniqueName index="750" name="[bike_store_customer_order].[customer_id].&amp;[751]"/>
            <x15:cachedUniqueName index="751" name="[bike_store_customer_order].[customer_id].&amp;[752]"/>
            <x15:cachedUniqueName index="752" name="[bike_store_customer_order].[customer_id].&amp;[753]"/>
            <x15:cachedUniqueName index="753" name="[bike_store_customer_order].[customer_id].&amp;[754]"/>
            <x15:cachedUniqueName index="754" name="[bike_store_customer_order].[customer_id].&amp;[755]"/>
            <x15:cachedUniqueName index="755" name="[bike_store_customer_order].[customer_id].&amp;[756]"/>
            <x15:cachedUniqueName index="756" name="[bike_store_customer_order].[customer_id].&amp;[757]"/>
            <x15:cachedUniqueName index="757" name="[bike_store_customer_order].[customer_id].&amp;[758]"/>
            <x15:cachedUniqueName index="758" name="[bike_store_customer_order].[customer_id].&amp;[759]"/>
            <x15:cachedUniqueName index="759" name="[bike_store_customer_order].[customer_id].&amp;[760]"/>
            <x15:cachedUniqueName index="760" name="[bike_store_customer_order].[customer_id].&amp;[761]"/>
            <x15:cachedUniqueName index="761" name="[bike_store_customer_order].[customer_id].&amp;[762]"/>
            <x15:cachedUniqueName index="762" name="[bike_store_customer_order].[customer_id].&amp;[763]"/>
            <x15:cachedUniqueName index="763" name="[bike_store_customer_order].[customer_id].&amp;[764]"/>
            <x15:cachedUniqueName index="764" name="[bike_store_customer_order].[customer_id].&amp;[765]"/>
            <x15:cachedUniqueName index="765" name="[bike_store_customer_order].[customer_id].&amp;[766]"/>
            <x15:cachedUniqueName index="766" name="[bike_store_customer_order].[customer_id].&amp;[767]"/>
            <x15:cachedUniqueName index="767" name="[bike_store_customer_order].[customer_id].&amp;[768]"/>
            <x15:cachedUniqueName index="768" name="[bike_store_customer_order].[customer_id].&amp;[769]"/>
            <x15:cachedUniqueName index="769" name="[bike_store_customer_order].[customer_id].&amp;[770]"/>
            <x15:cachedUniqueName index="770" name="[bike_store_customer_order].[customer_id].&amp;[771]"/>
            <x15:cachedUniqueName index="771" name="[bike_store_customer_order].[customer_id].&amp;[772]"/>
            <x15:cachedUniqueName index="772" name="[bike_store_customer_order].[customer_id].&amp;[773]"/>
            <x15:cachedUniqueName index="773" name="[bike_store_customer_order].[customer_id].&amp;[774]"/>
            <x15:cachedUniqueName index="774" name="[bike_store_customer_order].[customer_id].&amp;[775]"/>
            <x15:cachedUniqueName index="775" name="[bike_store_customer_order].[customer_id].&amp;[776]"/>
            <x15:cachedUniqueName index="776" name="[bike_store_customer_order].[customer_id].&amp;[777]"/>
            <x15:cachedUniqueName index="777" name="[bike_store_customer_order].[customer_id].&amp;[778]"/>
            <x15:cachedUniqueName index="778" name="[bike_store_customer_order].[customer_id].&amp;[779]"/>
            <x15:cachedUniqueName index="779" name="[bike_store_customer_order].[customer_id].&amp;[780]"/>
            <x15:cachedUniqueName index="780" name="[bike_store_customer_order].[customer_id].&amp;[781]"/>
            <x15:cachedUniqueName index="781" name="[bike_store_customer_order].[customer_id].&amp;[782]"/>
            <x15:cachedUniqueName index="782" name="[bike_store_customer_order].[customer_id].&amp;[783]"/>
            <x15:cachedUniqueName index="783" name="[bike_store_customer_order].[customer_id].&amp;[784]"/>
            <x15:cachedUniqueName index="784" name="[bike_store_customer_order].[customer_id].&amp;[785]"/>
            <x15:cachedUniqueName index="785" name="[bike_store_customer_order].[customer_id].&amp;[786]"/>
            <x15:cachedUniqueName index="786" name="[bike_store_customer_order].[customer_id].&amp;[787]"/>
            <x15:cachedUniqueName index="787" name="[bike_store_customer_order].[customer_id].&amp;[788]"/>
            <x15:cachedUniqueName index="788" name="[bike_store_customer_order].[customer_id].&amp;[789]"/>
            <x15:cachedUniqueName index="789" name="[bike_store_customer_order].[customer_id].&amp;[790]"/>
            <x15:cachedUniqueName index="790" name="[bike_store_customer_order].[customer_id].&amp;[791]"/>
            <x15:cachedUniqueName index="791" name="[bike_store_customer_order].[customer_id].&amp;[792]"/>
            <x15:cachedUniqueName index="792" name="[bike_store_customer_order].[customer_id].&amp;[793]"/>
            <x15:cachedUniqueName index="793" name="[bike_store_customer_order].[customer_id].&amp;[794]"/>
            <x15:cachedUniqueName index="794" name="[bike_store_customer_order].[customer_id].&amp;[795]"/>
            <x15:cachedUniqueName index="795" name="[bike_store_customer_order].[customer_id].&amp;[796]"/>
            <x15:cachedUniqueName index="796" name="[bike_store_customer_order].[customer_id].&amp;[797]"/>
            <x15:cachedUniqueName index="797" name="[bike_store_customer_order].[customer_id].&amp;[798]"/>
            <x15:cachedUniqueName index="798" name="[bike_store_customer_order].[customer_id].&amp;[799]"/>
            <x15:cachedUniqueName index="799" name="[bike_store_customer_order].[customer_id].&amp;[800]"/>
            <x15:cachedUniqueName index="800" name="[bike_store_customer_order].[customer_id].&amp;[801]"/>
            <x15:cachedUniqueName index="801" name="[bike_store_customer_order].[customer_id].&amp;[802]"/>
            <x15:cachedUniqueName index="802" name="[bike_store_customer_order].[customer_id].&amp;[803]"/>
            <x15:cachedUniqueName index="803" name="[bike_store_customer_order].[customer_id].&amp;[804]"/>
            <x15:cachedUniqueName index="804" name="[bike_store_customer_order].[customer_id].&amp;[805]"/>
            <x15:cachedUniqueName index="805" name="[bike_store_customer_order].[customer_id].&amp;[806]"/>
            <x15:cachedUniqueName index="806" name="[bike_store_customer_order].[customer_id].&amp;[807]"/>
            <x15:cachedUniqueName index="807" name="[bike_store_customer_order].[customer_id].&amp;[808]"/>
            <x15:cachedUniqueName index="808" name="[bike_store_customer_order].[customer_id].&amp;[809]"/>
            <x15:cachedUniqueName index="809" name="[bike_store_customer_order].[customer_id].&amp;[810]"/>
            <x15:cachedUniqueName index="810" name="[bike_store_customer_order].[customer_id].&amp;[811]"/>
            <x15:cachedUniqueName index="811" name="[bike_store_customer_order].[customer_id].&amp;[812]"/>
            <x15:cachedUniqueName index="812" name="[bike_store_customer_order].[customer_id].&amp;[813]"/>
            <x15:cachedUniqueName index="813" name="[bike_store_customer_order].[customer_id].&amp;[814]"/>
            <x15:cachedUniqueName index="814" name="[bike_store_customer_order].[customer_id].&amp;[815]"/>
            <x15:cachedUniqueName index="815" name="[bike_store_customer_order].[customer_id].&amp;[816]"/>
            <x15:cachedUniqueName index="816" name="[bike_store_customer_order].[customer_id].&amp;[817]"/>
            <x15:cachedUniqueName index="817" name="[bike_store_customer_order].[customer_id].&amp;[818]"/>
            <x15:cachedUniqueName index="818" name="[bike_store_customer_order].[customer_id].&amp;[819]"/>
            <x15:cachedUniqueName index="819" name="[bike_store_customer_order].[customer_id].&amp;[820]"/>
            <x15:cachedUniqueName index="820" name="[bike_store_customer_order].[customer_id].&amp;[821]"/>
            <x15:cachedUniqueName index="821" name="[bike_store_customer_order].[customer_id].&amp;[822]"/>
            <x15:cachedUniqueName index="822" name="[bike_store_customer_order].[customer_id].&amp;[823]"/>
            <x15:cachedUniqueName index="823" name="[bike_store_customer_order].[customer_id].&amp;[824]"/>
            <x15:cachedUniqueName index="824" name="[bike_store_customer_order].[customer_id].&amp;[825]"/>
            <x15:cachedUniqueName index="825" name="[bike_store_customer_order].[customer_id].&amp;[826]"/>
            <x15:cachedUniqueName index="826" name="[bike_store_customer_order].[customer_id].&amp;[827]"/>
            <x15:cachedUniqueName index="827" name="[bike_store_customer_order].[customer_id].&amp;[828]"/>
            <x15:cachedUniqueName index="828" name="[bike_store_customer_order].[customer_id].&amp;[829]"/>
            <x15:cachedUniqueName index="829" name="[bike_store_customer_order].[customer_id].&amp;[830]"/>
            <x15:cachedUniqueName index="830" name="[bike_store_customer_order].[customer_id].&amp;[831]"/>
            <x15:cachedUniqueName index="831" name="[bike_store_customer_order].[customer_id].&amp;[832]"/>
            <x15:cachedUniqueName index="832" name="[bike_store_customer_order].[customer_id].&amp;[833]"/>
            <x15:cachedUniqueName index="833" name="[bike_store_customer_order].[customer_id].&amp;[834]"/>
            <x15:cachedUniqueName index="834" name="[bike_store_customer_order].[customer_id].&amp;[835]"/>
            <x15:cachedUniqueName index="835" name="[bike_store_customer_order].[customer_id].&amp;[836]"/>
            <x15:cachedUniqueName index="836" name="[bike_store_customer_order].[customer_id].&amp;[837]"/>
            <x15:cachedUniqueName index="837" name="[bike_store_customer_order].[customer_id].&amp;[838]"/>
            <x15:cachedUniqueName index="838" name="[bike_store_customer_order].[customer_id].&amp;[839]"/>
            <x15:cachedUniqueName index="839" name="[bike_store_customer_order].[customer_id].&amp;[840]"/>
            <x15:cachedUniqueName index="840" name="[bike_store_customer_order].[customer_id].&amp;[841]"/>
            <x15:cachedUniqueName index="841" name="[bike_store_customer_order].[customer_id].&amp;[842]"/>
            <x15:cachedUniqueName index="842" name="[bike_store_customer_order].[customer_id].&amp;[843]"/>
            <x15:cachedUniqueName index="843" name="[bike_store_customer_order].[customer_id].&amp;[844]"/>
            <x15:cachedUniqueName index="844" name="[bike_store_customer_order].[customer_id].&amp;[845]"/>
            <x15:cachedUniqueName index="845" name="[bike_store_customer_order].[customer_id].&amp;[846]"/>
            <x15:cachedUniqueName index="846" name="[bike_store_customer_order].[customer_id].&amp;[847]"/>
            <x15:cachedUniqueName index="847" name="[bike_store_customer_order].[customer_id].&amp;[848]"/>
            <x15:cachedUniqueName index="848" name="[bike_store_customer_order].[customer_id].&amp;[849]"/>
            <x15:cachedUniqueName index="849" name="[bike_store_customer_order].[customer_id].&amp;[850]"/>
            <x15:cachedUniqueName index="850" name="[bike_store_customer_order].[customer_id].&amp;[851]"/>
            <x15:cachedUniqueName index="851" name="[bike_store_customer_order].[customer_id].&amp;[852]"/>
            <x15:cachedUniqueName index="852" name="[bike_store_customer_order].[customer_id].&amp;[853]"/>
            <x15:cachedUniqueName index="853" name="[bike_store_customer_order].[customer_id].&amp;[854]"/>
            <x15:cachedUniqueName index="854" name="[bike_store_customer_order].[customer_id].&amp;[855]"/>
            <x15:cachedUniqueName index="855" name="[bike_store_customer_order].[customer_id].&amp;[856]"/>
            <x15:cachedUniqueName index="856" name="[bike_store_customer_order].[customer_id].&amp;[857]"/>
            <x15:cachedUniqueName index="857" name="[bike_store_customer_order].[customer_id].&amp;[858]"/>
            <x15:cachedUniqueName index="858" name="[bike_store_customer_order].[customer_id].&amp;[859]"/>
            <x15:cachedUniqueName index="859" name="[bike_store_customer_order].[customer_id].&amp;[860]"/>
            <x15:cachedUniqueName index="860" name="[bike_store_customer_order].[customer_id].&amp;[861]"/>
            <x15:cachedUniqueName index="861" name="[bike_store_customer_order].[customer_id].&amp;[862]"/>
            <x15:cachedUniqueName index="862" name="[bike_store_customer_order].[customer_id].&amp;[863]"/>
            <x15:cachedUniqueName index="863" name="[bike_store_customer_order].[customer_id].&amp;[864]"/>
            <x15:cachedUniqueName index="864" name="[bike_store_customer_order].[customer_id].&amp;[865]"/>
            <x15:cachedUniqueName index="865" name="[bike_store_customer_order].[customer_id].&amp;[866]"/>
            <x15:cachedUniqueName index="866" name="[bike_store_customer_order].[customer_id].&amp;[867]"/>
            <x15:cachedUniqueName index="867" name="[bike_store_customer_order].[customer_id].&amp;[868]"/>
            <x15:cachedUniqueName index="868" name="[bike_store_customer_order].[customer_id].&amp;[869]"/>
            <x15:cachedUniqueName index="869" name="[bike_store_customer_order].[customer_id].&amp;[870]"/>
            <x15:cachedUniqueName index="870" name="[bike_store_customer_order].[customer_id].&amp;[871]"/>
            <x15:cachedUniqueName index="871" name="[bike_store_customer_order].[customer_id].&amp;[872]"/>
            <x15:cachedUniqueName index="872" name="[bike_store_customer_order].[customer_id].&amp;[873]"/>
            <x15:cachedUniqueName index="873" name="[bike_store_customer_order].[customer_id].&amp;[874]"/>
            <x15:cachedUniqueName index="874" name="[bike_store_customer_order].[customer_id].&amp;[875]"/>
            <x15:cachedUniqueName index="875" name="[bike_store_customer_order].[customer_id].&amp;[876]"/>
            <x15:cachedUniqueName index="876" name="[bike_store_customer_order].[customer_id].&amp;[877]"/>
            <x15:cachedUniqueName index="877" name="[bike_store_customer_order].[customer_id].&amp;[878]"/>
            <x15:cachedUniqueName index="878" name="[bike_store_customer_order].[customer_id].&amp;[879]"/>
            <x15:cachedUniqueName index="879" name="[bike_store_customer_order].[customer_id].&amp;[880]"/>
            <x15:cachedUniqueName index="880" name="[bike_store_customer_order].[customer_id].&amp;[881]"/>
            <x15:cachedUniqueName index="881" name="[bike_store_customer_order].[customer_id].&amp;[882]"/>
            <x15:cachedUniqueName index="882" name="[bike_store_customer_order].[customer_id].&amp;[883]"/>
            <x15:cachedUniqueName index="883" name="[bike_store_customer_order].[customer_id].&amp;[884]"/>
            <x15:cachedUniqueName index="884" name="[bike_store_customer_order].[customer_id].&amp;[885]"/>
            <x15:cachedUniqueName index="885" name="[bike_store_customer_order].[customer_id].&amp;[886]"/>
            <x15:cachedUniqueName index="886" name="[bike_store_customer_order].[customer_id].&amp;[887]"/>
            <x15:cachedUniqueName index="887" name="[bike_store_customer_order].[customer_id].&amp;[888]"/>
            <x15:cachedUniqueName index="888" name="[bike_store_customer_order].[customer_id].&amp;[889]"/>
            <x15:cachedUniqueName index="889" name="[bike_store_customer_order].[customer_id].&amp;[890]"/>
            <x15:cachedUniqueName index="890" name="[bike_store_customer_order].[customer_id].&amp;[891]"/>
            <x15:cachedUniqueName index="891" name="[bike_store_customer_order].[customer_id].&amp;[892]"/>
            <x15:cachedUniqueName index="892" name="[bike_store_customer_order].[customer_id].&amp;[893]"/>
            <x15:cachedUniqueName index="893" name="[bike_store_customer_order].[customer_id].&amp;[894]"/>
            <x15:cachedUniqueName index="894" name="[bike_store_customer_order].[customer_id].&amp;[895]"/>
            <x15:cachedUniqueName index="895" name="[bike_store_customer_order].[customer_id].&amp;[896]"/>
            <x15:cachedUniqueName index="896" name="[bike_store_customer_order].[customer_id].&amp;[897]"/>
            <x15:cachedUniqueName index="897" name="[bike_store_customer_order].[customer_id].&amp;[898]"/>
            <x15:cachedUniqueName index="898" name="[bike_store_customer_order].[customer_id].&amp;[899]"/>
            <x15:cachedUniqueName index="899" name="[bike_store_customer_order].[customer_id].&amp;[900]"/>
            <x15:cachedUniqueName index="900" name="[bike_store_customer_order].[customer_id].&amp;[901]"/>
            <x15:cachedUniqueName index="901" name="[bike_store_customer_order].[customer_id].&amp;[902]"/>
            <x15:cachedUniqueName index="902" name="[bike_store_customer_order].[customer_id].&amp;[903]"/>
            <x15:cachedUniqueName index="903" name="[bike_store_customer_order].[customer_id].&amp;[904]"/>
            <x15:cachedUniqueName index="904" name="[bike_store_customer_order].[customer_id].&amp;[905]"/>
            <x15:cachedUniqueName index="905" name="[bike_store_customer_order].[customer_id].&amp;[906]"/>
            <x15:cachedUniqueName index="906" name="[bike_store_customer_order].[customer_id].&amp;[907]"/>
            <x15:cachedUniqueName index="907" name="[bike_store_customer_order].[customer_id].&amp;[908]"/>
            <x15:cachedUniqueName index="908" name="[bike_store_customer_order].[customer_id].&amp;[909]"/>
            <x15:cachedUniqueName index="909" name="[bike_store_customer_order].[customer_id].&amp;[910]"/>
            <x15:cachedUniqueName index="910" name="[bike_store_customer_order].[customer_id].&amp;[911]"/>
            <x15:cachedUniqueName index="911" name="[bike_store_customer_order].[customer_id].&amp;[912]"/>
            <x15:cachedUniqueName index="912" name="[bike_store_customer_order].[customer_id].&amp;[913]"/>
            <x15:cachedUniqueName index="913" name="[bike_store_customer_order].[customer_id].&amp;[914]"/>
            <x15:cachedUniqueName index="914" name="[bike_store_customer_order].[customer_id].&amp;[915]"/>
            <x15:cachedUniqueName index="915" name="[bike_store_customer_order].[customer_id].&amp;[916]"/>
            <x15:cachedUniqueName index="916" name="[bike_store_customer_order].[customer_id].&amp;[917]"/>
            <x15:cachedUniqueName index="917" name="[bike_store_customer_order].[customer_id].&amp;[918]"/>
            <x15:cachedUniqueName index="918" name="[bike_store_customer_order].[customer_id].&amp;[919]"/>
            <x15:cachedUniqueName index="919" name="[bike_store_customer_order].[customer_id].&amp;[920]"/>
            <x15:cachedUniqueName index="920" name="[bike_store_customer_order].[customer_id].&amp;[921]"/>
            <x15:cachedUniqueName index="921" name="[bike_store_customer_order].[customer_id].&amp;[922]"/>
            <x15:cachedUniqueName index="922" name="[bike_store_customer_order].[customer_id].&amp;[923]"/>
            <x15:cachedUniqueName index="923" name="[bike_store_customer_order].[customer_id].&amp;[924]"/>
            <x15:cachedUniqueName index="924" name="[bike_store_customer_order].[customer_id].&amp;[925]"/>
            <x15:cachedUniqueName index="925" name="[bike_store_customer_order].[customer_id].&amp;[926]"/>
            <x15:cachedUniqueName index="926" name="[bike_store_customer_order].[customer_id].&amp;[927]"/>
            <x15:cachedUniqueName index="927" name="[bike_store_customer_order].[customer_id].&amp;[928]"/>
            <x15:cachedUniqueName index="928" name="[bike_store_customer_order].[customer_id].&amp;[929]"/>
            <x15:cachedUniqueName index="929" name="[bike_store_customer_order].[customer_id].&amp;[930]"/>
            <x15:cachedUniqueName index="930" name="[bike_store_customer_order].[customer_id].&amp;[931]"/>
            <x15:cachedUniqueName index="931" name="[bike_store_customer_order].[customer_id].&amp;[932]"/>
            <x15:cachedUniqueName index="932" name="[bike_store_customer_order].[customer_id].&amp;[933]"/>
            <x15:cachedUniqueName index="933" name="[bike_store_customer_order].[customer_id].&amp;[934]"/>
            <x15:cachedUniqueName index="934" name="[bike_store_customer_order].[customer_id].&amp;[935]"/>
            <x15:cachedUniqueName index="935" name="[bike_store_customer_order].[customer_id].&amp;[936]"/>
            <x15:cachedUniqueName index="936" name="[bike_store_customer_order].[customer_id].&amp;[937]"/>
            <x15:cachedUniqueName index="937" name="[bike_store_customer_order].[customer_id].&amp;[938]"/>
            <x15:cachedUniqueName index="938" name="[bike_store_customer_order].[customer_id].&amp;[939]"/>
            <x15:cachedUniqueName index="939" name="[bike_store_customer_order].[customer_id].&amp;[940]"/>
            <x15:cachedUniqueName index="940" name="[bike_store_customer_order].[customer_id].&amp;[941]"/>
            <x15:cachedUniqueName index="941" name="[bike_store_customer_order].[customer_id].&amp;[942]"/>
            <x15:cachedUniqueName index="942" name="[bike_store_customer_order].[customer_id].&amp;[943]"/>
            <x15:cachedUniqueName index="943" name="[bike_store_customer_order].[customer_id].&amp;[944]"/>
            <x15:cachedUniqueName index="944" name="[bike_store_customer_order].[customer_id].&amp;[945]"/>
            <x15:cachedUniqueName index="945" name="[bike_store_customer_order].[customer_id].&amp;[946]"/>
            <x15:cachedUniqueName index="946" name="[bike_store_customer_order].[customer_id].&amp;[947]"/>
            <x15:cachedUniqueName index="947" name="[bike_store_customer_order].[customer_id].&amp;[948]"/>
            <x15:cachedUniqueName index="948" name="[bike_store_customer_order].[customer_id].&amp;[949]"/>
            <x15:cachedUniqueName index="949" name="[bike_store_customer_order].[customer_id].&amp;[950]"/>
            <x15:cachedUniqueName index="950" name="[bike_store_customer_order].[customer_id].&amp;[951]"/>
            <x15:cachedUniqueName index="951" name="[bike_store_customer_order].[customer_id].&amp;[952]"/>
            <x15:cachedUniqueName index="952" name="[bike_store_customer_order].[customer_id].&amp;[953]"/>
            <x15:cachedUniqueName index="953" name="[bike_store_customer_order].[customer_id].&amp;[954]"/>
            <x15:cachedUniqueName index="954" name="[bike_store_customer_order].[customer_id].&amp;[955]"/>
            <x15:cachedUniqueName index="955" name="[bike_store_customer_order].[customer_id].&amp;[956]"/>
            <x15:cachedUniqueName index="956" name="[bike_store_customer_order].[customer_id].&amp;[957]"/>
            <x15:cachedUniqueName index="957" name="[bike_store_customer_order].[customer_id].&amp;[958]"/>
            <x15:cachedUniqueName index="958" name="[bike_store_customer_order].[customer_id].&amp;[959]"/>
            <x15:cachedUniqueName index="959" name="[bike_store_customer_order].[customer_id].&amp;[960]"/>
            <x15:cachedUniqueName index="960" name="[bike_store_customer_order].[customer_id].&amp;[961]"/>
            <x15:cachedUniqueName index="961" name="[bike_store_customer_order].[customer_id].&amp;[962]"/>
            <x15:cachedUniqueName index="962" name="[bike_store_customer_order].[customer_id].&amp;[963]"/>
            <x15:cachedUniqueName index="963" name="[bike_store_customer_order].[customer_id].&amp;[964]"/>
            <x15:cachedUniqueName index="964" name="[bike_store_customer_order].[customer_id].&amp;[965]"/>
            <x15:cachedUniqueName index="965" name="[bike_store_customer_order].[customer_id].&amp;[966]"/>
            <x15:cachedUniqueName index="966" name="[bike_store_customer_order].[customer_id].&amp;[967]"/>
            <x15:cachedUniqueName index="967" name="[bike_store_customer_order].[customer_id].&amp;[968]"/>
            <x15:cachedUniqueName index="968" name="[bike_store_customer_order].[customer_id].&amp;[969]"/>
            <x15:cachedUniqueName index="969" name="[bike_store_customer_order].[customer_id].&amp;[970]"/>
            <x15:cachedUniqueName index="970" name="[bike_store_customer_order].[customer_id].&amp;[971]"/>
            <x15:cachedUniqueName index="971" name="[bike_store_customer_order].[customer_id].&amp;[972]"/>
            <x15:cachedUniqueName index="972" name="[bike_store_customer_order].[customer_id].&amp;[973]"/>
            <x15:cachedUniqueName index="973" name="[bike_store_customer_order].[customer_id].&amp;[974]"/>
            <x15:cachedUniqueName index="974" name="[bike_store_customer_order].[customer_id].&amp;[975]"/>
            <x15:cachedUniqueName index="975" name="[bike_store_customer_order].[customer_id].&amp;[976]"/>
            <x15:cachedUniqueName index="976" name="[bike_store_customer_order].[customer_id].&amp;[977]"/>
            <x15:cachedUniqueName index="977" name="[bike_store_customer_order].[customer_id].&amp;[978]"/>
            <x15:cachedUniqueName index="978" name="[bike_store_customer_order].[customer_id].&amp;[979]"/>
            <x15:cachedUniqueName index="979" name="[bike_store_customer_order].[customer_id].&amp;[980]"/>
            <x15:cachedUniqueName index="980" name="[bike_store_customer_order].[customer_id].&amp;[981]"/>
            <x15:cachedUniqueName index="981" name="[bike_store_customer_order].[customer_id].&amp;[982]"/>
            <x15:cachedUniqueName index="982" name="[bike_store_customer_order].[customer_id].&amp;[983]"/>
            <x15:cachedUniqueName index="983" name="[bike_store_customer_order].[customer_id].&amp;[984]"/>
            <x15:cachedUniqueName index="984" name="[bike_store_customer_order].[customer_id].&amp;[985]"/>
            <x15:cachedUniqueName index="985" name="[bike_store_customer_order].[customer_id].&amp;[986]"/>
            <x15:cachedUniqueName index="986" name="[bike_store_customer_order].[customer_id].&amp;[987]"/>
            <x15:cachedUniqueName index="987" name="[bike_store_customer_order].[customer_id].&amp;[988]"/>
            <x15:cachedUniqueName index="988" name="[bike_store_customer_order].[customer_id].&amp;[989]"/>
            <x15:cachedUniqueName index="989" name="[bike_store_customer_order].[customer_id].&amp;[990]"/>
            <x15:cachedUniqueName index="990" name="[bike_store_customer_order].[customer_id].&amp;[991]"/>
            <x15:cachedUniqueName index="991" name="[bike_store_customer_order].[customer_id].&amp;[992]"/>
            <x15:cachedUniqueName index="992" name="[bike_store_customer_order].[customer_id].&amp;[993]"/>
            <x15:cachedUniqueName index="993" name="[bike_store_customer_order].[customer_id].&amp;[994]"/>
            <x15:cachedUniqueName index="994" name="[bike_store_customer_order].[customer_id].&amp;[995]"/>
            <x15:cachedUniqueName index="995" name="[bike_store_customer_order].[customer_id].&amp;[996]"/>
            <x15:cachedUniqueName index="996" name="[bike_store_customer_order].[customer_id].&amp;[997]"/>
            <x15:cachedUniqueName index="997" name="[bike_store_customer_order].[customer_id].&amp;[998]"/>
            <x15:cachedUniqueName index="998" name="[bike_store_customer_order].[customer_id].&amp;[999]"/>
            <x15:cachedUniqueName index="999" name="[bike_store_customer_order].[customer_id].&amp;[1000]"/>
            <x15:cachedUniqueName index="1000" name="[bike_store_customer_order].[customer_id].&amp;[1001]"/>
            <x15:cachedUniqueName index="1001" name="[bike_store_customer_order].[customer_id].&amp;[1002]"/>
            <x15:cachedUniqueName index="1002" name="[bike_store_customer_order].[customer_id].&amp;[1003]"/>
            <x15:cachedUniqueName index="1003" name="[bike_store_customer_order].[customer_id].&amp;[1004]"/>
            <x15:cachedUniqueName index="1004" name="[bike_store_customer_order].[customer_id].&amp;[1005]"/>
            <x15:cachedUniqueName index="1005" name="[bike_store_customer_order].[customer_id].&amp;[1006]"/>
            <x15:cachedUniqueName index="1006" name="[bike_store_customer_order].[customer_id].&amp;[1007]"/>
            <x15:cachedUniqueName index="1007" name="[bike_store_customer_order].[customer_id].&amp;[1008]"/>
            <x15:cachedUniqueName index="1008" name="[bike_store_customer_order].[customer_id].&amp;[1009]"/>
            <x15:cachedUniqueName index="1009" name="[bike_store_customer_order].[customer_id].&amp;[1010]"/>
            <x15:cachedUniqueName index="1010" name="[bike_store_customer_order].[customer_id].&amp;[1011]"/>
            <x15:cachedUniqueName index="1011" name="[bike_store_customer_order].[customer_id].&amp;[1012]"/>
            <x15:cachedUniqueName index="1012" name="[bike_store_customer_order].[customer_id].&amp;[1013]"/>
            <x15:cachedUniqueName index="1013" name="[bike_store_customer_order].[customer_id].&amp;[1014]"/>
            <x15:cachedUniqueName index="1014" name="[bike_store_customer_order].[customer_id].&amp;[1015]"/>
            <x15:cachedUniqueName index="1015" name="[bike_store_customer_order].[customer_id].&amp;[1016]"/>
            <x15:cachedUniqueName index="1016" name="[bike_store_customer_order].[customer_id].&amp;[1017]"/>
            <x15:cachedUniqueName index="1017" name="[bike_store_customer_order].[customer_id].&amp;[1018]"/>
            <x15:cachedUniqueName index="1018" name="[bike_store_customer_order].[customer_id].&amp;[1019]"/>
            <x15:cachedUniqueName index="1019" name="[bike_store_customer_order].[customer_id].&amp;[1020]"/>
            <x15:cachedUniqueName index="1020" name="[bike_store_customer_order].[customer_id].&amp;[1021]"/>
            <x15:cachedUniqueName index="1021" name="[bike_store_customer_order].[customer_id].&amp;[1022]"/>
            <x15:cachedUniqueName index="1022" name="[bike_store_customer_order].[customer_id].&amp;[1023]"/>
            <x15:cachedUniqueName index="1023" name="[bike_store_customer_order].[customer_id].&amp;[1024]"/>
            <x15:cachedUniqueName index="1024" name="[bike_store_customer_order].[customer_id].&amp;[1025]"/>
            <x15:cachedUniqueName index="1025" name="[bike_store_customer_order].[customer_id].&amp;[1026]"/>
            <x15:cachedUniqueName index="1026" name="[bike_store_customer_order].[customer_id].&amp;[1027]"/>
            <x15:cachedUniqueName index="1027" name="[bike_store_customer_order].[customer_id].&amp;[1028]"/>
            <x15:cachedUniqueName index="1028" name="[bike_store_customer_order].[customer_id].&amp;[1029]"/>
            <x15:cachedUniqueName index="1029" name="[bike_store_customer_order].[customer_id].&amp;[1030]"/>
            <x15:cachedUniqueName index="1030" name="[bike_store_customer_order].[customer_id].&amp;[1031]"/>
            <x15:cachedUniqueName index="1031" name="[bike_store_customer_order].[customer_id].&amp;[1032]"/>
            <x15:cachedUniqueName index="1032" name="[bike_store_customer_order].[customer_id].&amp;[1033]"/>
            <x15:cachedUniqueName index="1033" name="[bike_store_customer_order].[customer_id].&amp;[1034]"/>
            <x15:cachedUniqueName index="1034" name="[bike_store_customer_order].[customer_id].&amp;[1035]"/>
            <x15:cachedUniqueName index="1035" name="[bike_store_customer_order].[customer_id].&amp;[1036]"/>
            <x15:cachedUniqueName index="1036" name="[bike_store_customer_order].[customer_id].&amp;[1037]"/>
            <x15:cachedUniqueName index="1037" name="[bike_store_customer_order].[customer_id].&amp;[1038]"/>
            <x15:cachedUniqueName index="1038" name="[bike_store_customer_order].[customer_id].&amp;[1039]"/>
            <x15:cachedUniqueName index="1039" name="[bike_store_customer_order].[customer_id].&amp;[1040]"/>
            <x15:cachedUniqueName index="1040" name="[bike_store_customer_order].[customer_id].&amp;[1041]"/>
            <x15:cachedUniqueName index="1041" name="[bike_store_customer_order].[customer_id].&amp;[1042]"/>
            <x15:cachedUniqueName index="1042" name="[bike_store_customer_order].[customer_id].&amp;[1043]"/>
            <x15:cachedUniqueName index="1043" name="[bike_store_customer_order].[customer_id].&amp;[1044]"/>
            <x15:cachedUniqueName index="1044" name="[bike_store_customer_order].[customer_id].&amp;[1045]"/>
            <x15:cachedUniqueName index="1045" name="[bike_store_customer_order].[customer_id].&amp;[1046]"/>
            <x15:cachedUniqueName index="1046" name="[bike_store_customer_order].[customer_id].&amp;[1047]"/>
            <x15:cachedUniqueName index="1047" name="[bike_store_customer_order].[customer_id].&amp;[1048]"/>
            <x15:cachedUniqueName index="1048" name="[bike_store_customer_order].[customer_id].&amp;[1049]"/>
            <x15:cachedUniqueName index="1049" name="[bike_store_customer_order].[customer_id].&amp;[1050]"/>
            <x15:cachedUniqueName index="1050" name="[bike_store_customer_order].[customer_id].&amp;[1051]"/>
            <x15:cachedUniqueName index="1051" name="[bike_store_customer_order].[customer_id].&amp;[1052]"/>
            <x15:cachedUniqueName index="1052" name="[bike_store_customer_order].[customer_id].&amp;[1053]"/>
            <x15:cachedUniqueName index="1053" name="[bike_store_customer_order].[customer_id].&amp;[1054]"/>
            <x15:cachedUniqueName index="1054" name="[bike_store_customer_order].[customer_id].&amp;[1055]"/>
            <x15:cachedUniqueName index="1055" name="[bike_store_customer_order].[customer_id].&amp;[1056]"/>
            <x15:cachedUniqueName index="1056" name="[bike_store_customer_order].[customer_id].&amp;[1057]"/>
            <x15:cachedUniqueName index="1057" name="[bike_store_customer_order].[customer_id].&amp;[1058]"/>
            <x15:cachedUniqueName index="1058" name="[bike_store_customer_order].[customer_id].&amp;[1059]"/>
            <x15:cachedUniqueName index="1059" name="[bike_store_customer_order].[customer_id].&amp;[1060]"/>
            <x15:cachedUniqueName index="1060" name="[bike_store_customer_order].[customer_id].&amp;[1061]"/>
            <x15:cachedUniqueName index="1061" name="[bike_store_customer_order].[customer_id].&amp;[1062]"/>
            <x15:cachedUniqueName index="1062" name="[bike_store_customer_order].[customer_id].&amp;[1063]"/>
            <x15:cachedUniqueName index="1063" name="[bike_store_customer_order].[customer_id].&amp;[1064]"/>
            <x15:cachedUniqueName index="1064" name="[bike_store_customer_order].[customer_id].&amp;[1065]"/>
            <x15:cachedUniqueName index="1065" name="[bike_store_customer_order].[customer_id].&amp;[1066]"/>
            <x15:cachedUniqueName index="1066" name="[bike_store_customer_order].[customer_id].&amp;[1067]"/>
            <x15:cachedUniqueName index="1067" name="[bike_store_customer_order].[customer_id].&amp;[1068]"/>
            <x15:cachedUniqueName index="1068" name="[bike_store_customer_order].[customer_id].&amp;[1069]"/>
            <x15:cachedUniqueName index="1069" name="[bike_store_customer_order].[customer_id].&amp;[1070]"/>
            <x15:cachedUniqueName index="1070" name="[bike_store_customer_order].[customer_id].&amp;[1071]"/>
            <x15:cachedUniqueName index="1071" name="[bike_store_customer_order].[customer_id].&amp;[1072]"/>
            <x15:cachedUniqueName index="1072" name="[bike_store_customer_order].[customer_id].&amp;[1073]"/>
            <x15:cachedUniqueName index="1073" name="[bike_store_customer_order].[customer_id].&amp;[1074]"/>
            <x15:cachedUniqueName index="1074" name="[bike_store_customer_order].[customer_id].&amp;[1075]"/>
            <x15:cachedUniqueName index="1075" name="[bike_store_customer_order].[customer_id].&amp;[1076]"/>
            <x15:cachedUniqueName index="1076" name="[bike_store_customer_order].[customer_id].&amp;[1077]"/>
            <x15:cachedUniqueName index="1077" name="[bike_store_customer_order].[customer_id].&amp;[1078]"/>
            <x15:cachedUniqueName index="1078" name="[bike_store_customer_order].[customer_id].&amp;[1079]"/>
            <x15:cachedUniqueName index="1079" name="[bike_store_customer_order].[customer_id].&amp;[1080]"/>
            <x15:cachedUniqueName index="1080" name="[bike_store_customer_order].[customer_id].&amp;[1081]"/>
            <x15:cachedUniqueName index="1081" name="[bike_store_customer_order].[customer_id].&amp;[1082]"/>
            <x15:cachedUniqueName index="1082" name="[bike_store_customer_order].[customer_id].&amp;[1083]"/>
            <x15:cachedUniqueName index="1083" name="[bike_store_customer_order].[customer_id].&amp;[1084]"/>
            <x15:cachedUniqueName index="1084" name="[bike_store_customer_order].[customer_id].&amp;[1085]"/>
            <x15:cachedUniqueName index="1085" name="[bike_store_customer_order].[customer_id].&amp;[1086]"/>
            <x15:cachedUniqueName index="1086" name="[bike_store_customer_order].[customer_id].&amp;[1087]"/>
            <x15:cachedUniqueName index="1087" name="[bike_store_customer_order].[customer_id].&amp;[1088]"/>
            <x15:cachedUniqueName index="1088" name="[bike_store_customer_order].[customer_id].&amp;[1089]"/>
            <x15:cachedUniqueName index="1089" name="[bike_store_customer_order].[customer_id].&amp;[1090]"/>
            <x15:cachedUniqueName index="1090" name="[bike_store_customer_order].[customer_id].&amp;[1091]"/>
            <x15:cachedUniqueName index="1091" name="[bike_store_customer_order].[customer_id].&amp;[1092]"/>
            <x15:cachedUniqueName index="1092" name="[bike_store_customer_order].[customer_id].&amp;[1093]"/>
            <x15:cachedUniqueName index="1093" name="[bike_store_customer_order].[customer_id].&amp;[1094]"/>
            <x15:cachedUniqueName index="1094" name="[bike_store_customer_order].[customer_id].&amp;[1095]"/>
            <x15:cachedUniqueName index="1095" name="[bike_store_customer_order].[customer_id].&amp;[1096]"/>
            <x15:cachedUniqueName index="1096" name="[bike_store_customer_order].[customer_id].&amp;[1097]"/>
            <x15:cachedUniqueName index="1097" name="[bike_store_customer_order].[customer_id].&amp;[1098]"/>
            <x15:cachedUniqueName index="1098" name="[bike_store_customer_order].[customer_id].&amp;[1099]"/>
            <x15:cachedUniqueName index="1099" name="[bike_store_customer_order].[customer_id].&amp;[1100]"/>
            <x15:cachedUniqueName index="1100" name="[bike_store_customer_order].[customer_id].&amp;[1101]"/>
            <x15:cachedUniqueName index="1101" name="[bike_store_customer_order].[customer_id].&amp;[1102]"/>
            <x15:cachedUniqueName index="1102" name="[bike_store_customer_order].[customer_id].&amp;[1103]"/>
            <x15:cachedUniqueName index="1103" name="[bike_store_customer_order].[customer_id].&amp;[1104]"/>
            <x15:cachedUniqueName index="1104" name="[bike_store_customer_order].[customer_id].&amp;[1105]"/>
            <x15:cachedUniqueName index="1105" name="[bike_store_customer_order].[customer_id].&amp;[1106]"/>
            <x15:cachedUniqueName index="1106" name="[bike_store_customer_order].[customer_id].&amp;[1107]"/>
            <x15:cachedUniqueName index="1107" name="[bike_store_customer_order].[customer_id].&amp;[1108]"/>
            <x15:cachedUniqueName index="1108" name="[bike_store_customer_order].[customer_id].&amp;[1109]"/>
            <x15:cachedUniqueName index="1109" name="[bike_store_customer_order].[customer_id].&amp;[1110]"/>
            <x15:cachedUniqueName index="1110" name="[bike_store_customer_order].[customer_id].&amp;[1111]"/>
            <x15:cachedUniqueName index="1111" name="[bike_store_customer_order].[customer_id].&amp;[1112]"/>
            <x15:cachedUniqueName index="1112" name="[bike_store_customer_order].[customer_id].&amp;[1113]"/>
            <x15:cachedUniqueName index="1113" name="[bike_store_customer_order].[customer_id].&amp;[1114]"/>
            <x15:cachedUniqueName index="1114" name="[bike_store_customer_order].[customer_id].&amp;[1115]"/>
            <x15:cachedUniqueName index="1115" name="[bike_store_customer_order].[customer_id].&amp;[1116]"/>
            <x15:cachedUniqueName index="1116" name="[bike_store_customer_order].[customer_id].&amp;[1117]"/>
            <x15:cachedUniqueName index="1117" name="[bike_store_customer_order].[customer_id].&amp;[1118]"/>
            <x15:cachedUniqueName index="1118" name="[bike_store_customer_order].[customer_id].&amp;[1119]"/>
            <x15:cachedUniqueName index="1119" name="[bike_store_customer_order].[customer_id].&amp;[1120]"/>
            <x15:cachedUniqueName index="1120" name="[bike_store_customer_order].[customer_id].&amp;[1121]"/>
            <x15:cachedUniqueName index="1121" name="[bike_store_customer_order].[customer_id].&amp;[1122]"/>
            <x15:cachedUniqueName index="1122" name="[bike_store_customer_order].[customer_id].&amp;[1123]"/>
            <x15:cachedUniqueName index="1123" name="[bike_store_customer_order].[customer_id].&amp;[1124]"/>
            <x15:cachedUniqueName index="1124" name="[bike_store_customer_order].[customer_id].&amp;[1125]"/>
            <x15:cachedUniqueName index="1125" name="[bike_store_customer_order].[customer_id].&amp;[1126]"/>
            <x15:cachedUniqueName index="1126" name="[bike_store_customer_order].[customer_id].&amp;[1127]"/>
            <x15:cachedUniqueName index="1127" name="[bike_store_customer_order].[customer_id].&amp;[1128]"/>
            <x15:cachedUniqueName index="1128" name="[bike_store_customer_order].[customer_id].&amp;[1129]"/>
            <x15:cachedUniqueName index="1129" name="[bike_store_customer_order].[customer_id].&amp;[1130]"/>
            <x15:cachedUniqueName index="1130" name="[bike_store_customer_order].[customer_id].&amp;[1131]"/>
            <x15:cachedUniqueName index="1131" name="[bike_store_customer_order].[customer_id].&amp;[1132]"/>
            <x15:cachedUniqueName index="1132" name="[bike_store_customer_order].[customer_id].&amp;[1133]"/>
            <x15:cachedUniqueName index="1133" name="[bike_store_customer_order].[customer_id].&amp;[1134]"/>
            <x15:cachedUniqueName index="1134" name="[bike_store_customer_order].[customer_id].&amp;[1135]"/>
            <x15:cachedUniqueName index="1135" name="[bike_store_customer_order].[customer_id].&amp;[1136]"/>
            <x15:cachedUniqueName index="1136" name="[bike_store_customer_order].[customer_id].&amp;[1137]"/>
            <x15:cachedUniqueName index="1137" name="[bike_store_customer_order].[customer_id].&amp;[1138]"/>
            <x15:cachedUniqueName index="1138" name="[bike_store_customer_order].[customer_id].&amp;[1139]"/>
            <x15:cachedUniqueName index="1139" name="[bike_store_customer_order].[customer_id].&amp;[1140]"/>
            <x15:cachedUniqueName index="1140" name="[bike_store_customer_order].[customer_id].&amp;[1141]"/>
            <x15:cachedUniqueName index="1141" name="[bike_store_customer_order].[customer_id].&amp;[1142]"/>
            <x15:cachedUniqueName index="1142" name="[bike_store_customer_order].[customer_id].&amp;[1143]"/>
            <x15:cachedUniqueName index="1143" name="[bike_store_customer_order].[customer_id].&amp;[1144]"/>
            <x15:cachedUniqueName index="1144" name="[bike_store_customer_order].[customer_id].&amp;[1145]"/>
            <x15:cachedUniqueName index="1145" name="[bike_store_customer_order].[customer_id].&amp;[1146]"/>
            <x15:cachedUniqueName index="1146" name="[bike_store_customer_order].[customer_id].&amp;[1147]"/>
            <x15:cachedUniqueName index="1147" name="[bike_store_customer_order].[customer_id].&amp;[1148]"/>
            <x15:cachedUniqueName index="1148" name="[bike_store_customer_order].[customer_id].&amp;[1149]"/>
            <x15:cachedUniqueName index="1149" name="[bike_store_customer_order].[customer_id].&amp;[1150]"/>
            <x15:cachedUniqueName index="1150" name="[bike_store_customer_order].[customer_id].&amp;[1151]"/>
            <x15:cachedUniqueName index="1151" name="[bike_store_customer_order].[customer_id].&amp;[1152]"/>
            <x15:cachedUniqueName index="1152" name="[bike_store_customer_order].[customer_id].&amp;[1153]"/>
            <x15:cachedUniqueName index="1153" name="[bike_store_customer_order].[customer_id].&amp;[1154]"/>
            <x15:cachedUniqueName index="1154" name="[bike_store_customer_order].[customer_id].&amp;[1155]"/>
            <x15:cachedUniqueName index="1155" name="[bike_store_customer_order].[customer_id].&amp;[1156]"/>
            <x15:cachedUniqueName index="1156" name="[bike_store_customer_order].[customer_id].&amp;[1157]"/>
            <x15:cachedUniqueName index="1157" name="[bike_store_customer_order].[customer_id].&amp;[1158]"/>
            <x15:cachedUniqueName index="1158" name="[bike_store_customer_order].[customer_id].&amp;[1159]"/>
            <x15:cachedUniqueName index="1159" name="[bike_store_customer_order].[customer_id].&amp;[1160]"/>
            <x15:cachedUniqueName index="1160" name="[bike_store_customer_order].[customer_id].&amp;[1161]"/>
            <x15:cachedUniqueName index="1161" name="[bike_store_customer_order].[customer_id].&amp;[1162]"/>
            <x15:cachedUniqueName index="1162" name="[bike_store_customer_order].[customer_id].&amp;[1163]"/>
            <x15:cachedUniqueName index="1163" name="[bike_store_customer_order].[customer_id].&amp;[1164]"/>
            <x15:cachedUniqueName index="1164" name="[bike_store_customer_order].[customer_id].&amp;[1165]"/>
            <x15:cachedUniqueName index="1165" name="[bike_store_customer_order].[customer_id].&amp;[1166]"/>
            <x15:cachedUniqueName index="1166" name="[bike_store_customer_order].[customer_id].&amp;[1167]"/>
            <x15:cachedUniqueName index="1167" name="[bike_store_customer_order].[customer_id].&amp;[1168]"/>
            <x15:cachedUniqueName index="1168" name="[bike_store_customer_order].[customer_id].&amp;[1169]"/>
            <x15:cachedUniqueName index="1169" name="[bike_store_customer_order].[customer_id].&amp;[1170]"/>
            <x15:cachedUniqueName index="1170" name="[bike_store_customer_order].[customer_id].&amp;[1171]"/>
            <x15:cachedUniqueName index="1171" name="[bike_store_customer_order].[customer_id].&amp;[1172]"/>
            <x15:cachedUniqueName index="1172" name="[bike_store_customer_order].[customer_id].&amp;[1173]"/>
            <x15:cachedUniqueName index="1173" name="[bike_store_customer_order].[customer_id].&amp;[1174]"/>
            <x15:cachedUniqueName index="1174" name="[bike_store_customer_order].[customer_id].&amp;[1175]"/>
            <x15:cachedUniqueName index="1175" name="[bike_store_customer_order].[customer_id].&amp;[1176]"/>
            <x15:cachedUniqueName index="1176" name="[bike_store_customer_order].[customer_id].&amp;[1177]"/>
            <x15:cachedUniqueName index="1177" name="[bike_store_customer_order].[customer_id].&amp;[1178]"/>
            <x15:cachedUniqueName index="1178" name="[bike_store_customer_order].[customer_id].&amp;[1179]"/>
            <x15:cachedUniqueName index="1179" name="[bike_store_customer_order].[customer_id].&amp;[1180]"/>
            <x15:cachedUniqueName index="1180" name="[bike_store_customer_order].[customer_id].&amp;[1181]"/>
            <x15:cachedUniqueName index="1181" name="[bike_store_customer_order].[customer_id].&amp;[1182]"/>
            <x15:cachedUniqueName index="1182" name="[bike_store_customer_order].[customer_id].&amp;[1183]"/>
            <x15:cachedUniqueName index="1183" name="[bike_store_customer_order].[customer_id].&amp;[1184]"/>
            <x15:cachedUniqueName index="1184" name="[bike_store_customer_order].[customer_id].&amp;[1185]"/>
            <x15:cachedUniqueName index="1185" name="[bike_store_customer_order].[customer_id].&amp;[1186]"/>
            <x15:cachedUniqueName index="1186" name="[bike_store_customer_order].[customer_id].&amp;[1187]"/>
            <x15:cachedUniqueName index="1187" name="[bike_store_customer_order].[customer_id].&amp;[1188]"/>
            <x15:cachedUniqueName index="1188" name="[bike_store_customer_order].[customer_id].&amp;[1189]"/>
            <x15:cachedUniqueName index="1189" name="[bike_store_customer_order].[customer_id].&amp;[1190]"/>
            <x15:cachedUniqueName index="1190" name="[bike_store_customer_order].[customer_id].&amp;[1191]"/>
            <x15:cachedUniqueName index="1191" name="[bike_store_customer_order].[customer_id].&amp;[1192]"/>
            <x15:cachedUniqueName index="1192" name="[bike_store_customer_order].[customer_id].&amp;[1193]"/>
            <x15:cachedUniqueName index="1193" name="[bike_store_customer_order].[customer_id].&amp;[1194]"/>
            <x15:cachedUniqueName index="1194" name="[bike_store_customer_order].[customer_id].&amp;[1195]"/>
            <x15:cachedUniqueName index="1195" name="[bike_store_customer_order].[customer_id].&amp;[1196]"/>
            <x15:cachedUniqueName index="1196" name="[bike_store_customer_order].[customer_id].&amp;[1197]"/>
            <x15:cachedUniqueName index="1197" name="[bike_store_customer_order].[customer_id].&amp;[1198]"/>
            <x15:cachedUniqueName index="1198" name="[bike_store_customer_order].[customer_id].&amp;[1199]"/>
            <x15:cachedUniqueName index="1199" name="[bike_store_customer_order].[customer_id].&amp;[1200]"/>
            <x15:cachedUniqueName index="1200" name="[bike_store_customer_order].[customer_id].&amp;[1201]"/>
            <x15:cachedUniqueName index="1201" name="[bike_store_customer_order].[customer_id].&amp;[1202]"/>
            <x15:cachedUniqueName index="1202" name="[bike_store_customer_order].[customer_id].&amp;[1203]"/>
            <x15:cachedUniqueName index="1203" name="[bike_store_customer_order].[customer_id].&amp;[1204]"/>
            <x15:cachedUniqueName index="1204" name="[bike_store_customer_order].[customer_id].&amp;[1205]"/>
            <x15:cachedUniqueName index="1205" name="[bike_store_customer_order].[customer_id].&amp;[1206]"/>
            <x15:cachedUniqueName index="1206" name="[bike_store_customer_order].[customer_id].&amp;[1207]"/>
            <x15:cachedUniqueName index="1207" name="[bike_store_customer_order].[customer_id].&amp;[1208]"/>
            <x15:cachedUniqueName index="1208" name="[bike_store_customer_order].[customer_id].&amp;[1209]"/>
            <x15:cachedUniqueName index="1209" name="[bike_store_customer_order].[customer_id].&amp;[1210]"/>
            <x15:cachedUniqueName index="1210" name="[bike_store_customer_order].[customer_id].&amp;[1211]"/>
            <x15:cachedUniqueName index="1211" name="[bike_store_customer_order].[customer_id].&amp;[1212]"/>
            <x15:cachedUniqueName index="1212" name="[bike_store_customer_order].[customer_id].&amp;[1213]"/>
            <x15:cachedUniqueName index="1213" name="[bike_store_customer_order].[customer_id].&amp;[1214]"/>
            <x15:cachedUniqueName index="1214" name="[bike_store_customer_order].[customer_id].&amp;[1215]"/>
            <x15:cachedUniqueName index="1215" name="[bike_store_customer_order].[customer_id].&amp;[1216]"/>
            <x15:cachedUniqueName index="1216" name="[bike_store_customer_order].[customer_id].&amp;[1217]"/>
            <x15:cachedUniqueName index="1217" name="[bike_store_customer_order].[customer_id].&amp;[1218]"/>
            <x15:cachedUniqueName index="1218" name="[bike_store_customer_order].[customer_id].&amp;[1219]"/>
            <x15:cachedUniqueName index="1219" name="[bike_store_customer_order].[customer_id].&amp;[1220]"/>
            <x15:cachedUniqueName index="1220" name="[bike_store_customer_order].[customer_id].&amp;[1221]"/>
            <x15:cachedUniqueName index="1221" name="[bike_store_customer_order].[customer_id].&amp;[1222]"/>
            <x15:cachedUniqueName index="1222" name="[bike_store_customer_order].[customer_id].&amp;[1223]"/>
            <x15:cachedUniqueName index="1223" name="[bike_store_customer_order].[customer_id].&amp;[1224]"/>
            <x15:cachedUniqueName index="1224" name="[bike_store_customer_order].[customer_id].&amp;[1225]"/>
            <x15:cachedUniqueName index="1225" name="[bike_store_customer_order].[customer_id].&amp;[1226]"/>
            <x15:cachedUniqueName index="1226" name="[bike_store_customer_order].[customer_id].&amp;[1227]"/>
            <x15:cachedUniqueName index="1227" name="[bike_store_customer_order].[customer_id].&amp;[1228]"/>
            <x15:cachedUniqueName index="1228" name="[bike_store_customer_order].[customer_id].&amp;[1229]"/>
            <x15:cachedUniqueName index="1229" name="[bike_store_customer_order].[customer_id].&amp;[1230]"/>
            <x15:cachedUniqueName index="1230" name="[bike_store_customer_order].[customer_id].&amp;[1231]"/>
            <x15:cachedUniqueName index="1231" name="[bike_store_customer_order].[customer_id].&amp;[1232]"/>
            <x15:cachedUniqueName index="1232" name="[bike_store_customer_order].[customer_id].&amp;[1233]"/>
            <x15:cachedUniqueName index="1233" name="[bike_store_customer_order].[customer_id].&amp;[1234]"/>
            <x15:cachedUniqueName index="1234" name="[bike_store_customer_order].[customer_id].&amp;[1235]"/>
            <x15:cachedUniqueName index="1235" name="[bike_store_customer_order].[customer_id].&amp;[1236]"/>
            <x15:cachedUniqueName index="1236" name="[bike_store_customer_order].[customer_id].&amp;[1237]"/>
            <x15:cachedUniqueName index="1237" name="[bike_store_customer_order].[customer_id].&amp;[1238]"/>
            <x15:cachedUniqueName index="1238" name="[bike_store_customer_order].[customer_id].&amp;[1239]"/>
            <x15:cachedUniqueName index="1239" name="[bike_store_customer_order].[customer_id].&amp;[1240]"/>
            <x15:cachedUniqueName index="1240" name="[bike_store_customer_order].[customer_id].&amp;[1241]"/>
            <x15:cachedUniqueName index="1241" name="[bike_store_customer_order].[customer_id].&amp;[1242]"/>
            <x15:cachedUniqueName index="1242" name="[bike_store_customer_order].[customer_id].&amp;[1243]"/>
            <x15:cachedUniqueName index="1243" name="[bike_store_customer_order].[customer_id].&amp;[1244]"/>
            <x15:cachedUniqueName index="1244" name="[bike_store_customer_order].[customer_id].&amp;[1245]"/>
            <x15:cachedUniqueName index="1245" name="[bike_store_customer_order].[customer_id].&amp;[1246]"/>
            <x15:cachedUniqueName index="1246" name="[bike_store_customer_order].[customer_id].&amp;[1247]"/>
            <x15:cachedUniqueName index="1247" name="[bike_store_customer_order].[customer_id].&amp;[1248]"/>
            <x15:cachedUniqueName index="1248" name="[bike_store_customer_order].[customer_id].&amp;[1249]"/>
            <x15:cachedUniqueName index="1249" name="[bike_store_customer_order].[customer_id].&amp;[1250]"/>
            <x15:cachedUniqueName index="1250" name="[bike_store_customer_order].[customer_id].&amp;[1251]"/>
            <x15:cachedUniqueName index="1251" name="[bike_store_customer_order].[customer_id].&amp;[1252]"/>
            <x15:cachedUniqueName index="1252" name="[bike_store_customer_order].[customer_id].&amp;[1253]"/>
            <x15:cachedUniqueName index="1253" name="[bike_store_customer_order].[customer_id].&amp;[1254]"/>
            <x15:cachedUniqueName index="1254" name="[bike_store_customer_order].[customer_id].&amp;[1255]"/>
            <x15:cachedUniqueName index="1255" name="[bike_store_customer_order].[customer_id].&amp;[1256]"/>
            <x15:cachedUniqueName index="1256" name="[bike_store_customer_order].[customer_id].&amp;[1257]"/>
            <x15:cachedUniqueName index="1257" name="[bike_store_customer_order].[customer_id].&amp;[1258]"/>
            <x15:cachedUniqueName index="1258" name="[bike_store_customer_order].[customer_id].&amp;[1259]"/>
            <x15:cachedUniqueName index="1259" name="[bike_store_customer_order].[customer_id].&amp;[1260]"/>
            <x15:cachedUniqueName index="1260" name="[bike_store_customer_order].[customer_id].&amp;[1261]"/>
            <x15:cachedUniqueName index="1261" name="[bike_store_customer_order].[customer_id].&amp;[1262]"/>
            <x15:cachedUniqueName index="1262" name="[bike_store_customer_order].[customer_id].&amp;[1263]"/>
            <x15:cachedUniqueName index="1263" name="[bike_store_customer_order].[customer_id].&amp;[1264]"/>
            <x15:cachedUniqueName index="1264" name="[bike_store_customer_order].[customer_id].&amp;[1265]"/>
            <x15:cachedUniqueName index="1265" name="[bike_store_customer_order].[customer_id].&amp;[1266]"/>
            <x15:cachedUniqueName index="1266" name="[bike_store_customer_order].[customer_id].&amp;[1267]"/>
            <x15:cachedUniqueName index="1267" name="[bike_store_customer_order].[customer_id].&amp;[1268]"/>
            <x15:cachedUniqueName index="1268" name="[bike_store_customer_order].[customer_id].&amp;[1269]"/>
            <x15:cachedUniqueName index="1269" name="[bike_store_customer_order].[customer_id].&amp;[1270]"/>
            <x15:cachedUniqueName index="1270" name="[bike_store_customer_order].[customer_id].&amp;[1271]"/>
            <x15:cachedUniqueName index="1271" name="[bike_store_customer_order].[customer_id].&amp;[1272]"/>
            <x15:cachedUniqueName index="1272" name="[bike_store_customer_order].[customer_id].&amp;[1273]"/>
            <x15:cachedUniqueName index="1273" name="[bike_store_customer_order].[customer_id].&amp;[1274]"/>
            <x15:cachedUniqueName index="1274" name="[bike_store_customer_order].[customer_id].&amp;[1275]"/>
            <x15:cachedUniqueName index="1275" name="[bike_store_customer_order].[customer_id].&amp;[1276]"/>
            <x15:cachedUniqueName index="1276" name="[bike_store_customer_order].[customer_id].&amp;[1277]"/>
            <x15:cachedUniqueName index="1277" name="[bike_store_customer_order].[customer_id].&amp;[1278]"/>
            <x15:cachedUniqueName index="1278" name="[bike_store_customer_order].[customer_id].&amp;[1279]"/>
            <x15:cachedUniqueName index="1279" name="[bike_store_customer_order].[customer_id].&amp;[1280]"/>
            <x15:cachedUniqueName index="1280" name="[bike_store_customer_order].[customer_id].&amp;[1281]"/>
            <x15:cachedUniqueName index="1281" name="[bike_store_customer_order].[customer_id].&amp;[1282]"/>
            <x15:cachedUniqueName index="1282" name="[bike_store_customer_order].[customer_id].&amp;[1283]"/>
            <x15:cachedUniqueName index="1283" name="[bike_store_customer_order].[customer_id].&amp;[1284]"/>
            <x15:cachedUniqueName index="1284" name="[bike_store_customer_order].[customer_id].&amp;[1285]"/>
            <x15:cachedUniqueName index="1285" name="[bike_store_customer_order].[customer_id].&amp;[1286]"/>
            <x15:cachedUniqueName index="1286" name="[bike_store_customer_order].[customer_id].&amp;[1287]"/>
            <x15:cachedUniqueName index="1287" name="[bike_store_customer_order].[customer_id].&amp;[1288]"/>
            <x15:cachedUniqueName index="1288" name="[bike_store_customer_order].[customer_id].&amp;[1289]"/>
            <x15:cachedUniqueName index="1289" name="[bike_store_customer_order].[customer_id].&amp;[1290]"/>
            <x15:cachedUniqueName index="1290" name="[bike_store_customer_order].[customer_id].&amp;[1291]"/>
            <x15:cachedUniqueName index="1291" name="[bike_store_customer_order].[customer_id].&amp;[1292]"/>
            <x15:cachedUniqueName index="1292" name="[bike_store_customer_order].[customer_id].&amp;[1293]"/>
            <x15:cachedUniqueName index="1293" name="[bike_store_customer_order].[customer_id].&amp;[1294]"/>
            <x15:cachedUniqueName index="1294" name="[bike_store_customer_order].[customer_id].&amp;[1295]"/>
            <x15:cachedUniqueName index="1295" name="[bike_store_customer_order].[customer_id].&amp;[1296]"/>
            <x15:cachedUniqueName index="1296" name="[bike_store_customer_order].[customer_id].&amp;[1297]"/>
            <x15:cachedUniqueName index="1297" name="[bike_store_customer_order].[customer_id].&amp;[1298]"/>
            <x15:cachedUniqueName index="1298" name="[bike_store_customer_order].[customer_id].&amp;[1299]"/>
            <x15:cachedUniqueName index="1299" name="[bike_store_customer_order].[customer_id].&amp;[1300]"/>
            <x15:cachedUniqueName index="1300" name="[bike_store_customer_order].[customer_id].&amp;[1301]"/>
            <x15:cachedUniqueName index="1301" name="[bike_store_customer_order].[customer_id].&amp;[1302]"/>
            <x15:cachedUniqueName index="1302" name="[bike_store_customer_order].[customer_id].&amp;[1303]"/>
            <x15:cachedUniqueName index="1303" name="[bike_store_customer_order].[customer_id].&amp;[1304]"/>
            <x15:cachedUniqueName index="1304" name="[bike_store_customer_order].[customer_id].&amp;[1305]"/>
            <x15:cachedUniqueName index="1305" name="[bike_store_customer_order].[customer_id].&amp;[1306]"/>
            <x15:cachedUniqueName index="1306" name="[bike_store_customer_order].[customer_id].&amp;[1307]"/>
            <x15:cachedUniqueName index="1307" name="[bike_store_customer_order].[customer_id].&amp;[1308]"/>
            <x15:cachedUniqueName index="1308" name="[bike_store_customer_order].[customer_id].&amp;[1309]"/>
            <x15:cachedUniqueName index="1309" name="[bike_store_customer_order].[customer_id].&amp;[1310]"/>
            <x15:cachedUniqueName index="1310" name="[bike_store_customer_order].[customer_id].&amp;[1311]"/>
            <x15:cachedUniqueName index="1311" name="[bike_store_customer_order].[customer_id].&amp;[1312]"/>
            <x15:cachedUniqueName index="1312" name="[bike_store_customer_order].[customer_id].&amp;[1313]"/>
            <x15:cachedUniqueName index="1313" name="[bike_store_customer_order].[customer_id].&amp;[1314]"/>
            <x15:cachedUniqueName index="1314" name="[bike_store_customer_order].[customer_id].&amp;[1315]"/>
            <x15:cachedUniqueName index="1315" name="[bike_store_customer_order].[customer_id].&amp;[1316]"/>
            <x15:cachedUniqueName index="1316" name="[bike_store_customer_order].[customer_id].&amp;[1317]"/>
            <x15:cachedUniqueName index="1317" name="[bike_store_customer_order].[customer_id].&amp;[1318]"/>
            <x15:cachedUniqueName index="1318" name="[bike_store_customer_order].[customer_id].&amp;[1319]"/>
            <x15:cachedUniqueName index="1319" name="[bike_store_customer_order].[customer_id].&amp;[1320]"/>
            <x15:cachedUniqueName index="1320" name="[bike_store_customer_order].[customer_id].&amp;[1321]"/>
            <x15:cachedUniqueName index="1321" name="[bike_store_customer_order].[customer_id].&amp;[1322]"/>
            <x15:cachedUniqueName index="1322" name="[bike_store_customer_order].[customer_id].&amp;[1323]"/>
            <x15:cachedUniqueName index="1323" name="[bike_store_customer_order].[customer_id].&amp;[1324]"/>
            <x15:cachedUniqueName index="1324" name="[bike_store_customer_order].[customer_id].&amp;[1325]"/>
            <x15:cachedUniqueName index="1325" name="[bike_store_customer_order].[customer_id].&amp;[1326]"/>
            <x15:cachedUniqueName index="1326" name="[bike_store_customer_order].[customer_id].&amp;[1327]"/>
            <x15:cachedUniqueName index="1327" name="[bike_store_customer_order].[customer_id].&amp;[1328]"/>
            <x15:cachedUniqueName index="1328" name="[bike_store_customer_order].[customer_id].&amp;[1329]"/>
            <x15:cachedUniqueName index="1329" name="[bike_store_customer_order].[customer_id].&amp;[1330]"/>
            <x15:cachedUniqueName index="1330" name="[bike_store_customer_order].[customer_id].&amp;[1331]"/>
            <x15:cachedUniqueName index="1331" name="[bike_store_customer_order].[customer_id].&amp;[1332]"/>
            <x15:cachedUniqueName index="1332" name="[bike_store_customer_order].[customer_id].&amp;[1333]"/>
            <x15:cachedUniqueName index="1333" name="[bike_store_customer_order].[customer_id].&amp;[1334]"/>
            <x15:cachedUniqueName index="1334" name="[bike_store_customer_order].[customer_id].&amp;[1335]"/>
            <x15:cachedUniqueName index="1335" name="[bike_store_customer_order].[customer_id].&amp;[1336]"/>
            <x15:cachedUniqueName index="1336" name="[bike_store_customer_order].[customer_id].&amp;[1337]"/>
            <x15:cachedUniqueName index="1337" name="[bike_store_customer_order].[customer_id].&amp;[1338]"/>
            <x15:cachedUniqueName index="1338" name="[bike_store_customer_order].[customer_id].&amp;[1339]"/>
            <x15:cachedUniqueName index="1339" name="[bike_store_customer_order].[customer_id].&amp;[1340]"/>
            <x15:cachedUniqueName index="1340" name="[bike_store_customer_order].[customer_id].&amp;[1341]"/>
            <x15:cachedUniqueName index="1341" name="[bike_store_customer_order].[customer_id].&amp;[1342]"/>
            <x15:cachedUniqueName index="1342" name="[bike_store_customer_order].[customer_id].&amp;[1343]"/>
            <x15:cachedUniqueName index="1343" name="[bike_store_customer_order].[customer_id].&amp;[1344]"/>
            <x15:cachedUniqueName index="1344" name="[bike_store_customer_order].[customer_id].&amp;[1345]"/>
            <x15:cachedUniqueName index="1345" name="[bike_store_customer_order].[customer_id].&amp;[1346]"/>
            <x15:cachedUniqueName index="1346" name="[bike_store_customer_order].[customer_id].&amp;[1347]"/>
            <x15:cachedUniqueName index="1347" name="[bike_store_customer_order].[customer_id].&amp;[1348]"/>
            <x15:cachedUniqueName index="1348" name="[bike_store_customer_order].[customer_id].&amp;[1349]"/>
            <x15:cachedUniqueName index="1349" name="[bike_store_customer_order].[customer_id].&amp;[1350]"/>
            <x15:cachedUniqueName index="1350" name="[bike_store_customer_order].[customer_id].&amp;[1351]"/>
            <x15:cachedUniqueName index="1351" name="[bike_store_customer_order].[customer_id].&amp;[1352]"/>
            <x15:cachedUniqueName index="1352" name="[bike_store_customer_order].[customer_id].&amp;[1353]"/>
            <x15:cachedUniqueName index="1353" name="[bike_store_customer_order].[customer_id].&amp;[1354]"/>
            <x15:cachedUniqueName index="1354" name="[bike_store_customer_order].[customer_id].&amp;[1355]"/>
            <x15:cachedUniqueName index="1355" name="[bike_store_customer_order].[customer_id].&amp;[1356]"/>
            <x15:cachedUniqueName index="1356" name="[bike_store_customer_order].[customer_id].&amp;[1357]"/>
            <x15:cachedUniqueName index="1357" name="[bike_store_customer_order].[customer_id].&amp;[1358]"/>
            <x15:cachedUniqueName index="1358" name="[bike_store_customer_order].[customer_id].&amp;[1359]"/>
            <x15:cachedUniqueName index="1359" name="[bike_store_customer_order].[customer_id].&amp;[1360]"/>
            <x15:cachedUniqueName index="1360" name="[bike_store_customer_order].[customer_id].&amp;[1361]"/>
            <x15:cachedUniqueName index="1361" name="[bike_store_customer_order].[customer_id].&amp;[1362]"/>
            <x15:cachedUniqueName index="1362" name="[bike_store_customer_order].[customer_id].&amp;[1363]"/>
            <x15:cachedUniqueName index="1363" name="[bike_store_customer_order].[customer_id].&amp;[1364]"/>
            <x15:cachedUniqueName index="1364" name="[bike_store_customer_order].[customer_id].&amp;[1365]"/>
            <x15:cachedUniqueName index="1365" name="[bike_store_customer_order].[customer_id].&amp;[1366]"/>
            <x15:cachedUniqueName index="1366" name="[bike_store_customer_order].[customer_id].&amp;[1367]"/>
            <x15:cachedUniqueName index="1367" name="[bike_store_customer_order].[customer_id].&amp;[1368]"/>
            <x15:cachedUniqueName index="1368" name="[bike_store_customer_order].[customer_id].&amp;[1369]"/>
            <x15:cachedUniqueName index="1369" name="[bike_store_customer_order].[customer_id].&amp;[1370]"/>
            <x15:cachedUniqueName index="1370" name="[bike_store_customer_order].[customer_id].&amp;[1371]"/>
            <x15:cachedUniqueName index="1371" name="[bike_store_customer_order].[customer_id].&amp;[1372]"/>
            <x15:cachedUniqueName index="1372" name="[bike_store_customer_order].[customer_id].&amp;[1373]"/>
            <x15:cachedUniqueName index="1373" name="[bike_store_customer_order].[customer_id].&amp;[1374]"/>
            <x15:cachedUniqueName index="1374" name="[bike_store_customer_order].[customer_id].&amp;[1375]"/>
            <x15:cachedUniqueName index="1375" name="[bike_store_customer_order].[customer_id].&amp;[1376]"/>
            <x15:cachedUniqueName index="1376" name="[bike_store_customer_order].[customer_id].&amp;[1377]"/>
            <x15:cachedUniqueName index="1377" name="[bike_store_customer_order].[customer_id].&amp;[1378]"/>
            <x15:cachedUniqueName index="1378" name="[bike_store_customer_order].[customer_id].&amp;[1379]"/>
            <x15:cachedUniqueName index="1379" name="[bike_store_customer_order].[customer_id].&amp;[1380]"/>
            <x15:cachedUniqueName index="1380" name="[bike_store_customer_order].[customer_id].&amp;[1381]"/>
            <x15:cachedUniqueName index="1381" name="[bike_store_customer_order].[customer_id].&amp;[1382]"/>
            <x15:cachedUniqueName index="1382" name="[bike_store_customer_order].[customer_id].&amp;[1383]"/>
            <x15:cachedUniqueName index="1383" name="[bike_store_customer_order].[customer_id].&amp;[1384]"/>
            <x15:cachedUniqueName index="1384" name="[bike_store_customer_order].[customer_id].&amp;[1385]"/>
            <x15:cachedUniqueName index="1385" name="[bike_store_customer_order].[customer_id].&amp;[1386]"/>
            <x15:cachedUniqueName index="1386" name="[bike_store_customer_order].[customer_id].&amp;[1387]"/>
            <x15:cachedUniqueName index="1387" name="[bike_store_customer_order].[customer_id].&amp;[1388]"/>
            <x15:cachedUniqueName index="1388" name="[bike_store_customer_order].[customer_id].&amp;[1389]"/>
            <x15:cachedUniqueName index="1389" name="[bike_store_customer_order].[customer_id].&amp;[1390]"/>
            <x15:cachedUniqueName index="1390" name="[bike_store_customer_order].[customer_id].&amp;[1391]"/>
            <x15:cachedUniqueName index="1391" name="[bike_store_customer_order].[customer_id].&amp;[1392]"/>
            <x15:cachedUniqueName index="1392" name="[bike_store_customer_order].[customer_id].&amp;[1393]"/>
            <x15:cachedUniqueName index="1393" name="[bike_store_customer_order].[customer_id].&amp;[1394]"/>
            <x15:cachedUniqueName index="1394" name="[bike_store_customer_order].[customer_id].&amp;[1395]"/>
            <x15:cachedUniqueName index="1395" name="[bike_store_customer_order].[customer_id].&amp;[1396]"/>
            <x15:cachedUniqueName index="1396" name="[bike_store_customer_order].[customer_id].&amp;[1397]"/>
            <x15:cachedUniqueName index="1397" name="[bike_store_customer_order].[customer_id].&amp;[1398]"/>
            <x15:cachedUniqueName index="1398" name="[bike_store_customer_order].[customer_id].&amp;[1399]"/>
            <x15:cachedUniqueName index="1399" name="[bike_store_customer_order].[customer_id].&amp;[1400]"/>
            <x15:cachedUniqueName index="1400" name="[bike_store_customer_order].[customer_id].&amp;[1401]"/>
            <x15:cachedUniqueName index="1401" name="[bike_store_customer_order].[customer_id].&amp;[1402]"/>
            <x15:cachedUniqueName index="1402" name="[bike_store_customer_order].[customer_id].&amp;[1403]"/>
            <x15:cachedUniqueName index="1403" name="[bike_store_customer_order].[customer_id].&amp;[1404]"/>
            <x15:cachedUniqueName index="1404" name="[bike_store_customer_order].[customer_id].&amp;[1405]"/>
            <x15:cachedUniqueName index="1405" name="[bike_store_customer_order].[customer_id].&amp;[1406]"/>
            <x15:cachedUniqueName index="1406" name="[bike_store_customer_order].[customer_id].&amp;[1407]"/>
            <x15:cachedUniqueName index="1407" name="[bike_store_customer_order].[customer_id].&amp;[1408]"/>
            <x15:cachedUniqueName index="1408" name="[bike_store_customer_order].[customer_id].&amp;[1409]"/>
            <x15:cachedUniqueName index="1409" name="[bike_store_customer_order].[customer_id].&amp;[1410]"/>
            <x15:cachedUniqueName index="1410" name="[bike_store_customer_order].[customer_id].&amp;[1411]"/>
            <x15:cachedUniqueName index="1411" name="[bike_store_customer_order].[customer_id].&amp;[1412]"/>
            <x15:cachedUniqueName index="1412" name="[bike_store_customer_order].[customer_id].&amp;[1413]"/>
            <x15:cachedUniqueName index="1413" name="[bike_store_customer_order].[customer_id].&amp;[1414]"/>
            <x15:cachedUniqueName index="1414" name="[bike_store_customer_order].[customer_id].&amp;[1415]"/>
            <x15:cachedUniqueName index="1415" name="[bike_store_customer_order].[customer_id].&amp;[1416]"/>
            <x15:cachedUniqueName index="1416" name="[bike_store_customer_order].[customer_id].&amp;[1417]"/>
            <x15:cachedUniqueName index="1417" name="[bike_store_customer_order].[customer_id].&amp;[1418]"/>
            <x15:cachedUniqueName index="1418" name="[bike_store_customer_order].[customer_id].&amp;[1419]"/>
            <x15:cachedUniqueName index="1419" name="[bike_store_customer_order].[customer_id].&amp;[1420]"/>
            <x15:cachedUniqueName index="1420" name="[bike_store_customer_order].[customer_id].&amp;[1421]"/>
            <x15:cachedUniqueName index="1421" name="[bike_store_customer_order].[customer_id].&amp;[1422]"/>
            <x15:cachedUniqueName index="1422" name="[bike_store_customer_order].[customer_id].&amp;[1423]"/>
            <x15:cachedUniqueName index="1423" name="[bike_store_customer_order].[customer_id].&amp;[1424]"/>
            <x15:cachedUniqueName index="1424" name="[bike_store_customer_order].[customer_id].&amp;[1425]"/>
            <x15:cachedUniqueName index="1425" name="[bike_store_customer_order].[customer_id].&amp;[1426]"/>
            <x15:cachedUniqueName index="1426" name="[bike_store_customer_order].[customer_id].&amp;[1427]"/>
            <x15:cachedUniqueName index="1427" name="[bike_store_customer_order].[customer_id].&amp;[1428]"/>
            <x15:cachedUniqueName index="1428" name="[bike_store_customer_order].[customer_id].&amp;[1429]"/>
            <x15:cachedUniqueName index="1429" name="[bike_store_customer_order].[customer_id].&amp;[1430]"/>
            <x15:cachedUniqueName index="1430" name="[bike_store_customer_order].[customer_id].&amp;[1431]"/>
            <x15:cachedUniqueName index="1431" name="[bike_store_customer_order].[customer_id].&amp;[1432]"/>
            <x15:cachedUniqueName index="1432" name="[bike_store_customer_order].[customer_id].&amp;[1433]"/>
            <x15:cachedUniqueName index="1433" name="[bike_store_customer_order].[customer_id].&amp;[1434]"/>
            <x15:cachedUniqueName index="1434" name="[bike_store_customer_order].[customer_id].&amp;[1435]"/>
            <x15:cachedUniqueName index="1435" name="[bike_store_customer_order].[customer_id].&amp;[1436]"/>
            <x15:cachedUniqueName index="1436" name="[bike_store_customer_order].[customer_id].&amp;[1437]"/>
            <x15:cachedUniqueName index="1437" name="[bike_store_customer_order].[customer_id].&amp;[1438]"/>
            <x15:cachedUniqueName index="1438" name="[bike_store_customer_order].[customer_id].&amp;[1439]"/>
            <x15:cachedUniqueName index="1439" name="[bike_store_customer_order].[customer_id].&amp;[1440]"/>
            <x15:cachedUniqueName index="1440" name="[bike_store_customer_order].[customer_id].&amp;[1441]"/>
            <x15:cachedUniqueName index="1441" name="[bike_store_customer_order].[customer_id].&amp;[1442]"/>
            <x15:cachedUniqueName index="1442" name="[bike_store_customer_order].[customer_id].&amp;[1443]"/>
            <x15:cachedUniqueName index="1443" name="[bike_store_customer_order].[customer_id].&amp;[1444]"/>
            <x15:cachedUniqueName index="1444" name="[bike_store_customer_order].[customer_id].&amp;[1445]"/>
          </x15:cachedUniqueNames>
        </ext>
      </extLst>
    </cacheField>
    <cacheField name="[Measures].[Distinct Count of order_id]" caption="Distinct Count of order_id" numFmtId="0" hierarchy="125" level="32767"/>
    <cacheField name="[bike_store sales_performance].[store_name].[store_name]" caption="store_name" numFmtId="0" hierarchy="55" level="1">
      <sharedItems containsSemiMixedTypes="0" containsNonDate="0" containsString="0"/>
    </cacheField>
  </cacheFields>
  <cacheHierarchies count="132">
    <cacheHierarchy uniqueName="[bike_store customer_analysis].[customer_id]" caption="customer_id" attribute="1" defaultMemberUniqueName="[bike_store customer_analysis].[customer_id].[All]" allUniqueName="[bike_store customer_analysis].[customer_id].[All]" dimensionUniqueName="[bike_store customer_analysis]" displayFolder="" count="0" memberValueDatatype="20" unbalanced="0"/>
    <cacheHierarchy uniqueName="[bike_store customer_analysis].[first_name]" caption="first_name" attribute="1" defaultMemberUniqueName="[bike_store customer_analysis].[first_name].[All]" allUniqueName="[bike_store customer_analysis].[first_name].[All]" dimensionUniqueName="[bike_store customer_analysis]" displayFolder="" count="0" memberValueDatatype="130" unbalanced="0"/>
    <cacheHierarchy uniqueName="[bike_store customer_analysis].[last_name]" caption="last_name" attribute="1" defaultMemberUniqueName="[bike_store customer_analysis].[last_name].[All]" allUniqueName="[bike_store customer_analysis].[last_name].[All]" dimensionUniqueName="[bike_store customer_analysis]" displayFolder="" count="0" memberValueDatatype="130" unbalanced="0"/>
    <cacheHierarchy uniqueName="[bike_store customer_analysis].[order_id]" caption="order_id" attribute="1" defaultMemberUniqueName="[bike_store customer_analysis].[order_id].[All]" allUniqueName="[bike_store customer_analysis].[order_id].[All]" dimensionUniqueName="[bike_store customer_analysis]" displayFolder="" count="0" memberValueDatatype="20" unbalanced="0"/>
    <cacheHierarchy uniqueName="[bike_store customer_analysis].[quantity]" caption="quantity" attribute="1" defaultMemberUniqueName="[bike_store customer_analysis].[quantity].[All]" allUniqueName="[bike_store customer_analysis].[quantity].[All]" dimensionUniqueName="[bike_store customer_analysis]" displayFolder="" count="0" memberValueDatatype="20" unbalanced="0"/>
    <cacheHierarchy uniqueName="[bike_store customer_analysis].[list_price]" caption="list_price" attribute="1" defaultMemberUniqueName="[bike_store customer_analysis].[list_price].[All]" allUniqueName="[bike_store customer_analysis].[list_price].[All]" dimensionUniqueName="[bike_store customer_analysis]" displayFolder="" count="0" memberValueDatatype="5" unbalanced="0"/>
    <cacheHierarchy uniqueName="[bike_store customer_analysis].[discount]" caption="discount" attribute="1" defaultMemberUniqueName="[bike_store customer_analysis].[discount].[All]" allUniqueName="[bike_store customer_analysis].[discount].[All]" dimensionUniqueName="[bike_store customer_analysis]" displayFolder="" count="0" memberValueDatatype="5" unbalanced="0"/>
    <cacheHierarchy uniqueName="[bike_store customer_analysis].[revenue]" caption="revenue" attribute="1" defaultMemberUniqueName="[bike_store customer_analysis].[revenue].[All]" allUniqueName="[bike_store customer_analysis].[revenue].[All]" dimensionUniqueName="[bike_store customer_analysis]" displayFolder="" count="0" memberValueDatatype="5" unbalanced="0"/>
    <cacheHierarchy uniqueName="[bike_store customer_order].[customer_id]" caption="customer_id" attribute="1" defaultMemberUniqueName="[bike_store customer_order].[customer_id].[All]" allUniqueName="[bike_store customer_order].[customer_id].[All]" dimensionUniqueName="[bike_store customer_order]" displayFolder="" count="0" memberValueDatatype="20" unbalanced="0"/>
    <cacheHierarchy uniqueName="[bike_store customer_order].[first_name]" caption="first_name" attribute="1" defaultMemberUniqueName="[bike_store customer_order].[first_name].[All]" allUniqueName="[bike_store customer_order].[first_name].[All]" dimensionUniqueName="[bike_store customer_order]" displayFolder="" count="0" memberValueDatatype="130" unbalanced="0"/>
    <cacheHierarchy uniqueName="[bike_store customer_order].[last_name]" caption="last_name" attribute="1" defaultMemberUniqueName="[bike_store customer_order].[last_name].[All]" allUniqueName="[bike_store customer_order].[last_name].[All]" dimensionUniqueName="[bike_store customer_order]" displayFolder="" count="0" memberValueDatatype="130" unbalanced="0"/>
    <cacheHierarchy uniqueName="[bike_store customer_order].[email]" caption="email" attribute="1" defaultMemberUniqueName="[bike_store customer_order].[email].[All]" allUniqueName="[bike_store customer_order].[email].[All]" dimensionUniqueName="[bike_store customer_order]" displayFolder="" count="0" memberValueDatatype="130" unbalanced="0"/>
    <cacheHierarchy uniqueName="[bike_store customer_order].[city]" caption="city" attribute="1" defaultMemberUniqueName="[bike_store customer_order].[city].[All]" allUniqueName="[bike_store customer_order].[city].[All]" dimensionUniqueName="[bike_store customer_order]" displayFolder="" count="0" memberValueDatatype="130" unbalanced="0"/>
    <cacheHierarchy uniqueName="[bike_store customer_order].[state]" caption="state" attribute="1" defaultMemberUniqueName="[bike_store customer_order].[state].[All]" allUniqueName="[bike_store customer_order].[state].[All]" dimensionUniqueName="[bike_store customer_order]" displayFolder="" count="0" memberValueDatatype="130" unbalanced="0"/>
    <cacheHierarchy uniqueName="[bike_store customer_order].[order_id]" caption="order_id" attribute="1" defaultMemberUniqueName="[bike_store customer_order].[order_id].[All]" allUniqueName="[bike_store customer_order].[order_id].[All]" dimensionUniqueName="[bike_store customer_order]" displayFolder="" count="0" memberValueDatatype="20" unbalanced="0"/>
    <cacheHierarchy uniqueName="[bike_store customer_order].[item_id]" caption="item_id" attribute="1" defaultMemberUniqueName="[bike_store customer_order].[item_id].[All]" allUniqueName="[bike_store customer_order].[item_id].[All]" dimensionUniqueName="[bike_store customer_order]" displayFolder="" count="0" memberValueDatatype="20" unbalanced="0"/>
    <cacheHierarchy uniqueName="[bike_store customer_order].[product_id]" caption="product_id" attribute="1" defaultMemberUniqueName="[bike_store customer_order].[product_id].[All]" allUniqueName="[bike_store customer_order].[product_id].[All]" dimensionUniqueName="[bike_store customer_order]" displayFolder="" count="0" memberValueDatatype="20" unbalanced="0"/>
    <cacheHierarchy uniqueName="[bike_store customer_order].[quantity]" caption="quantity" attribute="1" defaultMemberUniqueName="[bike_store customer_order].[quantity].[All]" allUniqueName="[bike_store customer_order].[quantity].[All]" dimensionUniqueName="[bike_store customer_order]" displayFolder="" count="0" memberValueDatatype="20" unbalanced="0"/>
    <cacheHierarchy uniqueName="[bike_store customer_order].[discount]" caption="discount" attribute="1" defaultMemberUniqueName="[bike_store customer_order].[discount].[All]" allUniqueName="[bike_store customer_order].[discount].[All]" dimensionUniqueName="[bike_store customer_order]" displayFolder="" count="0" memberValueDatatype="5" unbalanced="0"/>
    <cacheHierarchy uniqueName="[bike_store customer_order].[product_name]" caption="product_name" attribute="1" defaultMemberUniqueName="[bike_store customer_order].[product_name].[All]" allUniqueName="[bike_store customer_order].[product_name].[All]" dimensionUniqueName="[bike_store customer_order]" displayFolder="" count="0" memberValueDatatype="130" unbalanced="0"/>
    <cacheHierarchy uniqueName="[bike_store customer_order].[brand_id]" caption="brand_id" attribute="1" defaultMemberUniqueName="[bike_store customer_order].[brand_id].[All]" allUniqueName="[bike_store customer_order].[brand_id].[All]" dimensionUniqueName="[bike_store customer_order]" displayFolder="" count="0" memberValueDatatype="20" unbalanced="0"/>
    <cacheHierarchy uniqueName="[bike_store customer_order].[category_id]" caption="category_id" attribute="1" defaultMemberUniqueName="[bike_store customer_order].[category_id].[All]" allUniqueName="[bike_store customer_order].[category_id].[All]" dimensionUniqueName="[bike_store customer_order]" displayFolder="" count="0" memberValueDatatype="20" unbalanced="0"/>
    <cacheHierarchy uniqueName="[bike_store customer_order].[list_price]" caption="list_price" attribute="1" defaultMemberUniqueName="[bike_store customer_order].[list_price].[All]" allUniqueName="[bike_store customer_order].[list_price].[All]" dimensionUniqueName="[bike_store customer_order]" displayFolder="" count="0" memberValueDatatype="5" unbalanced="0"/>
    <cacheHierarchy uniqueName="[bike_store customer_order].[model_year]" caption="model_year" attribute="1" defaultMemberUniqueName="[bike_store customer_order].[model_year].[All]" allUniqueName="[bike_store customer_order].[model_year].[All]" dimensionUniqueName="[bike_store customer_order]" displayFolder="" count="0" memberValueDatatype="20" unbalanced="0"/>
    <cacheHierarchy uniqueName="[bike_store customer_order].[brand_name]" caption="brand_name" attribute="1" defaultMemberUniqueName="[bike_store customer_order].[brand_name].[All]" allUniqueName="[bike_store customer_order].[brand_name].[All]" dimensionUniqueName="[bike_store customer_order]" displayFolder="" count="2" memberValueDatatype="130" unbalanced="0"/>
    <cacheHierarchy uniqueName="[bike_store customer_order].[category_name]" caption="category_name" attribute="1" defaultMemberUniqueName="[bike_store customer_order].[category_name].[All]" allUniqueName="[bike_store customer_order].[category_name].[All]" dimensionUniqueName="[bike_store customer_order]" displayFolder="" count="0" memberValueDatatype="130" unbalanced="0"/>
    <cacheHierarchy uniqueName="[bike_store customer_order].[revenue]" caption="revenue" attribute="1" defaultMemberUniqueName="[bike_store customer_order].[revenue].[All]" allUniqueName="[bike_store customer_order].[revenue].[All]" dimensionUniqueName="[bike_store customer_order]" displayFolder="" count="0" memberValueDatatype="5" unbalanced="0"/>
    <cacheHierarchy uniqueName="[bike_store inventory_analysis].[store_id]" caption="store_id" attribute="1" defaultMemberUniqueName="[bike_store inventory_analysis].[store_id].[All]" allUniqueName="[bike_store inventory_analysis].[store_id].[All]" dimensionUniqueName="[bike_store inventory_analysis]" displayFolder="" count="0" memberValueDatatype="20" unbalanced="0"/>
    <cacheHierarchy uniqueName="[bike_store inventory_analysis].[store_name]" caption="store_name" attribute="1" defaultMemberUniqueName="[bike_store inventory_analysis].[store_name].[All]" allUniqueName="[bike_store inventory_analysis].[store_name].[All]" dimensionUniqueName="[bike_store inventory_analysis]" displayFolder="" count="0" memberValueDatatype="130" unbalanced="0"/>
    <cacheHierarchy uniqueName="[bike_store inventory_analysis].[product_id]" caption="product_id" attribute="1" defaultMemberUniqueName="[bike_store inventory_analysis].[product_id].[All]" allUniqueName="[bike_store inventory_analysis].[product_id].[All]" dimensionUniqueName="[bike_store inventory_analysis]" displayFolder="" count="0" memberValueDatatype="20" unbalanced="0"/>
    <cacheHierarchy uniqueName="[bike_store inventory_analysis].[product_name]" caption="product_name" attribute="1" defaultMemberUniqueName="[bike_store inventory_analysis].[product_name].[All]" allUniqueName="[bike_store inventory_analysis].[product_name].[All]" dimensionUniqueName="[bike_store inventory_analysis]" displayFolder="" count="0" memberValueDatatype="130" unbalanced="0"/>
    <cacheHierarchy uniqueName="[bike_store inventory_analysis].[category_name]" caption="category_name" attribute="1" defaultMemberUniqueName="[bike_store inventory_analysis].[category_name].[All]" allUniqueName="[bike_store inventory_analysis].[category_name].[All]" dimensionUniqueName="[bike_store inventory_analysis]" displayFolder="" count="0" memberValueDatatype="130" unbalanced="0"/>
    <cacheHierarchy uniqueName="[bike_store inventory_analysis].[brand_name]" caption="brand_name" attribute="1" defaultMemberUniqueName="[bike_store inventory_analysis].[brand_name].[All]" allUniqueName="[bike_store inventory_analysis].[brand_name].[All]" dimensionUniqueName="[bike_store inventory_analysis]" displayFolder="" count="0" memberValueDatatype="130" unbalanced="0"/>
    <cacheHierarchy uniqueName="[bike_store inventory_analysis].[stock_quantity]" caption="stock_quantity" attribute="1" defaultMemberUniqueName="[bike_store inventory_analysis].[stock_quantity].[All]" allUniqueName="[bike_store inventory_analysis].[stock_quantity].[All]" dimensionUniqueName="[bike_store inventory_analysis]" displayFolder="" count="0" memberValueDatatype="20" unbalanced="0"/>
    <cacheHierarchy uniqueName="[bike_store inventory_status].[store_id]" caption="store_id" attribute="1" defaultMemberUniqueName="[bike_store inventory_status].[store_id].[All]" allUniqueName="[bike_store inventory_status].[store_id].[All]" dimensionUniqueName="[bike_store inventory_status]" displayFolder="" count="0" memberValueDatatype="20" unbalanced="0"/>
    <cacheHierarchy uniqueName="[bike_store inventory_status].[store_name]" caption="store_name" attribute="1" defaultMemberUniqueName="[bike_store inventory_status].[store_name].[All]" allUniqueName="[bike_store inventory_status].[store_name].[All]" dimensionUniqueName="[bike_store inventory_status]" displayFolder="" count="0" memberValueDatatype="130" unbalanced="0"/>
    <cacheHierarchy uniqueName="[bike_store inventory_status].[product_id]" caption="product_id" attribute="1" defaultMemberUniqueName="[bike_store inventory_status].[product_id].[All]" allUniqueName="[bike_store inventory_status].[product_id].[All]" dimensionUniqueName="[bike_store inventory_status]" displayFolder="" count="0" memberValueDatatype="20" unbalanced="0"/>
    <cacheHierarchy uniqueName="[bike_store inventory_status].[product_name]" caption="product_name" attribute="1" defaultMemberUniqueName="[bike_store inventory_status].[product_name].[All]" allUniqueName="[bike_store inventory_status].[product_name].[All]" dimensionUniqueName="[bike_store inventory_status]" displayFolder="" count="0" memberValueDatatype="130" unbalanced="0"/>
    <cacheHierarchy uniqueName="[bike_store inventory_status].[current_stock]" caption="current_stock" attribute="1" defaultMemberUniqueName="[bike_store inventory_status].[current_stock].[All]" allUniqueName="[bike_store inventory_status].[current_stock].[All]" dimensionUniqueName="[bike_store inventory_status]" displayFolder="" count="0" memberValueDatatype="20" unbalanced="0"/>
    <cacheHierarchy uniqueName="[bike_store inventory_status].[total_units_sold]" caption="total_units_sold" attribute="1" defaultMemberUniqueName="[bike_store inventory_status].[total_units_sold].[All]" allUniqueName="[bike_store inventory_status].[total_units_sold].[All]" dimensionUniqueName="[bike_store inventory_status]" displayFolder="" count="0" memberValueDatatype="5" unbalanced="0"/>
    <cacheHierarchy uniqueName="[bike_store inventory_status].[stock_status]" caption="stock_status" attribute="1" defaultMemberUniqueName="[bike_store inventory_status].[stock_status].[All]" allUniqueName="[bike_store inventory_status].[stock_status].[All]" dimensionUniqueName="[bike_store inventory_status]" displayFolder="" count="0" memberValueDatatype="130" unbalanced="0"/>
    <cacheHierarchy uniqueName="[bike_store revenue_over_time].[YEAR(order_date)]" caption="YEAR(order_date)" attribute="1" defaultMemberUniqueName="[bike_store revenue_over_time].[YEAR(order_date)].[All]" allUniqueName="[bike_store revenue_over_time].[YEAR(order_date)].[All]" dimensionUniqueName="[bike_store revenue_over_time]" displayFolder="" count="0" memberValueDatatype="20" unbalanced="0"/>
    <cacheHierarchy uniqueName="[bike_store revenue_over_time].[MONTH(order_date)]" caption="MONTH(order_date)" attribute="1" defaultMemberUniqueName="[bike_store revenue_over_time].[MONTH(order_date)].[All]" allUniqueName="[bike_store revenue_over_time].[MONTH(order_date)].[All]" dimensionUniqueName="[bike_store revenue_over_time]" displayFolder="" count="0" memberValueDatatype="20" unbalanced="0"/>
    <cacheHierarchy uniqueName="[bike_store revenue_over_time].[total_revenue]" caption="total_revenue" attribute="1" defaultMemberUniqueName="[bike_store revenue_over_time].[total_revenue].[All]" allUniqueName="[bike_store revenue_over_time].[total_revenue].[All]" dimensionUniqueName="[bike_store revenue_over_time]" displayFolder="" count="0" memberValueDatatype="5" unbalanced="0"/>
    <cacheHierarchy uniqueName="[bike_store sales_performance].[customer_id]" caption="customer_id" attribute="1" defaultMemberUniqueName="[bike_store sales_performance].[customer_id].[All]" allUniqueName="[bike_store sales_performance].[customer_id].[All]" dimensionUniqueName="[bike_store sales_performance]" displayFolder="" count="0" memberValueDatatype="20" unbalanced="0"/>
    <cacheHierarchy uniqueName="[bike_store sales_performance].[city]" caption="city" attribute="1" defaultMemberUniqueName="[bike_store sales_performance].[city].[All]" allUniqueName="[bike_store sales_performance].[city].[All]" dimensionUniqueName="[bike_store sales_performance]" displayFolder="" count="0" memberValueDatatype="130" unbalanced="0"/>
    <cacheHierarchy uniqueName="[bike_store sales_performance].[state]" caption="state" attribute="1" defaultMemberUniqueName="[bike_store sales_performance].[state].[All]" allUniqueName="[bike_store sales_performance].[state].[All]" dimensionUniqueName="[bike_store sales_performance]" displayFolder="" count="0" memberValueDatatype="130" unbalanced="0"/>
    <cacheHierarchy uniqueName="[bike_store sales_performance].[order_id]" caption="order_id" attribute="1" defaultMemberUniqueName="[bike_store sales_performance].[order_id].[All]" allUniqueName="[bike_store sales_performance].[order_id].[All]" dimensionUniqueName="[bike_store sales_performance]" displayFolder="" count="0" memberValueDatatype="20" unbalanced="0"/>
    <cacheHierarchy uniqueName="[bike_store sales_performance].[order_date]" caption="order_date" attribute="1" time="1" defaultMemberUniqueName="[bike_store sales_performance].[order_date].[All]" allUniqueName="[bike_store sales_performance].[order_date].[All]" dimensionUniqueName="[bike_store sales_performance]" displayFolder="" count="2" memberValueDatatype="7" unbalanced="0"/>
    <cacheHierarchy uniqueName="[bike_store sales_performance].[store_id]" caption="store_id" attribute="1" defaultMemberUniqueName="[bike_store sales_performance].[store_id].[All]" allUniqueName="[bike_store sales_performance].[store_id].[All]" dimensionUniqueName="[bike_store sales_performance]" displayFolder="" count="0" memberValueDatatype="20" unbalanced="0"/>
    <cacheHierarchy uniqueName="[bike_store sales_performance].[quantity]" caption="quantity" attribute="1" defaultMemberUniqueName="[bike_store sales_performance].[quantity].[All]" allUniqueName="[bike_store sales_performance].[quantity].[All]" dimensionUniqueName="[bike_store sales_performance]" displayFolder="" count="0" memberValueDatatype="20" unbalanced="0"/>
    <cacheHierarchy uniqueName="[bike_store sales_performance].[list_price]" caption="list_price" attribute="1" defaultMemberUniqueName="[bike_store sales_performance].[list_price].[All]" allUniqueName="[bike_store sales_performance].[list_price].[All]" dimensionUniqueName="[bike_store sales_performance]" displayFolder="" count="0" memberValueDatatype="5" unbalanced="0"/>
    <cacheHierarchy uniqueName="[bike_store sales_performance].[discount]" caption="discount" attribute="1" defaultMemberUniqueName="[bike_store sales_performance].[discount].[All]" allUniqueName="[bike_store sales_performance].[discount].[All]" dimensionUniqueName="[bike_store sales_performance]" displayFolder="" count="0" memberValueDatatype="5" unbalanced="0"/>
    <cacheHierarchy uniqueName="[bike_store sales_performance].[product_name]" caption="product_name" attribute="1" defaultMemberUniqueName="[bike_store sales_performance].[product_name].[All]" allUniqueName="[bike_store sales_performance].[product_name].[All]" dimensionUniqueName="[bike_store sales_performance]" displayFolder="" count="0" memberValueDatatype="130" unbalanced="0"/>
    <cacheHierarchy uniqueName="[bike_store sales_performance].[category_name]" caption="category_name" attribute="1" defaultMemberUniqueName="[bike_store sales_performance].[category_name].[All]" allUniqueName="[bike_store sales_performance].[category_name].[All]" dimensionUniqueName="[bike_store sales_performance]" displayFolder="" count="0" memberValueDatatype="130" unbalanced="0"/>
    <cacheHierarchy uniqueName="[bike_store sales_performance].[store_name]" caption="store_name" attribute="1" defaultMemberUniqueName="[bike_store sales_performance].[store_name].[All]" allUniqueName="[bike_store sales_performance].[store_name].[All]" dimensionUniqueName="[bike_store sales_performance]" displayFolder="" count="2" memberValueDatatype="130" unbalanced="0">
      <fieldsUsage count="2">
        <fieldUsage x="-1"/>
        <fieldUsage x="2"/>
      </fieldsUsage>
    </cacheHierarchy>
    <cacheHierarchy uniqueName="[bike_store sales_performance].[brand_name]" caption="brand_name" attribute="1" defaultMemberUniqueName="[bike_store sales_performance].[brand_name].[All]" allUniqueName="[bike_store sales_performance].[brand_name].[All]" dimensionUniqueName="[bike_store sales_performance]" displayFolder="" count="0" memberValueDatatype="130" unbalanced="0"/>
    <cacheHierarchy uniqueName="[bike_store sales_performance].[revenue]" caption="revenue" attribute="1" defaultMemberUniqueName="[bike_store sales_performance].[revenue].[All]" allUniqueName="[bike_store sales_performance].[revenue].[All]" dimensionUniqueName="[bike_store sales_performance]" displayFolder="" count="0" memberValueDatatype="5" unbalanced="0"/>
    <cacheHierarchy uniqueName="[bike_store_customer_order].[customer_id]" caption="customer_id" attribute="1" defaultMemberUniqueName="[bike_store_customer_order].[customer_id].[All]" allUniqueName="[bike_store_customer_order].[customer_id].[All]" dimensionUniqueName="[bike_store_customer_order]" displayFolder="" count="2" memberValueDatatype="20" unbalanced="0">
      <fieldsUsage count="2">
        <fieldUsage x="-1"/>
        <fieldUsage x="0"/>
      </fieldsUsage>
    </cacheHierarchy>
    <cacheHierarchy uniqueName="[bike_store_customer_order].[first_name]" caption="first_name" attribute="1" defaultMemberUniqueName="[bike_store_customer_order].[first_name].[All]" allUniqueName="[bike_store_customer_order].[first_name].[All]" dimensionUniqueName="[bike_store_customer_order]" displayFolder="" count="0" memberValueDatatype="130" unbalanced="0"/>
    <cacheHierarchy uniqueName="[bike_store_customer_order].[last_name]" caption="last_name" attribute="1" defaultMemberUniqueName="[bike_store_customer_order].[last_name].[All]" allUniqueName="[bike_store_customer_order].[last_name].[All]" dimensionUniqueName="[bike_store_customer_order]" displayFolder="" count="0" memberValueDatatype="130" unbalanced="0"/>
    <cacheHierarchy uniqueName="[bike_store_customer_order].[email]" caption="email" attribute="1" defaultMemberUniqueName="[bike_store_customer_order].[email].[All]" allUniqueName="[bike_store_customer_order].[email].[All]" dimensionUniqueName="[bike_store_customer_order]" displayFolder="" count="0" memberValueDatatype="130" unbalanced="0"/>
    <cacheHierarchy uniqueName="[bike_store_customer_order].[city]" caption="city" attribute="1" defaultMemberUniqueName="[bike_store_customer_order].[city].[All]" allUniqueName="[bike_store_customer_order].[city].[All]" dimensionUniqueName="[bike_store_customer_order]" displayFolder="" count="0" memberValueDatatype="130" unbalanced="0"/>
    <cacheHierarchy uniqueName="[bike_store_customer_order].[state]" caption="state" attribute="1" defaultMemberUniqueName="[bike_store_customer_order].[state].[All]" allUniqueName="[bike_store_customer_order].[state].[All]" dimensionUniqueName="[bike_store_customer_order]" displayFolder="" count="0" memberValueDatatype="130" unbalanced="0"/>
    <cacheHierarchy uniqueName="[bike_store_customer_order].[order_id]" caption="order_id" attribute="1" defaultMemberUniqueName="[bike_store_customer_order].[order_id].[All]" allUniqueName="[bike_store_customer_order].[order_id].[All]" dimensionUniqueName="[bike_store_customer_order]" displayFolder="" count="0" memberValueDatatype="20" unbalanced="0"/>
    <cacheHierarchy uniqueName="[bike_store_customer_order].[item_id]" caption="item_id" attribute="1" defaultMemberUniqueName="[bike_store_customer_order].[item_id].[All]" allUniqueName="[bike_store_customer_order].[item_id].[All]" dimensionUniqueName="[bike_store_customer_order]" displayFolder="" count="0" memberValueDatatype="20" unbalanced="0"/>
    <cacheHierarchy uniqueName="[bike_store_customer_order].[product_id]" caption="product_id" attribute="1" defaultMemberUniqueName="[bike_store_customer_order].[product_id].[All]" allUniqueName="[bike_store_customer_order].[product_id].[All]" dimensionUniqueName="[bike_store_customer_order]" displayFolder="" count="0" memberValueDatatype="20" unbalanced="0"/>
    <cacheHierarchy uniqueName="[bike_store_customer_order].[quantity]" caption="quantity" attribute="1" defaultMemberUniqueName="[bike_store_customer_order].[quantity].[All]" allUniqueName="[bike_store_customer_order].[quantity].[All]" dimensionUniqueName="[bike_store_customer_order]" displayFolder="" count="0" memberValueDatatype="20" unbalanced="0"/>
    <cacheHierarchy uniqueName="[bike_store_customer_order].[discount]" caption="discount" attribute="1" defaultMemberUniqueName="[bike_store_customer_order].[discount].[All]" allUniqueName="[bike_store_customer_order].[discount].[All]" dimensionUniqueName="[bike_store_customer_order]" displayFolder="" count="0" memberValueDatatype="5" unbalanced="0"/>
    <cacheHierarchy uniqueName="[bike_store_customer_order].[product_name]" caption="product_name" attribute="1" defaultMemberUniqueName="[bike_store_customer_order].[product_name].[All]" allUniqueName="[bike_store_customer_order].[product_name].[All]" dimensionUniqueName="[bike_store_customer_order]" displayFolder="" count="0" memberValueDatatype="130" unbalanced="0"/>
    <cacheHierarchy uniqueName="[bike_store_customer_order].[brand_id]" caption="brand_id" attribute="1" defaultMemberUniqueName="[bike_store_customer_order].[brand_id].[All]" allUniqueName="[bike_store_customer_order].[brand_id].[All]" dimensionUniqueName="[bike_store_customer_order]" displayFolder="" count="0" memberValueDatatype="20" unbalanced="0"/>
    <cacheHierarchy uniqueName="[bike_store_customer_order].[category_id]" caption="category_id" attribute="1" defaultMemberUniqueName="[bike_store_customer_order].[category_id].[All]" allUniqueName="[bike_store_customer_order].[category_id].[All]" dimensionUniqueName="[bike_store_customer_order]" displayFolder="" count="0" memberValueDatatype="20" unbalanced="0"/>
    <cacheHierarchy uniqueName="[bike_store_customer_order].[list_price]" caption="list_price" attribute="1" defaultMemberUniqueName="[bike_store_customer_order].[list_price].[All]" allUniqueName="[bike_store_customer_order].[list_price].[All]" dimensionUniqueName="[bike_store_customer_order]" displayFolder="" count="0" memberValueDatatype="5" unbalanced="0"/>
    <cacheHierarchy uniqueName="[bike_store_customer_order].[model_year]" caption="model_year" attribute="1" defaultMemberUniqueName="[bike_store_customer_order].[model_year].[All]" allUniqueName="[bike_store_customer_order].[model_year].[All]" dimensionUniqueName="[bike_store_customer_order]" displayFolder="" count="0" memberValueDatatype="20" unbalanced="0"/>
    <cacheHierarchy uniqueName="[bike_store_customer_order].[brand_name]" caption="brand_name" attribute="1" defaultMemberUniqueName="[bike_store_customer_order].[brand_name].[All]" allUniqueName="[bike_store_customer_order].[brand_name].[All]" dimensionUniqueName="[bike_store_customer_order]" displayFolder="" count="0" memberValueDatatype="130" unbalanced="0"/>
    <cacheHierarchy uniqueName="[bike_store_customer_order].[category_name]" caption="category_name" attribute="1" defaultMemberUniqueName="[bike_store_customer_order].[category_name].[All]" allUniqueName="[bike_store_customer_order].[category_name].[All]" dimensionUniqueName="[bike_store_customer_order]" displayFolder="" count="0" memberValueDatatype="130" unbalanced="0"/>
    <cacheHierarchy uniqueName="[bike_store_customer_order].[revenue]" caption="revenue" attribute="1" defaultMemberUniqueName="[bike_store_customer_order].[revenue].[All]" allUniqueName="[bike_store_customer_order].[revenue].[All]" dimensionUniqueName="[bike_store_customer_order]" displayFolder="" count="0" memberValueDatatype="5" unbalanced="0"/>
    <cacheHierarchy uniqueName="[bike_store_customer_order].[Full Name]" caption="Full Name" attribute="1" defaultMemberUniqueName="[bike_store_customer_order].[Full Name].[All]" allUniqueName="[bike_store_customer_order].[Full Name].[All]" dimensionUniqueName="[bike_store_customer_order]" displayFolder="" count="0" memberValueDatatype="130" unbalanced="0"/>
    <cacheHierarchy uniqueName="[bike_store_inventory_analysis].[store_id]" caption="store_id" attribute="1" defaultMemberUniqueName="[bike_store_inventory_analysis].[store_id].[All]" allUniqueName="[bike_store_inventory_analysis].[store_id].[All]" dimensionUniqueName="[bike_store_inventory_analysis]" displayFolder="" count="0" memberValueDatatype="20" unbalanced="0"/>
    <cacheHierarchy uniqueName="[bike_store_inventory_analysis].[store_name]" caption="store_name" attribute="1" defaultMemberUniqueName="[bike_store_inventory_analysis].[store_name].[All]" allUniqueName="[bike_store_inventory_analysis].[store_name].[All]" dimensionUniqueName="[bike_store_inventory_analysis]" displayFolder="" count="0" memberValueDatatype="130" unbalanced="0"/>
    <cacheHierarchy uniqueName="[bike_store_inventory_analysis].[product_id]" caption="product_id" attribute="1" defaultMemberUniqueName="[bike_store_inventory_analysis].[product_id].[All]" allUniqueName="[bike_store_inventory_analysis].[product_id].[All]" dimensionUniqueName="[bike_store_inventory_analysis]" displayFolder="" count="0" memberValueDatatype="20" unbalanced="0"/>
    <cacheHierarchy uniqueName="[bike_store_inventory_analysis].[product_name]" caption="product_name" attribute="1" defaultMemberUniqueName="[bike_store_inventory_analysis].[product_name].[All]" allUniqueName="[bike_store_inventory_analysis].[product_name].[All]" dimensionUniqueName="[bike_store_inventory_analysis]" displayFolder="" count="0" memberValueDatatype="130" unbalanced="0"/>
    <cacheHierarchy uniqueName="[bike_store_inventory_analysis].[category_name]" caption="category_name" attribute="1" defaultMemberUniqueName="[bike_store_inventory_analysis].[category_name].[All]" allUniqueName="[bike_store_inventory_analysis].[category_name].[All]" dimensionUniqueName="[bike_store_inventory_analysis]" displayFolder="" count="0" memberValueDatatype="130" unbalanced="0"/>
    <cacheHierarchy uniqueName="[bike_store_inventory_analysis].[brand_name]" caption="brand_name" attribute="1" defaultMemberUniqueName="[bike_store_inventory_analysis].[brand_name].[All]" allUniqueName="[bike_store_inventory_analysis].[brand_name].[All]" dimensionUniqueName="[bike_store_inventory_analysis]" displayFolder="" count="0" memberValueDatatype="130" unbalanced="0"/>
    <cacheHierarchy uniqueName="[bike_store_inventory_analysis].[stock_quantity]" caption="stock_quantity" attribute="1" defaultMemberUniqueName="[bike_store_inventory_analysis].[stock_quantity].[All]" allUniqueName="[bike_store_inventory_analysis].[stock_quantity].[All]" dimensionUniqueName="[bike_store_inventory_analysis]" displayFolder="" count="0" memberValueDatatype="20" unbalanced="0"/>
    <cacheHierarchy uniqueName="[bike_store_inventory_status].[store_id]" caption="store_id" attribute="1" defaultMemberUniqueName="[bike_store_inventory_status].[store_id].[All]" allUniqueName="[bike_store_inventory_status].[store_id].[All]" dimensionUniqueName="[bike_store_inventory_status]" displayFolder="" count="0" memberValueDatatype="20" unbalanced="0"/>
    <cacheHierarchy uniqueName="[bike_store_inventory_status].[store_name]" caption="store_name" attribute="1" defaultMemberUniqueName="[bike_store_inventory_status].[store_name].[All]" allUniqueName="[bike_store_inventory_status].[store_name].[All]" dimensionUniqueName="[bike_store_inventory_status]" displayFolder="" count="0" memberValueDatatype="130" unbalanced="0"/>
    <cacheHierarchy uniqueName="[bike_store_inventory_status].[product_id]" caption="product_id" attribute="1" defaultMemberUniqueName="[bike_store_inventory_status].[product_id].[All]" allUniqueName="[bike_store_inventory_status].[product_id].[All]" dimensionUniqueName="[bike_store_inventory_status]" displayFolder="" count="0" memberValueDatatype="20" unbalanced="0"/>
    <cacheHierarchy uniqueName="[bike_store_inventory_status].[product_name]" caption="product_name" attribute="1" defaultMemberUniqueName="[bike_store_inventory_status].[product_name].[All]" allUniqueName="[bike_store_inventory_status].[product_name].[All]" dimensionUniqueName="[bike_store_inventory_status]" displayFolder="" count="0" memberValueDatatype="130" unbalanced="0"/>
    <cacheHierarchy uniqueName="[bike_store_inventory_status].[current_stock]" caption="current_stock" attribute="1" defaultMemberUniqueName="[bike_store_inventory_status].[current_stock].[All]" allUniqueName="[bike_store_inventory_status].[current_stock].[All]" dimensionUniqueName="[bike_store_inventory_status]" displayFolder="" count="0" memberValueDatatype="20" unbalanced="0"/>
    <cacheHierarchy uniqueName="[bike_store_inventory_status].[total_units_sold]" caption="total_units_sold" attribute="1" defaultMemberUniqueName="[bike_store_inventory_status].[total_units_sold].[All]" allUniqueName="[bike_store_inventory_status].[total_units_sold].[All]" dimensionUniqueName="[bike_store_inventory_status]" displayFolder="" count="0" memberValueDatatype="20" unbalanced="0"/>
    <cacheHierarchy uniqueName="[bike_store_inventory_status].[stock_status]" caption="stock_status" attribute="1" defaultMemberUniqueName="[bike_store_inventory_status].[stock_status].[All]" allUniqueName="[bike_store_inventory_status].[stock_status].[All]" dimensionUniqueName="[bike_store_inventory_status]" displayFolder="" count="0" memberValueDatatype="130" unbalanced="0"/>
    <cacheHierarchy uniqueName="[bike_store_sales_performance].[customer_id]" caption="customer_id" attribute="1" defaultMemberUniqueName="[bike_store_sales_performance].[customer_id].[All]" allUniqueName="[bike_store_sales_performance].[customer_id].[All]" dimensionUniqueName="[bike_store_sales_performance]" displayFolder="" count="0" memberValueDatatype="20" unbalanced="0"/>
    <cacheHierarchy uniqueName="[bike_store_sales_performance].[city]" caption="city" attribute="1" defaultMemberUniqueName="[bike_store_sales_performance].[city].[All]" allUniqueName="[bike_store_sales_performance].[city].[All]" dimensionUniqueName="[bike_store_sales_performance]" displayFolder="" count="0" memberValueDatatype="130" unbalanced="0"/>
    <cacheHierarchy uniqueName="[bike_store_sales_performance].[state]" caption="state" attribute="1" defaultMemberUniqueName="[bike_store_sales_performance].[state].[All]" allUniqueName="[bike_store_sales_performance].[state].[All]" dimensionUniqueName="[bike_store_sales_performance]" displayFolder="" count="0" memberValueDatatype="130" unbalanced="0"/>
    <cacheHierarchy uniqueName="[bike_store_sales_performance].[order_id]" caption="order_id" attribute="1" defaultMemberUniqueName="[bike_store_sales_performance].[order_id].[All]" allUniqueName="[bike_store_sales_performance].[order_id].[All]" dimensionUniqueName="[bike_store_sales_performance]" displayFolder="" count="0" memberValueDatatype="20" unbalanced="0"/>
    <cacheHierarchy uniqueName="[bike_store_sales_performance].[order_date]" caption="order_date" attribute="1" time="1" defaultMemberUniqueName="[bike_store_sales_performance].[order_date].[All]" allUniqueName="[bike_store_sales_performance].[order_date].[All]" dimensionUniqueName="[bike_store_sales_performance]" displayFolder="" count="0" memberValueDatatype="7" unbalanced="0"/>
    <cacheHierarchy uniqueName="[bike_store_sales_performance].[store_id]" caption="store_id" attribute="1" defaultMemberUniqueName="[bike_store_sales_performance].[store_id].[All]" allUniqueName="[bike_store_sales_performance].[store_id].[All]" dimensionUniqueName="[bike_store_sales_performance]" displayFolder="" count="0" memberValueDatatype="20" unbalanced="0"/>
    <cacheHierarchy uniqueName="[bike_store_sales_performance].[quantity]" caption="quantity" attribute="1" defaultMemberUniqueName="[bike_store_sales_performance].[quantity].[All]" allUniqueName="[bike_store_sales_performance].[quantity].[All]" dimensionUniqueName="[bike_store_sales_performance]" displayFolder="" count="0" memberValueDatatype="20" unbalanced="0"/>
    <cacheHierarchy uniqueName="[bike_store_sales_performance].[list_price]" caption="list_price" attribute="1" defaultMemberUniqueName="[bike_store_sales_performance].[list_price].[All]" allUniqueName="[bike_store_sales_performance].[list_price].[All]" dimensionUniqueName="[bike_store_sales_performance]" displayFolder="" count="0" memberValueDatatype="5" unbalanced="0"/>
    <cacheHierarchy uniqueName="[bike_store_sales_performance].[discount]" caption="discount" attribute="1" defaultMemberUniqueName="[bike_store_sales_performance].[discount].[All]" allUniqueName="[bike_store_sales_performance].[discount].[All]" dimensionUniqueName="[bike_store_sales_performance]" displayFolder="" count="0" memberValueDatatype="5" unbalanced="0"/>
    <cacheHierarchy uniqueName="[bike_store_sales_performance].[product_name]" caption="product_name" attribute="1" defaultMemberUniqueName="[bike_store_sales_performance].[product_name].[All]" allUniqueName="[bike_store_sales_performance].[product_name].[All]" dimensionUniqueName="[bike_store_sales_performance]" displayFolder="" count="0" memberValueDatatype="130" unbalanced="0"/>
    <cacheHierarchy uniqueName="[bike_store_sales_performance].[category_name]" caption="category_name" attribute="1" defaultMemberUniqueName="[bike_store_sales_performance].[category_name].[All]" allUniqueName="[bike_store_sales_performance].[category_name].[All]" dimensionUniqueName="[bike_store_sales_performance]" displayFolder="" count="0" memberValueDatatype="130" unbalanced="0"/>
    <cacheHierarchy uniqueName="[bike_store_sales_performance].[store_name]" caption="store_name" attribute="1" defaultMemberUniqueName="[bike_store_sales_performance].[store_name].[All]" allUniqueName="[bike_store_sales_performance].[store_name].[All]" dimensionUniqueName="[bike_store_sales_performance]" displayFolder="" count="0" memberValueDatatype="130" unbalanced="0"/>
    <cacheHierarchy uniqueName="[bike_store_sales_performance].[brand_name]" caption="brand_name" attribute="1" defaultMemberUniqueName="[bike_store_sales_performance].[brand_name].[All]" allUniqueName="[bike_store_sales_performance].[brand_name].[All]" dimensionUniqueName="[bike_store_sales_performance]" displayFolder="" count="0" memberValueDatatype="130" unbalanced="0"/>
    <cacheHierarchy uniqueName="[bike_store_sales_performance].[revenue]" caption="revenue" attribute="1" defaultMemberUniqueName="[bike_store_sales_performance].[revenue].[All]" allUniqueName="[bike_store_sales_performance].[revenue].[All]" dimensionUniqueName="[bike_store_sales_performance]" displayFolder="" count="0" memberValueDatatype="5" unbalanced="0"/>
    <cacheHierarchy uniqueName="[bike_store_sales_performance].[order_date (Year)]" caption="order_date (Year)" attribute="1" defaultMemberUniqueName="[bike_store_sales_performance].[order_date (Year)].[All]" allUniqueName="[bike_store_sales_performance].[order_date (Year)].[All]" dimensionUniqueName="[bike_store_sales_performance]" displayFolder="" count="0" memberValueDatatype="130" unbalanced="0"/>
    <cacheHierarchy uniqueName="[bike_store_sales_performance].[order_date (Quarter)]" caption="order_date (Quarter)" attribute="1" defaultMemberUniqueName="[bike_store_sales_performance].[order_date (Quarter)].[All]" allUniqueName="[bike_store_sales_performance].[order_date (Quarter)].[All]" dimensionUniqueName="[bike_store_sales_performance]" displayFolder="" count="0" memberValueDatatype="130" unbalanced="0"/>
    <cacheHierarchy uniqueName="[bike_store_sales_performance].[order_date (Month)]" caption="order_date (Month)" attribute="1" defaultMemberUniqueName="[bike_store_sales_performance].[order_date (Month)].[All]" allUniqueName="[bike_store_sales_performance].[order_date (Month)].[All]" dimensionUniqueName="[bike_store_sales_performance]" displayFolder="" count="0" memberValueDatatype="130" unbalanced="0"/>
    <cacheHierarchy uniqueName="[bike_store_sales_performance].[order_date (Month Index)]" caption="order_date (Month Index)" attribute="1" defaultMemberUniqueName="[bike_store_sales_performance].[order_date (Month Index)].[All]" allUniqueName="[bike_store_sales_performance].[order_date (Month Index)].[All]" dimensionUniqueName="[bike_store_sales_performance]" displayFolder="" count="0" memberValueDatatype="20" unbalanced="0" hidden="1"/>
    <cacheHierarchy uniqueName="[Measures].[__XL_Count bike_store sales_performance]" caption="__XL_Count bike_store sales_performance" measure="1" displayFolder="" measureGroup="bike_store sales_performance" count="0" hidden="1"/>
    <cacheHierarchy uniqueName="[Measures].[__XL_Count bike_store revenue_over_time]" caption="__XL_Count bike_store revenue_over_time" measure="1" displayFolder="" measureGroup="bike_store revenue_over_time" count="0" hidden="1"/>
    <cacheHierarchy uniqueName="[Measures].[__XL_Count bike_store customer_order]" caption="__XL_Count bike_store customer_order" measure="1" displayFolder="" measureGroup="bike_store customer_order" count="0" hidden="1"/>
    <cacheHierarchy uniqueName="[Measures].[__XL_Count bike_store customer_analysis]" caption="__XL_Count bike_store customer_analysis" measure="1" displayFolder="" measureGroup="bike_store customer_analysis" count="0" hidden="1"/>
    <cacheHierarchy uniqueName="[Measures].[__XL_Count bike_store inventory_analysis]" caption="__XL_Count bike_store inventory_analysis" measure="1" displayFolder="" measureGroup="bike_store inventory_analysis" count="0" hidden="1"/>
    <cacheHierarchy uniqueName="[Measures].[__XL_Count bike_store inventory_status]" caption="__XL_Count bike_store inventory_status" measure="1" displayFolder="" measureGroup="bike_store inventory_status" count="0" hidden="1"/>
    <cacheHierarchy uniqueName="[Measures].[__XL_Count bike_store_sales_performance]" caption="__XL_Count bike_store_sales_performance" measure="1" displayFolder="" measureGroup="bike_store_sales_performance" count="0" hidden="1"/>
    <cacheHierarchy uniqueName="[Measures].[__XL_Count bike_store_customer_order]" caption="__XL_Count bike_store_customer_order" measure="1" displayFolder="" measureGroup="bike_store_customer_order" count="0" hidden="1"/>
    <cacheHierarchy uniqueName="[Measures].[__XL_Count bike_store_inventory_analysis]" caption="__XL_Count bike_store_inventory_analysis" measure="1" displayFolder="" measureGroup="bike_store_inventory_analysis" count="0" hidden="1"/>
    <cacheHierarchy uniqueName="[Measures].[__XL_Count bike_store_inventory_status]" caption="__XL_Count bike_store_inventory_status" measure="1" displayFolder="" measureGroup="bike_store_inventory_status" count="0" hidden="1"/>
    <cacheHierarchy uniqueName="[Measures].[__No measures defined]" caption="__No measures defined" measure="1" displayFolder="" count="0" hidden="1"/>
    <cacheHierarchy uniqueName="[Measures].[Sum of revenue]" caption="Sum of revenue" measure="1" displayFolder="" measureGroup="bike_store_sales_performance" count="0" hidden="1">
      <extLst>
        <ext xmlns:x15="http://schemas.microsoft.com/office/spreadsheetml/2010/11/main" uri="{B97F6D7D-B522-45F9-BDA1-12C45D357490}">
          <x15:cacheHierarchy aggregatedColumn="105"/>
        </ext>
      </extLst>
    </cacheHierarchy>
    <cacheHierarchy uniqueName="[Measures].[Sum of quantity]" caption="Sum of quantity" measure="1" displayFolder="" measureGroup="bike_store_sales_performance" count="0" hidden="1">
      <extLst>
        <ext xmlns:x15="http://schemas.microsoft.com/office/spreadsheetml/2010/11/main" uri="{B97F6D7D-B522-45F9-BDA1-12C45D357490}">
          <x15:cacheHierarchy aggregatedColumn="98"/>
        </ext>
      </extLst>
    </cacheHierarchy>
    <cacheHierarchy uniqueName="[Measures].[Sum of customer_id]" caption="Sum of customer_id" measure="1" displayFolder="" measureGroup="bike_store_customer_order" count="0" hidden="1">
      <extLst>
        <ext xmlns:x15="http://schemas.microsoft.com/office/spreadsheetml/2010/11/main" uri="{B97F6D7D-B522-45F9-BDA1-12C45D357490}">
          <x15:cacheHierarchy aggregatedColumn="58"/>
        </ext>
      </extLst>
    </cacheHierarchy>
    <cacheHierarchy uniqueName="[Measures].[Sum of order_id]" caption="Sum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Distinct Count of order_id]" caption="Distinct Count of order_id" measure="1" displayFolder="" measureGroup="bike_store_customer_order" count="0" oneField="1" hidden="1">
      <fieldsUsage count="1">
        <fieldUsage x="1"/>
      </fieldsUsage>
      <extLst>
        <ext xmlns:x15="http://schemas.microsoft.com/office/spreadsheetml/2010/11/main" uri="{B97F6D7D-B522-45F9-BDA1-12C45D357490}">
          <x15:cacheHierarchy aggregatedColumn="64"/>
        </ext>
      </extLst>
    </cacheHierarchy>
    <cacheHierarchy uniqueName="[Measures].[Sum of order_id 2]" caption="Sum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Count of order_id]" caption="Count of order_id"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Distinct Count of order_id 2]" caption="Distinct Count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Sum of stock_quantity]" caption="Sum of stock_quantity" measure="1" displayFolder="" measureGroup="bike_store_inventory_analysis" count="0" hidden="1">
      <extLst>
        <ext xmlns:x15="http://schemas.microsoft.com/office/spreadsheetml/2010/11/main" uri="{B97F6D7D-B522-45F9-BDA1-12C45D357490}">
          <x15:cacheHierarchy aggregatedColumn="84"/>
        </ext>
      </extLst>
    </cacheHierarchy>
    <cacheHierarchy uniqueName="[Measures].[Sum of total_units_sold]" caption="Sum of total_units_sold" measure="1" displayFolder="" measureGroup="bike_store_inventory_status" count="0" hidden="1">
      <extLst>
        <ext xmlns:x15="http://schemas.microsoft.com/office/spreadsheetml/2010/11/main" uri="{B97F6D7D-B522-45F9-BDA1-12C45D357490}">
          <x15:cacheHierarchy aggregatedColumn="90"/>
        </ext>
      </extLst>
    </cacheHierarchy>
    <cacheHierarchy uniqueName="[Measures].[Sum of revenue 2]" caption="Sum of revenue 2" measure="1" displayFolder="" measureGroup="bike_store_customer_order" count="0" hidden="1">
      <extLst>
        <ext xmlns:x15="http://schemas.microsoft.com/office/spreadsheetml/2010/11/main" uri="{B97F6D7D-B522-45F9-BDA1-12C45D357490}">
          <x15:cacheHierarchy aggregatedColumn="76"/>
        </ext>
      </extLst>
    </cacheHierarchy>
  </cacheHierarchies>
  <kpis count="0"/>
  <dimensions count="11">
    <dimension name="bike_store customer_analysis" uniqueName="[bike_store customer_analysis]" caption="bike_store customer_analysis"/>
    <dimension name="bike_store customer_order" uniqueName="[bike_store customer_order]" caption="bike_store customer_order"/>
    <dimension name="bike_store inventory_analysis" uniqueName="[bike_store inventory_analysis]" caption="bike_store inventory_analysis"/>
    <dimension name="bike_store inventory_status" uniqueName="[bike_store inventory_status]" caption="bike_store inventory_status"/>
    <dimension name="bike_store revenue_over_time" uniqueName="[bike_store revenue_over_time]" caption="bike_store revenue_over_time"/>
    <dimension name="bike_store sales_performance" uniqueName="[bike_store sales_performance]" caption="bike_store sales_performance"/>
    <dimension name="bike_store_customer_order" uniqueName="[bike_store_customer_order]" caption="bike_store_customer_order"/>
    <dimension name="bike_store_inventory_analysis" uniqueName="[bike_store_inventory_analysis]" caption="bike_store_inventory_analysis"/>
    <dimension name="bike_store_inventory_status" uniqueName="[bike_store_inventory_status]" caption="bike_store_inventory_status"/>
    <dimension name="bike_store_sales_performance" uniqueName="[bike_store_sales_performance]" caption="bike_store_sales_performance"/>
    <dimension measure="1" name="Measures" uniqueName="[Measures]" caption="Measures"/>
  </dimensions>
  <measureGroups count="10">
    <measureGroup name="bike_store customer_analysis" caption="bike_store customer_analysis"/>
    <measureGroup name="bike_store customer_order" caption="bike_store customer_order"/>
    <measureGroup name="bike_store inventory_analysis" caption="bike_store inventory_analysis"/>
    <measureGroup name="bike_store inventory_status" caption="bike_store inventory_status"/>
    <measureGroup name="bike_store revenue_over_time" caption="bike_store revenue_over_time"/>
    <measureGroup name="bike_store sales_performance" caption="bike_store sales_performance"/>
    <measureGroup name="bike_store_customer_order" caption="bike_store_customer_order"/>
    <measureGroup name="bike_store_inventory_analysis" caption="bike_store_inventory_analysis"/>
    <measureGroup name="bike_store_inventory_status" caption="bike_store_inventory_status"/>
    <measureGroup name="bike_store_sales_performance" caption="bike_store_sales_performance"/>
  </measureGroups>
  <maps count="1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CHEPNGENO" refreshedDate="46256.720441666665" backgroundQuery="1" createdVersion="8" refreshedVersion="8" minRefreshableVersion="3" recordCount="0" supportSubquery="1" supportAdvancedDrill="1" xr:uid="{FC790757-B54D-49DB-8EE3-1AD24F391BEE}">
  <cacheSource type="external" connectionId="12"/>
  <cacheFields count="4">
    <cacheField name="[bike_store_sales_performance].[category_name].[category_name]" caption="category_name" numFmtId="0" hierarchy="102" level="1">
      <sharedItems count="7">
        <s v="Children Bicycles"/>
        <s v="Comfort Bicycles"/>
        <s v="Cruisers Bicycles"/>
        <s v="Cyclocross Bicycles"/>
        <s v="Electric Bikes"/>
        <s v="Mountain Bikes"/>
        <s v="Road Bikes"/>
      </sharedItems>
    </cacheField>
    <cacheField name="[Measures].[Sum of revenue]" caption="Sum of revenue" numFmtId="0" hierarchy="121" level="32767"/>
    <cacheField name="[bike_store_sales_performance].[brand_name].[brand_name]" caption="brand_name" numFmtId="0" hierarchy="104" level="1">
      <sharedItems containsSemiMixedTypes="0" containsNonDate="0" containsString="0"/>
    </cacheField>
    <cacheField name="[bike_store sales_performance].[store_name].[store_name]" caption="store_name" numFmtId="0" hierarchy="55" level="1">
      <sharedItems containsSemiMixedTypes="0" containsNonDate="0" containsString="0"/>
    </cacheField>
  </cacheFields>
  <cacheHierarchies count="132">
    <cacheHierarchy uniqueName="[bike_store customer_analysis].[customer_id]" caption="customer_id" attribute="1" defaultMemberUniqueName="[bike_store customer_analysis].[customer_id].[All]" allUniqueName="[bike_store customer_analysis].[customer_id].[All]" dimensionUniqueName="[bike_store customer_analysis]" displayFolder="" count="0" memberValueDatatype="20" unbalanced="0"/>
    <cacheHierarchy uniqueName="[bike_store customer_analysis].[first_name]" caption="first_name" attribute="1" defaultMemberUniqueName="[bike_store customer_analysis].[first_name].[All]" allUniqueName="[bike_store customer_analysis].[first_name].[All]" dimensionUniqueName="[bike_store customer_analysis]" displayFolder="" count="0" memberValueDatatype="130" unbalanced="0"/>
    <cacheHierarchy uniqueName="[bike_store customer_analysis].[last_name]" caption="last_name" attribute="1" defaultMemberUniqueName="[bike_store customer_analysis].[last_name].[All]" allUniqueName="[bike_store customer_analysis].[last_name].[All]" dimensionUniqueName="[bike_store customer_analysis]" displayFolder="" count="0" memberValueDatatype="130" unbalanced="0"/>
    <cacheHierarchy uniqueName="[bike_store customer_analysis].[order_id]" caption="order_id" attribute="1" defaultMemberUniqueName="[bike_store customer_analysis].[order_id].[All]" allUniqueName="[bike_store customer_analysis].[order_id].[All]" dimensionUniqueName="[bike_store customer_analysis]" displayFolder="" count="0" memberValueDatatype="20" unbalanced="0"/>
    <cacheHierarchy uniqueName="[bike_store customer_analysis].[quantity]" caption="quantity" attribute="1" defaultMemberUniqueName="[bike_store customer_analysis].[quantity].[All]" allUniqueName="[bike_store customer_analysis].[quantity].[All]" dimensionUniqueName="[bike_store customer_analysis]" displayFolder="" count="0" memberValueDatatype="20" unbalanced="0"/>
    <cacheHierarchy uniqueName="[bike_store customer_analysis].[list_price]" caption="list_price" attribute="1" defaultMemberUniqueName="[bike_store customer_analysis].[list_price].[All]" allUniqueName="[bike_store customer_analysis].[list_price].[All]" dimensionUniqueName="[bike_store customer_analysis]" displayFolder="" count="0" memberValueDatatype="5" unbalanced="0"/>
    <cacheHierarchy uniqueName="[bike_store customer_analysis].[discount]" caption="discount" attribute="1" defaultMemberUniqueName="[bike_store customer_analysis].[discount].[All]" allUniqueName="[bike_store customer_analysis].[discount].[All]" dimensionUniqueName="[bike_store customer_analysis]" displayFolder="" count="0" memberValueDatatype="5" unbalanced="0"/>
    <cacheHierarchy uniqueName="[bike_store customer_analysis].[revenue]" caption="revenue" attribute="1" defaultMemberUniqueName="[bike_store customer_analysis].[revenue].[All]" allUniqueName="[bike_store customer_analysis].[revenue].[All]" dimensionUniqueName="[bike_store customer_analysis]" displayFolder="" count="0" memberValueDatatype="5" unbalanced="0"/>
    <cacheHierarchy uniqueName="[bike_store customer_order].[customer_id]" caption="customer_id" attribute="1" defaultMemberUniqueName="[bike_store customer_order].[customer_id].[All]" allUniqueName="[bike_store customer_order].[customer_id].[All]" dimensionUniqueName="[bike_store customer_order]" displayFolder="" count="0" memberValueDatatype="20" unbalanced="0"/>
    <cacheHierarchy uniqueName="[bike_store customer_order].[first_name]" caption="first_name" attribute="1" defaultMemberUniqueName="[bike_store customer_order].[first_name].[All]" allUniqueName="[bike_store customer_order].[first_name].[All]" dimensionUniqueName="[bike_store customer_order]" displayFolder="" count="0" memberValueDatatype="130" unbalanced="0"/>
    <cacheHierarchy uniqueName="[bike_store customer_order].[last_name]" caption="last_name" attribute="1" defaultMemberUniqueName="[bike_store customer_order].[last_name].[All]" allUniqueName="[bike_store customer_order].[last_name].[All]" dimensionUniqueName="[bike_store customer_order]" displayFolder="" count="0" memberValueDatatype="130" unbalanced="0"/>
    <cacheHierarchy uniqueName="[bike_store customer_order].[email]" caption="email" attribute="1" defaultMemberUniqueName="[bike_store customer_order].[email].[All]" allUniqueName="[bike_store customer_order].[email].[All]" dimensionUniqueName="[bike_store customer_order]" displayFolder="" count="0" memberValueDatatype="130" unbalanced="0"/>
    <cacheHierarchy uniqueName="[bike_store customer_order].[city]" caption="city" attribute="1" defaultMemberUniqueName="[bike_store customer_order].[city].[All]" allUniqueName="[bike_store customer_order].[city].[All]" dimensionUniqueName="[bike_store customer_order]" displayFolder="" count="0" memberValueDatatype="130" unbalanced="0"/>
    <cacheHierarchy uniqueName="[bike_store customer_order].[state]" caption="state" attribute="1" defaultMemberUniqueName="[bike_store customer_order].[state].[All]" allUniqueName="[bike_store customer_order].[state].[All]" dimensionUniqueName="[bike_store customer_order]" displayFolder="" count="0" memberValueDatatype="130" unbalanced="0"/>
    <cacheHierarchy uniqueName="[bike_store customer_order].[order_id]" caption="order_id" attribute="1" defaultMemberUniqueName="[bike_store customer_order].[order_id].[All]" allUniqueName="[bike_store customer_order].[order_id].[All]" dimensionUniqueName="[bike_store customer_order]" displayFolder="" count="0" memberValueDatatype="20" unbalanced="0"/>
    <cacheHierarchy uniqueName="[bike_store customer_order].[item_id]" caption="item_id" attribute="1" defaultMemberUniqueName="[bike_store customer_order].[item_id].[All]" allUniqueName="[bike_store customer_order].[item_id].[All]" dimensionUniqueName="[bike_store customer_order]" displayFolder="" count="0" memberValueDatatype="20" unbalanced="0"/>
    <cacheHierarchy uniqueName="[bike_store customer_order].[product_id]" caption="product_id" attribute="1" defaultMemberUniqueName="[bike_store customer_order].[product_id].[All]" allUniqueName="[bike_store customer_order].[product_id].[All]" dimensionUniqueName="[bike_store customer_order]" displayFolder="" count="0" memberValueDatatype="20" unbalanced="0"/>
    <cacheHierarchy uniqueName="[bike_store customer_order].[quantity]" caption="quantity" attribute="1" defaultMemberUniqueName="[bike_store customer_order].[quantity].[All]" allUniqueName="[bike_store customer_order].[quantity].[All]" dimensionUniqueName="[bike_store customer_order]" displayFolder="" count="0" memberValueDatatype="20" unbalanced="0"/>
    <cacheHierarchy uniqueName="[bike_store customer_order].[discount]" caption="discount" attribute="1" defaultMemberUniqueName="[bike_store customer_order].[discount].[All]" allUniqueName="[bike_store customer_order].[discount].[All]" dimensionUniqueName="[bike_store customer_order]" displayFolder="" count="0" memberValueDatatype="5" unbalanced="0"/>
    <cacheHierarchy uniqueName="[bike_store customer_order].[product_name]" caption="product_name" attribute="1" defaultMemberUniqueName="[bike_store customer_order].[product_name].[All]" allUniqueName="[bike_store customer_order].[product_name].[All]" dimensionUniqueName="[bike_store customer_order]" displayFolder="" count="0" memberValueDatatype="130" unbalanced="0"/>
    <cacheHierarchy uniqueName="[bike_store customer_order].[brand_id]" caption="brand_id" attribute="1" defaultMemberUniqueName="[bike_store customer_order].[brand_id].[All]" allUniqueName="[bike_store customer_order].[brand_id].[All]" dimensionUniqueName="[bike_store customer_order]" displayFolder="" count="0" memberValueDatatype="20" unbalanced="0"/>
    <cacheHierarchy uniqueName="[bike_store customer_order].[category_id]" caption="category_id" attribute="1" defaultMemberUniqueName="[bike_store customer_order].[category_id].[All]" allUniqueName="[bike_store customer_order].[category_id].[All]" dimensionUniqueName="[bike_store customer_order]" displayFolder="" count="0" memberValueDatatype="20" unbalanced="0"/>
    <cacheHierarchy uniqueName="[bike_store customer_order].[list_price]" caption="list_price" attribute="1" defaultMemberUniqueName="[bike_store customer_order].[list_price].[All]" allUniqueName="[bike_store customer_order].[list_price].[All]" dimensionUniqueName="[bike_store customer_order]" displayFolder="" count="0" memberValueDatatype="5" unbalanced="0"/>
    <cacheHierarchy uniqueName="[bike_store customer_order].[model_year]" caption="model_year" attribute="1" defaultMemberUniqueName="[bike_store customer_order].[model_year].[All]" allUniqueName="[bike_store customer_order].[model_year].[All]" dimensionUniqueName="[bike_store customer_order]" displayFolder="" count="0" memberValueDatatype="20" unbalanced="0"/>
    <cacheHierarchy uniqueName="[bike_store customer_order].[brand_name]" caption="brand_name" attribute="1" defaultMemberUniqueName="[bike_store customer_order].[brand_name].[All]" allUniqueName="[bike_store customer_order].[brand_name].[All]" dimensionUniqueName="[bike_store customer_order]" displayFolder="" count="2" memberValueDatatype="130" unbalanced="0"/>
    <cacheHierarchy uniqueName="[bike_store customer_order].[category_name]" caption="category_name" attribute="1" defaultMemberUniqueName="[bike_store customer_order].[category_name].[All]" allUniqueName="[bike_store customer_order].[category_name].[All]" dimensionUniqueName="[bike_store customer_order]" displayFolder="" count="0" memberValueDatatype="130" unbalanced="0"/>
    <cacheHierarchy uniqueName="[bike_store customer_order].[revenue]" caption="revenue" attribute="1" defaultMemberUniqueName="[bike_store customer_order].[revenue].[All]" allUniqueName="[bike_store customer_order].[revenue].[All]" dimensionUniqueName="[bike_store customer_order]" displayFolder="" count="0" memberValueDatatype="5" unbalanced="0"/>
    <cacheHierarchy uniqueName="[bike_store inventory_analysis].[store_id]" caption="store_id" attribute="1" defaultMemberUniqueName="[bike_store inventory_analysis].[store_id].[All]" allUniqueName="[bike_store inventory_analysis].[store_id].[All]" dimensionUniqueName="[bike_store inventory_analysis]" displayFolder="" count="0" memberValueDatatype="20" unbalanced="0"/>
    <cacheHierarchy uniqueName="[bike_store inventory_analysis].[store_name]" caption="store_name" attribute="1" defaultMemberUniqueName="[bike_store inventory_analysis].[store_name].[All]" allUniqueName="[bike_store inventory_analysis].[store_name].[All]" dimensionUniqueName="[bike_store inventory_analysis]" displayFolder="" count="0" memberValueDatatype="130" unbalanced="0"/>
    <cacheHierarchy uniqueName="[bike_store inventory_analysis].[product_id]" caption="product_id" attribute="1" defaultMemberUniqueName="[bike_store inventory_analysis].[product_id].[All]" allUniqueName="[bike_store inventory_analysis].[product_id].[All]" dimensionUniqueName="[bike_store inventory_analysis]" displayFolder="" count="0" memberValueDatatype="20" unbalanced="0"/>
    <cacheHierarchy uniqueName="[bike_store inventory_analysis].[product_name]" caption="product_name" attribute="1" defaultMemberUniqueName="[bike_store inventory_analysis].[product_name].[All]" allUniqueName="[bike_store inventory_analysis].[product_name].[All]" dimensionUniqueName="[bike_store inventory_analysis]" displayFolder="" count="0" memberValueDatatype="130" unbalanced="0"/>
    <cacheHierarchy uniqueName="[bike_store inventory_analysis].[category_name]" caption="category_name" attribute="1" defaultMemberUniqueName="[bike_store inventory_analysis].[category_name].[All]" allUniqueName="[bike_store inventory_analysis].[category_name].[All]" dimensionUniqueName="[bike_store inventory_analysis]" displayFolder="" count="0" memberValueDatatype="130" unbalanced="0"/>
    <cacheHierarchy uniqueName="[bike_store inventory_analysis].[brand_name]" caption="brand_name" attribute="1" defaultMemberUniqueName="[bike_store inventory_analysis].[brand_name].[All]" allUniqueName="[bike_store inventory_analysis].[brand_name].[All]" dimensionUniqueName="[bike_store inventory_analysis]" displayFolder="" count="0" memberValueDatatype="130" unbalanced="0"/>
    <cacheHierarchy uniqueName="[bike_store inventory_analysis].[stock_quantity]" caption="stock_quantity" attribute="1" defaultMemberUniqueName="[bike_store inventory_analysis].[stock_quantity].[All]" allUniqueName="[bike_store inventory_analysis].[stock_quantity].[All]" dimensionUniqueName="[bike_store inventory_analysis]" displayFolder="" count="0" memberValueDatatype="20" unbalanced="0"/>
    <cacheHierarchy uniqueName="[bike_store inventory_status].[store_id]" caption="store_id" attribute="1" defaultMemberUniqueName="[bike_store inventory_status].[store_id].[All]" allUniqueName="[bike_store inventory_status].[store_id].[All]" dimensionUniqueName="[bike_store inventory_status]" displayFolder="" count="0" memberValueDatatype="20" unbalanced="0"/>
    <cacheHierarchy uniqueName="[bike_store inventory_status].[store_name]" caption="store_name" attribute="1" defaultMemberUniqueName="[bike_store inventory_status].[store_name].[All]" allUniqueName="[bike_store inventory_status].[store_name].[All]" dimensionUniqueName="[bike_store inventory_status]" displayFolder="" count="0" memberValueDatatype="130" unbalanced="0"/>
    <cacheHierarchy uniqueName="[bike_store inventory_status].[product_id]" caption="product_id" attribute="1" defaultMemberUniqueName="[bike_store inventory_status].[product_id].[All]" allUniqueName="[bike_store inventory_status].[product_id].[All]" dimensionUniqueName="[bike_store inventory_status]" displayFolder="" count="0" memberValueDatatype="20" unbalanced="0"/>
    <cacheHierarchy uniqueName="[bike_store inventory_status].[product_name]" caption="product_name" attribute="1" defaultMemberUniqueName="[bike_store inventory_status].[product_name].[All]" allUniqueName="[bike_store inventory_status].[product_name].[All]" dimensionUniqueName="[bike_store inventory_status]" displayFolder="" count="0" memberValueDatatype="130" unbalanced="0"/>
    <cacheHierarchy uniqueName="[bike_store inventory_status].[current_stock]" caption="current_stock" attribute="1" defaultMemberUniqueName="[bike_store inventory_status].[current_stock].[All]" allUniqueName="[bike_store inventory_status].[current_stock].[All]" dimensionUniqueName="[bike_store inventory_status]" displayFolder="" count="0" memberValueDatatype="20" unbalanced="0"/>
    <cacheHierarchy uniqueName="[bike_store inventory_status].[total_units_sold]" caption="total_units_sold" attribute="1" defaultMemberUniqueName="[bike_store inventory_status].[total_units_sold].[All]" allUniqueName="[bike_store inventory_status].[total_units_sold].[All]" dimensionUniqueName="[bike_store inventory_status]" displayFolder="" count="0" memberValueDatatype="5" unbalanced="0"/>
    <cacheHierarchy uniqueName="[bike_store inventory_status].[stock_status]" caption="stock_status" attribute="1" defaultMemberUniqueName="[bike_store inventory_status].[stock_status].[All]" allUniqueName="[bike_store inventory_status].[stock_status].[All]" dimensionUniqueName="[bike_store inventory_status]" displayFolder="" count="0" memberValueDatatype="130" unbalanced="0"/>
    <cacheHierarchy uniqueName="[bike_store revenue_over_time].[YEAR(order_date)]" caption="YEAR(order_date)" attribute="1" defaultMemberUniqueName="[bike_store revenue_over_time].[YEAR(order_date)].[All]" allUniqueName="[bike_store revenue_over_time].[YEAR(order_date)].[All]" dimensionUniqueName="[bike_store revenue_over_time]" displayFolder="" count="0" memberValueDatatype="20" unbalanced="0"/>
    <cacheHierarchy uniqueName="[bike_store revenue_over_time].[MONTH(order_date)]" caption="MONTH(order_date)" attribute="1" defaultMemberUniqueName="[bike_store revenue_over_time].[MONTH(order_date)].[All]" allUniqueName="[bike_store revenue_over_time].[MONTH(order_date)].[All]" dimensionUniqueName="[bike_store revenue_over_time]" displayFolder="" count="0" memberValueDatatype="20" unbalanced="0"/>
    <cacheHierarchy uniqueName="[bike_store revenue_over_time].[total_revenue]" caption="total_revenue" attribute="1" defaultMemberUniqueName="[bike_store revenue_over_time].[total_revenue].[All]" allUniqueName="[bike_store revenue_over_time].[total_revenue].[All]" dimensionUniqueName="[bike_store revenue_over_time]" displayFolder="" count="0" memberValueDatatype="5" unbalanced="0"/>
    <cacheHierarchy uniqueName="[bike_store sales_performance].[customer_id]" caption="customer_id" attribute="1" defaultMemberUniqueName="[bike_store sales_performance].[customer_id].[All]" allUniqueName="[bike_store sales_performance].[customer_id].[All]" dimensionUniqueName="[bike_store sales_performance]" displayFolder="" count="0" memberValueDatatype="20" unbalanced="0"/>
    <cacheHierarchy uniqueName="[bike_store sales_performance].[city]" caption="city" attribute="1" defaultMemberUniqueName="[bike_store sales_performance].[city].[All]" allUniqueName="[bike_store sales_performance].[city].[All]" dimensionUniqueName="[bike_store sales_performance]" displayFolder="" count="0" memberValueDatatype="130" unbalanced="0"/>
    <cacheHierarchy uniqueName="[bike_store sales_performance].[state]" caption="state" attribute="1" defaultMemberUniqueName="[bike_store sales_performance].[state].[All]" allUniqueName="[bike_store sales_performance].[state].[All]" dimensionUniqueName="[bike_store sales_performance]" displayFolder="" count="0" memberValueDatatype="130" unbalanced="0"/>
    <cacheHierarchy uniqueName="[bike_store sales_performance].[order_id]" caption="order_id" attribute="1" defaultMemberUniqueName="[bike_store sales_performance].[order_id].[All]" allUniqueName="[bike_store sales_performance].[order_id].[All]" dimensionUniqueName="[bike_store sales_performance]" displayFolder="" count="0" memberValueDatatype="20" unbalanced="0"/>
    <cacheHierarchy uniqueName="[bike_store sales_performance].[order_date]" caption="order_date" attribute="1" time="1" defaultMemberUniqueName="[bike_store sales_performance].[order_date].[All]" allUniqueName="[bike_store sales_performance].[order_date].[All]" dimensionUniqueName="[bike_store sales_performance]" displayFolder="" count="2" memberValueDatatype="7" unbalanced="0"/>
    <cacheHierarchy uniqueName="[bike_store sales_performance].[store_id]" caption="store_id" attribute="1" defaultMemberUniqueName="[bike_store sales_performance].[store_id].[All]" allUniqueName="[bike_store sales_performance].[store_id].[All]" dimensionUniqueName="[bike_store sales_performance]" displayFolder="" count="0" memberValueDatatype="20" unbalanced="0"/>
    <cacheHierarchy uniqueName="[bike_store sales_performance].[quantity]" caption="quantity" attribute="1" defaultMemberUniqueName="[bike_store sales_performance].[quantity].[All]" allUniqueName="[bike_store sales_performance].[quantity].[All]" dimensionUniqueName="[bike_store sales_performance]" displayFolder="" count="0" memberValueDatatype="20" unbalanced="0"/>
    <cacheHierarchy uniqueName="[bike_store sales_performance].[list_price]" caption="list_price" attribute="1" defaultMemberUniqueName="[bike_store sales_performance].[list_price].[All]" allUniqueName="[bike_store sales_performance].[list_price].[All]" dimensionUniqueName="[bike_store sales_performance]" displayFolder="" count="0" memberValueDatatype="5" unbalanced="0"/>
    <cacheHierarchy uniqueName="[bike_store sales_performance].[discount]" caption="discount" attribute="1" defaultMemberUniqueName="[bike_store sales_performance].[discount].[All]" allUniqueName="[bike_store sales_performance].[discount].[All]" dimensionUniqueName="[bike_store sales_performance]" displayFolder="" count="0" memberValueDatatype="5" unbalanced="0"/>
    <cacheHierarchy uniqueName="[bike_store sales_performance].[product_name]" caption="product_name" attribute="1" defaultMemberUniqueName="[bike_store sales_performance].[product_name].[All]" allUniqueName="[bike_store sales_performance].[product_name].[All]" dimensionUniqueName="[bike_store sales_performance]" displayFolder="" count="0" memberValueDatatype="130" unbalanced="0"/>
    <cacheHierarchy uniqueName="[bike_store sales_performance].[category_name]" caption="category_name" attribute="1" defaultMemberUniqueName="[bike_store sales_performance].[category_name].[All]" allUniqueName="[bike_store sales_performance].[category_name].[All]" dimensionUniqueName="[bike_store sales_performance]" displayFolder="" count="0" memberValueDatatype="130" unbalanced="0"/>
    <cacheHierarchy uniqueName="[bike_store sales_performance].[store_name]" caption="store_name" attribute="1" defaultMemberUniqueName="[bike_store sales_performance].[store_name].[All]" allUniqueName="[bike_store sales_performance].[store_name].[All]" dimensionUniqueName="[bike_store sales_performance]" displayFolder="" count="2" memberValueDatatype="130" unbalanced="0">
      <fieldsUsage count="2">
        <fieldUsage x="-1"/>
        <fieldUsage x="3"/>
      </fieldsUsage>
    </cacheHierarchy>
    <cacheHierarchy uniqueName="[bike_store sales_performance].[brand_name]" caption="brand_name" attribute="1" defaultMemberUniqueName="[bike_store sales_performance].[brand_name].[All]" allUniqueName="[bike_store sales_performance].[brand_name].[All]" dimensionUniqueName="[bike_store sales_performance]" displayFolder="" count="0" memberValueDatatype="130" unbalanced="0"/>
    <cacheHierarchy uniqueName="[bike_store sales_performance].[revenue]" caption="revenue" attribute="1" defaultMemberUniqueName="[bike_store sales_performance].[revenue].[All]" allUniqueName="[bike_store sales_performance].[revenue].[All]" dimensionUniqueName="[bike_store sales_performance]" displayFolder="" count="0" memberValueDatatype="5" unbalanced="0"/>
    <cacheHierarchy uniqueName="[bike_store_customer_order].[customer_id]" caption="customer_id" attribute="1" defaultMemberUniqueName="[bike_store_customer_order].[customer_id].[All]" allUniqueName="[bike_store_customer_order].[customer_id].[All]" dimensionUniqueName="[bike_store_customer_order]" displayFolder="" count="0" memberValueDatatype="20" unbalanced="0"/>
    <cacheHierarchy uniqueName="[bike_store_customer_order].[first_name]" caption="first_name" attribute="1" defaultMemberUniqueName="[bike_store_customer_order].[first_name].[All]" allUniqueName="[bike_store_customer_order].[first_name].[All]" dimensionUniqueName="[bike_store_customer_order]" displayFolder="" count="0" memberValueDatatype="130" unbalanced="0"/>
    <cacheHierarchy uniqueName="[bike_store_customer_order].[last_name]" caption="last_name" attribute="1" defaultMemberUniqueName="[bike_store_customer_order].[last_name].[All]" allUniqueName="[bike_store_customer_order].[last_name].[All]" dimensionUniqueName="[bike_store_customer_order]" displayFolder="" count="0" memberValueDatatype="130" unbalanced="0"/>
    <cacheHierarchy uniqueName="[bike_store_customer_order].[email]" caption="email" attribute="1" defaultMemberUniqueName="[bike_store_customer_order].[email].[All]" allUniqueName="[bike_store_customer_order].[email].[All]" dimensionUniqueName="[bike_store_customer_order]" displayFolder="" count="0" memberValueDatatype="130" unbalanced="0"/>
    <cacheHierarchy uniqueName="[bike_store_customer_order].[city]" caption="city" attribute="1" defaultMemberUniqueName="[bike_store_customer_order].[city].[All]" allUniqueName="[bike_store_customer_order].[city].[All]" dimensionUniqueName="[bike_store_customer_order]" displayFolder="" count="0" memberValueDatatype="130" unbalanced="0"/>
    <cacheHierarchy uniqueName="[bike_store_customer_order].[state]" caption="state" attribute="1" defaultMemberUniqueName="[bike_store_customer_order].[state].[All]" allUniqueName="[bike_store_customer_order].[state].[All]" dimensionUniqueName="[bike_store_customer_order]" displayFolder="" count="0" memberValueDatatype="130" unbalanced="0"/>
    <cacheHierarchy uniqueName="[bike_store_customer_order].[order_id]" caption="order_id" attribute="1" defaultMemberUniqueName="[bike_store_customer_order].[order_id].[All]" allUniqueName="[bike_store_customer_order].[order_id].[All]" dimensionUniqueName="[bike_store_customer_order]" displayFolder="" count="0" memberValueDatatype="20" unbalanced="0"/>
    <cacheHierarchy uniqueName="[bike_store_customer_order].[item_id]" caption="item_id" attribute="1" defaultMemberUniqueName="[bike_store_customer_order].[item_id].[All]" allUniqueName="[bike_store_customer_order].[item_id].[All]" dimensionUniqueName="[bike_store_customer_order]" displayFolder="" count="0" memberValueDatatype="20" unbalanced="0"/>
    <cacheHierarchy uniqueName="[bike_store_customer_order].[product_id]" caption="product_id" attribute="1" defaultMemberUniqueName="[bike_store_customer_order].[product_id].[All]" allUniqueName="[bike_store_customer_order].[product_id].[All]" dimensionUniqueName="[bike_store_customer_order]" displayFolder="" count="0" memberValueDatatype="20" unbalanced="0"/>
    <cacheHierarchy uniqueName="[bike_store_customer_order].[quantity]" caption="quantity" attribute="1" defaultMemberUniqueName="[bike_store_customer_order].[quantity].[All]" allUniqueName="[bike_store_customer_order].[quantity].[All]" dimensionUniqueName="[bike_store_customer_order]" displayFolder="" count="0" memberValueDatatype="20" unbalanced="0"/>
    <cacheHierarchy uniqueName="[bike_store_customer_order].[discount]" caption="discount" attribute="1" defaultMemberUniqueName="[bike_store_customer_order].[discount].[All]" allUniqueName="[bike_store_customer_order].[discount].[All]" dimensionUniqueName="[bike_store_customer_order]" displayFolder="" count="0" memberValueDatatype="5" unbalanced="0"/>
    <cacheHierarchy uniqueName="[bike_store_customer_order].[product_name]" caption="product_name" attribute="1" defaultMemberUniqueName="[bike_store_customer_order].[product_name].[All]" allUniqueName="[bike_store_customer_order].[product_name].[All]" dimensionUniqueName="[bike_store_customer_order]" displayFolder="" count="0" memberValueDatatype="130" unbalanced="0"/>
    <cacheHierarchy uniqueName="[bike_store_customer_order].[brand_id]" caption="brand_id" attribute="1" defaultMemberUniqueName="[bike_store_customer_order].[brand_id].[All]" allUniqueName="[bike_store_customer_order].[brand_id].[All]" dimensionUniqueName="[bike_store_customer_order]" displayFolder="" count="0" memberValueDatatype="20" unbalanced="0"/>
    <cacheHierarchy uniqueName="[bike_store_customer_order].[category_id]" caption="category_id" attribute="1" defaultMemberUniqueName="[bike_store_customer_order].[category_id].[All]" allUniqueName="[bike_store_customer_order].[category_id].[All]" dimensionUniqueName="[bike_store_customer_order]" displayFolder="" count="0" memberValueDatatype="20" unbalanced="0"/>
    <cacheHierarchy uniqueName="[bike_store_customer_order].[list_price]" caption="list_price" attribute="1" defaultMemberUniqueName="[bike_store_customer_order].[list_price].[All]" allUniqueName="[bike_store_customer_order].[list_price].[All]" dimensionUniqueName="[bike_store_customer_order]" displayFolder="" count="0" memberValueDatatype="5" unbalanced="0"/>
    <cacheHierarchy uniqueName="[bike_store_customer_order].[model_year]" caption="model_year" attribute="1" defaultMemberUniqueName="[bike_store_customer_order].[model_year].[All]" allUniqueName="[bike_store_customer_order].[model_year].[All]" dimensionUniqueName="[bike_store_customer_order]" displayFolder="" count="0" memberValueDatatype="20" unbalanced="0"/>
    <cacheHierarchy uniqueName="[bike_store_customer_order].[brand_name]" caption="brand_name" attribute="1" defaultMemberUniqueName="[bike_store_customer_order].[brand_name].[All]" allUniqueName="[bike_store_customer_order].[brand_name].[All]" dimensionUniqueName="[bike_store_customer_order]" displayFolder="" count="0" memberValueDatatype="130" unbalanced="0"/>
    <cacheHierarchy uniqueName="[bike_store_customer_order].[category_name]" caption="category_name" attribute="1" defaultMemberUniqueName="[bike_store_customer_order].[category_name].[All]" allUniqueName="[bike_store_customer_order].[category_name].[All]" dimensionUniqueName="[bike_store_customer_order]" displayFolder="" count="0" memberValueDatatype="130" unbalanced="0"/>
    <cacheHierarchy uniqueName="[bike_store_customer_order].[revenue]" caption="revenue" attribute="1" defaultMemberUniqueName="[bike_store_customer_order].[revenue].[All]" allUniqueName="[bike_store_customer_order].[revenue].[All]" dimensionUniqueName="[bike_store_customer_order]" displayFolder="" count="0" memberValueDatatype="5" unbalanced="0"/>
    <cacheHierarchy uniqueName="[bike_store_customer_order].[Full Name]" caption="Full Name" attribute="1" defaultMemberUniqueName="[bike_store_customer_order].[Full Name].[All]" allUniqueName="[bike_store_customer_order].[Full Name].[All]" dimensionUniqueName="[bike_store_customer_order]" displayFolder="" count="0" memberValueDatatype="130" unbalanced="0"/>
    <cacheHierarchy uniqueName="[bike_store_inventory_analysis].[store_id]" caption="store_id" attribute="1" defaultMemberUniqueName="[bike_store_inventory_analysis].[store_id].[All]" allUniqueName="[bike_store_inventory_analysis].[store_id].[All]" dimensionUniqueName="[bike_store_inventory_analysis]" displayFolder="" count="0" memberValueDatatype="20" unbalanced="0"/>
    <cacheHierarchy uniqueName="[bike_store_inventory_analysis].[store_name]" caption="store_name" attribute="1" defaultMemberUniqueName="[bike_store_inventory_analysis].[store_name].[All]" allUniqueName="[bike_store_inventory_analysis].[store_name].[All]" dimensionUniqueName="[bike_store_inventory_analysis]" displayFolder="" count="0" memberValueDatatype="130" unbalanced="0"/>
    <cacheHierarchy uniqueName="[bike_store_inventory_analysis].[product_id]" caption="product_id" attribute="1" defaultMemberUniqueName="[bike_store_inventory_analysis].[product_id].[All]" allUniqueName="[bike_store_inventory_analysis].[product_id].[All]" dimensionUniqueName="[bike_store_inventory_analysis]" displayFolder="" count="0" memberValueDatatype="20" unbalanced="0"/>
    <cacheHierarchy uniqueName="[bike_store_inventory_analysis].[product_name]" caption="product_name" attribute="1" defaultMemberUniqueName="[bike_store_inventory_analysis].[product_name].[All]" allUniqueName="[bike_store_inventory_analysis].[product_name].[All]" dimensionUniqueName="[bike_store_inventory_analysis]" displayFolder="" count="0" memberValueDatatype="130" unbalanced="0"/>
    <cacheHierarchy uniqueName="[bike_store_inventory_analysis].[category_name]" caption="category_name" attribute="1" defaultMemberUniqueName="[bike_store_inventory_analysis].[category_name].[All]" allUniqueName="[bike_store_inventory_analysis].[category_name].[All]" dimensionUniqueName="[bike_store_inventory_analysis]" displayFolder="" count="0" memberValueDatatype="130" unbalanced="0"/>
    <cacheHierarchy uniqueName="[bike_store_inventory_analysis].[brand_name]" caption="brand_name" attribute="1" defaultMemberUniqueName="[bike_store_inventory_analysis].[brand_name].[All]" allUniqueName="[bike_store_inventory_analysis].[brand_name].[All]" dimensionUniqueName="[bike_store_inventory_analysis]" displayFolder="" count="0" memberValueDatatype="130" unbalanced="0"/>
    <cacheHierarchy uniqueName="[bike_store_inventory_analysis].[stock_quantity]" caption="stock_quantity" attribute="1" defaultMemberUniqueName="[bike_store_inventory_analysis].[stock_quantity].[All]" allUniqueName="[bike_store_inventory_analysis].[stock_quantity].[All]" dimensionUniqueName="[bike_store_inventory_analysis]" displayFolder="" count="0" memberValueDatatype="20" unbalanced="0"/>
    <cacheHierarchy uniqueName="[bike_store_inventory_status].[store_id]" caption="store_id" attribute="1" defaultMemberUniqueName="[bike_store_inventory_status].[store_id].[All]" allUniqueName="[bike_store_inventory_status].[store_id].[All]" dimensionUniqueName="[bike_store_inventory_status]" displayFolder="" count="0" memberValueDatatype="20" unbalanced="0"/>
    <cacheHierarchy uniqueName="[bike_store_inventory_status].[store_name]" caption="store_name" attribute="1" defaultMemberUniqueName="[bike_store_inventory_status].[store_name].[All]" allUniqueName="[bike_store_inventory_status].[store_name].[All]" dimensionUniqueName="[bike_store_inventory_status]" displayFolder="" count="0" memberValueDatatype="130" unbalanced="0"/>
    <cacheHierarchy uniqueName="[bike_store_inventory_status].[product_id]" caption="product_id" attribute="1" defaultMemberUniqueName="[bike_store_inventory_status].[product_id].[All]" allUniqueName="[bike_store_inventory_status].[product_id].[All]" dimensionUniqueName="[bike_store_inventory_status]" displayFolder="" count="0" memberValueDatatype="20" unbalanced="0"/>
    <cacheHierarchy uniqueName="[bike_store_inventory_status].[product_name]" caption="product_name" attribute="1" defaultMemberUniqueName="[bike_store_inventory_status].[product_name].[All]" allUniqueName="[bike_store_inventory_status].[product_name].[All]" dimensionUniqueName="[bike_store_inventory_status]" displayFolder="" count="0" memberValueDatatype="130" unbalanced="0"/>
    <cacheHierarchy uniqueName="[bike_store_inventory_status].[current_stock]" caption="current_stock" attribute="1" defaultMemberUniqueName="[bike_store_inventory_status].[current_stock].[All]" allUniqueName="[bike_store_inventory_status].[current_stock].[All]" dimensionUniqueName="[bike_store_inventory_status]" displayFolder="" count="0" memberValueDatatype="20" unbalanced="0"/>
    <cacheHierarchy uniqueName="[bike_store_inventory_status].[total_units_sold]" caption="total_units_sold" attribute="1" defaultMemberUniqueName="[bike_store_inventory_status].[total_units_sold].[All]" allUniqueName="[bike_store_inventory_status].[total_units_sold].[All]" dimensionUniqueName="[bike_store_inventory_status]" displayFolder="" count="0" memberValueDatatype="20" unbalanced="0"/>
    <cacheHierarchy uniqueName="[bike_store_inventory_status].[stock_status]" caption="stock_status" attribute="1" defaultMemberUniqueName="[bike_store_inventory_status].[stock_status].[All]" allUniqueName="[bike_store_inventory_status].[stock_status].[All]" dimensionUniqueName="[bike_store_inventory_status]" displayFolder="" count="0" memberValueDatatype="130" unbalanced="0"/>
    <cacheHierarchy uniqueName="[bike_store_sales_performance].[customer_id]" caption="customer_id" attribute="1" defaultMemberUniqueName="[bike_store_sales_performance].[customer_id].[All]" allUniqueName="[bike_store_sales_performance].[customer_id].[All]" dimensionUniqueName="[bike_store_sales_performance]" displayFolder="" count="0" memberValueDatatype="20" unbalanced="0"/>
    <cacheHierarchy uniqueName="[bike_store_sales_performance].[city]" caption="city" attribute="1" defaultMemberUniqueName="[bike_store_sales_performance].[city].[All]" allUniqueName="[bike_store_sales_performance].[city].[All]" dimensionUniqueName="[bike_store_sales_performance]" displayFolder="" count="0" memberValueDatatype="130" unbalanced="0"/>
    <cacheHierarchy uniqueName="[bike_store_sales_performance].[state]" caption="state" attribute="1" defaultMemberUniqueName="[bike_store_sales_performance].[state].[All]" allUniqueName="[bike_store_sales_performance].[state].[All]" dimensionUniqueName="[bike_store_sales_performance]" displayFolder="" count="0" memberValueDatatype="130" unbalanced="0"/>
    <cacheHierarchy uniqueName="[bike_store_sales_performance].[order_id]" caption="order_id" attribute="1" defaultMemberUniqueName="[bike_store_sales_performance].[order_id].[All]" allUniqueName="[bike_store_sales_performance].[order_id].[All]" dimensionUniqueName="[bike_store_sales_performance]" displayFolder="" count="0" memberValueDatatype="20" unbalanced="0"/>
    <cacheHierarchy uniqueName="[bike_store_sales_performance].[order_date]" caption="order_date" attribute="1" time="1" defaultMemberUniqueName="[bike_store_sales_performance].[order_date].[All]" allUniqueName="[bike_store_sales_performance].[order_date].[All]" dimensionUniqueName="[bike_store_sales_performance]" displayFolder="" count="0" memberValueDatatype="7" unbalanced="0"/>
    <cacheHierarchy uniqueName="[bike_store_sales_performance].[store_id]" caption="store_id" attribute="1" defaultMemberUniqueName="[bike_store_sales_performance].[store_id].[All]" allUniqueName="[bike_store_sales_performance].[store_id].[All]" dimensionUniqueName="[bike_store_sales_performance]" displayFolder="" count="0" memberValueDatatype="20" unbalanced="0"/>
    <cacheHierarchy uniqueName="[bike_store_sales_performance].[quantity]" caption="quantity" attribute="1" defaultMemberUniqueName="[bike_store_sales_performance].[quantity].[All]" allUniqueName="[bike_store_sales_performance].[quantity].[All]" dimensionUniqueName="[bike_store_sales_performance]" displayFolder="" count="0" memberValueDatatype="20" unbalanced="0"/>
    <cacheHierarchy uniqueName="[bike_store_sales_performance].[list_price]" caption="list_price" attribute="1" defaultMemberUniqueName="[bike_store_sales_performance].[list_price].[All]" allUniqueName="[bike_store_sales_performance].[list_price].[All]" dimensionUniqueName="[bike_store_sales_performance]" displayFolder="" count="0" memberValueDatatype="5" unbalanced="0"/>
    <cacheHierarchy uniqueName="[bike_store_sales_performance].[discount]" caption="discount" attribute="1" defaultMemberUniqueName="[bike_store_sales_performance].[discount].[All]" allUniqueName="[bike_store_sales_performance].[discount].[All]" dimensionUniqueName="[bike_store_sales_performance]" displayFolder="" count="0" memberValueDatatype="5" unbalanced="0"/>
    <cacheHierarchy uniqueName="[bike_store_sales_performance].[product_name]" caption="product_name" attribute="1" defaultMemberUniqueName="[bike_store_sales_performance].[product_name].[All]" allUniqueName="[bike_store_sales_performance].[product_name].[All]" dimensionUniqueName="[bike_store_sales_performance]" displayFolder="" count="0" memberValueDatatype="130" unbalanced="0"/>
    <cacheHierarchy uniqueName="[bike_store_sales_performance].[category_name]" caption="category_name" attribute="1" defaultMemberUniqueName="[bike_store_sales_performance].[category_name].[All]" allUniqueName="[bike_store_sales_performance].[category_name].[All]" dimensionUniqueName="[bike_store_sales_performance]" displayFolder="" count="2" memberValueDatatype="130" unbalanced="0">
      <fieldsUsage count="2">
        <fieldUsage x="-1"/>
        <fieldUsage x="0"/>
      </fieldsUsage>
    </cacheHierarchy>
    <cacheHierarchy uniqueName="[bike_store_sales_performance].[store_name]" caption="store_name" attribute="1" defaultMemberUniqueName="[bike_store_sales_performance].[store_name].[All]" allUniqueName="[bike_store_sales_performance].[store_name].[All]" dimensionUniqueName="[bike_store_sales_performance]" displayFolder="" count="0" memberValueDatatype="130" unbalanced="0"/>
    <cacheHierarchy uniqueName="[bike_store_sales_performance].[brand_name]" caption="brand_name" attribute="1" defaultMemberUniqueName="[bike_store_sales_performance].[brand_name].[All]" allUniqueName="[bike_store_sales_performance].[brand_name].[All]" dimensionUniqueName="[bike_store_sales_performance]" displayFolder="" count="2" memberValueDatatype="130" unbalanced="0">
      <fieldsUsage count="2">
        <fieldUsage x="-1"/>
        <fieldUsage x="2"/>
      </fieldsUsage>
    </cacheHierarchy>
    <cacheHierarchy uniqueName="[bike_store_sales_performance].[revenue]" caption="revenue" attribute="1" defaultMemberUniqueName="[bike_store_sales_performance].[revenue].[All]" allUniqueName="[bike_store_sales_performance].[revenue].[All]" dimensionUniqueName="[bike_store_sales_performance]" displayFolder="" count="0" memberValueDatatype="5" unbalanced="0"/>
    <cacheHierarchy uniqueName="[bike_store_sales_performance].[order_date (Year)]" caption="order_date (Year)" attribute="1" defaultMemberUniqueName="[bike_store_sales_performance].[order_date (Year)].[All]" allUniqueName="[bike_store_sales_performance].[order_date (Year)].[All]" dimensionUniqueName="[bike_store_sales_performance]" displayFolder="" count="0" memberValueDatatype="130" unbalanced="0"/>
    <cacheHierarchy uniqueName="[bike_store_sales_performance].[order_date (Quarter)]" caption="order_date (Quarter)" attribute="1" defaultMemberUniqueName="[bike_store_sales_performance].[order_date (Quarter)].[All]" allUniqueName="[bike_store_sales_performance].[order_date (Quarter)].[All]" dimensionUniqueName="[bike_store_sales_performance]" displayFolder="" count="0" memberValueDatatype="130" unbalanced="0"/>
    <cacheHierarchy uniqueName="[bike_store_sales_performance].[order_date (Month)]" caption="order_date (Month)" attribute="1" defaultMemberUniqueName="[bike_store_sales_performance].[order_date (Month)].[All]" allUniqueName="[bike_store_sales_performance].[order_date (Month)].[All]" dimensionUniqueName="[bike_store_sales_performance]" displayFolder="" count="0" memberValueDatatype="130" unbalanced="0"/>
    <cacheHierarchy uniqueName="[bike_store_sales_performance].[order_date (Month Index)]" caption="order_date (Month Index)" attribute="1" defaultMemberUniqueName="[bike_store_sales_performance].[order_date (Month Index)].[All]" allUniqueName="[bike_store_sales_performance].[order_date (Month Index)].[All]" dimensionUniqueName="[bike_store_sales_performance]" displayFolder="" count="0" memberValueDatatype="20" unbalanced="0" hidden="1"/>
    <cacheHierarchy uniqueName="[Measures].[__XL_Count bike_store sales_performance]" caption="__XL_Count bike_store sales_performance" measure="1" displayFolder="" measureGroup="bike_store sales_performance" count="0" hidden="1"/>
    <cacheHierarchy uniqueName="[Measures].[__XL_Count bike_store revenue_over_time]" caption="__XL_Count bike_store revenue_over_time" measure="1" displayFolder="" measureGroup="bike_store revenue_over_time" count="0" hidden="1"/>
    <cacheHierarchy uniqueName="[Measures].[__XL_Count bike_store customer_order]" caption="__XL_Count bike_store customer_order" measure="1" displayFolder="" measureGroup="bike_store customer_order" count="0" hidden="1"/>
    <cacheHierarchy uniqueName="[Measures].[__XL_Count bike_store customer_analysis]" caption="__XL_Count bike_store customer_analysis" measure="1" displayFolder="" measureGroup="bike_store customer_analysis" count="0" hidden="1"/>
    <cacheHierarchy uniqueName="[Measures].[__XL_Count bike_store inventory_analysis]" caption="__XL_Count bike_store inventory_analysis" measure="1" displayFolder="" measureGroup="bike_store inventory_analysis" count="0" hidden="1"/>
    <cacheHierarchy uniqueName="[Measures].[__XL_Count bike_store inventory_status]" caption="__XL_Count bike_store inventory_status" measure="1" displayFolder="" measureGroup="bike_store inventory_status" count="0" hidden="1"/>
    <cacheHierarchy uniqueName="[Measures].[__XL_Count bike_store_sales_performance]" caption="__XL_Count bike_store_sales_performance" measure="1" displayFolder="" measureGroup="bike_store_sales_performance" count="0" hidden="1"/>
    <cacheHierarchy uniqueName="[Measures].[__XL_Count bike_store_customer_order]" caption="__XL_Count bike_store_customer_order" measure="1" displayFolder="" measureGroup="bike_store_customer_order" count="0" hidden="1"/>
    <cacheHierarchy uniqueName="[Measures].[__XL_Count bike_store_inventory_analysis]" caption="__XL_Count bike_store_inventory_analysis" measure="1" displayFolder="" measureGroup="bike_store_inventory_analysis" count="0" hidden="1"/>
    <cacheHierarchy uniqueName="[Measures].[__XL_Count bike_store_inventory_status]" caption="__XL_Count bike_store_inventory_status" measure="1" displayFolder="" measureGroup="bike_store_inventory_status" count="0" hidden="1"/>
    <cacheHierarchy uniqueName="[Measures].[__No measures defined]" caption="__No measures defined" measure="1" displayFolder="" count="0" hidden="1"/>
    <cacheHierarchy uniqueName="[Measures].[Sum of revenue]" caption="Sum of revenue" measure="1" displayFolder="" measureGroup="bike_store_sales_performance" count="0" oneField="1" hidden="1">
      <fieldsUsage count="1">
        <fieldUsage x="1"/>
      </fieldsUsage>
      <extLst>
        <ext xmlns:x15="http://schemas.microsoft.com/office/spreadsheetml/2010/11/main" uri="{B97F6D7D-B522-45F9-BDA1-12C45D357490}">
          <x15:cacheHierarchy aggregatedColumn="105"/>
        </ext>
      </extLst>
    </cacheHierarchy>
    <cacheHierarchy uniqueName="[Measures].[Sum of quantity]" caption="Sum of quantity" measure="1" displayFolder="" measureGroup="bike_store_sales_performance" count="0" hidden="1">
      <extLst>
        <ext xmlns:x15="http://schemas.microsoft.com/office/spreadsheetml/2010/11/main" uri="{B97F6D7D-B522-45F9-BDA1-12C45D357490}">
          <x15:cacheHierarchy aggregatedColumn="98"/>
        </ext>
      </extLst>
    </cacheHierarchy>
    <cacheHierarchy uniqueName="[Measures].[Sum of customer_id]" caption="Sum of customer_id" measure="1" displayFolder="" measureGroup="bike_store_customer_order" count="0" hidden="1">
      <extLst>
        <ext xmlns:x15="http://schemas.microsoft.com/office/spreadsheetml/2010/11/main" uri="{B97F6D7D-B522-45F9-BDA1-12C45D357490}">
          <x15:cacheHierarchy aggregatedColumn="58"/>
        </ext>
      </extLst>
    </cacheHierarchy>
    <cacheHierarchy uniqueName="[Measures].[Sum of order_id]" caption="Sum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Distinct Count of order_id]" caption="Distinct Count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Sum of order_id 2]" caption="Sum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Count of order_id]" caption="Count of order_id"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Distinct Count of order_id 2]" caption="Distinct Count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Sum of stock_quantity]" caption="Sum of stock_quantity" measure="1" displayFolder="" measureGroup="bike_store_inventory_analysis" count="0" hidden="1">
      <extLst>
        <ext xmlns:x15="http://schemas.microsoft.com/office/spreadsheetml/2010/11/main" uri="{B97F6D7D-B522-45F9-BDA1-12C45D357490}">
          <x15:cacheHierarchy aggregatedColumn="84"/>
        </ext>
      </extLst>
    </cacheHierarchy>
    <cacheHierarchy uniqueName="[Measures].[Sum of total_units_sold]" caption="Sum of total_units_sold" measure="1" displayFolder="" measureGroup="bike_store_inventory_status" count="0" hidden="1">
      <extLst>
        <ext xmlns:x15="http://schemas.microsoft.com/office/spreadsheetml/2010/11/main" uri="{B97F6D7D-B522-45F9-BDA1-12C45D357490}">
          <x15:cacheHierarchy aggregatedColumn="90"/>
        </ext>
      </extLst>
    </cacheHierarchy>
    <cacheHierarchy uniqueName="[Measures].[Sum of revenue 2]" caption="Sum of revenue 2" measure="1" displayFolder="" measureGroup="bike_store_customer_order" count="0" hidden="1">
      <extLst>
        <ext xmlns:x15="http://schemas.microsoft.com/office/spreadsheetml/2010/11/main" uri="{B97F6D7D-B522-45F9-BDA1-12C45D357490}">
          <x15:cacheHierarchy aggregatedColumn="76"/>
        </ext>
      </extLst>
    </cacheHierarchy>
  </cacheHierarchies>
  <kpis count="0"/>
  <dimensions count="11">
    <dimension name="bike_store customer_analysis" uniqueName="[bike_store customer_analysis]" caption="bike_store customer_analysis"/>
    <dimension name="bike_store customer_order" uniqueName="[bike_store customer_order]" caption="bike_store customer_order"/>
    <dimension name="bike_store inventory_analysis" uniqueName="[bike_store inventory_analysis]" caption="bike_store inventory_analysis"/>
    <dimension name="bike_store inventory_status" uniqueName="[bike_store inventory_status]" caption="bike_store inventory_status"/>
    <dimension name="bike_store revenue_over_time" uniqueName="[bike_store revenue_over_time]" caption="bike_store revenue_over_time"/>
    <dimension name="bike_store sales_performance" uniqueName="[bike_store sales_performance]" caption="bike_store sales_performance"/>
    <dimension name="bike_store_customer_order" uniqueName="[bike_store_customer_order]" caption="bike_store_customer_order"/>
    <dimension name="bike_store_inventory_analysis" uniqueName="[bike_store_inventory_analysis]" caption="bike_store_inventory_analysis"/>
    <dimension name="bike_store_inventory_status" uniqueName="[bike_store_inventory_status]" caption="bike_store_inventory_status"/>
    <dimension name="bike_store_sales_performance" uniqueName="[bike_store_sales_performance]" caption="bike_store_sales_performance"/>
    <dimension measure="1" name="Measures" uniqueName="[Measures]" caption="Measures"/>
  </dimensions>
  <measureGroups count="10">
    <measureGroup name="bike_store customer_analysis" caption="bike_store customer_analysis"/>
    <measureGroup name="bike_store customer_order" caption="bike_store customer_order"/>
    <measureGroup name="bike_store inventory_analysis" caption="bike_store inventory_analysis"/>
    <measureGroup name="bike_store inventory_status" caption="bike_store inventory_status"/>
    <measureGroup name="bike_store revenue_over_time" caption="bike_store revenue_over_time"/>
    <measureGroup name="bike_store sales_performance" caption="bike_store sales_performance"/>
    <measureGroup name="bike_store_customer_order" caption="bike_store_customer_order"/>
    <measureGroup name="bike_store_inventory_analysis" caption="bike_store_inventory_analysis"/>
    <measureGroup name="bike_store_inventory_status" caption="bike_store_inventory_status"/>
    <measureGroup name="bike_store_sales_performance" caption="bike_store_sales_performance"/>
  </measureGroups>
  <maps count="1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CHEPNGENO" refreshedDate="46256.720442245372" backgroundQuery="1" createdVersion="8" refreshedVersion="8" minRefreshableVersion="3" recordCount="0" supportSubquery="1" supportAdvancedDrill="1" xr:uid="{3019A248-DD3F-4F16-8730-474C347F847B}">
  <cacheSource type="external" connectionId="12"/>
  <cacheFields count="5">
    <cacheField name="[Measures].[Sum of revenue]" caption="Sum of revenue" numFmtId="0" hierarchy="121" level="32767"/>
    <cacheField name="[bike_store_sales_performance].[store_name].[store_name]" caption="store_name" numFmtId="0" hierarchy="103" level="1">
      <sharedItems count="3">
        <s v="Baldwin Bikes"/>
        <s v="Rowlett Bikes"/>
        <s v="Santa Cruz Bikes"/>
      </sharedItems>
    </cacheField>
    <cacheField name="[bike_store_sales_performance].[category_name].[category_name]" caption="category_name" numFmtId="0" hierarchy="102" level="1">
      <sharedItems containsSemiMixedTypes="0" containsNonDate="0" containsString="0"/>
    </cacheField>
    <cacheField name="[bike_store_sales_performance].[brand_name].[brand_name]" caption="brand_name" numFmtId="0" hierarchy="104" level="1">
      <sharedItems containsSemiMixedTypes="0" containsNonDate="0" containsString="0"/>
    </cacheField>
    <cacheField name="[bike_store sales_performance].[store_name].[store_name]" caption="store_name" numFmtId="0" hierarchy="55" level="1">
      <sharedItems containsSemiMixedTypes="0" containsNonDate="0" containsString="0"/>
    </cacheField>
  </cacheFields>
  <cacheHierarchies count="132">
    <cacheHierarchy uniqueName="[bike_store customer_analysis].[customer_id]" caption="customer_id" attribute="1" defaultMemberUniqueName="[bike_store customer_analysis].[customer_id].[All]" allUniqueName="[bike_store customer_analysis].[customer_id].[All]" dimensionUniqueName="[bike_store customer_analysis]" displayFolder="" count="2" memberValueDatatype="20" unbalanced="0"/>
    <cacheHierarchy uniqueName="[bike_store customer_analysis].[first_name]" caption="first_name" attribute="1" defaultMemberUniqueName="[bike_store customer_analysis].[first_name].[All]" allUniqueName="[bike_store customer_analysis].[first_name].[All]" dimensionUniqueName="[bike_store customer_analysis]" displayFolder="" count="2" memberValueDatatype="130" unbalanced="0"/>
    <cacheHierarchy uniqueName="[bike_store customer_analysis].[last_name]" caption="last_name" attribute="1" defaultMemberUniqueName="[bike_store customer_analysis].[last_name].[All]" allUniqueName="[bike_store customer_analysis].[last_name].[All]" dimensionUniqueName="[bike_store customer_analysis]" displayFolder="" count="2" memberValueDatatype="130" unbalanced="0"/>
    <cacheHierarchy uniqueName="[bike_store customer_analysis].[order_id]" caption="order_id" attribute="1" defaultMemberUniqueName="[bike_store customer_analysis].[order_id].[All]" allUniqueName="[bike_store customer_analysis].[order_id].[All]" dimensionUniqueName="[bike_store customer_analysis]" displayFolder="" count="2" memberValueDatatype="20" unbalanced="0"/>
    <cacheHierarchy uniqueName="[bike_store customer_analysis].[quantity]" caption="quantity" attribute="1" defaultMemberUniqueName="[bike_store customer_analysis].[quantity].[All]" allUniqueName="[bike_store customer_analysis].[quantity].[All]" dimensionUniqueName="[bike_store customer_analysis]" displayFolder="" count="2" memberValueDatatype="20" unbalanced="0"/>
    <cacheHierarchy uniqueName="[bike_store customer_analysis].[list_price]" caption="list_price" attribute="1" defaultMemberUniqueName="[bike_store customer_analysis].[list_price].[All]" allUniqueName="[bike_store customer_analysis].[list_price].[All]" dimensionUniqueName="[bike_store customer_analysis]" displayFolder="" count="2" memberValueDatatype="5" unbalanced="0"/>
    <cacheHierarchy uniqueName="[bike_store customer_analysis].[discount]" caption="discount" attribute="1" defaultMemberUniqueName="[bike_store customer_analysis].[discount].[All]" allUniqueName="[bike_store customer_analysis].[discount].[All]" dimensionUniqueName="[bike_store customer_analysis]" displayFolder="" count="2" memberValueDatatype="5" unbalanced="0"/>
    <cacheHierarchy uniqueName="[bike_store customer_analysis].[revenue]" caption="revenue" attribute="1" defaultMemberUniqueName="[bike_store customer_analysis].[revenue].[All]" allUniqueName="[bike_store customer_analysis].[revenue].[All]" dimensionUniqueName="[bike_store customer_analysis]" displayFolder="" count="2" memberValueDatatype="5" unbalanced="0"/>
    <cacheHierarchy uniqueName="[bike_store customer_order].[customer_id]" caption="customer_id" attribute="1" defaultMemberUniqueName="[bike_store customer_order].[customer_id].[All]" allUniqueName="[bike_store customer_order].[customer_id].[All]" dimensionUniqueName="[bike_store customer_order]" displayFolder="" count="2" memberValueDatatype="20" unbalanced="0"/>
    <cacheHierarchy uniqueName="[bike_store customer_order].[first_name]" caption="first_name" attribute="1" defaultMemberUniqueName="[bike_store customer_order].[first_name].[All]" allUniqueName="[bike_store customer_order].[first_name].[All]" dimensionUniqueName="[bike_store customer_order]" displayFolder="" count="2" memberValueDatatype="130" unbalanced="0"/>
    <cacheHierarchy uniqueName="[bike_store customer_order].[last_name]" caption="last_name" attribute="1" defaultMemberUniqueName="[bike_store customer_order].[last_name].[All]" allUniqueName="[bike_store customer_order].[last_name].[All]" dimensionUniqueName="[bike_store customer_order]" displayFolder="" count="2" memberValueDatatype="130" unbalanced="0"/>
    <cacheHierarchy uniqueName="[bike_store customer_order].[email]" caption="email" attribute="1" defaultMemberUniqueName="[bike_store customer_order].[email].[All]" allUniqueName="[bike_store customer_order].[email].[All]" dimensionUniqueName="[bike_store customer_order]" displayFolder="" count="2" memberValueDatatype="130" unbalanced="0"/>
    <cacheHierarchy uniqueName="[bike_store customer_order].[city]" caption="city" attribute="1" defaultMemberUniqueName="[bike_store customer_order].[city].[All]" allUniqueName="[bike_store customer_order].[city].[All]" dimensionUniqueName="[bike_store customer_order]" displayFolder="" count="2" memberValueDatatype="130" unbalanced="0"/>
    <cacheHierarchy uniqueName="[bike_store customer_order].[state]" caption="state" attribute="1" defaultMemberUniqueName="[bike_store customer_order].[state].[All]" allUniqueName="[bike_store customer_order].[state].[All]" dimensionUniqueName="[bike_store customer_order]" displayFolder="" count="2" memberValueDatatype="130" unbalanced="0"/>
    <cacheHierarchy uniqueName="[bike_store customer_order].[order_id]" caption="order_id" attribute="1" defaultMemberUniqueName="[bike_store customer_order].[order_id].[All]" allUniqueName="[bike_store customer_order].[order_id].[All]" dimensionUniqueName="[bike_store customer_order]" displayFolder="" count="2" memberValueDatatype="20" unbalanced="0"/>
    <cacheHierarchy uniqueName="[bike_store customer_order].[item_id]" caption="item_id" attribute="1" defaultMemberUniqueName="[bike_store customer_order].[item_id].[All]" allUniqueName="[bike_store customer_order].[item_id].[All]" dimensionUniqueName="[bike_store customer_order]" displayFolder="" count="2" memberValueDatatype="20" unbalanced="0"/>
    <cacheHierarchy uniqueName="[bike_store customer_order].[product_id]" caption="product_id" attribute="1" defaultMemberUniqueName="[bike_store customer_order].[product_id].[All]" allUniqueName="[bike_store customer_order].[product_id].[All]" dimensionUniqueName="[bike_store customer_order]" displayFolder="" count="2" memberValueDatatype="20" unbalanced="0"/>
    <cacheHierarchy uniqueName="[bike_store customer_order].[quantity]" caption="quantity" attribute="1" defaultMemberUniqueName="[bike_store customer_order].[quantity].[All]" allUniqueName="[bike_store customer_order].[quantity].[All]" dimensionUniqueName="[bike_store customer_order]" displayFolder="" count="2" memberValueDatatype="20" unbalanced="0"/>
    <cacheHierarchy uniqueName="[bike_store customer_order].[discount]" caption="discount" attribute="1" defaultMemberUniqueName="[bike_store customer_order].[discount].[All]" allUniqueName="[bike_store customer_order].[discount].[All]" dimensionUniqueName="[bike_store customer_order]" displayFolder="" count="2" memberValueDatatype="5" unbalanced="0"/>
    <cacheHierarchy uniqueName="[bike_store customer_order].[product_name]" caption="product_name" attribute="1" defaultMemberUniqueName="[bike_store customer_order].[product_name].[All]" allUniqueName="[bike_store customer_order].[product_name].[All]" dimensionUniqueName="[bike_store customer_order]" displayFolder="" count="2" memberValueDatatype="130" unbalanced="0"/>
    <cacheHierarchy uniqueName="[bike_store customer_order].[brand_id]" caption="brand_id" attribute="1" defaultMemberUniqueName="[bike_store customer_order].[brand_id].[All]" allUniqueName="[bike_store customer_order].[brand_id].[All]" dimensionUniqueName="[bike_store customer_order]" displayFolder="" count="2" memberValueDatatype="20" unbalanced="0"/>
    <cacheHierarchy uniqueName="[bike_store customer_order].[category_id]" caption="category_id" attribute="1" defaultMemberUniqueName="[bike_store customer_order].[category_id].[All]" allUniqueName="[bike_store customer_order].[category_id].[All]" dimensionUniqueName="[bike_store customer_order]" displayFolder="" count="2" memberValueDatatype="20" unbalanced="0"/>
    <cacheHierarchy uniqueName="[bike_store customer_order].[list_price]" caption="list_price" attribute="1" defaultMemberUniqueName="[bike_store customer_order].[list_price].[All]" allUniqueName="[bike_store customer_order].[list_price].[All]" dimensionUniqueName="[bike_store customer_order]" displayFolder="" count="2" memberValueDatatype="5" unbalanced="0"/>
    <cacheHierarchy uniqueName="[bike_store customer_order].[model_year]" caption="model_year" attribute="1" defaultMemberUniqueName="[bike_store customer_order].[model_year].[All]" allUniqueName="[bike_store customer_order].[model_year].[All]" dimensionUniqueName="[bike_store customer_order]" displayFolder="" count="2" memberValueDatatype="20" unbalanced="0"/>
    <cacheHierarchy uniqueName="[bike_store customer_order].[brand_name]" caption="brand_name" attribute="1" defaultMemberUniqueName="[bike_store customer_order].[brand_name].[All]" allUniqueName="[bike_store customer_order].[brand_name].[All]" dimensionUniqueName="[bike_store customer_order]" displayFolder="" count="2" memberValueDatatype="130" unbalanced="0"/>
    <cacheHierarchy uniqueName="[bike_store customer_order].[category_name]" caption="category_name" attribute="1" defaultMemberUniqueName="[bike_store customer_order].[category_name].[All]" allUniqueName="[bike_store customer_order].[category_name].[All]" dimensionUniqueName="[bike_store customer_order]" displayFolder="" count="2" memberValueDatatype="130" unbalanced="0"/>
    <cacheHierarchy uniqueName="[bike_store customer_order].[revenue]" caption="revenue" attribute="1" defaultMemberUniqueName="[bike_store customer_order].[revenue].[All]" allUniqueName="[bike_store customer_order].[revenue].[All]" dimensionUniqueName="[bike_store customer_order]" displayFolder="" count="2" memberValueDatatype="5" unbalanced="0"/>
    <cacheHierarchy uniqueName="[bike_store inventory_analysis].[store_id]" caption="store_id" attribute="1" defaultMemberUniqueName="[bike_store inventory_analysis].[store_id].[All]" allUniqueName="[bike_store inventory_analysis].[store_id].[All]" dimensionUniqueName="[bike_store inventory_analysis]" displayFolder="" count="2" memberValueDatatype="20" unbalanced="0"/>
    <cacheHierarchy uniqueName="[bike_store inventory_analysis].[store_name]" caption="store_name" attribute="1" defaultMemberUniqueName="[bike_store inventory_analysis].[store_name].[All]" allUniqueName="[bike_store inventory_analysis].[store_name].[All]" dimensionUniqueName="[bike_store inventory_analysis]" displayFolder="" count="2" memberValueDatatype="130" unbalanced="0"/>
    <cacheHierarchy uniqueName="[bike_store inventory_analysis].[product_id]" caption="product_id" attribute="1" defaultMemberUniqueName="[bike_store inventory_analysis].[product_id].[All]" allUniqueName="[bike_store inventory_analysis].[product_id].[All]" dimensionUniqueName="[bike_store inventory_analysis]" displayFolder="" count="2" memberValueDatatype="20" unbalanced="0"/>
    <cacheHierarchy uniqueName="[bike_store inventory_analysis].[product_name]" caption="product_name" attribute="1" defaultMemberUniqueName="[bike_store inventory_analysis].[product_name].[All]" allUniqueName="[bike_store inventory_analysis].[product_name].[All]" dimensionUniqueName="[bike_store inventory_analysis]" displayFolder="" count="2" memberValueDatatype="130" unbalanced="0"/>
    <cacheHierarchy uniqueName="[bike_store inventory_analysis].[category_name]" caption="category_name" attribute="1" defaultMemberUniqueName="[bike_store inventory_analysis].[category_name].[All]" allUniqueName="[bike_store inventory_analysis].[category_name].[All]" dimensionUniqueName="[bike_store inventory_analysis]" displayFolder="" count="2" memberValueDatatype="130" unbalanced="0"/>
    <cacheHierarchy uniqueName="[bike_store inventory_analysis].[brand_name]" caption="brand_name" attribute="1" defaultMemberUniqueName="[bike_store inventory_analysis].[brand_name].[All]" allUniqueName="[bike_store inventory_analysis].[brand_name].[All]" dimensionUniqueName="[bike_store inventory_analysis]" displayFolder="" count="2" memberValueDatatype="130" unbalanced="0"/>
    <cacheHierarchy uniqueName="[bike_store inventory_analysis].[stock_quantity]" caption="stock_quantity" attribute="1" defaultMemberUniqueName="[bike_store inventory_analysis].[stock_quantity].[All]" allUniqueName="[bike_store inventory_analysis].[stock_quantity].[All]" dimensionUniqueName="[bike_store inventory_analysis]" displayFolder="" count="2" memberValueDatatype="20" unbalanced="0"/>
    <cacheHierarchy uniqueName="[bike_store inventory_status].[store_id]" caption="store_id" attribute="1" defaultMemberUniqueName="[bike_store inventory_status].[store_id].[All]" allUniqueName="[bike_store inventory_status].[store_id].[All]" dimensionUniqueName="[bike_store inventory_status]" displayFolder="" count="2" memberValueDatatype="20" unbalanced="0"/>
    <cacheHierarchy uniqueName="[bike_store inventory_status].[store_name]" caption="store_name" attribute="1" defaultMemberUniqueName="[bike_store inventory_status].[store_name].[All]" allUniqueName="[bike_store inventory_status].[store_name].[All]" dimensionUniqueName="[bike_store inventory_status]" displayFolder="" count="2" memberValueDatatype="130" unbalanced="0"/>
    <cacheHierarchy uniqueName="[bike_store inventory_status].[product_id]" caption="product_id" attribute="1" defaultMemberUniqueName="[bike_store inventory_status].[product_id].[All]" allUniqueName="[bike_store inventory_status].[product_id].[All]" dimensionUniqueName="[bike_store inventory_status]" displayFolder="" count="2" memberValueDatatype="20" unbalanced="0"/>
    <cacheHierarchy uniqueName="[bike_store inventory_status].[product_name]" caption="product_name" attribute="1" defaultMemberUniqueName="[bike_store inventory_status].[product_name].[All]" allUniqueName="[bike_store inventory_status].[product_name].[All]" dimensionUniqueName="[bike_store inventory_status]" displayFolder="" count="2" memberValueDatatype="130" unbalanced="0"/>
    <cacheHierarchy uniqueName="[bike_store inventory_status].[current_stock]" caption="current_stock" attribute="1" defaultMemberUniqueName="[bike_store inventory_status].[current_stock].[All]" allUniqueName="[bike_store inventory_status].[current_stock].[All]" dimensionUniqueName="[bike_store inventory_status]" displayFolder="" count="2" memberValueDatatype="20" unbalanced="0"/>
    <cacheHierarchy uniqueName="[bike_store inventory_status].[total_units_sold]" caption="total_units_sold" attribute="1" defaultMemberUniqueName="[bike_store inventory_status].[total_units_sold].[All]" allUniqueName="[bike_store inventory_status].[total_units_sold].[All]" dimensionUniqueName="[bike_store inventory_status]" displayFolder="" count="2" memberValueDatatype="5" unbalanced="0"/>
    <cacheHierarchy uniqueName="[bike_store inventory_status].[stock_status]" caption="stock_status" attribute="1" defaultMemberUniqueName="[bike_store inventory_status].[stock_status].[All]" allUniqueName="[bike_store inventory_status].[stock_status].[All]" dimensionUniqueName="[bike_store inventory_status]" displayFolder="" count="2" memberValueDatatype="130" unbalanced="0"/>
    <cacheHierarchy uniqueName="[bike_store revenue_over_time].[YEAR(order_date)]" caption="YEAR(order_date)" attribute="1" defaultMemberUniqueName="[bike_store revenue_over_time].[YEAR(order_date)].[All]" allUniqueName="[bike_store revenue_over_time].[YEAR(order_date)].[All]" dimensionUniqueName="[bike_store revenue_over_time]" displayFolder="" count="2" memberValueDatatype="20" unbalanced="0"/>
    <cacheHierarchy uniqueName="[bike_store revenue_over_time].[MONTH(order_date)]" caption="MONTH(order_date)" attribute="1" defaultMemberUniqueName="[bike_store revenue_over_time].[MONTH(order_date)].[All]" allUniqueName="[bike_store revenue_over_time].[MONTH(order_date)].[All]" dimensionUniqueName="[bike_store revenue_over_time]" displayFolder="" count="2" memberValueDatatype="20" unbalanced="0"/>
    <cacheHierarchy uniqueName="[bike_store revenue_over_time].[total_revenue]" caption="total_revenue" attribute="1" defaultMemberUniqueName="[bike_store revenue_over_time].[total_revenue].[All]" allUniqueName="[bike_store revenue_over_time].[total_revenue].[All]" dimensionUniqueName="[bike_store revenue_over_time]" displayFolder="" count="2" memberValueDatatype="5" unbalanced="0"/>
    <cacheHierarchy uniqueName="[bike_store sales_performance].[customer_id]" caption="customer_id" attribute="1" defaultMemberUniqueName="[bike_store sales_performance].[customer_id].[All]" allUniqueName="[bike_store sales_performance].[customer_id].[All]" dimensionUniqueName="[bike_store sales_performance]" displayFolder="" count="2" memberValueDatatype="20" unbalanced="0"/>
    <cacheHierarchy uniqueName="[bike_store sales_performance].[city]" caption="city" attribute="1" defaultMemberUniqueName="[bike_store sales_performance].[city].[All]" allUniqueName="[bike_store sales_performance].[city].[All]" dimensionUniqueName="[bike_store sales_performance]" displayFolder="" count="2" memberValueDatatype="130" unbalanced="0"/>
    <cacheHierarchy uniqueName="[bike_store sales_performance].[state]" caption="state" attribute="1" defaultMemberUniqueName="[bike_store sales_performance].[state].[All]" allUniqueName="[bike_store sales_performance].[state].[All]" dimensionUniqueName="[bike_store sales_performance]" displayFolder="" count="2" memberValueDatatype="130" unbalanced="0"/>
    <cacheHierarchy uniqueName="[bike_store sales_performance].[order_id]" caption="order_id" attribute="1" defaultMemberUniqueName="[bike_store sales_performance].[order_id].[All]" allUniqueName="[bike_store sales_performance].[order_id].[All]" dimensionUniqueName="[bike_store sales_performance]" displayFolder="" count="2" memberValueDatatype="20" unbalanced="0"/>
    <cacheHierarchy uniqueName="[bike_store sales_performance].[order_date]" caption="order_date" attribute="1" time="1" defaultMemberUniqueName="[bike_store sales_performance].[order_date].[All]" allUniqueName="[bike_store sales_performance].[order_date].[All]" dimensionUniqueName="[bike_store sales_performance]" displayFolder="" count="2" memberValueDatatype="7" unbalanced="0"/>
    <cacheHierarchy uniqueName="[bike_store sales_performance].[store_id]" caption="store_id" attribute="1" defaultMemberUniqueName="[bike_store sales_performance].[store_id].[All]" allUniqueName="[bike_store sales_performance].[store_id].[All]" dimensionUniqueName="[bike_store sales_performance]" displayFolder="" count="2" memberValueDatatype="20" unbalanced="0"/>
    <cacheHierarchy uniqueName="[bike_store sales_performance].[quantity]" caption="quantity" attribute="1" defaultMemberUniqueName="[bike_store sales_performance].[quantity].[All]" allUniqueName="[bike_store sales_performance].[quantity].[All]" dimensionUniqueName="[bike_store sales_performance]" displayFolder="" count="2" memberValueDatatype="20" unbalanced="0"/>
    <cacheHierarchy uniqueName="[bike_store sales_performance].[list_price]" caption="list_price" attribute="1" defaultMemberUniqueName="[bike_store sales_performance].[list_price].[All]" allUniqueName="[bike_store sales_performance].[list_price].[All]" dimensionUniqueName="[bike_store sales_performance]" displayFolder="" count="2" memberValueDatatype="5" unbalanced="0"/>
    <cacheHierarchy uniqueName="[bike_store sales_performance].[discount]" caption="discount" attribute="1" defaultMemberUniqueName="[bike_store sales_performance].[discount].[All]" allUniqueName="[bike_store sales_performance].[discount].[All]" dimensionUniqueName="[bike_store sales_performance]" displayFolder="" count="2" memberValueDatatype="5" unbalanced="0"/>
    <cacheHierarchy uniqueName="[bike_store sales_performance].[product_name]" caption="product_name" attribute="1" defaultMemberUniqueName="[bike_store sales_performance].[product_name].[All]" allUniqueName="[bike_store sales_performance].[product_name].[All]" dimensionUniqueName="[bike_store sales_performance]" displayFolder="" count="2" memberValueDatatype="130" unbalanced="0"/>
    <cacheHierarchy uniqueName="[bike_store sales_performance].[category_name]" caption="category_name" attribute="1" defaultMemberUniqueName="[bike_store sales_performance].[category_name].[All]" allUniqueName="[bike_store sales_performance].[category_name].[All]" dimensionUniqueName="[bike_store sales_performance]" displayFolder="" count="2" memberValueDatatype="130" unbalanced="0"/>
    <cacheHierarchy uniqueName="[bike_store sales_performance].[store_name]" caption="store_name" attribute="1" defaultMemberUniqueName="[bike_store sales_performance].[store_name].[All]" allUniqueName="[bike_store sales_performance].[store_name].[All]" dimensionUniqueName="[bike_store sales_performance]" displayFolder="" count="2" memberValueDatatype="130" unbalanced="0">
      <fieldsUsage count="2">
        <fieldUsage x="-1"/>
        <fieldUsage x="4"/>
      </fieldsUsage>
    </cacheHierarchy>
    <cacheHierarchy uniqueName="[bike_store sales_performance].[brand_name]" caption="brand_name" attribute="1" defaultMemberUniqueName="[bike_store sales_performance].[brand_name].[All]" allUniqueName="[bike_store sales_performance].[brand_name].[All]" dimensionUniqueName="[bike_store sales_performance]" displayFolder="" count="2" memberValueDatatype="130" unbalanced="0"/>
    <cacheHierarchy uniqueName="[bike_store sales_performance].[revenue]" caption="revenue" attribute="1" defaultMemberUniqueName="[bike_store sales_performance].[revenue].[All]" allUniqueName="[bike_store sales_performance].[revenue].[All]" dimensionUniqueName="[bike_store sales_performance]" displayFolder="" count="2" memberValueDatatype="5" unbalanced="0"/>
    <cacheHierarchy uniqueName="[bike_store_customer_order].[customer_id]" caption="customer_id" attribute="1" defaultMemberUniqueName="[bike_store_customer_order].[customer_id].[All]" allUniqueName="[bike_store_customer_order].[customer_id].[All]" dimensionUniqueName="[bike_store_customer_order]" displayFolder="" count="2" memberValueDatatype="20" unbalanced="0"/>
    <cacheHierarchy uniqueName="[bike_store_customer_order].[first_name]" caption="first_name" attribute="1" defaultMemberUniqueName="[bike_store_customer_order].[first_name].[All]" allUniqueName="[bike_store_customer_order].[first_name].[All]" dimensionUniqueName="[bike_store_customer_order]" displayFolder="" count="2" memberValueDatatype="130" unbalanced="0"/>
    <cacheHierarchy uniqueName="[bike_store_customer_order].[last_name]" caption="last_name" attribute="1" defaultMemberUniqueName="[bike_store_customer_order].[last_name].[All]" allUniqueName="[bike_store_customer_order].[last_name].[All]" dimensionUniqueName="[bike_store_customer_order]" displayFolder="" count="2" memberValueDatatype="130" unbalanced="0"/>
    <cacheHierarchy uniqueName="[bike_store_customer_order].[email]" caption="email" attribute="1" defaultMemberUniqueName="[bike_store_customer_order].[email].[All]" allUniqueName="[bike_store_customer_order].[email].[All]" dimensionUniqueName="[bike_store_customer_order]" displayFolder="" count="2" memberValueDatatype="130" unbalanced="0"/>
    <cacheHierarchy uniqueName="[bike_store_customer_order].[city]" caption="city" attribute="1" defaultMemberUniqueName="[bike_store_customer_order].[city].[All]" allUniqueName="[bike_store_customer_order].[city].[All]" dimensionUniqueName="[bike_store_customer_order]" displayFolder="" count="2" memberValueDatatype="130" unbalanced="0"/>
    <cacheHierarchy uniqueName="[bike_store_customer_order].[state]" caption="state" attribute="1" defaultMemberUniqueName="[bike_store_customer_order].[state].[All]" allUniqueName="[bike_store_customer_order].[state].[All]" dimensionUniqueName="[bike_store_customer_order]" displayFolder="" count="2" memberValueDatatype="130" unbalanced="0"/>
    <cacheHierarchy uniqueName="[bike_store_customer_order].[order_id]" caption="order_id" attribute="1" defaultMemberUniqueName="[bike_store_customer_order].[order_id].[All]" allUniqueName="[bike_store_customer_order].[order_id].[All]" dimensionUniqueName="[bike_store_customer_order]" displayFolder="" count="2" memberValueDatatype="20" unbalanced="0"/>
    <cacheHierarchy uniqueName="[bike_store_customer_order].[item_id]" caption="item_id" attribute="1" defaultMemberUniqueName="[bike_store_customer_order].[item_id].[All]" allUniqueName="[bike_store_customer_order].[item_id].[All]" dimensionUniqueName="[bike_store_customer_order]" displayFolder="" count="2" memberValueDatatype="20" unbalanced="0"/>
    <cacheHierarchy uniqueName="[bike_store_customer_order].[product_id]" caption="product_id" attribute="1" defaultMemberUniqueName="[bike_store_customer_order].[product_id].[All]" allUniqueName="[bike_store_customer_order].[product_id].[All]" dimensionUniqueName="[bike_store_customer_order]" displayFolder="" count="2" memberValueDatatype="20" unbalanced="0"/>
    <cacheHierarchy uniqueName="[bike_store_customer_order].[quantity]" caption="quantity" attribute="1" defaultMemberUniqueName="[bike_store_customer_order].[quantity].[All]" allUniqueName="[bike_store_customer_order].[quantity].[All]" dimensionUniqueName="[bike_store_customer_order]" displayFolder="" count="2" memberValueDatatype="20" unbalanced="0"/>
    <cacheHierarchy uniqueName="[bike_store_customer_order].[discount]" caption="discount" attribute="1" defaultMemberUniqueName="[bike_store_customer_order].[discount].[All]" allUniqueName="[bike_store_customer_order].[discount].[All]" dimensionUniqueName="[bike_store_customer_order]" displayFolder="" count="2" memberValueDatatype="5" unbalanced="0"/>
    <cacheHierarchy uniqueName="[bike_store_customer_order].[product_name]" caption="product_name" attribute="1" defaultMemberUniqueName="[bike_store_customer_order].[product_name].[All]" allUniqueName="[bike_store_customer_order].[product_name].[All]" dimensionUniqueName="[bike_store_customer_order]" displayFolder="" count="2" memberValueDatatype="130" unbalanced="0"/>
    <cacheHierarchy uniqueName="[bike_store_customer_order].[brand_id]" caption="brand_id" attribute="1" defaultMemberUniqueName="[bike_store_customer_order].[brand_id].[All]" allUniqueName="[bike_store_customer_order].[brand_id].[All]" dimensionUniqueName="[bike_store_customer_order]" displayFolder="" count="2" memberValueDatatype="20" unbalanced="0"/>
    <cacheHierarchy uniqueName="[bike_store_customer_order].[category_id]" caption="category_id" attribute="1" defaultMemberUniqueName="[bike_store_customer_order].[category_id].[All]" allUniqueName="[bike_store_customer_order].[category_id].[All]" dimensionUniqueName="[bike_store_customer_order]" displayFolder="" count="2" memberValueDatatype="20" unbalanced="0"/>
    <cacheHierarchy uniqueName="[bike_store_customer_order].[list_price]" caption="list_price" attribute="1" defaultMemberUniqueName="[bike_store_customer_order].[list_price].[All]" allUniqueName="[bike_store_customer_order].[list_price].[All]" dimensionUniqueName="[bike_store_customer_order]" displayFolder="" count="2" memberValueDatatype="5" unbalanced="0"/>
    <cacheHierarchy uniqueName="[bike_store_customer_order].[model_year]" caption="model_year" attribute="1" defaultMemberUniqueName="[bike_store_customer_order].[model_year].[All]" allUniqueName="[bike_store_customer_order].[model_year].[All]" dimensionUniqueName="[bike_store_customer_order]" displayFolder="" count="2" memberValueDatatype="20" unbalanced="0"/>
    <cacheHierarchy uniqueName="[bike_store_customer_order].[brand_name]" caption="brand_name" attribute="1" defaultMemberUniqueName="[bike_store_customer_order].[brand_name].[All]" allUniqueName="[bike_store_customer_order].[brand_name].[All]" dimensionUniqueName="[bike_store_customer_order]" displayFolder="" count="2" memberValueDatatype="130" unbalanced="0"/>
    <cacheHierarchy uniqueName="[bike_store_customer_order].[category_name]" caption="category_name" attribute="1" defaultMemberUniqueName="[bike_store_customer_order].[category_name].[All]" allUniqueName="[bike_store_customer_order].[category_name].[All]" dimensionUniqueName="[bike_store_customer_order]" displayFolder="" count="2" memberValueDatatype="130" unbalanced="0"/>
    <cacheHierarchy uniqueName="[bike_store_customer_order].[revenue]" caption="revenue" attribute="1" defaultMemberUniqueName="[bike_store_customer_order].[revenue].[All]" allUniqueName="[bike_store_customer_order].[revenue].[All]" dimensionUniqueName="[bike_store_customer_order]" displayFolder="" count="2" memberValueDatatype="5" unbalanced="0"/>
    <cacheHierarchy uniqueName="[bike_store_customer_order].[Full Name]" caption="Full Name" attribute="1" defaultMemberUniqueName="[bike_store_customer_order].[Full Name].[All]" allUniqueName="[bike_store_customer_order].[Full Name].[All]" dimensionUniqueName="[bike_store_customer_order]" displayFolder="" count="2" memberValueDatatype="130" unbalanced="0"/>
    <cacheHierarchy uniqueName="[bike_store_inventory_analysis].[store_id]" caption="store_id" attribute="1" defaultMemberUniqueName="[bike_store_inventory_analysis].[store_id].[All]" allUniqueName="[bike_store_inventory_analysis].[store_id].[All]" dimensionUniqueName="[bike_store_inventory_analysis]" displayFolder="" count="2" memberValueDatatype="20" unbalanced="0"/>
    <cacheHierarchy uniqueName="[bike_store_inventory_analysis].[store_name]" caption="store_name" attribute="1" defaultMemberUniqueName="[bike_store_inventory_analysis].[store_name].[All]" allUniqueName="[bike_store_inventory_analysis].[store_name].[All]" dimensionUniqueName="[bike_store_inventory_analysis]" displayFolder="" count="2" memberValueDatatype="130" unbalanced="0"/>
    <cacheHierarchy uniqueName="[bike_store_inventory_analysis].[product_id]" caption="product_id" attribute="1" defaultMemberUniqueName="[bike_store_inventory_analysis].[product_id].[All]" allUniqueName="[bike_store_inventory_analysis].[product_id].[All]" dimensionUniqueName="[bike_store_inventory_analysis]" displayFolder="" count="2" memberValueDatatype="20" unbalanced="0"/>
    <cacheHierarchy uniqueName="[bike_store_inventory_analysis].[product_name]" caption="product_name" attribute="1" defaultMemberUniqueName="[bike_store_inventory_analysis].[product_name].[All]" allUniqueName="[bike_store_inventory_analysis].[product_name].[All]" dimensionUniqueName="[bike_store_inventory_analysis]" displayFolder="" count="2" memberValueDatatype="130" unbalanced="0"/>
    <cacheHierarchy uniqueName="[bike_store_inventory_analysis].[category_name]" caption="category_name" attribute="1" defaultMemberUniqueName="[bike_store_inventory_analysis].[category_name].[All]" allUniqueName="[bike_store_inventory_analysis].[category_name].[All]" dimensionUniqueName="[bike_store_inventory_analysis]" displayFolder="" count="2" memberValueDatatype="130" unbalanced="0"/>
    <cacheHierarchy uniqueName="[bike_store_inventory_analysis].[brand_name]" caption="brand_name" attribute="1" defaultMemberUniqueName="[bike_store_inventory_analysis].[brand_name].[All]" allUniqueName="[bike_store_inventory_analysis].[brand_name].[All]" dimensionUniqueName="[bike_store_inventory_analysis]" displayFolder="" count="2" memberValueDatatype="130" unbalanced="0"/>
    <cacheHierarchy uniqueName="[bike_store_inventory_analysis].[stock_quantity]" caption="stock_quantity" attribute="1" defaultMemberUniqueName="[bike_store_inventory_analysis].[stock_quantity].[All]" allUniqueName="[bike_store_inventory_analysis].[stock_quantity].[All]" dimensionUniqueName="[bike_store_inventory_analysis]" displayFolder="" count="2" memberValueDatatype="20" unbalanced="0"/>
    <cacheHierarchy uniqueName="[bike_store_inventory_status].[store_id]" caption="store_id" attribute="1" defaultMemberUniqueName="[bike_store_inventory_status].[store_id].[All]" allUniqueName="[bike_store_inventory_status].[store_id].[All]" dimensionUniqueName="[bike_store_inventory_status]" displayFolder="" count="2" memberValueDatatype="20" unbalanced="0"/>
    <cacheHierarchy uniqueName="[bike_store_inventory_status].[store_name]" caption="store_name" attribute="1" defaultMemberUniqueName="[bike_store_inventory_status].[store_name].[All]" allUniqueName="[bike_store_inventory_status].[store_name].[All]" dimensionUniqueName="[bike_store_inventory_status]" displayFolder="" count="2" memberValueDatatype="130" unbalanced="0"/>
    <cacheHierarchy uniqueName="[bike_store_inventory_status].[product_id]" caption="product_id" attribute="1" defaultMemberUniqueName="[bike_store_inventory_status].[product_id].[All]" allUniqueName="[bike_store_inventory_status].[product_id].[All]" dimensionUniqueName="[bike_store_inventory_status]" displayFolder="" count="2" memberValueDatatype="20" unbalanced="0"/>
    <cacheHierarchy uniqueName="[bike_store_inventory_status].[product_name]" caption="product_name" attribute="1" defaultMemberUniqueName="[bike_store_inventory_status].[product_name].[All]" allUniqueName="[bike_store_inventory_status].[product_name].[All]" dimensionUniqueName="[bike_store_inventory_status]" displayFolder="" count="2" memberValueDatatype="130" unbalanced="0"/>
    <cacheHierarchy uniqueName="[bike_store_inventory_status].[current_stock]" caption="current_stock" attribute="1" defaultMemberUniqueName="[bike_store_inventory_status].[current_stock].[All]" allUniqueName="[bike_store_inventory_status].[current_stock].[All]" dimensionUniqueName="[bike_store_inventory_status]" displayFolder="" count="2" memberValueDatatype="20" unbalanced="0"/>
    <cacheHierarchy uniqueName="[bike_store_inventory_status].[total_units_sold]" caption="total_units_sold" attribute="1" defaultMemberUniqueName="[bike_store_inventory_status].[total_units_sold].[All]" allUniqueName="[bike_store_inventory_status].[total_units_sold].[All]" dimensionUniqueName="[bike_store_inventory_status]" displayFolder="" count="2" memberValueDatatype="20" unbalanced="0"/>
    <cacheHierarchy uniqueName="[bike_store_inventory_status].[stock_status]" caption="stock_status" attribute="1" defaultMemberUniqueName="[bike_store_inventory_status].[stock_status].[All]" allUniqueName="[bike_store_inventory_status].[stock_status].[All]" dimensionUniqueName="[bike_store_inventory_status]" displayFolder="" count="2" memberValueDatatype="130" unbalanced="0"/>
    <cacheHierarchy uniqueName="[bike_store_sales_performance].[customer_id]" caption="customer_id" attribute="1" defaultMemberUniqueName="[bike_store_sales_performance].[customer_id].[All]" allUniqueName="[bike_store_sales_performance].[customer_id].[All]" dimensionUniqueName="[bike_store_sales_performance]" displayFolder="" count="2" memberValueDatatype="20" unbalanced="0"/>
    <cacheHierarchy uniqueName="[bike_store_sales_performance].[city]" caption="city" attribute="1" defaultMemberUniqueName="[bike_store_sales_performance].[city].[All]" allUniqueName="[bike_store_sales_performance].[city].[All]" dimensionUniqueName="[bike_store_sales_performance]" displayFolder="" count="2" memberValueDatatype="130" unbalanced="0"/>
    <cacheHierarchy uniqueName="[bike_store_sales_performance].[state]" caption="state" attribute="1" defaultMemberUniqueName="[bike_store_sales_performance].[state].[All]" allUniqueName="[bike_store_sales_performance].[state].[All]" dimensionUniqueName="[bike_store_sales_performance]" displayFolder="" count="2" memberValueDatatype="130" unbalanced="0"/>
    <cacheHierarchy uniqueName="[bike_store_sales_performance].[order_id]" caption="order_id" attribute="1" defaultMemberUniqueName="[bike_store_sales_performance].[order_id].[All]" allUniqueName="[bike_store_sales_performance].[order_id].[All]" dimensionUniqueName="[bike_store_sales_performance]" displayFolder="" count="2" memberValueDatatype="20" unbalanced="0"/>
    <cacheHierarchy uniqueName="[bike_store_sales_performance].[order_date]" caption="order_date" attribute="1" time="1" defaultMemberUniqueName="[bike_store_sales_performance].[order_date].[All]" allUniqueName="[bike_store_sales_performance].[order_date].[All]" dimensionUniqueName="[bike_store_sales_performance]" displayFolder="" count="2" memberValueDatatype="7" unbalanced="0"/>
    <cacheHierarchy uniqueName="[bike_store_sales_performance].[store_id]" caption="store_id" attribute="1" defaultMemberUniqueName="[bike_store_sales_performance].[store_id].[All]" allUniqueName="[bike_store_sales_performance].[store_id].[All]" dimensionUniqueName="[bike_store_sales_performance]" displayFolder="" count="2" memberValueDatatype="20" unbalanced="0"/>
    <cacheHierarchy uniqueName="[bike_store_sales_performance].[quantity]" caption="quantity" attribute="1" defaultMemberUniqueName="[bike_store_sales_performance].[quantity].[All]" allUniqueName="[bike_store_sales_performance].[quantity].[All]" dimensionUniqueName="[bike_store_sales_performance]" displayFolder="" count="2" memberValueDatatype="20" unbalanced="0"/>
    <cacheHierarchy uniqueName="[bike_store_sales_performance].[list_price]" caption="list_price" attribute="1" defaultMemberUniqueName="[bike_store_sales_performance].[list_price].[All]" allUniqueName="[bike_store_sales_performance].[list_price].[All]" dimensionUniqueName="[bike_store_sales_performance]" displayFolder="" count="2" memberValueDatatype="5" unbalanced="0"/>
    <cacheHierarchy uniqueName="[bike_store_sales_performance].[discount]" caption="discount" attribute="1" defaultMemberUniqueName="[bike_store_sales_performance].[discount].[All]" allUniqueName="[bike_store_sales_performance].[discount].[All]" dimensionUniqueName="[bike_store_sales_performance]" displayFolder="" count="2" memberValueDatatype="5" unbalanced="0"/>
    <cacheHierarchy uniqueName="[bike_store_sales_performance].[product_name]" caption="product_name" attribute="1" defaultMemberUniqueName="[bike_store_sales_performance].[product_name].[All]" allUniqueName="[bike_store_sales_performance].[product_name].[All]" dimensionUniqueName="[bike_store_sales_performance]" displayFolder="" count="2" memberValueDatatype="130" unbalanced="0"/>
    <cacheHierarchy uniqueName="[bike_store_sales_performance].[category_name]" caption="category_name" attribute="1" defaultMemberUniqueName="[bike_store_sales_performance].[category_name].[All]" allUniqueName="[bike_store_sales_performance].[category_name].[All]" dimensionUniqueName="[bike_store_sales_performance]" displayFolder="" count="2" memberValueDatatype="130" unbalanced="0">
      <fieldsUsage count="2">
        <fieldUsage x="-1"/>
        <fieldUsage x="2"/>
      </fieldsUsage>
    </cacheHierarchy>
    <cacheHierarchy uniqueName="[bike_store_sales_performance].[store_name]" caption="store_name" attribute="1" defaultMemberUniqueName="[bike_store_sales_performance].[store_name].[All]" allUniqueName="[bike_store_sales_performance].[store_name].[All]" dimensionUniqueName="[bike_store_sales_performance]" displayFolder="" count="2" memberValueDatatype="130" unbalanced="0">
      <fieldsUsage count="2">
        <fieldUsage x="-1"/>
        <fieldUsage x="1"/>
      </fieldsUsage>
    </cacheHierarchy>
    <cacheHierarchy uniqueName="[bike_store_sales_performance].[brand_name]" caption="brand_name" attribute="1" defaultMemberUniqueName="[bike_store_sales_performance].[brand_name].[All]" allUniqueName="[bike_store_sales_performance].[brand_name].[All]" dimensionUniqueName="[bike_store_sales_performance]" displayFolder="" count="2" memberValueDatatype="130" unbalanced="0">
      <fieldsUsage count="2">
        <fieldUsage x="-1"/>
        <fieldUsage x="3"/>
      </fieldsUsage>
    </cacheHierarchy>
    <cacheHierarchy uniqueName="[bike_store_sales_performance].[revenue]" caption="revenue" attribute="1" defaultMemberUniqueName="[bike_store_sales_performance].[revenue].[All]" allUniqueName="[bike_store_sales_performance].[revenue].[All]" dimensionUniqueName="[bike_store_sales_performance]" displayFolder="" count="2" memberValueDatatype="5" unbalanced="0"/>
    <cacheHierarchy uniqueName="[bike_store_sales_performance].[order_date (Year)]" caption="order_date (Year)" attribute="1" defaultMemberUniqueName="[bike_store_sales_performance].[order_date (Year)].[All]" allUniqueName="[bike_store_sales_performance].[order_date (Year)].[All]" dimensionUniqueName="[bike_store_sales_performance]" displayFolder="" count="2" memberValueDatatype="130" unbalanced="0"/>
    <cacheHierarchy uniqueName="[bike_store_sales_performance].[order_date (Quarter)]" caption="order_date (Quarter)" attribute="1" defaultMemberUniqueName="[bike_store_sales_performance].[order_date (Quarter)].[All]" allUniqueName="[bike_store_sales_performance].[order_date (Quarter)].[All]" dimensionUniqueName="[bike_store_sales_performance]" displayFolder="" count="2" memberValueDatatype="130" unbalanced="0"/>
    <cacheHierarchy uniqueName="[bike_store_sales_performance].[order_date (Month)]" caption="order_date (Month)" attribute="1" defaultMemberUniqueName="[bike_store_sales_performance].[order_date (Month)].[All]" allUniqueName="[bike_store_sales_performance].[order_date (Month)].[All]" dimensionUniqueName="[bike_store_sales_performance]" displayFolder="" count="2" memberValueDatatype="130" unbalanced="0"/>
    <cacheHierarchy uniqueName="[bike_store_sales_performance].[order_date (Month Index)]" caption="order_date (Month Index)" attribute="1" defaultMemberUniqueName="[bike_store_sales_performance].[order_date (Month Index)].[All]" allUniqueName="[bike_store_sales_performance].[order_date (Month Index)].[All]" dimensionUniqueName="[bike_store_sales_performance]" displayFolder="" count="2" memberValueDatatype="20" unbalanced="0" hidden="1"/>
    <cacheHierarchy uniqueName="[Measures].[__XL_Count bike_store sales_performance]" caption="__XL_Count bike_store sales_performance" measure="1" displayFolder="" measureGroup="bike_store sales_performance" count="0" hidden="1"/>
    <cacheHierarchy uniqueName="[Measures].[__XL_Count bike_store revenue_over_time]" caption="__XL_Count bike_store revenue_over_time" measure="1" displayFolder="" measureGroup="bike_store revenue_over_time" count="0" hidden="1"/>
    <cacheHierarchy uniqueName="[Measures].[__XL_Count bike_store customer_order]" caption="__XL_Count bike_store customer_order" measure="1" displayFolder="" measureGroup="bike_store customer_order" count="0" hidden="1"/>
    <cacheHierarchy uniqueName="[Measures].[__XL_Count bike_store customer_analysis]" caption="__XL_Count bike_store customer_analysis" measure="1" displayFolder="" measureGroup="bike_store customer_analysis" count="0" hidden="1"/>
    <cacheHierarchy uniqueName="[Measures].[__XL_Count bike_store inventory_analysis]" caption="__XL_Count bike_store inventory_analysis" measure="1" displayFolder="" measureGroup="bike_store inventory_analysis" count="0" hidden="1"/>
    <cacheHierarchy uniqueName="[Measures].[__XL_Count bike_store inventory_status]" caption="__XL_Count bike_store inventory_status" measure="1" displayFolder="" measureGroup="bike_store inventory_status" count="0" hidden="1"/>
    <cacheHierarchy uniqueName="[Measures].[__XL_Count bike_store_sales_performance]" caption="__XL_Count bike_store_sales_performance" measure="1" displayFolder="" measureGroup="bike_store_sales_performance" count="0" hidden="1"/>
    <cacheHierarchy uniqueName="[Measures].[__XL_Count bike_store_customer_order]" caption="__XL_Count bike_store_customer_order" measure="1" displayFolder="" measureGroup="bike_store_customer_order" count="0" hidden="1"/>
    <cacheHierarchy uniqueName="[Measures].[__XL_Count bike_store_inventory_analysis]" caption="__XL_Count bike_store_inventory_analysis" measure="1" displayFolder="" measureGroup="bike_store_inventory_analysis" count="0" hidden="1"/>
    <cacheHierarchy uniqueName="[Measures].[__XL_Count bike_store_inventory_status]" caption="__XL_Count bike_store_inventory_status" measure="1" displayFolder="" measureGroup="bike_store_inventory_status" count="0" hidden="1"/>
    <cacheHierarchy uniqueName="[Measures].[__No measures defined]" caption="__No measures defined" measure="1" displayFolder="" count="0" hidden="1"/>
    <cacheHierarchy uniqueName="[Measures].[Sum of revenue]" caption="Sum of revenue" measure="1" displayFolder="" measureGroup="bike_store_sales_performance" count="0" oneField="1" hidden="1">
      <fieldsUsage count="1">
        <fieldUsage x="0"/>
      </fieldsUsage>
      <extLst>
        <ext xmlns:x15="http://schemas.microsoft.com/office/spreadsheetml/2010/11/main" uri="{B97F6D7D-B522-45F9-BDA1-12C45D357490}">
          <x15:cacheHierarchy aggregatedColumn="105"/>
        </ext>
      </extLst>
    </cacheHierarchy>
    <cacheHierarchy uniqueName="[Measures].[Sum of quantity]" caption="Sum of quantity" measure="1" displayFolder="" measureGroup="bike_store_sales_performance" count="0" hidden="1">
      <extLst>
        <ext xmlns:x15="http://schemas.microsoft.com/office/spreadsheetml/2010/11/main" uri="{B97F6D7D-B522-45F9-BDA1-12C45D357490}">
          <x15:cacheHierarchy aggregatedColumn="98"/>
        </ext>
      </extLst>
    </cacheHierarchy>
    <cacheHierarchy uniqueName="[Measures].[Sum of customer_id]" caption="Sum of customer_id" measure="1" displayFolder="" measureGroup="bike_store_customer_order" count="0" hidden="1">
      <extLst>
        <ext xmlns:x15="http://schemas.microsoft.com/office/spreadsheetml/2010/11/main" uri="{B97F6D7D-B522-45F9-BDA1-12C45D357490}">
          <x15:cacheHierarchy aggregatedColumn="58"/>
        </ext>
      </extLst>
    </cacheHierarchy>
    <cacheHierarchy uniqueName="[Measures].[Sum of order_id]" caption="Sum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Distinct Count of order_id]" caption="Distinct Count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Sum of order_id 2]" caption="Sum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Count of order_id]" caption="Count of order_id"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Distinct Count of order_id 2]" caption="Distinct Count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Sum of stock_quantity]" caption="Sum of stock_quantity" measure="1" displayFolder="" measureGroup="bike_store_inventory_analysis" count="0" hidden="1">
      <extLst>
        <ext xmlns:x15="http://schemas.microsoft.com/office/spreadsheetml/2010/11/main" uri="{B97F6D7D-B522-45F9-BDA1-12C45D357490}">
          <x15:cacheHierarchy aggregatedColumn="84"/>
        </ext>
      </extLst>
    </cacheHierarchy>
    <cacheHierarchy uniqueName="[Measures].[Sum of total_units_sold]" caption="Sum of total_units_sold" measure="1" displayFolder="" measureGroup="bike_store_inventory_status" count="0" hidden="1">
      <extLst>
        <ext xmlns:x15="http://schemas.microsoft.com/office/spreadsheetml/2010/11/main" uri="{B97F6D7D-B522-45F9-BDA1-12C45D357490}">
          <x15:cacheHierarchy aggregatedColumn="90"/>
        </ext>
      </extLst>
    </cacheHierarchy>
    <cacheHierarchy uniqueName="[Measures].[Sum of revenue 2]" caption="Sum of revenue 2" measure="1" displayFolder="" measureGroup="bike_store_customer_order" count="0" hidden="1">
      <extLst>
        <ext xmlns:x15="http://schemas.microsoft.com/office/spreadsheetml/2010/11/main" uri="{B97F6D7D-B522-45F9-BDA1-12C45D357490}">
          <x15:cacheHierarchy aggregatedColumn="76"/>
        </ext>
      </extLst>
    </cacheHierarchy>
  </cacheHierarchies>
  <kpis count="0"/>
  <dimensions count="11">
    <dimension name="bike_store customer_analysis" uniqueName="[bike_store customer_analysis]" caption="bike_store customer_analysis"/>
    <dimension name="bike_store customer_order" uniqueName="[bike_store customer_order]" caption="bike_store customer_order"/>
    <dimension name="bike_store inventory_analysis" uniqueName="[bike_store inventory_analysis]" caption="bike_store inventory_analysis"/>
    <dimension name="bike_store inventory_status" uniqueName="[bike_store inventory_status]" caption="bike_store inventory_status"/>
    <dimension name="bike_store revenue_over_time" uniqueName="[bike_store revenue_over_time]" caption="bike_store revenue_over_time"/>
    <dimension name="bike_store sales_performance" uniqueName="[bike_store sales_performance]" caption="bike_store sales_performance"/>
    <dimension name="bike_store_customer_order" uniqueName="[bike_store_customer_order]" caption="bike_store_customer_order"/>
    <dimension name="bike_store_inventory_analysis" uniqueName="[bike_store_inventory_analysis]" caption="bike_store_inventory_analysis"/>
    <dimension name="bike_store_inventory_status" uniqueName="[bike_store_inventory_status]" caption="bike_store_inventory_status"/>
    <dimension name="bike_store_sales_performance" uniqueName="[bike_store_sales_performance]" caption="bike_store_sales_performance"/>
    <dimension measure="1" name="Measures" uniqueName="[Measures]" caption="Measures"/>
  </dimensions>
  <measureGroups count="10">
    <measureGroup name="bike_store customer_analysis" caption="bike_store customer_analysis"/>
    <measureGroup name="bike_store customer_order" caption="bike_store customer_order"/>
    <measureGroup name="bike_store inventory_analysis" caption="bike_store inventory_analysis"/>
    <measureGroup name="bike_store inventory_status" caption="bike_store inventory_status"/>
    <measureGroup name="bike_store revenue_over_time" caption="bike_store revenue_over_time"/>
    <measureGroup name="bike_store sales_performance" caption="bike_store sales_performance"/>
    <measureGroup name="bike_store_customer_order" caption="bike_store_customer_order"/>
    <measureGroup name="bike_store_inventory_analysis" caption="bike_store_inventory_analysis"/>
    <measureGroup name="bike_store_inventory_status" caption="bike_store_inventory_status"/>
    <measureGroup name="bike_store_sales_performance" caption="bike_store_sales_performance"/>
  </measureGroups>
  <maps count="1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CHEPNGENO" refreshedDate="46256.720442939812" backgroundQuery="1" createdVersion="8" refreshedVersion="8" minRefreshableVersion="3" recordCount="0" supportSubquery="1" supportAdvancedDrill="1" xr:uid="{E4EBF136-B084-4A7F-8CE8-1BB1E77081D2}">
  <cacheSource type="external" connectionId="12"/>
  <cacheFields count="3">
    <cacheField name="[bike_store_inventory_analysis].[store_name].[store_name]" caption="store_name" numFmtId="0" hierarchy="79" level="1">
      <sharedItems count="3">
        <s v="Baldwin Bikes"/>
        <s v="Rowlett Bikes"/>
        <s v="Santa Cruz Bikes"/>
      </sharedItems>
    </cacheField>
    <cacheField name="[Measures].[Sum of stock_quantity]" caption="Sum of stock_quantity" numFmtId="0" hierarchy="129" level="32767"/>
    <cacheField name="[bike_store sales_performance].[store_name].[store_name]" caption="store_name" numFmtId="0" hierarchy="55" level="1">
      <sharedItems containsSemiMixedTypes="0" containsNonDate="0" containsString="0"/>
    </cacheField>
  </cacheFields>
  <cacheHierarchies count="132">
    <cacheHierarchy uniqueName="[bike_store customer_analysis].[customer_id]" caption="customer_id" attribute="1" defaultMemberUniqueName="[bike_store customer_analysis].[customer_id].[All]" allUniqueName="[bike_store customer_analysis].[customer_id].[All]" dimensionUniqueName="[bike_store customer_analysis]" displayFolder="" count="0" memberValueDatatype="20" unbalanced="0"/>
    <cacheHierarchy uniqueName="[bike_store customer_analysis].[first_name]" caption="first_name" attribute="1" defaultMemberUniqueName="[bike_store customer_analysis].[first_name].[All]" allUniqueName="[bike_store customer_analysis].[first_name].[All]" dimensionUniqueName="[bike_store customer_analysis]" displayFolder="" count="0" memberValueDatatype="130" unbalanced="0"/>
    <cacheHierarchy uniqueName="[bike_store customer_analysis].[last_name]" caption="last_name" attribute="1" defaultMemberUniqueName="[bike_store customer_analysis].[last_name].[All]" allUniqueName="[bike_store customer_analysis].[last_name].[All]" dimensionUniqueName="[bike_store customer_analysis]" displayFolder="" count="0" memberValueDatatype="130" unbalanced="0"/>
    <cacheHierarchy uniqueName="[bike_store customer_analysis].[order_id]" caption="order_id" attribute="1" defaultMemberUniqueName="[bike_store customer_analysis].[order_id].[All]" allUniqueName="[bike_store customer_analysis].[order_id].[All]" dimensionUniqueName="[bike_store customer_analysis]" displayFolder="" count="0" memberValueDatatype="20" unbalanced="0"/>
    <cacheHierarchy uniqueName="[bike_store customer_analysis].[quantity]" caption="quantity" attribute="1" defaultMemberUniqueName="[bike_store customer_analysis].[quantity].[All]" allUniqueName="[bike_store customer_analysis].[quantity].[All]" dimensionUniqueName="[bike_store customer_analysis]" displayFolder="" count="0" memberValueDatatype="20" unbalanced="0"/>
    <cacheHierarchy uniqueName="[bike_store customer_analysis].[list_price]" caption="list_price" attribute="1" defaultMemberUniqueName="[bike_store customer_analysis].[list_price].[All]" allUniqueName="[bike_store customer_analysis].[list_price].[All]" dimensionUniqueName="[bike_store customer_analysis]" displayFolder="" count="0" memberValueDatatype="5" unbalanced="0"/>
    <cacheHierarchy uniqueName="[bike_store customer_analysis].[discount]" caption="discount" attribute="1" defaultMemberUniqueName="[bike_store customer_analysis].[discount].[All]" allUniqueName="[bike_store customer_analysis].[discount].[All]" dimensionUniqueName="[bike_store customer_analysis]" displayFolder="" count="0" memberValueDatatype="5" unbalanced="0"/>
    <cacheHierarchy uniqueName="[bike_store customer_analysis].[revenue]" caption="revenue" attribute="1" defaultMemberUniqueName="[bike_store customer_analysis].[revenue].[All]" allUniqueName="[bike_store customer_analysis].[revenue].[All]" dimensionUniqueName="[bike_store customer_analysis]" displayFolder="" count="0" memberValueDatatype="5" unbalanced="0"/>
    <cacheHierarchy uniqueName="[bike_store customer_order].[customer_id]" caption="customer_id" attribute="1" defaultMemberUniqueName="[bike_store customer_order].[customer_id].[All]" allUniqueName="[bike_store customer_order].[customer_id].[All]" dimensionUniqueName="[bike_store customer_order]" displayFolder="" count="0" memberValueDatatype="20" unbalanced="0"/>
    <cacheHierarchy uniqueName="[bike_store customer_order].[first_name]" caption="first_name" attribute="1" defaultMemberUniqueName="[bike_store customer_order].[first_name].[All]" allUniqueName="[bike_store customer_order].[first_name].[All]" dimensionUniqueName="[bike_store customer_order]" displayFolder="" count="0" memberValueDatatype="130" unbalanced="0"/>
    <cacheHierarchy uniqueName="[bike_store customer_order].[last_name]" caption="last_name" attribute="1" defaultMemberUniqueName="[bike_store customer_order].[last_name].[All]" allUniqueName="[bike_store customer_order].[last_name].[All]" dimensionUniqueName="[bike_store customer_order]" displayFolder="" count="0" memberValueDatatype="130" unbalanced="0"/>
    <cacheHierarchy uniqueName="[bike_store customer_order].[email]" caption="email" attribute="1" defaultMemberUniqueName="[bike_store customer_order].[email].[All]" allUniqueName="[bike_store customer_order].[email].[All]" dimensionUniqueName="[bike_store customer_order]" displayFolder="" count="0" memberValueDatatype="130" unbalanced="0"/>
    <cacheHierarchy uniqueName="[bike_store customer_order].[city]" caption="city" attribute="1" defaultMemberUniqueName="[bike_store customer_order].[city].[All]" allUniqueName="[bike_store customer_order].[city].[All]" dimensionUniqueName="[bike_store customer_order]" displayFolder="" count="0" memberValueDatatype="130" unbalanced="0"/>
    <cacheHierarchy uniqueName="[bike_store customer_order].[state]" caption="state" attribute="1" defaultMemberUniqueName="[bike_store customer_order].[state].[All]" allUniqueName="[bike_store customer_order].[state].[All]" dimensionUniqueName="[bike_store customer_order]" displayFolder="" count="0" memberValueDatatype="130" unbalanced="0"/>
    <cacheHierarchy uniqueName="[bike_store customer_order].[order_id]" caption="order_id" attribute="1" defaultMemberUniqueName="[bike_store customer_order].[order_id].[All]" allUniqueName="[bike_store customer_order].[order_id].[All]" dimensionUniqueName="[bike_store customer_order]" displayFolder="" count="0" memberValueDatatype="20" unbalanced="0"/>
    <cacheHierarchy uniqueName="[bike_store customer_order].[item_id]" caption="item_id" attribute="1" defaultMemberUniqueName="[bike_store customer_order].[item_id].[All]" allUniqueName="[bike_store customer_order].[item_id].[All]" dimensionUniqueName="[bike_store customer_order]" displayFolder="" count="0" memberValueDatatype="20" unbalanced="0"/>
    <cacheHierarchy uniqueName="[bike_store customer_order].[product_id]" caption="product_id" attribute="1" defaultMemberUniqueName="[bike_store customer_order].[product_id].[All]" allUniqueName="[bike_store customer_order].[product_id].[All]" dimensionUniqueName="[bike_store customer_order]" displayFolder="" count="0" memberValueDatatype="20" unbalanced="0"/>
    <cacheHierarchy uniqueName="[bike_store customer_order].[quantity]" caption="quantity" attribute="1" defaultMemberUniqueName="[bike_store customer_order].[quantity].[All]" allUniqueName="[bike_store customer_order].[quantity].[All]" dimensionUniqueName="[bike_store customer_order]" displayFolder="" count="0" memberValueDatatype="20" unbalanced="0"/>
    <cacheHierarchy uniqueName="[bike_store customer_order].[discount]" caption="discount" attribute="1" defaultMemberUniqueName="[bike_store customer_order].[discount].[All]" allUniqueName="[bike_store customer_order].[discount].[All]" dimensionUniqueName="[bike_store customer_order]" displayFolder="" count="0" memberValueDatatype="5" unbalanced="0"/>
    <cacheHierarchy uniqueName="[bike_store customer_order].[product_name]" caption="product_name" attribute="1" defaultMemberUniqueName="[bike_store customer_order].[product_name].[All]" allUniqueName="[bike_store customer_order].[product_name].[All]" dimensionUniqueName="[bike_store customer_order]" displayFolder="" count="0" memberValueDatatype="130" unbalanced="0"/>
    <cacheHierarchy uniqueName="[bike_store customer_order].[brand_id]" caption="brand_id" attribute="1" defaultMemberUniqueName="[bike_store customer_order].[brand_id].[All]" allUniqueName="[bike_store customer_order].[brand_id].[All]" dimensionUniqueName="[bike_store customer_order]" displayFolder="" count="0" memberValueDatatype="20" unbalanced="0"/>
    <cacheHierarchy uniqueName="[bike_store customer_order].[category_id]" caption="category_id" attribute="1" defaultMemberUniqueName="[bike_store customer_order].[category_id].[All]" allUniqueName="[bike_store customer_order].[category_id].[All]" dimensionUniqueName="[bike_store customer_order]" displayFolder="" count="0" memberValueDatatype="20" unbalanced="0"/>
    <cacheHierarchy uniqueName="[bike_store customer_order].[list_price]" caption="list_price" attribute="1" defaultMemberUniqueName="[bike_store customer_order].[list_price].[All]" allUniqueName="[bike_store customer_order].[list_price].[All]" dimensionUniqueName="[bike_store customer_order]" displayFolder="" count="0" memberValueDatatype="5" unbalanced="0"/>
    <cacheHierarchy uniqueName="[bike_store customer_order].[model_year]" caption="model_year" attribute="1" defaultMemberUniqueName="[bike_store customer_order].[model_year].[All]" allUniqueName="[bike_store customer_order].[model_year].[All]" dimensionUniqueName="[bike_store customer_order]" displayFolder="" count="0" memberValueDatatype="20" unbalanced="0"/>
    <cacheHierarchy uniqueName="[bike_store customer_order].[brand_name]" caption="brand_name" attribute="1" defaultMemberUniqueName="[bike_store customer_order].[brand_name].[All]" allUniqueName="[bike_store customer_order].[brand_name].[All]" dimensionUniqueName="[bike_store customer_order]" displayFolder="" count="2" memberValueDatatype="130" unbalanced="0"/>
    <cacheHierarchy uniqueName="[bike_store customer_order].[category_name]" caption="category_name" attribute="1" defaultMemberUniqueName="[bike_store customer_order].[category_name].[All]" allUniqueName="[bike_store customer_order].[category_name].[All]" dimensionUniqueName="[bike_store customer_order]" displayFolder="" count="0" memberValueDatatype="130" unbalanced="0"/>
    <cacheHierarchy uniqueName="[bike_store customer_order].[revenue]" caption="revenue" attribute="1" defaultMemberUniqueName="[bike_store customer_order].[revenue].[All]" allUniqueName="[bike_store customer_order].[revenue].[All]" dimensionUniqueName="[bike_store customer_order]" displayFolder="" count="0" memberValueDatatype="5" unbalanced="0"/>
    <cacheHierarchy uniqueName="[bike_store inventory_analysis].[store_id]" caption="store_id" attribute="1" defaultMemberUniqueName="[bike_store inventory_analysis].[store_id].[All]" allUniqueName="[bike_store inventory_analysis].[store_id].[All]" dimensionUniqueName="[bike_store inventory_analysis]" displayFolder="" count="0" memberValueDatatype="20" unbalanced="0"/>
    <cacheHierarchy uniqueName="[bike_store inventory_analysis].[store_name]" caption="store_name" attribute="1" defaultMemberUniqueName="[bike_store inventory_analysis].[store_name].[All]" allUniqueName="[bike_store inventory_analysis].[store_name].[All]" dimensionUniqueName="[bike_store inventory_analysis]" displayFolder="" count="0" memberValueDatatype="130" unbalanced="0"/>
    <cacheHierarchy uniqueName="[bike_store inventory_analysis].[product_id]" caption="product_id" attribute="1" defaultMemberUniqueName="[bike_store inventory_analysis].[product_id].[All]" allUniqueName="[bike_store inventory_analysis].[product_id].[All]" dimensionUniqueName="[bike_store inventory_analysis]" displayFolder="" count="0" memberValueDatatype="20" unbalanced="0"/>
    <cacheHierarchy uniqueName="[bike_store inventory_analysis].[product_name]" caption="product_name" attribute="1" defaultMemberUniqueName="[bike_store inventory_analysis].[product_name].[All]" allUniqueName="[bike_store inventory_analysis].[product_name].[All]" dimensionUniqueName="[bike_store inventory_analysis]" displayFolder="" count="0" memberValueDatatype="130" unbalanced="0"/>
    <cacheHierarchy uniqueName="[bike_store inventory_analysis].[category_name]" caption="category_name" attribute="1" defaultMemberUniqueName="[bike_store inventory_analysis].[category_name].[All]" allUniqueName="[bike_store inventory_analysis].[category_name].[All]" dimensionUniqueName="[bike_store inventory_analysis]" displayFolder="" count="0" memberValueDatatype="130" unbalanced="0"/>
    <cacheHierarchy uniqueName="[bike_store inventory_analysis].[brand_name]" caption="brand_name" attribute="1" defaultMemberUniqueName="[bike_store inventory_analysis].[brand_name].[All]" allUniqueName="[bike_store inventory_analysis].[brand_name].[All]" dimensionUniqueName="[bike_store inventory_analysis]" displayFolder="" count="0" memberValueDatatype="130" unbalanced="0"/>
    <cacheHierarchy uniqueName="[bike_store inventory_analysis].[stock_quantity]" caption="stock_quantity" attribute="1" defaultMemberUniqueName="[bike_store inventory_analysis].[stock_quantity].[All]" allUniqueName="[bike_store inventory_analysis].[stock_quantity].[All]" dimensionUniqueName="[bike_store inventory_analysis]" displayFolder="" count="0" memberValueDatatype="20" unbalanced="0"/>
    <cacheHierarchy uniqueName="[bike_store inventory_status].[store_id]" caption="store_id" attribute="1" defaultMemberUniqueName="[bike_store inventory_status].[store_id].[All]" allUniqueName="[bike_store inventory_status].[store_id].[All]" dimensionUniqueName="[bike_store inventory_status]" displayFolder="" count="0" memberValueDatatype="20" unbalanced="0"/>
    <cacheHierarchy uniqueName="[bike_store inventory_status].[store_name]" caption="store_name" attribute="1" defaultMemberUniqueName="[bike_store inventory_status].[store_name].[All]" allUniqueName="[bike_store inventory_status].[store_name].[All]" dimensionUniqueName="[bike_store inventory_status]" displayFolder="" count="0" memberValueDatatype="130" unbalanced="0"/>
    <cacheHierarchy uniqueName="[bike_store inventory_status].[product_id]" caption="product_id" attribute="1" defaultMemberUniqueName="[bike_store inventory_status].[product_id].[All]" allUniqueName="[bike_store inventory_status].[product_id].[All]" dimensionUniqueName="[bike_store inventory_status]" displayFolder="" count="0" memberValueDatatype="20" unbalanced="0"/>
    <cacheHierarchy uniqueName="[bike_store inventory_status].[product_name]" caption="product_name" attribute="1" defaultMemberUniqueName="[bike_store inventory_status].[product_name].[All]" allUniqueName="[bike_store inventory_status].[product_name].[All]" dimensionUniqueName="[bike_store inventory_status]" displayFolder="" count="0" memberValueDatatype="130" unbalanced="0"/>
    <cacheHierarchy uniqueName="[bike_store inventory_status].[current_stock]" caption="current_stock" attribute="1" defaultMemberUniqueName="[bike_store inventory_status].[current_stock].[All]" allUniqueName="[bike_store inventory_status].[current_stock].[All]" dimensionUniqueName="[bike_store inventory_status]" displayFolder="" count="0" memberValueDatatype="20" unbalanced="0"/>
    <cacheHierarchy uniqueName="[bike_store inventory_status].[total_units_sold]" caption="total_units_sold" attribute="1" defaultMemberUniqueName="[bike_store inventory_status].[total_units_sold].[All]" allUniqueName="[bike_store inventory_status].[total_units_sold].[All]" dimensionUniqueName="[bike_store inventory_status]" displayFolder="" count="0" memberValueDatatype="5" unbalanced="0"/>
    <cacheHierarchy uniqueName="[bike_store inventory_status].[stock_status]" caption="stock_status" attribute="1" defaultMemberUniqueName="[bike_store inventory_status].[stock_status].[All]" allUniqueName="[bike_store inventory_status].[stock_status].[All]" dimensionUniqueName="[bike_store inventory_status]" displayFolder="" count="0" memberValueDatatype="130" unbalanced="0"/>
    <cacheHierarchy uniqueName="[bike_store revenue_over_time].[YEAR(order_date)]" caption="YEAR(order_date)" attribute="1" defaultMemberUniqueName="[bike_store revenue_over_time].[YEAR(order_date)].[All]" allUniqueName="[bike_store revenue_over_time].[YEAR(order_date)].[All]" dimensionUniqueName="[bike_store revenue_over_time]" displayFolder="" count="0" memberValueDatatype="20" unbalanced="0"/>
    <cacheHierarchy uniqueName="[bike_store revenue_over_time].[MONTH(order_date)]" caption="MONTH(order_date)" attribute="1" defaultMemberUniqueName="[bike_store revenue_over_time].[MONTH(order_date)].[All]" allUniqueName="[bike_store revenue_over_time].[MONTH(order_date)].[All]" dimensionUniqueName="[bike_store revenue_over_time]" displayFolder="" count="0" memberValueDatatype="20" unbalanced="0"/>
    <cacheHierarchy uniqueName="[bike_store revenue_over_time].[total_revenue]" caption="total_revenue" attribute="1" defaultMemberUniqueName="[bike_store revenue_over_time].[total_revenue].[All]" allUniqueName="[bike_store revenue_over_time].[total_revenue].[All]" dimensionUniqueName="[bike_store revenue_over_time]" displayFolder="" count="0" memberValueDatatype="5" unbalanced="0"/>
    <cacheHierarchy uniqueName="[bike_store sales_performance].[customer_id]" caption="customer_id" attribute="1" defaultMemberUniqueName="[bike_store sales_performance].[customer_id].[All]" allUniqueName="[bike_store sales_performance].[customer_id].[All]" dimensionUniqueName="[bike_store sales_performance]" displayFolder="" count="0" memberValueDatatype="20" unbalanced="0"/>
    <cacheHierarchy uniqueName="[bike_store sales_performance].[city]" caption="city" attribute="1" defaultMemberUniqueName="[bike_store sales_performance].[city].[All]" allUniqueName="[bike_store sales_performance].[city].[All]" dimensionUniqueName="[bike_store sales_performance]" displayFolder="" count="0" memberValueDatatype="130" unbalanced="0"/>
    <cacheHierarchy uniqueName="[bike_store sales_performance].[state]" caption="state" attribute="1" defaultMemberUniqueName="[bike_store sales_performance].[state].[All]" allUniqueName="[bike_store sales_performance].[state].[All]" dimensionUniqueName="[bike_store sales_performance]" displayFolder="" count="0" memberValueDatatype="130" unbalanced="0"/>
    <cacheHierarchy uniqueName="[bike_store sales_performance].[order_id]" caption="order_id" attribute="1" defaultMemberUniqueName="[bike_store sales_performance].[order_id].[All]" allUniqueName="[bike_store sales_performance].[order_id].[All]" dimensionUniqueName="[bike_store sales_performance]" displayFolder="" count="0" memberValueDatatype="20" unbalanced="0"/>
    <cacheHierarchy uniqueName="[bike_store sales_performance].[order_date]" caption="order_date" attribute="1" time="1" defaultMemberUniqueName="[bike_store sales_performance].[order_date].[All]" allUniqueName="[bike_store sales_performance].[order_date].[All]" dimensionUniqueName="[bike_store sales_performance]" displayFolder="" count="2" memberValueDatatype="7" unbalanced="0"/>
    <cacheHierarchy uniqueName="[bike_store sales_performance].[store_id]" caption="store_id" attribute="1" defaultMemberUniqueName="[bike_store sales_performance].[store_id].[All]" allUniqueName="[bike_store sales_performance].[store_id].[All]" dimensionUniqueName="[bike_store sales_performance]" displayFolder="" count="0" memberValueDatatype="20" unbalanced="0"/>
    <cacheHierarchy uniqueName="[bike_store sales_performance].[quantity]" caption="quantity" attribute="1" defaultMemberUniqueName="[bike_store sales_performance].[quantity].[All]" allUniqueName="[bike_store sales_performance].[quantity].[All]" dimensionUniqueName="[bike_store sales_performance]" displayFolder="" count="0" memberValueDatatype="20" unbalanced="0"/>
    <cacheHierarchy uniqueName="[bike_store sales_performance].[list_price]" caption="list_price" attribute="1" defaultMemberUniqueName="[bike_store sales_performance].[list_price].[All]" allUniqueName="[bike_store sales_performance].[list_price].[All]" dimensionUniqueName="[bike_store sales_performance]" displayFolder="" count="0" memberValueDatatype="5" unbalanced="0"/>
    <cacheHierarchy uniqueName="[bike_store sales_performance].[discount]" caption="discount" attribute="1" defaultMemberUniqueName="[bike_store sales_performance].[discount].[All]" allUniqueName="[bike_store sales_performance].[discount].[All]" dimensionUniqueName="[bike_store sales_performance]" displayFolder="" count="0" memberValueDatatype="5" unbalanced="0"/>
    <cacheHierarchy uniqueName="[bike_store sales_performance].[product_name]" caption="product_name" attribute="1" defaultMemberUniqueName="[bike_store sales_performance].[product_name].[All]" allUniqueName="[bike_store sales_performance].[product_name].[All]" dimensionUniqueName="[bike_store sales_performance]" displayFolder="" count="0" memberValueDatatype="130" unbalanced="0"/>
    <cacheHierarchy uniqueName="[bike_store sales_performance].[category_name]" caption="category_name" attribute="1" defaultMemberUniqueName="[bike_store sales_performance].[category_name].[All]" allUniqueName="[bike_store sales_performance].[category_name].[All]" dimensionUniqueName="[bike_store sales_performance]" displayFolder="" count="0" memberValueDatatype="130" unbalanced="0"/>
    <cacheHierarchy uniqueName="[bike_store sales_performance].[store_name]" caption="store_name" attribute="1" defaultMemberUniqueName="[bike_store sales_performance].[store_name].[All]" allUniqueName="[bike_store sales_performance].[store_name].[All]" dimensionUniqueName="[bike_store sales_performance]" displayFolder="" count="2" memberValueDatatype="130" unbalanced="0">
      <fieldsUsage count="2">
        <fieldUsage x="-1"/>
        <fieldUsage x="2"/>
      </fieldsUsage>
    </cacheHierarchy>
    <cacheHierarchy uniqueName="[bike_store sales_performance].[brand_name]" caption="brand_name" attribute="1" defaultMemberUniqueName="[bike_store sales_performance].[brand_name].[All]" allUniqueName="[bike_store sales_performance].[brand_name].[All]" dimensionUniqueName="[bike_store sales_performance]" displayFolder="" count="0" memberValueDatatype="130" unbalanced="0"/>
    <cacheHierarchy uniqueName="[bike_store sales_performance].[revenue]" caption="revenue" attribute="1" defaultMemberUniqueName="[bike_store sales_performance].[revenue].[All]" allUniqueName="[bike_store sales_performance].[revenue].[All]" dimensionUniqueName="[bike_store sales_performance]" displayFolder="" count="0" memberValueDatatype="5" unbalanced="0"/>
    <cacheHierarchy uniqueName="[bike_store_customer_order].[customer_id]" caption="customer_id" attribute="1" defaultMemberUniqueName="[bike_store_customer_order].[customer_id].[All]" allUniqueName="[bike_store_customer_order].[customer_id].[All]" dimensionUniqueName="[bike_store_customer_order]" displayFolder="" count="0" memberValueDatatype="20" unbalanced="0"/>
    <cacheHierarchy uniqueName="[bike_store_customer_order].[first_name]" caption="first_name" attribute="1" defaultMemberUniqueName="[bike_store_customer_order].[first_name].[All]" allUniqueName="[bike_store_customer_order].[first_name].[All]" dimensionUniqueName="[bike_store_customer_order]" displayFolder="" count="0" memberValueDatatype="130" unbalanced="0"/>
    <cacheHierarchy uniqueName="[bike_store_customer_order].[last_name]" caption="last_name" attribute="1" defaultMemberUniqueName="[bike_store_customer_order].[last_name].[All]" allUniqueName="[bike_store_customer_order].[last_name].[All]" dimensionUniqueName="[bike_store_customer_order]" displayFolder="" count="0" memberValueDatatype="130" unbalanced="0"/>
    <cacheHierarchy uniqueName="[bike_store_customer_order].[email]" caption="email" attribute="1" defaultMemberUniqueName="[bike_store_customer_order].[email].[All]" allUniqueName="[bike_store_customer_order].[email].[All]" dimensionUniqueName="[bike_store_customer_order]" displayFolder="" count="0" memberValueDatatype="130" unbalanced="0"/>
    <cacheHierarchy uniqueName="[bike_store_customer_order].[city]" caption="city" attribute="1" defaultMemberUniqueName="[bike_store_customer_order].[city].[All]" allUniqueName="[bike_store_customer_order].[city].[All]" dimensionUniqueName="[bike_store_customer_order]" displayFolder="" count="0" memberValueDatatype="130" unbalanced="0"/>
    <cacheHierarchy uniqueName="[bike_store_customer_order].[state]" caption="state" attribute="1" defaultMemberUniqueName="[bike_store_customer_order].[state].[All]" allUniqueName="[bike_store_customer_order].[state].[All]" dimensionUniqueName="[bike_store_customer_order]" displayFolder="" count="0" memberValueDatatype="130" unbalanced="0"/>
    <cacheHierarchy uniqueName="[bike_store_customer_order].[order_id]" caption="order_id" attribute="1" defaultMemberUniqueName="[bike_store_customer_order].[order_id].[All]" allUniqueName="[bike_store_customer_order].[order_id].[All]" dimensionUniqueName="[bike_store_customer_order]" displayFolder="" count="0" memberValueDatatype="20" unbalanced="0"/>
    <cacheHierarchy uniqueName="[bike_store_customer_order].[item_id]" caption="item_id" attribute="1" defaultMemberUniqueName="[bike_store_customer_order].[item_id].[All]" allUniqueName="[bike_store_customer_order].[item_id].[All]" dimensionUniqueName="[bike_store_customer_order]" displayFolder="" count="0" memberValueDatatype="20" unbalanced="0"/>
    <cacheHierarchy uniqueName="[bike_store_customer_order].[product_id]" caption="product_id" attribute="1" defaultMemberUniqueName="[bike_store_customer_order].[product_id].[All]" allUniqueName="[bike_store_customer_order].[product_id].[All]" dimensionUniqueName="[bike_store_customer_order]" displayFolder="" count="0" memberValueDatatype="20" unbalanced="0"/>
    <cacheHierarchy uniqueName="[bike_store_customer_order].[quantity]" caption="quantity" attribute="1" defaultMemberUniqueName="[bike_store_customer_order].[quantity].[All]" allUniqueName="[bike_store_customer_order].[quantity].[All]" dimensionUniqueName="[bike_store_customer_order]" displayFolder="" count="0" memberValueDatatype="20" unbalanced="0"/>
    <cacheHierarchy uniqueName="[bike_store_customer_order].[discount]" caption="discount" attribute="1" defaultMemberUniqueName="[bike_store_customer_order].[discount].[All]" allUniqueName="[bike_store_customer_order].[discount].[All]" dimensionUniqueName="[bike_store_customer_order]" displayFolder="" count="0" memberValueDatatype="5" unbalanced="0"/>
    <cacheHierarchy uniqueName="[bike_store_customer_order].[product_name]" caption="product_name" attribute="1" defaultMemberUniqueName="[bike_store_customer_order].[product_name].[All]" allUniqueName="[bike_store_customer_order].[product_name].[All]" dimensionUniqueName="[bike_store_customer_order]" displayFolder="" count="0" memberValueDatatype="130" unbalanced="0"/>
    <cacheHierarchy uniqueName="[bike_store_customer_order].[brand_id]" caption="brand_id" attribute="1" defaultMemberUniqueName="[bike_store_customer_order].[brand_id].[All]" allUniqueName="[bike_store_customer_order].[brand_id].[All]" dimensionUniqueName="[bike_store_customer_order]" displayFolder="" count="0" memberValueDatatype="20" unbalanced="0"/>
    <cacheHierarchy uniqueName="[bike_store_customer_order].[category_id]" caption="category_id" attribute="1" defaultMemberUniqueName="[bike_store_customer_order].[category_id].[All]" allUniqueName="[bike_store_customer_order].[category_id].[All]" dimensionUniqueName="[bike_store_customer_order]" displayFolder="" count="0" memberValueDatatype="20" unbalanced="0"/>
    <cacheHierarchy uniqueName="[bike_store_customer_order].[list_price]" caption="list_price" attribute="1" defaultMemberUniqueName="[bike_store_customer_order].[list_price].[All]" allUniqueName="[bike_store_customer_order].[list_price].[All]" dimensionUniqueName="[bike_store_customer_order]" displayFolder="" count="0" memberValueDatatype="5" unbalanced="0"/>
    <cacheHierarchy uniqueName="[bike_store_customer_order].[model_year]" caption="model_year" attribute="1" defaultMemberUniqueName="[bike_store_customer_order].[model_year].[All]" allUniqueName="[bike_store_customer_order].[model_year].[All]" dimensionUniqueName="[bike_store_customer_order]" displayFolder="" count="0" memberValueDatatype="20" unbalanced="0"/>
    <cacheHierarchy uniqueName="[bike_store_customer_order].[brand_name]" caption="brand_name" attribute="1" defaultMemberUniqueName="[bike_store_customer_order].[brand_name].[All]" allUniqueName="[bike_store_customer_order].[brand_name].[All]" dimensionUniqueName="[bike_store_customer_order]" displayFolder="" count="0" memberValueDatatype="130" unbalanced="0"/>
    <cacheHierarchy uniqueName="[bike_store_customer_order].[category_name]" caption="category_name" attribute="1" defaultMemberUniqueName="[bike_store_customer_order].[category_name].[All]" allUniqueName="[bike_store_customer_order].[category_name].[All]" dimensionUniqueName="[bike_store_customer_order]" displayFolder="" count="0" memberValueDatatype="130" unbalanced="0"/>
    <cacheHierarchy uniqueName="[bike_store_customer_order].[revenue]" caption="revenue" attribute="1" defaultMemberUniqueName="[bike_store_customer_order].[revenue].[All]" allUniqueName="[bike_store_customer_order].[revenue].[All]" dimensionUniqueName="[bike_store_customer_order]" displayFolder="" count="0" memberValueDatatype="5" unbalanced="0"/>
    <cacheHierarchy uniqueName="[bike_store_customer_order].[Full Name]" caption="Full Name" attribute="1" defaultMemberUniqueName="[bike_store_customer_order].[Full Name].[All]" allUniqueName="[bike_store_customer_order].[Full Name].[All]" dimensionUniqueName="[bike_store_customer_order]" displayFolder="" count="0" memberValueDatatype="130" unbalanced="0"/>
    <cacheHierarchy uniqueName="[bike_store_inventory_analysis].[store_id]" caption="store_id" attribute="1" defaultMemberUniqueName="[bike_store_inventory_analysis].[store_id].[All]" allUniqueName="[bike_store_inventory_analysis].[store_id].[All]" dimensionUniqueName="[bike_store_inventory_analysis]" displayFolder="" count="0" memberValueDatatype="20" unbalanced="0"/>
    <cacheHierarchy uniqueName="[bike_store_inventory_analysis].[store_name]" caption="store_name" attribute="1" defaultMemberUniqueName="[bike_store_inventory_analysis].[store_name].[All]" allUniqueName="[bike_store_inventory_analysis].[store_name].[All]" dimensionUniqueName="[bike_store_inventory_analysis]" displayFolder="" count="2" memberValueDatatype="130" unbalanced="0">
      <fieldsUsage count="2">
        <fieldUsage x="-1"/>
        <fieldUsage x="0"/>
      </fieldsUsage>
    </cacheHierarchy>
    <cacheHierarchy uniqueName="[bike_store_inventory_analysis].[product_id]" caption="product_id" attribute="1" defaultMemberUniqueName="[bike_store_inventory_analysis].[product_id].[All]" allUniqueName="[bike_store_inventory_analysis].[product_id].[All]" dimensionUniqueName="[bike_store_inventory_analysis]" displayFolder="" count="0" memberValueDatatype="20" unbalanced="0"/>
    <cacheHierarchy uniqueName="[bike_store_inventory_analysis].[product_name]" caption="product_name" attribute="1" defaultMemberUniqueName="[bike_store_inventory_analysis].[product_name].[All]" allUniqueName="[bike_store_inventory_analysis].[product_name].[All]" dimensionUniqueName="[bike_store_inventory_analysis]" displayFolder="" count="0" memberValueDatatype="130" unbalanced="0"/>
    <cacheHierarchy uniqueName="[bike_store_inventory_analysis].[category_name]" caption="category_name" attribute="1" defaultMemberUniqueName="[bike_store_inventory_analysis].[category_name].[All]" allUniqueName="[bike_store_inventory_analysis].[category_name].[All]" dimensionUniqueName="[bike_store_inventory_analysis]" displayFolder="" count="0" memberValueDatatype="130" unbalanced="0"/>
    <cacheHierarchy uniqueName="[bike_store_inventory_analysis].[brand_name]" caption="brand_name" attribute="1" defaultMemberUniqueName="[bike_store_inventory_analysis].[brand_name].[All]" allUniqueName="[bike_store_inventory_analysis].[brand_name].[All]" dimensionUniqueName="[bike_store_inventory_analysis]" displayFolder="" count="0" memberValueDatatype="130" unbalanced="0"/>
    <cacheHierarchy uniqueName="[bike_store_inventory_analysis].[stock_quantity]" caption="stock_quantity" attribute="1" defaultMemberUniqueName="[bike_store_inventory_analysis].[stock_quantity].[All]" allUniqueName="[bike_store_inventory_analysis].[stock_quantity].[All]" dimensionUniqueName="[bike_store_inventory_analysis]" displayFolder="" count="0" memberValueDatatype="20" unbalanced="0"/>
    <cacheHierarchy uniqueName="[bike_store_inventory_status].[store_id]" caption="store_id" attribute="1" defaultMemberUniqueName="[bike_store_inventory_status].[store_id].[All]" allUniqueName="[bike_store_inventory_status].[store_id].[All]" dimensionUniqueName="[bike_store_inventory_status]" displayFolder="" count="0" memberValueDatatype="20" unbalanced="0"/>
    <cacheHierarchy uniqueName="[bike_store_inventory_status].[store_name]" caption="store_name" attribute="1" defaultMemberUniqueName="[bike_store_inventory_status].[store_name].[All]" allUniqueName="[bike_store_inventory_status].[store_name].[All]" dimensionUniqueName="[bike_store_inventory_status]" displayFolder="" count="0" memberValueDatatype="130" unbalanced="0"/>
    <cacheHierarchy uniqueName="[bike_store_inventory_status].[product_id]" caption="product_id" attribute="1" defaultMemberUniqueName="[bike_store_inventory_status].[product_id].[All]" allUniqueName="[bike_store_inventory_status].[product_id].[All]" dimensionUniqueName="[bike_store_inventory_status]" displayFolder="" count="0" memberValueDatatype="20" unbalanced="0"/>
    <cacheHierarchy uniqueName="[bike_store_inventory_status].[product_name]" caption="product_name" attribute="1" defaultMemberUniqueName="[bike_store_inventory_status].[product_name].[All]" allUniqueName="[bike_store_inventory_status].[product_name].[All]" dimensionUniqueName="[bike_store_inventory_status]" displayFolder="" count="0" memberValueDatatype="130" unbalanced="0"/>
    <cacheHierarchy uniqueName="[bike_store_inventory_status].[current_stock]" caption="current_stock" attribute="1" defaultMemberUniqueName="[bike_store_inventory_status].[current_stock].[All]" allUniqueName="[bike_store_inventory_status].[current_stock].[All]" dimensionUniqueName="[bike_store_inventory_status]" displayFolder="" count="0" memberValueDatatype="20" unbalanced="0"/>
    <cacheHierarchy uniqueName="[bike_store_inventory_status].[total_units_sold]" caption="total_units_sold" attribute="1" defaultMemberUniqueName="[bike_store_inventory_status].[total_units_sold].[All]" allUniqueName="[bike_store_inventory_status].[total_units_sold].[All]" dimensionUniqueName="[bike_store_inventory_status]" displayFolder="" count="0" memberValueDatatype="20" unbalanced="0"/>
    <cacheHierarchy uniqueName="[bike_store_inventory_status].[stock_status]" caption="stock_status" attribute="1" defaultMemberUniqueName="[bike_store_inventory_status].[stock_status].[All]" allUniqueName="[bike_store_inventory_status].[stock_status].[All]" dimensionUniqueName="[bike_store_inventory_status]" displayFolder="" count="0" memberValueDatatype="130" unbalanced="0"/>
    <cacheHierarchy uniqueName="[bike_store_sales_performance].[customer_id]" caption="customer_id" attribute="1" defaultMemberUniqueName="[bike_store_sales_performance].[customer_id].[All]" allUniqueName="[bike_store_sales_performance].[customer_id].[All]" dimensionUniqueName="[bike_store_sales_performance]" displayFolder="" count="0" memberValueDatatype="20" unbalanced="0"/>
    <cacheHierarchy uniqueName="[bike_store_sales_performance].[city]" caption="city" attribute="1" defaultMemberUniqueName="[bike_store_sales_performance].[city].[All]" allUniqueName="[bike_store_sales_performance].[city].[All]" dimensionUniqueName="[bike_store_sales_performance]" displayFolder="" count="0" memberValueDatatype="130" unbalanced="0"/>
    <cacheHierarchy uniqueName="[bike_store_sales_performance].[state]" caption="state" attribute="1" defaultMemberUniqueName="[bike_store_sales_performance].[state].[All]" allUniqueName="[bike_store_sales_performance].[state].[All]" dimensionUniqueName="[bike_store_sales_performance]" displayFolder="" count="0" memberValueDatatype="130" unbalanced="0"/>
    <cacheHierarchy uniqueName="[bike_store_sales_performance].[order_id]" caption="order_id" attribute="1" defaultMemberUniqueName="[bike_store_sales_performance].[order_id].[All]" allUniqueName="[bike_store_sales_performance].[order_id].[All]" dimensionUniqueName="[bike_store_sales_performance]" displayFolder="" count="0" memberValueDatatype="20" unbalanced="0"/>
    <cacheHierarchy uniqueName="[bike_store_sales_performance].[order_date]" caption="order_date" attribute="1" time="1" defaultMemberUniqueName="[bike_store_sales_performance].[order_date].[All]" allUniqueName="[bike_store_sales_performance].[order_date].[All]" dimensionUniqueName="[bike_store_sales_performance]" displayFolder="" count="0" memberValueDatatype="7" unbalanced="0"/>
    <cacheHierarchy uniqueName="[bike_store_sales_performance].[store_id]" caption="store_id" attribute="1" defaultMemberUniqueName="[bike_store_sales_performance].[store_id].[All]" allUniqueName="[bike_store_sales_performance].[store_id].[All]" dimensionUniqueName="[bike_store_sales_performance]" displayFolder="" count="0" memberValueDatatype="20" unbalanced="0"/>
    <cacheHierarchy uniqueName="[bike_store_sales_performance].[quantity]" caption="quantity" attribute="1" defaultMemberUniqueName="[bike_store_sales_performance].[quantity].[All]" allUniqueName="[bike_store_sales_performance].[quantity].[All]" dimensionUniqueName="[bike_store_sales_performance]" displayFolder="" count="0" memberValueDatatype="20" unbalanced="0"/>
    <cacheHierarchy uniqueName="[bike_store_sales_performance].[list_price]" caption="list_price" attribute="1" defaultMemberUniqueName="[bike_store_sales_performance].[list_price].[All]" allUniqueName="[bike_store_sales_performance].[list_price].[All]" dimensionUniqueName="[bike_store_sales_performance]" displayFolder="" count="0" memberValueDatatype="5" unbalanced="0"/>
    <cacheHierarchy uniqueName="[bike_store_sales_performance].[discount]" caption="discount" attribute="1" defaultMemberUniqueName="[bike_store_sales_performance].[discount].[All]" allUniqueName="[bike_store_sales_performance].[discount].[All]" dimensionUniqueName="[bike_store_sales_performance]" displayFolder="" count="0" memberValueDatatype="5" unbalanced="0"/>
    <cacheHierarchy uniqueName="[bike_store_sales_performance].[product_name]" caption="product_name" attribute="1" defaultMemberUniqueName="[bike_store_sales_performance].[product_name].[All]" allUniqueName="[bike_store_sales_performance].[product_name].[All]" dimensionUniqueName="[bike_store_sales_performance]" displayFolder="" count="0" memberValueDatatype="130" unbalanced="0"/>
    <cacheHierarchy uniqueName="[bike_store_sales_performance].[category_name]" caption="category_name" attribute="1" defaultMemberUniqueName="[bike_store_sales_performance].[category_name].[All]" allUniqueName="[bike_store_sales_performance].[category_name].[All]" dimensionUniqueName="[bike_store_sales_performance]" displayFolder="" count="0" memberValueDatatype="130" unbalanced="0"/>
    <cacheHierarchy uniqueName="[bike_store_sales_performance].[store_name]" caption="store_name" attribute="1" defaultMemberUniqueName="[bike_store_sales_performance].[store_name].[All]" allUniqueName="[bike_store_sales_performance].[store_name].[All]" dimensionUniqueName="[bike_store_sales_performance]" displayFolder="" count="0" memberValueDatatype="130" unbalanced="0"/>
    <cacheHierarchy uniqueName="[bike_store_sales_performance].[brand_name]" caption="brand_name" attribute="1" defaultMemberUniqueName="[bike_store_sales_performance].[brand_name].[All]" allUniqueName="[bike_store_sales_performance].[brand_name].[All]" dimensionUniqueName="[bike_store_sales_performance]" displayFolder="" count="0" memberValueDatatype="130" unbalanced="0"/>
    <cacheHierarchy uniqueName="[bike_store_sales_performance].[revenue]" caption="revenue" attribute="1" defaultMemberUniqueName="[bike_store_sales_performance].[revenue].[All]" allUniqueName="[bike_store_sales_performance].[revenue].[All]" dimensionUniqueName="[bike_store_sales_performance]" displayFolder="" count="0" memberValueDatatype="5" unbalanced="0"/>
    <cacheHierarchy uniqueName="[bike_store_sales_performance].[order_date (Year)]" caption="order_date (Year)" attribute="1" defaultMemberUniqueName="[bike_store_sales_performance].[order_date (Year)].[All]" allUniqueName="[bike_store_sales_performance].[order_date (Year)].[All]" dimensionUniqueName="[bike_store_sales_performance]" displayFolder="" count="0" memberValueDatatype="130" unbalanced="0"/>
    <cacheHierarchy uniqueName="[bike_store_sales_performance].[order_date (Quarter)]" caption="order_date (Quarter)" attribute="1" defaultMemberUniqueName="[bike_store_sales_performance].[order_date (Quarter)].[All]" allUniqueName="[bike_store_sales_performance].[order_date (Quarter)].[All]" dimensionUniqueName="[bike_store_sales_performance]" displayFolder="" count="0" memberValueDatatype="130" unbalanced="0"/>
    <cacheHierarchy uniqueName="[bike_store_sales_performance].[order_date (Month)]" caption="order_date (Month)" attribute="1" defaultMemberUniqueName="[bike_store_sales_performance].[order_date (Month)].[All]" allUniqueName="[bike_store_sales_performance].[order_date (Month)].[All]" dimensionUniqueName="[bike_store_sales_performance]" displayFolder="" count="0" memberValueDatatype="130" unbalanced="0"/>
    <cacheHierarchy uniqueName="[bike_store_sales_performance].[order_date (Month Index)]" caption="order_date (Month Index)" attribute="1" defaultMemberUniqueName="[bike_store_sales_performance].[order_date (Month Index)].[All]" allUniqueName="[bike_store_sales_performance].[order_date (Month Index)].[All]" dimensionUniqueName="[bike_store_sales_performance]" displayFolder="" count="0" memberValueDatatype="20" unbalanced="0" hidden="1"/>
    <cacheHierarchy uniqueName="[Measures].[__XL_Count bike_store sales_performance]" caption="__XL_Count bike_store sales_performance" measure="1" displayFolder="" measureGroup="bike_store sales_performance" count="0" hidden="1"/>
    <cacheHierarchy uniqueName="[Measures].[__XL_Count bike_store revenue_over_time]" caption="__XL_Count bike_store revenue_over_time" measure="1" displayFolder="" measureGroup="bike_store revenue_over_time" count="0" hidden="1"/>
    <cacheHierarchy uniqueName="[Measures].[__XL_Count bike_store customer_order]" caption="__XL_Count bike_store customer_order" measure="1" displayFolder="" measureGroup="bike_store customer_order" count="0" hidden="1"/>
    <cacheHierarchy uniqueName="[Measures].[__XL_Count bike_store customer_analysis]" caption="__XL_Count bike_store customer_analysis" measure="1" displayFolder="" measureGroup="bike_store customer_analysis" count="0" hidden="1"/>
    <cacheHierarchy uniqueName="[Measures].[__XL_Count bike_store inventory_analysis]" caption="__XL_Count bike_store inventory_analysis" measure="1" displayFolder="" measureGroup="bike_store inventory_analysis" count="0" hidden="1"/>
    <cacheHierarchy uniqueName="[Measures].[__XL_Count bike_store inventory_status]" caption="__XL_Count bike_store inventory_status" measure="1" displayFolder="" measureGroup="bike_store inventory_status" count="0" hidden="1"/>
    <cacheHierarchy uniqueName="[Measures].[__XL_Count bike_store_sales_performance]" caption="__XL_Count bike_store_sales_performance" measure="1" displayFolder="" measureGroup="bike_store_sales_performance" count="0" hidden="1"/>
    <cacheHierarchy uniqueName="[Measures].[__XL_Count bike_store_customer_order]" caption="__XL_Count bike_store_customer_order" measure="1" displayFolder="" measureGroup="bike_store_customer_order" count="0" hidden="1"/>
    <cacheHierarchy uniqueName="[Measures].[__XL_Count bike_store_inventory_analysis]" caption="__XL_Count bike_store_inventory_analysis" measure="1" displayFolder="" measureGroup="bike_store_inventory_analysis" count="0" hidden="1"/>
    <cacheHierarchy uniqueName="[Measures].[__XL_Count bike_store_inventory_status]" caption="__XL_Count bike_store_inventory_status" measure="1" displayFolder="" measureGroup="bike_store_inventory_status" count="0" hidden="1"/>
    <cacheHierarchy uniqueName="[Measures].[__No measures defined]" caption="__No measures defined" measure="1" displayFolder="" count="0" hidden="1"/>
    <cacheHierarchy uniqueName="[Measures].[Sum of revenue]" caption="Sum of revenue" measure="1" displayFolder="" measureGroup="bike_store_sales_performance" count="0" hidden="1">
      <extLst>
        <ext xmlns:x15="http://schemas.microsoft.com/office/spreadsheetml/2010/11/main" uri="{B97F6D7D-B522-45F9-BDA1-12C45D357490}">
          <x15:cacheHierarchy aggregatedColumn="105"/>
        </ext>
      </extLst>
    </cacheHierarchy>
    <cacheHierarchy uniqueName="[Measures].[Sum of quantity]" caption="Sum of quantity" measure="1" displayFolder="" measureGroup="bike_store_sales_performance" count="0" hidden="1">
      <extLst>
        <ext xmlns:x15="http://schemas.microsoft.com/office/spreadsheetml/2010/11/main" uri="{B97F6D7D-B522-45F9-BDA1-12C45D357490}">
          <x15:cacheHierarchy aggregatedColumn="98"/>
        </ext>
      </extLst>
    </cacheHierarchy>
    <cacheHierarchy uniqueName="[Measures].[Sum of customer_id]" caption="Sum of customer_id" measure="1" displayFolder="" measureGroup="bike_store_customer_order" count="0" hidden="1">
      <extLst>
        <ext xmlns:x15="http://schemas.microsoft.com/office/spreadsheetml/2010/11/main" uri="{B97F6D7D-B522-45F9-BDA1-12C45D357490}">
          <x15:cacheHierarchy aggregatedColumn="58"/>
        </ext>
      </extLst>
    </cacheHierarchy>
    <cacheHierarchy uniqueName="[Measures].[Sum of order_id]" caption="Sum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Distinct Count of order_id]" caption="Distinct Count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Sum of order_id 2]" caption="Sum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Count of order_id]" caption="Count of order_id"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Distinct Count of order_id 2]" caption="Distinct Count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Sum of stock_quantity]" caption="Sum of stock_quantity" measure="1" displayFolder="" measureGroup="bike_store_inventory_analysis" count="0" oneField="1" hidden="1">
      <fieldsUsage count="1">
        <fieldUsage x="1"/>
      </fieldsUsage>
      <extLst>
        <ext xmlns:x15="http://schemas.microsoft.com/office/spreadsheetml/2010/11/main" uri="{B97F6D7D-B522-45F9-BDA1-12C45D357490}">
          <x15:cacheHierarchy aggregatedColumn="84"/>
        </ext>
      </extLst>
    </cacheHierarchy>
    <cacheHierarchy uniqueName="[Measures].[Sum of total_units_sold]" caption="Sum of total_units_sold" measure="1" displayFolder="" measureGroup="bike_store_inventory_status" count="0" hidden="1">
      <extLst>
        <ext xmlns:x15="http://schemas.microsoft.com/office/spreadsheetml/2010/11/main" uri="{B97F6D7D-B522-45F9-BDA1-12C45D357490}">
          <x15:cacheHierarchy aggregatedColumn="90"/>
        </ext>
      </extLst>
    </cacheHierarchy>
    <cacheHierarchy uniqueName="[Measures].[Sum of revenue 2]" caption="Sum of revenue 2" measure="1" displayFolder="" measureGroup="bike_store_customer_order" count="0" hidden="1">
      <extLst>
        <ext xmlns:x15="http://schemas.microsoft.com/office/spreadsheetml/2010/11/main" uri="{B97F6D7D-B522-45F9-BDA1-12C45D357490}">
          <x15:cacheHierarchy aggregatedColumn="76"/>
        </ext>
      </extLst>
    </cacheHierarchy>
  </cacheHierarchies>
  <kpis count="0"/>
  <dimensions count="11">
    <dimension name="bike_store customer_analysis" uniqueName="[bike_store customer_analysis]" caption="bike_store customer_analysis"/>
    <dimension name="bike_store customer_order" uniqueName="[bike_store customer_order]" caption="bike_store customer_order"/>
    <dimension name="bike_store inventory_analysis" uniqueName="[bike_store inventory_analysis]" caption="bike_store inventory_analysis"/>
    <dimension name="bike_store inventory_status" uniqueName="[bike_store inventory_status]" caption="bike_store inventory_status"/>
    <dimension name="bike_store revenue_over_time" uniqueName="[bike_store revenue_over_time]" caption="bike_store revenue_over_time"/>
    <dimension name="bike_store sales_performance" uniqueName="[bike_store sales_performance]" caption="bike_store sales_performance"/>
    <dimension name="bike_store_customer_order" uniqueName="[bike_store_customer_order]" caption="bike_store_customer_order"/>
    <dimension name="bike_store_inventory_analysis" uniqueName="[bike_store_inventory_analysis]" caption="bike_store_inventory_analysis"/>
    <dimension name="bike_store_inventory_status" uniqueName="[bike_store_inventory_status]" caption="bike_store_inventory_status"/>
    <dimension name="bike_store_sales_performance" uniqueName="[bike_store_sales_performance]" caption="bike_store_sales_performance"/>
    <dimension measure="1" name="Measures" uniqueName="[Measures]" caption="Measures"/>
  </dimensions>
  <measureGroups count="10">
    <measureGroup name="bike_store customer_analysis" caption="bike_store customer_analysis"/>
    <measureGroup name="bike_store customer_order" caption="bike_store customer_order"/>
    <measureGroup name="bike_store inventory_analysis" caption="bike_store inventory_analysis"/>
    <measureGroup name="bike_store inventory_status" caption="bike_store inventory_status"/>
    <measureGroup name="bike_store revenue_over_time" caption="bike_store revenue_over_time"/>
    <measureGroup name="bike_store sales_performance" caption="bike_store sales_performance"/>
    <measureGroup name="bike_store_customer_order" caption="bike_store_customer_order"/>
    <measureGroup name="bike_store_inventory_analysis" caption="bike_store_inventory_analysis"/>
    <measureGroup name="bike_store_inventory_status" caption="bike_store_inventory_status"/>
    <measureGroup name="bike_store_sales_performance" caption="bike_store_sales_performance"/>
  </measureGroups>
  <maps count="1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CHEPNGENO" refreshedDate="46256.720443634258" backgroundQuery="1" createdVersion="8" refreshedVersion="8" minRefreshableVersion="3" recordCount="0" supportSubquery="1" supportAdvancedDrill="1" xr:uid="{5E3CF03E-C3C2-4035-BFD1-7FB436D53F3F}">
  <cacheSource type="external" connectionId="12"/>
  <cacheFields count="3">
    <cacheField name="[Measures].[Distinct Count of order_id]" caption="Distinct Count of order_id" numFmtId="0" hierarchy="125" level="32767"/>
    <cacheField name="[bike_store_customer_order].[product_name].[product_name]" caption="product_name" numFmtId="0" hierarchy="69" level="1">
      <sharedItems count="10">
        <s v="Electra Cruiser 1 (24-Inch) - 2016"/>
        <s v="Electra Girl's Hawaii 1 (16-inch) - 2015/2016"/>
        <s v="Electra Girl's Hawaii 1 (20-inch) - 2015/2016"/>
        <s v="Electra Townie Original 21D - 2016"/>
        <s v="Electra Townie Original 7D - 2015/2016"/>
        <s v="Electra Townie Original 7D EQ - 2016"/>
        <s v="Surly Ice Cream Truck Frameset - 2016"/>
        <s v="Surly Straggler - 2016"/>
        <s v="Trek Conduit+ - 2016"/>
        <s v="Trek Slash 8 27.5 - 2016"/>
      </sharedItems>
    </cacheField>
    <cacheField name="[bike_store sales_performance].[store_name].[store_name]" caption="store_name" numFmtId="0" hierarchy="55" level="1">
      <sharedItems containsSemiMixedTypes="0" containsNonDate="0" containsString="0"/>
    </cacheField>
  </cacheFields>
  <cacheHierarchies count="132">
    <cacheHierarchy uniqueName="[bike_store customer_analysis].[customer_id]" caption="customer_id" attribute="1" defaultMemberUniqueName="[bike_store customer_analysis].[customer_id].[All]" allUniqueName="[bike_store customer_analysis].[customer_id].[All]" dimensionUniqueName="[bike_store customer_analysis]" displayFolder="" count="0" memberValueDatatype="20" unbalanced="0"/>
    <cacheHierarchy uniqueName="[bike_store customer_analysis].[first_name]" caption="first_name" attribute="1" defaultMemberUniqueName="[bike_store customer_analysis].[first_name].[All]" allUniqueName="[bike_store customer_analysis].[first_name].[All]" dimensionUniqueName="[bike_store customer_analysis]" displayFolder="" count="0" memberValueDatatype="130" unbalanced="0"/>
    <cacheHierarchy uniqueName="[bike_store customer_analysis].[last_name]" caption="last_name" attribute="1" defaultMemberUniqueName="[bike_store customer_analysis].[last_name].[All]" allUniqueName="[bike_store customer_analysis].[last_name].[All]" dimensionUniqueName="[bike_store customer_analysis]" displayFolder="" count="0" memberValueDatatype="130" unbalanced="0"/>
    <cacheHierarchy uniqueName="[bike_store customer_analysis].[order_id]" caption="order_id" attribute="1" defaultMemberUniqueName="[bike_store customer_analysis].[order_id].[All]" allUniqueName="[bike_store customer_analysis].[order_id].[All]" dimensionUniqueName="[bike_store customer_analysis]" displayFolder="" count="0" memberValueDatatype="20" unbalanced="0"/>
    <cacheHierarchy uniqueName="[bike_store customer_analysis].[quantity]" caption="quantity" attribute="1" defaultMemberUniqueName="[bike_store customer_analysis].[quantity].[All]" allUniqueName="[bike_store customer_analysis].[quantity].[All]" dimensionUniqueName="[bike_store customer_analysis]" displayFolder="" count="0" memberValueDatatype="20" unbalanced="0"/>
    <cacheHierarchy uniqueName="[bike_store customer_analysis].[list_price]" caption="list_price" attribute="1" defaultMemberUniqueName="[bike_store customer_analysis].[list_price].[All]" allUniqueName="[bike_store customer_analysis].[list_price].[All]" dimensionUniqueName="[bike_store customer_analysis]" displayFolder="" count="0" memberValueDatatype="5" unbalanced="0"/>
    <cacheHierarchy uniqueName="[bike_store customer_analysis].[discount]" caption="discount" attribute="1" defaultMemberUniqueName="[bike_store customer_analysis].[discount].[All]" allUniqueName="[bike_store customer_analysis].[discount].[All]" dimensionUniqueName="[bike_store customer_analysis]" displayFolder="" count="0" memberValueDatatype="5" unbalanced="0"/>
    <cacheHierarchy uniqueName="[bike_store customer_analysis].[revenue]" caption="revenue" attribute="1" defaultMemberUniqueName="[bike_store customer_analysis].[revenue].[All]" allUniqueName="[bike_store customer_analysis].[revenue].[All]" dimensionUniqueName="[bike_store customer_analysis]" displayFolder="" count="0" memberValueDatatype="5" unbalanced="0"/>
    <cacheHierarchy uniqueName="[bike_store customer_order].[customer_id]" caption="customer_id" attribute="1" defaultMemberUniqueName="[bike_store customer_order].[customer_id].[All]" allUniqueName="[bike_store customer_order].[customer_id].[All]" dimensionUniqueName="[bike_store customer_order]" displayFolder="" count="0" memberValueDatatype="20" unbalanced="0"/>
    <cacheHierarchy uniqueName="[bike_store customer_order].[first_name]" caption="first_name" attribute="1" defaultMemberUniqueName="[bike_store customer_order].[first_name].[All]" allUniqueName="[bike_store customer_order].[first_name].[All]" dimensionUniqueName="[bike_store customer_order]" displayFolder="" count="0" memberValueDatatype="130" unbalanced="0"/>
    <cacheHierarchy uniqueName="[bike_store customer_order].[last_name]" caption="last_name" attribute="1" defaultMemberUniqueName="[bike_store customer_order].[last_name].[All]" allUniqueName="[bike_store customer_order].[last_name].[All]" dimensionUniqueName="[bike_store customer_order]" displayFolder="" count="0" memberValueDatatype="130" unbalanced="0"/>
    <cacheHierarchy uniqueName="[bike_store customer_order].[email]" caption="email" attribute="1" defaultMemberUniqueName="[bike_store customer_order].[email].[All]" allUniqueName="[bike_store customer_order].[email].[All]" dimensionUniqueName="[bike_store customer_order]" displayFolder="" count="0" memberValueDatatype="130" unbalanced="0"/>
    <cacheHierarchy uniqueName="[bike_store customer_order].[city]" caption="city" attribute="1" defaultMemberUniqueName="[bike_store customer_order].[city].[All]" allUniqueName="[bike_store customer_order].[city].[All]" dimensionUniqueName="[bike_store customer_order]" displayFolder="" count="0" memberValueDatatype="130" unbalanced="0"/>
    <cacheHierarchy uniqueName="[bike_store customer_order].[state]" caption="state" attribute="1" defaultMemberUniqueName="[bike_store customer_order].[state].[All]" allUniqueName="[bike_store customer_order].[state].[All]" dimensionUniqueName="[bike_store customer_order]" displayFolder="" count="0" memberValueDatatype="130" unbalanced="0"/>
    <cacheHierarchy uniqueName="[bike_store customer_order].[order_id]" caption="order_id" attribute="1" defaultMemberUniqueName="[bike_store customer_order].[order_id].[All]" allUniqueName="[bike_store customer_order].[order_id].[All]" dimensionUniqueName="[bike_store customer_order]" displayFolder="" count="0" memberValueDatatype="20" unbalanced="0"/>
    <cacheHierarchy uniqueName="[bike_store customer_order].[item_id]" caption="item_id" attribute="1" defaultMemberUniqueName="[bike_store customer_order].[item_id].[All]" allUniqueName="[bike_store customer_order].[item_id].[All]" dimensionUniqueName="[bike_store customer_order]" displayFolder="" count="0" memberValueDatatype="20" unbalanced="0"/>
    <cacheHierarchy uniqueName="[bike_store customer_order].[product_id]" caption="product_id" attribute="1" defaultMemberUniqueName="[bike_store customer_order].[product_id].[All]" allUniqueName="[bike_store customer_order].[product_id].[All]" dimensionUniqueName="[bike_store customer_order]" displayFolder="" count="0" memberValueDatatype="20" unbalanced="0"/>
    <cacheHierarchy uniqueName="[bike_store customer_order].[quantity]" caption="quantity" attribute="1" defaultMemberUniqueName="[bike_store customer_order].[quantity].[All]" allUniqueName="[bike_store customer_order].[quantity].[All]" dimensionUniqueName="[bike_store customer_order]" displayFolder="" count="0" memberValueDatatype="20" unbalanced="0"/>
    <cacheHierarchy uniqueName="[bike_store customer_order].[discount]" caption="discount" attribute="1" defaultMemberUniqueName="[bike_store customer_order].[discount].[All]" allUniqueName="[bike_store customer_order].[discount].[All]" dimensionUniqueName="[bike_store customer_order]" displayFolder="" count="0" memberValueDatatype="5" unbalanced="0"/>
    <cacheHierarchy uniqueName="[bike_store customer_order].[product_name]" caption="product_name" attribute="1" defaultMemberUniqueName="[bike_store customer_order].[product_name].[All]" allUniqueName="[bike_store customer_order].[product_name].[All]" dimensionUniqueName="[bike_store customer_order]" displayFolder="" count="0" memberValueDatatype="130" unbalanced="0"/>
    <cacheHierarchy uniqueName="[bike_store customer_order].[brand_id]" caption="brand_id" attribute="1" defaultMemberUniqueName="[bike_store customer_order].[brand_id].[All]" allUniqueName="[bike_store customer_order].[brand_id].[All]" dimensionUniqueName="[bike_store customer_order]" displayFolder="" count="0" memberValueDatatype="20" unbalanced="0"/>
    <cacheHierarchy uniqueName="[bike_store customer_order].[category_id]" caption="category_id" attribute="1" defaultMemberUniqueName="[bike_store customer_order].[category_id].[All]" allUniqueName="[bike_store customer_order].[category_id].[All]" dimensionUniqueName="[bike_store customer_order]" displayFolder="" count="0" memberValueDatatype="20" unbalanced="0"/>
    <cacheHierarchy uniqueName="[bike_store customer_order].[list_price]" caption="list_price" attribute="1" defaultMemberUniqueName="[bike_store customer_order].[list_price].[All]" allUniqueName="[bike_store customer_order].[list_price].[All]" dimensionUniqueName="[bike_store customer_order]" displayFolder="" count="0" memberValueDatatype="5" unbalanced="0"/>
    <cacheHierarchy uniqueName="[bike_store customer_order].[model_year]" caption="model_year" attribute="1" defaultMemberUniqueName="[bike_store customer_order].[model_year].[All]" allUniqueName="[bike_store customer_order].[model_year].[All]" dimensionUniqueName="[bike_store customer_order]" displayFolder="" count="0" memberValueDatatype="20" unbalanced="0"/>
    <cacheHierarchy uniqueName="[bike_store customer_order].[brand_name]" caption="brand_name" attribute="1" defaultMemberUniqueName="[bike_store customer_order].[brand_name].[All]" allUniqueName="[bike_store customer_order].[brand_name].[All]" dimensionUniqueName="[bike_store customer_order]" displayFolder="" count="2" memberValueDatatype="130" unbalanced="0"/>
    <cacheHierarchy uniqueName="[bike_store customer_order].[category_name]" caption="category_name" attribute="1" defaultMemberUniqueName="[bike_store customer_order].[category_name].[All]" allUniqueName="[bike_store customer_order].[category_name].[All]" dimensionUniqueName="[bike_store customer_order]" displayFolder="" count="0" memberValueDatatype="130" unbalanced="0"/>
    <cacheHierarchy uniqueName="[bike_store customer_order].[revenue]" caption="revenue" attribute="1" defaultMemberUniqueName="[bike_store customer_order].[revenue].[All]" allUniqueName="[bike_store customer_order].[revenue].[All]" dimensionUniqueName="[bike_store customer_order]" displayFolder="" count="0" memberValueDatatype="5" unbalanced="0"/>
    <cacheHierarchy uniqueName="[bike_store inventory_analysis].[store_id]" caption="store_id" attribute="1" defaultMemberUniqueName="[bike_store inventory_analysis].[store_id].[All]" allUniqueName="[bike_store inventory_analysis].[store_id].[All]" dimensionUniqueName="[bike_store inventory_analysis]" displayFolder="" count="0" memberValueDatatype="20" unbalanced="0"/>
    <cacheHierarchy uniqueName="[bike_store inventory_analysis].[store_name]" caption="store_name" attribute="1" defaultMemberUniqueName="[bike_store inventory_analysis].[store_name].[All]" allUniqueName="[bike_store inventory_analysis].[store_name].[All]" dimensionUniqueName="[bike_store inventory_analysis]" displayFolder="" count="0" memberValueDatatype="130" unbalanced="0"/>
    <cacheHierarchy uniqueName="[bike_store inventory_analysis].[product_id]" caption="product_id" attribute="1" defaultMemberUniqueName="[bike_store inventory_analysis].[product_id].[All]" allUniqueName="[bike_store inventory_analysis].[product_id].[All]" dimensionUniqueName="[bike_store inventory_analysis]" displayFolder="" count="0" memberValueDatatype="20" unbalanced="0"/>
    <cacheHierarchy uniqueName="[bike_store inventory_analysis].[product_name]" caption="product_name" attribute="1" defaultMemberUniqueName="[bike_store inventory_analysis].[product_name].[All]" allUniqueName="[bike_store inventory_analysis].[product_name].[All]" dimensionUniqueName="[bike_store inventory_analysis]" displayFolder="" count="0" memberValueDatatype="130" unbalanced="0"/>
    <cacheHierarchy uniqueName="[bike_store inventory_analysis].[category_name]" caption="category_name" attribute="1" defaultMemberUniqueName="[bike_store inventory_analysis].[category_name].[All]" allUniqueName="[bike_store inventory_analysis].[category_name].[All]" dimensionUniqueName="[bike_store inventory_analysis]" displayFolder="" count="0" memberValueDatatype="130" unbalanced="0"/>
    <cacheHierarchy uniqueName="[bike_store inventory_analysis].[brand_name]" caption="brand_name" attribute="1" defaultMemberUniqueName="[bike_store inventory_analysis].[brand_name].[All]" allUniqueName="[bike_store inventory_analysis].[brand_name].[All]" dimensionUniqueName="[bike_store inventory_analysis]" displayFolder="" count="0" memberValueDatatype="130" unbalanced="0"/>
    <cacheHierarchy uniqueName="[bike_store inventory_analysis].[stock_quantity]" caption="stock_quantity" attribute="1" defaultMemberUniqueName="[bike_store inventory_analysis].[stock_quantity].[All]" allUniqueName="[bike_store inventory_analysis].[stock_quantity].[All]" dimensionUniqueName="[bike_store inventory_analysis]" displayFolder="" count="0" memberValueDatatype="20" unbalanced="0"/>
    <cacheHierarchy uniqueName="[bike_store inventory_status].[store_id]" caption="store_id" attribute="1" defaultMemberUniqueName="[bike_store inventory_status].[store_id].[All]" allUniqueName="[bike_store inventory_status].[store_id].[All]" dimensionUniqueName="[bike_store inventory_status]" displayFolder="" count="0" memberValueDatatype="20" unbalanced="0"/>
    <cacheHierarchy uniqueName="[bike_store inventory_status].[store_name]" caption="store_name" attribute="1" defaultMemberUniqueName="[bike_store inventory_status].[store_name].[All]" allUniqueName="[bike_store inventory_status].[store_name].[All]" dimensionUniqueName="[bike_store inventory_status]" displayFolder="" count="0" memberValueDatatype="130" unbalanced="0"/>
    <cacheHierarchy uniqueName="[bike_store inventory_status].[product_id]" caption="product_id" attribute="1" defaultMemberUniqueName="[bike_store inventory_status].[product_id].[All]" allUniqueName="[bike_store inventory_status].[product_id].[All]" dimensionUniqueName="[bike_store inventory_status]" displayFolder="" count="0" memberValueDatatype="20" unbalanced="0"/>
    <cacheHierarchy uniqueName="[bike_store inventory_status].[product_name]" caption="product_name" attribute="1" defaultMemberUniqueName="[bike_store inventory_status].[product_name].[All]" allUniqueName="[bike_store inventory_status].[product_name].[All]" dimensionUniqueName="[bike_store inventory_status]" displayFolder="" count="0" memberValueDatatype="130" unbalanced="0"/>
    <cacheHierarchy uniqueName="[bike_store inventory_status].[current_stock]" caption="current_stock" attribute="1" defaultMemberUniqueName="[bike_store inventory_status].[current_stock].[All]" allUniqueName="[bike_store inventory_status].[current_stock].[All]" dimensionUniqueName="[bike_store inventory_status]" displayFolder="" count="0" memberValueDatatype="20" unbalanced="0"/>
    <cacheHierarchy uniqueName="[bike_store inventory_status].[total_units_sold]" caption="total_units_sold" attribute="1" defaultMemberUniqueName="[bike_store inventory_status].[total_units_sold].[All]" allUniqueName="[bike_store inventory_status].[total_units_sold].[All]" dimensionUniqueName="[bike_store inventory_status]" displayFolder="" count="0" memberValueDatatype="5" unbalanced="0"/>
    <cacheHierarchy uniqueName="[bike_store inventory_status].[stock_status]" caption="stock_status" attribute="1" defaultMemberUniqueName="[bike_store inventory_status].[stock_status].[All]" allUniqueName="[bike_store inventory_status].[stock_status].[All]" dimensionUniqueName="[bike_store inventory_status]" displayFolder="" count="0" memberValueDatatype="130" unbalanced="0"/>
    <cacheHierarchy uniqueName="[bike_store revenue_over_time].[YEAR(order_date)]" caption="YEAR(order_date)" attribute="1" defaultMemberUniqueName="[bike_store revenue_over_time].[YEAR(order_date)].[All]" allUniqueName="[bike_store revenue_over_time].[YEAR(order_date)].[All]" dimensionUniqueName="[bike_store revenue_over_time]" displayFolder="" count="0" memberValueDatatype="20" unbalanced="0"/>
    <cacheHierarchy uniqueName="[bike_store revenue_over_time].[MONTH(order_date)]" caption="MONTH(order_date)" attribute="1" defaultMemberUniqueName="[bike_store revenue_over_time].[MONTH(order_date)].[All]" allUniqueName="[bike_store revenue_over_time].[MONTH(order_date)].[All]" dimensionUniqueName="[bike_store revenue_over_time]" displayFolder="" count="0" memberValueDatatype="20" unbalanced="0"/>
    <cacheHierarchy uniqueName="[bike_store revenue_over_time].[total_revenue]" caption="total_revenue" attribute="1" defaultMemberUniqueName="[bike_store revenue_over_time].[total_revenue].[All]" allUniqueName="[bike_store revenue_over_time].[total_revenue].[All]" dimensionUniqueName="[bike_store revenue_over_time]" displayFolder="" count="0" memberValueDatatype="5" unbalanced="0"/>
    <cacheHierarchy uniqueName="[bike_store sales_performance].[customer_id]" caption="customer_id" attribute="1" defaultMemberUniqueName="[bike_store sales_performance].[customer_id].[All]" allUniqueName="[bike_store sales_performance].[customer_id].[All]" dimensionUniqueName="[bike_store sales_performance]" displayFolder="" count="0" memberValueDatatype="20" unbalanced="0"/>
    <cacheHierarchy uniqueName="[bike_store sales_performance].[city]" caption="city" attribute="1" defaultMemberUniqueName="[bike_store sales_performance].[city].[All]" allUniqueName="[bike_store sales_performance].[city].[All]" dimensionUniqueName="[bike_store sales_performance]" displayFolder="" count="0" memberValueDatatype="130" unbalanced="0"/>
    <cacheHierarchy uniqueName="[bike_store sales_performance].[state]" caption="state" attribute="1" defaultMemberUniqueName="[bike_store sales_performance].[state].[All]" allUniqueName="[bike_store sales_performance].[state].[All]" dimensionUniqueName="[bike_store sales_performance]" displayFolder="" count="0" memberValueDatatype="130" unbalanced="0"/>
    <cacheHierarchy uniqueName="[bike_store sales_performance].[order_id]" caption="order_id" attribute="1" defaultMemberUniqueName="[bike_store sales_performance].[order_id].[All]" allUniqueName="[bike_store sales_performance].[order_id].[All]" dimensionUniqueName="[bike_store sales_performance]" displayFolder="" count="0" memberValueDatatype="20" unbalanced="0"/>
    <cacheHierarchy uniqueName="[bike_store sales_performance].[order_date]" caption="order_date" attribute="1" time="1" defaultMemberUniqueName="[bike_store sales_performance].[order_date].[All]" allUniqueName="[bike_store sales_performance].[order_date].[All]" dimensionUniqueName="[bike_store sales_performance]" displayFolder="" count="2" memberValueDatatype="7" unbalanced="0"/>
    <cacheHierarchy uniqueName="[bike_store sales_performance].[store_id]" caption="store_id" attribute="1" defaultMemberUniqueName="[bike_store sales_performance].[store_id].[All]" allUniqueName="[bike_store sales_performance].[store_id].[All]" dimensionUniqueName="[bike_store sales_performance]" displayFolder="" count="0" memberValueDatatype="20" unbalanced="0"/>
    <cacheHierarchy uniqueName="[bike_store sales_performance].[quantity]" caption="quantity" attribute="1" defaultMemberUniqueName="[bike_store sales_performance].[quantity].[All]" allUniqueName="[bike_store sales_performance].[quantity].[All]" dimensionUniqueName="[bike_store sales_performance]" displayFolder="" count="0" memberValueDatatype="20" unbalanced="0"/>
    <cacheHierarchy uniqueName="[bike_store sales_performance].[list_price]" caption="list_price" attribute="1" defaultMemberUniqueName="[bike_store sales_performance].[list_price].[All]" allUniqueName="[bike_store sales_performance].[list_price].[All]" dimensionUniqueName="[bike_store sales_performance]" displayFolder="" count="0" memberValueDatatype="5" unbalanced="0"/>
    <cacheHierarchy uniqueName="[bike_store sales_performance].[discount]" caption="discount" attribute="1" defaultMemberUniqueName="[bike_store sales_performance].[discount].[All]" allUniqueName="[bike_store sales_performance].[discount].[All]" dimensionUniqueName="[bike_store sales_performance]" displayFolder="" count="0" memberValueDatatype="5" unbalanced="0"/>
    <cacheHierarchy uniqueName="[bike_store sales_performance].[product_name]" caption="product_name" attribute="1" defaultMemberUniqueName="[bike_store sales_performance].[product_name].[All]" allUniqueName="[bike_store sales_performance].[product_name].[All]" dimensionUniqueName="[bike_store sales_performance]" displayFolder="" count="0" memberValueDatatype="130" unbalanced="0"/>
    <cacheHierarchy uniqueName="[bike_store sales_performance].[category_name]" caption="category_name" attribute="1" defaultMemberUniqueName="[bike_store sales_performance].[category_name].[All]" allUniqueName="[bike_store sales_performance].[category_name].[All]" dimensionUniqueName="[bike_store sales_performance]" displayFolder="" count="0" memberValueDatatype="130" unbalanced="0"/>
    <cacheHierarchy uniqueName="[bike_store sales_performance].[store_name]" caption="store_name" attribute="1" defaultMemberUniqueName="[bike_store sales_performance].[store_name].[All]" allUniqueName="[bike_store sales_performance].[store_name].[All]" dimensionUniqueName="[bike_store sales_performance]" displayFolder="" count="2" memberValueDatatype="130" unbalanced="0">
      <fieldsUsage count="2">
        <fieldUsage x="-1"/>
        <fieldUsage x="2"/>
      </fieldsUsage>
    </cacheHierarchy>
    <cacheHierarchy uniqueName="[bike_store sales_performance].[brand_name]" caption="brand_name" attribute="1" defaultMemberUniqueName="[bike_store sales_performance].[brand_name].[All]" allUniqueName="[bike_store sales_performance].[brand_name].[All]" dimensionUniqueName="[bike_store sales_performance]" displayFolder="" count="0" memberValueDatatype="130" unbalanced="0"/>
    <cacheHierarchy uniqueName="[bike_store sales_performance].[revenue]" caption="revenue" attribute="1" defaultMemberUniqueName="[bike_store sales_performance].[revenue].[All]" allUniqueName="[bike_store sales_performance].[revenue].[All]" dimensionUniqueName="[bike_store sales_performance]" displayFolder="" count="0" memberValueDatatype="5" unbalanced="0"/>
    <cacheHierarchy uniqueName="[bike_store_customer_order].[customer_id]" caption="customer_id" attribute="1" defaultMemberUniqueName="[bike_store_customer_order].[customer_id].[All]" allUniqueName="[bike_store_customer_order].[customer_id].[All]" dimensionUniqueName="[bike_store_customer_order]" displayFolder="" count="0" memberValueDatatype="20" unbalanced="0"/>
    <cacheHierarchy uniqueName="[bike_store_customer_order].[first_name]" caption="first_name" attribute="1" defaultMemberUniqueName="[bike_store_customer_order].[first_name].[All]" allUniqueName="[bike_store_customer_order].[first_name].[All]" dimensionUniqueName="[bike_store_customer_order]" displayFolder="" count="0" memberValueDatatype="130" unbalanced="0"/>
    <cacheHierarchy uniqueName="[bike_store_customer_order].[last_name]" caption="last_name" attribute="1" defaultMemberUniqueName="[bike_store_customer_order].[last_name].[All]" allUniqueName="[bike_store_customer_order].[last_name].[All]" dimensionUniqueName="[bike_store_customer_order]" displayFolder="" count="0" memberValueDatatype="130" unbalanced="0"/>
    <cacheHierarchy uniqueName="[bike_store_customer_order].[email]" caption="email" attribute="1" defaultMemberUniqueName="[bike_store_customer_order].[email].[All]" allUniqueName="[bike_store_customer_order].[email].[All]" dimensionUniqueName="[bike_store_customer_order]" displayFolder="" count="0" memberValueDatatype="130" unbalanced="0"/>
    <cacheHierarchy uniqueName="[bike_store_customer_order].[city]" caption="city" attribute="1" defaultMemberUniqueName="[bike_store_customer_order].[city].[All]" allUniqueName="[bike_store_customer_order].[city].[All]" dimensionUniqueName="[bike_store_customer_order]" displayFolder="" count="0" memberValueDatatype="130" unbalanced="0"/>
    <cacheHierarchy uniqueName="[bike_store_customer_order].[state]" caption="state" attribute="1" defaultMemberUniqueName="[bike_store_customer_order].[state].[All]" allUniqueName="[bike_store_customer_order].[state].[All]" dimensionUniqueName="[bike_store_customer_order]" displayFolder="" count="0" memberValueDatatype="130" unbalanced="0"/>
    <cacheHierarchy uniqueName="[bike_store_customer_order].[order_id]" caption="order_id" attribute="1" defaultMemberUniqueName="[bike_store_customer_order].[order_id].[All]" allUniqueName="[bike_store_customer_order].[order_id].[All]" dimensionUniqueName="[bike_store_customer_order]" displayFolder="" count="0" memberValueDatatype="20" unbalanced="0"/>
    <cacheHierarchy uniqueName="[bike_store_customer_order].[item_id]" caption="item_id" attribute="1" defaultMemberUniqueName="[bike_store_customer_order].[item_id].[All]" allUniqueName="[bike_store_customer_order].[item_id].[All]" dimensionUniqueName="[bike_store_customer_order]" displayFolder="" count="0" memberValueDatatype="20" unbalanced="0"/>
    <cacheHierarchy uniqueName="[bike_store_customer_order].[product_id]" caption="product_id" attribute="1" defaultMemberUniqueName="[bike_store_customer_order].[product_id].[All]" allUniqueName="[bike_store_customer_order].[product_id].[All]" dimensionUniqueName="[bike_store_customer_order]" displayFolder="" count="0" memberValueDatatype="20" unbalanced="0"/>
    <cacheHierarchy uniqueName="[bike_store_customer_order].[quantity]" caption="quantity" attribute="1" defaultMemberUniqueName="[bike_store_customer_order].[quantity].[All]" allUniqueName="[bike_store_customer_order].[quantity].[All]" dimensionUniqueName="[bike_store_customer_order]" displayFolder="" count="0" memberValueDatatype="20" unbalanced="0"/>
    <cacheHierarchy uniqueName="[bike_store_customer_order].[discount]" caption="discount" attribute="1" defaultMemberUniqueName="[bike_store_customer_order].[discount].[All]" allUniqueName="[bike_store_customer_order].[discount].[All]" dimensionUniqueName="[bike_store_customer_order]" displayFolder="" count="0" memberValueDatatype="5" unbalanced="0"/>
    <cacheHierarchy uniqueName="[bike_store_customer_order].[product_name]" caption="product_name" attribute="1" defaultMemberUniqueName="[bike_store_customer_order].[product_name].[All]" allUniqueName="[bike_store_customer_order].[product_name].[All]" dimensionUniqueName="[bike_store_customer_order]" displayFolder="" count="2" memberValueDatatype="130" unbalanced="0">
      <fieldsUsage count="2">
        <fieldUsage x="-1"/>
        <fieldUsage x="1"/>
      </fieldsUsage>
    </cacheHierarchy>
    <cacheHierarchy uniqueName="[bike_store_customer_order].[brand_id]" caption="brand_id" attribute="1" defaultMemberUniqueName="[bike_store_customer_order].[brand_id].[All]" allUniqueName="[bike_store_customer_order].[brand_id].[All]" dimensionUniqueName="[bike_store_customer_order]" displayFolder="" count="0" memberValueDatatype="20" unbalanced="0"/>
    <cacheHierarchy uniqueName="[bike_store_customer_order].[category_id]" caption="category_id" attribute="1" defaultMemberUniqueName="[bike_store_customer_order].[category_id].[All]" allUniqueName="[bike_store_customer_order].[category_id].[All]" dimensionUniqueName="[bike_store_customer_order]" displayFolder="" count="0" memberValueDatatype="20" unbalanced="0"/>
    <cacheHierarchy uniqueName="[bike_store_customer_order].[list_price]" caption="list_price" attribute="1" defaultMemberUniqueName="[bike_store_customer_order].[list_price].[All]" allUniqueName="[bike_store_customer_order].[list_price].[All]" dimensionUniqueName="[bike_store_customer_order]" displayFolder="" count="0" memberValueDatatype="5" unbalanced="0"/>
    <cacheHierarchy uniqueName="[bike_store_customer_order].[model_year]" caption="model_year" attribute="1" defaultMemberUniqueName="[bike_store_customer_order].[model_year].[All]" allUniqueName="[bike_store_customer_order].[model_year].[All]" dimensionUniqueName="[bike_store_customer_order]" displayFolder="" count="0" memberValueDatatype="20" unbalanced="0"/>
    <cacheHierarchy uniqueName="[bike_store_customer_order].[brand_name]" caption="brand_name" attribute="1" defaultMemberUniqueName="[bike_store_customer_order].[brand_name].[All]" allUniqueName="[bike_store_customer_order].[brand_name].[All]" dimensionUniqueName="[bike_store_customer_order]" displayFolder="" count="0" memberValueDatatype="130" unbalanced="0"/>
    <cacheHierarchy uniqueName="[bike_store_customer_order].[category_name]" caption="category_name" attribute="1" defaultMemberUniqueName="[bike_store_customer_order].[category_name].[All]" allUniqueName="[bike_store_customer_order].[category_name].[All]" dimensionUniqueName="[bike_store_customer_order]" displayFolder="" count="0" memberValueDatatype="130" unbalanced="0"/>
    <cacheHierarchy uniqueName="[bike_store_customer_order].[revenue]" caption="revenue" attribute="1" defaultMemberUniqueName="[bike_store_customer_order].[revenue].[All]" allUniqueName="[bike_store_customer_order].[revenue].[All]" dimensionUniqueName="[bike_store_customer_order]" displayFolder="" count="0" memberValueDatatype="5" unbalanced="0"/>
    <cacheHierarchy uniqueName="[bike_store_customer_order].[Full Name]" caption="Full Name" attribute="1" defaultMemberUniqueName="[bike_store_customer_order].[Full Name].[All]" allUniqueName="[bike_store_customer_order].[Full Name].[All]" dimensionUniqueName="[bike_store_customer_order]" displayFolder="" count="0" memberValueDatatype="130" unbalanced="0"/>
    <cacheHierarchy uniqueName="[bike_store_inventory_analysis].[store_id]" caption="store_id" attribute="1" defaultMemberUniqueName="[bike_store_inventory_analysis].[store_id].[All]" allUniqueName="[bike_store_inventory_analysis].[store_id].[All]" dimensionUniqueName="[bike_store_inventory_analysis]" displayFolder="" count="0" memberValueDatatype="20" unbalanced="0"/>
    <cacheHierarchy uniqueName="[bike_store_inventory_analysis].[store_name]" caption="store_name" attribute="1" defaultMemberUniqueName="[bike_store_inventory_analysis].[store_name].[All]" allUniqueName="[bike_store_inventory_analysis].[store_name].[All]" dimensionUniqueName="[bike_store_inventory_analysis]" displayFolder="" count="0" memberValueDatatype="130" unbalanced="0"/>
    <cacheHierarchy uniqueName="[bike_store_inventory_analysis].[product_id]" caption="product_id" attribute="1" defaultMemberUniqueName="[bike_store_inventory_analysis].[product_id].[All]" allUniqueName="[bike_store_inventory_analysis].[product_id].[All]" dimensionUniqueName="[bike_store_inventory_analysis]" displayFolder="" count="0" memberValueDatatype="20" unbalanced="0"/>
    <cacheHierarchy uniqueName="[bike_store_inventory_analysis].[product_name]" caption="product_name" attribute="1" defaultMemberUniqueName="[bike_store_inventory_analysis].[product_name].[All]" allUniqueName="[bike_store_inventory_analysis].[product_name].[All]" dimensionUniqueName="[bike_store_inventory_analysis]" displayFolder="" count="0" memberValueDatatype="130" unbalanced="0"/>
    <cacheHierarchy uniqueName="[bike_store_inventory_analysis].[category_name]" caption="category_name" attribute="1" defaultMemberUniqueName="[bike_store_inventory_analysis].[category_name].[All]" allUniqueName="[bike_store_inventory_analysis].[category_name].[All]" dimensionUniqueName="[bike_store_inventory_analysis]" displayFolder="" count="0" memberValueDatatype="130" unbalanced="0"/>
    <cacheHierarchy uniqueName="[bike_store_inventory_analysis].[brand_name]" caption="brand_name" attribute="1" defaultMemberUniqueName="[bike_store_inventory_analysis].[brand_name].[All]" allUniqueName="[bike_store_inventory_analysis].[brand_name].[All]" dimensionUniqueName="[bike_store_inventory_analysis]" displayFolder="" count="0" memberValueDatatype="130" unbalanced="0"/>
    <cacheHierarchy uniqueName="[bike_store_inventory_analysis].[stock_quantity]" caption="stock_quantity" attribute="1" defaultMemberUniqueName="[bike_store_inventory_analysis].[stock_quantity].[All]" allUniqueName="[bike_store_inventory_analysis].[stock_quantity].[All]" dimensionUniqueName="[bike_store_inventory_analysis]" displayFolder="" count="0" memberValueDatatype="20" unbalanced="0"/>
    <cacheHierarchy uniqueName="[bike_store_inventory_status].[store_id]" caption="store_id" attribute="1" defaultMemberUniqueName="[bike_store_inventory_status].[store_id].[All]" allUniqueName="[bike_store_inventory_status].[store_id].[All]" dimensionUniqueName="[bike_store_inventory_status]" displayFolder="" count="0" memberValueDatatype="20" unbalanced="0"/>
    <cacheHierarchy uniqueName="[bike_store_inventory_status].[store_name]" caption="store_name" attribute="1" defaultMemberUniqueName="[bike_store_inventory_status].[store_name].[All]" allUniqueName="[bike_store_inventory_status].[store_name].[All]" dimensionUniqueName="[bike_store_inventory_status]" displayFolder="" count="0" memberValueDatatype="130" unbalanced="0"/>
    <cacheHierarchy uniqueName="[bike_store_inventory_status].[product_id]" caption="product_id" attribute="1" defaultMemberUniqueName="[bike_store_inventory_status].[product_id].[All]" allUniqueName="[bike_store_inventory_status].[product_id].[All]" dimensionUniqueName="[bike_store_inventory_status]" displayFolder="" count="0" memberValueDatatype="20" unbalanced="0"/>
    <cacheHierarchy uniqueName="[bike_store_inventory_status].[product_name]" caption="product_name" attribute="1" defaultMemberUniqueName="[bike_store_inventory_status].[product_name].[All]" allUniqueName="[bike_store_inventory_status].[product_name].[All]" dimensionUniqueName="[bike_store_inventory_status]" displayFolder="" count="0" memberValueDatatype="130" unbalanced="0"/>
    <cacheHierarchy uniqueName="[bike_store_inventory_status].[current_stock]" caption="current_stock" attribute="1" defaultMemberUniqueName="[bike_store_inventory_status].[current_stock].[All]" allUniqueName="[bike_store_inventory_status].[current_stock].[All]" dimensionUniqueName="[bike_store_inventory_status]" displayFolder="" count="0" memberValueDatatype="20" unbalanced="0"/>
    <cacheHierarchy uniqueName="[bike_store_inventory_status].[total_units_sold]" caption="total_units_sold" attribute="1" defaultMemberUniqueName="[bike_store_inventory_status].[total_units_sold].[All]" allUniqueName="[bike_store_inventory_status].[total_units_sold].[All]" dimensionUniqueName="[bike_store_inventory_status]" displayFolder="" count="0" memberValueDatatype="20" unbalanced="0"/>
    <cacheHierarchy uniqueName="[bike_store_inventory_status].[stock_status]" caption="stock_status" attribute="1" defaultMemberUniqueName="[bike_store_inventory_status].[stock_status].[All]" allUniqueName="[bike_store_inventory_status].[stock_status].[All]" dimensionUniqueName="[bike_store_inventory_status]" displayFolder="" count="0" memberValueDatatype="130" unbalanced="0"/>
    <cacheHierarchy uniqueName="[bike_store_sales_performance].[customer_id]" caption="customer_id" attribute="1" defaultMemberUniqueName="[bike_store_sales_performance].[customer_id].[All]" allUniqueName="[bike_store_sales_performance].[customer_id].[All]" dimensionUniqueName="[bike_store_sales_performance]" displayFolder="" count="0" memberValueDatatype="20" unbalanced="0"/>
    <cacheHierarchy uniqueName="[bike_store_sales_performance].[city]" caption="city" attribute="1" defaultMemberUniqueName="[bike_store_sales_performance].[city].[All]" allUniqueName="[bike_store_sales_performance].[city].[All]" dimensionUniqueName="[bike_store_sales_performance]" displayFolder="" count="0" memberValueDatatype="130" unbalanced="0"/>
    <cacheHierarchy uniqueName="[bike_store_sales_performance].[state]" caption="state" attribute="1" defaultMemberUniqueName="[bike_store_sales_performance].[state].[All]" allUniqueName="[bike_store_sales_performance].[state].[All]" dimensionUniqueName="[bike_store_sales_performance]" displayFolder="" count="0" memberValueDatatype="130" unbalanced="0"/>
    <cacheHierarchy uniqueName="[bike_store_sales_performance].[order_id]" caption="order_id" attribute="1" defaultMemberUniqueName="[bike_store_sales_performance].[order_id].[All]" allUniqueName="[bike_store_sales_performance].[order_id].[All]" dimensionUniqueName="[bike_store_sales_performance]" displayFolder="" count="0" memberValueDatatype="20" unbalanced="0"/>
    <cacheHierarchy uniqueName="[bike_store_sales_performance].[order_date]" caption="order_date" attribute="1" time="1" defaultMemberUniqueName="[bike_store_sales_performance].[order_date].[All]" allUniqueName="[bike_store_sales_performance].[order_date].[All]" dimensionUniqueName="[bike_store_sales_performance]" displayFolder="" count="0" memberValueDatatype="7" unbalanced="0"/>
    <cacheHierarchy uniqueName="[bike_store_sales_performance].[store_id]" caption="store_id" attribute="1" defaultMemberUniqueName="[bike_store_sales_performance].[store_id].[All]" allUniqueName="[bike_store_sales_performance].[store_id].[All]" dimensionUniqueName="[bike_store_sales_performance]" displayFolder="" count="0" memberValueDatatype="20" unbalanced="0"/>
    <cacheHierarchy uniqueName="[bike_store_sales_performance].[quantity]" caption="quantity" attribute="1" defaultMemberUniqueName="[bike_store_sales_performance].[quantity].[All]" allUniqueName="[bike_store_sales_performance].[quantity].[All]" dimensionUniqueName="[bike_store_sales_performance]" displayFolder="" count="0" memberValueDatatype="20" unbalanced="0"/>
    <cacheHierarchy uniqueName="[bike_store_sales_performance].[list_price]" caption="list_price" attribute="1" defaultMemberUniqueName="[bike_store_sales_performance].[list_price].[All]" allUniqueName="[bike_store_sales_performance].[list_price].[All]" dimensionUniqueName="[bike_store_sales_performance]" displayFolder="" count="0" memberValueDatatype="5" unbalanced="0"/>
    <cacheHierarchy uniqueName="[bike_store_sales_performance].[discount]" caption="discount" attribute="1" defaultMemberUniqueName="[bike_store_sales_performance].[discount].[All]" allUniqueName="[bike_store_sales_performance].[discount].[All]" dimensionUniqueName="[bike_store_sales_performance]" displayFolder="" count="0" memberValueDatatype="5" unbalanced="0"/>
    <cacheHierarchy uniqueName="[bike_store_sales_performance].[product_name]" caption="product_name" attribute="1" defaultMemberUniqueName="[bike_store_sales_performance].[product_name].[All]" allUniqueName="[bike_store_sales_performance].[product_name].[All]" dimensionUniqueName="[bike_store_sales_performance]" displayFolder="" count="0" memberValueDatatype="130" unbalanced="0"/>
    <cacheHierarchy uniqueName="[bike_store_sales_performance].[category_name]" caption="category_name" attribute="1" defaultMemberUniqueName="[bike_store_sales_performance].[category_name].[All]" allUniqueName="[bike_store_sales_performance].[category_name].[All]" dimensionUniqueName="[bike_store_sales_performance]" displayFolder="" count="0" memberValueDatatype="130" unbalanced="0"/>
    <cacheHierarchy uniqueName="[bike_store_sales_performance].[store_name]" caption="store_name" attribute="1" defaultMemberUniqueName="[bike_store_sales_performance].[store_name].[All]" allUniqueName="[bike_store_sales_performance].[store_name].[All]" dimensionUniqueName="[bike_store_sales_performance]" displayFolder="" count="0" memberValueDatatype="130" unbalanced="0"/>
    <cacheHierarchy uniqueName="[bike_store_sales_performance].[brand_name]" caption="brand_name" attribute="1" defaultMemberUniqueName="[bike_store_sales_performance].[brand_name].[All]" allUniqueName="[bike_store_sales_performance].[brand_name].[All]" dimensionUniqueName="[bike_store_sales_performance]" displayFolder="" count="0" memberValueDatatype="130" unbalanced="0"/>
    <cacheHierarchy uniqueName="[bike_store_sales_performance].[revenue]" caption="revenue" attribute="1" defaultMemberUniqueName="[bike_store_sales_performance].[revenue].[All]" allUniqueName="[bike_store_sales_performance].[revenue].[All]" dimensionUniqueName="[bike_store_sales_performance]" displayFolder="" count="0" memberValueDatatype="5" unbalanced="0"/>
    <cacheHierarchy uniqueName="[bike_store_sales_performance].[order_date (Year)]" caption="order_date (Year)" attribute="1" defaultMemberUniqueName="[bike_store_sales_performance].[order_date (Year)].[All]" allUniqueName="[bike_store_sales_performance].[order_date (Year)].[All]" dimensionUniqueName="[bike_store_sales_performance]" displayFolder="" count="0" memberValueDatatype="130" unbalanced="0"/>
    <cacheHierarchy uniqueName="[bike_store_sales_performance].[order_date (Quarter)]" caption="order_date (Quarter)" attribute="1" defaultMemberUniqueName="[bike_store_sales_performance].[order_date (Quarter)].[All]" allUniqueName="[bike_store_sales_performance].[order_date (Quarter)].[All]" dimensionUniqueName="[bike_store_sales_performance]" displayFolder="" count="0" memberValueDatatype="130" unbalanced="0"/>
    <cacheHierarchy uniqueName="[bike_store_sales_performance].[order_date (Month)]" caption="order_date (Month)" attribute="1" defaultMemberUniqueName="[bike_store_sales_performance].[order_date (Month)].[All]" allUniqueName="[bike_store_sales_performance].[order_date (Month)].[All]" dimensionUniqueName="[bike_store_sales_performance]" displayFolder="" count="0" memberValueDatatype="130" unbalanced="0"/>
    <cacheHierarchy uniqueName="[bike_store_sales_performance].[order_date (Month Index)]" caption="order_date (Month Index)" attribute="1" defaultMemberUniqueName="[bike_store_sales_performance].[order_date (Month Index)].[All]" allUniqueName="[bike_store_sales_performance].[order_date (Month Index)].[All]" dimensionUniqueName="[bike_store_sales_performance]" displayFolder="" count="0" memberValueDatatype="20" unbalanced="0" hidden="1"/>
    <cacheHierarchy uniqueName="[Measures].[__XL_Count bike_store sales_performance]" caption="__XL_Count bike_store sales_performance" measure="1" displayFolder="" measureGroup="bike_store sales_performance" count="0" hidden="1"/>
    <cacheHierarchy uniqueName="[Measures].[__XL_Count bike_store revenue_over_time]" caption="__XL_Count bike_store revenue_over_time" measure="1" displayFolder="" measureGroup="bike_store revenue_over_time" count="0" hidden="1"/>
    <cacheHierarchy uniqueName="[Measures].[__XL_Count bike_store customer_order]" caption="__XL_Count bike_store customer_order" measure="1" displayFolder="" measureGroup="bike_store customer_order" count="0" hidden="1"/>
    <cacheHierarchy uniqueName="[Measures].[__XL_Count bike_store customer_analysis]" caption="__XL_Count bike_store customer_analysis" measure="1" displayFolder="" measureGroup="bike_store customer_analysis" count="0" hidden="1"/>
    <cacheHierarchy uniqueName="[Measures].[__XL_Count bike_store inventory_analysis]" caption="__XL_Count bike_store inventory_analysis" measure="1" displayFolder="" measureGroup="bike_store inventory_analysis" count="0" hidden="1"/>
    <cacheHierarchy uniqueName="[Measures].[__XL_Count bike_store inventory_status]" caption="__XL_Count bike_store inventory_status" measure="1" displayFolder="" measureGroup="bike_store inventory_status" count="0" hidden="1"/>
    <cacheHierarchy uniqueName="[Measures].[__XL_Count bike_store_sales_performance]" caption="__XL_Count bike_store_sales_performance" measure="1" displayFolder="" measureGroup="bike_store_sales_performance" count="0" hidden="1"/>
    <cacheHierarchy uniqueName="[Measures].[__XL_Count bike_store_customer_order]" caption="__XL_Count bike_store_customer_order" measure="1" displayFolder="" measureGroup="bike_store_customer_order" count="0" hidden="1"/>
    <cacheHierarchy uniqueName="[Measures].[__XL_Count bike_store_inventory_analysis]" caption="__XL_Count bike_store_inventory_analysis" measure="1" displayFolder="" measureGroup="bike_store_inventory_analysis" count="0" hidden="1"/>
    <cacheHierarchy uniqueName="[Measures].[__XL_Count bike_store_inventory_status]" caption="__XL_Count bike_store_inventory_status" measure="1" displayFolder="" measureGroup="bike_store_inventory_status" count="0" hidden="1"/>
    <cacheHierarchy uniqueName="[Measures].[__No measures defined]" caption="__No measures defined" measure="1" displayFolder="" count="0" hidden="1"/>
    <cacheHierarchy uniqueName="[Measures].[Sum of revenue]" caption="Sum of revenue" measure="1" displayFolder="" measureGroup="bike_store_sales_performance" count="0" hidden="1">
      <extLst>
        <ext xmlns:x15="http://schemas.microsoft.com/office/spreadsheetml/2010/11/main" uri="{B97F6D7D-B522-45F9-BDA1-12C45D357490}">
          <x15:cacheHierarchy aggregatedColumn="105"/>
        </ext>
      </extLst>
    </cacheHierarchy>
    <cacheHierarchy uniqueName="[Measures].[Sum of quantity]" caption="Sum of quantity" measure="1" displayFolder="" measureGroup="bike_store_sales_performance" count="0" hidden="1">
      <extLst>
        <ext xmlns:x15="http://schemas.microsoft.com/office/spreadsheetml/2010/11/main" uri="{B97F6D7D-B522-45F9-BDA1-12C45D357490}">
          <x15:cacheHierarchy aggregatedColumn="98"/>
        </ext>
      </extLst>
    </cacheHierarchy>
    <cacheHierarchy uniqueName="[Measures].[Sum of customer_id]" caption="Sum of customer_id" measure="1" displayFolder="" measureGroup="bike_store_customer_order" count="0" hidden="1">
      <extLst>
        <ext xmlns:x15="http://schemas.microsoft.com/office/spreadsheetml/2010/11/main" uri="{B97F6D7D-B522-45F9-BDA1-12C45D357490}">
          <x15:cacheHierarchy aggregatedColumn="58"/>
        </ext>
      </extLst>
    </cacheHierarchy>
    <cacheHierarchy uniqueName="[Measures].[Sum of order_id]" caption="Sum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Distinct Count of order_id]" caption="Distinct Count of order_id" measure="1" displayFolder="" measureGroup="bike_store_customer_order" count="0" oneField="1" hidden="1">
      <fieldsUsage count="1">
        <fieldUsage x="0"/>
      </fieldsUsage>
      <extLst>
        <ext xmlns:x15="http://schemas.microsoft.com/office/spreadsheetml/2010/11/main" uri="{B97F6D7D-B522-45F9-BDA1-12C45D357490}">
          <x15:cacheHierarchy aggregatedColumn="64"/>
        </ext>
      </extLst>
    </cacheHierarchy>
    <cacheHierarchy uniqueName="[Measures].[Sum of order_id 2]" caption="Sum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Count of order_id]" caption="Count of order_id"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Distinct Count of order_id 2]" caption="Distinct Count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Sum of stock_quantity]" caption="Sum of stock_quantity" measure="1" displayFolder="" measureGroup="bike_store_inventory_analysis" count="0" hidden="1">
      <extLst>
        <ext xmlns:x15="http://schemas.microsoft.com/office/spreadsheetml/2010/11/main" uri="{B97F6D7D-B522-45F9-BDA1-12C45D357490}">
          <x15:cacheHierarchy aggregatedColumn="84"/>
        </ext>
      </extLst>
    </cacheHierarchy>
    <cacheHierarchy uniqueName="[Measures].[Sum of total_units_sold]" caption="Sum of total_units_sold" measure="1" displayFolder="" measureGroup="bike_store_inventory_status" count="0" hidden="1">
      <extLst>
        <ext xmlns:x15="http://schemas.microsoft.com/office/spreadsheetml/2010/11/main" uri="{B97F6D7D-B522-45F9-BDA1-12C45D357490}">
          <x15:cacheHierarchy aggregatedColumn="90"/>
        </ext>
      </extLst>
    </cacheHierarchy>
    <cacheHierarchy uniqueName="[Measures].[Sum of revenue 2]" caption="Sum of revenue 2" measure="1" displayFolder="" measureGroup="bike_store_customer_order" count="0" hidden="1">
      <extLst>
        <ext xmlns:x15="http://schemas.microsoft.com/office/spreadsheetml/2010/11/main" uri="{B97F6D7D-B522-45F9-BDA1-12C45D357490}">
          <x15:cacheHierarchy aggregatedColumn="76"/>
        </ext>
      </extLst>
    </cacheHierarchy>
  </cacheHierarchies>
  <kpis count="0"/>
  <dimensions count="11">
    <dimension name="bike_store customer_analysis" uniqueName="[bike_store customer_analysis]" caption="bike_store customer_analysis"/>
    <dimension name="bike_store customer_order" uniqueName="[bike_store customer_order]" caption="bike_store customer_order"/>
    <dimension name="bike_store inventory_analysis" uniqueName="[bike_store inventory_analysis]" caption="bike_store inventory_analysis"/>
    <dimension name="bike_store inventory_status" uniqueName="[bike_store inventory_status]" caption="bike_store inventory_status"/>
    <dimension name="bike_store revenue_over_time" uniqueName="[bike_store revenue_over_time]" caption="bike_store revenue_over_time"/>
    <dimension name="bike_store sales_performance" uniqueName="[bike_store sales_performance]" caption="bike_store sales_performance"/>
    <dimension name="bike_store_customer_order" uniqueName="[bike_store_customer_order]" caption="bike_store_customer_order"/>
    <dimension name="bike_store_inventory_analysis" uniqueName="[bike_store_inventory_analysis]" caption="bike_store_inventory_analysis"/>
    <dimension name="bike_store_inventory_status" uniqueName="[bike_store_inventory_status]" caption="bike_store_inventory_status"/>
    <dimension name="bike_store_sales_performance" uniqueName="[bike_store_sales_performance]" caption="bike_store_sales_performance"/>
    <dimension measure="1" name="Measures" uniqueName="[Measures]" caption="Measures"/>
  </dimensions>
  <measureGroups count="10">
    <measureGroup name="bike_store customer_analysis" caption="bike_store customer_analysis"/>
    <measureGroup name="bike_store customer_order" caption="bike_store customer_order"/>
    <measureGroup name="bike_store inventory_analysis" caption="bike_store inventory_analysis"/>
    <measureGroup name="bike_store inventory_status" caption="bike_store inventory_status"/>
    <measureGroup name="bike_store revenue_over_time" caption="bike_store revenue_over_time"/>
    <measureGroup name="bike_store sales_performance" caption="bike_store sales_performance"/>
    <measureGroup name="bike_store_customer_order" caption="bike_store_customer_order"/>
    <measureGroup name="bike_store_inventory_analysis" caption="bike_store_inventory_analysis"/>
    <measureGroup name="bike_store_inventory_status" caption="bike_store_inventory_status"/>
    <measureGroup name="bike_store_sales_performance" caption="bike_store_sales_performance"/>
  </measureGroups>
  <maps count="1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CHEPNGENO" refreshedDate="46256.720443749997" backgroundQuery="1" createdVersion="8" refreshedVersion="8" minRefreshableVersion="3" recordCount="0" supportSubquery="1" supportAdvancedDrill="1" xr:uid="{FC08EE37-1203-4FD4-B005-291640DA592D}">
  <cacheSource type="external" connectionId="12"/>
  <cacheFields count="2">
    <cacheField name="[Measures].[Sum of order_id 2]" caption="Sum of order_id 2" numFmtId="0" hierarchy="126" level="32767"/>
    <cacheField name="[bike_store sales_performance].[store_name].[store_name]" caption="store_name" numFmtId="0" hierarchy="55" level="1">
      <sharedItems containsSemiMixedTypes="0" containsNonDate="0" containsString="0"/>
    </cacheField>
  </cacheFields>
  <cacheHierarchies count="132">
    <cacheHierarchy uniqueName="[bike_store customer_analysis].[customer_id]" caption="customer_id" attribute="1" defaultMemberUniqueName="[bike_store customer_analysis].[customer_id].[All]" allUniqueName="[bike_store customer_analysis].[customer_id].[All]" dimensionUniqueName="[bike_store customer_analysis]" displayFolder="" count="0" memberValueDatatype="20" unbalanced="0"/>
    <cacheHierarchy uniqueName="[bike_store customer_analysis].[first_name]" caption="first_name" attribute="1" defaultMemberUniqueName="[bike_store customer_analysis].[first_name].[All]" allUniqueName="[bike_store customer_analysis].[first_name].[All]" dimensionUniqueName="[bike_store customer_analysis]" displayFolder="" count="0" memberValueDatatype="130" unbalanced="0"/>
    <cacheHierarchy uniqueName="[bike_store customer_analysis].[last_name]" caption="last_name" attribute="1" defaultMemberUniqueName="[bike_store customer_analysis].[last_name].[All]" allUniqueName="[bike_store customer_analysis].[last_name].[All]" dimensionUniqueName="[bike_store customer_analysis]" displayFolder="" count="0" memberValueDatatype="130" unbalanced="0"/>
    <cacheHierarchy uniqueName="[bike_store customer_analysis].[order_id]" caption="order_id" attribute="1" defaultMemberUniqueName="[bike_store customer_analysis].[order_id].[All]" allUniqueName="[bike_store customer_analysis].[order_id].[All]" dimensionUniqueName="[bike_store customer_analysis]" displayFolder="" count="0" memberValueDatatype="20" unbalanced="0"/>
    <cacheHierarchy uniqueName="[bike_store customer_analysis].[quantity]" caption="quantity" attribute="1" defaultMemberUniqueName="[bike_store customer_analysis].[quantity].[All]" allUniqueName="[bike_store customer_analysis].[quantity].[All]" dimensionUniqueName="[bike_store customer_analysis]" displayFolder="" count="0" memberValueDatatype="20" unbalanced="0"/>
    <cacheHierarchy uniqueName="[bike_store customer_analysis].[list_price]" caption="list_price" attribute="1" defaultMemberUniqueName="[bike_store customer_analysis].[list_price].[All]" allUniqueName="[bike_store customer_analysis].[list_price].[All]" dimensionUniqueName="[bike_store customer_analysis]" displayFolder="" count="0" memberValueDatatype="5" unbalanced="0"/>
    <cacheHierarchy uniqueName="[bike_store customer_analysis].[discount]" caption="discount" attribute="1" defaultMemberUniqueName="[bike_store customer_analysis].[discount].[All]" allUniqueName="[bike_store customer_analysis].[discount].[All]" dimensionUniqueName="[bike_store customer_analysis]" displayFolder="" count="0" memberValueDatatype="5" unbalanced="0"/>
    <cacheHierarchy uniqueName="[bike_store customer_analysis].[revenue]" caption="revenue" attribute="1" defaultMemberUniqueName="[bike_store customer_analysis].[revenue].[All]" allUniqueName="[bike_store customer_analysis].[revenue].[All]" dimensionUniqueName="[bike_store customer_analysis]" displayFolder="" count="0" memberValueDatatype="5" unbalanced="0"/>
    <cacheHierarchy uniqueName="[bike_store customer_order].[customer_id]" caption="customer_id" attribute="1" defaultMemberUniqueName="[bike_store customer_order].[customer_id].[All]" allUniqueName="[bike_store customer_order].[customer_id].[All]" dimensionUniqueName="[bike_store customer_order]" displayFolder="" count="0" memberValueDatatype="20" unbalanced="0"/>
    <cacheHierarchy uniqueName="[bike_store customer_order].[first_name]" caption="first_name" attribute="1" defaultMemberUniqueName="[bike_store customer_order].[first_name].[All]" allUniqueName="[bike_store customer_order].[first_name].[All]" dimensionUniqueName="[bike_store customer_order]" displayFolder="" count="0" memberValueDatatype="130" unbalanced="0"/>
    <cacheHierarchy uniqueName="[bike_store customer_order].[last_name]" caption="last_name" attribute="1" defaultMemberUniqueName="[bike_store customer_order].[last_name].[All]" allUniqueName="[bike_store customer_order].[last_name].[All]" dimensionUniqueName="[bike_store customer_order]" displayFolder="" count="0" memberValueDatatype="130" unbalanced="0"/>
    <cacheHierarchy uniqueName="[bike_store customer_order].[email]" caption="email" attribute="1" defaultMemberUniqueName="[bike_store customer_order].[email].[All]" allUniqueName="[bike_store customer_order].[email].[All]" dimensionUniqueName="[bike_store customer_order]" displayFolder="" count="0" memberValueDatatype="130" unbalanced="0"/>
    <cacheHierarchy uniqueName="[bike_store customer_order].[city]" caption="city" attribute="1" defaultMemberUniqueName="[bike_store customer_order].[city].[All]" allUniqueName="[bike_store customer_order].[city].[All]" dimensionUniqueName="[bike_store customer_order]" displayFolder="" count="0" memberValueDatatype="130" unbalanced="0"/>
    <cacheHierarchy uniqueName="[bike_store customer_order].[state]" caption="state" attribute="1" defaultMemberUniqueName="[bike_store customer_order].[state].[All]" allUniqueName="[bike_store customer_order].[state].[All]" dimensionUniqueName="[bike_store customer_order]" displayFolder="" count="0" memberValueDatatype="130" unbalanced="0"/>
    <cacheHierarchy uniqueName="[bike_store customer_order].[order_id]" caption="order_id" attribute="1" defaultMemberUniqueName="[bike_store customer_order].[order_id].[All]" allUniqueName="[bike_store customer_order].[order_id].[All]" dimensionUniqueName="[bike_store customer_order]" displayFolder="" count="0" memberValueDatatype="20" unbalanced="0"/>
    <cacheHierarchy uniqueName="[bike_store customer_order].[item_id]" caption="item_id" attribute="1" defaultMemberUniqueName="[bike_store customer_order].[item_id].[All]" allUniqueName="[bike_store customer_order].[item_id].[All]" dimensionUniqueName="[bike_store customer_order]" displayFolder="" count="0" memberValueDatatype="20" unbalanced="0"/>
    <cacheHierarchy uniqueName="[bike_store customer_order].[product_id]" caption="product_id" attribute="1" defaultMemberUniqueName="[bike_store customer_order].[product_id].[All]" allUniqueName="[bike_store customer_order].[product_id].[All]" dimensionUniqueName="[bike_store customer_order]" displayFolder="" count="0" memberValueDatatype="20" unbalanced="0"/>
    <cacheHierarchy uniqueName="[bike_store customer_order].[quantity]" caption="quantity" attribute="1" defaultMemberUniqueName="[bike_store customer_order].[quantity].[All]" allUniqueName="[bike_store customer_order].[quantity].[All]" dimensionUniqueName="[bike_store customer_order]" displayFolder="" count="0" memberValueDatatype="20" unbalanced="0"/>
    <cacheHierarchy uniqueName="[bike_store customer_order].[discount]" caption="discount" attribute="1" defaultMemberUniqueName="[bike_store customer_order].[discount].[All]" allUniqueName="[bike_store customer_order].[discount].[All]" dimensionUniqueName="[bike_store customer_order]" displayFolder="" count="0" memberValueDatatype="5" unbalanced="0"/>
    <cacheHierarchy uniqueName="[bike_store customer_order].[product_name]" caption="product_name" attribute="1" defaultMemberUniqueName="[bike_store customer_order].[product_name].[All]" allUniqueName="[bike_store customer_order].[product_name].[All]" dimensionUniqueName="[bike_store customer_order]" displayFolder="" count="0" memberValueDatatype="130" unbalanced="0"/>
    <cacheHierarchy uniqueName="[bike_store customer_order].[brand_id]" caption="brand_id" attribute="1" defaultMemberUniqueName="[bike_store customer_order].[brand_id].[All]" allUniqueName="[bike_store customer_order].[brand_id].[All]" dimensionUniqueName="[bike_store customer_order]" displayFolder="" count="0" memberValueDatatype="20" unbalanced="0"/>
    <cacheHierarchy uniqueName="[bike_store customer_order].[category_id]" caption="category_id" attribute="1" defaultMemberUniqueName="[bike_store customer_order].[category_id].[All]" allUniqueName="[bike_store customer_order].[category_id].[All]" dimensionUniqueName="[bike_store customer_order]" displayFolder="" count="0" memberValueDatatype="20" unbalanced="0"/>
    <cacheHierarchy uniqueName="[bike_store customer_order].[list_price]" caption="list_price" attribute="1" defaultMemberUniqueName="[bike_store customer_order].[list_price].[All]" allUniqueName="[bike_store customer_order].[list_price].[All]" dimensionUniqueName="[bike_store customer_order]" displayFolder="" count="0" memberValueDatatype="5" unbalanced="0"/>
    <cacheHierarchy uniqueName="[bike_store customer_order].[model_year]" caption="model_year" attribute="1" defaultMemberUniqueName="[bike_store customer_order].[model_year].[All]" allUniqueName="[bike_store customer_order].[model_year].[All]" dimensionUniqueName="[bike_store customer_order]" displayFolder="" count="0" memberValueDatatype="20" unbalanced="0"/>
    <cacheHierarchy uniqueName="[bike_store customer_order].[brand_name]" caption="brand_name" attribute="1" defaultMemberUniqueName="[bike_store customer_order].[brand_name].[All]" allUniqueName="[bike_store customer_order].[brand_name].[All]" dimensionUniqueName="[bike_store customer_order]" displayFolder="" count="2" memberValueDatatype="130" unbalanced="0"/>
    <cacheHierarchy uniqueName="[bike_store customer_order].[category_name]" caption="category_name" attribute="1" defaultMemberUniqueName="[bike_store customer_order].[category_name].[All]" allUniqueName="[bike_store customer_order].[category_name].[All]" dimensionUniqueName="[bike_store customer_order]" displayFolder="" count="0" memberValueDatatype="130" unbalanced="0"/>
    <cacheHierarchy uniqueName="[bike_store customer_order].[revenue]" caption="revenue" attribute="1" defaultMemberUniqueName="[bike_store customer_order].[revenue].[All]" allUniqueName="[bike_store customer_order].[revenue].[All]" dimensionUniqueName="[bike_store customer_order]" displayFolder="" count="0" memberValueDatatype="5" unbalanced="0"/>
    <cacheHierarchy uniqueName="[bike_store inventory_analysis].[store_id]" caption="store_id" attribute="1" defaultMemberUniqueName="[bike_store inventory_analysis].[store_id].[All]" allUniqueName="[bike_store inventory_analysis].[store_id].[All]" dimensionUniqueName="[bike_store inventory_analysis]" displayFolder="" count="0" memberValueDatatype="20" unbalanced="0"/>
    <cacheHierarchy uniqueName="[bike_store inventory_analysis].[store_name]" caption="store_name" attribute="1" defaultMemberUniqueName="[bike_store inventory_analysis].[store_name].[All]" allUniqueName="[bike_store inventory_analysis].[store_name].[All]" dimensionUniqueName="[bike_store inventory_analysis]" displayFolder="" count="0" memberValueDatatype="130" unbalanced="0"/>
    <cacheHierarchy uniqueName="[bike_store inventory_analysis].[product_id]" caption="product_id" attribute="1" defaultMemberUniqueName="[bike_store inventory_analysis].[product_id].[All]" allUniqueName="[bike_store inventory_analysis].[product_id].[All]" dimensionUniqueName="[bike_store inventory_analysis]" displayFolder="" count="0" memberValueDatatype="20" unbalanced="0"/>
    <cacheHierarchy uniqueName="[bike_store inventory_analysis].[product_name]" caption="product_name" attribute="1" defaultMemberUniqueName="[bike_store inventory_analysis].[product_name].[All]" allUniqueName="[bike_store inventory_analysis].[product_name].[All]" dimensionUniqueName="[bike_store inventory_analysis]" displayFolder="" count="0" memberValueDatatype="130" unbalanced="0"/>
    <cacheHierarchy uniqueName="[bike_store inventory_analysis].[category_name]" caption="category_name" attribute="1" defaultMemberUniqueName="[bike_store inventory_analysis].[category_name].[All]" allUniqueName="[bike_store inventory_analysis].[category_name].[All]" dimensionUniqueName="[bike_store inventory_analysis]" displayFolder="" count="0" memberValueDatatype="130" unbalanced="0"/>
    <cacheHierarchy uniqueName="[bike_store inventory_analysis].[brand_name]" caption="brand_name" attribute="1" defaultMemberUniqueName="[bike_store inventory_analysis].[brand_name].[All]" allUniqueName="[bike_store inventory_analysis].[brand_name].[All]" dimensionUniqueName="[bike_store inventory_analysis]" displayFolder="" count="0" memberValueDatatype="130" unbalanced="0"/>
    <cacheHierarchy uniqueName="[bike_store inventory_analysis].[stock_quantity]" caption="stock_quantity" attribute="1" defaultMemberUniqueName="[bike_store inventory_analysis].[stock_quantity].[All]" allUniqueName="[bike_store inventory_analysis].[stock_quantity].[All]" dimensionUniqueName="[bike_store inventory_analysis]" displayFolder="" count="0" memberValueDatatype="20" unbalanced="0"/>
    <cacheHierarchy uniqueName="[bike_store inventory_status].[store_id]" caption="store_id" attribute="1" defaultMemberUniqueName="[bike_store inventory_status].[store_id].[All]" allUniqueName="[bike_store inventory_status].[store_id].[All]" dimensionUniqueName="[bike_store inventory_status]" displayFolder="" count="0" memberValueDatatype="20" unbalanced="0"/>
    <cacheHierarchy uniqueName="[bike_store inventory_status].[store_name]" caption="store_name" attribute="1" defaultMemberUniqueName="[bike_store inventory_status].[store_name].[All]" allUniqueName="[bike_store inventory_status].[store_name].[All]" dimensionUniqueName="[bike_store inventory_status]" displayFolder="" count="0" memberValueDatatype="130" unbalanced="0"/>
    <cacheHierarchy uniqueName="[bike_store inventory_status].[product_id]" caption="product_id" attribute="1" defaultMemberUniqueName="[bike_store inventory_status].[product_id].[All]" allUniqueName="[bike_store inventory_status].[product_id].[All]" dimensionUniqueName="[bike_store inventory_status]" displayFolder="" count="0" memberValueDatatype="20" unbalanced="0"/>
    <cacheHierarchy uniqueName="[bike_store inventory_status].[product_name]" caption="product_name" attribute="1" defaultMemberUniqueName="[bike_store inventory_status].[product_name].[All]" allUniqueName="[bike_store inventory_status].[product_name].[All]" dimensionUniqueName="[bike_store inventory_status]" displayFolder="" count="0" memberValueDatatype="130" unbalanced="0"/>
    <cacheHierarchy uniqueName="[bike_store inventory_status].[current_stock]" caption="current_stock" attribute="1" defaultMemberUniqueName="[bike_store inventory_status].[current_stock].[All]" allUniqueName="[bike_store inventory_status].[current_stock].[All]" dimensionUniqueName="[bike_store inventory_status]" displayFolder="" count="0" memberValueDatatype="20" unbalanced="0"/>
    <cacheHierarchy uniqueName="[bike_store inventory_status].[total_units_sold]" caption="total_units_sold" attribute="1" defaultMemberUniqueName="[bike_store inventory_status].[total_units_sold].[All]" allUniqueName="[bike_store inventory_status].[total_units_sold].[All]" dimensionUniqueName="[bike_store inventory_status]" displayFolder="" count="0" memberValueDatatype="5" unbalanced="0"/>
    <cacheHierarchy uniqueName="[bike_store inventory_status].[stock_status]" caption="stock_status" attribute="1" defaultMemberUniqueName="[bike_store inventory_status].[stock_status].[All]" allUniqueName="[bike_store inventory_status].[stock_status].[All]" dimensionUniqueName="[bike_store inventory_status]" displayFolder="" count="0" memberValueDatatype="130" unbalanced="0"/>
    <cacheHierarchy uniqueName="[bike_store revenue_over_time].[YEAR(order_date)]" caption="YEAR(order_date)" attribute="1" defaultMemberUniqueName="[bike_store revenue_over_time].[YEAR(order_date)].[All]" allUniqueName="[bike_store revenue_over_time].[YEAR(order_date)].[All]" dimensionUniqueName="[bike_store revenue_over_time]" displayFolder="" count="0" memberValueDatatype="20" unbalanced="0"/>
    <cacheHierarchy uniqueName="[bike_store revenue_over_time].[MONTH(order_date)]" caption="MONTH(order_date)" attribute="1" defaultMemberUniqueName="[bike_store revenue_over_time].[MONTH(order_date)].[All]" allUniqueName="[bike_store revenue_over_time].[MONTH(order_date)].[All]" dimensionUniqueName="[bike_store revenue_over_time]" displayFolder="" count="0" memberValueDatatype="20" unbalanced="0"/>
    <cacheHierarchy uniqueName="[bike_store revenue_over_time].[total_revenue]" caption="total_revenue" attribute="1" defaultMemberUniqueName="[bike_store revenue_over_time].[total_revenue].[All]" allUniqueName="[bike_store revenue_over_time].[total_revenue].[All]" dimensionUniqueName="[bike_store revenue_over_time]" displayFolder="" count="0" memberValueDatatype="5" unbalanced="0"/>
    <cacheHierarchy uniqueName="[bike_store sales_performance].[customer_id]" caption="customer_id" attribute="1" defaultMemberUniqueName="[bike_store sales_performance].[customer_id].[All]" allUniqueName="[bike_store sales_performance].[customer_id].[All]" dimensionUniqueName="[bike_store sales_performance]" displayFolder="" count="0" memberValueDatatype="20" unbalanced="0"/>
    <cacheHierarchy uniqueName="[bike_store sales_performance].[city]" caption="city" attribute="1" defaultMemberUniqueName="[bike_store sales_performance].[city].[All]" allUniqueName="[bike_store sales_performance].[city].[All]" dimensionUniqueName="[bike_store sales_performance]" displayFolder="" count="0" memberValueDatatype="130" unbalanced="0"/>
    <cacheHierarchy uniqueName="[bike_store sales_performance].[state]" caption="state" attribute="1" defaultMemberUniqueName="[bike_store sales_performance].[state].[All]" allUniqueName="[bike_store sales_performance].[state].[All]" dimensionUniqueName="[bike_store sales_performance]" displayFolder="" count="0" memberValueDatatype="130" unbalanced="0"/>
    <cacheHierarchy uniqueName="[bike_store sales_performance].[order_id]" caption="order_id" attribute="1" defaultMemberUniqueName="[bike_store sales_performance].[order_id].[All]" allUniqueName="[bike_store sales_performance].[order_id].[All]" dimensionUniqueName="[bike_store sales_performance]" displayFolder="" count="0" memberValueDatatype="20" unbalanced="0"/>
    <cacheHierarchy uniqueName="[bike_store sales_performance].[order_date]" caption="order_date" attribute="1" time="1" defaultMemberUniqueName="[bike_store sales_performance].[order_date].[All]" allUniqueName="[bike_store sales_performance].[order_date].[All]" dimensionUniqueName="[bike_store sales_performance]" displayFolder="" count="2" memberValueDatatype="7" unbalanced="0"/>
    <cacheHierarchy uniqueName="[bike_store sales_performance].[store_id]" caption="store_id" attribute="1" defaultMemberUniqueName="[bike_store sales_performance].[store_id].[All]" allUniqueName="[bike_store sales_performance].[store_id].[All]" dimensionUniqueName="[bike_store sales_performance]" displayFolder="" count="0" memberValueDatatype="20" unbalanced="0"/>
    <cacheHierarchy uniqueName="[bike_store sales_performance].[quantity]" caption="quantity" attribute="1" defaultMemberUniqueName="[bike_store sales_performance].[quantity].[All]" allUniqueName="[bike_store sales_performance].[quantity].[All]" dimensionUniqueName="[bike_store sales_performance]" displayFolder="" count="0" memberValueDatatype="20" unbalanced="0"/>
    <cacheHierarchy uniqueName="[bike_store sales_performance].[list_price]" caption="list_price" attribute="1" defaultMemberUniqueName="[bike_store sales_performance].[list_price].[All]" allUniqueName="[bike_store sales_performance].[list_price].[All]" dimensionUniqueName="[bike_store sales_performance]" displayFolder="" count="0" memberValueDatatype="5" unbalanced="0"/>
    <cacheHierarchy uniqueName="[bike_store sales_performance].[discount]" caption="discount" attribute="1" defaultMemberUniqueName="[bike_store sales_performance].[discount].[All]" allUniqueName="[bike_store sales_performance].[discount].[All]" dimensionUniqueName="[bike_store sales_performance]" displayFolder="" count="0" memberValueDatatype="5" unbalanced="0"/>
    <cacheHierarchy uniqueName="[bike_store sales_performance].[product_name]" caption="product_name" attribute="1" defaultMemberUniqueName="[bike_store sales_performance].[product_name].[All]" allUniqueName="[bike_store sales_performance].[product_name].[All]" dimensionUniqueName="[bike_store sales_performance]" displayFolder="" count="0" memberValueDatatype="130" unbalanced="0"/>
    <cacheHierarchy uniqueName="[bike_store sales_performance].[category_name]" caption="category_name" attribute="1" defaultMemberUniqueName="[bike_store sales_performance].[category_name].[All]" allUniqueName="[bike_store sales_performance].[category_name].[All]" dimensionUniqueName="[bike_store sales_performance]" displayFolder="" count="0" memberValueDatatype="130" unbalanced="0"/>
    <cacheHierarchy uniqueName="[bike_store sales_performance].[store_name]" caption="store_name" attribute="1" defaultMemberUniqueName="[bike_store sales_performance].[store_name].[All]" allUniqueName="[bike_store sales_performance].[store_name].[All]" dimensionUniqueName="[bike_store sales_performance]" displayFolder="" count="2" memberValueDatatype="130" unbalanced="0">
      <fieldsUsage count="2">
        <fieldUsage x="-1"/>
        <fieldUsage x="1"/>
      </fieldsUsage>
    </cacheHierarchy>
    <cacheHierarchy uniqueName="[bike_store sales_performance].[brand_name]" caption="brand_name" attribute="1" defaultMemberUniqueName="[bike_store sales_performance].[brand_name].[All]" allUniqueName="[bike_store sales_performance].[brand_name].[All]" dimensionUniqueName="[bike_store sales_performance]" displayFolder="" count="0" memberValueDatatype="130" unbalanced="0"/>
    <cacheHierarchy uniqueName="[bike_store sales_performance].[revenue]" caption="revenue" attribute="1" defaultMemberUniqueName="[bike_store sales_performance].[revenue].[All]" allUniqueName="[bike_store sales_performance].[revenue].[All]" dimensionUniqueName="[bike_store sales_performance]" displayFolder="" count="0" memberValueDatatype="5" unbalanced="0"/>
    <cacheHierarchy uniqueName="[bike_store_customer_order].[customer_id]" caption="customer_id" attribute="1" defaultMemberUniqueName="[bike_store_customer_order].[customer_id].[All]" allUniqueName="[bike_store_customer_order].[customer_id].[All]" dimensionUniqueName="[bike_store_customer_order]" displayFolder="" count="0" memberValueDatatype="20" unbalanced="0"/>
    <cacheHierarchy uniqueName="[bike_store_customer_order].[first_name]" caption="first_name" attribute="1" defaultMemberUniqueName="[bike_store_customer_order].[first_name].[All]" allUniqueName="[bike_store_customer_order].[first_name].[All]" dimensionUniqueName="[bike_store_customer_order]" displayFolder="" count="0" memberValueDatatype="130" unbalanced="0"/>
    <cacheHierarchy uniqueName="[bike_store_customer_order].[last_name]" caption="last_name" attribute="1" defaultMemberUniqueName="[bike_store_customer_order].[last_name].[All]" allUniqueName="[bike_store_customer_order].[last_name].[All]" dimensionUniqueName="[bike_store_customer_order]" displayFolder="" count="0" memberValueDatatype="130" unbalanced="0"/>
    <cacheHierarchy uniqueName="[bike_store_customer_order].[email]" caption="email" attribute="1" defaultMemberUniqueName="[bike_store_customer_order].[email].[All]" allUniqueName="[bike_store_customer_order].[email].[All]" dimensionUniqueName="[bike_store_customer_order]" displayFolder="" count="0" memberValueDatatype="130" unbalanced="0"/>
    <cacheHierarchy uniqueName="[bike_store_customer_order].[city]" caption="city" attribute="1" defaultMemberUniqueName="[bike_store_customer_order].[city].[All]" allUniqueName="[bike_store_customer_order].[city].[All]" dimensionUniqueName="[bike_store_customer_order]" displayFolder="" count="0" memberValueDatatype="130" unbalanced="0"/>
    <cacheHierarchy uniqueName="[bike_store_customer_order].[state]" caption="state" attribute="1" defaultMemberUniqueName="[bike_store_customer_order].[state].[All]" allUniqueName="[bike_store_customer_order].[state].[All]" dimensionUniqueName="[bike_store_customer_order]" displayFolder="" count="0" memberValueDatatype="130" unbalanced="0"/>
    <cacheHierarchy uniqueName="[bike_store_customer_order].[order_id]" caption="order_id" attribute="1" defaultMemberUniqueName="[bike_store_customer_order].[order_id].[All]" allUniqueName="[bike_store_customer_order].[order_id].[All]" dimensionUniqueName="[bike_store_customer_order]" displayFolder="" count="0" memberValueDatatype="20" unbalanced="0"/>
    <cacheHierarchy uniqueName="[bike_store_customer_order].[item_id]" caption="item_id" attribute="1" defaultMemberUniqueName="[bike_store_customer_order].[item_id].[All]" allUniqueName="[bike_store_customer_order].[item_id].[All]" dimensionUniqueName="[bike_store_customer_order]" displayFolder="" count="0" memberValueDatatype="20" unbalanced="0"/>
    <cacheHierarchy uniqueName="[bike_store_customer_order].[product_id]" caption="product_id" attribute="1" defaultMemberUniqueName="[bike_store_customer_order].[product_id].[All]" allUniqueName="[bike_store_customer_order].[product_id].[All]" dimensionUniqueName="[bike_store_customer_order]" displayFolder="" count="0" memberValueDatatype="20" unbalanced="0"/>
    <cacheHierarchy uniqueName="[bike_store_customer_order].[quantity]" caption="quantity" attribute="1" defaultMemberUniqueName="[bike_store_customer_order].[quantity].[All]" allUniqueName="[bike_store_customer_order].[quantity].[All]" dimensionUniqueName="[bike_store_customer_order]" displayFolder="" count="0" memberValueDatatype="20" unbalanced="0"/>
    <cacheHierarchy uniqueName="[bike_store_customer_order].[discount]" caption="discount" attribute="1" defaultMemberUniqueName="[bike_store_customer_order].[discount].[All]" allUniqueName="[bike_store_customer_order].[discount].[All]" dimensionUniqueName="[bike_store_customer_order]" displayFolder="" count="0" memberValueDatatype="5" unbalanced="0"/>
    <cacheHierarchy uniqueName="[bike_store_customer_order].[product_name]" caption="product_name" attribute="1" defaultMemberUniqueName="[bike_store_customer_order].[product_name].[All]" allUniqueName="[bike_store_customer_order].[product_name].[All]" dimensionUniqueName="[bike_store_customer_order]" displayFolder="" count="0" memberValueDatatype="130" unbalanced="0"/>
    <cacheHierarchy uniqueName="[bike_store_customer_order].[brand_id]" caption="brand_id" attribute="1" defaultMemberUniqueName="[bike_store_customer_order].[brand_id].[All]" allUniqueName="[bike_store_customer_order].[brand_id].[All]" dimensionUniqueName="[bike_store_customer_order]" displayFolder="" count="0" memberValueDatatype="20" unbalanced="0"/>
    <cacheHierarchy uniqueName="[bike_store_customer_order].[category_id]" caption="category_id" attribute="1" defaultMemberUniqueName="[bike_store_customer_order].[category_id].[All]" allUniqueName="[bike_store_customer_order].[category_id].[All]" dimensionUniqueName="[bike_store_customer_order]" displayFolder="" count="0" memberValueDatatype="20" unbalanced="0"/>
    <cacheHierarchy uniqueName="[bike_store_customer_order].[list_price]" caption="list_price" attribute="1" defaultMemberUniqueName="[bike_store_customer_order].[list_price].[All]" allUniqueName="[bike_store_customer_order].[list_price].[All]" dimensionUniqueName="[bike_store_customer_order]" displayFolder="" count="0" memberValueDatatype="5" unbalanced="0"/>
    <cacheHierarchy uniqueName="[bike_store_customer_order].[model_year]" caption="model_year" attribute="1" defaultMemberUniqueName="[bike_store_customer_order].[model_year].[All]" allUniqueName="[bike_store_customer_order].[model_year].[All]" dimensionUniqueName="[bike_store_customer_order]" displayFolder="" count="0" memberValueDatatype="20" unbalanced="0"/>
    <cacheHierarchy uniqueName="[bike_store_customer_order].[brand_name]" caption="brand_name" attribute="1" defaultMemberUniqueName="[bike_store_customer_order].[brand_name].[All]" allUniqueName="[bike_store_customer_order].[brand_name].[All]" dimensionUniqueName="[bike_store_customer_order]" displayFolder="" count="0" memberValueDatatype="130" unbalanced="0"/>
    <cacheHierarchy uniqueName="[bike_store_customer_order].[category_name]" caption="category_name" attribute="1" defaultMemberUniqueName="[bike_store_customer_order].[category_name].[All]" allUniqueName="[bike_store_customer_order].[category_name].[All]" dimensionUniqueName="[bike_store_customer_order]" displayFolder="" count="0" memberValueDatatype="130" unbalanced="0"/>
    <cacheHierarchy uniqueName="[bike_store_customer_order].[revenue]" caption="revenue" attribute="1" defaultMemberUniqueName="[bike_store_customer_order].[revenue].[All]" allUniqueName="[bike_store_customer_order].[revenue].[All]" dimensionUniqueName="[bike_store_customer_order]" displayFolder="" count="0" memberValueDatatype="5" unbalanced="0"/>
    <cacheHierarchy uniqueName="[bike_store_customer_order].[Full Name]" caption="Full Name" attribute="1" defaultMemberUniqueName="[bike_store_customer_order].[Full Name].[All]" allUniqueName="[bike_store_customer_order].[Full Name].[All]" dimensionUniqueName="[bike_store_customer_order]" displayFolder="" count="0" memberValueDatatype="130" unbalanced="0"/>
    <cacheHierarchy uniqueName="[bike_store_inventory_analysis].[store_id]" caption="store_id" attribute="1" defaultMemberUniqueName="[bike_store_inventory_analysis].[store_id].[All]" allUniqueName="[bike_store_inventory_analysis].[store_id].[All]" dimensionUniqueName="[bike_store_inventory_analysis]" displayFolder="" count="0" memberValueDatatype="20" unbalanced="0"/>
    <cacheHierarchy uniqueName="[bike_store_inventory_analysis].[store_name]" caption="store_name" attribute="1" defaultMemberUniqueName="[bike_store_inventory_analysis].[store_name].[All]" allUniqueName="[bike_store_inventory_analysis].[store_name].[All]" dimensionUniqueName="[bike_store_inventory_analysis]" displayFolder="" count="0" memberValueDatatype="130" unbalanced="0"/>
    <cacheHierarchy uniqueName="[bike_store_inventory_analysis].[product_id]" caption="product_id" attribute="1" defaultMemberUniqueName="[bike_store_inventory_analysis].[product_id].[All]" allUniqueName="[bike_store_inventory_analysis].[product_id].[All]" dimensionUniqueName="[bike_store_inventory_analysis]" displayFolder="" count="0" memberValueDatatype="20" unbalanced="0"/>
    <cacheHierarchy uniqueName="[bike_store_inventory_analysis].[product_name]" caption="product_name" attribute="1" defaultMemberUniqueName="[bike_store_inventory_analysis].[product_name].[All]" allUniqueName="[bike_store_inventory_analysis].[product_name].[All]" dimensionUniqueName="[bike_store_inventory_analysis]" displayFolder="" count="0" memberValueDatatype="130" unbalanced="0"/>
    <cacheHierarchy uniqueName="[bike_store_inventory_analysis].[category_name]" caption="category_name" attribute="1" defaultMemberUniqueName="[bike_store_inventory_analysis].[category_name].[All]" allUniqueName="[bike_store_inventory_analysis].[category_name].[All]" dimensionUniqueName="[bike_store_inventory_analysis]" displayFolder="" count="0" memberValueDatatype="130" unbalanced="0"/>
    <cacheHierarchy uniqueName="[bike_store_inventory_analysis].[brand_name]" caption="brand_name" attribute="1" defaultMemberUniqueName="[bike_store_inventory_analysis].[brand_name].[All]" allUniqueName="[bike_store_inventory_analysis].[brand_name].[All]" dimensionUniqueName="[bike_store_inventory_analysis]" displayFolder="" count="0" memberValueDatatype="130" unbalanced="0"/>
    <cacheHierarchy uniqueName="[bike_store_inventory_analysis].[stock_quantity]" caption="stock_quantity" attribute="1" defaultMemberUniqueName="[bike_store_inventory_analysis].[stock_quantity].[All]" allUniqueName="[bike_store_inventory_analysis].[stock_quantity].[All]" dimensionUniqueName="[bike_store_inventory_analysis]" displayFolder="" count="0" memberValueDatatype="20" unbalanced="0"/>
    <cacheHierarchy uniqueName="[bike_store_inventory_status].[store_id]" caption="store_id" attribute="1" defaultMemberUniqueName="[bike_store_inventory_status].[store_id].[All]" allUniqueName="[bike_store_inventory_status].[store_id].[All]" dimensionUniqueName="[bike_store_inventory_status]" displayFolder="" count="0" memberValueDatatype="20" unbalanced="0"/>
    <cacheHierarchy uniqueName="[bike_store_inventory_status].[store_name]" caption="store_name" attribute="1" defaultMemberUniqueName="[bike_store_inventory_status].[store_name].[All]" allUniqueName="[bike_store_inventory_status].[store_name].[All]" dimensionUniqueName="[bike_store_inventory_status]" displayFolder="" count="0" memberValueDatatype="130" unbalanced="0"/>
    <cacheHierarchy uniqueName="[bike_store_inventory_status].[product_id]" caption="product_id" attribute="1" defaultMemberUniqueName="[bike_store_inventory_status].[product_id].[All]" allUniqueName="[bike_store_inventory_status].[product_id].[All]" dimensionUniqueName="[bike_store_inventory_status]" displayFolder="" count="0" memberValueDatatype="20" unbalanced="0"/>
    <cacheHierarchy uniqueName="[bike_store_inventory_status].[product_name]" caption="product_name" attribute="1" defaultMemberUniqueName="[bike_store_inventory_status].[product_name].[All]" allUniqueName="[bike_store_inventory_status].[product_name].[All]" dimensionUniqueName="[bike_store_inventory_status]" displayFolder="" count="0" memberValueDatatype="130" unbalanced="0"/>
    <cacheHierarchy uniqueName="[bike_store_inventory_status].[current_stock]" caption="current_stock" attribute="1" defaultMemberUniqueName="[bike_store_inventory_status].[current_stock].[All]" allUniqueName="[bike_store_inventory_status].[current_stock].[All]" dimensionUniqueName="[bike_store_inventory_status]" displayFolder="" count="0" memberValueDatatype="20" unbalanced="0"/>
    <cacheHierarchy uniqueName="[bike_store_inventory_status].[total_units_sold]" caption="total_units_sold" attribute="1" defaultMemberUniqueName="[bike_store_inventory_status].[total_units_sold].[All]" allUniqueName="[bike_store_inventory_status].[total_units_sold].[All]" dimensionUniqueName="[bike_store_inventory_status]" displayFolder="" count="0" memberValueDatatype="20" unbalanced="0"/>
    <cacheHierarchy uniqueName="[bike_store_inventory_status].[stock_status]" caption="stock_status" attribute="1" defaultMemberUniqueName="[bike_store_inventory_status].[stock_status].[All]" allUniqueName="[bike_store_inventory_status].[stock_status].[All]" dimensionUniqueName="[bike_store_inventory_status]" displayFolder="" count="0" memberValueDatatype="130" unbalanced="0"/>
    <cacheHierarchy uniqueName="[bike_store_sales_performance].[customer_id]" caption="customer_id" attribute="1" defaultMemberUniqueName="[bike_store_sales_performance].[customer_id].[All]" allUniqueName="[bike_store_sales_performance].[customer_id].[All]" dimensionUniqueName="[bike_store_sales_performance]" displayFolder="" count="0" memberValueDatatype="20" unbalanced="0"/>
    <cacheHierarchy uniqueName="[bike_store_sales_performance].[city]" caption="city" attribute="1" defaultMemberUniqueName="[bike_store_sales_performance].[city].[All]" allUniqueName="[bike_store_sales_performance].[city].[All]" dimensionUniqueName="[bike_store_sales_performance]" displayFolder="" count="0" memberValueDatatype="130" unbalanced="0"/>
    <cacheHierarchy uniqueName="[bike_store_sales_performance].[state]" caption="state" attribute="1" defaultMemberUniqueName="[bike_store_sales_performance].[state].[All]" allUniqueName="[bike_store_sales_performance].[state].[All]" dimensionUniqueName="[bike_store_sales_performance]" displayFolder="" count="0" memberValueDatatype="130" unbalanced="0"/>
    <cacheHierarchy uniqueName="[bike_store_sales_performance].[order_id]" caption="order_id" attribute="1" defaultMemberUniqueName="[bike_store_sales_performance].[order_id].[All]" allUniqueName="[bike_store_sales_performance].[order_id].[All]" dimensionUniqueName="[bike_store_sales_performance]" displayFolder="" count="0" memberValueDatatype="20" unbalanced="0"/>
    <cacheHierarchy uniqueName="[bike_store_sales_performance].[order_date]" caption="order_date" attribute="1" time="1" defaultMemberUniqueName="[bike_store_sales_performance].[order_date].[All]" allUniqueName="[bike_store_sales_performance].[order_date].[All]" dimensionUniqueName="[bike_store_sales_performance]" displayFolder="" count="0" memberValueDatatype="7" unbalanced="0"/>
    <cacheHierarchy uniqueName="[bike_store_sales_performance].[store_id]" caption="store_id" attribute="1" defaultMemberUniqueName="[bike_store_sales_performance].[store_id].[All]" allUniqueName="[bike_store_sales_performance].[store_id].[All]" dimensionUniqueName="[bike_store_sales_performance]" displayFolder="" count="0" memberValueDatatype="20" unbalanced="0"/>
    <cacheHierarchy uniqueName="[bike_store_sales_performance].[quantity]" caption="quantity" attribute="1" defaultMemberUniqueName="[bike_store_sales_performance].[quantity].[All]" allUniqueName="[bike_store_sales_performance].[quantity].[All]" dimensionUniqueName="[bike_store_sales_performance]" displayFolder="" count="0" memberValueDatatype="20" unbalanced="0"/>
    <cacheHierarchy uniqueName="[bike_store_sales_performance].[list_price]" caption="list_price" attribute="1" defaultMemberUniqueName="[bike_store_sales_performance].[list_price].[All]" allUniqueName="[bike_store_sales_performance].[list_price].[All]" dimensionUniqueName="[bike_store_sales_performance]" displayFolder="" count="0" memberValueDatatype="5" unbalanced="0"/>
    <cacheHierarchy uniqueName="[bike_store_sales_performance].[discount]" caption="discount" attribute="1" defaultMemberUniqueName="[bike_store_sales_performance].[discount].[All]" allUniqueName="[bike_store_sales_performance].[discount].[All]" dimensionUniqueName="[bike_store_sales_performance]" displayFolder="" count="0" memberValueDatatype="5" unbalanced="0"/>
    <cacheHierarchy uniqueName="[bike_store_sales_performance].[product_name]" caption="product_name" attribute="1" defaultMemberUniqueName="[bike_store_sales_performance].[product_name].[All]" allUniqueName="[bike_store_sales_performance].[product_name].[All]" dimensionUniqueName="[bike_store_sales_performance]" displayFolder="" count="0" memberValueDatatype="130" unbalanced="0"/>
    <cacheHierarchy uniqueName="[bike_store_sales_performance].[category_name]" caption="category_name" attribute="1" defaultMemberUniqueName="[bike_store_sales_performance].[category_name].[All]" allUniqueName="[bike_store_sales_performance].[category_name].[All]" dimensionUniqueName="[bike_store_sales_performance]" displayFolder="" count="0" memberValueDatatype="130" unbalanced="0"/>
    <cacheHierarchy uniqueName="[bike_store_sales_performance].[store_name]" caption="store_name" attribute="1" defaultMemberUniqueName="[bike_store_sales_performance].[store_name].[All]" allUniqueName="[bike_store_sales_performance].[store_name].[All]" dimensionUniqueName="[bike_store_sales_performance]" displayFolder="" count="0" memberValueDatatype="130" unbalanced="0"/>
    <cacheHierarchy uniqueName="[bike_store_sales_performance].[brand_name]" caption="brand_name" attribute="1" defaultMemberUniqueName="[bike_store_sales_performance].[brand_name].[All]" allUniqueName="[bike_store_sales_performance].[brand_name].[All]" dimensionUniqueName="[bike_store_sales_performance]" displayFolder="" count="0" memberValueDatatype="130" unbalanced="0"/>
    <cacheHierarchy uniqueName="[bike_store_sales_performance].[revenue]" caption="revenue" attribute="1" defaultMemberUniqueName="[bike_store_sales_performance].[revenue].[All]" allUniqueName="[bike_store_sales_performance].[revenue].[All]" dimensionUniqueName="[bike_store_sales_performance]" displayFolder="" count="0" memberValueDatatype="5" unbalanced="0"/>
    <cacheHierarchy uniqueName="[bike_store_sales_performance].[order_date (Year)]" caption="order_date (Year)" attribute="1" defaultMemberUniqueName="[bike_store_sales_performance].[order_date (Year)].[All]" allUniqueName="[bike_store_sales_performance].[order_date (Year)].[All]" dimensionUniqueName="[bike_store_sales_performance]" displayFolder="" count="0" memberValueDatatype="130" unbalanced="0"/>
    <cacheHierarchy uniqueName="[bike_store_sales_performance].[order_date (Quarter)]" caption="order_date (Quarter)" attribute="1" defaultMemberUniqueName="[bike_store_sales_performance].[order_date (Quarter)].[All]" allUniqueName="[bike_store_sales_performance].[order_date (Quarter)].[All]" dimensionUniqueName="[bike_store_sales_performance]" displayFolder="" count="0" memberValueDatatype="130" unbalanced="0"/>
    <cacheHierarchy uniqueName="[bike_store_sales_performance].[order_date (Month)]" caption="order_date (Month)" attribute="1" defaultMemberUniqueName="[bike_store_sales_performance].[order_date (Month)].[All]" allUniqueName="[bike_store_sales_performance].[order_date (Month)].[All]" dimensionUniqueName="[bike_store_sales_performance]" displayFolder="" count="0" memberValueDatatype="130" unbalanced="0"/>
    <cacheHierarchy uniqueName="[bike_store_sales_performance].[order_date (Month Index)]" caption="order_date (Month Index)" attribute="1" defaultMemberUniqueName="[bike_store_sales_performance].[order_date (Month Index)].[All]" allUniqueName="[bike_store_sales_performance].[order_date (Month Index)].[All]" dimensionUniqueName="[bike_store_sales_performance]" displayFolder="" count="0" memberValueDatatype="20" unbalanced="0" hidden="1"/>
    <cacheHierarchy uniqueName="[Measures].[__XL_Count bike_store sales_performance]" caption="__XL_Count bike_store sales_performance" measure="1" displayFolder="" measureGroup="bike_store sales_performance" count="0" hidden="1"/>
    <cacheHierarchy uniqueName="[Measures].[__XL_Count bike_store revenue_over_time]" caption="__XL_Count bike_store revenue_over_time" measure="1" displayFolder="" measureGroup="bike_store revenue_over_time" count="0" hidden="1"/>
    <cacheHierarchy uniqueName="[Measures].[__XL_Count bike_store customer_order]" caption="__XL_Count bike_store customer_order" measure="1" displayFolder="" measureGroup="bike_store customer_order" count="0" hidden="1"/>
    <cacheHierarchy uniqueName="[Measures].[__XL_Count bike_store customer_analysis]" caption="__XL_Count bike_store customer_analysis" measure="1" displayFolder="" measureGroup="bike_store customer_analysis" count="0" hidden="1"/>
    <cacheHierarchy uniqueName="[Measures].[__XL_Count bike_store inventory_analysis]" caption="__XL_Count bike_store inventory_analysis" measure="1" displayFolder="" measureGroup="bike_store inventory_analysis" count="0" hidden="1"/>
    <cacheHierarchy uniqueName="[Measures].[__XL_Count bike_store inventory_status]" caption="__XL_Count bike_store inventory_status" measure="1" displayFolder="" measureGroup="bike_store inventory_status" count="0" hidden="1"/>
    <cacheHierarchy uniqueName="[Measures].[__XL_Count bike_store_sales_performance]" caption="__XL_Count bike_store_sales_performance" measure="1" displayFolder="" measureGroup="bike_store_sales_performance" count="0" hidden="1"/>
    <cacheHierarchy uniqueName="[Measures].[__XL_Count bike_store_customer_order]" caption="__XL_Count bike_store_customer_order" measure="1" displayFolder="" measureGroup="bike_store_customer_order" count="0" hidden="1"/>
    <cacheHierarchy uniqueName="[Measures].[__XL_Count bike_store_inventory_analysis]" caption="__XL_Count bike_store_inventory_analysis" measure="1" displayFolder="" measureGroup="bike_store_inventory_analysis" count="0" hidden="1"/>
    <cacheHierarchy uniqueName="[Measures].[__XL_Count bike_store_inventory_status]" caption="__XL_Count bike_store_inventory_status" measure="1" displayFolder="" measureGroup="bike_store_inventory_status" count="0" hidden="1"/>
    <cacheHierarchy uniqueName="[Measures].[__No measures defined]" caption="__No measures defined" measure="1" displayFolder="" count="0" hidden="1"/>
    <cacheHierarchy uniqueName="[Measures].[Sum of revenue]" caption="Sum of revenue" measure="1" displayFolder="" measureGroup="bike_store_sales_performance" count="0" hidden="1">
      <extLst>
        <ext xmlns:x15="http://schemas.microsoft.com/office/spreadsheetml/2010/11/main" uri="{B97F6D7D-B522-45F9-BDA1-12C45D357490}">
          <x15:cacheHierarchy aggregatedColumn="105"/>
        </ext>
      </extLst>
    </cacheHierarchy>
    <cacheHierarchy uniqueName="[Measures].[Sum of quantity]" caption="Sum of quantity" measure="1" displayFolder="" measureGroup="bike_store_sales_performance" count="0" hidden="1">
      <extLst>
        <ext xmlns:x15="http://schemas.microsoft.com/office/spreadsheetml/2010/11/main" uri="{B97F6D7D-B522-45F9-BDA1-12C45D357490}">
          <x15:cacheHierarchy aggregatedColumn="98"/>
        </ext>
      </extLst>
    </cacheHierarchy>
    <cacheHierarchy uniqueName="[Measures].[Sum of customer_id]" caption="Sum of customer_id" measure="1" displayFolder="" measureGroup="bike_store_customer_order" count="0" hidden="1">
      <extLst>
        <ext xmlns:x15="http://schemas.microsoft.com/office/spreadsheetml/2010/11/main" uri="{B97F6D7D-B522-45F9-BDA1-12C45D357490}">
          <x15:cacheHierarchy aggregatedColumn="58"/>
        </ext>
      </extLst>
    </cacheHierarchy>
    <cacheHierarchy uniqueName="[Measures].[Sum of order_id]" caption="Sum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Distinct Count of order_id]" caption="Distinct Count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Sum of order_id 2]" caption="Sum of order_id 2" measure="1" displayFolder="" measureGroup="bike_store_sales_performance" count="0" oneField="1" hidden="1">
      <fieldsUsage count="1">
        <fieldUsage x="0"/>
      </fieldsUsage>
      <extLst>
        <ext xmlns:x15="http://schemas.microsoft.com/office/spreadsheetml/2010/11/main" uri="{B97F6D7D-B522-45F9-BDA1-12C45D357490}">
          <x15:cacheHierarchy aggregatedColumn="95"/>
        </ext>
      </extLst>
    </cacheHierarchy>
    <cacheHierarchy uniqueName="[Measures].[Count of order_id]" caption="Count of order_id"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Distinct Count of order_id 2]" caption="Distinct Count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Sum of stock_quantity]" caption="Sum of stock_quantity" measure="1" displayFolder="" measureGroup="bike_store_inventory_analysis" count="0" hidden="1">
      <extLst>
        <ext xmlns:x15="http://schemas.microsoft.com/office/spreadsheetml/2010/11/main" uri="{B97F6D7D-B522-45F9-BDA1-12C45D357490}">
          <x15:cacheHierarchy aggregatedColumn="84"/>
        </ext>
      </extLst>
    </cacheHierarchy>
    <cacheHierarchy uniqueName="[Measures].[Sum of total_units_sold]" caption="Sum of total_units_sold" measure="1" displayFolder="" measureGroup="bike_store_inventory_status" count="0" hidden="1">
      <extLst>
        <ext xmlns:x15="http://schemas.microsoft.com/office/spreadsheetml/2010/11/main" uri="{B97F6D7D-B522-45F9-BDA1-12C45D357490}">
          <x15:cacheHierarchy aggregatedColumn="90"/>
        </ext>
      </extLst>
    </cacheHierarchy>
    <cacheHierarchy uniqueName="[Measures].[Sum of revenue 2]" caption="Sum of revenue 2" measure="1" displayFolder="" measureGroup="bike_store_customer_order" count="0" hidden="1">
      <extLst>
        <ext xmlns:x15="http://schemas.microsoft.com/office/spreadsheetml/2010/11/main" uri="{B97F6D7D-B522-45F9-BDA1-12C45D357490}">
          <x15:cacheHierarchy aggregatedColumn="76"/>
        </ext>
      </extLst>
    </cacheHierarchy>
  </cacheHierarchies>
  <kpis count="0"/>
  <dimensions count="11">
    <dimension name="bike_store customer_analysis" uniqueName="[bike_store customer_analysis]" caption="bike_store customer_analysis"/>
    <dimension name="bike_store customer_order" uniqueName="[bike_store customer_order]" caption="bike_store customer_order"/>
    <dimension name="bike_store inventory_analysis" uniqueName="[bike_store inventory_analysis]" caption="bike_store inventory_analysis"/>
    <dimension name="bike_store inventory_status" uniqueName="[bike_store inventory_status]" caption="bike_store inventory_status"/>
    <dimension name="bike_store revenue_over_time" uniqueName="[bike_store revenue_over_time]" caption="bike_store revenue_over_time"/>
    <dimension name="bike_store sales_performance" uniqueName="[bike_store sales_performance]" caption="bike_store sales_performance"/>
    <dimension name="bike_store_customer_order" uniqueName="[bike_store_customer_order]" caption="bike_store_customer_order"/>
    <dimension name="bike_store_inventory_analysis" uniqueName="[bike_store_inventory_analysis]" caption="bike_store_inventory_analysis"/>
    <dimension name="bike_store_inventory_status" uniqueName="[bike_store_inventory_status]" caption="bike_store_inventory_status"/>
    <dimension name="bike_store_sales_performance" uniqueName="[bike_store_sales_performance]" caption="bike_store_sales_performance"/>
    <dimension measure="1" name="Measures" uniqueName="[Measures]" caption="Measures"/>
  </dimensions>
  <measureGroups count="10">
    <measureGroup name="bike_store customer_analysis" caption="bike_store customer_analysis"/>
    <measureGroup name="bike_store customer_order" caption="bike_store customer_order"/>
    <measureGroup name="bike_store inventory_analysis" caption="bike_store inventory_analysis"/>
    <measureGroup name="bike_store inventory_status" caption="bike_store inventory_status"/>
    <measureGroup name="bike_store revenue_over_time" caption="bike_store revenue_over_time"/>
    <measureGroup name="bike_store sales_performance" caption="bike_store sales_performance"/>
    <measureGroup name="bike_store_customer_order" caption="bike_store_customer_order"/>
    <measureGroup name="bike_store_inventory_analysis" caption="bike_store_inventory_analysis"/>
    <measureGroup name="bike_store_inventory_status" caption="bike_store_inventory_status"/>
    <measureGroup name="bike_store_sales_performance" caption="bike_store_sales_performance"/>
  </measureGroups>
  <maps count="1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CHEPNGENO" refreshedDate="46256.720444212966" backgroundQuery="1" createdVersion="8" refreshedVersion="8" minRefreshableVersion="3" recordCount="0" supportSubquery="1" supportAdvancedDrill="1" xr:uid="{0FD01A38-926E-486D-882F-D4C2F80E9DA3}">
  <cacheSource type="external" connectionId="12"/>
  <cacheFields count="2">
    <cacheField name="[Measures].[Sum of revenue]" caption="Sum of revenue" numFmtId="0" hierarchy="121" level="32767"/>
    <cacheField name="[bike_store sales_performance].[store_name].[store_name]" caption="store_name" numFmtId="0" hierarchy="55" level="1">
      <sharedItems containsSemiMixedTypes="0" containsNonDate="0" containsString="0"/>
    </cacheField>
  </cacheFields>
  <cacheHierarchies count="132">
    <cacheHierarchy uniqueName="[bike_store customer_analysis].[customer_id]" caption="customer_id" attribute="1" defaultMemberUniqueName="[bike_store customer_analysis].[customer_id].[All]" allUniqueName="[bike_store customer_analysis].[customer_id].[All]" dimensionUniqueName="[bike_store customer_analysis]" displayFolder="" count="0" memberValueDatatype="20" unbalanced="0"/>
    <cacheHierarchy uniqueName="[bike_store customer_analysis].[first_name]" caption="first_name" attribute="1" defaultMemberUniqueName="[bike_store customer_analysis].[first_name].[All]" allUniqueName="[bike_store customer_analysis].[first_name].[All]" dimensionUniqueName="[bike_store customer_analysis]" displayFolder="" count="0" memberValueDatatype="130" unbalanced="0"/>
    <cacheHierarchy uniqueName="[bike_store customer_analysis].[last_name]" caption="last_name" attribute="1" defaultMemberUniqueName="[bike_store customer_analysis].[last_name].[All]" allUniqueName="[bike_store customer_analysis].[last_name].[All]" dimensionUniqueName="[bike_store customer_analysis]" displayFolder="" count="0" memberValueDatatype="130" unbalanced="0"/>
    <cacheHierarchy uniqueName="[bike_store customer_analysis].[order_id]" caption="order_id" attribute="1" defaultMemberUniqueName="[bike_store customer_analysis].[order_id].[All]" allUniqueName="[bike_store customer_analysis].[order_id].[All]" dimensionUniqueName="[bike_store customer_analysis]" displayFolder="" count="0" memberValueDatatype="20" unbalanced="0"/>
    <cacheHierarchy uniqueName="[bike_store customer_analysis].[quantity]" caption="quantity" attribute="1" defaultMemberUniqueName="[bike_store customer_analysis].[quantity].[All]" allUniqueName="[bike_store customer_analysis].[quantity].[All]" dimensionUniqueName="[bike_store customer_analysis]" displayFolder="" count="0" memberValueDatatype="20" unbalanced="0"/>
    <cacheHierarchy uniqueName="[bike_store customer_analysis].[list_price]" caption="list_price" attribute="1" defaultMemberUniqueName="[bike_store customer_analysis].[list_price].[All]" allUniqueName="[bike_store customer_analysis].[list_price].[All]" dimensionUniqueName="[bike_store customer_analysis]" displayFolder="" count="0" memberValueDatatype="5" unbalanced="0"/>
    <cacheHierarchy uniqueName="[bike_store customer_analysis].[discount]" caption="discount" attribute="1" defaultMemberUniqueName="[bike_store customer_analysis].[discount].[All]" allUniqueName="[bike_store customer_analysis].[discount].[All]" dimensionUniqueName="[bike_store customer_analysis]" displayFolder="" count="0" memberValueDatatype="5" unbalanced="0"/>
    <cacheHierarchy uniqueName="[bike_store customer_analysis].[revenue]" caption="revenue" attribute="1" defaultMemberUniqueName="[bike_store customer_analysis].[revenue].[All]" allUniqueName="[bike_store customer_analysis].[revenue].[All]" dimensionUniqueName="[bike_store customer_analysis]" displayFolder="" count="0" memberValueDatatype="5" unbalanced="0"/>
    <cacheHierarchy uniqueName="[bike_store customer_order].[customer_id]" caption="customer_id" attribute="1" defaultMemberUniqueName="[bike_store customer_order].[customer_id].[All]" allUniqueName="[bike_store customer_order].[customer_id].[All]" dimensionUniqueName="[bike_store customer_order]" displayFolder="" count="0" memberValueDatatype="20" unbalanced="0"/>
    <cacheHierarchy uniqueName="[bike_store customer_order].[first_name]" caption="first_name" attribute="1" defaultMemberUniqueName="[bike_store customer_order].[first_name].[All]" allUniqueName="[bike_store customer_order].[first_name].[All]" dimensionUniqueName="[bike_store customer_order]" displayFolder="" count="0" memberValueDatatype="130" unbalanced="0"/>
    <cacheHierarchy uniqueName="[bike_store customer_order].[last_name]" caption="last_name" attribute="1" defaultMemberUniqueName="[bike_store customer_order].[last_name].[All]" allUniqueName="[bike_store customer_order].[last_name].[All]" dimensionUniqueName="[bike_store customer_order]" displayFolder="" count="0" memberValueDatatype="130" unbalanced="0"/>
    <cacheHierarchy uniqueName="[bike_store customer_order].[email]" caption="email" attribute="1" defaultMemberUniqueName="[bike_store customer_order].[email].[All]" allUniqueName="[bike_store customer_order].[email].[All]" dimensionUniqueName="[bike_store customer_order]" displayFolder="" count="0" memberValueDatatype="130" unbalanced="0"/>
    <cacheHierarchy uniqueName="[bike_store customer_order].[city]" caption="city" attribute="1" defaultMemberUniqueName="[bike_store customer_order].[city].[All]" allUniqueName="[bike_store customer_order].[city].[All]" dimensionUniqueName="[bike_store customer_order]" displayFolder="" count="0" memberValueDatatype="130" unbalanced="0"/>
    <cacheHierarchy uniqueName="[bike_store customer_order].[state]" caption="state" attribute="1" defaultMemberUniqueName="[bike_store customer_order].[state].[All]" allUniqueName="[bike_store customer_order].[state].[All]" dimensionUniqueName="[bike_store customer_order]" displayFolder="" count="0" memberValueDatatype="130" unbalanced="0"/>
    <cacheHierarchy uniqueName="[bike_store customer_order].[order_id]" caption="order_id" attribute="1" defaultMemberUniqueName="[bike_store customer_order].[order_id].[All]" allUniqueName="[bike_store customer_order].[order_id].[All]" dimensionUniqueName="[bike_store customer_order]" displayFolder="" count="0" memberValueDatatype="20" unbalanced="0"/>
    <cacheHierarchy uniqueName="[bike_store customer_order].[item_id]" caption="item_id" attribute="1" defaultMemberUniqueName="[bike_store customer_order].[item_id].[All]" allUniqueName="[bike_store customer_order].[item_id].[All]" dimensionUniqueName="[bike_store customer_order]" displayFolder="" count="0" memberValueDatatype="20" unbalanced="0"/>
    <cacheHierarchy uniqueName="[bike_store customer_order].[product_id]" caption="product_id" attribute="1" defaultMemberUniqueName="[bike_store customer_order].[product_id].[All]" allUniqueName="[bike_store customer_order].[product_id].[All]" dimensionUniqueName="[bike_store customer_order]" displayFolder="" count="0" memberValueDatatype="20" unbalanced="0"/>
    <cacheHierarchy uniqueName="[bike_store customer_order].[quantity]" caption="quantity" attribute="1" defaultMemberUniqueName="[bike_store customer_order].[quantity].[All]" allUniqueName="[bike_store customer_order].[quantity].[All]" dimensionUniqueName="[bike_store customer_order]" displayFolder="" count="0" memberValueDatatype="20" unbalanced="0"/>
    <cacheHierarchy uniqueName="[bike_store customer_order].[discount]" caption="discount" attribute="1" defaultMemberUniqueName="[bike_store customer_order].[discount].[All]" allUniqueName="[bike_store customer_order].[discount].[All]" dimensionUniqueName="[bike_store customer_order]" displayFolder="" count="0" memberValueDatatype="5" unbalanced="0"/>
    <cacheHierarchy uniqueName="[bike_store customer_order].[product_name]" caption="product_name" attribute="1" defaultMemberUniqueName="[bike_store customer_order].[product_name].[All]" allUniqueName="[bike_store customer_order].[product_name].[All]" dimensionUniqueName="[bike_store customer_order]" displayFolder="" count="0" memberValueDatatype="130" unbalanced="0"/>
    <cacheHierarchy uniqueName="[bike_store customer_order].[brand_id]" caption="brand_id" attribute="1" defaultMemberUniqueName="[bike_store customer_order].[brand_id].[All]" allUniqueName="[bike_store customer_order].[brand_id].[All]" dimensionUniqueName="[bike_store customer_order]" displayFolder="" count="0" memberValueDatatype="20" unbalanced="0"/>
    <cacheHierarchy uniqueName="[bike_store customer_order].[category_id]" caption="category_id" attribute="1" defaultMemberUniqueName="[bike_store customer_order].[category_id].[All]" allUniqueName="[bike_store customer_order].[category_id].[All]" dimensionUniqueName="[bike_store customer_order]" displayFolder="" count="0" memberValueDatatype="20" unbalanced="0"/>
    <cacheHierarchy uniqueName="[bike_store customer_order].[list_price]" caption="list_price" attribute="1" defaultMemberUniqueName="[bike_store customer_order].[list_price].[All]" allUniqueName="[bike_store customer_order].[list_price].[All]" dimensionUniqueName="[bike_store customer_order]" displayFolder="" count="0" memberValueDatatype="5" unbalanced="0"/>
    <cacheHierarchy uniqueName="[bike_store customer_order].[model_year]" caption="model_year" attribute="1" defaultMemberUniqueName="[bike_store customer_order].[model_year].[All]" allUniqueName="[bike_store customer_order].[model_year].[All]" dimensionUniqueName="[bike_store customer_order]" displayFolder="" count="0" memberValueDatatype="20" unbalanced="0"/>
    <cacheHierarchy uniqueName="[bike_store customer_order].[brand_name]" caption="brand_name" attribute="1" defaultMemberUniqueName="[bike_store customer_order].[brand_name].[All]" allUniqueName="[bike_store customer_order].[brand_name].[All]" dimensionUniqueName="[bike_store customer_order]" displayFolder="" count="2" memberValueDatatype="130" unbalanced="0"/>
    <cacheHierarchy uniqueName="[bike_store customer_order].[category_name]" caption="category_name" attribute="1" defaultMemberUniqueName="[bike_store customer_order].[category_name].[All]" allUniqueName="[bike_store customer_order].[category_name].[All]" dimensionUniqueName="[bike_store customer_order]" displayFolder="" count="0" memberValueDatatype="130" unbalanced="0"/>
    <cacheHierarchy uniqueName="[bike_store customer_order].[revenue]" caption="revenue" attribute="1" defaultMemberUniqueName="[bike_store customer_order].[revenue].[All]" allUniqueName="[bike_store customer_order].[revenue].[All]" dimensionUniqueName="[bike_store customer_order]" displayFolder="" count="0" memberValueDatatype="5" unbalanced="0"/>
    <cacheHierarchy uniqueName="[bike_store inventory_analysis].[store_id]" caption="store_id" attribute="1" defaultMemberUniqueName="[bike_store inventory_analysis].[store_id].[All]" allUniqueName="[bike_store inventory_analysis].[store_id].[All]" dimensionUniqueName="[bike_store inventory_analysis]" displayFolder="" count="0" memberValueDatatype="20" unbalanced="0"/>
    <cacheHierarchy uniqueName="[bike_store inventory_analysis].[store_name]" caption="store_name" attribute="1" defaultMemberUniqueName="[bike_store inventory_analysis].[store_name].[All]" allUniqueName="[bike_store inventory_analysis].[store_name].[All]" dimensionUniqueName="[bike_store inventory_analysis]" displayFolder="" count="0" memberValueDatatype="130" unbalanced="0"/>
    <cacheHierarchy uniqueName="[bike_store inventory_analysis].[product_id]" caption="product_id" attribute="1" defaultMemberUniqueName="[bike_store inventory_analysis].[product_id].[All]" allUniqueName="[bike_store inventory_analysis].[product_id].[All]" dimensionUniqueName="[bike_store inventory_analysis]" displayFolder="" count="0" memberValueDatatype="20" unbalanced="0"/>
    <cacheHierarchy uniqueName="[bike_store inventory_analysis].[product_name]" caption="product_name" attribute="1" defaultMemberUniqueName="[bike_store inventory_analysis].[product_name].[All]" allUniqueName="[bike_store inventory_analysis].[product_name].[All]" dimensionUniqueName="[bike_store inventory_analysis]" displayFolder="" count="0" memberValueDatatype="130" unbalanced="0"/>
    <cacheHierarchy uniqueName="[bike_store inventory_analysis].[category_name]" caption="category_name" attribute="1" defaultMemberUniqueName="[bike_store inventory_analysis].[category_name].[All]" allUniqueName="[bike_store inventory_analysis].[category_name].[All]" dimensionUniqueName="[bike_store inventory_analysis]" displayFolder="" count="0" memberValueDatatype="130" unbalanced="0"/>
    <cacheHierarchy uniqueName="[bike_store inventory_analysis].[brand_name]" caption="brand_name" attribute="1" defaultMemberUniqueName="[bike_store inventory_analysis].[brand_name].[All]" allUniqueName="[bike_store inventory_analysis].[brand_name].[All]" dimensionUniqueName="[bike_store inventory_analysis]" displayFolder="" count="0" memberValueDatatype="130" unbalanced="0"/>
    <cacheHierarchy uniqueName="[bike_store inventory_analysis].[stock_quantity]" caption="stock_quantity" attribute="1" defaultMemberUniqueName="[bike_store inventory_analysis].[stock_quantity].[All]" allUniqueName="[bike_store inventory_analysis].[stock_quantity].[All]" dimensionUniqueName="[bike_store inventory_analysis]" displayFolder="" count="0" memberValueDatatype="20" unbalanced="0"/>
    <cacheHierarchy uniqueName="[bike_store inventory_status].[store_id]" caption="store_id" attribute="1" defaultMemberUniqueName="[bike_store inventory_status].[store_id].[All]" allUniqueName="[bike_store inventory_status].[store_id].[All]" dimensionUniqueName="[bike_store inventory_status]" displayFolder="" count="0" memberValueDatatype="20" unbalanced="0"/>
    <cacheHierarchy uniqueName="[bike_store inventory_status].[store_name]" caption="store_name" attribute="1" defaultMemberUniqueName="[bike_store inventory_status].[store_name].[All]" allUniqueName="[bike_store inventory_status].[store_name].[All]" dimensionUniqueName="[bike_store inventory_status]" displayFolder="" count="0" memberValueDatatype="130" unbalanced="0"/>
    <cacheHierarchy uniqueName="[bike_store inventory_status].[product_id]" caption="product_id" attribute="1" defaultMemberUniqueName="[bike_store inventory_status].[product_id].[All]" allUniqueName="[bike_store inventory_status].[product_id].[All]" dimensionUniqueName="[bike_store inventory_status]" displayFolder="" count="0" memberValueDatatype="20" unbalanced="0"/>
    <cacheHierarchy uniqueName="[bike_store inventory_status].[product_name]" caption="product_name" attribute="1" defaultMemberUniqueName="[bike_store inventory_status].[product_name].[All]" allUniqueName="[bike_store inventory_status].[product_name].[All]" dimensionUniqueName="[bike_store inventory_status]" displayFolder="" count="0" memberValueDatatype="130" unbalanced="0"/>
    <cacheHierarchy uniqueName="[bike_store inventory_status].[current_stock]" caption="current_stock" attribute="1" defaultMemberUniqueName="[bike_store inventory_status].[current_stock].[All]" allUniqueName="[bike_store inventory_status].[current_stock].[All]" dimensionUniqueName="[bike_store inventory_status]" displayFolder="" count="0" memberValueDatatype="20" unbalanced="0"/>
    <cacheHierarchy uniqueName="[bike_store inventory_status].[total_units_sold]" caption="total_units_sold" attribute="1" defaultMemberUniqueName="[bike_store inventory_status].[total_units_sold].[All]" allUniqueName="[bike_store inventory_status].[total_units_sold].[All]" dimensionUniqueName="[bike_store inventory_status]" displayFolder="" count="0" memberValueDatatype="5" unbalanced="0"/>
    <cacheHierarchy uniqueName="[bike_store inventory_status].[stock_status]" caption="stock_status" attribute="1" defaultMemberUniqueName="[bike_store inventory_status].[stock_status].[All]" allUniqueName="[bike_store inventory_status].[stock_status].[All]" dimensionUniqueName="[bike_store inventory_status]" displayFolder="" count="0" memberValueDatatype="130" unbalanced="0"/>
    <cacheHierarchy uniqueName="[bike_store revenue_over_time].[YEAR(order_date)]" caption="YEAR(order_date)" attribute="1" defaultMemberUniqueName="[bike_store revenue_over_time].[YEAR(order_date)].[All]" allUniqueName="[bike_store revenue_over_time].[YEAR(order_date)].[All]" dimensionUniqueName="[bike_store revenue_over_time]" displayFolder="" count="0" memberValueDatatype="20" unbalanced="0"/>
    <cacheHierarchy uniqueName="[bike_store revenue_over_time].[MONTH(order_date)]" caption="MONTH(order_date)" attribute="1" defaultMemberUniqueName="[bike_store revenue_over_time].[MONTH(order_date)].[All]" allUniqueName="[bike_store revenue_over_time].[MONTH(order_date)].[All]" dimensionUniqueName="[bike_store revenue_over_time]" displayFolder="" count="0" memberValueDatatype="20" unbalanced="0"/>
    <cacheHierarchy uniqueName="[bike_store revenue_over_time].[total_revenue]" caption="total_revenue" attribute="1" defaultMemberUniqueName="[bike_store revenue_over_time].[total_revenue].[All]" allUniqueName="[bike_store revenue_over_time].[total_revenue].[All]" dimensionUniqueName="[bike_store revenue_over_time]" displayFolder="" count="0" memberValueDatatype="5" unbalanced="0"/>
    <cacheHierarchy uniqueName="[bike_store sales_performance].[customer_id]" caption="customer_id" attribute="1" defaultMemberUniqueName="[bike_store sales_performance].[customer_id].[All]" allUniqueName="[bike_store sales_performance].[customer_id].[All]" dimensionUniqueName="[bike_store sales_performance]" displayFolder="" count="0" memberValueDatatype="20" unbalanced="0"/>
    <cacheHierarchy uniqueName="[bike_store sales_performance].[city]" caption="city" attribute="1" defaultMemberUniqueName="[bike_store sales_performance].[city].[All]" allUniqueName="[bike_store sales_performance].[city].[All]" dimensionUniqueName="[bike_store sales_performance]" displayFolder="" count="0" memberValueDatatype="130" unbalanced="0"/>
    <cacheHierarchy uniqueName="[bike_store sales_performance].[state]" caption="state" attribute="1" defaultMemberUniqueName="[bike_store sales_performance].[state].[All]" allUniqueName="[bike_store sales_performance].[state].[All]" dimensionUniqueName="[bike_store sales_performance]" displayFolder="" count="0" memberValueDatatype="130" unbalanced="0"/>
    <cacheHierarchy uniqueName="[bike_store sales_performance].[order_id]" caption="order_id" attribute="1" defaultMemberUniqueName="[bike_store sales_performance].[order_id].[All]" allUniqueName="[bike_store sales_performance].[order_id].[All]" dimensionUniqueName="[bike_store sales_performance]" displayFolder="" count="0" memberValueDatatype="20" unbalanced="0"/>
    <cacheHierarchy uniqueName="[bike_store sales_performance].[order_date]" caption="order_date" attribute="1" time="1" defaultMemberUniqueName="[bike_store sales_performance].[order_date].[All]" allUniqueName="[bike_store sales_performance].[order_date].[All]" dimensionUniqueName="[bike_store sales_performance]" displayFolder="" count="2" memberValueDatatype="7" unbalanced="0"/>
    <cacheHierarchy uniqueName="[bike_store sales_performance].[store_id]" caption="store_id" attribute="1" defaultMemberUniqueName="[bike_store sales_performance].[store_id].[All]" allUniqueName="[bike_store sales_performance].[store_id].[All]" dimensionUniqueName="[bike_store sales_performance]" displayFolder="" count="0" memberValueDatatype="20" unbalanced="0"/>
    <cacheHierarchy uniqueName="[bike_store sales_performance].[quantity]" caption="quantity" attribute="1" defaultMemberUniqueName="[bike_store sales_performance].[quantity].[All]" allUniqueName="[bike_store sales_performance].[quantity].[All]" dimensionUniqueName="[bike_store sales_performance]" displayFolder="" count="0" memberValueDatatype="20" unbalanced="0"/>
    <cacheHierarchy uniqueName="[bike_store sales_performance].[list_price]" caption="list_price" attribute="1" defaultMemberUniqueName="[bike_store sales_performance].[list_price].[All]" allUniqueName="[bike_store sales_performance].[list_price].[All]" dimensionUniqueName="[bike_store sales_performance]" displayFolder="" count="0" memberValueDatatype="5" unbalanced="0"/>
    <cacheHierarchy uniqueName="[bike_store sales_performance].[discount]" caption="discount" attribute="1" defaultMemberUniqueName="[bike_store sales_performance].[discount].[All]" allUniqueName="[bike_store sales_performance].[discount].[All]" dimensionUniqueName="[bike_store sales_performance]" displayFolder="" count="0" memberValueDatatype="5" unbalanced="0"/>
    <cacheHierarchy uniqueName="[bike_store sales_performance].[product_name]" caption="product_name" attribute="1" defaultMemberUniqueName="[bike_store sales_performance].[product_name].[All]" allUniqueName="[bike_store sales_performance].[product_name].[All]" dimensionUniqueName="[bike_store sales_performance]" displayFolder="" count="0" memberValueDatatype="130" unbalanced="0"/>
    <cacheHierarchy uniqueName="[bike_store sales_performance].[category_name]" caption="category_name" attribute="1" defaultMemberUniqueName="[bike_store sales_performance].[category_name].[All]" allUniqueName="[bike_store sales_performance].[category_name].[All]" dimensionUniqueName="[bike_store sales_performance]" displayFolder="" count="0" memberValueDatatype="130" unbalanced="0"/>
    <cacheHierarchy uniqueName="[bike_store sales_performance].[store_name]" caption="store_name" attribute="1" defaultMemberUniqueName="[bike_store sales_performance].[store_name].[All]" allUniqueName="[bike_store sales_performance].[store_name].[All]" dimensionUniqueName="[bike_store sales_performance]" displayFolder="" count="2" memberValueDatatype="130" unbalanced="0">
      <fieldsUsage count="2">
        <fieldUsage x="-1"/>
        <fieldUsage x="1"/>
      </fieldsUsage>
    </cacheHierarchy>
    <cacheHierarchy uniqueName="[bike_store sales_performance].[brand_name]" caption="brand_name" attribute="1" defaultMemberUniqueName="[bike_store sales_performance].[brand_name].[All]" allUniqueName="[bike_store sales_performance].[brand_name].[All]" dimensionUniqueName="[bike_store sales_performance]" displayFolder="" count="0" memberValueDatatype="130" unbalanced="0"/>
    <cacheHierarchy uniqueName="[bike_store sales_performance].[revenue]" caption="revenue" attribute="1" defaultMemberUniqueName="[bike_store sales_performance].[revenue].[All]" allUniqueName="[bike_store sales_performance].[revenue].[All]" dimensionUniqueName="[bike_store sales_performance]" displayFolder="" count="0" memberValueDatatype="5" unbalanced="0"/>
    <cacheHierarchy uniqueName="[bike_store_customer_order].[customer_id]" caption="customer_id" attribute="1" defaultMemberUniqueName="[bike_store_customer_order].[customer_id].[All]" allUniqueName="[bike_store_customer_order].[customer_id].[All]" dimensionUniqueName="[bike_store_customer_order]" displayFolder="" count="0" memberValueDatatype="20" unbalanced="0"/>
    <cacheHierarchy uniqueName="[bike_store_customer_order].[first_name]" caption="first_name" attribute="1" defaultMemberUniqueName="[bike_store_customer_order].[first_name].[All]" allUniqueName="[bike_store_customer_order].[first_name].[All]" dimensionUniqueName="[bike_store_customer_order]" displayFolder="" count="0" memberValueDatatype="130" unbalanced="0"/>
    <cacheHierarchy uniqueName="[bike_store_customer_order].[last_name]" caption="last_name" attribute="1" defaultMemberUniqueName="[bike_store_customer_order].[last_name].[All]" allUniqueName="[bike_store_customer_order].[last_name].[All]" dimensionUniqueName="[bike_store_customer_order]" displayFolder="" count="0" memberValueDatatype="130" unbalanced="0"/>
    <cacheHierarchy uniqueName="[bike_store_customer_order].[email]" caption="email" attribute="1" defaultMemberUniqueName="[bike_store_customer_order].[email].[All]" allUniqueName="[bike_store_customer_order].[email].[All]" dimensionUniqueName="[bike_store_customer_order]" displayFolder="" count="0" memberValueDatatype="130" unbalanced="0"/>
    <cacheHierarchy uniqueName="[bike_store_customer_order].[city]" caption="city" attribute="1" defaultMemberUniqueName="[bike_store_customer_order].[city].[All]" allUniqueName="[bike_store_customer_order].[city].[All]" dimensionUniqueName="[bike_store_customer_order]" displayFolder="" count="0" memberValueDatatype="130" unbalanced="0"/>
    <cacheHierarchy uniqueName="[bike_store_customer_order].[state]" caption="state" attribute="1" defaultMemberUniqueName="[bike_store_customer_order].[state].[All]" allUniqueName="[bike_store_customer_order].[state].[All]" dimensionUniqueName="[bike_store_customer_order]" displayFolder="" count="0" memberValueDatatype="130" unbalanced="0"/>
    <cacheHierarchy uniqueName="[bike_store_customer_order].[order_id]" caption="order_id" attribute="1" defaultMemberUniqueName="[bike_store_customer_order].[order_id].[All]" allUniqueName="[bike_store_customer_order].[order_id].[All]" dimensionUniqueName="[bike_store_customer_order]" displayFolder="" count="0" memberValueDatatype="20" unbalanced="0"/>
    <cacheHierarchy uniqueName="[bike_store_customer_order].[item_id]" caption="item_id" attribute="1" defaultMemberUniqueName="[bike_store_customer_order].[item_id].[All]" allUniqueName="[bike_store_customer_order].[item_id].[All]" dimensionUniqueName="[bike_store_customer_order]" displayFolder="" count="0" memberValueDatatype="20" unbalanced="0"/>
    <cacheHierarchy uniqueName="[bike_store_customer_order].[product_id]" caption="product_id" attribute="1" defaultMemberUniqueName="[bike_store_customer_order].[product_id].[All]" allUniqueName="[bike_store_customer_order].[product_id].[All]" dimensionUniqueName="[bike_store_customer_order]" displayFolder="" count="0" memberValueDatatype="20" unbalanced="0"/>
    <cacheHierarchy uniqueName="[bike_store_customer_order].[quantity]" caption="quantity" attribute="1" defaultMemberUniqueName="[bike_store_customer_order].[quantity].[All]" allUniqueName="[bike_store_customer_order].[quantity].[All]" dimensionUniqueName="[bike_store_customer_order]" displayFolder="" count="0" memberValueDatatype="20" unbalanced="0"/>
    <cacheHierarchy uniqueName="[bike_store_customer_order].[discount]" caption="discount" attribute="1" defaultMemberUniqueName="[bike_store_customer_order].[discount].[All]" allUniqueName="[bike_store_customer_order].[discount].[All]" dimensionUniqueName="[bike_store_customer_order]" displayFolder="" count="0" memberValueDatatype="5" unbalanced="0"/>
    <cacheHierarchy uniqueName="[bike_store_customer_order].[product_name]" caption="product_name" attribute="1" defaultMemberUniqueName="[bike_store_customer_order].[product_name].[All]" allUniqueName="[bike_store_customer_order].[product_name].[All]" dimensionUniqueName="[bike_store_customer_order]" displayFolder="" count="0" memberValueDatatype="130" unbalanced="0"/>
    <cacheHierarchy uniqueName="[bike_store_customer_order].[brand_id]" caption="brand_id" attribute="1" defaultMemberUniqueName="[bike_store_customer_order].[brand_id].[All]" allUniqueName="[bike_store_customer_order].[brand_id].[All]" dimensionUniqueName="[bike_store_customer_order]" displayFolder="" count="0" memberValueDatatype="20" unbalanced="0"/>
    <cacheHierarchy uniqueName="[bike_store_customer_order].[category_id]" caption="category_id" attribute="1" defaultMemberUniqueName="[bike_store_customer_order].[category_id].[All]" allUniqueName="[bike_store_customer_order].[category_id].[All]" dimensionUniqueName="[bike_store_customer_order]" displayFolder="" count="0" memberValueDatatype="20" unbalanced="0"/>
    <cacheHierarchy uniqueName="[bike_store_customer_order].[list_price]" caption="list_price" attribute="1" defaultMemberUniqueName="[bike_store_customer_order].[list_price].[All]" allUniqueName="[bike_store_customer_order].[list_price].[All]" dimensionUniqueName="[bike_store_customer_order]" displayFolder="" count="0" memberValueDatatype="5" unbalanced="0"/>
    <cacheHierarchy uniqueName="[bike_store_customer_order].[model_year]" caption="model_year" attribute="1" defaultMemberUniqueName="[bike_store_customer_order].[model_year].[All]" allUniqueName="[bike_store_customer_order].[model_year].[All]" dimensionUniqueName="[bike_store_customer_order]" displayFolder="" count="0" memberValueDatatype="20" unbalanced="0"/>
    <cacheHierarchy uniqueName="[bike_store_customer_order].[brand_name]" caption="brand_name" attribute="1" defaultMemberUniqueName="[bike_store_customer_order].[brand_name].[All]" allUniqueName="[bike_store_customer_order].[brand_name].[All]" dimensionUniqueName="[bike_store_customer_order]" displayFolder="" count="0" memberValueDatatype="130" unbalanced="0"/>
    <cacheHierarchy uniqueName="[bike_store_customer_order].[category_name]" caption="category_name" attribute="1" defaultMemberUniqueName="[bike_store_customer_order].[category_name].[All]" allUniqueName="[bike_store_customer_order].[category_name].[All]" dimensionUniqueName="[bike_store_customer_order]" displayFolder="" count="0" memberValueDatatype="130" unbalanced="0"/>
    <cacheHierarchy uniqueName="[bike_store_customer_order].[revenue]" caption="revenue" attribute="1" defaultMemberUniqueName="[bike_store_customer_order].[revenue].[All]" allUniqueName="[bike_store_customer_order].[revenue].[All]" dimensionUniqueName="[bike_store_customer_order]" displayFolder="" count="0" memberValueDatatype="5" unbalanced="0"/>
    <cacheHierarchy uniqueName="[bike_store_customer_order].[Full Name]" caption="Full Name" attribute="1" defaultMemberUniqueName="[bike_store_customer_order].[Full Name].[All]" allUniqueName="[bike_store_customer_order].[Full Name].[All]" dimensionUniqueName="[bike_store_customer_order]" displayFolder="" count="0" memberValueDatatype="130" unbalanced="0"/>
    <cacheHierarchy uniqueName="[bike_store_inventory_analysis].[store_id]" caption="store_id" attribute="1" defaultMemberUniqueName="[bike_store_inventory_analysis].[store_id].[All]" allUniqueName="[bike_store_inventory_analysis].[store_id].[All]" dimensionUniqueName="[bike_store_inventory_analysis]" displayFolder="" count="0" memberValueDatatype="20" unbalanced="0"/>
    <cacheHierarchy uniqueName="[bike_store_inventory_analysis].[store_name]" caption="store_name" attribute="1" defaultMemberUniqueName="[bike_store_inventory_analysis].[store_name].[All]" allUniqueName="[bike_store_inventory_analysis].[store_name].[All]" dimensionUniqueName="[bike_store_inventory_analysis]" displayFolder="" count="0" memberValueDatatype="130" unbalanced="0"/>
    <cacheHierarchy uniqueName="[bike_store_inventory_analysis].[product_id]" caption="product_id" attribute="1" defaultMemberUniqueName="[bike_store_inventory_analysis].[product_id].[All]" allUniqueName="[bike_store_inventory_analysis].[product_id].[All]" dimensionUniqueName="[bike_store_inventory_analysis]" displayFolder="" count="0" memberValueDatatype="20" unbalanced="0"/>
    <cacheHierarchy uniqueName="[bike_store_inventory_analysis].[product_name]" caption="product_name" attribute="1" defaultMemberUniqueName="[bike_store_inventory_analysis].[product_name].[All]" allUniqueName="[bike_store_inventory_analysis].[product_name].[All]" dimensionUniqueName="[bike_store_inventory_analysis]" displayFolder="" count="0" memberValueDatatype="130" unbalanced="0"/>
    <cacheHierarchy uniqueName="[bike_store_inventory_analysis].[category_name]" caption="category_name" attribute="1" defaultMemberUniqueName="[bike_store_inventory_analysis].[category_name].[All]" allUniqueName="[bike_store_inventory_analysis].[category_name].[All]" dimensionUniqueName="[bike_store_inventory_analysis]" displayFolder="" count="0" memberValueDatatype="130" unbalanced="0"/>
    <cacheHierarchy uniqueName="[bike_store_inventory_analysis].[brand_name]" caption="brand_name" attribute="1" defaultMemberUniqueName="[bike_store_inventory_analysis].[brand_name].[All]" allUniqueName="[bike_store_inventory_analysis].[brand_name].[All]" dimensionUniqueName="[bike_store_inventory_analysis]" displayFolder="" count="0" memberValueDatatype="130" unbalanced="0"/>
    <cacheHierarchy uniqueName="[bike_store_inventory_analysis].[stock_quantity]" caption="stock_quantity" attribute="1" defaultMemberUniqueName="[bike_store_inventory_analysis].[stock_quantity].[All]" allUniqueName="[bike_store_inventory_analysis].[stock_quantity].[All]" dimensionUniqueName="[bike_store_inventory_analysis]" displayFolder="" count="0" memberValueDatatype="20" unbalanced="0"/>
    <cacheHierarchy uniqueName="[bike_store_inventory_status].[store_id]" caption="store_id" attribute="1" defaultMemberUniqueName="[bike_store_inventory_status].[store_id].[All]" allUniqueName="[bike_store_inventory_status].[store_id].[All]" dimensionUniqueName="[bike_store_inventory_status]" displayFolder="" count="0" memberValueDatatype="20" unbalanced="0"/>
    <cacheHierarchy uniqueName="[bike_store_inventory_status].[store_name]" caption="store_name" attribute="1" defaultMemberUniqueName="[bike_store_inventory_status].[store_name].[All]" allUniqueName="[bike_store_inventory_status].[store_name].[All]" dimensionUniqueName="[bike_store_inventory_status]" displayFolder="" count="0" memberValueDatatype="130" unbalanced="0"/>
    <cacheHierarchy uniqueName="[bike_store_inventory_status].[product_id]" caption="product_id" attribute="1" defaultMemberUniqueName="[bike_store_inventory_status].[product_id].[All]" allUniqueName="[bike_store_inventory_status].[product_id].[All]" dimensionUniqueName="[bike_store_inventory_status]" displayFolder="" count="0" memberValueDatatype="20" unbalanced="0"/>
    <cacheHierarchy uniqueName="[bike_store_inventory_status].[product_name]" caption="product_name" attribute="1" defaultMemberUniqueName="[bike_store_inventory_status].[product_name].[All]" allUniqueName="[bike_store_inventory_status].[product_name].[All]" dimensionUniqueName="[bike_store_inventory_status]" displayFolder="" count="0" memberValueDatatype="130" unbalanced="0"/>
    <cacheHierarchy uniqueName="[bike_store_inventory_status].[current_stock]" caption="current_stock" attribute="1" defaultMemberUniqueName="[bike_store_inventory_status].[current_stock].[All]" allUniqueName="[bike_store_inventory_status].[current_stock].[All]" dimensionUniqueName="[bike_store_inventory_status]" displayFolder="" count="0" memberValueDatatype="20" unbalanced="0"/>
    <cacheHierarchy uniqueName="[bike_store_inventory_status].[total_units_sold]" caption="total_units_sold" attribute="1" defaultMemberUniqueName="[bike_store_inventory_status].[total_units_sold].[All]" allUniqueName="[bike_store_inventory_status].[total_units_sold].[All]" dimensionUniqueName="[bike_store_inventory_status]" displayFolder="" count="0" memberValueDatatype="20" unbalanced="0"/>
    <cacheHierarchy uniqueName="[bike_store_inventory_status].[stock_status]" caption="stock_status" attribute="1" defaultMemberUniqueName="[bike_store_inventory_status].[stock_status].[All]" allUniqueName="[bike_store_inventory_status].[stock_status].[All]" dimensionUniqueName="[bike_store_inventory_status]" displayFolder="" count="0" memberValueDatatype="130" unbalanced="0"/>
    <cacheHierarchy uniqueName="[bike_store_sales_performance].[customer_id]" caption="customer_id" attribute="1" defaultMemberUniqueName="[bike_store_sales_performance].[customer_id].[All]" allUniqueName="[bike_store_sales_performance].[customer_id].[All]" dimensionUniqueName="[bike_store_sales_performance]" displayFolder="" count="0" memberValueDatatype="20" unbalanced="0"/>
    <cacheHierarchy uniqueName="[bike_store_sales_performance].[city]" caption="city" attribute="1" defaultMemberUniqueName="[bike_store_sales_performance].[city].[All]" allUniqueName="[bike_store_sales_performance].[city].[All]" dimensionUniqueName="[bike_store_sales_performance]" displayFolder="" count="0" memberValueDatatype="130" unbalanced="0"/>
    <cacheHierarchy uniqueName="[bike_store_sales_performance].[state]" caption="state" attribute="1" defaultMemberUniqueName="[bike_store_sales_performance].[state].[All]" allUniqueName="[bike_store_sales_performance].[state].[All]" dimensionUniqueName="[bike_store_sales_performance]" displayFolder="" count="0" memberValueDatatype="130" unbalanced="0"/>
    <cacheHierarchy uniqueName="[bike_store_sales_performance].[order_id]" caption="order_id" attribute="1" defaultMemberUniqueName="[bike_store_sales_performance].[order_id].[All]" allUniqueName="[bike_store_sales_performance].[order_id].[All]" dimensionUniqueName="[bike_store_sales_performance]" displayFolder="" count="0" memberValueDatatype="20" unbalanced="0"/>
    <cacheHierarchy uniqueName="[bike_store_sales_performance].[order_date]" caption="order_date" attribute="1" time="1" defaultMemberUniqueName="[bike_store_sales_performance].[order_date].[All]" allUniqueName="[bike_store_sales_performance].[order_date].[All]" dimensionUniqueName="[bike_store_sales_performance]" displayFolder="" count="0" memberValueDatatype="7" unbalanced="0"/>
    <cacheHierarchy uniqueName="[bike_store_sales_performance].[store_id]" caption="store_id" attribute="1" defaultMemberUniqueName="[bike_store_sales_performance].[store_id].[All]" allUniqueName="[bike_store_sales_performance].[store_id].[All]" dimensionUniqueName="[bike_store_sales_performance]" displayFolder="" count="0" memberValueDatatype="20" unbalanced="0"/>
    <cacheHierarchy uniqueName="[bike_store_sales_performance].[quantity]" caption="quantity" attribute="1" defaultMemberUniqueName="[bike_store_sales_performance].[quantity].[All]" allUniqueName="[bike_store_sales_performance].[quantity].[All]" dimensionUniqueName="[bike_store_sales_performance]" displayFolder="" count="0" memberValueDatatype="20" unbalanced="0"/>
    <cacheHierarchy uniqueName="[bike_store_sales_performance].[list_price]" caption="list_price" attribute="1" defaultMemberUniqueName="[bike_store_sales_performance].[list_price].[All]" allUniqueName="[bike_store_sales_performance].[list_price].[All]" dimensionUniqueName="[bike_store_sales_performance]" displayFolder="" count="0" memberValueDatatype="5" unbalanced="0"/>
    <cacheHierarchy uniqueName="[bike_store_sales_performance].[discount]" caption="discount" attribute="1" defaultMemberUniqueName="[bike_store_sales_performance].[discount].[All]" allUniqueName="[bike_store_sales_performance].[discount].[All]" dimensionUniqueName="[bike_store_sales_performance]" displayFolder="" count="0" memberValueDatatype="5" unbalanced="0"/>
    <cacheHierarchy uniqueName="[bike_store_sales_performance].[product_name]" caption="product_name" attribute="1" defaultMemberUniqueName="[bike_store_sales_performance].[product_name].[All]" allUniqueName="[bike_store_sales_performance].[product_name].[All]" dimensionUniqueName="[bike_store_sales_performance]" displayFolder="" count="0" memberValueDatatype="130" unbalanced="0"/>
    <cacheHierarchy uniqueName="[bike_store_sales_performance].[category_name]" caption="category_name" attribute="1" defaultMemberUniqueName="[bike_store_sales_performance].[category_name].[All]" allUniqueName="[bike_store_sales_performance].[category_name].[All]" dimensionUniqueName="[bike_store_sales_performance]" displayFolder="" count="0" memberValueDatatype="130" unbalanced="0"/>
    <cacheHierarchy uniqueName="[bike_store_sales_performance].[store_name]" caption="store_name" attribute="1" defaultMemberUniqueName="[bike_store_sales_performance].[store_name].[All]" allUniqueName="[bike_store_sales_performance].[store_name].[All]" dimensionUniqueName="[bike_store_sales_performance]" displayFolder="" count="0" memberValueDatatype="130" unbalanced="0"/>
    <cacheHierarchy uniqueName="[bike_store_sales_performance].[brand_name]" caption="brand_name" attribute="1" defaultMemberUniqueName="[bike_store_sales_performance].[brand_name].[All]" allUniqueName="[bike_store_sales_performance].[brand_name].[All]" dimensionUniqueName="[bike_store_sales_performance]" displayFolder="" count="0" memberValueDatatype="130" unbalanced="0"/>
    <cacheHierarchy uniqueName="[bike_store_sales_performance].[revenue]" caption="revenue" attribute="1" defaultMemberUniqueName="[bike_store_sales_performance].[revenue].[All]" allUniqueName="[bike_store_sales_performance].[revenue].[All]" dimensionUniqueName="[bike_store_sales_performance]" displayFolder="" count="0" memberValueDatatype="5" unbalanced="0"/>
    <cacheHierarchy uniqueName="[bike_store_sales_performance].[order_date (Year)]" caption="order_date (Year)" attribute="1" defaultMemberUniqueName="[bike_store_sales_performance].[order_date (Year)].[All]" allUniqueName="[bike_store_sales_performance].[order_date (Year)].[All]" dimensionUniqueName="[bike_store_sales_performance]" displayFolder="" count="0" memberValueDatatype="130" unbalanced="0"/>
    <cacheHierarchy uniqueName="[bike_store_sales_performance].[order_date (Quarter)]" caption="order_date (Quarter)" attribute="1" defaultMemberUniqueName="[bike_store_sales_performance].[order_date (Quarter)].[All]" allUniqueName="[bike_store_sales_performance].[order_date (Quarter)].[All]" dimensionUniqueName="[bike_store_sales_performance]" displayFolder="" count="0" memberValueDatatype="130" unbalanced="0"/>
    <cacheHierarchy uniqueName="[bike_store_sales_performance].[order_date (Month)]" caption="order_date (Month)" attribute="1" defaultMemberUniqueName="[bike_store_sales_performance].[order_date (Month)].[All]" allUniqueName="[bike_store_sales_performance].[order_date (Month)].[All]" dimensionUniqueName="[bike_store_sales_performance]" displayFolder="" count="0" memberValueDatatype="130" unbalanced="0"/>
    <cacheHierarchy uniqueName="[bike_store_sales_performance].[order_date (Month Index)]" caption="order_date (Month Index)" attribute="1" defaultMemberUniqueName="[bike_store_sales_performance].[order_date (Month Index)].[All]" allUniqueName="[bike_store_sales_performance].[order_date (Month Index)].[All]" dimensionUniqueName="[bike_store_sales_performance]" displayFolder="" count="0" memberValueDatatype="20" unbalanced="0" hidden="1"/>
    <cacheHierarchy uniqueName="[Measures].[__XL_Count bike_store sales_performance]" caption="__XL_Count bike_store sales_performance" measure="1" displayFolder="" measureGroup="bike_store sales_performance" count="0" hidden="1"/>
    <cacheHierarchy uniqueName="[Measures].[__XL_Count bike_store revenue_over_time]" caption="__XL_Count bike_store revenue_over_time" measure="1" displayFolder="" measureGroup="bike_store revenue_over_time" count="0" hidden="1"/>
    <cacheHierarchy uniqueName="[Measures].[__XL_Count bike_store customer_order]" caption="__XL_Count bike_store customer_order" measure="1" displayFolder="" measureGroup="bike_store customer_order" count="0" hidden="1"/>
    <cacheHierarchy uniqueName="[Measures].[__XL_Count bike_store customer_analysis]" caption="__XL_Count bike_store customer_analysis" measure="1" displayFolder="" measureGroup="bike_store customer_analysis" count="0" hidden="1"/>
    <cacheHierarchy uniqueName="[Measures].[__XL_Count bike_store inventory_analysis]" caption="__XL_Count bike_store inventory_analysis" measure="1" displayFolder="" measureGroup="bike_store inventory_analysis" count="0" hidden="1"/>
    <cacheHierarchy uniqueName="[Measures].[__XL_Count bike_store inventory_status]" caption="__XL_Count bike_store inventory_status" measure="1" displayFolder="" measureGroup="bike_store inventory_status" count="0" hidden="1"/>
    <cacheHierarchy uniqueName="[Measures].[__XL_Count bike_store_sales_performance]" caption="__XL_Count bike_store_sales_performance" measure="1" displayFolder="" measureGroup="bike_store_sales_performance" count="0" hidden="1"/>
    <cacheHierarchy uniqueName="[Measures].[__XL_Count bike_store_customer_order]" caption="__XL_Count bike_store_customer_order" measure="1" displayFolder="" measureGroup="bike_store_customer_order" count="0" hidden="1"/>
    <cacheHierarchy uniqueName="[Measures].[__XL_Count bike_store_inventory_analysis]" caption="__XL_Count bike_store_inventory_analysis" measure="1" displayFolder="" measureGroup="bike_store_inventory_analysis" count="0" hidden="1"/>
    <cacheHierarchy uniqueName="[Measures].[__XL_Count bike_store_inventory_status]" caption="__XL_Count bike_store_inventory_status" measure="1" displayFolder="" measureGroup="bike_store_inventory_status" count="0" hidden="1"/>
    <cacheHierarchy uniqueName="[Measures].[__No measures defined]" caption="__No measures defined" measure="1" displayFolder="" count="0" hidden="1"/>
    <cacheHierarchy uniqueName="[Measures].[Sum of revenue]" caption="Sum of revenue" measure="1" displayFolder="" measureGroup="bike_store_sales_performance" count="0" oneField="1" hidden="1">
      <fieldsUsage count="1">
        <fieldUsage x="0"/>
      </fieldsUsage>
      <extLst>
        <ext xmlns:x15="http://schemas.microsoft.com/office/spreadsheetml/2010/11/main" uri="{B97F6D7D-B522-45F9-BDA1-12C45D357490}">
          <x15:cacheHierarchy aggregatedColumn="105"/>
        </ext>
      </extLst>
    </cacheHierarchy>
    <cacheHierarchy uniqueName="[Measures].[Sum of quantity]" caption="Sum of quantity" measure="1" displayFolder="" measureGroup="bike_store_sales_performance" count="0" hidden="1">
      <extLst>
        <ext xmlns:x15="http://schemas.microsoft.com/office/spreadsheetml/2010/11/main" uri="{B97F6D7D-B522-45F9-BDA1-12C45D357490}">
          <x15:cacheHierarchy aggregatedColumn="98"/>
        </ext>
      </extLst>
    </cacheHierarchy>
    <cacheHierarchy uniqueName="[Measures].[Sum of customer_id]" caption="Sum of customer_id" measure="1" displayFolder="" measureGroup="bike_store_customer_order" count="0" hidden="1">
      <extLst>
        <ext xmlns:x15="http://schemas.microsoft.com/office/spreadsheetml/2010/11/main" uri="{B97F6D7D-B522-45F9-BDA1-12C45D357490}">
          <x15:cacheHierarchy aggregatedColumn="58"/>
        </ext>
      </extLst>
    </cacheHierarchy>
    <cacheHierarchy uniqueName="[Measures].[Sum of order_id]" caption="Sum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Distinct Count of order_id]" caption="Distinct Count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Sum of order_id 2]" caption="Sum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Count of order_id]" caption="Count of order_id"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Distinct Count of order_id 2]" caption="Distinct Count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Sum of stock_quantity]" caption="Sum of stock_quantity" measure="1" displayFolder="" measureGroup="bike_store_inventory_analysis" count="0" hidden="1">
      <extLst>
        <ext xmlns:x15="http://schemas.microsoft.com/office/spreadsheetml/2010/11/main" uri="{B97F6D7D-B522-45F9-BDA1-12C45D357490}">
          <x15:cacheHierarchy aggregatedColumn="84"/>
        </ext>
      </extLst>
    </cacheHierarchy>
    <cacheHierarchy uniqueName="[Measures].[Sum of total_units_sold]" caption="Sum of total_units_sold" measure="1" displayFolder="" measureGroup="bike_store_inventory_status" count="0" hidden="1">
      <extLst>
        <ext xmlns:x15="http://schemas.microsoft.com/office/spreadsheetml/2010/11/main" uri="{B97F6D7D-B522-45F9-BDA1-12C45D357490}">
          <x15:cacheHierarchy aggregatedColumn="90"/>
        </ext>
      </extLst>
    </cacheHierarchy>
    <cacheHierarchy uniqueName="[Measures].[Sum of revenue 2]" caption="Sum of revenue 2" measure="1" displayFolder="" measureGroup="bike_store_customer_order" count="0" hidden="1">
      <extLst>
        <ext xmlns:x15="http://schemas.microsoft.com/office/spreadsheetml/2010/11/main" uri="{B97F6D7D-B522-45F9-BDA1-12C45D357490}">
          <x15:cacheHierarchy aggregatedColumn="76"/>
        </ext>
      </extLst>
    </cacheHierarchy>
  </cacheHierarchies>
  <kpis count="0"/>
  <dimensions count="11">
    <dimension name="bike_store customer_analysis" uniqueName="[bike_store customer_analysis]" caption="bike_store customer_analysis"/>
    <dimension name="bike_store customer_order" uniqueName="[bike_store customer_order]" caption="bike_store customer_order"/>
    <dimension name="bike_store inventory_analysis" uniqueName="[bike_store inventory_analysis]" caption="bike_store inventory_analysis"/>
    <dimension name="bike_store inventory_status" uniqueName="[bike_store inventory_status]" caption="bike_store inventory_status"/>
    <dimension name="bike_store revenue_over_time" uniqueName="[bike_store revenue_over_time]" caption="bike_store revenue_over_time"/>
    <dimension name="bike_store sales_performance" uniqueName="[bike_store sales_performance]" caption="bike_store sales_performance"/>
    <dimension name="bike_store_customer_order" uniqueName="[bike_store_customer_order]" caption="bike_store_customer_order"/>
    <dimension name="bike_store_inventory_analysis" uniqueName="[bike_store_inventory_analysis]" caption="bike_store_inventory_analysis"/>
    <dimension name="bike_store_inventory_status" uniqueName="[bike_store_inventory_status]" caption="bike_store_inventory_status"/>
    <dimension name="bike_store_sales_performance" uniqueName="[bike_store_sales_performance]" caption="bike_store_sales_performance"/>
    <dimension measure="1" name="Measures" uniqueName="[Measures]" caption="Measures"/>
  </dimensions>
  <measureGroups count="10">
    <measureGroup name="bike_store customer_analysis" caption="bike_store customer_analysis"/>
    <measureGroup name="bike_store customer_order" caption="bike_store customer_order"/>
    <measureGroup name="bike_store inventory_analysis" caption="bike_store inventory_analysis"/>
    <measureGroup name="bike_store inventory_status" caption="bike_store inventory_status"/>
    <measureGroup name="bike_store revenue_over_time" caption="bike_store revenue_over_time"/>
    <measureGroup name="bike_store sales_performance" caption="bike_store sales_performance"/>
    <measureGroup name="bike_store_customer_order" caption="bike_store_customer_order"/>
    <measureGroup name="bike_store_inventory_analysis" caption="bike_store_inventory_analysis"/>
    <measureGroup name="bike_store_inventory_status" caption="bike_store_inventory_status"/>
    <measureGroup name="bike_store_sales_performance" caption="bike_store_sales_performance"/>
  </measureGroups>
  <maps count="1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CHEPNGENO" refreshedDate="46256.720444328705" backgroundQuery="1" createdVersion="8" refreshedVersion="8" minRefreshableVersion="3" recordCount="0" supportSubquery="1" supportAdvancedDrill="1" xr:uid="{C0A2C020-7B13-424C-8F6F-44FEDEF023AC}">
  <cacheSource type="external" connectionId="12"/>
  <cacheFields count="2">
    <cacheField name="[Measures].[Sum of total_units_sold]" caption="Sum of total_units_sold" numFmtId="0" hierarchy="130" level="32767"/>
    <cacheField name="[bike_store sales_performance].[store_name].[store_name]" caption="store_name" numFmtId="0" hierarchy="55" level="1">
      <sharedItems containsSemiMixedTypes="0" containsNonDate="0" containsString="0"/>
    </cacheField>
  </cacheFields>
  <cacheHierarchies count="132">
    <cacheHierarchy uniqueName="[bike_store customer_analysis].[customer_id]" caption="customer_id" attribute="1" defaultMemberUniqueName="[bike_store customer_analysis].[customer_id].[All]" allUniqueName="[bike_store customer_analysis].[customer_id].[All]" dimensionUniqueName="[bike_store customer_analysis]" displayFolder="" count="0" memberValueDatatype="20" unbalanced="0"/>
    <cacheHierarchy uniqueName="[bike_store customer_analysis].[first_name]" caption="first_name" attribute="1" defaultMemberUniqueName="[bike_store customer_analysis].[first_name].[All]" allUniqueName="[bike_store customer_analysis].[first_name].[All]" dimensionUniqueName="[bike_store customer_analysis]" displayFolder="" count="0" memberValueDatatype="130" unbalanced="0"/>
    <cacheHierarchy uniqueName="[bike_store customer_analysis].[last_name]" caption="last_name" attribute="1" defaultMemberUniqueName="[bike_store customer_analysis].[last_name].[All]" allUniqueName="[bike_store customer_analysis].[last_name].[All]" dimensionUniqueName="[bike_store customer_analysis]" displayFolder="" count="0" memberValueDatatype="130" unbalanced="0"/>
    <cacheHierarchy uniqueName="[bike_store customer_analysis].[order_id]" caption="order_id" attribute="1" defaultMemberUniqueName="[bike_store customer_analysis].[order_id].[All]" allUniqueName="[bike_store customer_analysis].[order_id].[All]" dimensionUniqueName="[bike_store customer_analysis]" displayFolder="" count="0" memberValueDatatype="20" unbalanced="0"/>
    <cacheHierarchy uniqueName="[bike_store customer_analysis].[quantity]" caption="quantity" attribute="1" defaultMemberUniqueName="[bike_store customer_analysis].[quantity].[All]" allUniqueName="[bike_store customer_analysis].[quantity].[All]" dimensionUniqueName="[bike_store customer_analysis]" displayFolder="" count="0" memberValueDatatype="20" unbalanced="0"/>
    <cacheHierarchy uniqueName="[bike_store customer_analysis].[list_price]" caption="list_price" attribute="1" defaultMemberUniqueName="[bike_store customer_analysis].[list_price].[All]" allUniqueName="[bike_store customer_analysis].[list_price].[All]" dimensionUniqueName="[bike_store customer_analysis]" displayFolder="" count="0" memberValueDatatype="5" unbalanced="0"/>
    <cacheHierarchy uniqueName="[bike_store customer_analysis].[discount]" caption="discount" attribute="1" defaultMemberUniqueName="[bike_store customer_analysis].[discount].[All]" allUniqueName="[bike_store customer_analysis].[discount].[All]" dimensionUniqueName="[bike_store customer_analysis]" displayFolder="" count="0" memberValueDatatype="5" unbalanced="0"/>
    <cacheHierarchy uniqueName="[bike_store customer_analysis].[revenue]" caption="revenue" attribute="1" defaultMemberUniqueName="[bike_store customer_analysis].[revenue].[All]" allUniqueName="[bike_store customer_analysis].[revenue].[All]" dimensionUniqueName="[bike_store customer_analysis]" displayFolder="" count="0" memberValueDatatype="5" unbalanced="0"/>
    <cacheHierarchy uniqueName="[bike_store customer_order].[customer_id]" caption="customer_id" attribute="1" defaultMemberUniqueName="[bike_store customer_order].[customer_id].[All]" allUniqueName="[bike_store customer_order].[customer_id].[All]" dimensionUniqueName="[bike_store customer_order]" displayFolder="" count="0" memberValueDatatype="20" unbalanced="0"/>
    <cacheHierarchy uniqueName="[bike_store customer_order].[first_name]" caption="first_name" attribute="1" defaultMemberUniqueName="[bike_store customer_order].[first_name].[All]" allUniqueName="[bike_store customer_order].[first_name].[All]" dimensionUniqueName="[bike_store customer_order]" displayFolder="" count="0" memberValueDatatype="130" unbalanced="0"/>
    <cacheHierarchy uniqueName="[bike_store customer_order].[last_name]" caption="last_name" attribute="1" defaultMemberUniqueName="[bike_store customer_order].[last_name].[All]" allUniqueName="[bike_store customer_order].[last_name].[All]" dimensionUniqueName="[bike_store customer_order]" displayFolder="" count="0" memberValueDatatype="130" unbalanced="0"/>
    <cacheHierarchy uniqueName="[bike_store customer_order].[email]" caption="email" attribute="1" defaultMemberUniqueName="[bike_store customer_order].[email].[All]" allUniqueName="[bike_store customer_order].[email].[All]" dimensionUniqueName="[bike_store customer_order]" displayFolder="" count="0" memberValueDatatype="130" unbalanced="0"/>
    <cacheHierarchy uniqueName="[bike_store customer_order].[city]" caption="city" attribute="1" defaultMemberUniqueName="[bike_store customer_order].[city].[All]" allUniqueName="[bike_store customer_order].[city].[All]" dimensionUniqueName="[bike_store customer_order]" displayFolder="" count="0" memberValueDatatype="130" unbalanced="0"/>
    <cacheHierarchy uniqueName="[bike_store customer_order].[state]" caption="state" attribute="1" defaultMemberUniqueName="[bike_store customer_order].[state].[All]" allUniqueName="[bike_store customer_order].[state].[All]" dimensionUniqueName="[bike_store customer_order]" displayFolder="" count="0" memberValueDatatype="130" unbalanced="0"/>
    <cacheHierarchy uniqueName="[bike_store customer_order].[order_id]" caption="order_id" attribute="1" defaultMemberUniqueName="[bike_store customer_order].[order_id].[All]" allUniqueName="[bike_store customer_order].[order_id].[All]" dimensionUniqueName="[bike_store customer_order]" displayFolder="" count="0" memberValueDatatype="20" unbalanced="0"/>
    <cacheHierarchy uniqueName="[bike_store customer_order].[item_id]" caption="item_id" attribute="1" defaultMemberUniqueName="[bike_store customer_order].[item_id].[All]" allUniqueName="[bike_store customer_order].[item_id].[All]" dimensionUniqueName="[bike_store customer_order]" displayFolder="" count="0" memberValueDatatype="20" unbalanced="0"/>
    <cacheHierarchy uniqueName="[bike_store customer_order].[product_id]" caption="product_id" attribute="1" defaultMemberUniqueName="[bike_store customer_order].[product_id].[All]" allUniqueName="[bike_store customer_order].[product_id].[All]" dimensionUniqueName="[bike_store customer_order]" displayFolder="" count="0" memberValueDatatype="20" unbalanced="0"/>
    <cacheHierarchy uniqueName="[bike_store customer_order].[quantity]" caption="quantity" attribute="1" defaultMemberUniqueName="[bike_store customer_order].[quantity].[All]" allUniqueName="[bike_store customer_order].[quantity].[All]" dimensionUniqueName="[bike_store customer_order]" displayFolder="" count="0" memberValueDatatype="20" unbalanced="0"/>
    <cacheHierarchy uniqueName="[bike_store customer_order].[discount]" caption="discount" attribute="1" defaultMemberUniqueName="[bike_store customer_order].[discount].[All]" allUniqueName="[bike_store customer_order].[discount].[All]" dimensionUniqueName="[bike_store customer_order]" displayFolder="" count="0" memberValueDatatype="5" unbalanced="0"/>
    <cacheHierarchy uniqueName="[bike_store customer_order].[product_name]" caption="product_name" attribute="1" defaultMemberUniqueName="[bike_store customer_order].[product_name].[All]" allUniqueName="[bike_store customer_order].[product_name].[All]" dimensionUniqueName="[bike_store customer_order]" displayFolder="" count="0" memberValueDatatype="130" unbalanced="0"/>
    <cacheHierarchy uniqueName="[bike_store customer_order].[brand_id]" caption="brand_id" attribute="1" defaultMemberUniqueName="[bike_store customer_order].[brand_id].[All]" allUniqueName="[bike_store customer_order].[brand_id].[All]" dimensionUniqueName="[bike_store customer_order]" displayFolder="" count="0" memberValueDatatype="20" unbalanced="0"/>
    <cacheHierarchy uniqueName="[bike_store customer_order].[category_id]" caption="category_id" attribute="1" defaultMemberUniqueName="[bike_store customer_order].[category_id].[All]" allUniqueName="[bike_store customer_order].[category_id].[All]" dimensionUniqueName="[bike_store customer_order]" displayFolder="" count="0" memberValueDatatype="20" unbalanced="0"/>
    <cacheHierarchy uniqueName="[bike_store customer_order].[list_price]" caption="list_price" attribute="1" defaultMemberUniqueName="[bike_store customer_order].[list_price].[All]" allUniqueName="[bike_store customer_order].[list_price].[All]" dimensionUniqueName="[bike_store customer_order]" displayFolder="" count="0" memberValueDatatype="5" unbalanced="0"/>
    <cacheHierarchy uniqueName="[bike_store customer_order].[model_year]" caption="model_year" attribute="1" defaultMemberUniqueName="[bike_store customer_order].[model_year].[All]" allUniqueName="[bike_store customer_order].[model_year].[All]" dimensionUniqueName="[bike_store customer_order]" displayFolder="" count="0" memberValueDatatype="20" unbalanced="0"/>
    <cacheHierarchy uniqueName="[bike_store customer_order].[brand_name]" caption="brand_name" attribute="1" defaultMemberUniqueName="[bike_store customer_order].[brand_name].[All]" allUniqueName="[bike_store customer_order].[brand_name].[All]" dimensionUniqueName="[bike_store customer_order]" displayFolder="" count="2" memberValueDatatype="130" unbalanced="0"/>
    <cacheHierarchy uniqueName="[bike_store customer_order].[category_name]" caption="category_name" attribute="1" defaultMemberUniqueName="[bike_store customer_order].[category_name].[All]" allUniqueName="[bike_store customer_order].[category_name].[All]" dimensionUniqueName="[bike_store customer_order]" displayFolder="" count="0" memberValueDatatype="130" unbalanced="0"/>
    <cacheHierarchy uniqueName="[bike_store customer_order].[revenue]" caption="revenue" attribute="1" defaultMemberUniqueName="[bike_store customer_order].[revenue].[All]" allUniqueName="[bike_store customer_order].[revenue].[All]" dimensionUniqueName="[bike_store customer_order]" displayFolder="" count="0" memberValueDatatype="5" unbalanced="0"/>
    <cacheHierarchy uniqueName="[bike_store inventory_analysis].[store_id]" caption="store_id" attribute="1" defaultMemberUniqueName="[bike_store inventory_analysis].[store_id].[All]" allUniqueName="[bike_store inventory_analysis].[store_id].[All]" dimensionUniqueName="[bike_store inventory_analysis]" displayFolder="" count="0" memberValueDatatype="20" unbalanced="0"/>
    <cacheHierarchy uniqueName="[bike_store inventory_analysis].[store_name]" caption="store_name" attribute="1" defaultMemberUniqueName="[bike_store inventory_analysis].[store_name].[All]" allUniqueName="[bike_store inventory_analysis].[store_name].[All]" dimensionUniqueName="[bike_store inventory_analysis]" displayFolder="" count="0" memberValueDatatype="130" unbalanced="0"/>
    <cacheHierarchy uniqueName="[bike_store inventory_analysis].[product_id]" caption="product_id" attribute="1" defaultMemberUniqueName="[bike_store inventory_analysis].[product_id].[All]" allUniqueName="[bike_store inventory_analysis].[product_id].[All]" dimensionUniqueName="[bike_store inventory_analysis]" displayFolder="" count="0" memberValueDatatype="20" unbalanced="0"/>
    <cacheHierarchy uniqueName="[bike_store inventory_analysis].[product_name]" caption="product_name" attribute="1" defaultMemberUniqueName="[bike_store inventory_analysis].[product_name].[All]" allUniqueName="[bike_store inventory_analysis].[product_name].[All]" dimensionUniqueName="[bike_store inventory_analysis]" displayFolder="" count="0" memberValueDatatype="130" unbalanced="0"/>
    <cacheHierarchy uniqueName="[bike_store inventory_analysis].[category_name]" caption="category_name" attribute="1" defaultMemberUniqueName="[bike_store inventory_analysis].[category_name].[All]" allUniqueName="[bike_store inventory_analysis].[category_name].[All]" dimensionUniqueName="[bike_store inventory_analysis]" displayFolder="" count="0" memberValueDatatype="130" unbalanced="0"/>
    <cacheHierarchy uniqueName="[bike_store inventory_analysis].[brand_name]" caption="brand_name" attribute="1" defaultMemberUniqueName="[bike_store inventory_analysis].[brand_name].[All]" allUniqueName="[bike_store inventory_analysis].[brand_name].[All]" dimensionUniqueName="[bike_store inventory_analysis]" displayFolder="" count="0" memberValueDatatype="130" unbalanced="0"/>
    <cacheHierarchy uniqueName="[bike_store inventory_analysis].[stock_quantity]" caption="stock_quantity" attribute="1" defaultMemberUniqueName="[bike_store inventory_analysis].[stock_quantity].[All]" allUniqueName="[bike_store inventory_analysis].[stock_quantity].[All]" dimensionUniqueName="[bike_store inventory_analysis]" displayFolder="" count="0" memberValueDatatype="20" unbalanced="0"/>
    <cacheHierarchy uniqueName="[bike_store inventory_status].[store_id]" caption="store_id" attribute="1" defaultMemberUniqueName="[bike_store inventory_status].[store_id].[All]" allUniqueName="[bike_store inventory_status].[store_id].[All]" dimensionUniqueName="[bike_store inventory_status]" displayFolder="" count="0" memberValueDatatype="20" unbalanced="0"/>
    <cacheHierarchy uniqueName="[bike_store inventory_status].[store_name]" caption="store_name" attribute="1" defaultMemberUniqueName="[bike_store inventory_status].[store_name].[All]" allUniqueName="[bike_store inventory_status].[store_name].[All]" dimensionUniqueName="[bike_store inventory_status]" displayFolder="" count="0" memberValueDatatype="130" unbalanced="0"/>
    <cacheHierarchy uniqueName="[bike_store inventory_status].[product_id]" caption="product_id" attribute="1" defaultMemberUniqueName="[bike_store inventory_status].[product_id].[All]" allUniqueName="[bike_store inventory_status].[product_id].[All]" dimensionUniqueName="[bike_store inventory_status]" displayFolder="" count="0" memberValueDatatype="20" unbalanced="0"/>
    <cacheHierarchy uniqueName="[bike_store inventory_status].[product_name]" caption="product_name" attribute="1" defaultMemberUniqueName="[bike_store inventory_status].[product_name].[All]" allUniqueName="[bike_store inventory_status].[product_name].[All]" dimensionUniqueName="[bike_store inventory_status]" displayFolder="" count="0" memberValueDatatype="130" unbalanced="0"/>
    <cacheHierarchy uniqueName="[bike_store inventory_status].[current_stock]" caption="current_stock" attribute="1" defaultMemberUniqueName="[bike_store inventory_status].[current_stock].[All]" allUniqueName="[bike_store inventory_status].[current_stock].[All]" dimensionUniqueName="[bike_store inventory_status]" displayFolder="" count="0" memberValueDatatype="20" unbalanced="0"/>
    <cacheHierarchy uniqueName="[bike_store inventory_status].[total_units_sold]" caption="total_units_sold" attribute="1" defaultMemberUniqueName="[bike_store inventory_status].[total_units_sold].[All]" allUniqueName="[bike_store inventory_status].[total_units_sold].[All]" dimensionUniqueName="[bike_store inventory_status]" displayFolder="" count="0" memberValueDatatype="5" unbalanced="0"/>
    <cacheHierarchy uniqueName="[bike_store inventory_status].[stock_status]" caption="stock_status" attribute="1" defaultMemberUniqueName="[bike_store inventory_status].[stock_status].[All]" allUniqueName="[bike_store inventory_status].[stock_status].[All]" dimensionUniqueName="[bike_store inventory_status]" displayFolder="" count="0" memberValueDatatype="130" unbalanced="0"/>
    <cacheHierarchy uniqueName="[bike_store revenue_over_time].[YEAR(order_date)]" caption="YEAR(order_date)" attribute="1" defaultMemberUniqueName="[bike_store revenue_over_time].[YEAR(order_date)].[All]" allUniqueName="[bike_store revenue_over_time].[YEAR(order_date)].[All]" dimensionUniqueName="[bike_store revenue_over_time]" displayFolder="" count="0" memberValueDatatype="20" unbalanced="0"/>
    <cacheHierarchy uniqueName="[bike_store revenue_over_time].[MONTH(order_date)]" caption="MONTH(order_date)" attribute="1" defaultMemberUniqueName="[bike_store revenue_over_time].[MONTH(order_date)].[All]" allUniqueName="[bike_store revenue_over_time].[MONTH(order_date)].[All]" dimensionUniqueName="[bike_store revenue_over_time]" displayFolder="" count="0" memberValueDatatype="20" unbalanced="0"/>
    <cacheHierarchy uniqueName="[bike_store revenue_over_time].[total_revenue]" caption="total_revenue" attribute="1" defaultMemberUniqueName="[bike_store revenue_over_time].[total_revenue].[All]" allUniqueName="[bike_store revenue_over_time].[total_revenue].[All]" dimensionUniqueName="[bike_store revenue_over_time]" displayFolder="" count="0" memberValueDatatype="5" unbalanced="0"/>
    <cacheHierarchy uniqueName="[bike_store sales_performance].[customer_id]" caption="customer_id" attribute="1" defaultMemberUniqueName="[bike_store sales_performance].[customer_id].[All]" allUniqueName="[bike_store sales_performance].[customer_id].[All]" dimensionUniqueName="[bike_store sales_performance]" displayFolder="" count="0" memberValueDatatype="20" unbalanced="0"/>
    <cacheHierarchy uniqueName="[bike_store sales_performance].[city]" caption="city" attribute="1" defaultMemberUniqueName="[bike_store sales_performance].[city].[All]" allUniqueName="[bike_store sales_performance].[city].[All]" dimensionUniqueName="[bike_store sales_performance]" displayFolder="" count="0" memberValueDatatype="130" unbalanced="0"/>
    <cacheHierarchy uniqueName="[bike_store sales_performance].[state]" caption="state" attribute="1" defaultMemberUniqueName="[bike_store sales_performance].[state].[All]" allUniqueName="[bike_store sales_performance].[state].[All]" dimensionUniqueName="[bike_store sales_performance]" displayFolder="" count="0" memberValueDatatype="130" unbalanced="0"/>
    <cacheHierarchy uniqueName="[bike_store sales_performance].[order_id]" caption="order_id" attribute="1" defaultMemberUniqueName="[bike_store sales_performance].[order_id].[All]" allUniqueName="[bike_store sales_performance].[order_id].[All]" dimensionUniqueName="[bike_store sales_performance]" displayFolder="" count="0" memberValueDatatype="20" unbalanced="0"/>
    <cacheHierarchy uniqueName="[bike_store sales_performance].[order_date]" caption="order_date" attribute="1" time="1" defaultMemberUniqueName="[bike_store sales_performance].[order_date].[All]" allUniqueName="[bike_store sales_performance].[order_date].[All]" dimensionUniqueName="[bike_store sales_performance]" displayFolder="" count="2" memberValueDatatype="7" unbalanced="0"/>
    <cacheHierarchy uniqueName="[bike_store sales_performance].[store_id]" caption="store_id" attribute="1" defaultMemberUniqueName="[bike_store sales_performance].[store_id].[All]" allUniqueName="[bike_store sales_performance].[store_id].[All]" dimensionUniqueName="[bike_store sales_performance]" displayFolder="" count="0" memberValueDatatype="20" unbalanced="0"/>
    <cacheHierarchy uniqueName="[bike_store sales_performance].[quantity]" caption="quantity" attribute="1" defaultMemberUniqueName="[bike_store sales_performance].[quantity].[All]" allUniqueName="[bike_store sales_performance].[quantity].[All]" dimensionUniqueName="[bike_store sales_performance]" displayFolder="" count="0" memberValueDatatype="20" unbalanced="0"/>
    <cacheHierarchy uniqueName="[bike_store sales_performance].[list_price]" caption="list_price" attribute="1" defaultMemberUniqueName="[bike_store sales_performance].[list_price].[All]" allUniqueName="[bike_store sales_performance].[list_price].[All]" dimensionUniqueName="[bike_store sales_performance]" displayFolder="" count="0" memberValueDatatype="5" unbalanced="0"/>
    <cacheHierarchy uniqueName="[bike_store sales_performance].[discount]" caption="discount" attribute="1" defaultMemberUniqueName="[bike_store sales_performance].[discount].[All]" allUniqueName="[bike_store sales_performance].[discount].[All]" dimensionUniqueName="[bike_store sales_performance]" displayFolder="" count="0" memberValueDatatype="5" unbalanced="0"/>
    <cacheHierarchy uniqueName="[bike_store sales_performance].[product_name]" caption="product_name" attribute="1" defaultMemberUniqueName="[bike_store sales_performance].[product_name].[All]" allUniqueName="[bike_store sales_performance].[product_name].[All]" dimensionUniqueName="[bike_store sales_performance]" displayFolder="" count="0" memberValueDatatype="130" unbalanced="0"/>
    <cacheHierarchy uniqueName="[bike_store sales_performance].[category_name]" caption="category_name" attribute="1" defaultMemberUniqueName="[bike_store sales_performance].[category_name].[All]" allUniqueName="[bike_store sales_performance].[category_name].[All]" dimensionUniqueName="[bike_store sales_performance]" displayFolder="" count="0" memberValueDatatype="130" unbalanced="0"/>
    <cacheHierarchy uniqueName="[bike_store sales_performance].[store_name]" caption="store_name" attribute="1" defaultMemberUniqueName="[bike_store sales_performance].[store_name].[All]" allUniqueName="[bike_store sales_performance].[store_name].[All]" dimensionUniqueName="[bike_store sales_performance]" displayFolder="" count="2" memberValueDatatype="130" unbalanced="0">
      <fieldsUsage count="2">
        <fieldUsage x="-1"/>
        <fieldUsage x="1"/>
      </fieldsUsage>
    </cacheHierarchy>
    <cacheHierarchy uniqueName="[bike_store sales_performance].[brand_name]" caption="brand_name" attribute="1" defaultMemberUniqueName="[bike_store sales_performance].[brand_name].[All]" allUniqueName="[bike_store sales_performance].[brand_name].[All]" dimensionUniqueName="[bike_store sales_performance]" displayFolder="" count="0" memberValueDatatype="130" unbalanced="0"/>
    <cacheHierarchy uniqueName="[bike_store sales_performance].[revenue]" caption="revenue" attribute="1" defaultMemberUniqueName="[bike_store sales_performance].[revenue].[All]" allUniqueName="[bike_store sales_performance].[revenue].[All]" dimensionUniqueName="[bike_store sales_performance]" displayFolder="" count="0" memberValueDatatype="5" unbalanced="0"/>
    <cacheHierarchy uniqueName="[bike_store_customer_order].[customer_id]" caption="customer_id" attribute="1" defaultMemberUniqueName="[bike_store_customer_order].[customer_id].[All]" allUniqueName="[bike_store_customer_order].[customer_id].[All]" dimensionUniqueName="[bike_store_customer_order]" displayFolder="" count="0" memberValueDatatype="20" unbalanced="0"/>
    <cacheHierarchy uniqueName="[bike_store_customer_order].[first_name]" caption="first_name" attribute="1" defaultMemberUniqueName="[bike_store_customer_order].[first_name].[All]" allUniqueName="[bike_store_customer_order].[first_name].[All]" dimensionUniqueName="[bike_store_customer_order]" displayFolder="" count="0" memberValueDatatype="130" unbalanced="0"/>
    <cacheHierarchy uniqueName="[bike_store_customer_order].[last_name]" caption="last_name" attribute="1" defaultMemberUniqueName="[bike_store_customer_order].[last_name].[All]" allUniqueName="[bike_store_customer_order].[last_name].[All]" dimensionUniqueName="[bike_store_customer_order]" displayFolder="" count="0" memberValueDatatype="130" unbalanced="0"/>
    <cacheHierarchy uniqueName="[bike_store_customer_order].[email]" caption="email" attribute="1" defaultMemberUniqueName="[bike_store_customer_order].[email].[All]" allUniqueName="[bike_store_customer_order].[email].[All]" dimensionUniqueName="[bike_store_customer_order]" displayFolder="" count="0" memberValueDatatype="130" unbalanced="0"/>
    <cacheHierarchy uniqueName="[bike_store_customer_order].[city]" caption="city" attribute="1" defaultMemberUniqueName="[bike_store_customer_order].[city].[All]" allUniqueName="[bike_store_customer_order].[city].[All]" dimensionUniqueName="[bike_store_customer_order]" displayFolder="" count="0" memberValueDatatype="130" unbalanced="0"/>
    <cacheHierarchy uniqueName="[bike_store_customer_order].[state]" caption="state" attribute="1" defaultMemberUniqueName="[bike_store_customer_order].[state].[All]" allUniqueName="[bike_store_customer_order].[state].[All]" dimensionUniqueName="[bike_store_customer_order]" displayFolder="" count="0" memberValueDatatype="130" unbalanced="0"/>
    <cacheHierarchy uniqueName="[bike_store_customer_order].[order_id]" caption="order_id" attribute="1" defaultMemberUniqueName="[bike_store_customer_order].[order_id].[All]" allUniqueName="[bike_store_customer_order].[order_id].[All]" dimensionUniqueName="[bike_store_customer_order]" displayFolder="" count="0" memberValueDatatype="20" unbalanced="0"/>
    <cacheHierarchy uniqueName="[bike_store_customer_order].[item_id]" caption="item_id" attribute="1" defaultMemberUniqueName="[bike_store_customer_order].[item_id].[All]" allUniqueName="[bike_store_customer_order].[item_id].[All]" dimensionUniqueName="[bike_store_customer_order]" displayFolder="" count="0" memberValueDatatype="20" unbalanced="0"/>
    <cacheHierarchy uniqueName="[bike_store_customer_order].[product_id]" caption="product_id" attribute="1" defaultMemberUniqueName="[bike_store_customer_order].[product_id].[All]" allUniqueName="[bike_store_customer_order].[product_id].[All]" dimensionUniqueName="[bike_store_customer_order]" displayFolder="" count="0" memberValueDatatype="20" unbalanced="0"/>
    <cacheHierarchy uniqueName="[bike_store_customer_order].[quantity]" caption="quantity" attribute="1" defaultMemberUniqueName="[bike_store_customer_order].[quantity].[All]" allUniqueName="[bike_store_customer_order].[quantity].[All]" dimensionUniqueName="[bike_store_customer_order]" displayFolder="" count="0" memberValueDatatype="20" unbalanced="0"/>
    <cacheHierarchy uniqueName="[bike_store_customer_order].[discount]" caption="discount" attribute="1" defaultMemberUniqueName="[bike_store_customer_order].[discount].[All]" allUniqueName="[bike_store_customer_order].[discount].[All]" dimensionUniqueName="[bike_store_customer_order]" displayFolder="" count="0" memberValueDatatype="5" unbalanced="0"/>
    <cacheHierarchy uniqueName="[bike_store_customer_order].[product_name]" caption="product_name" attribute="1" defaultMemberUniqueName="[bike_store_customer_order].[product_name].[All]" allUniqueName="[bike_store_customer_order].[product_name].[All]" dimensionUniqueName="[bike_store_customer_order]" displayFolder="" count="0" memberValueDatatype="130" unbalanced="0"/>
    <cacheHierarchy uniqueName="[bike_store_customer_order].[brand_id]" caption="brand_id" attribute="1" defaultMemberUniqueName="[bike_store_customer_order].[brand_id].[All]" allUniqueName="[bike_store_customer_order].[brand_id].[All]" dimensionUniqueName="[bike_store_customer_order]" displayFolder="" count="0" memberValueDatatype="20" unbalanced="0"/>
    <cacheHierarchy uniqueName="[bike_store_customer_order].[category_id]" caption="category_id" attribute="1" defaultMemberUniqueName="[bike_store_customer_order].[category_id].[All]" allUniqueName="[bike_store_customer_order].[category_id].[All]" dimensionUniqueName="[bike_store_customer_order]" displayFolder="" count="0" memberValueDatatype="20" unbalanced="0"/>
    <cacheHierarchy uniqueName="[bike_store_customer_order].[list_price]" caption="list_price" attribute="1" defaultMemberUniqueName="[bike_store_customer_order].[list_price].[All]" allUniqueName="[bike_store_customer_order].[list_price].[All]" dimensionUniqueName="[bike_store_customer_order]" displayFolder="" count="0" memberValueDatatype="5" unbalanced="0"/>
    <cacheHierarchy uniqueName="[bike_store_customer_order].[model_year]" caption="model_year" attribute="1" defaultMemberUniqueName="[bike_store_customer_order].[model_year].[All]" allUniqueName="[bike_store_customer_order].[model_year].[All]" dimensionUniqueName="[bike_store_customer_order]" displayFolder="" count="0" memberValueDatatype="20" unbalanced="0"/>
    <cacheHierarchy uniqueName="[bike_store_customer_order].[brand_name]" caption="brand_name" attribute="1" defaultMemberUniqueName="[bike_store_customer_order].[brand_name].[All]" allUniqueName="[bike_store_customer_order].[brand_name].[All]" dimensionUniqueName="[bike_store_customer_order]" displayFolder="" count="0" memberValueDatatype="130" unbalanced="0"/>
    <cacheHierarchy uniqueName="[bike_store_customer_order].[category_name]" caption="category_name" attribute="1" defaultMemberUniqueName="[bike_store_customer_order].[category_name].[All]" allUniqueName="[bike_store_customer_order].[category_name].[All]" dimensionUniqueName="[bike_store_customer_order]" displayFolder="" count="0" memberValueDatatype="130" unbalanced="0"/>
    <cacheHierarchy uniqueName="[bike_store_customer_order].[revenue]" caption="revenue" attribute="1" defaultMemberUniqueName="[bike_store_customer_order].[revenue].[All]" allUniqueName="[bike_store_customer_order].[revenue].[All]" dimensionUniqueName="[bike_store_customer_order]" displayFolder="" count="0" memberValueDatatype="5" unbalanced="0"/>
    <cacheHierarchy uniqueName="[bike_store_customer_order].[Full Name]" caption="Full Name" attribute="1" defaultMemberUniqueName="[bike_store_customer_order].[Full Name].[All]" allUniqueName="[bike_store_customer_order].[Full Name].[All]" dimensionUniqueName="[bike_store_customer_order]" displayFolder="" count="0" memberValueDatatype="130" unbalanced="0"/>
    <cacheHierarchy uniqueName="[bike_store_inventory_analysis].[store_id]" caption="store_id" attribute="1" defaultMemberUniqueName="[bike_store_inventory_analysis].[store_id].[All]" allUniqueName="[bike_store_inventory_analysis].[store_id].[All]" dimensionUniqueName="[bike_store_inventory_analysis]" displayFolder="" count="0" memberValueDatatype="20" unbalanced="0"/>
    <cacheHierarchy uniqueName="[bike_store_inventory_analysis].[store_name]" caption="store_name" attribute="1" defaultMemberUniqueName="[bike_store_inventory_analysis].[store_name].[All]" allUniqueName="[bike_store_inventory_analysis].[store_name].[All]" dimensionUniqueName="[bike_store_inventory_analysis]" displayFolder="" count="0" memberValueDatatype="130" unbalanced="0"/>
    <cacheHierarchy uniqueName="[bike_store_inventory_analysis].[product_id]" caption="product_id" attribute="1" defaultMemberUniqueName="[bike_store_inventory_analysis].[product_id].[All]" allUniqueName="[bike_store_inventory_analysis].[product_id].[All]" dimensionUniqueName="[bike_store_inventory_analysis]" displayFolder="" count="0" memberValueDatatype="20" unbalanced="0"/>
    <cacheHierarchy uniqueName="[bike_store_inventory_analysis].[product_name]" caption="product_name" attribute="1" defaultMemberUniqueName="[bike_store_inventory_analysis].[product_name].[All]" allUniqueName="[bike_store_inventory_analysis].[product_name].[All]" dimensionUniqueName="[bike_store_inventory_analysis]" displayFolder="" count="0" memberValueDatatype="130" unbalanced="0"/>
    <cacheHierarchy uniqueName="[bike_store_inventory_analysis].[category_name]" caption="category_name" attribute="1" defaultMemberUniqueName="[bike_store_inventory_analysis].[category_name].[All]" allUniqueName="[bike_store_inventory_analysis].[category_name].[All]" dimensionUniqueName="[bike_store_inventory_analysis]" displayFolder="" count="0" memberValueDatatype="130" unbalanced="0"/>
    <cacheHierarchy uniqueName="[bike_store_inventory_analysis].[brand_name]" caption="brand_name" attribute="1" defaultMemberUniqueName="[bike_store_inventory_analysis].[brand_name].[All]" allUniqueName="[bike_store_inventory_analysis].[brand_name].[All]" dimensionUniqueName="[bike_store_inventory_analysis]" displayFolder="" count="0" memberValueDatatype="130" unbalanced="0"/>
    <cacheHierarchy uniqueName="[bike_store_inventory_analysis].[stock_quantity]" caption="stock_quantity" attribute="1" defaultMemberUniqueName="[bike_store_inventory_analysis].[stock_quantity].[All]" allUniqueName="[bike_store_inventory_analysis].[stock_quantity].[All]" dimensionUniqueName="[bike_store_inventory_analysis]" displayFolder="" count="0" memberValueDatatype="20" unbalanced="0"/>
    <cacheHierarchy uniqueName="[bike_store_inventory_status].[store_id]" caption="store_id" attribute="1" defaultMemberUniqueName="[bike_store_inventory_status].[store_id].[All]" allUniqueName="[bike_store_inventory_status].[store_id].[All]" dimensionUniqueName="[bike_store_inventory_status]" displayFolder="" count="0" memberValueDatatype="20" unbalanced="0"/>
    <cacheHierarchy uniqueName="[bike_store_inventory_status].[store_name]" caption="store_name" attribute="1" defaultMemberUniqueName="[bike_store_inventory_status].[store_name].[All]" allUniqueName="[bike_store_inventory_status].[store_name].[All]" dimensionUniqueName="[bike_store_inventory_status]" displayFolder="" count="0" memberValueDatatype="130" unbalanced="0"/>
    <cacheHierarchy uniqueName="[bike_store_inventory_status].[product_id]" caption="product_id" attribute="1" defaultMemberUniqueName="[bike_store_inventory_status].[product_id].[All]" allUniqueName="[bike_store_inventory_status].[product_id].[All]" dimensionUniqueName="[bike_store_inventory_status]" displayFolder="" count="0" memberValueDatatype="20" unbalanced="0"/>
    <cacheHierarchy uniqueName="[bike_store_inventory_status].[product_name]" caption="product_name" attribute="1" defaultMemberUniqueName="[bike_store_inventory_status].[product_name].[All]" allUniqueName="[bike_store_inventory_status].[product_name].[All]" dimensionUniqueName="[bike_store_inventory_status]" displayFolder="" count="0" memberValueDatatype="130" unbalanced="0"/>
    <cacheHierarchy uniqueName="[bike_store_inventory_status].[current_stock]" caption="current_stock" attribute="1" defaultMemberUniqueName="[bike_store_inventory_status].[current_stock].[All]" allUniqueName="[bike_store_inventory_status].[current_stock].[All]" dimensionUniqueName="[bike_store_inventory_status]" displayFolder="" count="0" memberValueDatatype="20" unbalanced="0"/>
    <cacheHierarchy uniqueName="[bike_store_inventory_status].[total_units_sold]" caption="total_units_sold" attribute="1" defaultMemberUniqueName="[bike_store_inventory_status].[total_units_sold].[All]" allUniqueName="[bike_store_inventory_status].[total_units_sold].[All]" dimensionUniqueName="[bike_store_inventory_status]" displayFolder="" count="0" memberValueDatatype="20" unbalanced="0"/>
    <cacheHierarchy uniqueName="[bike_store_inventory_status].[stock_status]" caption="stock_status" attribute="1" defaultMemberUniqueName="[bike_store_inventory_status].[stock_status].[All]" allUniqueName="[bike_store_inventory_status].[stock_status].[All]" dimensionUniqueName="[bike_store_inventory_status]" displayFolder="" count="0" memberValueDatatype="130" unbalanced="0"/>
    <cacheHierarchy uniqueName="[bike_store_sales_performance].[customer_id]" caption="customer_id" attribute="1" defaultMemberUniqueName="[bike_store_sales_performance].[customer_id].[All]" allUniqueName="[bike_store_sales_performance].[customer_id].[All]" dimensionUniqueName="[bike_store_sales_performance]" displayFolder="" count="0" memberValueDatatype="20" unbalanced="0"/>
    <cacheHierarchy uniqueName="[bike_store_sales_performance].[city]" caption="city" attribute="1" defaultMemberUniqueName="[bike_store_sales_performance].[city].[All]" allUniqueName="[bike_store_sales_performance].[city].[All]" dimensionUniqueName="[bike_store_sales_performance]" displayFolder="" count="0" memberValueDatatype="130" unbalanced="0"/>
    <cacheHierarchy uniqueName="[bike_store_sales_performance].[state]" caption="state" attribute="1" defaultMemberUniqueName="[bike_store_sales_performance].[state].[All]" allUniqueName="[bike_store_sales_performance].[state].[All]" dimensionUniqueName="[bike_store_sales_performance]" displayFolder="" count="0" memberValueDatatype="130" unbalanced="0"/>
    <cacheHierarchy uniqueName="[bike_store_sales_performance].[order_id]" caption="order_id" attribute="1" defaultMemberUniqueName="[bike_store_sales_performance].[order_id].[All]" allUniqueName="[bike_store_sales_performance].[order_id].[All]" dimensionUniqueName="[bike_store_sales_performance]" displayFolder="" count="0" memberValueDatatype="20" unbalanced="0"/>
    <cacheHierarchy uniqueName="[bike_store_sales_performance].[order_date]" caption="order_date" attribute="1" time="1" defaultMemberUniqueName="[bike_store_sales_performance].[order_date].[All]" allUniqueName="[bike_store_sales_performance].[order_date].[All]" dimensionUniqueName="[bike_store_sales_performance]" displayFolder="" count="0" memberValueDatatype="7" unbalanced="0"/>
    <cacheHierarchy uniqueName="[bike_store_sales_performance].[store_id]" caption="store_id" attribute="1" defaultMemberUniqueName="[bike_store_sales_performance].[store_id].[All]" allUniqueName="[bike_store_sales_performance].[store_id].[All]" dimensionUniqueName="[bike_store_sales_performance]" displayFolder="" count="0" memberValueDatatype="20" unbalanced="0"/>
    <cacheHierarchy uniqueName="[bike_store_sales_performance].[quantity]" caption="quantity" attribute="1" defaultMemberUniqueName="[bike_store_sales_performance].[quantity].[All]" allUniqueName="[bike_store_sales_performance].[quantity].[All]" dimensionUniqueName="[bike_store_sales_performance]" displayFolder="" count="0" memberValueDatatype="20" unbalanced="0"/>
    <cacheHierarchy uniqueName="[bike_store_sales_performance].[list_price]" caption="list_price" attribute="1" defaultMemberUniqueName="[bike_store_sales_performance].[list_price].[All]" allUniqueName="[bike_store_sales_performance].[list_price].[All]" dimensionUniqueName="[bike_store_sales_performance]" displayFolder="" count="0" memberValueDatatype="5" unbalanced="0"/>
    <cacheHierarchy uniqueName="[bike_store_sales_performance].[discount]" caption="discount" attribute="1" defaultMemberUniqueName="[bike_store_sales_performance].[discount].[All]" allUniqueName="[bike_store_sales_performance].[discount].[All]" dimensionUniqueName="[bike_store_sales_performance]" displayFolder="" count="0" memberValueDatatype="5" unbalanced="0"/>
    <cacheHierarchy uniqueName="[bike_store_sales_performance].[product_name]" caption="product_name" attribute="1" defaultMemberUniqueName="[bike_store_sales_performance].[product_name].[All]" allUniqueName="[bike_store_sales_performance].[product_name].[All]" dimensionUniqueName="[bike_store_sales_performance]" displayFolder="" count="0" memberValueDatatype="130" unbalanced="0"/>
    <cacheHierarchy uniqueName="[bike_store_sales_performance].[category_name]" caption="category_name" attribute="1" defaultMemberUniqueName="[bike_store_sales_performance].[category_name].[All]" allUniqueName="[bike_store_sales_performance].[category_name].[All]" dimensionUniqueName="[bike_store_sales_performance]" displayFolder="" count="0" memberValueDatatype="130" unbalanced="0"/>
    <cacheHierarchy uniqueName="[bike_store_sales_performance].[store_name]" caption="store_name" attribute="1" defaultMemberUniqueName="[bike_store_sales_performance].[store_name].[All]" allUniqueName="[bike_store_sales_performance].[store_name].[All]" dimensionUniqueName="[bike_store_sales_performance]" displayFolder="" count="0" memberValueDatatype="130" unbalanced="0"/>
    <cacheHierarchy uniqueName="[bike_store_sales_performance].[brand_name]" caption="brand_name" attribute="1" defaultMemberUniqueName="[bike_store_sales_performance].[brand_name].[All]" allUniqueName="[bike_store_sales_performance].[brand_name].[All]" dimensionUniqueName="[bike_store_sales_performance]" displayFolder="" count="0" memberValueDatatype="130" unbalanced="0"/>
    <cacheHierarchy uniqueName="[bike_store_sales_performance].[revenue]" caption="revenue" attribute="1" defaultMemberUniqueName="[bike_store_sales_performance].[revenue].[All]" allUniqueName="[bike_store_sales_performance].[revenue].[All]" dimensionUniqueName="[bike_store_sales_performance]" displayFolder="" count="0" memberValueDatatype="5" unbalanced="0"/>
    <cacheHierarchy uniqueName="[bike_store_sales_performance].[order_date (Year)]" caption="order_date (Year)" attribute="1" defaultMemberUniqueName="[bike_store_sales_performance].[order_date (Year)].[All]" allUniqueName="[bike_store_sales_performance].[order_date (Year)].[All]" dimensionUniqueName="[bike_store_sales_performance]" displayFolder="" count="0" memberValueDatatype="130" unbalanced="0"/>
    <cacheHierarchy uniqueName="[bike_store_sales_performance].[order_date (Quarter)]" caption="order_date (Quarter)" attribute="1" defaultMemberUniqueName="[bike_store_sales_performance].[order_date (Quarter)].[All]" allUniqueName="[bike_store_sales_performance].[order_date (Quarter)].[All]" dimensionUniqueName="[bike_store_sales_performance]" displayFolder="" count="0" memberValueDatatype="130" unbalanced="0"/>
    <cacheHierarchy uniqueName="[bike_store_sales_performance].[order_date (Month)]" caption="order_date (Month)" attribute="1" defaultMemberUniqueName="[bike_store_sales_performance].[order_date (Month)].[All]" allUniqueName="[bike_store_sales_performance].[order_date (Month)].[All]" dimensionUniqueName="[bike_store_sales_performance]" displayFolder="" count="0" memberValueDatatype="130" unbalanced="0"/>
    <cacheHierarchy uniqueName="[bike_store_sales_performance].[order_date (Month Index)]" caption="order_date (Month Index)" attribute="1" defaultMemberUniqueName="[bike_store_sales_performance].[order_date (Month Index)].[All]" allUniqueName="[bike_store_sales_performance].[order_date (Month Index)].[All]" dimensionUniqueName="[bike_store_sales_performance]" displayFolder="" count="0" memberValueDatatype="20" unbalanced="0" hidden="1"/>
    <cacheHierarchy uniqueName="[Measures].[__XL_Count bike_store sales_performance]" caption="__XL_Count bike_store sales_performance" measure="1" displayFolder="" measureGroup="bike_store sales_performance" count="0" hidden="1"/>
    <cacheHierarchy uniqueName="[Measures].[__XL_Count bike_store revenue_over_time]" caption="__XL_Count bike_store revenue_over_time" measure="1" displayFolder="" measureGroup="bike_store revenue_over_time" count="0" hidden="1"/>
    <cacheHierarchy uniqueName="[Measures].[__XL_Count bike_store customer_order]" caption="__XL_Count bike_store customer_order" measure="1" displayFolder="" measureGroup="bike_store customer_order" count="0" hidden="1"/>
    <cacheHierarchy uniqueName="[Measures].[__XL_Count bike_store customer_analysis]" caption="__XL_Count bike_store customer_analysis" measure="1" displayFolder="" measureGroup="bike_store customer_analysis" count="0" hidden="1"/>
    <cacheHierarchy uniqueName="[Measures].[__XL_Count bike_store inventory_analysis]" caption="__XL_Count bike_store inventory_analysis" measure="1" displayFolder="" measureGroup="bike_store inventory_analysis" count="0" hidden="1"/>
    <cacheHierarchy uniqueName="[Measures].[__XL_Count bike_store inventory_status]" caption="__XL_Count bike_store inventory_status" measure="1" displayFolder="" measureGroup="bike_store inventory_status" count="0" hidden="1"/>
    <cacheHierarchy uniqueName="[Measures].[__XL_Count bike_store_sales_performance]" caption="__XL_Count bike_store_sales_performance" measure="1" displayFolder="" measureGroup="bike_store_sales_performance" count="0" hidden="1"/>
    <cacheHierarchy uniqueName="[Measures].[__XL_Count bike_store_customer_order]" caption="__XL_Count bike_store_customer_order" measure="1" displayFolder="" measureGroup="bike_store_customer_order" count="0" hidden="1"/>
    <cacheHierarchy uniqueName="[Measures].[__XL_Count bike_store_inventory_analysis]" caption="__XL_Count bike_store_inventory_analysis" measure="1" displayFolder="" measureGroup="bike_store_inventory_analysis" count="0" hidden="1"/>
    <cacheHierarchy uniqueName="[Measures].[__XL_Count bike_store_inventory_status]" caption="__XL_Count bike_store_inventory_status" measure="1" displayFolder="" measureGroup="bike_store_inventory_status" count="0" hidden="1"/>
    <cacheHierarchy uniqueName="[Measures].[__No measures defined]" caption="__No measures defined" measure="1" displayFolder="" count="0" hidden="1"/>
    <cacheHierarchy uniqueName="[Measures].[Sum of revenue]" caption="Sum of revenue" measure="1" displayFolder="" measureGroup="bike_store_sales_performance" count="0" hidden="1">
      <extLst>
        <ext xmlns:x15="http://schemas.microsoft.com/office/spreadsheetml/2010/11/main" uri="{B97F6D7D-B522-45F9-BDA1-12C45D357490}">
          <x15:cacheHierarchy aggregatedColumn="105"/>
        </ext>
      </extLst>
    </cacheHierarchy>
    <cacheHierarchy uniqueName="[Measures].[Sum of quantity]" caption="Sum of quantity" measure="1" displayFolder="" measureGroup="bike_store_sales_performance" count="0" hidden="1">
      <extLst>
        <ext xmlns:x15="http://schemas.microsoft.com/office/spreadsheetml/2010/11/main" uri="{B97F6D7D-B522-45F9-BDA1-12C45D357490}">
          <x15:cacheHierarchy aggregatedColumn="98"/>
        </ext>
      </extLst>
    </cacheHierarchy>
    <cacheHierarchy uniqueName="[Measures].[Sum of customer_id]" caption="Sum of customer_id" measure="1" displayFolder="" measureGroup="bike_store_customer_order" count="0" hidden="1">
      <extLst>
        <ext xmlns:x15="http://schemas.microsoft.com/office/spreadsheetml/2010/11/main" uri="{B97F6D7D-B522-45F9-BDA1-12C45D357490}">
          <x15:cacheHierarchy aggregatedColumn="58"/>
        </ext>
      </extLst>
    </cacheHierarchy>
    <cacheHierarchy uniqueName="[Measures].[Sum of order_id]" caption="Sum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Distinct Count of order_id]" caption="Distinct Count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Sum of order_id 2]" caption="Sum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Count of order_id]" caption="Count of order_id"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Distinct Count of order_id 2]" caption="Distinct Count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Sum of stock_quantity]" caption="Sum of stock_quantity" measure="1" displayFolder="" measureGroup="bike_store_inventory_analysis" count="0" hidden="1">
      <extLst>
        <ext xmlns:x15="http://schemas.microsoft.com/office/spreadsheetml/2010/11/main" uri="{B97F6D7D-B522-45F9-BDA1-12C45D357490}">
          <x15:cacheHierarchy aggregatedColumn="84"/>
        </ext>
      </extLst>
    </cacheHierarchy>
    <cacheHierarchy uniqueName="[Measures].[Sum of total_units_sold]" caption="Sum of total_units_sold" measure="1" displayFolder="" measureGroup="bike_store_inventory_status" count="0" oneField="1" hidden="1">
      <fieldsUsage count="1">
        <fieldUsage x="0"/>
      </fieldsUsage>
      <extLst>
        <ext xmlns:x15="http://schemas.microsoft.com/office/spreadsheetml/2010/11/main" uri="{B97F6D7D-B522-45F9-BDA1-12C45D357490}">
          <x15:cacheHierarchy aggregatedColumn="90"/>
        </ext>
      </extLst>
    </cacheHierarchy>
    <cacheHierarchy uniqueName="[Measures].[Sum of revenue 2]" caption="Sum of revenue 2" measure="1" displayFolder="" measureGroup="bike_store_customer_order" count="0" hidden="1">
      <extLst>
        <ext xmlns:x15="http://schemas.microsoft.com/office/spreadsheetml/2010/11/main" uri="{B97F6D7D-B522-45F9-BDA1-12C45D357490}">
          <x15:cacheHierarchy aggregatedColumn="76"/>
        </ext>
      </extLst>
    </cacheHierarchy>
  </cacheHierarchies>
  <kpis count="0"/>
  <dimensions count="11">
    <dimension name="bike_store customer_analysis" uniqueName="[bike_store customer_analysis]" caption="bike_store customer_analysis"/>
    <dimension name="bike_store customer_order" uniqueName="[bike_store customer_order]" caption="bike_store customer_order"/>
    <dimension name="bike_store inventory_analysis" uniqueName="[bike_store inventory_analysis]" caption="bike_store inventory_analysis"/>
    <dimension name="bike_store inventory_status" uniqueName="[bike_store inventory_status]" caption="bike_store inventory_status"/>
    <dimension name="bike_store revenue_over_time" uniqueName="[bike_store revenue_over_time]" caption="bike_store revenue_over_time"/>
    <dimension name="bike_store sales_performance" uniqueName="[bike_store sales_performance]" caption="bike_store sales_performance"/>
    <dimension name="bike_store_customer_order" uniqueName="[bike_store_customer_order]" caption="bike_store_customer_order"/>
    <dimension name="bike_store_inventory_analysis" uniqueName="[bike_store_inventory_analysis]" caption="bike_store_inventory_analysis"/>
    <dimension name="bike_store_inventory_status" uniqueName="[bike_store_inventory_status]" caption="bike_store_inventory_status"/>
    <dimension name="bike_store_sales_performance" uniqueName="[bike_store_sales_performance]" caption="bike_store_sales_performance"/>
    <dimension measure="1" name="Measures" uniqueName="[Measures]" caption="Measures"/>
  </dimensions>
  <measureGroups count="10">
    <measureGroup name="bike_store customer_analysis" caption="bike_store customer_analysis"/>
    <measureGroup name="bike_store customer_order" caption="bike_store customer_order"/>
    <measureGroup name="bike_store inventory_analysis" caption="bike_store inventory_analysis"/>
    <measureGroup name="bike_store inventory_status" caption="bike_store inventory_status"/>
    <measureGroup name="bike_store revenue_over_time" caption="bike_store revenue_over_time"/>
    <measureGroup name="bike_store sales_performance" caption="bike_store sales_performance"/>
    <measureGroup name="bike_store_customer_order" caption="bike_store_customer_order"/>
    <measureGroup name="bike_store_inventory_analysis" caption="bike_store_inventory_analysis"/>
    <measureGroup name="bike_store_inventory_status" caption="bike_store_inventory_status"/>
    <measureGroup name="bike_store_sales_performance" caption="bike_store_sales_performance"/>
  </measureGroups>
  <maps count="1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CHEPNGENO" refreshedDate="46256.678626620371" backgroundQuery="1" createdVersion="3" refreshedVersion="8" minRefreshableVersion="3" recordCount="0" supportSubquery="1" supportAdvancedDrill="1" xr:uid="{914A613D-61D9-4FD6-8F16-406D64D8283D}">
  <cacheSource type="external" connectionId="12">
    <extLst>
      <ext xmlns:x14="http://schemas.microsoft.com/office/spreadsheetml/2009/9/main" uri="{F057638F-6D5F-4e77-A914-E7F072B9BCA8}">
        <x14:sourceConnection name="ThisWorkbookDataModel"/>
      </ext>
    </extLst>
  </cacheSource>
  <cacheFields count="0"/>
  <cacheHierarchies count="131">
    <cacheHierarchy uniqueName="[bike_store customer_analysis].[customer_id]" caption="customer_id" attribute="1" defaultMemberUniqueName="[bike_store customer_analysis].[customer_id].[All]" allUniqueName="[bike_store customer_analysis].[customer_id].[All]" dimensionUniqueName="[bike_store customer_analysis]" displayFolder="" count="0" memberValueDatatype="20" unbalanced="0"/>
    <cacheHierarchy uniqueName="[bike_store customer_analysis].[first_name]" caption="first_name" attribute="1" defaultMemberUniqueName="[bike_store customer_analysis].[first_name].[All]" allUniqueName="[bike_store customer_analysis].[first_name].[All]" dimensionUniqueName="[bike_store customer_analysis]" displayFolder="" count="0" memberValueDatatype="130" unbalanced="0"/>
    <cacheHierarchy uniqueName="[bike_store customer_analysis].[last_name]" caption="last_name" attribute="1" defaultMemberUniqueName="[bike_store customer_analysis].[last_name].[All]" allUniqueName="[bike_store customer_analysis].[last_name].[All]" dimensionUniqueName="[bike_store customer_analysis]" displayFolder="" count="0" memberValueDatatype="130" unbalanced="0"/>
    <cacheHierarchy uniqueName="[bike_store customer_analysis].[order_id]" caption="order_id" attribute="1" defaultMemberUniqueName="[bike_store customer_analysis].[order_id].[All]" allUniqueName="[bike_store customer_analysis].[order_id].[All]" dimensionUniqueName="[bike_store customer_analysis]" displayFolder="" count="0" memberValueDatatype="20" unbalanced="0"/>
    <cacheHierarchy uniqueName="[bike_store customer_analysis].[quantity]" caption="quantity" attribute="1" defaultMemberUniqueName="[bike_store customer_analysis].[quantity].[All]" allUniqueName="[bike_store customer_analysis].[quantity].[All]" dimensionUniqueName="[bike_store customer_analysis]" displayFolder="" count="0" memberValueDatatype="20" unbalanced="0"/>
    <cacheHierarchy uniqueName="[bike_store customer_analysis].[list_price]" caption="list_price" attribute="1" defaultMemberUniqueName="[bike_store customer_analysis].[list_price].[All]" allUniqueName="[bike_store customer_analysis].[list_price].[All]" dimensionUniqueName="[bike_store customer_analysis]" displayFolder="" count="0" memberValueDatatype="5" unbalanced="0"/>
    <cacheHierarchy uniqueName="[bike_store customer_analysis].[discount]" caption="discount" attribute="1" defaultMemberUniqueName="[bike_store customer_analysis].[discount].[All]" allUniqueName="[bike_store customer_analysis].[discount].[All]" dimensionUniqueName="[bike_store customer_analysis]" displayFolder="" count="0" memberValueDatatype="5" unbalanced="0"/>
    <cacheHierarchy uniqueName="[bike_store customer_analysis].[revenue]" caption="revenue" attribute="1" defaultMemberUniqueName="[bike_store customer_analysis].[revenue].[All]" allUniqueName="[bike_store customer_analysis].[revenue].[All]" dimensionUniqueName="[bike_store customer_analysis]" displayFolder="" count="0" memberValueDatatype="5" unbalanced="0"/>
    <cacheHierarchy uniqueName="[bike_store customer_order].[customer_id]" caption="customer_id" attribute="1" defaultMemberUniqueName="[bike_store customer_order].[customer_id].[All]" allUniqueName="[bike_store customer_order].[customer_id].[All]" dimensionUniqueName="[bike_store customer_order]" displayFolder="" count="0" memberValueDatatype="20" unbalanced="0"/>
    <cacheHierarchy uniqueName="[bike_store customer_order].[first_name]" caption="first_name" attribute="1" defaultMemberUniqueName="[bike_store customer_order].[first_name].[All]" allUniqueName="[bike_store customer_order].[first_name].[All]" dimensionUniqueName="[bike_store customer_order]" displayFolder="" count="0" memberValueDatatype="130" unbalanced="0"/>
    <cacheHierarchy uniqueName="[bike_store customer_order].[last_name]" caption="last_name" attribute="1" defaultMemberUniqueName="[bike_store customer_order].[last_name].[All]" allUniqueName="[bike_store customer_order].[last_name].[All]" dimensionUniqueName="[bike_store customer_order]" displayFolder="" count="0" memberValueDatatype="130" unbalanced="0"/>
    <cacheHierarchy uniqueName="[bike_store customer_order].[email]" caption="email" attribute="1" defaultMemberUniqueName="[bike_store customer_order].[email].[All]" allUniqueName="[bike_store customer_order].[email].[All]" dimensionUniqueName="[bike_store customer_order]" displayFolder="" count="0" memberValueDatatype="130" unbalanced="0"/>
    <cacheHierarchy uniqueName="[bike_store customer_order].[city]" caption="city" attribute="1" defaultMemberUniqueName="[bike_store customer_order].[city].[All]" allUniqueName="[bike_store customer_order].[city].[All]" dimensionUniqueName="[bike_store customer_order]" displayFolder="" count="0" memberValueDatatype="130" unbalanced="0"/>
    <cacheHierarchy uniqueName="[bike_store customer_order].[state]" caption="state" attribute="1" defaultMemberUniqueName="[bike_store customer_order].[state].[All]" allUniqueName="[bike_store customer_order].[state].[All]" dimensionUniqueName="[bike_store customer_order]" displayFolder="" count="0" memberValueDatatype="130" unbalanced="0"/>
    <cacheHierarchy uniqueName="[bike_store customer_order].[order_id]" caption="order_id" attribute="1" defaultMemberUniqueName="[bike_store customer_order].[order_id].[All]" allUniqueName="[bike_store customer_order].[order_id].[All]" dimensionUniqueName="[bike_store customer_order]" displayFolder="" count="0" memberValueDatatype="20" unbalanced="0"/>
    <cacheHierarchy uniqueName="[bike_store customer_order].[item_id]" caption="item_id" attribute="1" defaultMemberUniqueName="[bike_store customer_order].[item_id].[All]" allUniqueName="[bike_store customer_order].[item_id].[All]" dimensionUniqueName="[bike_store customer_order]" displayFolder="" count="0" memberValueDatatype="20" unbalanced="0"/>
    <cacheHierarchy uniqueName="[bike_store customer_order].[product_id]" caption="product_id" attribute="1" defaultMemberUniqueName="[bike_store customer_order].[product_id].[All]" allUniqueName="[bike_store customer_order].[product_id].[All]" dimensionUniqueName="[bike_store customer_order]" displayFolder="" count="0" memberValueDatatype="20" unbalanced="0"/>
    <cacheHierarchy uniqueName="[bike_store customer_order].[quantity]" caption="quantity" attribute="1" defaultMemberUniqueName="[bike_store customer_order].[quantity].[All]" allUniqueName="[bike_store customer_order].[quantity].[All]" dimensionUniqueName="[bike_store customer_order]" displayFolder="" count="0" memberValueDatatype="20" unbalanced="0"/>
    <cacheHierarchy uniqueName="[bike_store customer_order].[discount]" caption="discount" attribute="1" defaultMemberUniqueName="[bike_store customer_order].[discount].[All]" allUniqueName="[bike_store customer_order].[discount].[All]" dimensionUniqueName="[bike_store customer_order]" displayFolder="" count="0" memberValueDatatype="5" unbalanced="0"/>
    <cacheHierarchy uniqueName="[bike_store customer_order].[product_name]" caption="product_name" attribute="1" defaultMemberUniqueName="[bike_store customer_order].[product_name].[All]" allUniqueName="[bike_store customer_order].[product_name].[All]" dimensionUniqueName="[bike_store customer_order]" displayFolder="" count="0" memberValueDatatype="130" unbalanced="0"/>
    <cacheHierarchy uniqueName="[bike_store customer_order].[brand_id]" caption="brand_id" attribute="1" defaultMemberUniqueName="[bike_store customer_order].[brand_id].[All]" allUniqueName="[bike_store customer_order].[brand_id].[All]" dimensionUniqueName="[bike_store customer_order]" displayFolder="" count="0" memberValueDatatype="20" unbalanced="0"/>
    <cacheHierarchy uniqueName="[bike_store customer_order].[category_id]" caption="category_id" attribute="1" defaultMemberUniqueName="[bike_store customer_order].[category_id].[All]" allUniqueName="[bike_store customer_order].[category_id].[All]" dimensionUniqueName="[bike_store customer_order]" displayFolder="" count="0" memberValueDatatype="20" unbalanced="0"/>
    <cacheHierarchy uniqueName="[bike_store customer_order].[list_price]" caption="list_price" attribute="1" defaultMemberUniqueName="[bike_store customer_order].[list_price].[All]" allUniqueName="[bike_store customer_order].[list_price].[All]" dimensionUniqueName="[bike_store customer_order]" displayFolder="" count="0" memberValueDatatype="5" unbalanced="0"/>
    <cacheHierarchy uniqueName="[bike_store customer_order].[model_year]" caption="model_year" attribute="1" defaultMemberUniqueName="[bike_store customer_order].[model_year].[All]" allUniqueName="[bike_store customer_order].[model_year].[All]" dimensionUniqueName="[bike_store customer_order]" displayFolder="" count="0" memberValueDatatype="20" unbalanced="0"/>
    <cacheHierarchy uniqueName="[bike_store customer_order].[brand_name]" caption="brand_name" attribute="1" defaultMemberUniqueName="[bike_store customer_order].[brand_name].[All]" allUniqueName="[bike_store customer_order].[brand_name].[All]" dimensionUniqueName="[bike_store customer_order]" displayFolder="" count="2" memberValueDatatype="130" unbalanced="0"/>
    <cacheHierarchy uniqueName="[bike_store customer_order].[category_name]" caption="category_name" attribute="1" defaultMemberUniqueName="[bike_store customer_order].[category_name].[All]" allUniqueName="[bike_store customer_order].[category_name].[All]" dimensionUniqueName="[bike_store customer_order]" displayFolder="" count="0" memberValueDatatype="130" unbalanced="0"/>
    <cacheHierarchy uniqueName="[bike_store customer_order].[revenue]" caption="revenue" attribute="1" defaultMemberUniqueName="[bike_store customer_order].[revenue].[All]" allUniqueName="[bike_store customer_order].[revenue].[All]" dimensionUniqueName="[bike_store customer_order]" displayFolder="" count="0" memberValueDatatype="5" unbalanced="0"/>
    <cacheHierarchy uniqueName="[bike_store inventory_analysis].[store_id]" caption="store_id" attribute="1" defaultMemberUniqueName="[bike_store inventory_analysis].[store_id].[All]" allUniqueName="[bike_store inventory_analysis].[store_id].[All]" dimensionUniqueName="[bike_store inventory_analysis]" displayFolder="" count="0" memberValueDatatype="20" unbalanced="0"/>
    <cacheHierarchy uniqueName="[bike_store inventory_analysis].[store_name]" caption="store_name" attribute="1" defaultMemberUniqueName="[bike_store inventory_analysis].[store_name].[All]" allUniqueName="[bike_store inventory_analysis].[store_name].[All]" dimensionUniqueName="[bike_store inventory_analysis]" displayFolder="" count="0" memberValueDatatype="130" unbalanced="0"/>
    <cacheHierarchy uniqueName="[bike_store inventory_analysis].[product_id]" caption="product_id" attribute="1" defaultMemberUniqueName="[bike_store inventory_analysis].[product_id].[All]" allUniqueName="[bike_store inventory_analysis].[product_id].[All]" dimensionUniqueName="[bike_store inventory_analysis]" displayFolder="" count="0" memberValueDatatype="20" unbalanced="0"/>
    <cacheHierarchy uniqueName="[bike_store inventory_analysis].[product_name]" caption="product_name" attribute="1" defaultMemberUniqueName="[bike_store inventory_analysis].[product_name].[All]" allUniqueName="[bike_store inventory_analysis].[product_name].[All]" dimensionUniqueName="[bike_store inventory_analysis]" displayFolder="" count="0" memberValueDatatype="130" unbalanced="0"/>
    <cacheHierarchy uniqueName="[bike_store inventory_analysis].[category_name]" caption="category_name" attribute="1" defaultMemberUniqueName="[bike_store inventory_analysis].[category_name].[All]" allUniqueName="[bike_store inventory_analysis].[category_name].[All]" dimensionUniqueName="[bike_store inventory_analysis]" displayFolder="" count="0" memberValueDatatype="130" unbalanced="0"/>
    <cacheHierarchy uniqueName="[bike_store inventory_analysis].[brand_name]" caption="brand_name" attribute="1" defaultMemberUniqueName="[bike_store inventory_analysis].[brand_name].[All]" allUniqueName="[bike_store inventory_analysis].[brand_name].[All]" dimensionUniqueName="[bike_store inventory_analysis]" displayFolder="" count="0" memberValueDatatype="130" unbalanced="0"/>
    <cacheHierarchy uniqueName="[bike_store inventory_analysis].[stock_quantity]" caption="stock_quantity" attribute="1" defaultMemberUniqueName="[bike_store inventory_analysis].[stock_quantity].[All]" allUniqueName="[bike_store inventory_analysis].[stock_quantity].[All]" dimensionUniqueName="[bike_store inventory_analysis]" displayFolder="" count="0" memberValueDatatype="20" unbalanced="0"/>
    <cacheHierarchy uniqueName="[bike_store inventory_status].[store_id]" caption="store_id" attribute="1" defaultMemberUniqueName="[bike_store inventory_status].[store_id].[All]" allUniqueName="[bike_store inventory_status].[store_id].[All]" dimensionUniqueName="[bike_store inventory_status]" displayFolder="" count="0" memberValueDatatype="20" unbalanced="0"/>
    <cacheHierarchy uniqueName="[bike_store inventory_status].[store_name]" caption="store_name" attribute="1" defaultMemberUniqueName="[bike_store inventory_status].[store_name].[All]" allUniqueName="[bike_store inventory_status].[store_name].[All]" dimensionUniqueName="[bike_store inventory_status]" displayFolder="" count="0" memberValueDatatype="130" unbalanced="0"/>
    <cacheHierarchy uniqueName="[bike_store inventory_status].[product_id]" caption="product_id" attribute="1" defaultMemberUniqueName="[bike_store inventory_status].[product_id].[All]" allUniqueName="[bike_store inventory_status].[product_id].[All]" dimensionUniqueName="[bike_store inventory_status]" displayFolder="" count="0" memberValueDatatype="20" unbalanced="0"/>
    <cacheHierarchy uniqueName="[bike_store inventory_status].[product_name]" caption="product_name" attribute="1" defaultMemberUniqueName="[bike_store inventory_status].[product_name].[All]" allUniqueName="[bike_store inventory_status].[product_name].[All]" dimensionUniqueName="[bike_store inventory_status]" displayFolder="" count="0" memberValueDatatype="130" unbalanced="0"/>
    <cacheHierarchy uniqueName="[bike_store inventory_status].[current_stock]" caption="current_stock" attribute="1" defaultMemberUniqueName="[bike_store inventory_status].[current_stock].[All]" allUniqueName="[bike_store inventory_status].[current_stock].[All]" dimensionUniqueName="[bike_store inventory_status]" displayFolder="" count="0" memberValueDatatype="20" unbalanced="0"/>
    <cacheHierarchy uniqueName="[bike_store inventory_status].[total_units_sold]" caption="total_units_sold" attribute="1" defaultMemberUniqueName="[bike_store inventory_status].[total_units_sold].[All]" allUniqueName="[bike_store inventory_status].[total_units_sold].[All]" dimensionUniqueName="[bike_store inventory_status]" displayFolder="" count="0" memberValueDatatype="5" unbalanced="0"/>
    <cacheHierarchy uniqueName="[bike_store inventory_status].[stock_status]" caption="stock_status" attribute="1" defaultMemberUniqueName="[bike_store inventory_status].[stock_status].[All]" allUniqueName="[bike_store inventory_status].[stock_status].[All]" dimensionUniqueName="[bike_store inventory_status]" displayFolder="" count="0" memberValueDatatype="130" unbalanced="0"/>
    <cacheHierarchy uniqueName="[bike_store revenue_over_time].[YEAR(order_date)]" caption="YEAR(order_date)" attribute="1" defaultMemberUniqueName="[bike_store revenue_over_time].[YEAR(order_date)].[All]" allUniqueName="[bike_store revenue_over_time].[YEAR(order_date)].[All]" dimensionUniqueName="[bike_store revenue_over_time]" displayFolder="" count="0" memberValueDatatype="20" unbalanced="0"/>
    <cacheHierarchy uniqueName="[bike_store revenue_over_time].[MONTH(order_date)]" caption="MONTH(order_date)" attribute="1" defaultMemberUniqueName="[bike_store revenue_over_time].[MONTH(order_date)].[All]" allUniqueName="[bike_store revenue_over_time].[MONTH(order_date)].[All]" dimensionUniqueName="[bike_store revenue_over_time]" displayFolder="" count="0" memberValueDatatype="20" unbalanced="0"/>
    <cacheHierarchy uniqueName="[bike_store revenue_over_time].[total_revenue]" caption="total_revenue" attribute="1" defaultMemberUniqueName="[bike_store revenue_over_time].[total_revenue].[All]" allUniqueName="[bike_store revenue_over_time].[total_revenue].[All]" dimensionUniqueName="[bike_store revenue_over_time]" displayFolder="" count="0" memberValueDatatype="5" unbalanced="0"/>
    <cacheHierarchy uniqueName="[bike_store sales_performance].[customer_id]" caption="customer_id" attribute="1" defaultMemberUniqueName="[bike_store sales_performance].[customer_id].[All]" allUniqueName="[bike_store sales_performance].[customer_id].[All]" dimensionUniqueName="[bike_store sales_performance]" displayFolder="" count="0" memberValueDatatype="20" unbalanced="0"/>
    <cacheHierarchy uniqueName="[bike_store sales_performance].[city]" caption="city" attribute="1" defaultMemberUniqueName="[bike_store sales_performance].[city].[All]" allUniqueName="[bike_store sales_performance].[city].[All]" dimensionUniqueName="[bike_store sales_performance]" displayFolder="" count="0" memberValueDatatype="130" unbalanced="0"/>
    <cacheHierarchy uniqueName="[bike_store sales_performance].[state]" caption="state" attribute="1" defaultMemberUniqueName="[bike_store sales_performance].[state].[All]" allUniqueName="[bike_store sales_performance].[state].[All]" dimensionUniqueName="[bike_store sales_performance]" displayFolder="" count="0" memberValueDatatype="130" unbalanced="0"/>
    <cacheHierarchy uniqueName="[bike_store sales_performance].[order_id]" caption="order_id" attribute="1" defaultMemberUniqueName="[bike_store sales_performance].[order_id].[All]" allUniqueName="[bike_store sales_performance].[order_id].[All]" dimensionUniqueName="[bike_store sales_performance]" displayFolder="" count="0" memberValueDatatype="20" unbalanced="0"/>
    <cacheHierarchy uniqueName="[bike_store sales_performance].[order_date]" caption="order_date" attribute="1" time="1" defaultMemberUniqueName="[bike_store sales_performance].[order_date].[All]" allUniqueName="[bike_store sales_performance].[order_date].[All]" dimensionUniqueName="[bike_store sales_performance]" displayFolder="" count="0" memberValueDatatype="7" unbalanced="0"/>
    <cacheHierarchy uniqueName="[bike_store sales_performance].[store_id]" caption="store_id" attribute="1" defaultMemberUniqueName="[bike_store sales_performance].[store_id].[All]" allUniqueName="[bike_store sales_performance].[store_id].[All]" dimensionUniqueName="[bike_store sales_performance]" displayFolder="" count="0" memberValueDatatype="20" unbalanced="0"/>
    <cacheHierarchy uniqueName="[bike_store sales_performance].[quantity]" caption="quantity" attribute="1" defaultMemberUniqueName="[bike_store sales_performance].[quantity].[All]" allUniqueName="[bike_store sales_performance].[quantity].[All]" dimensionUniqueName="[bike_store sales_performance]" displayFolder="" count="0" memberValueDatatype="20" unbalanced="0"/>
    <cacheHierarchy uniqueName="[bike_store sales_performance].[list_price]" caption="list_price" attribute="1" defaultMemberUniqueName="[bike_store sales_performance].[list_price].[All]" allUniqueName="[bike_store sales_performance].[list_price].[All]" dimensionUniqueName="[bike_store sales_performance]" displayFolder="" count="0" memberValueDatatype="5" unbalanced="0"/>
    <cacheHierarchy uniqueName="[bike_store sales_performance].[discount]" caption="discount" attribute="1" defaultMemberUniqueName="[bike_store sales_performance].[discount].[All]" allUniqueName="[bike_store sales_performance].[discount].[All]" dimensionUniqueName="[bike_store sales_performance]" displayFolder="" count="0" memberValueDatatype="5" unbalanced="0"/>
    <cacheHierarchy uniqueName="[bike_store sales_performance].[product_name]" caption="product_name" attribute="1" defaultMemberUniqueName="[bike_store sales_performance].[product_name].[All]" allUniqueName="[bike_store sales_performance].[product_name].[All]" dimensionUniqueName="[bike_store sales_performance]" displayFolder="" count="0" memberValueDatatype="130" unbalanced="0"/>
    <cacheHierarchy uniqueName="[bike_store sales_performance].[category_name]" caption="category_name" attribute="1" defaultMemberUniqueName="[bike_store sales_performance].[category_name].[All]" allUniqueName="[bike_store sales_performance].[category_name].[All]" dimensionUniqueName="[bike_store sales_performance]" displayFolder="" count="0" memberValueDatatype="130" unbalanced="0"/>
    <cacheHierarchy uniqueName="[bike_store sales_performance].[store_name]" caption="store_name" attribute="1" defaultMemberUniqueName="[bike_store sales_performance].[store_name].[All]" allUniqueName="[bike_store sales_performance].[store_name].[All]" dimensionUniqueName="[bike_store sales_performance]" displayFolder="" count="2" memberValueDatatype="130" unbalanced="0"/>
    <cacheHierarchy uniqueName="[bike_store sales_performance].[brand_name]" caption="brand_name" attribute="1" defaultMemberUniqueName="[bike_store sales_performance].[brand_name].[All]" allUniqueName="[bike_store sales_performance].[brand_name].[All]" dimensionUniqueName="[bike_store sales_performance]" displayFolder="" count="0" memberValueDatatype="130" unbalanced="0"/>
    <cacheHierarchy uniqueName="[bike_store sales_performance].[revenue]" caption="revenue" attribute="1" defaultMemberUniqueName="[bike_store sales_performance].[revenue].[All]" allUniqueName="[bike_store sales_performance].[revenue].[All]" dimensionUniqueName="[bike_store sales_performance]" displayFolder="" count="0" memberValueDatatype="5" unbalanced="0"/>
    <cacheHierarchy uniqueName="[bike_store_customer_order].[customer_id]" caption="customer_id" attribute="1" defaultMemberUniqueName="[bike_store_customer_order].[customer_id].[All]" allUniqueName="[bike_store_customer_order].[customer_id].[All]" dimensionUniqueName="[bike_store_customer_order]" displayFolder="" count="0" memberValueDatatype="20" unbalanced="0"/>
    <cacheHierarchy uniqueName="[bike_store_customer_order].[first_name]" caption="first_name" attribute="1" defaultMemberUniqueName="[bike_store_customer_order].[first_name].[All]" allUniqueName="[bike_store_customer_order].[first_name].[All]" dimensionUniqueName="[bike_store_customer_order]" displayFolder="" count="0" memberValueDatatype="130" unbalanced="0"/>
    <cacheHierarchy uniqueName="[bike_store_customer_order].[last_name]" caption="last_name" attribute="1" defaultMemberUniqueName="[bike_store_customer_order].[last_name].[All]" allUniqueName="[bike_store_customer_order].[last_name].[All]" dimensionUniqueName="[bike_store_customer_order]" displayFolder="" count="0" memberValueDatatype="130" unbalanced="0"/>
    <cacheHierarchy uniqueName="[bike_store_customer_order].[email]" caption="email" attribute="1" defaultMemberUniqueName="[bike_store_customer_order].[email].[All]" allUniqueName="[bike_store_customer_order].[email].[All]" dimensionUniqueName="[bike_store_customer_order]" displayFolder="" count="0" memberValueDatatype="130" unbalanced="0"/>
    <cacheHierarchy uniqueName="[bike_store_customer_order].[city]" caption="city" attribute="1" defaultMemberUniqueName="[bike_store_customer_order].[city].[All]" allUniqueName="[bike_store_customer_order].[city].[All]" dimensionUniqueName="[bike_store_customer_order]" displayFolder="" count="0" memberValueDatatype="130" unbalanced="0"/>
    <cacheHierarchy uniqueName="[bike_store_customer_order].[state]" caption="state" attribute="1" defaultMemberUniqueName="[bike_store_customer_order].[state].[All]" allUniqueName="[bike_store_customer_order].[state].[All]" dimensionUniqueName="[bike_store_customer_order]" displayFolder="" count="0" memberValueDatatype="130" unbalanced="0"/>
    <cacheHierarchy uniqueName="[bike_store_customer_order].[order_id]" caption="order_id" attribute="1" defaultMemberUniqueName="[bike_store_customer_order].[order_id].[All]" allUniqueName="[bike_store_customer_order].[order_id].[All]" dimensionUniqueName="[bike_store_customer_order]" displayFolder="" count="0" memberValueDatatype="20" unbalanced="0"/>
    <cacheHierarchy uniqueName="[bike_store_customer_order].[item_id]" caption="item_id" attribute="1" defaultMemberUniqueName="[bike_store_customer_order].[item_id].[All]" allUniqueName="[bike_store_customer_order].[item_id].[All]" dimensionUniqueName="[bike_store_customer_order]" displayFolder="" count="0" memberValueDatatype="20" unbalanced="0"/>
    <cacheHierarchy uniqueName="[bike_store_customer_order].[product_id]" caption="product_id" attribute="1" defaultMemberUniqueName="[bike_store_customer_order].[product_id].[All]" allUniqueName="[bike_store_customer_order].[product_id].[All]" dimensionUniqueName="[bike_store_customer_order]" displayFolder="" count="0" memberValueDatatype="20" unbalanced="0"/>
    <cacheHierarchy uniqueName="[bike_store_customer_order].[quantity]" caption="quantity" attribute="1" defaultMemberUniqueName="[bike_store_customer_order].[quantity].[All]" allUniqueName="[bike_store_customer_order].[quantity].[All]" dimensionUniqueName="[bike_store_customer_order]" displayFolder="" count="0" memberValueDatatype="20" unbalanced="0"/>
    <cacheHierarchy uniqueName="[bike_store_customer_order].[discount]" caption="discount" attribute="1" defaultMemberUniqueName="[bike_store_customer_order].[discount].[All]" allUniqueName="[bike_store_customer_order].[discount].[All]" dimensionUniqueName="[bike_store_customer_order]" displayFolder="" count="0" memberValueDatatype="5" unbalanced="0"/>
    <cacheHierarchy uniqueName="[bike_store_customer_order].[product_name]" caption="product_name" attribute="1" defaultMemberUniqueName="[bike_store_customer_order].[product_name].[All]" allUniqueName="[bike_store_customer_order].[product_name].[All]" dimensionUniqueName="[bike_store_customer_order]" displayFolder="" count="0" memberValueDatatype="130" unbalanced="0"/>
    <cacheHierarchy uniqueName="[bike_store_customer_order].[brand_id]" caption="brand_id" attribute="1" defaultMemberUniqueName="[bike_store_customer_order].[brand_id].[All]" allUniqueName="[bike_store_customer_order].[brand_id].[All]" dimensionUniqueName="[bike_store_customer_order]" displayFolder="" count="0" memberValueDatatype="20" unbalanced="0"/>
    <cacheHierarchy uniqueName="[bike_store_customer_order].[category_id]" caption="category_id" attribute="1" defaultMemberUniqueName="[bike_store_customer_order].[category_id].[All]" allUniqueName="[bike_store_customer_order].[category_id].[All]" dimensionUniqueName="[bike_store_customer_order]" displayFolder="" count="0" memberValueDatatype="20" unbalanced="0"/>
    <cacheHierarchy uniqueName="[bike_store_customer_order].[list_price]" caption="list_price" attribute="1" defaultMemberUniqueName="[bike_store_customer_order].[list_price].[All]" allUniqueName="[bike_store_customer_order].[list_price].[All]" dimensionUniqueName="[bike_store_customer_order]" displayFolder="" count="0" memberValueDatatype="5" unbalanced="0"/>
    <cacheHierarchy uniqueName="[bike_store_customer_order].[model_year]" caption="model_year" attribute="1" defaultMemberUniqueName="[bike_store_customer_order].[model_year].[All]" allUniqueName="[bike_store_customer_order].[model_year].[All]" dimensionUniqueName="[bike_store_customer_order]" displayFolder="" count="0" memberValueDatatype="20" unbalanced="0"/>
    <cacheHierarchy uniqueName="[bike_store_customer_order].[brand_name]" caption="brand_name" attribute="1" defaultMemberUniqueName="[bike_store_customer_order].[brand_name].[All]" allUniqueName="[bike_store_customer_order].[brand_name].[All]" dimensionUniqueName="[bike_store_customer_order]" displayFolder="" count="0" memberValueDatatype="130" unbalanced="0"/>
    <cacheHierarchy uniqueName="[bike_store_customer_order].[category_name]" caption="category_name" attribute="1" defaultMemberUniqueName="[bike_store_customer_order].[category_name].[All]" allUniqueName="[bike_store_customer_order].[category_name].[All]" dimensionUniqueName="[bike_store_customer_order]" displayFolder="" count="0" memberValueDatatype="130" unbalanced="0"/>
    <cacheHierarchy uniqueName="[bike_store_customer_order].[revenue]" caption="revenue" attribute="1" defaultMemberUniqueName="[bike_store_customer_order].[revenue].[All]" allUniqueName="[bike_store_customer_order].[revenue].[All]" dimensionUniqueName="[bike_store_customer_order]" displayFolder="" count="0" memberValueDatatype="5" unbalanced="0"/>
    <cacheHierarchy uniqueName="[bike_store_customer_order].[Full Name]" caption="Full Name" attribute="1" defaultMemberUniqueName="[bike_store_customer_order].[Full Name].[All]" allUniqueName="[bike_store_customer_order].[Full Name].[All]" dimensionUniqueName="[bike_store_customer_order]" displayFolder="" count="0" memberValueDatatype="130" unbalanced="0"/>
    <cacheHierarchy uniqueName="[bike_store_inventory_analysis].[store_id]" caption="store_id" attribute="1" defaultMemberUniqueName="[bike_store_inventory_analysis].[store_id].[All]" allUniqueName="[bike_store_inventory_analysis].[store_id].[All]" dimensionUniqueName="[bike_store_inventory_analysis]" displayFolder="" count="0" memberValueDatatype="20" unbalanced="0"/>
    <cacheHierarchy uniqueName="[bike_store_inventory_analysis].[store_name]" caption="store_name" attribute="1" defaultMemberUniqueName="[bike_store_inventory_analysis].[store_name].[All]" allUniqueName="[bike_store_inventory_analysis].[store_name].[All]" dimensionUniqueName="[bike_store_inventory_analysis]" displayFolder="" count="0" memberValueDatatype="130" unbalanced="0"/>
    <cacheHierarchy uniqueName="[bike_store_inventory_analysis].[product_id]" caption="product_id" attribute="1" defaultMemberUniqueName="[bike_store_inventory_analysis].[product_id].[All]" allUniqueName="[bike_store_inventory_analysis].[product_id].[All]" dimensionUniqueName="[bike_store_inventory_analysis]" displayFolder="" count="0" memberValueDatatype="20" unbalanced="0"/>
    <cacheHierarchy uniqueName="[bike_store_inventory_analysis].[product_name]" caption="product_name" attribute="1" defaultMemberUniqueName="[bike_store_inventory_analysis].[product_name].[All]" allUniqueName="[bike_store_inventory_analysis].[product_name].[All]" dimensionUniqueName="[bike_store_inventory_analysis]" displayFolder="" count="0" memberValueDatatype="130" unbalanced="0"/>
    <cacheHierarchy uniqueName="[bike_store_inventory_analysis].[category_name]" caption="category_name" attribute="1" defaultMemberUniqueName="[bike_store_inventory_analysis].[category_name].[All]" allUniqueName="[bike_store_inventory_analysis].[category_name].[All]" dimensionUniqueName="[bike_store_inventory_analysis]" displayFolder="" count="0" memberValueDatatype="130" unbalanced="0"/>
    <cacheHierarchy uniqueName="[bike_store_inventory_analysis].[brand_name]" caption="brand_name" attribute="1" defaultMemberUniqueName="[bike_store_inventory_analysis].[brand_name].[All]" allUniqueName="[bike_store_inventory_analysis].[brand_name].[All]" dimensionUniqueName="[bike_store_inventory_analysis]" displayFolder="" count="0" memberValueDatatype="130" unbalanced="0"/>
    <cacheHierarchy uniqueName="[bike_store_inventory_analysis].[stock_quantity]" caption="stock_quantity" attribute="1" defaultMemberUniqueName="[bike_store_inventory_analysis].[stock_quantity].[All]" allUniqueName="[bike_store_inventory_analysis].[stock_quantity].[All]" dimensionUniqueName="[bike_store_inventory_analysis]" displayFolder="" count="0" memberValueDatatype="20" unbalanced="0"/>
    <cacheHierarchy uniqueName="[bike_store_inventory_status].[store_id]" caption="store_id" attribute="1" defaultMemberUniqueName="[bike_store_inventory_status].[store_id].[All]" allUniqueName="[bike_store_inventory_status].[store_id].[All]" dimensionUniqueName="[bike_store_inventory_status]" displayFolder="" count="0" memberValueDatatype="20" unbalanced="0"/>
    <cacheHierarchy uniqueName="[bike_store_inventory_status].[store_name]" caption="store_name" attribute="1" defaultMemberUniqueName="[bike_store_inventory_status].[store_name].[All]" allUniqueName="[bike_store_inventory_status].[store_name].[All]" dimensionUniqueName="[bike_store_inventory_status]" displayFolder="" count="0" memberValueDatatype="130" unbalanced="0"/>
    <cacheHierarchy uniqueName="[bike_store_inventory_status].[product_id]" caption="product_id" attribute="1" defaultMemberUniqueName="[bike_store_inventory_status].[product_id].[All]" allUniqueName="[bike_store_inventory_status].[product_id].[All]" dimensionUniqueName="[bike_store_inventory_status]" displayFolder="" count="0" memberValueDatatype="20" unbalanced="0"/>
    <cacheHierarchy uniqueName="[bike_store_inventory_status].[product_name]" caption="product_name" attribute="1" defaultMemberUniqueName="[bike_store_inventory_status].[product_name].[All]" allUniqueName="[bike_store_inventory_status].[product_name].[All]" dimensionUniqueName="[bike_store_inventory_status]" displayFolder="" count="0" memberValueDatatype="130" unbalanced="0"/>
    <cacheHierarchy uniqueName="[bike_store_inventory_status].[current_stock]" caption="current_stock" attribute="1" defaultMemberUniqueName="[bike_store_inventory_status].[current_stock].[All]" allUniqueName="[bike_store_inventory_status].[current_stock].[All]" dimensionUniqueName="[bike_store_inventory_status]" displayFolder="" count="0" memberValueDatatype="20" unbalanced="0"/>
    <cacheHierarchy uniqueName="[bike_store_inventory_status].[total_units_sold]" caption="total_units_sold" attribute="1" defaultMemberUniqueName="[bike_store_inventory_status].[total_units_sold].[All]" allUniqueName="[bike_store_inventory_status].[total_units_sold].[All]" dimensionUniqueName="[bike_store_inventory_status]" displayFolder="" count="0" memberValueDatatype="20" unbalanced="0"/>
    <cacheHierarchy uniqueName="[bike_store_inventory_status].[stock_status]" caption="stock_status" attribute="1" defaultMemberUniqueName="[bike_store_inventory_status].[stock_status].[All]" allUniqueName="[bike_store_inventory_status].[stock_status].[All]" dimensionUniqueName="[bike_store_inventory_status]" displayFolder="" count="2" memberValueDatatype="130" unbalanced="0"/>
    <cacheHierarchy uniqueName="[bike_store_sales_performance].[customer_id]" caption="customer_id" attribute="1" defaultMemberUniqueName="[bike_store_sales_performance].[customer_id].[All]" allUniqueName="[bike_store_sales_performance].[customer_id].[All]" dimensionUniqueName="[bike_store_sales_performance]" displayFolder="" count="0" memberValueDatatype="20" unbalanced="0"/>
    <cacheHierarchy uniqueName="[bike_store_sales_performance].[city]" caption="city" attribute="1" defaultMemberUniqueName="[bike_store_sales_performance].[city].[All]" allUniqueName="[bike_store_sales_performance].[city].[All]" dimensionUniqueName="[bike_store_sales_performance]" displayFolder="" count="0" memberValueDatatype="130" unbalanced="0"/>
    <cacheHierarchy uniqueName="[bike_store_sales_performance].[state]" caption="state" attribute="1" defaultMemberUniqueName="[bike_store_sales_performance].[state].[All]" allUniqueName="[bike_store_sales_performance].[state].[All]" dimensionUniqueName="[bike_store_sales_performance]" displayFolder="" count="0" memberValueDatatype="130" unbalanced="0"/>
    <cacheHierarchy uniqueName="[bike_store_sales_performance].[order_id]" caption="order_id" attribute="1" defaultMemberUniqueName="[bike_store_sales_performance].[order_id].[All]" allUniqueName="[bike_store_sales_performance].[order_id].[All]" dimensionUniqueName="[bike_store_sales_performance]" displayFolder="" count="0" memberValueDatatype="20" unbalanced="0"/>
    <cacheHierarchy uniqueName="[bike_store_sales_performance].[order_date]" caption="order_date" attribute="1" time="1" defaultMemberUniqueName="[bike_store_sales_performance].[order_date].[All]" allUniqueName="[bike_store_sales_performance].[order_date].[All]" dimensionUniqueName="[bike_store_sales_performance]" displayFolder="" count="0" memberValueDatatype="7" unbalanced="0"/>
    <cacheHierarchy uniqueName="[bike_store_sales_performance].[store_id]" caption="store_id" attribute="1" defaultMemberUniqueName="[bike_store_sales_performance].[store_id].[All]" allUniqueName="[bike_store_sales_performance].[store_id].[All]" dimensionUniqueName="[bike_store_sales_performance]" displayFolder="" count="0" memberValueDatatype="20" unbalanced="0"/>
    <cacheHierarchy uniqueName="[bike_store_sales_performance].[quantity]" caption="quantity" attribute="1" defaultMemberUniqueName="[bike_store_sales_performance].[quantity].[All]" allUniqueName="[bike_store_sales_performance].[quantity].[All]" dimensionUniqueName="[bike_store_sales_performance]" displayFolder="" count="0" memberValueDatatype="20" unbalanced="0"/>
    <cacheHierarchy uniqueName="[bike_store_sales_performance].[list_price]" caption="list_price" attribute="1" defaultMemberUniqueName="[bike_store_sales_performance].[list_price].[All]" allUniqueName="[bike_store_sales_performance].[list_price].[All]" dimensionUniqueName="[bike_store_sales_performance]" displayFolder="" count="0" memberValueDatatype="5" unbalanced="0"/>
    <cacheHierarchy uniqueName="[bike_store_sales_performance].[discount]" caption="discount" attribute="1" defaultMemberUniqueName="[bike_store_sales_performance].[discount].[All]" allUniqueName="[bike_store_sales_performance].[discount].[All]" dimensionUniqueName="[bike_store_sales_performance]" displayFolder="" count="0" memberValueDatatype="5" unbalanced="0"/>
    <cacheHierarchy uniqueName="[bike_store_sales_performance].[product_name]" caption="product_name" attribute="1" defaultMemberUniqueName="[bike_store_sales_performance].[product_name].[All]" allUniqueName="[bike_store_sales_performance].[product_name].[All]" dimensionUniqueName="[bike_store_sales_performance]" displayFolder="" count="0" memberValueDatatype="130" unbalanced="0"/>
    <cacheHierarchy uniqueName="[bike_store_sales_performance].[category_name]" caption="category_name" attribute="1" defaultMemberUniqueName="[bike_store_sales_performance].[category_name].[All]" allUniqueName="[bike_store_sales_performance].[category_name].[All]" dimensionUniqueName="[bike_store_sales_performance]" displayFolder="" count="0" memberValueDatatype="130" unbalanced="0"/>
    <cacheHierarchy uniqueName="[bike_store_sales_performance].[store_name]" caption="store_name" attribute="1" defaultMemberUniqueName="[bike_store_sales_performance].[store_name].[All]" allUniqueName="[bike_store_sales_performance].[store_name].[All]" dimensionUniqueName="[bike_store_sales_performance]" displayFolder="" count="0" memberValueDatatype="130" unbalanced="0"/>
    <cacheHierarchy uniqueName="[bike_store_sales_performance].[brand_name]" caption="brand_name" attribute="1" defaultMemberUniqueName="[bike_store_sales_performance].[brand_name].[All]" allUniqueName="[bike_store_sales_performance].[brand_name].[All]" dimensionUniqueName="[bike_store_sales_performance]" displayFolder="" count="0" memberValueDatatype="130" unbalanced="0"/>
    <cacheHierarchy uniqueName="[bike_store_sales_performance].[revenue]" caption="revenue" attribute="1" defaultMemberUniqueName="[bike_store_sales_performance].[revenue].[All]" allUniqueName="[bike_store_sales_performance].[revenue].[All]" dimensionUniqueName="[bike_store_sales_performance]" displayFolder="" count="0" memberValueDatatype="5" unbalanced="0"/>
    <cacheHierarchy uniqueName="[bike_store_sales_performance].[order_date (Year)]" caption="order_date (Year)" attribute="1" defaultMemberUniqueName="[bike_store_sales_performance].[order_date (Year)].[All]" allUniqueName="[bike_store_sales_performance].[order_date (Year)].[All]" dimensionUniqueName="[bike_store_sales_performance]" displayFolder="" count="0" memberValueDatatype="130" unbalanced="0"/>
    <cacheHierarchy uniqueName="[bike_store_sales_performance].[order_date (Quarter)]" caption="order_date (Quarter)" attribute="1" defaultMemberUniqueName="[bike_store_sales_performance].[order_date (Quarter)].[All]" allUniqueName="[bike_store_sales_performance].[order_date (Quarter)].[All]" dimensionUniqueName="[bike_store_sales_performance]" displayFolder="" count="0" memberValueDatatype="130" unbalanced="0"/>
    <cacheHierarchy uniqueName="[bike_store_sales_performance].[order_date (Month)]" caption="order_date (Month)" attribute="1" defaultMemberUniqueName="[bike_store_sales_performance].[order_date (Month)].[All]" allUniqueName="[bike_store_sales_performance].[order_date (Month)].[All]" dimensionUniqueName="[bike_store_sales_performance]" displayFolder="" count="0" memberValueDatatype="130" unbalanced="0"/>
    <cacheHierarchy uniqueName="[bike_store_sales_performance].[order_date (Month Index)]" caption="order_date (Month Index)" attribute="1" defaultMemberUniqueName="[bike_store_sales_performance].[order_date (Month Index)].[All]" allUniqueName="[bike_store_sales_performance].[order_date (Month Index)].[All]" dimensionUniqueName="[bike_store_sales_performance]" displayFolder="" count="0" memberValueDatatype="20" unbalanced="0" hidden="1"/>
    <cacheHierarchy uniqueName="[Measures].[__XL_Count bike_store sales_performance]" caption="__XL_Count bike_store sales_performance" measure="1" displayFolder="" measureGroup="bike_store sales_performance" count="0" hidden="1"/>
    <cacheHierarchy uniqueName="[Measures].[__XL_Count bike_store revenue_over_time]" caption="__XL_Count bike_store revenue_over_time" measure="1" displayFolder="" measureGroup="bike_store revenue_over_time" count="0" hidden="1"/>
    <cacheHierarchy uniqueName="[Measures].[__XL_Count bike_store customer_order]" caption="__XL_Count bike_store customer_order" measure="1" displayFolder="" measureGroup="bike_store customer_order" count="0" hidden="1"/>
    <cacheHierarchy uniqueName="[Measures].[__XL_Count bike_store customer_analysis]" caption="__XL_Count bike_store customer_analysis" measure="1" displayFolder="" measureGroup="bike_store customer_analysis" count="0" hidden="1"/>
    <cacheHierarchy uniqueName="[Measures].[__XL_Count bike_store inventory_analysis]" caption="__XL_Count bike_store inventory_analysis" measure="1" displayFolder="" measureGroup="bike_store inventory_analysis" count="0" hidden="1"/>
    <cacheHierarchy uniqueName="[Measures].[__XL_Count bike_store inventory_status]" caption="__XL_Count bike_store inventory_status" measure="1" displayFolder="" measureGroup="bike_store inventory_status" count="0" hidden="1"/>
    <cacheHierarchy uniqueName="[Measures].[__XL_Count bike_store_sales_performance]" caption="__XL_Count bike_store_sales_performance" measure="1" displayFolder="" measureGroup="bike_store_sales_performance" count="0" hidden="1"/>
    <cacheHierarchy uniqueName="[Measures].[__XL_Count bike_store_customer_order]" caption="__XL_Count bike_store_customer_order" measure="1" displayFolder="" measureGroup="bike_store_customer_order" count="0" hidden="1"/>
    <cacheHierarchy uniqueName="[Measures].[__XL_Count bike_store_inventory_analysis]" caption="__XL_Count bike_store_inventory_analysis" measure="1" displayFolder="" measureGroup="bike_store_inventory_analysis" count="0" hidden="1"/>
    <cacheHierarchy uniqueName="[Measures].[__XL_Count bike_store_inventory_status]" caption="__XL_Count bike_store_inventory_status" measure="1" displayFolder="" measureGroup="bike_store_inventory_status" count="0" hidden="1"/>
    <cacheHierarchy uniqueName="[Measures].[__No measures defined]" caption="__No measures defined" measure="1" displayFolder="" count="0" hidden="1"/>
    <cacheHierarchy uniqueName="[Measures].[Sum of revenue]" caption="Sum of revenue" measure="1" displayFolder="" measureGroup="bike_store_sales_performance" count="0" hidden="1">
      <extLst>
        <ext xmlns:x15="http://schemas.microsoft.com/office/spreadsheetml/2010/11/main" uri="{B97F6D7D-B522-45F9-BDA1-12C45D357490}">
          <x15:cacheHierarchy aggregatedColumn="105"/>
        </ext>
      </extLst>
    </cacheHierarchy>
    <cacheHierarchy uniqueName="[Measures].[Sum of quantity]" caption="Sum of quantity" measure="1" displayFolder="" measureGroup="bike_store_sales_performance" count="0" hidden="1">
      <extLst>
        <ext xmlns:x15="http://schemas.microsoft.com/office/spreadsheetml/2010/11/main" uri="{B97F6D7D-B522-45F9-BDA1-12C45D357490}">
          <x15:cacheHierarchy aggregatedColumn="98"/>
        </ext>
      </extLst>
    </cacheHierarchy>
    <cacheHierarchy uniqueName="[Measures].[Sum of customer_id]" caption="Sum of customer_id" measure="1" displayFolder="" measureGroup="bike_store_customer_order" count="0" hidden="1">
      <extLst>
        <ext xmlns:x15="http://schemas.microsoft.com/office/spreadsheetml/2010/11/main" uri="{B97F6D7D-B522-45F9-BDA1-12C45D357490}">
          <x15:cacheHierarchy aggregatedColumn="58"/>
        </ext>
      </extLst>
    </cacheHierarchy>
    <cacheHierarchy uniqueName="[Measures].[Sum of order_id]" caption="Sum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Distinct Count of order_id]" caption="Distinct Count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Sum of order_id 2]" caption="Sum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Count of order_id]" caption="Count of order_id"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Distinct Count of order_id 2]" caption="Distinct Count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Sum of stock_quantity]" caption="Sum of stock_quantity" measure="1" displayFolder="" measureGroup="bike_store_inventory_analysis" count="0" hidden="1">
      <extLst>
        <ext xmlns:x15="http://schemas.microsoft.com/office/spreadsheetml/2010/11/main" uri="{B97F6D7D-B522-45F9-BDA1-12C45D357490}">
          <x15:cacheHierarchy aggregatedColumn="84"/>
        </ext>
      </extLst>
    </cacheHierarchy>
    <cacheHierarchy uniqueName="[Measures].[Sum of total_units_sold]" caption="Sum of total_units_sold" measure="1" displayFolder="" measureGroup="bike_store_inventory_status" count="0" hidden="1">
      <extLst>
        <ext xmlns:x15="http://schemas.microsoft.com/office/spreadsheetml/2010/11/main" uri="{B97F6D7D-B522-45F9-BDA1-12C45D357490}">
          <x15:cacheHierarchy aggregatedColumn="90"/>
        </ext>
      </extLst>
    </cacheHierarchy>
  </cacheHierarchies>
  <kpis count="0"/>
  <extLst>
    <ext xmlns:x14="http://schemas.microsoft.com/office/spreadsheetml/2009/9/main" uri="{725AE2AE-9491-48be-B2B4-4EB974FC3084}">
      <x14:pivotCacheDefinition slicerData="1" pivotCacheId="191456002"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CHEPNGENO" refreshedDate="46256.700394560183" backgroundQuery="1" createdVersion="3" refreshedVersion="8" minRefreshableVersion="3" recordCount="0" supportSubquery="1" supportAdvancedDrill="1" xr:uid="{D2C194B2-D78B-4B7E-B2C3-13720655E7D6}">
  <cacheSource type="external" connectionId="12">
    <extLst>
      <ext xmlns:x14="http://schemas.microsoft.com/office/spreadsheetml/2009/9/main" uri="{F057638F-6D5F-4e77-A914-E7F072B9BCA8}">
        <x14:sourceConnection name="ThisWorkbookDataModel"/>
      </ext>
    </extLst>
  </cacheSource>
  <cacheFields count="0"/>
  <cacheHierarchies count="133">
    <cacheHierarchy uniqueName="[bike_store customer_analysis].[customer_id]" caption="customer_id" attribute="1" defaultMemberUniqueName="[bike_store customer_analysis].[customer_id].[All]" allUniqueName="[bike_store customer_analysis].[customer_id].[All]" dimensionUniqueName="[bike_store customer_analysis]" displayFolder="" count="2" memberValueDatatype="20" unbalanced="0"/>
    <cacheHierarchy uniqueName="[bike_store customer_analysis].[first_name]" caption="first_name" attribute="1" defaultMemberUniqueName="[bike_store customer_analysis].[first_name].[All]" allUniqueName="[bike_store customer_analysis].[first_name].[All]" dimensionUniqueName="[bike_store customer_analysis]" displayFolder="" count="2" memberValueDatatype="130" unbalanced="0"/>
    <cacheHierarchy uniqueName="[bike_store customer_analysis].[last_name]" caption="last_name" attribute="1" defaultMemberUniqueName="[bike_store customer_analysis].[last_name].[All]" allUniqueName="[bike_store customer_analysis].[last_name].[All]" dimensionUniqueName="[bike_store customer_analysis]" displayFolder="" count="2" memberValueDatatype="130" unbalanced="0"/>
    <cacheHierarchy uniqueName="[bike_store customer_analysis].[order_id]" caption="order_id" attribute="1" defaultMemberUniqueName="[bike_store customer_analysis].[order_id].[All]" allUniqueName="[bike_store customer_analysis].[order_id].[All]" dimensionUniqueName="[bike_store customer_analysis]" displayFolder="" count="2" memberValueDatatype="20" unbalanced="0"/>
    <cacheHierarchy uniqueName="[bike_store customer_analysis].[quantity]" caption="quantity" attribute="1" defaultMemberUniqueName="[bike_store customer_analysis].[quantity].[All]" allUniqueName="[bike_store customer_analysis].[quantity].[All]" dimensionUniqueName="[bike_store customer_analysis]" displayFolder="" count="2" memberValueDatatype="20" unbalanced="0"/>
    <cacheHierarchy uniqueName="[bike_store customer_analysis].[list_price]" caption="list_price" attribute="1" defaultMemberUniqueName="[bike_store customer_analysis].[list_price].[All]" allUniqueName="[bike_store customer_analysis].[list_price].[All]" dimensionUniqueName="[bike_store customer_analysis]" displayFolder="" count="2" memberValueDatatype="5" unbalanced="0"/>
    <cacheHierarchy uniqueName="[bike_store customer_analysis].[discount]" caption="discount" attribute="1" defaultMemberUniqueName="[bike_store customer_analysis].[discount].[All]" allUniqueName="[bike_store customer_analysis].[discount].[All]" dimensionUniqueName="[bike_store customer_analysis]" displayFolder="" count="2" memberValueDatatype="5" unbalanced="0"/>
    <cacheHierarchy uniqueName="[bike_store customer_analysis].[revenue]" caption="revenue" attribute="1" defaultMemberUniqueName="[bike_store customer_analysis].[revenue].[All]" allUniqueName="[bike_store customer_analysis].[revenue].[All]" dimensionUniqueName="[bike_store customer_analysis]" displayFolder="" count="2" memberValueDatatype="5" unbalanced="0"/>
    <cacheHierarchy uniqueName="[bike_store customer_order].[customer_id]" caption="customer_id" attribute="1" defaultMemberUniqueName="[bike_store customer_order].[customer_id].[All]" allUniqueName="[bike_store customer_order].[customer_id].[All]" dimensionUniqueName="[bike_store customer_order]" displayFolder="" count="2" memberValueDatatype="20" unbalanced="0"/>
    <cacheHierarchy uniqueName="[bike_store customer_order].[first_name]" caption="first_name" attribute="1" defaultMemberUniqueName="[bike_store customer_order].[first_name].[All]" allUniqueName="[bike_store customer_order].[first_name].[All]" dimensionUniqueName="[bike_store customer_order]" displayFolder="" count="2" memberValueDatatype="130" unbalanced="0"/>
    <cacheHierarchy uniqueName="[bike_store customer_order].[last_name]" caption="last_name" attribute="1" defaultMemberUniqueName="[bike_store customer_order].[last_name].[All]" allUniqueName="[bike_store customer_order].[last_name].[All]" dimensionUniqueName="[bike_store customer_order]" displayFolder="" count="2" memberValueDatatype="130" unbalanced="0"/>
    <cacheHierarchy uniqueName="[bike_store customer_order].[email]" caption="email" attribute="1" defaultMemberUniqueName="[bike_store customer_order].[email].[All]" allUniqueName="[bike_store customer_order].[email].[All]" dimensionUniqueName="[bike_store customer_order]" displayFolder="" count="2" memberValueDatatype="130" unbalanced="0"/>
    <cacheHierarchy uniqueName="[bike_store customer_order].[city]" caption="city" attribute="1" defaultMemberUniqueName="[bike_store customer_order].[city].[All]" allUniqueName="[bike_store customer_order].[city].[All]" dimensionUniqueName="[bike_store customer_order]" displayFolder="" count="2" memberValueDatatype="130" unbalanced="0"/>
    <cacheHierarchy uniqueName="[bike_store customer_order].[state]" caption="state" attribute="1" defaultMemberUniqueName="[bike_store customer_order].[state].[All]" allUniqueName="[bike_store customer_order].[state].[All]" dimensionUniqueName="[bike_store customer_order]" displayFolder="" count="2" memberValueDatatype="130" unbalanced="0"/>
    <cacheHierarchy uniqueName="[bike_store customer_order].[order_id]" caption="order_id" attribute="1" defaultMemberUniqueName="[bike_store customer_order].[order_id].[All]" allUniqueName="[bike_store customer_order].[order_id].[All]" dimensionUniqueName="[bike_store customer_order]" displayFolder="" count="2" memberValueDatatype="20" unbalanced="0"/>
    <cacheHierarchy uniqueName="[bike_store customer_order].[item_id]" caption="item_id" attribute="1" defaultMemberUniqueName="[bike_store customer_order].[item_id].[All]" allUniqueName="[bike_store customer_order].[item_id].[All]" dimensionUniqueName="[bike_store customer_order]" displayFolder="" count="2" memberValueDatatype="20" unbalanced="0"/>
    <cacheHierarchy uniqueName="[bike_store customer_order].[product_id]" caption="product_id" attribute="1" defaultMemberUniqueName="[bike_store customer_order].[product_id].[All]" allUniqueName="[bike_store customer_order].[product_id].[All]" dimensionUniqueName="[bike_store customer_order]" displayFolder="" count="2" memberValueDatatype="20" unbalanced="0"/>
    <cacheHierarchy uniqueName="[bike_store customer_order].[quantity]" caption="quantity" attribute="1" defaultMemberUniqueName="[bike_store customer_order].[quantity].[All]" allUniqueName="[bike_store customer_order].[quantity].[All]" dimensionUniqueName="[bike_store customer_order]" displayFolder="" count="2" memberValueDatatype="20" unbalanced="0"/>
    <cacheHierarchy uniqueName="[bike_store customer_order].[discount]" caption="discount" attribute="1" defaultMemberUniqueName="[bike_store customer_order].[discount].[All]" allUniqueName="[bike_store customer_order].[discount].[All]" dimensionUniqueName="[bike_store customer_order]" displayFolder="" count="2" memberValueDatatype="5" unbalanced="0"/>
    <cacheHierarchy uniqueName="[bike_store customer_order].[product_name]" caption="product_name" attribute="1" defaultMemberUniqueName="[bike_store customer_order].[product_name].[All]" allUniqueName="[bike_store customer_order].[product_name].[All]" dimensionUniqueName="[bike_store customer_order]" displayFolder="" count="2" memberValueDatatype="130" unbalanced="0"/>
    <cacheHierarchy uniqueName="[bike_store customer_order].[brand_id]" caption="brand_id" attribute="1" defaultMemberUniqueName="[bike_store customer_order].[brand_id].[All]" allUniqueName="[bike_store customer_order].[brand_id].[All]" dimensionUniqueName="[bike_store customer_order]" displayFolder="" count="2" memberValueDatatype="20" unbalanced="0"/>
    <cacheHierarchy uniqueName="[bike_store customer_order].[category_id]" caption="category_id" attribute="1" defaultMemberUniqueName="[bike_store customer_order].[category_id].[All]" allUniqueName="[bike_store customer_order].[category_id].[All]" dimensionUniqueName="[bike_store customer_order]" displayFolder="" count="2" memberValueDatatype="20" unbalanced="0"/>
    <cacheHierarchy uniqueName="[bike_store customer_order].[list_price]" caption="list_price" attribute="1" defaultMemberUniqueName="[bike_store customer_order].[list_price].[All]" allUniqueName="[bike_store customer_order].[list_price].[All]" dimensionUniqueName="[bike_store customer_order]" displayFolder="" count="2" memberValueDatatype="5" unbalanced="0"/>
    <cacheHierarchy uniqueName="[bike_store customer_order].[model_year]" caption="model_year" attribute="1" defaultMemberUniqueName="[bike_store customer_order].[model_year].[All]" allUniqueName="[bike_store customer_order].[model_year].[All]" dimensionUniqueName="[bike_store customer_order]" displayFolder="" count="2" memberValueDatatype="20" unbalanced="0"/>
    <cacheHierarchy uniqueName="[bike_store customer_order].[brand_name]" caption="brand_name" attribute="1" defaultMemberUniqueName="[bike_store customer_order].[brand_name].[All]" allUniqueName="[bike_store customer_order].[brand_name].[All]" dimensionUniqueName="[bike_store customer_order]" displayFolder="" count="2" memberValueDatatype="130" unbalanced="0"/>
    <cacheHierarchy uniqueName="[bike_store customer_order].[category_name]" caption="category_name" attribute="1" defaultMemberUniqueName="[bike_store customer_order].[category_name].[All]" allUniqueName="[bike_store customer_order].[category_name].[All]" dimensionUniqueName="[bike_store customer_order]" displayFolder="" count="2" memberValueDatatype="130" unbalanced="0"/>
    <cacheHierarchy uniqueName="[bike_store customer_order].[revenue]" caption="revenue" attribute="1" defaultMemberUniqueName="[bike_store customer_order].[revenue].[All]" allUniqueName="[bike_store customer_order].[revenue].[All]" dimensionUniqueName="[bike_store customer_order]" displayFolder="" count="2" memberValueDatatype="5" unbalanced="0"/>
    <cacheHierarchy uniqueName="[bike_store inventory_analysis].[store_id]" caption="store_id" attribute="1" defaultMemberUniqueName="[bike_store inventory_analysis].[store_id].[All]" allUniqueName="[bike_store inventory_analysis].[store_id].[All]" dimensionUniqueName="[bike_store inventory_analysis]" displayFolder="" count="2" memberValueDatatype="20" unbalanced="0"/>
    <cacheHierarchy uniqueName="[bike_store inventory_analysis].[store_name]" caption="store_name" attribute="1" defaultMemberUniqueName="[bike_store inventory_analysis].[store_name].[All]" allUniqueName="[bike_store inventory_analysis].[store_name].[All]" dimensionUniqueName="[bike_store inventory_analysis]" displayFolder="" count="2" memberValueDatatype="130" unbalanced="0"/>
    <cacheHierarchy uniqueName="[bike_store inventory_analysis].[product_id]" caption="product_id" attribute="1" defaultMemberUniqueName="[bike_store inventory_analysis].[product_id].[All]" allUniqueName="[bike_store inventory_analysis].[product_id].[All]" dimensionUniqueName="[bike_store inventory_analysis]" displayFolder="" count="2" memberValueDatatype="20" unbalanced="0"/>
    <cacheHierarchy uniqueName="[bike_store inventory_analysis].[product_name]" caption="product_name" attribute="1" defaultMemberUniqueName="[bike_store inventory_analysis].[product_name].[All]" allUniqueName="[bike_store inventory_analysis].[product_name].[All]" dimensionUniqueName="[bike_store inventory_analysis]" displayFolder="" count="2" memberValueDatatype="130" unbalanced="0"/>
    <cacheHierarchy uniqueName="[bike_store inventory_analysis].[category_name]" caption="category_name" attribute="1" defaultMemberUniqueName="[bike_store inventory_analysis].[category_name].[All]" allUniqueName="[bike_store inventory_analysis].[category_name].[All]" dimensionUniqueName="[bike_store inventory_analysis]" displayFolder="" count="2" memberValueDatatype="130" unbalanced="0"/>
    <cacheHierarchy uniqueName="[bike_store inventory_analysis].[brand_name]" caption="brand_name" attribute="1" defaultMemberUniqueName="[bike_store inventory_analysis].[brand_name].[All]" allUniqueName="[bike_store inventory_analysis].[brand_name].[All]" dimensionUniqueName="[bike_store inventory_analysis]" displayFolder="" count="2" memberValueDatatype="130" unbalanced="0"/>
    <cacheHierarchy uniqueName="[bike_store inventory_analysis].[stock_quantity]" caption="stock_quantity" attribute="1" defaultMemberUniqueName="[bike_store inventory_analysis].[stock_quantity].[All]" allUniqueName="[bike_store inventory_analysis].[stock_quantity].[All]" dimensionUniqueName="[bike_store inventory_analysis]" displayFolder="" count="2" memberValueDatatype="20" unbalanced="0"/>
    <cacheHierarchy uniqueName="[bike_store inventory_status].[store_id]" caption="store_id" attribute="1" defaultMemberUniqueName="[bike_store inventory_status].[store_id].[All]" allUniqueName="[bike_store inventory_status].[store_id].[All]" dimensionUniqueName="[bike_store inventory_status]" displayFolder="" count="2" memberValueDatatype="20" unbalanced="0"/>
    <cacheHierarchy uniqueName="[bike_store inventory_status].[store_name]" caption="store_name" attribute="1" defaultMemberUniqueName="[bike_store inventory_status].[store_name].[All]" allUniqueName="[bike_store inventory_status].[store_name].[All]" dimensionUniqueName="[bike_store inventory_status]" displayFolder="" count="2" memberValueDatatype="130" unbalanced="0"/>
    <cacheHierarchy uniqueName="[bike_store inventory_status].[product_id]" caption="product_id" attribute="1" defaultMemberUniqueName="[bike_store inventory_status].[product_id].[All]" allUniqueName="[bike_store inventory_status].[product_id].[All]" dimensionUniqueName="[bike_store inventory_status]" displayFolder="" count="2" memberValueDatatype="20" unbalanced="0"/>
    <cacheHierarchy uniqueName="[bike_store inventory_status].[product_name]" caption="product_name" attribute="1" defaultMemberUniqueName="[bike_store inventory_status].[product_name].[All]" allUniqueName="[bike_store inventory_status].[product_name].[All]" dimensionUniqueName="[bike_store inventory_status]" displayFolder="" count="2" memberValueDatatype="130" unbalanced="0"/>
    <cacheHierarchy uniqueName="[bike_store inventory_status].[current_stock]" caption="current_stock" attribute="1" defaultMemberUniqueName="[bike_store inventory_status].[current_stock].[All]" allUniqueName="[bike_store inventory_status].[current_stock].[All]" dimensionUniqueName="[bike_store inventory_status]" displayFolder="" count="2" memberValueDatatype="20" unbalanced="0"/>
    <cacheHierarchy uniqueName="[bike_store inventory_status].[total_units_sold]" caption="total_units_sold" attribute="1" defaultMemberUniqueName="[bike_store inventory_status].[total_units_sold].[All]" allUniqueName="[bike_store inventory_status].[total_units_sold].[All]" dimensionUniqueName="[bike_store inventory_status]" displayFolder="" count="2" memberValueDatatype="5" unbalanced="0"/>
    <cacheHierarchy uniqueName="[bike_store inventory_status].[stock_status]" caption="stock_status" attribute="1" defaultMemberUniqueName="[bike_store inventory_status].[stock_status].[All]" allUniqueName="[bike_store inventory_status].[stock_status].[All]" dimensionUniqueName="[bike_store inventory_status]" displayFolder="" count="2" memberValueDatatype="130" unbalanced="0"/>
    <cacheHierarchy uniqueName="[bike_store revenue_over_time].[YEAR(order_date)]" caption="YEAR(order_date)" attribute="1" defaultMemberUniqueName="[bike_store revenue_over_time].[YEAR(order_date)].[All]" allUniqueName="[bike_store revenue_over_time].[YEAR(order_date)].[All]" dimensionUniqueName="[bike_store revenue_over_time]" displayFolder="" count="2" memberValueDatatype="20" unbalanced="0"/>
    <cacheHierarchy uniqueName="[bike_store revenue_over_time].[MONTH(order_date)]" caption="MONTH(order_date)" attribute="1" defaultMemberUniqueName="[bike_store revenue_over_time].[MONTH(order_date)].[All]" allUniqueName="[bike_store revenue_over_time].[MONTH(order_date)].[All]" dimensionUniqueName="[bike_store revenue_over_time]" displayFolder="" count="2" memberValueDatatype="20" unbalanced="0"/>
    <cacheHierarchy uniqueName="[bike_store revenue_over_time].[total_revenue]" caption="total_revenue" attribute="1" defaultMemberUniqueName="[bike_store revenue_over_time].[total_revenue].[All]" allUniqueName="[bike_store revenue_over_time].[total_revenue].[All]" dimensionUniqueName="[bike_store revenue_over_time]" displayFolder="" count="2" memberValueDatatype="5" unbalanced="0"/>
    <cacheHierarchy uniqueName="[bike_store sales_performance].[customer_id]" caption="customer_id" attribute="1" defaultMemberUniqueName="[bike_store sales_performance].[customer_id].[All]" allUniqueName="[bike_store sales_performance].[customer_id].[All]" dimensionUniqueName="[bike_store sales_performance]" displayFolder="" count="2" memberValueDatatype="20" unbalanced="0"/>
    <cacheHierarchy uniqueName="[bike_store sales_performance].[city]" caption="city" attribute="1" defaultMemberUniqueName="[bike_store sales_performance].[city].[All]" allUniqueName="[bike_store sales_performance].[city].[All]" dimensionUniqueName="[bike_store sales_performance]" displayFolder="" count="2" memberValueDatatype="130" unbalanced="0"/>
    <cacheHierarchy uniqueName="[bike_store sales_performance].[state]" caption="state" attribute="1" defaultMemberUniqueName="[bike_store sales_performance].[state].[All]" allUniqueName="[bike_store sales_performance].[state].[All]" dimensionUniqueName="[bike_store sales_performance]" displayFolder="" count="2" memberValueDatatype="130" unbalanced="0"/>
    <cacheHierarchy uniqueName="[bike_store sales_performance].[order_id]" caption="order_id" attribute="1" defaultMemberUniqueName="[bike_store sales_performance].[order_id].[All]" allUniqueName="[bike_store sales_performance].[order_id].[All]" dimensionUniqueName="[bike_store sales_performance]" displayFolder="" count="2" memberValueDatatype="20" unbalanced="0"/>
    <cacheHierarchy uniqueName="[bike_store sales_performance].[order_date]" caption="order_date" attribute="1" time="1" defaultMemberUniqueName="[bike_store sales_performance].[order_date].[All]" allUniqueName="[bike_store sales_performance].[order_date].[All]" dimensionUniqueName="[bike_store sales_performance]" displayFolder="" count="2" memberValueDatatype="7" unbalanced="0"/>
    <cacheHierarchy uniqueName="[bike_store sales_performance].[store_id]" caption="store_id" attribute="1" defaultMemberUniqueName="[bike_store sales_performance].[store_id].[All]" allUniqueName="[bike_store sales_performance].[store_id].[All]" dimensionUniqueName="[bike_store sales_performance]" displayFolder="" count="2" memberValueDatatype="20" unbalanced="0"/>
    <cacheHierarchy uniqueName="[bike_store sales_performance].[quantity]" caption="quantity" attribute="1" defaultMemberUniqueName="[bike_store sales_performance].[quantity].[All]" allUniqueName="[bike_store sales_performance].[quantity].[All]" dimensionUniqueName="[bike_store sales_performance]" displayFolder="" count="2" memberValueDatatype="20" unbalanced="0"/>
    <cacheHierarchy uniqueName="[bike_store sales_performance].[list_price]" caption="list_price" attribute="1" defaultMemberUniqueName="[bike_store sales_performance].[list_price].[All]" allUniqueName="[bike_store sales_performance].[list_price].[All]" dimensionUniqueName="[bike_store sales_performance]" displayFolder="" count="2" memberValueDatatype="5" unbalanced="0"/>
    <cacheHierarchy uniqueName="[bike_store sales_performance].[discount]" caption="discount" attribute="1" defaultMemberUniqueName="[bike_store sales_performance].[discount].[All]" allUniqueName="[bike_store sales_performance].[discount].[All]" dimensionUniqueName="[bike_store sales_performance]" displayFolder="" count="2" memberValueDatatype="5" unbalanced="0"/>
    <cacheHierarchy uniqueName="[bike_store sales_performance].[product_name]" caption="product_name" attribute="1" defaultMemberUniqueName="[bike_store sales_performance].[product_name].[All]" allUniqueName="[bike_store sales_performance].[product_name].[All]" dimensionUniqueName="[bike_store sales_performance]" displayFolder="" count="2" memberValueDatatype="130" unbalanced="0"/>
    <cacheHierarchy uniqueName="[bike_store sales_performance].[category_name]" caption="category_name" attribute="1" defaultMemberUniqueName="[bike_store sales_performance].[category_name].[All]" allUniqueName="[bike_store sales_performance].[category_name].[All]" dimensionUniqueName="[bike_store sales_performance]" displayFolder="" count="2" memberValueDatatype="130" unbalanced="0"/>
    <cacheHierarchy uniqueName="[bike_store sales_performance].[store_name]" caption="store_name" attribute="1" defaultMemberUniqueName="[bike_store sales_performance].[store_name].[All]" allUniqueName="[bike_store sales_performance].[store_name].[All]" dimensionUniqueName="[bike_store sales_performance]" displayFolder="" count="2" memberValueDatatype="130" unbalanced="0"/>
    <cacheHierarchy uniqueName="[bike_store sales_performance].[brand_name]" caption="brand_name" attribute="1" defaultMemberUniqueName="[bike_store sales_performance].[brand_name].[All]" allUniqueName="[bike_store sales_performance].[brand_name].[All]" dimensionUniqueName="[bike_store sales_performance]" displayFolder="" count="2" memberValueDatatype="130" unbalanced="0"/>
    <cacheHierarchy uniqueName="[bike_store sales_performance].[revenue]" caption="revenue" attribute="1" defaultMemberUniqueName="[bike_store sales_performance].[revenue].[All]" allUniqueName="[bike_store sales_performance].[revenue].[All]" dimensionUniqueName="[bike_store sales_performance]" displayFolder="" count="2" memberValueDatatype="5" unbalanced="0"/>
    <cacheHierarchy uniqueName="[bike_store_customer_order].[customer_id]" caption="customer_id" attribute="1" defaultMemberUniqueName="[bike_store_customer_order].[customer_id].[All]" allUniqueName="[bike_store_customer_order].[customer_id].[All]" dimensionUniqueName="[bike_store_customer_order]" displayFolder="" count="2" memberValueDatatype="20" unbalanced="0"/>
    <cacheHierarchy uniqueName="[bike_store_customer_order].[first_name]" caption="first_name" attribute="1" defaultMemberUniqueName="[bike_store_customer_order].[first_name].[All]" allUniqueName="[bike_store_customer_order].[first_name].[All]" dimensionUniqueName="[bike_store_customer_order]" displayFolder="" count="2" memberValueDatatype="130" unbalanced="0"/>
    <cacheHierarchy uniqueName="[bike_store_customer_order].[last_name]" caption="last_name" attribute="1" defaultMemberUniqueName="[bike_store_customer_order].[last_name].[All]" allUniqueName="[bike_store_customer_order].[last_name].[All]" dimensionUniqueName="[bike_store_customer_order]" displayFolder="" count="2" memberValueDatatype="130" unbalanced="0"/>
    <cacheHierarchy uniqueName="[bike_store_customer_order].[email]" caption="email" attribute="1" defaultMemberUniqueName="[bike_store_customer_order].[email].[All]" allUniqueName="[bike_store_customer_order].[email].[All]" dimensionUniqueName="[bike_store_customer_order]" displayFolder="" count="2" memberValueDatatype="130" unbalanced="0"/>
    <cacheHierarchy uniqueName="[bike_store_customer_order].[city]" caption="city" attribute="1" defaultMemberUniqueName="[bike_store_customer_order].[city].[All]" allUniqueName="[bike_store_customer_order].[city].[All]" dimensionUniqueName="[bike_store_customer_order]" displayFolder="" count="2" memberValueDatatype="130" unbalanced="0"/>
    <cacheHierarchy uniqueName="[bike_store_customer_order].[state]" caption="state" attribute="1" defaultMemberUniqueName="[bike_store_customer_order].[state].[All]" allUniqueName="[bike_store_customer_order].[state].[All]" dimensionUniqueName="[bike_store_customer_order]" displayFolder="" count="2" memberValueDatatype="130" unbalanced="0"/>
    <cacheHierarchy uniqueName="[bike_store_customer_order].[order_id]" caption="order_id" attribute="1" defaultMemberUniqueName="[bike_store_customer_order].[order_id].[All]" allUniqueName="[bike_store_customer_order].[order_id].[All]" dimensionUniqueName="[bike_store_customer_order]" displayFolder="" count="2" memberValueDatatype="20" unbalanced="0"/>
    <cacheHierarchy uniqueName="[bike_store_customer_order].[item_id]" caption="item_id" attribute="1" defaultMemberUniqueName="[bike_store_customer_order].[item_id].[All]" allUniqueName="[bike_store_customer_order].[item_id].[All]" dimensionUniqueName="[bike_store_customer_order]" displayFolder="" count="2" memberValueDatatype="20" unbalanced="0"/>
    <cacheHierarchy uniqueName="[bike_store_customer_order].[product_id]" caption="product_id" attribute="1" defaultMemberUniqueName="[bike_store_customer_order].[product_id].[All]" allUniqueName="[bike_store_customer_order].[product_id].[All]" dimensionUniqueName="[bike_store_customer_order]" displayFolder="" count="2" memberValueDatatype="20" unbalanced="0"/>
    <cacheHierarchy uniqueName="[bike_store_customer_order].[quantity]" caption="quantity" attribute="1" defaultMemberUniqueName="[bike_store_customer_order].[quantity].[All]" allUniqueName="[bike_store_customer_order].[quantity].[All]" dimensionUniqueName="[bike_store_customer_order]" displayFolder="" count="2" memberValueDatatype="20" unbalanced="0"/>
    <cacheHierarchy uniqueName="[bike_store_customer_order].[discount]" caption="discount" attribute="1" defaultMemberUniqueName="[bike_store_customer_order].[discount].[All]" allUniqueName="[bike_store_customer_order].[discount].[All]" dimensionUniqueName="[bike_store_customer_order]" displayFolder="" count="2" memberValueDatatype="5" unbalanced="0"/>
    <cacheHierarchy uniqueName="[bike_store_customer_order].[product_name]" caption="product_name" attribute="1" defaultMemberUniqueName="[bike_store_customer_order].[product_name].[All]" allUniqueName="[bike_store_customer_order].[product_name].[All]" dimensionUniqueName="[bike_store_customer_order]" displayFolder="" count="2" memberValueDatatype="130" unbalanced="0"/>
    <cacheHierarchy uniqueName="[bike_store_customer_order].[brand_id]" caption="brand_id" attribute="1" defaultMemberUniqueName="[bike_store_customer_order].[brand_id].[All]" allUniqueName="[bike_store_customer_order].[brand_id].[All]" dimensionUniqueName="[bike_store_customer_order]" displayFolder="" count="2" memberValueDatatype="20" unbalanced="0"/>
    <cacheHierarchy uniqueName="[bike_store_customer_order].[category_id]" caption="category_id" attribute="1" defaultMemberUniqueName="[bike_store_customer_order].[category_id].[All]" allUniqueName="[bike_store_customer_order].[category_id].[All]" dimensionUniqueName="[bike_store_customer_order]" displayFolder="" count="2" memberValueDatatype="20" unbalanced="0"/>
    <cacheHierarchy uniqueName="[bike_store_customer_order].[list_price]" caption="list_price" attribute="1" defaultMemberUniqueName="[bike_store_customer_order].[list_price].[All]" allUniqueName="[bike_store_customer_order].[list_price].[All]" dimensionUniqueName="[bike_store_customer_order]" displayFolder="" count="2" memberValueDatatype="5" unbalanced="0"/>
    <cacheHierarchy uniqueName="[bike_store_customer_order].[model_year]" caption="model_year" attribute="1" defaultMemberUniqueName="[bike_store_customer_order].[model_year].[All]" allUniqueName="[bike_store_customer_order].[model_year].[All]" dimensionUniqueName="[bike_store_customer_order]" displayFolder="" count="2" memberValueDatatype="20" unbalanced="0"/>
    <cacheHierarchy uniqueName="[bike_store_customer_order].[brand_name]" caption="brand_name" attribute="1" defaultMemberUniqueName="[bike_store_customer_order].[brand_name].[All]" allUniqueName="[bike_store_customer_order].[brand_name].[All]" dimensionUniqueName="[bike_store_customer_order]" displayFolder="" count="2" memberValueDatatype="130" unbalanced="0"/>
    <cacheHierarchy uniqueName="[bike_store_customer_order].[category_name]" caption="category_name" attribute="1" defaultMemberUniqueName="[bike_store_customer_order].[category_name].[All]" allUniqueName="[bike_store_customer_order].[category_name].[All]" dimensionUniqueName="[bike_store_customer_order]" displayFolder="" count="2" memberValueDatatype="130" unbalanced="0"/>
    <cacheHierarchy uniqueName="[bike_store_customer_order].[revenue]" caption="revenue" attribute="1" defaultMemberUniqueName="[bike_store_customer_order].[revenue].[All]" allUniqueName="[bike_store_customer_order].[revenue].[All]" dimensionUniqueName="[bike_store_customer_order]" displayFolder="" count="2" memberValueDatatype="5" unbalanced="0"/>
    <cacheHierarchy uniqueName="[bike_store_customer_order].[Full Name]" caption="Full Name" attribute="1" defaultMemberUniqueName="[bike_store_customer_order].[Full Name].[All]" allUniqueName="[bike_store_customer_order].[Full Name].[All]" dimensionUniqueName="[bike_store_customer_order]" displayFolder="" count="2" memberValueDatatype="130" unbalanced="0"/>
    <cacheHierarchy uniqueName="[bike_store_inventory_analysis].[store_id]" caption="store_id" attribute="1" defaultMemberUniqueName="[bike_store_inventory_analysis].[store_id].[All]" allUniqueName="[bike_store_inventory_analysis].[store_id].[All]" dimensionUniqueName="[bike_store_inventory_analysis]" displayFolder="" count="2" memberValueDatatype="20" unbalanced="0"/>
    <cacheHierarchy uniqueName="[bike_store_inventory_analysis].[store_name]" caption="store_name" attribute="1" defaultMemberUniqueName="[bike_store_inventory_analysis].[store_name].[All]" allUniqueName="[bike_store_inventory_analysis].[store_name].[All]" dimensionUniqueName="[bike_store_inventory_analysis]" displayFolder="" count="2" memberValueDatatype="130" unbalanced="0"/>
    <cacheHierarchy uniqueName="[bike_store_inventory_analysis].[product_id]" caption="product_id" attribute="1" defaultMemberUniqueName="[bike_store_inventory_analysis].[product_id].[All]" allUniqueName="[bike_store_inventory_analysis].[product_id].[All]" dimensionUniqueName="[bike_store_inventory_analysis]" displayFolder="" count="2" memberValueDatatype="20" unbalanced="0"/>
    <cacheHierarchy uniqueName="[bike_store_inventory_analysis].[product_name]" caption="product_name" attribute="1" defaultMemberUniqueName="[bike_store_inventory_analysis].[product_name].[All]" allUniqueName="[bike_store_inventory_analysis].[product_name].[All]" dimensionUniqueName="[bike_store_inventory_analysis]" displayFolder="" count="2" memberValueDatatype="130" unbalanced="0"/>
    <cacheHierarchy uniqueName="[bike_store_inventory_analysis].[category_name]" caption="category_name" attribute="1" defaultMemberUniqueName="[bike_store_inventory_analysis].[category_name].[All]" allUniqueName="[bike_store_inventory_analysis].[category_name].[All]" dimensionUniqueName="[bike_store_inventory_analysis]" displayFolder="" count="2" memberValueDatatype="130" unbalanced="0"/>
    <cacheHierarchy uniqueName="[bike_store_inventory_analysis].[brand_name]" caption="brand_name" attribute="1" defaultMemberUniqueName="[bike_store_inventory_analysis].[brand_name].[All]" allUniqueName="[bike_store_inventory_analysis].[brand_name].[All]" dimensionUniqueName="[bike_store_inventory_analysis]" displayFolder="" count="2" memberValueDatatype="130" unbalanced="0"/>
    <cacheHierarchy uniqueName="[bike_store_inventory_analysis].[stock_quantity]" caption="stock_quantity" attribute="1" defaultMemberUniqueName="[bike_store_inventory_analysis].[stock_quantity].[All]" allUniqueName="[bike_store_inventory_analysis].[stock_quantity].[All]" dimensionUniqueName="[bike_store_inventory_analysis]" displayFolder="" count="2" memberValueDatatype="20" unbalanced="0"/>
    <cacheHierarchy uniqueName="[bike_store_inventory_status].[store_id]" caption="store_id" attribute="1" defaultMemberUniqueName="[bike_store_inventory_status].[store_id].[All]" allUniqueName="[bike_store_inventory_status].[store_id].[All]" dimensionUniqueName="[bike_store_inventory_status]" displayFolder="" count="2" memberValueDatatype="20" unbalanced="0"/>
    <cacheHierarchy uniqueName="[bike_store_inventory_status].[store_name]" caption="store_name" attribute="1" defaultMemberUniqueName="[bike_store_inventory_status].[store_name].[All]" allUniqueName="[bike_store_inventory_status].[store_name].[All]" dimensionUniqueName="[bike_store_inventory_status]" displayFolder="" count="2" memberValueDatatype="130" unbalanced="0"/>
    <cacheHierarchy uniqueName="[bike_store_inventory_status].[product_id]" caption="product_id" attribute="1" defaultMemberUniqueName="[bike_store_inventory_status].[product_id].[All]" allUniqueName="[bike_store_inventory_status].[product_id].[All]" dimensionUniqueName="[bike_store_inventory_status]" displayFolder="" count="2" memberValueDatatype="20" unbalanced="0"/>
    <cacheHierarchy uniqueName="[bike_store_inventory_status].[product_name]" caption="product_name" attribute="1" defaultMemberUniqueName="[bike_store_inventory_status].[product_name].[All]" allUniqueName="[bike_store_inventory_status].[product_name].[All]" dimensionUniqueName="[bike_store_inventory_status]" displayFolder="" count="2" memberValueDatatype="130" unbalanced="0"/>
    <cacheHierarchy uniqueName="[bike_store_inventory_status].[current_stock]" caption="current_stock" attribute="1" defaultMemberUniqueName="[bike_store_inventory_status].[current_stock].[All]" allUniqueName="[bike_store_inventory_status].[current_stock].[All]" dimensionUniqueName="[bike_store_inventory_status]" displayFolder="" count="2" memberValueDatatype="20" unbalanced="0"/>
    <cacheHierarchy uniqueName="[bike_store_inventory_status].[total_units_sold]" caption="total_units_sold" attribute="1" defaultMemberUniqueName="[bike_store_inventory_status].[total_units_sold].[All]" allUniqueName="[bike_store_inventory_status].[total_units_sold].[All]" dimensionUniqueName="[bike_store_inventory_status]" displayFolder="" count="2" memberValueDatatype="20" unbalanced="0"/>
    <cacheHierarchy uniqueName="[bike_store_inventory_status].[stock_status]" caption="stock_status" attribute="1" defaultMemberUniqueName="[bike_store_inventory_status].[stock_status].[All]" allUniqueName="[bike_store_inventory_status].[stock_status].[All]" dimensionUniqueName="[bike_store_inventory_status]" displayFolder="" count="2" memberValueDatatype="130" unbalanced="0"/>
    <cacheHierarchy uniqueName="[bike_store_sales_performance].[customer_id]" caption="customer_id" attribute="1" defaultMemberUniqueName="[bike_store_sales_performance].[customer_id].[All]" allUniqueName="[bike_store_sales_performance].[customer_id].[All]" dimensionUniqueName="[bike_store_sales_performance]" displayFolder="" count="2" memberValueDatatype="20" unbalanced="0"/>
    <cacheHierarchy uniqueName="[bike_store_sales_performance].[city]" caption="city" attribute="1" defaultMemberUniqueName="[bike_store_sales_performance].[city].[All]" allUniqueName="[bike_store_sales_performance].[city].[All]" dimensionUniqueName="[bike_store_sales_performance]" displayFolder="" count="2" memberValueDatatype="130" unbalanced="0"/>
    <cacheHierarchy uniqueName="[bike_store_sales_performance].[state]" caption="state" attribute="1" defaultMemberUniqueName="[bike_store_sales_performance].[state].[All]" allUniqueName="[bike_store_sales_performance].[state].[All]" dimensionUniqueName="[bike_store_sales_performance]" displayFolder="" count="2" memberValueDatatype="130" unbalanced="0"/>
    <cacheHierarchy uniqueName="[bike_store_sales_performance].[order_id]" caption="order_id" attribute="1" defaultMemberUniqueName="[bike_store_sales_performance].[order_id].[All]" allUniqueName="[bike_store_sales_performance].[order_id].[All]" dimensionUniqueName="[bike_store_sales_performance]" displayFolder="" count="2" memberValueDatatype="20" unbalanced="0"/>
    <cacheHierarchy uniqueName="[bike_store_sales_performance].[order_date]" caption="order_date" attribute="1" time="1" defaultMemberUniqueName="[bike_store_sales_performance].[order_date].[All]" allUniqueName="[bike_store_sales_performance].[order_date].[All]" dimensionUniqueName="[bike_store_sales_performance]" displayFolder="" count="2" memberValueDatatype="7" unbalanced="0"/>
    <cacheHierarchy uniqueName="[bike_store_sales_performance].[store_id]" caption="store_id" attribute="1" defaultMemberUniqueName="[bike_store_sales_performance].[store_id].[All]" allUniqueName="[bike_store_sales_performance].[store_id].[All]" dimensionUniqueName="[bike_store_sales_performance]" displayFolder="" count="2" memberValueDatatype="20" unbalanced="0"/>
    <cacheHierarchy uniqueName="[bike_store_sales_performance].[quantity]" caption="quantity" attribute="1" defaultMemberUniqueName="[bike_store_sales_performance].[quantity].[All]" allUniqueName="[bike_store_sales_performance].[quantity].[All]" dimensionUniqueName="[bike_store_sales_performance]" displayFolder="" count="2" memberValueDatatype="20" unbalanced="0"/>
    <cacheHierarchy uniqueName="[bike_store_sales_performance].[list_price]" caption="list_price" attribute="1" defaultMemberUniqueName="[bike_store_sales_performance].[list_price].[All]" allUniqueName="[bike_store_sales_performance].[list_price].[All]" dimensionUniqueName="[bike_store_sales_performance]" displayFolder="" count="2" memberValueDatatype="5" unbalanced="0"/>
    <cacheHierarchy uniqueName="[bike_store_sales_performance].[discount]" caption="discount" attribute="1" defaultMemberUniqueName="[bike_store_sales_performance].[discount].[All]" allUniqueName="[bike_store_sales_performance].[discount].[All]" dimensionUniqueName="[bike_store_sales_performance]" displayFolder="" count="2" memberValueDatatype="5" unbalanced="0"/>
    <cacheHierarchy uniqueName="[bike_store_sales_performance].[product_name]" caption="product_name" attribute="1" defaultMemberUniqueName="[bike_store_sales_performance].[product_name].[All]" allUniqueName="[bike_store_sales_performance].[product_name].[All]" dimensionUniqueName="[bike_store_sales_performance]" displayFolder="" count="2" memberValueDatatype="130" unbalanced="0"/>
    <cacheHierarchy uniqueName="[bike_store_sales_performance].[category_name]" caption="category_name" attribute="1" defaultMemberUniqueName="[bike_store_sales_performance].[category_name].[All]" allUniqueName="[bike_store_sales_performance].[category_name].[All]" dimensionUniqueName="[bike_store_sales_performance]" displayFolder="" count="2" memberValueDatatype="130" unbalanced="0"/>
    <cacheHierarchy uniqueName="[bike_store_sales_performance].[store_name]" caption="store_name" attribute="1" defaultMemberUniqueName="[bike_store_sales_performance].[store_name].[All]" allUniqueName="[bike_store_sales_performance].[store_name].[All]" dimensionUniqueName="[bike_store_sales_performance]" displayFolder="" count="2" memberValueDatatype="130" unbalanced="0"/>
    <cacheHierarchy uniqueName="[bike_store_sales_performance].[brand_name]" caption="brand_name" attribute="1" defaultMemberUniqueName="[bike_store_sales_performance].[brand_name].[All]" allUniqueName="[bike_store_sales_performance].[brand_name].[All]" dimensionUniqueName="[bike_store_sales_performance]" displayFolder="" count="2" memberValueDatatype="130" unbalanced="0"/>
    <cacheHierarchy uniqueName="[bike_store_sales_performance].[revenue]" caption="revenue" attribute="1" defaultMemberUniqueName="[bike_store_sales_performance].[revenue].[All]" allUniqueName="[bike_store_sales_performance].[revenue].[All]" dimensionUniqueName="[bike_store_sales_performance]" displayFolder="" count="2" memberValueDatatype="5" unbalanced="0"/>
    <cacheHierarchy uniqueName="[bike_store_sales_performance].[order_date (Year)]" caption="order_date (Year)" attribute="1" defaultMemberUniqueName="[bike_store_sales_performance].[order_date (Year)].[All]" allUniqueName="[bike_store_sales_performance].[order_date (Year)].[All]" dimensionUniqueName="[bike_store_sales_performance]" displayFolder="" count="2" memberValueDatatype="130" unbalanced="0"/>
    <cacheHierarchy uniqueName="[bike_store_sales_performance].[order_date (Quarter)]" caption="order_date (Quarter)" attribute="1" defaultMemberUniqueName="[bike_store_sales_performance].[order_date (Quarter)].[All]" allUniqueName="[bike_store_sales_performance].[order_date (Quarter)].[All]" dimensionUniqueName="[bike_store_sales_performance]" displayFolder="" count="2" memberValueDatatype="130" unbalanced="0"/>
    <cacheHierarchy uniqueName="[bike_store_sales_performance].[order_date (Month)]" caption="order_date (Month)" attribute="1" defaultMemberUniqueName="[bike_store_sales_performance].[order_date (Month)].[All]" allUniqueName="[bike_store_sales_performance].[order_date (Month)].[All]" dimensionUniqueName="[bike_store_sales_performanc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bike_store_sales_performance].[order_date (Month Index)]" caption="order_date (Month Index)" attribute="1" defaultMemberUniqueName="[bike_store_sales_performance].[order_date (Month Index)].[All]" allUniqueName="[bike_store_sales_performance].[order_date (Month Index)].[All]" dimensionUniqueName="[bike_store_sales_performance]" displayFolder="" count="2" memberValueDatatype="20" unbalanced="0" hidden="1"/>
    <cacheHierarchy uniqueName="[Measures].[__XL_Count bike_store sales_performance]" caption="__XL_Count bike_store sales_performance" measure="1" displayFolder="" measureGroup="bike_store sales_performance" count="0" hidden="1"/>
    <cacheHierarchy uniqueName="[Measures].[__XL_Count bike_store revenue_over_time]" caption="__XL_Count bike_store revenue_over_time" measure="1" displayFolder="" measureGroup="bike_store revenue_over_time" count="0" hidden="1"/>
    <cacheHierarchy uniqueName="[Measures].[__XL_Count bike_store customer_order]" caption="__XL_Count bike_store customer_order" measure="1" displayFolder="" measureGroup="bike_store customer_order" count="0" hidden="1"/>
    <cacheHierarchy uniqueName="[Measures].[__XL_Count bike_store customer_analysis]" caption="__XL_Count bike_store customer_analysis" measure="1" displayFolder="" measureGroup="bike_store customer_analysis" count="0" hidden="1"/>
    <cacheHierarchy uniqueName="[Measures].[__XL_Count bike_store inventory_analysis]" caption="__XL_Count bike_store inventory_analysis" measure="1" displayFolder="" measureGroup="bike_store inventory_analysis" count="0" hidden="1"/>
    <cacheHierarchy uniqueName="[Measures].[__XL_Count bike_store inventory_status]" caption="__XL_Count bike_store inventory_status" measure="1" displayFolder="" measureGroup="bike_store inventory_status" count="0" hidden="1"/>
    <cacheHierarchy uniqueName="[Measures].[__XL_Count bike_store_sales_performance]" caption="__XL_Count bike_store_sales_performance" measure="1" displayFolder="" measureGroup="bike_store_sales_performance" count="0" hidden="1"/>
    <cacheHierarchy uniqueName="[Measures].[__XL_Count bike_store_customer_order]" caption="__XL_Count bike_store_customer_order" measure="1" displayFolder="" measureGroup="bike_store_customer_order" count="0" hidden="1"/>
    <cacheHierarchy uniqueName="[Measures].[__XL_Count bike_store_inventory_analysis]" caption="__XL_Count bike_store_inventory_analysis" measure="1" displayFolder="" measureGroup="bike_store_inventory_analysis" count="0" hidden="1"/>
    <cacheHierarchy uniqueName="[Measures].[__XL_Count bike_store_inventory_status]" caption="__XL_Count bike_store_inventory_status" measure="1" displayFolder="" measureGroup="bike_store_inventory_status" count="0" hidden="1"/>
    <cacheHierarchy uniqueName="[Measures].[__No measures defined]" caption="__No measures defined" measure="1" displayFolder="" count="0" hidden="1"/>
    <cacheHierarchy uniqueName="[Measures].[Sum of revenue]" caption="Sum of revenue" measure="1" displayFolder="" measureGroup="bike_store_sales_performance" count="0" hidden="1">
      <extLst>
        <ext xmlns:x15="http://schemas.microsoft.com/office/spreadsheetml/2010/11/main" uri="{B97F6D7D-B522-45F9-BDA1-12C45D357490}">
          <x15:cacheHierarchy aggregatedColumn="105"/>
        </ext>
      </extLst>
    </cacheHierarchy>
    <cacheHierarchy uniqueName="[Measures].[Sum of quantity]" caption="Sum of quantity" measure="1" displayFolder="" measureGroup="bike_store_sales_performance" count="0" hidden="1">
      <extLst>
        <ext xmlns:x15="http://schemas.microsoft.com/office/spreadsheetml/2010/11/main" uri="{B97F6D7D-B522-45F9-BDA1-12C45D357490}">
          <x15:cacheHierarchy aggregatedColumn="98"/>
        </ext>
      </extLst>
    </cacheHierarchy>
    <cacheHierarchy uniqueName="[Measures].[Sum of customer_id]" caption="Sum of customer_id" measure="1" displayFolder="" measureGroup="bike_store_customer_order" count="0" hidden="1">
      <extLst>
        <ext xmlns:x15="http://schemas.microsoft.com/office/spreadsheetml/2010/11/main" uri="{B97F6D7D-B522-45F9-BDA1-12C45D357490}">
          <x15:cacheHierarchy aggregatedColumn="58"/>
        </ext>
      </extLst>
    </cacheHierarchy>
    <cacheHierarchy uniqueName="[Measures].[Sum of order_id]" caption="Sum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Distinct Count of order_id]" caption="Distinct Count of order_id" measure="1" displayFolder="" measureGroup="bike_store_customer_order" count="0" hidden="1">
      <extLst>
        <ext xmlns:x15="http://schemas.microsoft.com/office/spreadsheetml/2010/11/main" uri="{B97F6D7D-B522-45F9-BDA1-12C45D357490}">
          <x15:cacheHierarchy aggregatedColumn="64"/>
        </ext>
      </extLst>
    </cacheHierarchy>
    <cacheHierarchy uniqueName="[Measures].[Sum of order_id 2]" caption="Sum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Count of order_id]" caption="Count of order_id"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Distinct Count of order_id 2]" caption="Distinct Count of order_id 2" measure="1" displayFolder="" measureGroup="bike_store_sales_performance" count="0" hidden="1">
      <extLst>
        <ext xmlns:x15="http://schemas.microsoft.com/office/spreadsheetml/2010/11/main" uri="{B97F6D7D-B522-45F9-BDA1-12C45D357490}">
          <x15:cacheHierarchy aggregatedColumn="95"/>
        </ext>
      </extLst>
    </cacheHierarchy>
    <cacheHierarchy uniqueName="[Measures].[Sum of stock_quantity]" caption="Sum of stock_quantity" measure="1" displayFolder="" measureGroup="bike_store_inventory_analysis" count="0" hidden="1">
      <extLst>
        <ext xmlns:x15="http://schemas.microsoft.com/office/spreadsheetml/2010/11/main" uri="{B97F6D7D-B522-45F9-BDA1-12C45D357490}">
          <x15:cacheHierarchy aggregatedColumn="84"/>
        </ext>
      </extLst>
    </cacheHierarchy>
    <cacheHierarchy uniqueName="[Measures].[Sum of total_units_sold]" caption="Sum of total_units_sold" measure="1" displayFolder="" measureGroup="bike_store_inventory_status" count="0" hidden="1">
      <extLst>
        <ext xmlns:x15="http://schemas.microsoft.com/office/spreadsheetml/2010/11/main" uri="{B97F6D7D-B522-45F9-BDA1-12C45D357490}">
          <x15:cacheHierarchy aggregatedColumn="90"/>
        </ext>
      </extLst>
    </cacheHierarchy>
    <cacheHierarchy uniqueName="[Measures].[Sum of revenue 2]" caption="Sum of revenue 2" measure="1" displayFolder="" measureGroup="bike_store_customer_order" count="0" hidden="1">
      <extLst>
        <ext xmlns:x15="http://schemas.microsoft.com/office/spreadsheetml/2010/11/main" uri="{B97F6D7D-B522-45F9-BDA1-12C45D357490}">
          <x15:cacheHierarchy aggregatedColumn="76"/>
        </ext>
      </extLst>
    </cacheHierarchy>
  </cacheHierarchies>
  <kpis count="0"/>
  <dimensions count="11">
    <dimension name="bike_store customer_analysis" uniqueName="[bike_store customer_analysis]" caption="bike_store customer_analysis"/>
    <dimension name="bike_store customer_order" uniqueName="[bike_store customer_order]" caption="bike_store customer_order"/>
    <dimension name="bike_store inventory_analysis" uniqueName="[bike_store inventory_analysis]" caption="bike_store inventory_analysis"/>
    <dimension name="bike_store inventory_status" uniqueName="[bike_store inventory_status]" caption="bike_store inventory_status"/>
    <dimension name="bike_store revenue_over_time" uniqueName="[bike_store revenue_over_time]" caption="bike_store revenue_over_time"/>
    <dimension name="bike_store sales_performance" uniqueName="[bike_store sales_performance]" caption="bike_store sales_performance"/>
    <dimension name="bike_store_customer_order" uniqueName="[bike_store_customer_order]" caption="bike_store_customer_order"/>
    <dimension name="bike_store_inventory_analysis" uniqueName="[bike_store_inventory_analysis]" caption="bike_store_inventory_analysis"/>
    <dimension name="bike_store_inventory_status" uniqueName="[bike_store_inventory_status]" caption="bike_store_inventory_status"/>
    <dimension name="bike_store_sales_performance" uniqueName="[bike_store_sales_performance]" caption="bike_store_sales_performance"/>
    <dimension measure="1" name="Measures" uniqueName="[Measures]" caption="Measures"/>
  </dimensions>
  <measureGroups count="10">
    <measureGroup name="bike_store customer_analysis" caption="bike_store customer_analysis"/>
    <measureGroup name="bike_store customer_order" caption="bike_store customer_order"/>
    <measureGroup name="bike_store inventory_analysis" caption="bike_store inventory_analysis"/>
    <measureGroup name="bike_store inventory_status" caption="bike_store inventory_status"/>
    <measureGroup name="bike_store revenue_over_time" caption="bike_store revenue_over_time"/>
    <measureGroup name="bike_store sales_performance" caption="bike_store sales_performance"/>
    <measureGroup name="bike_store_customer_order" caption="bike_store_customer_order"/>
    <measureGroup name="bike_store_inventory_analysis" caption="bike_store_inventory_analysis"/>
    <measureGroup name="bike_store_inventory_status" caption="bike_store_inventory_status"/>
    <measureGroup name="bike_store_sales_performance" caption="bike_store_sales_performance"/>
  </measureGroups>
  <maps count="10">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s>
  <extLst>
    <ext xmlns:x14="http://schemas.microsoft.com/office/spreadsheetml/2009/9/main" uri="{725AE2AE-9491-48be-B2B4-4EB974FC3084}">
      <x14:pivotCacheDefinition pivotCacheId="110907781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x v="0"/>
    <n v="215146.42409999995"/>
    <x v="0"/>
  </r>
  <r>
    <x v="0"/>
    <x v="1"/>
    <n v="156112.32280000002"/>
    <x v="1"/>
  </r>
  <r>
    <x v="0"/>
    <x v="2"/>
    <n v="180600.32850000006"/>
    <x v="2"/>
  </r>
  <r>
    <x v="0"/>
    <x v="3"/>
    <n v="167144.05120000002"/>
    <x v="3"/>
  </r>
  <r>
    <x v="0"/>
    <x v="4"/>
    <n v="205270.00910000002"/>
    <x v="4"/>
  </r>
  <r>
    <x v="0"/>
    <x v="5"/>
    <n v="210562.12450000003"/>
    <x v="5"/>
  </r>
  <r>
    <x v="0"/>
    <x v="6"/>
    <n v="199556.8089"/>
    <x v="6"/>
  </r>
  <r>
    <x v="0"/>
    <x v="7"/>
    <n v="225657.37669999991"/>
    <x v="7"/>
  </r>
  <r>
    <x v="0"/>
    <x v="8"/>
    <n v="273091.60969999991"/>
    <x v="8"/>
  </r>
  <r>
    <x v="0"/>
    <x v="9"/>
    <n v="212078.08049999989"/>
    <x v="9"/>
  </r>
  <r>
    <x v="0"/>
    <x v="10"/>
    <n v="182329.41240000003"/>
    <x v="10"/>
  </r>
  <r>
    <x v="0"/>
    <x v="11"/>
    <n v="199829.97920000009"/>
    <x v="11"/>
  </r>
  <r>
    <x v="1"/>
    <x v="0"/>
    <n v="285616.484"/>
    <x v="0"/>
  </r>
  <r>
    <x v="1"/>
    <x v="1"/>
    <n v="312923.74700000015"/>
    <x v="1"/>
  </r>
  <r>
    <x v="1"/>
    <x v="2"/>
    <n v="308911.90180000034"/>
    <x v="2"/>
  </r>
  <r>
    <x v="1"/>
    <x v="3"/>
    <n v="227290.91309999995"/>
    <x v="3"/>
  </r>
  <r>
    <x v="1"/>
    <x v="4"/>
    <n v="268233.23789999995"/>
    <x v="4"/>
  </r>
  <r>
    <x v="1"/>
    <x v="5"/>
    <n v="378865.65350000054"/>
    <x v="5"/>
  </r>
  <r>
    <x v="1"/>
    <x v="6"/>
    <n v="229995.39789999989"/>
    <x v="6"/>
  </r>
  <r>
    <x v="1"/>
    <x v="7"/>
    <n v="290553.45540000027"/>
    <x v="7"/>
  </r>
  <r>
    <x v="1"/>
    <x v="8"/>
    <n v="293405.25610000017"/>
    <x v="8"/>
  </r>
  <r>
    <x v="1"/>
    <x v="9"/>
    <n v="310328.30900000024"/>
    <x v="9"/>
  </r>
  <r>
    <x v="1"/>
    <x v="10"/>
    <n v="281577.90190000011"/>
    <x v="10"/>
  </r>
  <r>
    <x v="1"/>
    <x v="11"/>
    <n v="259505.98489999986"/>
    <x v="11"/>
  </r>
  <r>
    <x v="2"/>
    <x v="0"/>
    <n v="381430.09930000018"/>
    <x v="0"/>
  </r>
  <r>
    <x v="2"/>
    <x v="1"/>
    <n v="200658.06149999989"/>
    <x v="1"/>
  </r>
  <r>
    <x v="2"/>
    <x v="2"/>
    <n v="363990.99350000056"/>
    <x v="2"/>
  </r>
  <r>
    <x v="2"/>
    <x v="3"/>
    <n v="817921.86040000163"/>
    <x v="3"/>
  </r>
  <r>
    <x v="2"/>
    <x v="5"/>
    <n v="188.99100000000001"/>
    <x v="5"/>
  </r>
  <r>
    <x v="2"/>
    <x v="6"/>
    <n v="11337.9002"/>
    <x v="6"/>
  </r>
  <r>
    <x v="2"/>
    <x v="7"/>
    <n v="8377.8147000000008"/>
    <x v="7"/>
  </r>
  <r>
    <x v="2"/>
    <x v="8"/>
    <n v="8963.9647000000004"/>
    <x v="8"/>
  </r>
  <r>
    <x v="2"/>
    <x v="9"/>
    <n v="3781.1283999999996"/>
    <x v="9"/>
  </r>
  <r>
    <x v="2"/>
    <x v="10"/>
    <n v="11362.007099999999"/>
    <x v="10"/>
  </r>
  <r>
    <x v="2"/>
    <x v="11"/>
    <n v="6516.9666999999999"/>
    <x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x v="0"/>
    <s v="Tiesha"/>
    <s v="Daniel"/>
    <s v="tiesha.daniel@yahoo.com"/>
    <s v="Scarsdale"/>
    <s v="NY"/>
    <n v="327"/>
    <n v="2"/>
    <n v="13"/>
    <n v="1"/>
    <n v="7.0000000000000007E-2"/>
    <s v="Electra Cruiser 1 (24-Inch) - 2016"/>
    <x v="0"/>
    <n v="3"/>
    <n v="269.99"/>
    <n v="2016"/>
    <x v="0"/>
    <x v="0"/>
    <n v="251.0907"/>
    <x v="0"/>
  </r>
  <r>
    <x v="1"/>
    <s v="Nichelle"/>
    <s v="Howell"/>
    <s v="nichelle.howell@aol.com"/>
    <s v="Scarsdale"/>
    <s v="NY"/>
    <n v="448"/>
    <n v="1"/>
    <n v="13"/>
    <n v="2"/>
    <n v="0.05"/>
    <s v="Electra Cruiser 1 (24-Inch) - 2016"/>
    <x v="0"/>
    <n v="3"/>
    <n v="269.99"/>
    <n v="2016"/>
    <x v="0"/>
    <x v="0"/>
    <n v="512.98099999999999"/>
    <x v="1"/>
  </r>
  <r>
    <x v="2"/>
    <s v="Lory"/>
    <s v="Page"/>
    <s v="lory.page@hotmail.com"/>
    <s v="Bay Shore"/>
    <s v="NY"/>
    <n v="513"/>
    <n v="2"/>
    <n v="13"/>
    <n v="1"/>
    <n v="0.2"/>
    <s v="Electra Cruiser 1 (24-Inch) - 2016"/>
    <x v="0"/>
    <n v="3"/>
    <n v="269.99"/>
    <n v="2016"/>
    <x v="0"/>
    <x v="0"/>
    <n v="215.99200000000002"/>
    <x v="2"/>
  </r>
  <r>
    <x v="3"/>
    <s v="Genoveva"/>
    <s v="Tyler"/>
    <s v="genoveva.tyler@gmail.com"/>
    <s v="New York"/>
    <s v="NY"/>
    <n v="572"/>
    <n v="2"/>
    <n v="13"/>
    <n v="2"/>
    <n v="0.1"/>
    <s v="Electra Cruiser 1 (24-Inch) - 2016"/>
    <x v="0"/>
    <n v="3"/>
    <n v="269.99"/>
    <n v="2016"/>
    <x v="0"/>
    <x v="0"/>
    <n v="485.98200000000003"/>
    <x v="3"/>
  </r>
  <r>
    <x v="4"/>
    <s v="Ayanna"/>
    <s v="Rhodes"/>
    <s v="ayanna.rhodes@msn.com"/>
    <s v="Hicksville"/>
    <s v="NY"/>
    <n v="496"/>
    <n v="2"/>
    <n v="13"/>
    <n v="1"/>
    <n v="0.1"/>
    <s v="Electra Cruiser 1 (24-Inch) - 2016"/>
    <x v="0"/>
    <n v="3"/>
    <n v="269.99"/>
    <n v="2016"/>
    <x v="0"/>
    <x v="0"/>
    <n v="242.99100000000001"/>
    <x v="4"/>
  </r>
  <r>
    <x v="5"/>
    <s v="Clelia"/>
    <s v="Workman"/>
    <s v="clelia.workman@yahoo.com"/>
    <s v="New Windsor"/>
    <s v="NY"/>
    <n v="382"/>
    <n v="3"/>
    <n v="13"/>
    <n v="1"/>
    <n v="7.0000000000000007E-2"/>
    <s v="Electra Cruiser 1 (24-Inch) - 2016"/>
    <x v="0"/>
    <n v="3"/>
    <n v="269.99"/>
    <n v="2016"/>
    <x v="0"/>
    <x v="0"/>
    <n v="251.0907"/>
    <x v="5"/>
  </r>
  <r>
    <x v="6"/>
    <s v="Deja"/>
    <s v="Chaney"/>
    <s v="deja.chaney@hotmail.com"/>
    <s v="Jamaica"/>
    <s v="NY"/>
    <n v="430"/>
    <n v="4"/>
    <n v="13"/>
    <n v="2"/>
    <n v="0.2"/>
    <s v="Electra Cruiser 1 (24-Inch) - 2016"/>
    <x v="0"/>
    <n v="3"/>
    <n v="269.99"/>
    <n v="2016"/>
    <x v="0"/>
    <x v="0"/>
    <n v="431.98400000000004"/>
    <x v="6"/>
  </r>
  <r>
    <x v="7"/>
    <s v="Sharie"/>
    <s v="Alvarez"/>
    <s v="sharie.alvarez@msn.com"/>
    <s v="New York"/>
    <s v="NY"/>
    <n v="120"/>
    <n v="1"/>
    <n v="13"/>
    <n v="2"/>
    <n v="0.05"/>
    <s v="Electra Cruiser 1 (24-Inch) - 2016"/>
    <x v="0"/>
    <n v="3"/>
    <n v="269.99"/>
    <n v="2016"/>
    <x v="0"/>
    <x v="0"/>
    <n v="512.98099999999999"/>
    <x v="7"/>
  </r>
  <r>
    <x v="8"/>
    <s v="Aleta"/>
    <s v="Mack"/>
    <s v="aleta.mack@yahoo.com"/>
    <s v="Bay Shore"/>
    <s v="NY"/>
    <n v="383"/>
    <n v="3"/>
    <n v="13"/>
    <n v="1"/>
    <n v="0.1"/>
    <s v="Electra Cruiser 1 (24-Inch) - 2016"/>
    <x v="0"/>
    <n v="3"/>
    <n v="269.99"/>
    <n v="2016"/>
    <x v="0"/>
    <x v="0"/>
    <n v="242.99100000000001"/>
    <x v="8"/>
  </r>
  <r>
    <x v="9"/>
    <s v="Majorie"/>
    <s v="Wyatt"/>
    <s v="majorie.wyatt@yahoo.com"/>
    <s v="South Ozone Park"/>
    <s v="NY"/>
    <n v="373"/>
    <n v="5"/>
    <n v="13"/>
    <n v="1"/>
    <n v="0.1"/>
    <s v="Electra Cruiser 1 (24-Inch) - 2016"/>
    <x v="0"/>
    <n v="3"/>
    <n v="269.99"/>
    <n v="2016"/>
    <x v="0"/>
    <x v="0"/>
    <n v="242.99100000000001"/>
    <x v="9"/>
  </r>
  <r>
    <x v="10"/>
    <s v="Christoper"/>
    <s v="Mccall"/>
    <s v="christoper.mccall@msn.com"/>
    <s v="Bay Shore"/>
    <s v="NY"/>
    <n v="271"/>
    <n v="3"/>
    <n v="13"/>
    <n v="1"/>
    <n v="0.1"/>
    <s v="Electra Cruiser 1 (24-Inch) - 2016"/>
    <x v="0"/>
    <n v="3"/>
    <n v="269.99"/>
    <n v="2016"/>
    <x v="0"/>
    <x v="0"/>
    <n v="242.99100000000001"/>
    <x v="10"/>
  </r>
  <r>
    <x v="11"/>
    <s v="Rodger"/>
    <s v="Rojas"/>
    <s v="rodger.rojas@yahoo.com"/>
    <s v="Bayside"/>
    <s v="NY"/>
    <n v="563"/>
    <n v="3"/>
    <n v="13"/>
    <n v="2"/>
    <n v="0.1"/>
    <s v="Electra Cruiser 1 (24-Inch) - 2016"/>
    <x v="0"/>
    <n v="3"/>
    <n v="269.99"/>
    <n v="2016"/>
    <x v="0"/>
    <x v="0"/>
    <n v="485.98200000000003"/>
    <x v="11"/>
  </r>
  <r>
    <x v="12"/>
    <s v="Klara"/>
    <s v="Mosley"/>
    <s v="klara.mosley@gmail.com"/>
    <s v="Port Chester"/>
    <s v="NY"/>
    <n v="511"/>
    <n v="2"/>
    <n v="13"/>
    <n v="1"/>
    <n v="0.1"/>
    <s v="Electra Cruiser 1 (24-Inch) - 2016"/>
    <x v="0"/>
    <n v="3"/>
    <n v="269.99"/>
    <n v="2016"/>
    <x v="0"/>
    <x v="0"/>
    <n v="242.99100000000001"/>
    <x v="12"/>
  </r>
  <r>
    <x v="13"/>
    <s v="Kristen"/>
    <s v="Alvarez"/>
    <s v="kristen.alvarez@aol.com"/>
    <s v="Bronx"/>
    <s v="NY"/>
    <n v="68"/>
    <n v="1"/>
    <n v="13"/>
    <n v="2"/>
    <n v="7.0000000000000007E-2"/>
    <s v="Electra Cruiser 1 (24-Inch) - 2016"/>
    <x v="0"/>
    <n v="3"/>
    <n v="269.99"/>
    <n v="2016"/>
    <x v="0"/>
    <x v="0"/>
    <n v="502.1814"/>
    <x v="13"/>
  </r>
  <r>
    <x v="14"/>
    <s v="Jerome"/>
    <s v="Bolton"/>
    <s v="jerome.bolton@msn.com"/>
    <s v="Carmel"/>
    <s v="NY"/>
    <n v="133"/>
    <n v="1"/>
    <n v="13"/>
    <n v="2"/>
    <n v="0.05"/>
    <s v="Electra Cruiser 1 (24-Inch) - 2016"/>
    <x v="0"/>
    <n v="3"/>
    <n v="269.99"/>
    <n v="2016"/>
    <x v="0"/>
    <x v="0"/>
    <n v="512.98099999999999"/>
    <x v="14"/>
  </r>
  <r>
    <x v="15"/>
    <s v="Birdie"/>
    <s v="Kramer"/>
    <s v="birdie.kramer@hotmail.com"/>
    <s v="Troy"/>
    <s v="NY"/>
    <n v="485"/>
    <n v="1"/>
    <n v="13"/>
    <n v="1"/>
    <n v="0.1"/>
    <s v="Electra Cruiser 1 (24-Inch) - 2016"/>
    <x v="0"/>
    <n v="3"/>
    <n v="269.99"/>
    <n v="2016"/>
    <x v="0"/>
    <x v="0"/>
    <n v="242.99100000000001"/>
    <x v="15"/>
  </r>
  <r>
    <x v="16"/>
    <s v="Whitney"/>
    <s v="Cash"/>
    <s v="whitney.cash@gmail.com"/>
    <s v="Hamburg"/>
    <s v="NY"/>
    <n v="482"/>
    <n v="1"/>
    <n v="13"/>
    <n v="1"/>
    <n v="0.2"/>
    <s v="Electra Cruiser 1 (24-Inch) - 2016"/>
    <x v="0"/>
    <n v="3"/>
    <n v="269.99"/>
    <n v="2016"/>
    <x v="0"/>
    <x v="0"/>
    <n v="215.99200000000002"/>
    <x v="16"/>
  </r>
  <r>
    <x v="17"/>
    <s v="Clarita"/>
    <s v="Curry"/>
    <s v="clarita.curry@hotmail.com"/>
    <s v="Hollis"/>
    <s v="NY"/>
    <n v="209"/>
    <n v="1"/>
    <n v="13"/>
    <n v="1"/>
    <n v="0.1"/>
    <s v="Electra Cruiser 1 (24-Inch) - 2016"/>
    <x v="0"/>
    <n v="3"/>
    <n v="269.99"/>
    <n v="2016"/>
    <x v="0"/>
    <x v="0"/>
    <n v="242.99100000000001"/>
    <x v="17"/>
  </r>
  <r>
    <x v="18"/>
    <s v="Thad"/>
    <s v="Castro"/>
    <s v="thad.castro@msn.com"/>
    <s v="Brentwood"/>
    <s v="NY"/>
    <n v="277"/>
    <n v="3"/>
    <n v="13"/>
    <n v="2"/>
    <n v="0.1"/>
    <s v="Electra Cruiser 1 (24-Inch) - 2016"/>
    <x v="0"/>
    <n v="3"/>
    <n v="269.99"/>
    <n v="2016"/>
    <x v="0"/>
    <x v="0"/>
    <n v="485.98200000000003"/>
    <x v="18"/>
  </r>
  <r>
    <x v="19"/>
    <s v="Taisha"/>
    <s v="Vang"/>
    <s v="taisha.vang@yahoo.com"/>
    <s v="Shirley"/>
    <s v="NY"/>
    <n v="49"/>
    <n v="1"/>
    <n v="13"/>
    <n v="2"/>
    <n v="7.0000000000000007E-2"/>
    <s v="Electra Cruiser 1 (24-Inch) - 2016"/>
    <x v="0"/>
    <n v="3"/>
    <n v="269.99"/>
    <n v="2016"/>
    <x v="0"/>
    <x v="0"/>
    <n v="502.1814"/>
    <x v="19"/>
  </r>
  <r>
    <x v="20"/>
    <s v="Shery"/>
    <s v="Acosta"/>
    <s v="shery.acosta@yahoo.com"/>
    <s v="Saratoga Springs"/>
    <s v="NY"/>
    <n v="179"/>
    <n v="1"/>
    <n v="13"/>
    <n v="2"/>
    <n v="0.05"/>
    <s v="Electra Cruiser 1 (24-Inch) - 2016"/>
    <x v="0"/>
    <n v="3"/>
    <n v="269.99"/>
    <n v="2016"/>
    <x v="0"/>
    <x v="0"/>
    <n v="512.98099999999999"/>
    <x v="20"/>
  </r>
  <r>
    <x v="21"/>
    <s v="Taylor"/>
    <s v="Cole"/>
    <s v="taylor.cole@gmail.com"/>
    <s v="Carmel"/>
    <s v="NY"/>
    <n v="612"/>
    <n v="1"/>
    <n v="13"/>
    <n v="1"/>
    <n v="0.1"/>
    <s v="Electra Cruiser 1 (24-Inch) - 2016"/>
    <x v="0"/>
    <n v="3"/>
    <n v="269.99"/>
    <n v="2016"/>
    <x v="0"/>
    <x v="0"/>
    <n v="242.99100000000001"/>
    <x v="21"/>
  </r>
  <r>
    <x v="22"/>
    <s v="Tomeka"/>
    <s v="Higgins"/>
    <s v="tomeka.higgins@msn.com"/>
    <s v="Poughkeepsie"/>
    <s v="NY"/>
    <n v="280"/>
    <n v="3"/>
    <n v="13"/>
    <n v="1"/>
    <n v="7.0000000000000007E-2"/>
    <s v="Electra Cruiser 1 (24-Inch) - 2016"/>
    <x v="0"/>
    <n v="3"/>
    <n v="269.99"/>
    <n v="2016"/>
    <x v="0"/>
    <x v="0"/>
    <n v="251.0907"/>
    <x v="22"/>
  </r>
  <r>
    <x v="23"/>
    <s v="Allison"/>
    <s v="Nolan"/>
    <s v="allison.nolan@gmail.com"/>
    <s v="New City"/>
    <s v="NY"/>
    <n v="198"/>
    <n v="4"/>
    <n v="13"/>
    <n v="2"/>
    <n v="0.05"/>
    <s v="Electra Cruiser 1 (24-Inch) - 2016"/>
    <x v="0"/>
    <n v="3"/>
    <n v="269.99"/>
    <n v="2016"/>
    <x v="0"/>
    <x v="0"/>
    <n v="512.98099999999999"/>
    <x v="23"/>
  </r>
  <r>
    <x v="24"/>
    <s v="Eli"/>
    <s v="Contreras"/>
    <s v="eli.contreras@hotmail.com"/>
    <s v="Ronkonkoma"/>
    <s v="NY"/>
    <n v="235"/>
    <n v="2"/>
    <n v="13"/>
    <n v="2"/>
    <n v="0.05"/>
    <s v="Electra Cruiser 1 (24-Inch) - 2016"/>
    <x v="0"/>
    <n v="3"/>
    <n v="269.99"/>
    <n v="2016"/>
    <x v="0"/>
    <x v="0"/>
    <n v="512.98099999999999"/>
    <x v="24"/>
  </r>
  <r>
    <x v="25"/>
    <s v="Mariam"/>
    <s v="Miranda"/>
    <s v="mariam.miranda@aol.com"/>
    <s v="Franklin Square"/>
    <s v="NY"/>
    <n v="317"/>
    <n v="4"/>
    <n v="13"/>
    <n v="2"/>
    <n v="0.2"/>
    <s v="Electra Cruiser 1 (24-Inch) - 2016"/>
    <x v="0"/>
    <n v="3"/>
    <n v="269.99"/>
    <n v="2016"/>
    <x v="0"/>
    <x v="0"/>
    <n v="431.98400000000004"/>
    <x v="25"/>
  </r>
  <r>
    <x v="26"/>
    <s v="Leone"/>
    <s v="Emerson"/>
    <s v="leone.emerson@msn.com"/>
    <s v="Whitestone"/>
    <s v="NY"/>
    <n v="574"/>
    <n v="2"/>
    <n v="13"/>
    <n v="2"/>
    <n v="0.1"/>
    <s v="Electra Cruiser 1 (24-Inch) - 2016"/>
    <x v="0"/>
    <n v="3"/>
    <n v="269.99"/>
    <n v="2016"/>
    <x v="0"/>
    <x v="0"/>
    <n v="485.98200000000003"/>
    <x v="26"/>
  </r>
  <r>
    <x v="27"/>
    <s v="Phyllis"/>
    <s v="Hill"/>
    <s v="phyllis.hill@yahoo.com"/>
    <s v="Syosset"/>
    <s v="NY"/>
    <n v="289"/>
    <n v="1"/>
    <n v="13"/>
    <n v="1"/>
    <n v="7.0000000000000007E-2"/>
    <s v="Electra Cruiser 1 (24-Inch) - 2016"/>
    <x v="0"/>
    <n v="3"/>
    <n v="269.99"/>
    <n v="2016"/>
    <x v="0"/>
    <x v="0"/>
    <n v="251.0907"/>
    <x v="27"/>
  </r>
  <r>
    <x v="28"/>
    <s v="Patience"/>
    <s v="Clayton"/>
    <s v="patience.clayton@hotmail.com"/>
    <s v="Niagara Falls"/>
    <s v="NY"/>
    <n v="13"/>
    <n v="1"/>
    <n v="13"/>
    <n v="1"/>
    <n v="0.1"/>
    <s v="Electra Cruiser 1 (24-Inch) - 2016"/>
    <x v="0"/>
    <n v="3"/>
    <n v="269.99"/>
    <n v="2016"/>
    <x v="0"/>
    <x v="0"/>
    <n v="242.99100000000001"/>
    <x v="28"/>
  </r>
  <r>
    <x v="29"/>
    <s v="Onita"/>
    <s v="Macdonald"/>
    <s v="onita.macdonald@yahoo.com"/>
    <s v="Glen Cove"/>
    <s v="NY"/>
    <n v="490"/>
    <n v="4"/>
    <n v="13"/>
    <n v="2"/>
    <n v="7.0000000000000007E-2"/>
    <s v="Electra Cruiser 1 (24-Inch) - 2016"/>
    <x v="0"/>
    <n v="3"/>
    <n v="269.99"/>
    <n v="2016"/>
    <x v="0"/>
    <x v="0"/>
    <n v="502.1814"/>
    <x v="29"/>
  </r>
  <r>
    <x v="30"/>
    <s v="Evelin"/>
    <s v="Vargas"/>
    <s v="evelin.vargas@msn.com"/>
    <s v="Webster"/>
    <s v="NY"/>
    <n v="488"/>
    <n v="1"/>
    <n v="13"/>
    <n v="2"/>
    <n v="7.0000000000000007E-2"/>
    <s v="Electra Cruiser 1 (24-Inch) - 2016"/>
    <x v="0"/>
    <n v="3"/>
    <n v="269.99"/>
    <n v="2016"/>
    <x v="0"/>
    <x v="0"/>
    <n v="502.1814"/>
    <x v="30"/>
  </r>
  <r>
    <x v="31"/>
    <s v="Lea"/>
    <s v="Irwin"/>
    <s v="lea.irwin@gmail.com"/>
    <s v="New Windsor"/>
    <s v="NY"/>
    <n v="322"/>
    <n v="1"/>
    <n v="13"/>
    <n v="2"/>
    <n v="0.2"/>
    <s v="Electra Cruiser 1 (24-Inch) - 2016"/>
    <x v="0"/>
    <n v="3"/>
    <n v="269.99"/>
    <n v="2016"/>
    <x v="0"/>
    <x v="0"/>
    <n v="431.98400000000004"/>
    <x v="31"/>
  </r>
  <r>
    <x v="32"/>
    <s v="Yvonne"/>
    <s v="Bean"/>
    <s v="yvonne.bean@yahoo.com"/>
    <s v="Wappingers Falls"/>
    <s v="NY"/>
    <n v="503"/>
    <n v="1"/>
    <n v="13"/>
    <n v="2"/>
    <n v="7.0000000000000007E-2"/>
    <s v="Electra Cruiser 1 (24-Inch) - 2016"/>
    <x v="0"/>
    <n v="3"/>
    <n v="269.99"/>
    <n v="2016"/>
    <x v="0"/>
    <x v="0"/>
    <n v="502.1814"/>
    <x v="32"/>
  </r>
  <r>
    <x v="33"/>
    <s v="Lynn"/>
    <s v="Mcmahon"/>
    <s v="lynn.mcmahon@msn.com"/>
    <s v="Scarsdale"/>
    <s v="NY"/>
    <n v="210"/>
    <n v="2"/>
    <n v="13"/>
    <n v="2"/>
    <n v="0.2"/>
    <s v="Electra Cruiser 1 (24-Inch) - 2016"/>
    <x v="0"/>
    <n v="3"/>
    <n v="269.99"/>
    <n v="2016"/>
    <x v="0"/>
    <x v="0"/>
    <n v="431.98400000000004"/>
    <x v="33"/>
  </r>
  <r>
    <x v="34"/>
    <s v="Anisha"/>
    <s v="Lang"/>
    <s v="anisha.lang@aol.com"/>
    <s v="Rome"/>
    <s v="NY"/>
    <n v="340"/>
    <n v="3"/>
    <n v="13"/>
    <n v="2"/>
    <n v="0.1"/>
    <s v="Electra Cruiser 1 (24-Inch) - 2016"/>
    <x v="0"/>
    <n v="3"/>
    <n v="269.99"/>
    <n v="2016"/>
    <x v="0"/>
    <x v="0"/>
    <n v="485.98200000000003"/>
    <x v="34"/>
  </r>
  <r>
    <x v="35"/>
    <s v="Vanda"/>
    <s v="Holmes"/>
    <s v="vanda.holmes@aol.com"/>
    <s v="Syosset"/>
    <s v="NY"/>
    <n v="454"/>
    <n v="2"/>
    <n v="13"/>
    <n v="2"/>
    <n v="0.05"/>
    <s v="Electra Cruiser 1 (24-Inch) - 2016"/>
    <x v="0"/>
    <n v="3"/>
    <n v="269.99"/>
    <n v="2016"/>
    <x v="0"/>
    <x v="0"/>
    <n v="512.98099999999999"/>
    <x v="35"/>
  </r>
  <r>
    <x v="36"/>
    <s v="Rico"/>
    <s v="Salas"/>
    <s v="rico.salas@msn.com"/>
    <s v="Centereach"/>
    <s v="NY"/>
    <n v="167"/>
    <n v="3"/>
    <n v="13"/>
    <n v="2"/>
    <n v="0.05"/>
    <s v="Electra Cruiser 1 (24-Inch) - 2016"/>
    <x v="0"/>
    <n v="3"/>
    <n v="269.99"/>
    <n v="2016"/>
    <x v="0"/>
    <x v="0"/>
    <n v="512.98099999999999"/>
    <x v="36"/>
  </r>
  <r>
    <x v="37"/>
    <s v="Jamaal"/>
    <s v="Baker"/>
    <s v="jamaal.baker@hotmail.com"/>
    <s v="Elmhurst"/>
    <s v="NY"/>
    <n v="51"/>
    <n v="1"/>
    <n v="13"/>
    <n v="1"/>
    <n v="0.05"/>
    <s v="Electra Cruiser 1 (24-Inch) - 2016"/>
    <x v="0"/>
    <n v="3"/>
    <n v="269.99"/>
    <n v="2016"/>
    <x v="0"/>
    <x v="0"/>
    <n v="256.4905"/>
    <x v="37"/>
  </r>
  <r>
    <x v="38"/>
    <s v="Shirely"/>
    <s v="Cantrell"/>
    <s v="shirely.cantrell@aol.com"/>
    <s v="West Hempstead"/>
    <s v="NY"/>
    <n v="339"/>
    <n v="1"/>
    <n v="13"/>
    <n v="1"/>
    <n v="0.1"/>
    <s v="Electra Cruiser 1 (24-Inch) - 2016"/>
    <x v="0"/>
    <n v="3"/>
    <n v="269.99"/>
    <n v="2016"/>
    <x v="0"/>
    <x v="0"/>
    <n v="242.99100000000001"/>
    <x v="38"/>
  </r>
  <r>
    <x v="39"/>
    <s v="Mallie"/>
    <s v="Osborn"/>
    <s v="mallie.osborn@gmail.com"/>
    <s v="Newburgh"/>
    <s v="NY"/>
    <n v="318"/>
    <n v="1"/>
    <n v="13"/>
    <n v="2"/>
    <n v="0.1"/>
    <s v="Electra Cruiser 1 (24-Inch) - 2016"/>
    <x v="0"/>
    <n v="3"/>
    <n v="269.99"/>
    <n v="2016"/>
    <x v="0"/>
    <x v="0"/>
    <n v="485.98200000000003"/>
    <x v="39"/>
  </r>
  <r>
    <x v="40"/>
    <s v="Vernetta"/>
    <s v="Banks"/>
    <s v="vernetta.banks@aol.com"/>
    <s v="Brooklyn"/>
    <s v="NY"/>
    <n v="218"/>
    <n v="2"/>
    <n v="13"/>
    <n v="1"/>
    <n v="7.0000000000000007E-2"/>
    <s v="Electra Cruiser 1 (24-Inch) - 2016"/>
    <x v="0"/>
    <n v="3"/>
    <n v="269.99"/>
    <n v="2016"/>
    <x v="0"/>
    <x v="0"/>
    <n v="251.0907"/>
    <x v="40"/>
  </r>
  <r>
    <x v="41"/>
    <s v="Sheila"/>
    <s v="Goodman"/>
    <s v="sheila.goodman@msn.com"/>
    <s v="Uniondale"/>
    <s v="NY"/>
    <n v="356"/>
    <n v="3"/>
    <n v="13"/>
    <n v="1"/>
    <n v="0.05"/>
    <s v="Electra Cruiser 1 (24-Inch) - 2016"/>
    <x v="0"/>
    <n v="3"/>
    <n v="269.99"/>
    <n v="2016"/>
    <x v="0"/>
    <x v="0"/>
    <n v="256.4905"/>
    <x v="41"/>
  </r>
  <r>
    <x v="42"/>
    <s v="Leila"/>
    <s v="Barr"/>
    <s v="leila.barr@yahoo.com"/>
    <s v="Carmel"/>
    <s v="NY"/>
    <n v="605"/>
    <n v="3"/>
    <n v="13"/>
    <n v="2"/>
    <n v="0.2"/>
    <s v="Electra Cruiser 1 (24-Inch) - 2016"/>
    <x v="0"/>
    <n v="3"/>
    <n v="269.99"/>
    <n v="2016"/>
    <x v="0"/>
    <x v="0"/>
    <n v="431.98400000000004"/>
    <x v="42"/>
  </r>
  <r>
    <x v="43"/>
    <s v="Carlie"/>
    <s v="Terrell"/>
    <s v="carlie.terrell@yahoo.com"/>
    <s v="Yonkers"/>
    <s v="NY"/>
    <n v="431"/>
    <n v="4"/>
    <n v="13"/>
    <n v="2"/>
    <n v="7.0000000000000007E-2"/>
    <s v="Electra Cruiser 1 (24-Inch) - 2016"/>
    <x v="0"/>
    <n v="3"/>
    <n v="269.99"/>
    <n v="2016"/>
    <x v="0"/>
    <x v="0"/>
    <n v="502.1814"/>
    <x v="43"/>
  </r>
  <r>
    <x v="44"/>
    <s v="Joshua"/>
    <s v="Berg"/>
    <s v="joshua.berg@hotmail.com"/>
    <s v="Ossining"/>
    <s v="NY"/>
    <n v="47"/>
    <n v="4"/>
    <n v="13"/>
    <n v="1"/>
    <n v="0.2"/>
    <s v="Electra Cruiser 1 (24-Inch) - 2016"/>
    <x v="0"/>
    <n v="3"/>
    <n v="269.99"/>
    <n v="2016"/>
    <x v="0"/>
    <x v="0"/>
    <n v="215.99200000000002"/>
    <x v="44"/>
  </r>
  <r>
    <x v="45"/>
    <s v="Heide"/>
    <s v="Reed"/>
    <s v="heide.reed@yahoo.com"/>
    <s v="Floral Park"/>
    <s v="NY"/>
    <n v="323"/>
    <n v="1"/>
    <n v="13"/>
    <n v="2"/>
    <n v="7.0000000000000007E-2"/>
    <s v="Electra Cruiser 1 (24-Inch) - 2016"/>
    <x v="0"/>
    <n v="3"/>
    <n v="269.99"/>
    <n v="2016"/>
    <x v="0"/>
    <x v="0"/>
    <n v="502.1814"/>
    <x v="45"/>
  </r>
  <r>
    <x v="46"/>
    <s v="Clorinda"/>
    <s v="Donovan"/>
    <s v="clorinda.donovan@msn.com"/>
    <s v="Jamestown"/>
    <s v="NY"/>
    <n v="360"/>
    <n v="3"/>
    <n v="13"/>
    <n v="2"/>
    <n v="0.05"/>
    <s v="Electra Cruiser 1 (24-Inch) - 2016"/>
    <x v="0"/>
    <n v="3"/>
    <n v="269.99"/>
    <n v="2016"/>
    <x v="0"/>
    <x v="0"/>
    <n v="512.98099999999999"/>
    <x v="46"/>
  </r>
  <r>
    <x v="47"/>
    <s v="Dalia"/>
    <s v="Carson"/>
    <s v="dalia.carson@aol.com"/>
    <s v="Rochester"/>
    <s v="NY"/>
    <n v="57"/>
    <n v="3"/>
    <n v="13"/>
    <n v="1"/>
    <n v="7.0000000000000007E-2"/>
    <s v="Electra Cruiser 1 (24-Inch) - 2016"/>
    <x v="0"/>
    <n v="3"/>
    <n v="269.99"/>
    <n v="2016"/>
    <x v="0"/>
    <x v="0"/>
    <n v="251.0907"/>
    <x v="47"/>
  </r>
  <r>
    <x v="48"/>
    <s v="Annett"/>
    <s v="Rush"/>
    <s v="annett.rush@hotmail.com"/>
    <s v="Rosedale"/>
    <s v="NY"/>
    <n v="238"/>
    <n v="3"/>
    <n v="13"/>
    <n v="2"/>
    <n v="0.2"/>
    <s v="Electra Cruiser 1 (24-Inch) - 2016"/>
    <x v="0"/>
    <n v="3"/>
    <n v="269.99"/>
    <n v="2016"/>
    <x v="0"/>
    <x v="0"/>
    <n v="431.98400000000004"/>
    <x v="48"/>
  </r>
  <r>
    <x v="49"/>
    <s v="Kimberley"/>
    <s v="Reynolds"/>
    <s v="kimberley.reynolds@aol.com"/>
    <s v="Port Washington"/>
    <s v="NY"/>
    <n v="248"/>
    <n v="1"/>
    <n v="13"/>
    <n v="1"/>
    <n v="0.1"/>
    <s v="Electra Cruiser 1 (24-Inch) - 2016"/>
    <x v="0"/>
    <n v="3"/>
    <n v="269.99"/>
    <n v="2016"/>
    <x v="0"/>
    <x v="0"/>
    <n v="242.99100000000001"/>
    <x v="49"/>
  </r>
  <r>
    <x v="50"/>
    <s v="Mark"/>
    <s v="Benton"/>
    <s v="mark.benton@aol.com"/>
    <s v="East Elmhurst"/>
    <s v="NY"/>
    <n v="114"/>
    <n v="3"/>
    <n v="13"/>
    <n v="2"/>
    <n v="0.1"/>
    <s v="Electra Cruiser 1 (24-Inch) - 2016"/>
    <x v="0"/>
    <n v="3"/>
    <n v="269.99"/>
    <n v="2016"/>
    <x v="0"/>
    <x v="0"/>
    <n v="485.98200000000003"/>
    <x v="50"/>
  </r>
  <r>
    <x v="51"/>
    <s v="Elana"/>
    <s v="Miles"/>
    <s v="elana.miles@yahoo.com"/>
    <s v="Liverpool"/>
    <s v="NY"/>
    <n v="43"/>
    <n v="1"/>
    <n v="13"/>
    <n v="2"/>
    <n v="0.1"/>
    <s v="Electra Cruiser 1 (24-Inch) - 2016"/>
    <x v="0"/>
    <n v="3"/>
    <n v="269.99"/>
    <n v="2016"/>
    <x v="0"/>
    <x v="0"/>
    <n v="485.98200000000003"/>
    <x v="51"/>
  </r>
  <r>
    <x v="52"/>
    <s v="Qiana"/>
    <s v="Jackson"/>
    <s v="qiana.jackson@gmail.com"/>
    <s v="East Northport"/>
    <s v="NY"/>
    <n v="1208"/>
    <n v="4"/>
    <n v="13"/>
    <n v="2"/>
    <n v="0.1"/>
    <s v="Electra Cruiser 1 (24-Inch) - 2016"/>
    <x v="0"/>
    <n v="3"/>
    <n v="269.99"/>
    <n v="2016"/>
    <x v="0"/>
    <x v="0"/>
    <n v="485.98200000000003"/>
    <x v="52"/>
  </r>
  <r>
    <x v="53"/>
    <s v="Junita"/>
    <s v="Reese"/>
    <s v="junita.reese@gmail.com"/>
    <s v="Bay Shore"/>
    <s v="NY"/>
    <n v="1245"/>
    <n v="1"/>
    <n v="13"/>
    <n v="1"/>
    <n v="0.1"/>
    <s v="Electra Cruiser 1 (24-Inch) - 2016"/>
    <x v="0"/>
    <n v="3"/>
    <n v="269.99"/>
    <n v="2016"/>
    <x v="0"/>
    <x v="0"/>
    <n v="242.99100000000001"/>
    <x v="53"/>
  </r>
  <r>
    <x v="54"/>
    <s v="Walton"/>
    <s v="Dejesus"/>
    <s v="walton.dejesus@yahoo.com"/>
    <s v="Lockport"/>
    <s v="NY"/>
    <n v="938"/>
    <n v="2"/>
    <n v="13"/>
    <n v="1"/>
    <n v="0.05"/>
    <s v="Electra Cruiser 1 (24-Inch) - 2016"/>
    <x v="0"/>
    <n v="3"/>
    <n v="269.99"/>
    <n v="2016"/>
    <x v="0"/>
    <x v="0"/>
    <n v="256.4905"/>
    <x v="54"/>
  </r>
  <r>
    <x v="55"/>
    <s v="Candis"/>
    <s v="Harding"/>
    <s v="candis.harding@gmail.com"/>
    <s v="Ballston Spa"/>
    <s v="NY"/>
    <n v="1201"/>
    <n v="2"/>
    <n v="13"/>
    <n v="1"/>
    <n v="0.05"/>
    <s v="Electra Cruiser 1 (24-Inch) - 2016"/>
    <x v="0"/>
    <n v="3"/>
    <n v="269.99"/>
    <n v="2016"/>
    <x v="0"/>
    <x v="0"/>
    <n v="256.4905"/>
    <x v="55"/>
  </r>
  <r>
    <x v="56"/>
    <s v="Valentin"/>
    <s v="Mclaughlin"/>
    <s v="valentin.mclaughlin@hotmail.com"/>
    <s v="Lindenhurst"/>
    <s v="NY"/>
    <n v="859"/>
    <n v="2"/>
    <n v="13"/>
    <n v="1"/>
    <n v="0.1"/>
    <s v="Electra Cruiser 1 (24-Inch) - 2016"/>
    <x v="0"/>
    <n v="3"/>
    <n v="269.99"/>
    <n v="2016"/>
    <x v="0"/>
    <x v="0"/>
    <n v="242.99100000000001"/>
    <x v="56"/>
  </r>
  <r>
    <x v="57"/>
    <s v="Kara"/>
    <s v="Higgins"/>
    <s v="kara.higgins@aol.com"/>
    <s v="Ossining"/>
    <s v="NY"/>
    <n v="1350"/>
    <n v="5"/>
    <n v="13"/>
    <n v="2"/>
    <n v="0.2"/>
    <s v="Electra Cruiser 1 (24-Inch) - 2016"/>
    <x v="0"/>
    <n v="3"/>
    <n v="269.99"/>
    <n v="2016"/>
    <x v="0"/>
    <x v="0"/>
    <n v="431.98400000000004"/>
    <x v="57"/>
  </r>
  <r>
    <x v="58"/>
    <s v="Lurlene"/>
    <s v="Finch"/>
    <s v="lurlene.finch@msn.com"/>
    <s v="Yonkers"/>
    <s v="NY"/>
    <n v="866"/>
    <n v="4"/>
    <n v="13"/>
    <n v="2"/>
    <n v="7.0000000000000007E-2"/>
    <s v="Electra Cruiser 1 (24-Inch) - 2016"/>
    <x v="0"/>
    <n v="3"/>
    <n v="269.99"/>
    <n v="2016"/>
    <x v="0"/>
    <x v="0"/>
    <n v="502.1814"/>
    <x v="58"/>
  </r>
  <r>
    <x v="59"/>
    <s v="Lyndsey"/>
    <s v="Bean"/>
    <s v="lyndsey.bean@hotmail.com"/>
    <s v="Fairport"/>
    <s v="NY"/>
    <n v="1059"/>
    <n v="3"/>
    <n v="13"/>
    <n v="1"/>
    <n v="7.0000000000000007E-2"/>
    <s v="Electra Cruiser 1 (24-Inch) - 2016"/>
    <x v="0"/>
    <n v="3"/>
    <n v="269.99"/>
    <n v="2016"/>
    <x v="0"/>
    <x v="0"/>
    <n v="251.0907"/>
    <x v="59"/>
  </r>
  <r>
    <x v="60"/>
    <s v="Nikita"/>
    <s v="Roy"/>
    <s v="nikita.roy@aol.com"/>
    <s v="Pittsford"/>
    <s v="NY"/>
    <n v="1073"/>
    <n v="2"/>
    <n v="13"/>
    <n v="1"/>
    <n v="7.0000000000000007E-2"/>
    <s v="Electra Cruiser 1 (24-Inch) - 2016"/>
    <x v="0"/>
    <n v="3"/>
    <n v="269.99"/>
    <n v="2016"/>
    <x v="0"/>
    <x v="0"/>
    <n v="251.0907"/>
    <x v="60"/>
  </r>
  <r>
    <x v="61"/>
    <s v="Annabelle"/>
    <s v="Hebert"/>
    <s v="annabelle.hebert@aol.com"/>
    <s v="Spring Valley"/>
    <s v="NY"/>
    <n v="956"/>
    <n v="4"/>
    <n v="13"/>
    <n v="2"/>
    <n v="0.2"/>
    <s v="Electra Cruiser 1 (24-Inch) - 2016"/>
    <x v="0"/>
    <n v="3"/>
    <n v="269.99"/>
    <n v="2016"/>
    <x v="0"/>
    <x v="0"/>
    <n v="431.98400000000004"/>
    <x v="61"/>
  </r>
  <r>
    <x v="62"/>
    <s v="Moira"/>
    <s v="Lester"/>
    <s v="moira.lester@msn.com"/>
    <s v="Jackson Heights"/>
    <s v="NY"/>
    <n v="730"/>
    <n v="4"/>
    <n v="13"/>
    <n v="1"/>
    <n v="0.1"/>
    <s v="Electra Cruiser 1 (24-Inch) - 2016"/>
    <x v="0"/>
    <n v="3"/>
    <n v="269.99"/>
    <n v="2016"/>
    <x v="0"/>
    <x v="0"/>
    <n v="242.99100000000001"/>
    <x v="62"/>
  </r>
  <r>
    <x v="63"/>
    <s v="Augustina"/>
    <s v="Joyner"/>
    <s v="augustina.joyner@aol.com"/>
    <s v="Mount Vernon"/>
    <s v="NY"/>
    <n v="1334"/>
    <n v="4"/>
    <n v="13"/>
    <n v="1"/>
    <n v="0.05"/>
    <s v="Electra Cruiser 1 (24-Inch) - 2016"/>
    <x v="0"/>
    <n v="3"/>
    <n v="269.99"/>
    <n v="2016"/>
    <x v="0"/>
    <x v="0"/>
    <n v="256.4905"/>
    <x v="63"/>
  </r>
  <r>
    <x v="64"/>
    <s v="Elease"/>
    <s v="Dejesus"/>
    <s v="elease.dejesus@gmail.com"/>
    <s v="Oswego"/>
    <s v="NY"/>
    <n v="864"/>
    <n v="3"/>
    <n v="13"/>
    <n v="1"/>
    <n v="0.2"/>
    <s v="Electra Cruiser 1 (24-Inch) - 2016"/>
    <x v="0"/>
    <n v="3"/>
    <n v="269.99"/>
    <n v="2016"/>
    <x v="0"/>
    <x v="0"/>
    <n v="215.99200000000002"/>
    <x v="64"/>
  </r>
  <r>
    <x v="65"/>
    <s v="Bea"/>
    <s v="Kane"/>
    <s v="bea.kane@aol.com"/>
    <s v="Mahopac"/>
    <s v="NY"/>
    <n v="1099"/>
    <n v="2"/>
    <n v="13"/>
    <n v="2"/>
    <n v="0.05"/>
    <s v="Electra Cruiser 1 (24-Inch) - 2016"/>
    <x v="0"/>
    <n v="3"/>
    <n v="269.99"/>
    <n v="2016"/>
    <x v="0"/>
    <x v="0"/>
    <n v="512.98099999999999"/>
    <x v="65"/>
  </r>
  <r>
    <x v="66"/>
    <s v="Shawnna"/>
    <s v="Frank"/>
    <s v="shawnna.frank@hotmail.com"/>
    <s v="Woodside"/>
    <s v="NY"/>
    <n v="1062"/>
    <n v="1"/>
    <n v="13"/>
    <n v="1"/>
    <n v="0.05"/>
    <s v="Electra Cruiser 1 (24-Inch) - 2016"/>
    <x v="0"/>
    <n v="3"/>
    <n v="269.99"/>
    <n v="2016"/>
    <x v="0"/>
    <x v="0"/>
    <n v="256.4905"/>
    <x v="66"/>
  </r>
  <r>
    <x v="67"/>
    <s v="Jaimee"/>
    <s v="Day"/>
    <s v="jaimee.day@aol.com"/>
    <s v="Poughkeepsie"/>
    <s v="NY"/>
    <n v="647"/>
    <n v="2"/>
    <n v="13"/>
    <n v="1"/>
    <n v="0.1"/>
    <s v="Electra Cruiser 1 (24-Inch) - 2016"/>
    <x v="0"/>
    <n v="3"/>
    <n v="269.99"/>
    <n v="2016"/>
    <x v="0"/>
    <x v="0"/>
    <n v="242.99100000000001"/>
    <x v="67"/>
  </r>
  <r>
    <x v="68"/>
    <s v="Barton"/>
    <s v="Crosby"/>
    <s v="barton.crosby@msn.com"/>
    <s v="Bellmore"/>
    <s v="NY"/>
    <n v="1197"/>
    <n v="1"/>
    <n v="13"/>
    <n v="1"/>
    <n v="7.0000000000000007E-2"/>
    <s v="Electra Cruiser 1 (24-Inch) - 2016"/>
    <x v="0"/>
    <n v="3"/>
    <n v="269.99"/>
    <n v="2016"/>
    <x v="0"/>
    <x v="0"/>
    <n v="251.0907"/>
    <x v="68"/>
  </r>
  <r>
    <x v="69"/>
    <s v="Agnes"/>
    <s v="Sims"/>
    <s v="agnes.sims@aol.com"/>
    <s v="Buffalo"/>
    <s v="NY"/>
    <n v="1178"/>
    <n v="4"/>
    <n v="13"/>
    <n v="2"/>
    <n v="0.05"/>
    <s v="Electra Cruiser 1 (24-Inch) - 2016"/>
    <x v="0"/>
    <n v="3"/>
    <n v="269.99"/>
    <n v="2016"/>
    <x v="0"/>
    <x v="0"/>
    <n v="512.98099999999999"/>
    <x v="69"/>
  </r>
  <r>
    <x v="70"/>
    <s v="India"/>
    <s v="Barron"/>
    <s v="india.barron@msn.com"/>
    <s v="Huntington"/>
    <s v="NY"/>
    <n v="1015"/>
    <n v="4"/>
    <n v="13"/>
    <n v="1"/>
    <n v="0.2"/>
    <s v="Electra Cruiser 1 (24-Inch) - 2016"/>
    <x v="0"/>
    <n v="3"/>
    <n v="269.99"/>
    <n v="2016"/>
    <x v="0"/>
    <x v="0"/>
    <n v="215.99200000000002"/>
    <x v="70"/>
  </r>
  <r>
    <x v="71"/>
    <s v="Araceli"/>
    <s v="Golden"/>
    <s v="araceli.golden@msn.com"/>
    <s v="Fullerton"/>
    <s v="CA"/>
    <n v="159"/>
    <n v="1"/>
    <n v="13"/>
    <n v="1"/>
    <n v="0.2"/>
    <s v="Electra Cruiser 1 (24-Inch) - 2016"/>
    <x v="0"/>
    <n v="3"/>
    <n v="269.99"/>
    <n v="2016"/>
    <x v="0"/>
    <x v="0"/>
    <n v="215.99200000000002"/>
    <x v="71"/>
  </r>
  <r>
    <x v="72"/>
    <s v="Bobbie"/>
    <s v="Foster"/>
    <s v="bobbie.foster@yahoo.com"/>
    <s v="Desoto"/>
    <s v="TX"/>
    <n v="549"/>
    <n v="5"/>
    <n v="13"/>
    <n v="2"/>
    <n v="0.1"/>
    <s v="Electra Cruiser 1 (24-Inch) - 2016"/>
    <x v="0"/>
    <n v="3"/>
    <n v="269.99"/>
    <n v="2016"/>
    <x v="0"/>
    <x v="0"/>
    <n v="485.98200000000003"/>
    <x v="72"/>
  </r>
  <r>
    <x v="73"/>
    <s v="Javier"/>
    <s v="Nichols"/>
    <s v="javier.nichols@msn.com"/>
    <s v="Rowlett"/>
    <s v="TX"/>
    <n v="438"/>
    <n v="4"/>
    <n v="13"/>
    <n v="2"/>
    <n v="0.05"/>
    <s v="Electra Cruiser 1 (24-Inch) - 2016"/>
    <x v="0"/>
    <n v="3"/>
    <n v="269.99"/>
    <n v="2016"/>
    <x v="0"/>
    <x v="0"/>
    <n v="512.98099999999999"/>
    <x v="73"/>
  </r>
  <r>
    <x v="74"/>
    <s v="Shaunda"/>
    <s v="Barnett"/>
    <s v="shaunda.barnett@gmail.com"/>
    <s v="Longview"/>
    <s v="TX"/>
    <n v="502"/>
    <n v="1"/>
    <n v="13"/>
    <n v="1"/>
    <n v="0.05"/>
    <s v="Electra Cruiser 1 (24-Inch) - 2016"/>
    <x v="0"/>
    <n v="3"/>
    <n v="269.99"/>
    <n v="2016"/>
    <x v="0"/>
    <x v="0"/>
    <n v="256.4905"/>
    <x v="74"/>
  </r>
  <r>
    <x v="75"/>
    <s v="Valery"/>
    <s v="Saunders"/>
    <s v="valery.saunders@msn.com"/>
    <s v="Victoria"/>
    <s v="TX"/>
    <n v="106"/>
    <n v="2"/>
    <n v="13"/>
    <n v="2"/>
    <n v="0.1"/>
    <s v="Electra Cruiser 1 (24-Inch) - 2016"/>
    <x v="0"/>
    <n v="3"/>
    <n v="269.99"/>
    <n v="2016"/>
    <x v="0"/>
    <x v="0"/>
    <n v="485.98200000000003"/>
    <x v="75"/>
  </r>
  <r>
    <x v="76"/>
    <s v="Jayson"/>
    <s v="Rutledge"/>
    <s v="jayson.rutledge@yahoo.com"/>
    <s v="Lake Jackson"/>
    <s v="TX"/>
    <n v="481"/>
    <n v="1"/>
    <n v="13"/>
    <n v="2"/>
    <n v="0.2"/>
    <s v="Electra Cruiser 1 (24-Inch) - 2016"/>
    <x v="0"/>
    <n v="3"/>
    <n v="269.99"/>
    <n v="2016"/>
    <x v="0"/>
    <x v="0"/>
    <n v="431.98400000000004"/>
    <x v="76"/>
  </r>
  <r>
    <x v="77"/>
    <s v="Lea"/>
    <s v="Key"/>
    <s v="lea.key@yahoo.com"/>
    <s v="Banning"/>
    <s v="CA"/>
    <n v="16"/>
    <n v="3"/>
    <n v="13"/>
    <n v="2"/>
    <n v="7.0000000000000007E-2"/>
    <s v="Electra Cruiser 1 (24-Inch) - 2016"/>
    <x v="0"/>
    <n v="3"/>
    <n v="269.99"/>
    <n v="2016"/>
    <x v="0"/>
    <x v="0"/>
    <n v="502.1814"/>
    <x v="77"/>
  </r>
  <r>
    <x v="78"/>
    <s v="Lynne"/>
    <s v="Anderson"/>
    <s v="lynne.anderson@msn.com"/>
    <s v="El Paso"/>
    <s v="TX"/>
    <n v="346"/>
    <n v="1"/>
    <n v="13"/>
    <n v="1"/>
    <n v="7.0000000000000007E-2"/>
    <s v="Electra Cruiser 1 (24-Inch) - 2016"/>
    <x v="0"/>
    <n v="3"/>
    <n v="269.99"/>
    <n v="2016"/>
    <x v="0"/>
    <x v="0"/>
    <n v="251.0907"/>
    <x v="78"/>
  </r>
  <r>
    <x v="79"/>
    <s v="Kiara"/>
    <s v="Deleon"/>
    <s v="kiara.deleon@gmail.com"/>
    <s v="Anaheim"/>
    <s v="CA"/>
    <n v="107"/>
    <n v="2"/>
    <n v="13"/>
    <n v="2"/>
    <n v="0.1"/>
    <s v="Electra Cruiser 1 (24-Inch) - 2016"/>
    <x v="0"/>
    <n v="3"/>
    <n v="269.99"/>
    <n v="2016"/>
    <x v="0"/>
    <x v="0"/>
    <n v="485.98200000000003"/>
    <x v="79"/>
  </r>
  <r>
    <x v="80"/>
    <s v="Derrick"/>
    <s v="Marks"/>
    <s v="derrick.marks@yahoo.com"/>
    <s v="Glendora"/>
    <s v="CA"/>
    <n v="470"/>
    <n v="2"/>
    <n v="13"/>
    <n v="1"/>
    <n v="0.05"/>
    <s v="Electra Cruiser 1 (24-Inch) - 2016"/>
    <x v="0"/>
    <n v="3"/>
    <n v="269.99"/>
    <n v="2016"/>
    <x v="0"/>
    <x v="0"/>
    <n v="256.4905"/>
    <x v="80"/>
  </r>
  <r>
    <x v="81"/>
    <s v="Catrice"/>
    <s v="Hicks"/>
    <s v="catrice.hicks@yahoo.com"/>
    <s v="San Pablo"/>
    <s v="CA"/>
    <n v="91"/>
    <n v="4"/>
    <n v="13"/>
    <n v="2"/>
    <n v="7.0000000000000007E-2"/>
    <s v="Electra Cruiser 1 (24-Inch) - 2016"/>
    <x v="0"/>
    <n v="3"/>
    <n v="269.99"/>
    <n v="2016"/>
    <x v="0"/>
    <x v="0"/>
    <n v="502.1814"/>
    <x v="81"/>
  </r>
  <r>
    <x v="82"/>
    <s v="Alane"/>
    <s v="Mccarty"/>
    <s v="alane.mccarty@hotmail.com"/>
    <s v="San Diego"/>
    <s v="CA"/>
    <n v="471"/>
    <n v="2"/>
    <n v="13"/>
    <n v="2"/>
    <n v="0.05"/>
    <s v="Electra Cruiser 1 (24-Inch) - 2016"/>
    <x v="0"/>
    <n v="3"/>
    <n v="269.99"/>
    <n v="2016"/>
    <x v="0"/>
    <x v="0"/>
    <n v="512.98099999999999"/>
    <x v="82"/>
  </r>
  <r>
    <x v="83"/>
    <s v="Lilliam"/>
    <s v="Nolan"/>
    <s v="lilliam.nolan@msn.com"/>
    <s v="Copperas Cove"/>
    <s v="TX"/>
    <n v="213"/>
    <n v="1"/>
    <n v="13"/>
    <n v="1"/>
    <n v="0.1"/>
    <s v="Electra Cruiser 1 (24-Inch) - 2016"/>
    <x v="0"/>
    <n v="3"/>
    <n v="269.99"/>
    <n v="2016"/>
    <x v="0"/>
    <x v="0"/>
    <n v="242.99100000000001"/>
    <x v="83"/>
  </r>
  <r>
    <x v="84"/>
    <s v="Silas"/>
    <s v="Tate"/>
    <s v="silas.tate@yahoo.com"/>
    <s v="Corpus Christi"/>
    <s v="TX"/>
    <n v="50"/>
    <n v="3"/>
    <n v="13"/>
    <n v="2"/>
    <n v="0.2"/>
    <s v="Electra Cruiser 1 (24-Inch) - 2016"/>
    <x v="0"/>
    <n v="3"/>
    <n v="269.99"/>
    <n v="2016"/>
    <x v="0"/>
    <x v="0"/>
    <n v="431.98400000000004"/>
    <x v="84"/>
  </r>
  <r>
    <x v="85"/>
    <s v="Brent"/>
    <s v="Calderon"/>
    <s v="brent.calderon@aol.com"/>
    <s v="Corpus Christi"/>
    <s v="TX"/>
    <n v="463"/>
    <n v="1"/>
    <n v="13"/>
    <n v="2"/>
    <n v="7.0000000000000007E-2"/>
    <s v="Electra Cruiser 1 (24-Inch) - 2016"/>
    <x v="0"/>
    <n v="3"/>
    <n v="269.99"/>
    <n v="2016"/>
    <x v="0"/>
    <x v="0"/>
    <n v="502.1814"/>
    <x v="85"/>
  </r>
  <r>
    <x v="86"/>
    <s v="Mirella"/>
    <s v="Duffy"/>
    <s v="mirella.duffy@yahoo.com"/>
    <s v="Longview"/>
    <s v="TX"/>
    <n v="388"/>
    <n v="2"/>
    <n v="13"/>
    <n v="2"/>
    <n v="7.0000000000000007E-2"/>
    <s v="Electra Cruiser 1 (24-Inch) - 2016"/>
    <x v="0"/>
    <n v="3"/>
    <n v="269.99"/>
    <n v="2016"/>
    <x v="0"/>
    <x v="0"/>
    <n v="502.1814"/>
    <x v="86"/>
  </r>
  <r>
    <x v="87"/>
    <s v="Drucilla"/>
    <s v="Gilliam"/>
    <s v="drucilla.gilliam@hotmail.com"/>
    <s v="Santa Clara"/>
    <s v="CA"/>
    <n v="23"/>
    <n v="3"/>
    <n v="13"/>
    <n v="1"/>
    <n v="0.2"/>
    <s v="Electra Cruiser 1 (24-Inch) - 2016"/>
    <x v="0"/>
    <n v="3"/>
    <n v="269.99"/>
    <n v="2016"/>
    <x v="0"/>
    <x v="0"/>
    <n v="215.99200000000002"/>
    <x v="87"/>
  </r>
  <r>
    <x v="88"/>
    <s v="Rikki"/>
    <s v="Morrow"/>
    <s v="rikki.morrow@hotmail.com"/>
    <s v="Fort Worth"/>
    <s v="TX"/>
    <n v="99"/>
    <n v="1"/>
    <n v="13"/>
    <n v="1"/>
    <n v="0.2"/>
    <s v="Electra Cruiser 1 (24-Inch) - 2016"/>
    <x v="0"/>
    <n v="3"/>
    <n v="269.99"/>
    <n v="2016"/>
    <x v="0"/>
    <x v="0"/>
    <n v="215.99200000000002"/>
    <x v="88"/>
  </r>
  <r>
    <x v="89"/>
    <s v="Raven"/>
    <s v="Curtis"/>
    <s v="raven.curtis@aol.com"/>
    <s v="Lawndale"/>
    <s v="CA"/>
    <n v="278"/>
    <n v="3"/>
    <n v="13"/>
    <n v="1"/>
    <n v="7.0000000000000007E-2"/>
    <s v="Electra Cruiser 1 (24-Inch) - 2016"/>
    <x v="0"/>
    <n v="3"/>
    <n v="269.99"/>
    <n v="2016"/>
    <x v="0"/>
    <x v="0"/>
    <n v="251.0907"/>
    <x v="89"/>
  </r>
  <r>
    <x v="90"/>
    <s v="Joeann"/>
    <s v="Garrison"/>
    <s v="joeann.garrison@yahoo.com"/>
    <s v="Ontario"/>
    <s v="CA"/>
    <n v="257"/>
    <n v="2"/>
    <n v="13"/>
    <n v="2"/>
    <n v="0.2"/>
    <s v="Electra Cruiser 1 (24-Inch) - 2016"/>
    <x v="0"/>
    <n v="3"/>
    <n v="269.99"/>
    <n v="2016"/>
    <x v="0"/>
    <x v="0"/>
    <n v="431.98400000000004"/>
    <x v="90"/>
  </r>
  <r>
    <x v="91"/>
    <s v="Enoch"/>
    <s v="Rosario"/>
    <s v="enoch.rosario@hotmail.com"/>
    <s v="Fresno"/>
    <s v="CA"/>
    <n v="507"/>
    <n v="2"/>
    <n v="13"/>
    <n v="2"/>
    <n v="7.0000000000000007E-2"/>
    <s v="Electra Cruiser 1 (24-Inch) - 2016"/>
    <x v="0"/>
    <n v="3"/>
    <n v="269.99"/>
    <n v="2016"/>
    <x v="0"/>
    <x v="0"/>
    <n v="502.1814"/>
    <x v="91"/>
  </r>
  <r>
    <x v="92"/>
    <s v="Cesar"/>
    <s v="Wilkins"/>
    <s v="cesar.wilkins@hotmail.com"/>
    <s v="San Diego"/>
    <s v="CA"/>
    <n v="72"/>
    <n v="3"/>
    <n v="13"/>
    <n v="2"/>
    <n v="0.1"/>
    <s v="Electra Cruiser 1 (24-Inch) - 2016"/>
    <x v="0"/>
    <n v="3"/>
    <n v="269.99"/>
    <n v="2016"/>
    <x v="0"/>
    <x v="0"/>
    <n v="485.98200000000003"/>
    <x v="92"/>
  </r>
  <r>
    <x v="93"/>
    <s v="Cristobal"/>
    <s v="Hutchinson"/>
    <s v="cristobal.hutchinson@gmail.com"/>
    <s v="Lawndale"/>
    <s v="CA"/>
    <n v="1138"/>
    <n v="1"/>
    <n v="13"/>
    <n v="2"/>
    <n v="0.05"/>
    <s v="Electra Cruiser 1 (24-Inch) - 2016"/>
    <x v="0"/>
    <n v="3"/>
    <n v="269.99"/>
    <n v="2016"/>
    <x v="0"/>
    <x v="0"/>
    <n v="512.98099999999999"/>
    <x v="93"/>
  </r>
  <r>
    <x v="94"/>
    <s v="Shantae"/>
    <s v="Hammond"/>
    <s v="shantae.hammond@hotmail.com"/>
    <s v="Victoria"/>
    <s v="TX"/>
    <n v="633"/>
    <n v="2"/>
    <n v="13"/>
    <n v="2"/>
    <n v="0.2"/>
    <s v="Electra Cruiser 1 (24-Inch) - 2016"/>
    <x v="0"/>
    <n v="3"/>
    <n v="269.99"/>
    <n v="2016"/>
    <x v="0"/>
    <x v="0"/>
    <n v="431.98400000000004"/>
    <x v="94"/>
  </r>
  <r>
    <x v="72"/>
    <s v="Bobbie"/>
    <s v="Foster"/>
    <s v="bobbie.foster@yahoo.com"/>
    <s v="Desoto"/>
    <s v="TX"/>
    <n v="673"/>
    <n v="4"/>
    <n v="13"/>
    <n v="1"/>
    <n v="0.1"/>
    <s v="Electra Cruiser 1 (24-Inch) - 2016"/>
    <x v="0"/>
    <n v="3"/>
    <n v="269.99"/>
    <n v="2016"/>
    <x v="0"/>
    <x v="0"/>
    <n v="242.99100000000001"/>
    <x v="72"/>
  </r>
  <r>
    <x v="95"/>
    <s v="Lise"/>
    <s v="Hebert"/>
    <s v="lise.hebert@gmail.com"/>
    <s v="Vista"/>
    <s v="CA"/>
    <n v="693"/>
    <n v="2"/>
    <n v="13"/>
    <n v="1"/>
    <n v="0.2"/>
    <s v="Electra Cruiser 1 (24-Inch) - 2016"/>
    <x v="0"/>
    <n v="3"/>
    <n v="269.99"/>
    <n v="2016"/>
    <x v="0"/>
    <x v="0"/>
    <n v="215.99200000000002"/>
    <x v="95"/>
  </r>
  <r>
    <x v="96"/>
    <s v="Kermit"/>
    <s v="Bowman"/>
    <s v="kermit.bowman@gmail.com"/>
    <s v="El Paso"/>
    <s v="TX"/>
    <n v="1087"/>
    <n v="4"/>
    <n v="13"/>
    <n v="2"/>
    <n v="7.0000000000000007E-2"/>
    <s v="Electra Cruiser 1 (24-Inch) - 2016"/>
    <x v="0"/>
    <n v="3"/>
    <n v="269.99"/>
    <n v="2016"/>
    <x v="0"/>
    <x v="0"/>
    <n v="502.1814"/>
    <x v="96"/>
  </r>
  <r>
    <x v="97"/>
    <s v="Nestor"/>
    <s v="Haynes"/>
    <s v="nestor.haynes@msn.com"/>
    <s v="Houston"/>
    <s v="TX"/>
    <n v="788"/>
    <n v="3"/>
    <n v="13"/>
    <n v="1"/>
    <n v="0.05"/>
    <s v="Electra Cruiser 1 (24-Inch) - 2016"/>
    <x v="0"/>
    <n v="3"/>
    <n v="269.99"/>
    <n v="2016"/>
    <x v="0"/>
    <x v="0"/>
    <n v="256.4905"/>
    <x v="97"/>
  </r>
  <r>
    <x v="98"/>
    <s v="Jennette"/>
    <s v="Baker"/>
    <s v="jennette.baker@gmail.com"/>
    <s v="Banning"/>
    <s v="CA"/>
    <n v="771"/>
    <n v="1"/>
    <n v="13"/>
    <n v="2"/>
    <n v="0.2"/>
    <s v="Electra Cruiser 1 (24-Inch) - 2016"/>
    <x v="0"/>
    <n v="3"/>
    <n v="269.99"/>
    <n v="2016"/>
    <x v="0"/>
    <x v="0"/>
    <n v="431.98400000000004"/>
    <x v="98"/>
  </r>
  <r>
    <x v="99"/>
    <s v="Moses"/>
    <s v="Pope"/>
    <s v="moses.pope@yahoo.com"/>
    <s v="Lawndale"/>
    <s v="CA"/>
    <n v="878"/>
    <n v="2"/>
    <n v="13"/>
    <n v="1"/>
    <n v="0.1"/>
    <s v="Electra Cruiser 1 (24-Inch) - 2016"/>
    <x v="0"/>
    <n v="3"/>
    <n v="269.99"/>
    <n v="2016"/>
    <x v="0"/>
    <x v="0"/>
    <n v="242.99100000000001"/>
    <x v="99"/>
  </r>
  <r>
    <x v="100"/>
    <s v="Lorraine"/>
    <s v="Marks"/>
    <s v="lorraine.marks@msn.com"/>
    <s v="San Carlos"/>
    <s v="CA"/>
    <n v="904"/>
    <n v="4"/>
    <n v="13"/>
    <n v="1"/>
    <n v="0.2"/>
    <s v="Electra Cruiser 1 (24-Inch) - 2016"/>
    <x v="0"/>
    <n v="3"/>
    <n v="269.99"/>
    <n v="2016"/>
    <x v="0"/>
    <x v="0"/>
    <n v="215.99200000000002"/>
    <x v="100"/>
  </r>
  <r>
    <x v="101"/>
    <s v="Ayana"/>
    <s v="Keith"/>
    <s v="ayana.keith@hotmail.com"/>
    <s v="Oxnard"/>
    <s v="CA"/>
    <n v="1329"/>
    <n v="5"/>
    <n v="13"/>
    <n v="1"/>
    <n v="0.1"/>
    <s v="Electra Cruiser 1 (24-Inch) - 2016"/>
    <x v="0"/>
    <n v="3"/>
    <n v="269.99"/>
    <n v="2016"/>
    <x v="0"/>
    <x v="0"/>
    <n v="242.99100000000001"/>
    <x v="101"/>
  </r>
  <r>
    <x v="102"/>
    <s v="Lashawn"/>
    <s v="Ortiz"/>
    <s v="lashawn.ortiz@msn.com"/>
    <s v="Longview"/>
    <s v="TX"/>
    <n v="239"/>
    <n v="2"/>
    <n v="21"/>
    <n v="2"/>
    <n v="0.05"/>
    <s v="Electra Cruiser 1 (24-Inch) - 2016"/>
    <x v="0"/>
    <n v="1"/>
    <n v="269.99"/>
    <n v="2016"/>
    <x v="0"/>
    <x v="1"/>
    <n v="512.98099999999999"/>
    <x v="102"/>
  </r>
  <r>
    <x v="103"/>
    <s v="Garry"/>
    <s v="Espinoza"/>
    <s v="garry.espinoza@hotmail.com"/>
    <s v="Forney"/>
    <s v="TX"/>
    <n v="357"/>
    <n v="2"/>
    <n v="21"/>
    <n v="2"/>
    <n v="7.0000000000000007E-2"/>
    <s v="Electra Cruiser 1 (24-Inch) - 2016"/>
    <x v="0"/>
    <n v="1"/>
    <n v="269.99"/>
    <n v="2016"/>
    <x v="0"/>
    <x v="1"/>
    <n v="502.1814"/>
    <x v="103"/>
  </r>
  <r>
    <x v="104"/>
    <s v="Williemae"/>
    <s v="Holloway"/>
    <s v="williemae.holloway@msn.com"/>
    <s v="Oakland"/>
    <s v="CA"/>
    <n v="162"/>
    <n v="2"/>
    <n v="21"/>
    <n v="2"/>
    <n v="7.0000000000000007E-2"/>
    <s v="Electra Cruiser 1 (24-Inch) - 2016"/>
    <x v="0"/>
    <n v="1"/>
    <n v="269.99"/>
    <n v="2016"/>
    <x v="0"/>
    <x v="1"/>
    <n v="502.1814"/>
    <x v="104"/>
  </r>
  <r>
    <x v="105"/>
    <s v="Randolph"/>
    <s v="Chase"/>
    <s v="randolph.chase@yahoo.com"/>
    <s v="San Lorenzo"/>
    <s v="CA"/>
    <n v="267"/>
    <n v="5"/>
    <n v="21"/>
    <n v="1"/>
    <n v="0.05"/>
    <s v="Electra Cruiser 1 (24-Inch) - 2016"/>
    <x v="0"/>
    <n v="1"/>
    <n v="269.99"/>
    <n v="2016"/>
    <x v="0"/>
    <x v="1"/>
    <n v="256.4905"/>
    <x v="105"/>
  </r>
  <r>
    <x v="106"/>
    <s v="Jennie"/>
    <s v="Middleton"/>
    <s v="jennie.middleton@gmail.com"/>
    <s v="Upland"/>
    <s v="CA"/>
    <n v="566"/>
    <n v="4"/>
    <n v="21"/>
    <n v="2"/>
    <n v="0.2"/>
    <s v="Electra Cruiser 1 (24-Inch) - 2016"/>
    <x v="0"/>
    <n v="1"/>
    <n v="269.99"/>
    <n v="2016"/>
    <x v="0"/>
    <x v="1"/>
    <n v="431.98400000000004"/>
    <x v="106"/>
  </r>
  <r>
    <x v="107"/>
    <s v="Fransisca"/>
    <s v="Nicholson"/>
    <s v="fransisca.nicholson@aol.com"/>
    <s v="Glendora"/>
    <s v="CA"/>
    <n v="225"/>
    <n v="1"/>
    <n v="21"/>
    <n v="1"/>
    <n v="0.1"/>
    <s v="Electra Cruiser 1 (24-Inch) - 2016"/>
    <x v="0"/>
    <n v="1"/>
    <n v="269.99"/>
    <n v="2016"/>
    <x v="0"/>
    <x v="1"/>
    <n v="242.99100000000001"/>
    <x v="107"/>
  </r>
  <r>
    <x v="108"/>
    <s v="Grace"/>
    <s v="Madden"/>
    <s v="grace.madden@gmail.com"/>
    <s v="San Pablo"/>
    <s v="CA"/>
    <n v="587"/>
    <n v="4"/>
    <n v="21"/>
    <n v="1"/>
    <n v="0.2"/>
    <s v="Electra Cruiser 1 (24-Inch) - 2016"/>
    <x v="0"/>
    <n v="1"/>
    <n v="269.99"/>
    <n v="2016"/>
    <x v="0"/>
    <x v="1"/>
    <n v="215.99200000000002"/>
    <x v="108"/>
  </r>
  <r>
    <x v="109"/>
    <s v="Lazaro"/>
    <s v="Moran"/>
    <s v="lazaro.moran@gmail.com"/>
    <s v="Sugar Land"/>
    <s v="TX"/>
    <n v="67"/>
    <n v="3"/>
    <n v="21"/>
    <n v="1"/>
    <n v="0.2"/>
    <s v="Electra Cruiser 1 (24-Inch) - 2016"/>
    <x v="0"/>
    <n v="1"/>
    <n v="269.99"/>
    <n v="2016"/>
    <x v="0"/>
    <x v="1"/>
    <n v="215.99200000000002"/>
    <x v="109"/>
  </r>
  <r>
    <x v="110"/>
    <s v="Jenine"/>
    <s v="Crane"/>
    <s v="jenine.crane@msn.com"/>
    <s v="Fort Worth"/>
    <s v="TX"/>
    <n v="354"/>
    <n v="1"/>
    <n v="21"/>
    <n v="1"/>
    <n v="0.2"/>
    <s v="Electra Cruiser 1 (24-Inch) - 2016"/>
    <x v="0"/>
    <n v="1"/>
    <n v="269.99"/>
    <n v="2016"/>
    <x v="0"/>
    <x v="1"/>
    <n v="215.99200000000002"/>
    <x v="110"/>
  </r>
  <r>
    <x v="77"/>
    <s v="Lea"/>
    <s v="Key"/>
    <s v="lea.key@yahoo.com"/>
    <s v="Banning"/>
    <s v="CA"/>
    <n v="16"/>
    <n v="2"/>
    <n v="21"/>
    <n v="1"/>
    <n v="0.05"/>
    <s v="Electra Cruiser 1 (24-Inch) - 2016"/>
    <x v="0"/>
    <n v="1"/>
    <n v="269.99"/>
    <n v="2016"/>
    <x v="0"/>
    <x v="1"/>
    <n v="256.4905"/>
    <x v="77"/>
  </r>
  <r>
    <x v="111"/>
    <s v="Vonda"/>
    <s v="Berger"/>
    <s v="vonda.berger@yahoo.com"/>
    <s v="Santa Clara"/>
    <s v="CA"/>
    <n v="580"/>
    <n v="3"/>
    <n v="21"/>
    <n v="2"/>
    <n v="0.2"/>
    <s v="Electra Cruiser 1 (24-Inch) - 2016"/>
    <x v="0"/>
    <n v="1"/>
    <n v="269.99"/>
    <n v="2016"/>
    <x v="0"/>
    <x v="1"/>
    <n v="431.98400000000004"/>
    <x v="111"/>
  </r>
  <r>
    <x v="78"/>
    <s v="Lynne"/>
    <s v="Anderson"/>
    <s v="lynne.anderson@msn.com"/>
    <s v="El Paso"/>
    <s v="TX"/>
    <n v="346"/>
    <n v="3"/>
    <n v="21"/>
    <n v="1"/>
    <n v="0.1"/>
    <s v="Electra Cruiser 1 (24-Inch) - 2016"/>
    <x v="0"/>
    <n v="1"/>
    <n v="269.99"/>
    <n v="2016"/>
    <x v="0"/>
    <x v="1"/>
    <n v="242.99100000000001"/>
    <x v="78"/>
  </r>
  <r>
    <x v="112"/>
    <s v="Eun"/>
    <s v="Harris"/>
    <s v="eun.harris@gmail.com"/>
    <s v="San Diego"/>
    <s v="CA"/>
    <n v="614"/>
    <n v="2"/>
    <n v="21"/>
    <n v="1"/>
    <n v="0.05"/>
    <s v="Electra Cruiser 1 (24-Inch) - 2016"/>
    <x v="0"/>
    <n v="1"/>
    <n v="269.99"/>
    <n v="2016"/>
    <x v="0"/>
    <x v="1"/>
    <n v="256.4905"/>
    <x v="112"/>
  </r>
  <r>
    <x v="113"/>
    <s v="Brain"/>
    <s v="Skinner"/>
    <s v="brain.skinner@hotmail.com"/>
    <s v="Euless"/>
    <s v="TX"/>
    <n v="363"/>
    <n v="1"/>
    <n v="21"/>
    <n v="2"/>
    <n v="0.1"/>
    <s v="Electra Cruiser 1 (24-Inch) - 2016"/>
    <x v="0"/>
    <n v="1"/>
    <n v="269.99"/>
    <n v="2016"/>
    <x v="0"/>
    <x v="1"/>
    <n v="485.98200000000003"/>
    <x v="113"/>
  </r>
  <r>
    <x v="114"/>
    <s v="Thurman"/>
    <s v="Ellis"/>
    <s v="thurman.ellis@gmail.com"/>
    <s v="Pleasanton"/>
    <s v="CA"/>
    <n v="94"/>
    <n v="4"/>
    <n v="21"/>
    <n v="2"/>
    <n v="7.0000000000000007E-2"/>
    <s v="Electra Cruiser 1 (24-Inch) - 2016"/>
    <x v="0"/>
    <n v="1"/>
    <n v="269.99"/>
    <n v="2016"/>
    <x v="0"/>
    <x v="1"/>
    <n v="502.1814"/>
    <x v="114"/>
  </r>
  <r>
    <x v="115"/>
    <s v="Ji"/>
    <s v="Burt"/>
    <s v="ji.burt@hotmail.com"/>
    <s v="Apple Valley"/>
    <s v="CA"/>
    <n v="491"/>
    <n v="2"/>
    <n v="21"/>
    <n v="2"/>
    <n v="0.05"/>
    <s v="Electra Cruiser 1 (24-Inch) - 2016"/>
    <x v="0"/>
    <n v="1"/>
    <n v="269.99"/>
    <n v="2016"/>
    <x v="0"/>
    <x v="1"/>
    <n v="512.98099999999999"/>
    <x v="115"/>
  </r>
  <r>
    <x v="116"/>
    <s v="Arielle"/>
    <s v="Levine"/>
    <s v="arielle.levine@yahoo.com"/>
    <s v="Garland"/>
    <s v="TX"/>
    <n v="366"/>
    <n v="1"/>
    <n v="21"/>
    <n v="1"/>
    <n v="0.1"/>
    <s v="Electra Cruiser 1 (24-Inch) - 2016"/>
    <x v="0"/>
    <n v="1"/>
    <n v="269.99"/>
    <n v="2016"/>
    <x v="0"/>
    <x v="1"/>
    <n v="242.99100000000001"/>
    <x v="116"/>
  </r>
  <r>
    <x v="88"/>
    <s v="Rikki"/>
    <s v="Morrow"/>
    <s v="rikki.morrow@hotmail.com"/>
    <s v="Fort Worth"/>
    <s v="TX"/>
    <n v="99"/>
    <n v="2"/>
    <n v="21"/>
    <n v="1"/>
    <n v="0.2"/>
    <s v="Electra Cruiser 1 (24-Inch) - 2016"/>
    <x v="0"/>
    <n v="1"/>
    <n v="269.99"/>
    <n v="2016"/>
    <x v="0"/>
    <x v="1"/>
    <n v="215.99200000000002"/>
    <x v="88"/>
  </r>
  <r>
    <x v="117"/>
    <s v="Tisha"/>
    <s v="Petty"/>
    <s v="tisha.petty@msn.com"/>
    <s v="San Antonio"/>
    <s v="TX"/>
    <n v="594"/>
    <n v="2"/>
    <n v="21"/>
    <n v="2"/>
    <n v="0.05"/>
    <s v="Electra Cruiser 1 (24-Inch) - 2016"/>
    <x v="0"/>
    <n v="1"/>
    <n v="269.99"/>
    <n v="2016"/>
    <x v="0"/>
    <x v="1"/>
    <n v="512.98099999999999"/>
    <x v="117"/>
  </r>
  <r>
    <x v="118"/>
    <s v="Cindie"/>
    <s v="Franklin"/>
    <s v="cindie.franklin@yahoo.com"/>
    <s v="Lawndale"/>
    <s v="CA"/>
    <n v="93"/>
    <n v="3"/>
    <n v="21"/>
    <n v="1"/>
    <n v="0.1"/>
    <s v="Electra Cruiser 1 (24-Inch) - 2016"/>
    <x v="0"/>
    <n v="1"/>
    <n v="269.99"/>
    <n v="2016"/>
    <x v="0"/>
    <x v="1"/>
    <n v="242.99100000000001"/>
    <x v="118"/>
  </r>
  <r>
    <x v="119"/>
    <s v="Jana"/>
    <s v="Thomas"/>
    <s v="jana.thomas@yahoo.com"/>
    <s v="San Jose"/>
    <s v="CA"/>
    <n v="1336"/>
    <n v="3"/>
    <n v="21"/>
    <n v="2"/>
    <n v="7.0000000000000007E-2"/>
    <s v="Electra Cruiser 1 (24-Inch) - 2016"/>
    <x v="0"/>
    <n v="1"/>
    <n v="269.99"/>
    <n v="2016"/>
    <x v="0"/>
    <x v="1"/>
    <n v="502.1814"/>
    <x v="119"/>
  </r>
  <r>
    <x v="120"/>
    <s v="Cecilia"/>
    <s v="Camacho"/>
    <s v="cecilia.camacho@yahoo.com"/>
    <s v="Desoto"/>
    <s v="TX"/>
    <n v="981"/>
    <n v="3"/>
    <n v="21"/>
    <n v="2"/>
    <n v="7.0000000000000007E-2"/>
    <s v="Electra Cruiser 1 (24-Inch) - 2016"/>
    <x v="0"/>
    <n v="1"/>
    <n v="269.99"/>
    <n v="2016"/>
    <x v="0"/>
    <x v="1"/>
    <n v="502.1814"/>
    <x v="120"/>
  </r>
  <r>
    <x v="121"/>
    <s v="Thalia"/>
    <s v="Dillard"/>
    <s v="thalia.dillard@yahoo.com"/>
    <s v="San Angelo"/>
    <s v="TX"/>
    <n v="741"/>
    <n v="3"/>
    <n v="21"/>
    <n v="2"/>
    <n v="7.0000000000000007E-2"/>
    <s v="Electra Cruiser 1 (24-Inch) - 2016"/>
    <x v="0"/>
    <n v="1"/>
    <n v="269.99"/>
    <n v="2016"/>
    <x v="0"/>
    <x v="1"/>
    <n v="502.1814"/>
    <x v="121"/>
  </r>
  <r>
    <x v="122"/>
    <s v="Jacquline"/>
    <s v="Duncan"/>
    <s v="jacquline.duncan@yahoo.com"/>
    <s v="Jackson Heights"/>
    <s v="NY"/>
    <n v="512"/>
    <n v="1"/>
    <n v="21"/>
    <n v="1"/>
    <n v="7.0000000000000007E-2"/>
    <s v="Electra Cruiser 1 (24-Inch) - 2016"/>
    <x v="0"/>
    <n v="1"/>
    <n v="269.99"/>
    <n v="2016"/>
    <x v="0"/>
    <x v="1"/>
    <n v="251.0907"/>
    <x v="122"/>
  </r>
  <r>
    <x v="123"/>
    <s v="Theo"/>
    <s v="Reese"/>
    <s v="theo.reese@gmail.com"/>
    <s v="Long Beach"/>
    <s v="NY"/>
    <n v="256"/>
    <n v="2"/>
    <n v="21"/>
    <n v="1"/>
    <n v="0.05"/>
    <s v="Electra Cruiser 1 (24-Inch) - 2016"/>
    <x v="0"/>
    <n v="1"/>
    <n v="269.99"/>
    <n v="2016"/>
    <x v="0"/>
    <x v="1"/>
    <n v="256.4905"/>
    <x v="123"/>
  </r>
  <r>
    <x v="124"/>
    <s v="Latasha"/>
    <s v="Stanley"/>
    <s v="latasha.stanley@gmail.com"/>
    <s v="Rockville Centre"/>
    <s v="NY"/>
    <n v="286"/>
    <n v="2"/>
    <n v="21"/>
    <n v="2"/>
    <n v="7.0000000000000007E-2"/>
    <s v="Electra Cruiser 1 (24-Inch) - 2016"/>
    <x v="0"/>
    <n v="1"/>
    <n v="269.99"/>
    <n v="2016"/>
    <x v="0"/>
    <x v="1"/>
    <n v="502.1814"/>
    <x v="124"/>
  </r>
  <r>
    <x v="125"/>
    <s v="Alane"/>
    <s v="Kennedy"/>
    <s v="alane.kennedy@yahoo.com"/>
    <s v="Spring Valley"/>
    <s v="NY"/>
    <n v="291"/>
    <n v="2"/>
    <n v="21"/>
    <n v="2"/>
    <n v="7.0000000000000007E-2"/>
    <s v="Electra Cruiser 1 (24-Inch) - 2016"/>
    <x v="0"/>
    <n v="1"/>
    <n v="269.99"/>
    <n v="2016"/>
    <x v="0"/>
    <x v="1"/>
    <n v="502.1814"/>
    <x v="125"/>
  </r>
  <r>
    <x v="4"/>
    <s v="Ayanna"/>
    <s v="Rhodes"/>
    <s v="ayanna.rhodes@msn.com"/>
    <s v="Hicksville"/>
    <s v="NY"/>
    <n v="496"/>
    <n v="3"/>
    <n v="21"/>
    <n v="2"/>
    <n v="0.2"/>
    <s v="Electra Cruiser 1 (24-Inch) - 2016"/>
    <x v="0"/>
    <n v="1"/>
    <n v="269.99"/>
    <n v="2016"/>
    <x v="0"/>
    <x v="1"/>
    <n v="431.98400000000004"/>
    <x v="4"/>
  </r>
  <r>
    <x v="126"/>
    <s v="Andy"/>
    <s v="O'neill"/>
    <s v="andy.o'neill@msn.com"/>
    <s v="Rego Park"/>
    <s v="NY"/>
    <n v="458"/>
    <n v="2"/>
    <n v="21"/>
    <n v="2"/>
    <n v="7.0000000000000007E-2"/>
    <s v="Electra Cruiser 1 (24-Inch) - 2016"/>
    <x v="0"/>
    <n v="1"/>
    <n v="269.99"/>
    <n v="2016"/>
    <x v="0"/>
    <x v="1"/>
    <n v="502.1814"/>
    <x v="126"/>
  </r>
  <r>
    <x v="127"/>
    <s v="Marni"/>
    <s v="Bolton"/>
    <s v="marni.bolton@msn.com"/>
    <s v="Lancaster"/>
    <s v="NY"/>
    <n v="290"/>
    <n v="3"/>
    <n v="21"/>
    <n v="1"/>
    <n v="0.1"/>
    <s v="Electra Cruiser 1 (24-Inch) - 2016"/>
    <x v="0"/>
    <n v="1"/>
    <n v="269.99"/>
    <n v="2016"/>
    <x v="0"/>
    <x v="1"/>
    <n v="242.99100000000001"/>
    <x v="127"/>
  </r>
  <r>
    <x v="128"/>
    <s v="Harris"/>
    <s v="Pittman"/>
    <s v="harris.pittman@yahoo.com"/>
    <s v="Jamaica"/>
    <s v="NY"/>
    <n v="160"/>
    <n v="1"/>
    <n v="21"/>
    <n v="1"/>
    <n v="7.0000000000000007E-2"/>
    <s v="Electra Cruiser 1 (24-Inch) - 2016"/>
    <x v="0"/>
    <n v="1"/>
    <n v="269.99"/>
    <n v="2016"/>
    <x v="0"/>
    <x v="1"/>
    <n v="251.0907"/>
    <x v="128"/>
  </r>
  <r>
    <x v="129"/>
    <s v="Lavette"/>
    <s v="Wright"/>
    <s v="lavette.wright@msn.com"/>
    <s v="Ronkonkoma"/>
    <s v="NY"/>
    <n v="86"/>
    <n v="3"/>
    <n v="21"/>
    <n v="2"/>
    <n v="0.2"/>
    <s v="Electra Cruiser 1 (24-Inch) - 2016"/>
    <x v="0"/>
    <n v="1"/>
    <n v="269.99"/>
    <n v="2016"/>
    <x v="0"/>
    <x v="1"/>
    <n v="431.98400000000004"/>
    <x v="129"/>
  </r>
  <r>
    <x v="130"/>
    <s v="Jayme"/>
    <s v="Zamora"/>
    <s v="jayme.zamora@gmail.com"/>
    <s v="Springfield Gardens"/>
    <s v="NY"/>
    <n v="478"/>
    <n v="1"/>
    <n v="21"/>
    <n v="2"/>
    <n v="7.0000000000000007E-2"/>
    <s v="Electra Cruiser 1 (24-Inch) - 2016"/>
    <x v="0"/>
    <n v="1"/>
    <n v="269.99"/>
    <n v="2016"/>
    <x v="0"/>
    <x v="1"/>
    <n v="502.1814"/>
    <x v="130"/>
  </r>
  <r>
    <x v="131"/>
    <s v="Chere"/>
    <s v="Hardin"/>
    <s v="chere.hardin@yahoo.com"/>
    <s v="Brooklyn"/>
    <s v="NY"/>
    <n v="544"/>
    <n v="3"/>
    <n v="21"/>
    <n v="1"/>
    <n v="0.05"/>
    <s v="Electra Cruiser 1 (24-Inch) - 2016"/>
    <x v="0"/>
    <n v="1"/>
    <n v="269.99"/>
    <n v="2016"/>
    <x v="0"/>
    <x v="1"/>
    <n v="256.4905"/>
    <x v="131"/>
  </r>
  <r>
    <x v="8"/>
    <s v="Aleta"/>
    <s v="Mack"/>
    <s v="aleta.mack@yahoo.com"/>
    <s v="Bay Shore"/>
    <s v="NY"/>
    <n v="383"/>
    <n v="4"/>
    <n v="21"/>
    <n v="2"/>
    <n v="0.05"/>
    <s v="Electra Cruiser 1 (24-Inch) - 2016"/>
    <x v="0"/>
    <n v="1"/>
    <n v="269.99"/>
    <n v="2016"/>
    <x v="0"/>
    <x v="1"/>
    <n v="512.98099999999999"/>
    <x v="8"/>
  </r>
  <r>
    <x v="132"/>
    <s v="Kaci"/>
    <s v="Gallegos"/>
    <s v="kaci.gallegos@gmail.com"/>
    <s v="Ballston Spa"/>
    <s v="NY"/>
    <n v="214"/>
    <n v="1"/>
    <n v="21"/>
    <n v="1"/>
    <n v="0.1"/>
    <s v="Electra Cruiser 1 (24-Inch) - 2016"/>
    <x v="0"/>
    <n v="1"/>
    <n v="269.99"/>
    <n v="2016"/>
    <x v="0"/>
    <x v="1"/>
    <n v="242.99100000000001"/>
    <x v="132"/>
  </r>
  <r>
    <x v="133"/>
    <s v="Conception"/>
    <s v="Slater"/>
    <s v="conception.slater@gmail.com"/>
    <s v="Bellmore"/>
    <s v="NY"/>
    <n v="384"/>
    <n v="2"/>
    <n v="21"/>
    <n v="2"/>
    <n v="0.2"/>
    <s v="Electra Cruiser 1 (24-Inch) - 2016"/>
    <x v="0"/>
    <n v="1"/>
    <n v="269.99"/>
    <n v="2016"/>
    <x v="0"/>
    <x v="1"/>
    <n v="431.98400000000004"/>
    <x v="133"/>
  </r>
  <r>
    <x v="134"/>
    <s v="Luke"/>
    <s v="Fuller"/>
    <s v="luke.fuller@hotmail.com"/>
    <s v="Hempstead"/>
    <s v="NY"/>
    <n v="409"/>
    <n v="3"/>
    <n v="21"/>
    <n v="1"/>
    <n v="0.05"/>
    <s v="Electra Cruiser 1 (24-Inch) - 2016"/>
    <x v="0"/>
    <n v="1"/>
    <n v="269.99"/>
    <n v="2016"/>
    <x v="0"/>
    <x v="1"/>
    <n v="256.4905"/>
    <x v="134"/>
  </r>
  <r>
    <x v="135"/>
    <s v="Laureen"/>
    <s v="Barry"/>
    <s v="laureen.barry@yahoo.com"/>
    <s v="Orchard Park"/>
    <s v="NY"/>
    <n v="29"/>
    <n v="3"/>
    <n v="21"/>
    <n v="2"/>
    <n v="0.1"/>
    <s v="Electra Cruiser 1 (24-Inch) - 2016"/>
    <x v="0"/>
    <n v="1"/>
    <n v="269.99"/>
    <n v="2016"/>
    <x v="0"/>
    <x v="1"/>
    <n v="485.98200000000003"/>
    <x v="135"/>
  </r>
  <r>
    <x v="136"/>
    <s v="Jeanett"/>
    <s v="Herman"/>
    <s v="jeanett.herman@hotmail.com"/>
    <s v="Lindenhurst"/>
    <s v="NY"/>
    <n v="472"/>
    <n v="2"/>
    <n v="21"/>
    <n v="2"/>
    <n v="0.1"/>
    <s v="Electra Cruiser 1 (24-Inch) - 2016"/>
    <x v="0"/>
    <n v="1"/>
    <n v="269.99"/>
    <n v="2016"/>
    <x v="0"/>
    <x v="1"/>
    <n v="485.98200000000003"/>
    <x v="136"/>
  </r>
  <r>
    <x v="137"/>
    <s v="Christiane"/>
    <s v="Bradford"/>
    <s v="christiane.bradford@gmail.com"/>
    <s v="Orchard Park"/>
    <s v="NY"/>
    <n v="375"/>
    <n v="1"/>
    <n v="21"/>
    <n v="2"/>
    <n v="0.05"/>
    <s v="Electra Cruiser 1 (24-Inch) - 2016"/>
    <x v="0"/>
    <n v="1"/>
    <n v="269.99"/>
    <n v="2016"/>
    <x v="0"/>
    <x v="1"/>
    <n v="512.98099999999999"/>
    <x v="137"/>
  </r>
  <r>
    <x v="138"/>
    <s v="Carroll"/>
    <s v="Kelly"/>
    <s v="carroll.kelly@yahoo.com"/>
    <s v="Monroe"/>
    <s v="NY"/>
    <n v="194"/>
    <n v="1"/>
    <n v="21"/>
    <n v="2"/>
    <n v="0.2"/>
    <s v="Electra Cruiser 1 (24-Inch) - 2016"/>
    <x v="0"/>
    <n v="1"/>
    <n v="269.99"/>
    <n v="2016"/>
    <x v="0"/>
    <x v="1"/>
    <n v="431.98400000000004"/>
    <x v="138"/>
  </r>
  <r>
    <x v="139"/>
    <s v="Rodney"/>
    <s v="Odom"/>
    <s v="rodney.odom@yahoo.com"/>
    <s v="Richmond Hill"/>
    <s v="NY"/>
    <n v="59"/>
    <n v="1"/>
    <n v="21"/>
    <n v="1"/>
    <n v="0.05"/>
    <s v="Electra Cruiser 1 (24-Inch) - 2016"/>
    <x v="0"/>
    <n v="1"/>
    <n v="269.99"/>
    <n v="2016"/>
    <x v="0"/>
    <x v="1"/>
    <n v="256.4905"/>
    <x v="139"/>
  </r>
  <r>
    <x v="140"/>
    <s v="Margene"/>
    <s v="Eaton"/>
    <s v="margene.eaton@yahoo.com"/>
    <s v="Wantagh"/>
    <s v="NY"/>
    <n v="517"/>
    <n v="1"/>
    <n v="21"/>
    <n v="2"/>
    <n v="7.0000000000000007E-2"/>
    <s v="Electra Cruiser 1 (24-Inch) - 2016"/>
    <x v="0"/>
    <n v="1"/>
    <n v="269.99"/>
    <n v="2016"/>
    <x v="0"/>
    <x v="1"/>
    <n v="502.1814"/>
    <x v="140"/>
  </r>
  <r>
    <x v="141"/>
    <s v="Gabriel"/>
    <s v="Pitts"/>
    <s v="gabriel.pitts@gmail.com"/>
    <s v="Clifton Park"/>
    <s v="NY"/>
    <n v="330"/>
    <n v="1"/>
    <n v="21"/>
    <n v="2"/>
    <n v="0.05"/>
    <s v="Electra Cruiser 1 (24-Inch) - 2016"/>
    <x v="0"/>
    <n v="1"/>
    <n v="269.99"/>
    <n v="2016"/>
    <x v="0"/>
    <x v="1"/>
    <n v="512.98099999999999"/>
    <x v="141"/>
  </r>
  <r>
    <x v="142"/>
    <s v="Sam"/>
    <s v="Lester"/>
    <s v="sam.lester@gmail.com"/>
    <s v="Baldwin"/>
    <s v="NY"/>
    <n v="25"/>
    <n v="5"/>
    <n v="21"/>
    <n v="1"/>
    <n v="0.1"/>
    <s v="Electra Cruiser 1 (24-Inch) - 2016"/>
    <x v="0"/>
    <n v="1"/>
    <n v="269.99"/>
    <n v="2016"/>
    <x v="0"/>
    <x v="1"/>
    <n v="242.99100000000001"/>
    <x v="142"/>
  </r>
  <r>
    <x v="143"/>
    <s v="Gayle"/>
    <s v="Wilkinson"/>
    <s v="gayle.wilkinson@yahoo.com"/>
    <s v="Lindenhurst"/>
    <s v="NY"/>
    <n v="528"/>
    <n v="1"/>
    <n v="21"/>
    <n v="2"/>
    <n v="0.05"/>
    <s v="Electra Cruiser 1 (24-Inch) - 2016"/>
    <x v="0"/>
    <n v="1"/>
    <n v="269.99"/>
    <n v="2016"/>
    <x v="0"/>
    <x v="1"/>
    <n v="512.98099999999999"/>
    <x v="143"/>
  </r>
  <r>
    <x v="144"/>
    <s v="Lois"/>
    <s v="Steele"/>
    <s v="lois.steele@yahoo.com"/>
    <s v="Ossining"/>
    <s v="NY"/>
    <n v="522"/>
    <n v="3"/>
    <n v="21"/>
    <n v="1"/>
    <n v="0.05"/>
    <s v="Electra Cruiser 1 (24-Inch) - 2016"/>
    <x v="0"/>
    <n v="1"/>
    <n v="269.99"/>
    <n v="2016"/>
    <x v="0"/>
    <x v="1"/>
    <n v="256.4905"/>
    <x v="144"/>
  </r>
  <r>
    <x v="145"/>
    <s v="Rochell"/>
    <s v="Cantrell"/>
    <s v="rochell.cantrell@yahoo.com"/>
    <s v="Port Jefferson Station"/>
    <s v="NY"/>
    <n v="434"/>
    <n v="1"/>
    <n v="21"/>
    <n v="1"/>
    <n v="0.05"/>
    <s v="Electra Cruiser 1 (24-Inch) - 2016"/>
    <x v="0"/>
    <n v="1"/>
    <n v="269.99"/>
    <n v="2016"/>
    <x v="0"/>
    <x v="1"/>
    <n v="256.4905"/>
    <x v="145"/>
  </r>
  <r>
    <x v="146"/>
    <s v="Kasha"/>
    <s v="Sullivan"/>
    <s v="kasha.sullivan@hotmail.com"/>
    <s v="Scarsdale"/>
    <s v="NY"/>
    <n v="195"/>
    <n v="5"/>
    <n v="21"/>
    <n v="2"/>
    <n v="0.1"/>
    <s v="Electra Cruiser 1 (24-Inch) - 2016"/>
    <x v="0"/>
    <n v="1"/>
    <n v="269.99"/>
    <n v="2016"/>
    <x v="0"/>
    <x v="1"/>
    <n v="485.98200000000003"/>
    <x v="146"/>
  </r>
  <r>
    <x v="147"/>
    <s v="Han"/>
    <s v="Schneider"/>
    <s v="han.schneider@gmail.com"/>
    <s v="Elmhurst"/>
    <s v="NY"/>
    <n v="149"/>
    <n v="2"/>
    <n v="21"/>
    <n v="2"/>
    <n v="7.0000000000000007E-2"/>
    <s v="Electra Cruiser 1 (24-Inch) - 2016"/>
    <x v="0"/>
    <n v="1"/>
    <n v="269.99"/>
    <n v="2016"/>
    <x v="0"/>
    <x v="1"/>
    <n v="502.1814"/>
    <x v="147"/>
  </r>
  <r>
    <x v="148"/>
    <s v="Ophelia"/>
    <s v="Rodgers"/>
    <s v="ophelia.rodgers@gmail.com"/>
    <s v="Hopewell Junction"/>
    <s v="NY"/>
    <n v="255"/>
    <n v="4"/>
    <n v="21"/>
    <n v="1"/>
    <n v="7.0000000000000007E-2"/>
    <s v="Electra Cruiser 1 (24-Inch) - 2016"/>
    <x v="0"/>
    <n v="1"/>
    <n v="269.99"/>
    <n v="2016"/>
    <x v="0"/>
    <x v="1"/>
    <n v="251.0907"/>
    <x v="148"/>
  </r>
  <r>
    <x v="149"/>
    <s v="Neville"/>
    <s v="Mcclain"/>
    <s v="neville.mcclain@yahoo.com"/>
    <s v="West Hempstead"/>
    <s v="NY"/>
    <n v="35"/>
    <n v="4"/>
    <n v="21"/>
    <n v="2"/>
    <n v="7.0000000000000007E-2"/>
    <s v="Electra Cruiser 1 (24-Inch) - 2016"/>
    <x v="0"/>
    <n v="1"/>
    <n v="269.99"/>
    <n v="2016"/>
    <x v="0"/>
    <x v="1"/>
    <n v="502.1814"/>
    <x v="149"/>
  </r>
  <r>
    <x v="150"/>
    <s v="Ghislaine"/>
    <s v="Compton"/>
    <s v="ghislaine.compton@aol.com"/>
    <s v="Lindenhurst"/>
    <s v="NY"/>
    <n v="624"/>
    <n v="1"/>
    <n v="21"/>
    <n v="2"/>
    <n v="0.05"/>
    <s v="Electra Cruiser 1 (24-Inch) - 2016"/>
    <x v="0"/>
    <n v="1"/>
    <n v="269.99"/>
    <n v="2016"/>
    <x v="0"/>
    <x v="1"/>
    <n v="512.98099999999999"/>
    <x v="150"/>
  </r>
  <r>
    <x v="151"/>
    <s v="Yahaira"/>
    <s v="Robertson"/>
    <s v="yahaira.robertson@yahoo.com"/>
    <s v="Endicott"/>
    <s v="NY"/>
    <n v="578"/>
    <n v="1"/>
    <n v="21"/>
    <n v="1"/>
    <n v="7.0000000000000007E-2"/>
    <s v="Electra Cruiser 1 (24-Inch) - 2016"/>
    <x v="0"/>
    <n v="1"/>
    <n v="269.99"/>
    <n v="2016"/>
    <x v="0"/>
    <x v="1"/>
    <n v="251.0907"/>
    <x v="151"/>
  </r>
  <r>
    <x v="152"/>
    <s v="Tessie"/>
    <s v="Farmer"/>
    <s v="tessie.farmer@msn.com"/>
    <s v="Plattsburgh"/>
    <s v="NY"/>
    <n v="425"/>
    <n v="2"/>
    <n v="21"/>
    <n v="2"/>
    <n v="7.0000000000000007E-2"/>
    <s v="Electra Cruiser 1 (24-Inch) - 2016"/>
    <x v="0"/>
    <n v="1"/>
    <n v="269.99"/>
    <n v="2016"/>
    <x v="0"/>
    <x v="1"/>
    <n v="502.1814"/>
    <x v="152"/>
  </r>
  <r>
    <x v="31"/>
    <s v="Lea"/>
    <s v="Irwin"/>
    <s v="lea.irwin@gmail.com"/>
    <s v="New Windsor"/>
    <s v="NY"/>
    <n v="322"/>
    <n v="2"/>
    <n v="21"/>
    <n v="1"/>
    <n v="7.0000000000000007E-2"/>
    <s v="Electra Cruiser 1 (24-Inch) - 2016"/>
    <x v="0"/>
    <n v="1"/>
    <n v="269.99"/>
    <n v="2016"/>
    <x v="0"/>
    <x v="1"/>
    <n v="251.0907"/>
    <x v="31"/>
  </r>
  <r>
    <x v="153"/>
    <s v="Danyell"/>
    <s v="Dickerson"/>
    <s v="danyell.dickerson@msn.com"/>
    <s v="Central Islip"/>
    <s v="NY"/>
    <n v="319"/>
    <n v="2"/>
    <n v="21"/>
    <n v="1"/>
    <n v="0.2"/>
    <s v="Electra Cruiser 1 (24-Inch) - 2016"/>
    <x v="0"/>
    <n v="1"/>
    <n v="269.99"/>
    <n v="2016"/>
    <x v="0"/>
    <x v="1"/>
    <n v="215.99200000000002"/>
    <x v="153"/>
  </r>
  <r>
    <x v="154"/>
    <s v="Steve"/>
    <s v="Bender"/>
    <s v="steve.bender@gmail.com"/>
    <s v="Scarsdale"/>
    <s v="NY"/>
    <n v="175"/>
    <n v="3"/>
    <n v="21"/>
    <n v="2"/>
    <n v="0.1"/>
    <s v="Electra Cruiser 1 (24-Inch) - 2016"/>
    <x v="0"/>
    <n v="1"/>
    <n v="269.99"/>
    <n v="2016"/>
    <x v="0"/>
    <x v="1"/>
    <n v="485.98200000000003"/>
    <x v="154"/>
  </r>
  <r>
    <x v="155"/>
    <s v="Ivette"/>
    <s v="Warren"/>
    <s v="ivette.warren@gmail.com"/>
    <s v="Franklin Square"/>
    <s v="NY"/>
    <n v="479"/>
    <n v="3"/>
    <n v="21"/>
    <n v="1"/>
    <n v="0.2"/>
    <s v="Electra Cruiser 1 (24-Inch) - 2016"/>
    <x v="0"/>
    <n v="1"/>
    <n v="269.99"/>
    <n v="2016"/>
    <x v="0"/>
    <x v="1"/>
    <n v="215.99200000000002"/>
    <x v="155"/>
  </r>
  <r>
    <x v="156"/>
    <s v="Amina"/>
    <s v="Salazar"/>
    <s v="amina.salazar@aol.com"/>
    <s v="Canandaigua"/>
    <s v="NY"/>
    <n v="368"/>
    <n v="3"/>
    <n v="21"/>
    <n v="2"/>
    <n v="0.1"/>
    <s v="Electra Cruiser 1 (24-Inch) - 2016"/>
    <x v="0"/>
    <n v="1"/>
    <n v="269.99"/>
    <n v="2016"/>
    <x v="0"/>
    <x v="1"/>
    <n v="485.98200000000003"/>
    <x v="156"/>
  </r>
  <r>
    <x v="157"/>
    <s v="Larissa"/>
    <s v="Hays"/>
    <s v="larissa.hays@aol.com"/>
    <s v="Elmont"/>
    <s v="NY"/>
    <n v="358"/>
    <n v="1"/>
    <n v="21"/>
    <n v="2"/>
    <n v="0.1"/>
    <s v="Electra Cruiser 1 (24-Inch) - 2016"/>
    <x v="0"/>
    <n v="1"/>
    <n v="269.99"/>
    <n v="2016"/>
    <x v="0"/>
    <x v="1"/>
    <n v="485.98200000000003"/>
    <x v="157"/>
  </r>
  <r>
    <x v="158"/>
    <s v="Tonda"/>
    <s v="Webb"/>
    <s v="tonda.webb@yahoo.com"/>
    <s v="Baldwinsville"/>
    <s v="NY"/>
    <n v="526"/>
    <n v="3"/>
    <n v="21"/>
    <n v="1"/>
    <n v="0.05"/>
    <s v="Electra Cruiser 1 (24-Inch) - 2016"/>
    <x v="0"/>
    <n v="1"/>
    <n v="269.99"/>
    <n v="2016"/>
    <x v="0"/>
    <x v="1"/>
    <n v="256.4905"/>
    <x v="158"/>
  </r>
  <r>
    <x v="159"/>
    <s v="Jewel"/>
    <s v="Sparks"/>
    <s v="jewel.sparks@aol.com"/>
    <s v="Oakland Gardens"/>
    <s v="NY"/>
    <n v="539"/>
    <n v="3"/>
    <n v="21"/>
    <n v="2"/>
    <n v="7.0000000000000007E-2"/>
    <s v="Electra Cruiser 1 (24-Inch) - 2016"/>
    <x v="0"/>
    <n v="1"/>
    <n v="269.99"/>
    <n v="2016"/>
    <x v="0"/>
    <x v="1"/>
    <n v="502.1814"/>
    <x v="159"/>
  </r>
  <r>
    <x v="160"/>
    <s v="Chanel"/>
    <s v="May"/>
    <s v="chanel.may@msn.com"/>
    <s v="Garden City"/>
    <s v="NY"/>
    <n v="55"/>
    <n v="1"/>
    <n v="21"/>
    <n v="1"/>
    <n v="0.05"/>
    <s v="Electra Cruiser 1 (24-Inch) - 2016"/>
    <x v="0"/>
    <n v="1"/>
    <n v="269.99"/>
    <n v="2016"/>
    <x v="0"/>
    <x v="1"/>
    <n v="256.4905"/>
    <x v="160"/>
  </r>
  <r>
    <x v="161"/>
    <s v="Phebe"/>
    <s v="Soto"/>
    <s v="phebe.soto@hotmail.com"/>
    <s v="South Ozone Park"/>
    <s v="NY"/>
    <n v="335"/>
    <n v="3"/>
    <n v="21"/>
    <n v="1"/>
    <n v="7.0000000000000007E-2"/>
    <s v="Electra Cruiser 1 (24-Inch) - 2016"/>
    <x v="0"/>
    <n v="1"/>
    <n v="269.99"/>
    <n v="2016"/>
    <x v="0"/>
    <x v="1"/>
    <n v="251.0907"/>
    <x v="161"/>
  </r>
  <r>
    <x v="162"/>
    <s v="Leticia"/>
    <s v="Snyder"/>
    <s v="leticia.snyder@yahoo.com"/>
    <s v="Pittsford"/>
    <s v="NY"/>
    <n v="98"/>
    <n v="2"/>
    <n v="21"/>
    <n v="1"/>
    <n v="0.1"/>
    <s v="Electra Cruiser 1 (24-Inch) - 2016"/>
    <x v="0"/>
    <n v="1"/>
    <n v="269.99"/>
    <n v="2016"/>
    <x v="0"/>
    <x v="1"/>
    <n v="242.99100000000001"/>
    <x v="162"/>
  </r>
  <r>
    <x v="163"/>
    <s v="Carissa"/>
    <s v="Cross"/>
    <s v="carissa.cross@yahoo.com"/>
    <s v="Huntington Station"/>
    <s v="NY"/>
    <n v="45"/>
    <n v="3"/>
    <n v="21"/>
    <n v="2"/>
    <n v="0.05"/>
    <s v="Electra Cruiser 1 (24-Inch) - 2016"/>
    <x v="0"/>
    <n v="1"/>
    <n v="269.99"/>
    <n v="2016"/>
    <x v="0"/>
    <x v="1"/>
    <n v="512.98099999999999"/>
    <x v="163"/>
  </r>
  <r>
    <x v="164"/>
    <s v="Jong"/>
    <s v="Guthrie"/>
    <s v="jong.guthrie@hotmail.com"/>
    <s v="Bethpage"/>
    <s v="NY"/>
    <n v="592"/>
    <n v="1"/>
    <n v="21"/>
    <n v="2"/>
    <n v="0.1"/>
    <s v="Electra Cruiser 1 (24-Inch) - 2016"/>
    <x v="0"/>
    <n v="1"/>
    <n v="269.99"/>
    <n v="2016"/>
    <x v="0"/>
    <x v="1"/>
    <n v="485.98200000000003"/>
    <x v="164"/>
  </r>
  <r>
    <x v="165"/>
    <s v="Devin"/>
    <s v="Velazquez"/>
    <s v="devin.velazquez@aol.com"/>
    <s v="Brentwood"/>
    <s v="NY"/>
    <n v="140"/>
    <n v="2"/>
    <n v="21"/>
    <n v="1"/>
    <n v="0.2"/>
    <s v="Electra Cruiser 1 (24-Inch) - 2016"/>
    <x v="0"/>
    <n v="1"/>
    <n v="269.99"/>
    <n v="2016"/>
    <x v="0"/>
    <x v="1"/>
    <n v="215.99200000000002"/>
    <x v="165"/>
  </r>
  <r>
    <x v="166"/>
    <s v="Odette"/>
    <s v="Moses"/>
    <s v="odette.moses@gmail.com"/>
    <s v="Newburgh"/>
    <s v="NY"/>
    <n v="385"/>
    <n v="1"/>
    <n v="21"/>
    <n v="1"/>
    <n v="7.0000000000000007E-2"/>
    <s v="Electra Cruiser 1 (24-Inch) - 2016"/>
    <x v="0"/>
    <n v="1"/>
    <n v="269.99"/>
    <n v="2016"/>
    <x v="0"/>
    <x v="1"/>
    <n v="251.0907"/>
    <x v="166"/>
  </r>
  <r>
    <x v="167"/>
    <s v="Jackeline"/>
    <s v="Colon"/>
    <s v="jackeline.colon@msn.com"/>
    <s v="Wappingers Falls"/>
    <s v="NY"/>
    <n v="26"/>
    <n v="4"/>
    <n v="21"/>
    <n v="2"/>
    <n v="7.0000000000000007E-2"/>
    <s v="Electra Cruiser 1 (24-Inch) - 2016"/>
    <x v="0"/>
    <n v="1"/>
    <n v="269.99"/>
    <n v="2016"/>
    <x v="0"/>
    <x v="1"/>
    <n v="502.1814"/>
    <x v="167"/>
  </r>
  <r>
    <x v="168"/>
    <s v="Vanessa"/>
    <s v="West"/>
    <s v="vanessa.west@gmail.com"/>
    <s v="New Rochelle"/>
    <s v="NY"/>
    <n v="381"/>
    <n v="1"/>
    <n v="21"/>
    <n v="2"/>
    <n v="7.0000000000000007E-2"/>
    <s v="Electra Cruiser 1 (24-Inch) - 2016"/>
    <x v="0"/>
    <n v="1"/>
    <n v="269.99"/>
    <n v="2016"/>
    <x v="0"/>
    <x v="1"/>
    <n v="502.1814"/>
    <x v="168"/>
  </r>
  <r>
    <x v="169"/>
    <s v="Divina"/>
    <s v="Reeves"/>
    <s v="divina.reeves@hotmail.com"/>
    <s v="Newburgh"/>
    <s v="NY"/>
    <n v="498"/>
    <n v="2"/>
    <n v="21"/>
    <n v="1"/>
    <n v="0.1"/>
    <s v="Electra Cruiser 1 (24-Inch) - 2016"/>
    <x v="0"/>
    <n v="1"/>
    <n v="269.99"/>
    <n v="2016"/>
    <x v="0"/>
    <x v="1"/>
    <n v="242.99100000000001"/>
    <x v="169"/>
  </r>
  <r>
    <x v="170"/>
    <s v="Tona"/>
    <s v="Velasquez"/>
    <s v="tona.velasquez@msn.com"/>
    <s v="Whitestone"/>
    <s v="NY"/>
    <n v="273"/>
    <n v="1"/>
    <n v="21"/>
    <n v="1"/>
    <n v="0.1"/>
    <s v="Electra Cruiser 1 (24-Inch) - 2016"/>
    <x v="0"/>
    <n v="1"/>
    <n v="269.99"/>
    <n v="2016"/>
    <x v="0"/>
    <x v="1"/>
    <n v="242.99100000000001"/>
    <x v="170"/>
  </r>
  <r>
    <x v="171"/>
    <s v="Veronique"/>
    <s v="Fulton"/>
    <s v="veronique.fulton@yahoo.com"/>
    <s v="Ballston Spa"/>
    <s v="NY"/>
    <n v="223"/>
    <n v="3"/>
    <n v="21"/>
    <n v="2"/>
    <n v="0.1"/>
    <s v="Electra Cruiser 1 (24-Inch) - 2016"/>
    <x v="0"/>
    <n v="1"/>
    <n v="269.99"/>
    <n v="2016"/>
    <x v="0"/>
    <x v="1"/>
    <n v="485.98200000000003"/>
    <x v="171"/>
  </r>
  <r>
    <x v="172"/>
    <s v="Loyce"/>
    <s v="Conway"/>
    <s v="loyce.conway@aol.com"/>
    <s v="Central Islip"/>
    <s v="NY"/>
    <n v="630"/>
    <n v="4"/>
    <n v="21"/>
    <n v="2"/>
    <n v="7.0000000000000007E-2"/>
    <s v="Electra Cruiser 1 (24-Inch) - 2016"/>
    <x v="0"/>
    <n v="1"/>
    <n v="269.99"/>
    <n v="2016"/>
    <x v="0"/>
    <x v="1"/>
    <n v="502.1814"/>
    <x v="172"/>
  </r>
  <r>
    <x v="173"/>
    <s v="Farrah"/>
    <s v="Orr"/>
    <s v="farrah.orr@msn.com"/>
    <s v="New Hyde Park"/>
    <s v="NY"/>
    <n v="534"/>
    <n v="1"/>
    <n v="21"/>
    <n v="2"/>
    <n v="0.05"/>
    <s v="Electra Cruiser 1 (24-Inch) - 2016"/>
    <x v="0"/>
    <n v="1"/>
    <n v="269.99"/>
    <n v="2016"/>
    <x v="0"/>
    <x v="1"/>
    <n v="512.98099999999999"/>
    <x v="173"/>
  </r>
  <r>
    <x v="174"/>
    <s v="Lezlie"/>
    <s v="Lamb"/>
    <s v="lezlie.lamb@gmail.com"/>
    <s v="Central Islip"/>
    <s v="NY"/>
    <n v="558"/>
    <n v="4"/>
    <n v="21"/>
    <n v="2"/>
    <n v="0.05"/>
    <s v="Electra Cruiser 1 (24-Inch) - 2016"/>
    <x v="0"/>
    <n v="1"/>
    <n v="269.99"/>
    <n v="2016"/>
    <x v="0"/>
    <x v="1"/>
    <n v="512.98099999999999"/>
    <x v="174"/>
  </r>
  <r>
    <x v="175"/>
    <s v="Kim"/>
    <s v="Clark"/>
    <s v="kim.clark@msn.com"/>
    <s v="Merrick"/>
    <s v="NY"/>
    <n v="1150"/>
    <n v="4"/>
    <n v="21"/>
    <n v="2"/>
    <n v="0.1"/>
    <s v="Electra Cruiser 1 (24-Inch) - 2016"/>
    <x v="0"/>
    <n v="1"/>
    <n v="269.99"/>
    <n v="2016"/>
    <x v="0"/>
    <x v="1"/>
    <n v="485.98200000000003"/>
    <x v="175"/>
  </r>
  <r>
    <x v="176"/>
    <s v="Lenore"/>
    <s v="Valdez"/>
    <s v="lenore.valdez@msn.com"/>
    <s v="Spring Valley"/>
    <s v="NY"/>
    <n v="807"/>
    <n v="1"/>
    <n v="21"/>
    <n v="2"/>
    <n v="0.2"/>
    <s v="Electra Cruiser 1 (24-Inch) - 2016"/>
    <x v="0"/>
    <n v="1"/>
    <n v="269.99"/>
    <n v="2016"/>
    <x v="0"/>
    <x v="1"/>
    <n v="431.98400000000004"/>
    <x v="176"/>
  </r>
  <r>
    <x v="177"/>
    <s v="Alita"/>
    <s v="Salinas"/>
    <s v="alita.salinas@hotmail.com"/>
    <s v="Uniondale"/>
    <s v="NY"/>
    <n v="933"/>
    <n v="2"/>
    <n v="21"/>
    <n v="1"/>
    <n v="0.2"/>
    <s v="Electra Cruiser 1 (24-Inch) - 2016"/>
    <x v="0"/>
    <n v="1"/>
    <n v="269.99"/>
    <n v="2016"/>
    <x v="0"/>
    <x v="1"/>
    <n v="215.99200000000002"/>
    <x v="177"/>
  </r>
  <r>
    <x v="178"/>
    <s v="Elaina"/>
    <s v="Key"/>
    <s v="elaina.key@msn.com"/>
    <s v="Plainview"/>
    <s v="NY"/>
    <n v="1034"/>
    <n v="4"/>
    <n v="21"/>
    <n v="1"/>
    <n v="0.05"/>
    <s v="Electra Cruiser 1 (24-Inch) - 2016"/>
    <x v="0"/>
    <n v="1"/>
    <n v="269.99"/>
    <n v="2016"/>
    <x v="0"/>
    <x v="1"/>
    <n v="256.4905"/>
    <x v="178"/>
  </r>
  <r>
    <x v="179"/>
    <s v="Arline"/>
    <s v="Lawson"/>
    <s v="arline.lawson@gmail.com"/>
    <s v="Hempstead"/>
    <s v="NY"/>
    <n v="1185"/>
    <n v="2"/>
    <n v="21"/>
    <n v="1"/>
    <n v="7.0000000000000007E-2"/>
    <s v="Electra Cruiser 1 (24-Inch) - 2016"/>
    <x v="0"/>
    <n v="1"/>
    <n v="269.99"/>
    <n v="2016"/>
    <x v="0"/>
    <x v="1"/>
    <n v="251.0907"/>
    <x v="179"/>
  </r>
  <r>
    <x v="180"/>
    <s v="Onita"/>
    <s v="Johns"/>
    <s v="onita.johns@msn.com"/>
    <s v="Elmont"/>
    <s v="NY"/>
    <n v="1253"/>
    <n v="2"/>
    <n v="21"/>
    <n v="1"/>
    <n v="7.0000000000000007E-2"/>
    <s v="Electra Cruiser 1 (24-Inch) - 2016"/>
    <x v="0"/>
    <n v="1"/>
    <n v="269.99"/>
    <n v="2016"/>
    <x v="0"/>
    <x v="1"/>
    <n v="251.0907"/>
    <x v="180"/>
  </r>
  <r>
    <x v="181"/>
    <s v="Rosanne"/>
    <s v="George"/>
    <s v="rosanne.george@yahoo.com"/>
    <s v="Ossining"/>
    <s v="NY"/>
    <n v="834"/>
    <n v="2"/>
    <n v="21"/>
    <n v="1"/>
    <n v="0.05"/>
    <s v="Electra Cruiser 1 (24-Inch) - 2016"/>
    <x v="0"/>
    <n v="1"/>
    <n v="269.99"/>
    <n v="2016"/>
    <x v="0"/>
    <x v="1"/>
    <n v="256.4905"/>
    <x v="181"/>
  </r>
  <r>
    <x v="182"/>
    <s v="Erlinda"/>
    <s v="Humphrey"/>
    <s v="erlinda.humphrey@hotmail.com"/>
    <s v="New Windsor"/>
    <s v="NY"/>
    <n v="884"/>
    <n v="5"/>
    <n v="21"/>
    <n v="2"/>
    <n v="0.05"/>
    <s v="Electra Cruiser 1 (24-Inch) - 2016"/>
    <x v="0"/>
    <n v="1"/>
    <n v="269.99"/>
    <n v="2016"/>
    <x v="0"/>
    <x v="1"/>
    <n v="512.98099999999999"/>
    <x v="182"/>
  </r>
  <r>
    <x v="183"/>
    <s v="Khalilah"/>
    <s v="Robertson"/>
    <s v="khalilah.robertson@aol.com"/>
    <s v="Spring Valley"/>
    <s v="NY"/>
    <n v="760"/>
    <n v="1"/>
    <n v="21"/>
    <n v="2"/>
    <n v="7.0000000000000007E-2"/>
    <s v="Electra Cruiser 1 (24-Inch) - 2016"/>
    <x v="0"/>
    <n v="1"/>
    <n v="269.99"/>
    <n v="2016"/>
    <x v="0"/>
    <x v="1"/>
    <n v="502.1814"/>
    <x v="183"/>
  </r>
  <r>
    <x v="184"/>
    <s v="Consuela"/>
    <s v="Collier"/>
    <s v="consuela.collier@msn.com"/>
    <s v="North Tonawanda"/>
    <s v="NY"/>
    <n v="645"/>
    <n v="5"/>
    <n v="21"/>
    <n v="2"/>
    <n v="7.0000000000000007E-2"/>
    <s v="Electra Cruiser 1 (24-Inch) - 2016"/>
    <x v="0"/>
    <n v="1"/>
    <n v="269.99"/>
    <n v="2016"/>
    <x v="0"/>
    <x v="1"/>
    <n v="502.1814"/>
    <x v="184"/>
  </r>
  <r>
    <x v="185"/>
    <s v="Krissy"/>
    <s v="Ochoa"/>
    <s v="krissy.ochoa@msn.com"/>
    <s v="Port Washington"/>
    <s v="NY"/>
    <n v="1125"/>
    <n v="2"/>
    <n v="21"/>
    <n v="1"/>
    <n v="0.1"/>
    <s v="Electra Cruiser 1 (24-Inch) - 2016"/>
    <x v="0"/>
    <n v="1"/>
    <n v="269.99"/>
    <n v="2016"/>
    <x v="0"/>
    <x v="1"/>
    <n v="242.99100000000001"/>
    <x v="185"/>
  </r>
  <r>
    <x v="186"/>
    <s v="Emmitt"/>
    <s v="Sanchez"/>
    <s v="emmitt.sanchez@hotmail.com"/>
    <s v="New York"/>
    <s v="NY"/>
    <n v="352"/>
    <n v="2"/>
    <n v="14"/>
    <n v="1"/>
    <n v="0.2"/>
    <s v="Electra Girl's Hawaii 1 (16-inch) - 2015/2016"/>
    <x v="0"/>
    <n v="3"/>
    <n v="269.99"/>
    <n v="2016"/>
    <x v="0"/>
    <x v="0"/>
    <n v="215.99200000000002"/>
    <x v="186"/>
  </r>
  <r>
    <x v="187"/>
    <s v="Ronna"/>
    <s v="Butler"/>
    <s v="ronna.butler@gmail.com"/>
    <s v="Encino"/>
    <s v="CA"/>
    <n v="598"/>
    <n v="3"/>
    <n v="14"/>
    <n v="1"/>
    <n v="0.1"/>
    <s v="Electra Girl's Hawaii 1 (16-inch) - 2015/2016"/>
    <x v="0"/>
    <n v="3"/>
    <n v="269.99"/>
    <n v="2016"/>
    <x v="0"/>
    <x v="0"/>
    <n v="242.99100000000001"/>
    <x v="187"/>
  </r>
  <r>
    <x v="188"/>
    <s v="Carie"/>
    <s v="Kidd"/>
    <s v="carie.kidd@yahoo.com"/>
    <s v="Monroe"/>
    <s v="NY"/>
    <n v="169"/>
    <n v="5"/>
    <n v="14"/>
    <n v="2"/>
    <n v="0.05"/>
    <s v="Electra Girl's Hawaii 1 (16-inch) - 2015/2016"/>
    <x v="0"/>
    <n v="3"/>
    <n v="269.99"/>
    <n v="2016"/>
    <x v="0"/>
    <x v="0"/>
    <n v="512.98099999999999"/>
    <x v="188"/>
  </r>
  <r>
    <x v="189"/>
    <s v="Dacia"/>
    <s v="William"/>
    <s v="dacia.william@msn.com"/>
    <s v="Sugar Land"/>
    <s v="TX"/>
    <n v="173"/>
    <n v="1"/>
    <n v="14"/>
    <n v="1"/>
    <n v="0.05"/>
    <s v="Electra Girl's Hawaii 1 (16-inch) - 2015/2016"/>
    <x v="0"/>
    <n v="3"/>
    <n v="269.99"/>
    <n v="2016"/>
    <x v="0"/>
    <x v="0"/>
    <n v="256.4905"/>
    <x v="189"/>
  </r>
  <r>
    <x v="190"/>
    <s v="Boyd"/>
    <s v="Irwin"/>
    <s v="boyd.irwin@hotmail.com"/>
    <s v="Hamburg"/>
    <s v="NY"/>
    <n v="372"/>
    <n v="2"/>
    <n v="14"/>
    <n v="2"/>
    <n v="0.1"/>
    <s v="Electra Girl's Hawaii 1 (16-inch) - 2015/2016"/>
    <x v="0"/>
    <n v="3"/>
    <n v="269.99"/>
    <n v="2016"/>
    <x v="0"/>
    <x v="0"/>
    <n v="485.98200000000003"/>
    <x v="190"/>
  </r>
  <r>
    <x v="191"/>
    <s v="Brianna"/>
    <s v="Moss"/>
    <s v="brianna.moss@msn.com"/>
    <s v="Hempstead"/>
    <s v="NY"/>
    <n v="184"/>
    <n v="3"/>
    <n v="14"/>
    <n v="1"/>
    <n v="0.1"/>
    <s v="Electra Girl's Hawaii 1 (16-inch) - 2015/2016"/>
    <x v="0"/>
    <n v="3"/>
    <n v="269.99"/>
    <n v="2016"/>
    <x v="0"/>
    <x v="0"/>
    <n v="242.99100000000001"/>
    <x v="191"/>
  </r>
  <r>
    <x v="192"/>
    <s v="Hans"/>
    <s v="Price"/>
    <s v="hans.price@hotmail.com"/>
    <s v="Port Chester"/>
    <s v="NY"/>
    <n v="395"/>
    <n v="1"/>
    <n v="14"/>
    <n v="1"/>
    <n v="0.05"/>
    <s v="Electra Girl's Hawaii 1 (16-inch) - 2015/2016"/>
    <x v="0"/>
    <n v="3"/>
    <n v="269.99"/>
    <n v="2016"/>
    <x v="0"/>
    <x v="0"/>
    <n v="256.4905"/>
    <x v="192"/>
  </r>
  <r>
    <x v="193"/>
    <s v="Julee"/>
    <s v="Woodard"/>
    <s v="julee.woodard@yahoo.com"/>
    <s v="Richmond Hill"/>
    <s v="NY"/>
    <n v="500"/>
    <n v="2"/>
    <n v="14"/>
    <n v="1"/>
    <n v="0.2"/>
    <s v="Electra Girl's Hawaii 1 (16-inch) - 2015/2016"/>
    <x v="0"/>
    <n v="3"/>
    <n v="269.99"/>
    <n v="2016"/>
    <x v="0"/>
    <x v="0"/>
    <n v="215.99200000000002"/>
    <x v="193"/>
  </r>
  <r>
    <x v="194"/>
    <s v="Joesph"/>
    <s v="Delacruz"/>
    <s v="joesph.delacruz@aol.com"/>
    <s v="Atwater"/>
    <s v="CA"/>
    <n v="60"/>
    <n v="1"/>
    <n v="14"/>
    <n v="2"/>
    <n v="0.05"/>
    <s v="Electra Girl's Hawaii 1 (16-inch) - 2015/2016"/>
    <x v="0"/>
    <n v="3"/>
    <n v="269.99"/>
    <n v="2016"/>
    <x v="0"/>
    <x v="0"/>
    <n v="512.98099999999999"/>
    <x v="194"/>
  </r>
  <r>
    <x v="195"/>
    <s v="Charlyn"/>
    <s v="Cantrell"/>
    <s v="charlyn.cantrell@yahoo.com"/>
    <s v="West Islip"/>
    <s v="NY"/>
    <n v="308"/>
    <n v="3"/>
    <n v="14"/>
    <n v="1"/>
    <n v="0.2"/>
    <s v="Electra Girl's Hawaii 1 (16-inch) - 2015/2016"/>
    <x v="0"/>
    <n v="3"/>
    <n v="269.99"/>
    <n v="2016"/>
    <x v="0"/>
    <x v="0"/>
    <n v="215.99200000000002"/>
    <x v="195"/>
  </r>
  <r>
    <x v="196"/>
    <s v="Carley"/>
    <s v="Reynolds"/>
    <s v="carley.reynolds@gmail.com"/>
    <s v="South El Monte"/>
    <s v="CA"/>
    <n v="392"/>
    <n v="1"/>
    <n v="14"/>
    <n v="2"/>
    <n v="0.1"/>
    <s v="Electra Girl's Hawaii 1 (16-inch) - 2015/2016"/>
    <x v="0"/>
    <n v="3"/>
    <n v="269.99"/>
    <n v="2016"/>
    <x v="0"/>
    <x v="0"/>
    <n v="485.98200000000003"/>
    <x v="196"/>
  </r>
  <r>
    <x v="197"/>
    <s v="Denis"/>
    <s v="Logan"/>
    <s v="denis.logan@msn.com"/>
    <s v="Ridgecrest"/>
    <s v="CA"/>
    <n v="62"/>
    <n v="1"/>
    <n v="14"/>
    <n v="1"/>
    <n v="7.0000000000000007E-2"/>
    <s v="Electra Girl's Hawaii 1 (16-inch) - 2015/2016"/>
    <x v="0"/>
    <n v="3"/>
    <n v="269.99"/>
    <n v="2016"/>
    <x v="0"/>
    <x v="0"/>
    <n v="251.0907"/>
    <x v="197"/>
  </r>
  <r>
    <x v="198"/>
    <s v="Eleni"/>
    <s v="Gordon"/>
    <s v="eleni.gordon@hotmail.com"/>
    <s v="Richmond Hill"/>
    <s v="NY"/>
    <n v="28"/>
    <n v="3"/>
    <n v="14"/>
    <n v="2"/>
    <n v="0.1"/>
    <s v="Electra Girl's Hawaii 1 (16-inch) - 2015/2016"/>
    <x v="0"/>
    <n v="3"/>
    <n v="269.99"/>
    <n v="2016"/>
    <x v="0"/>
    <x v="0"/>
    <n v="485.98200000000003"/>
    <x v="198"/>
  </r>
  <r>
    <x v="199"/>
    <s v="Rodrick"/>
    <s v="Shelton"/>
    <s v="rodrick.shelton@hotmail.com"/>
    <s v="Canyon Country"/>
    <s v="CA"/>
    <n v="499"/>
    <n v="3"/>
    <n v="14"/>
    <n v="2"/>
    <n v="0.2"/>
    <s v="Electra Girl's Hawaii 1 (16-inch) - 2015/2016"/>
    <x v="0"/>
    <n v="3"/>
    <n v="269.99"/>
    <n v="2016"/>
    <x v="0"/>
    <x v="0"/>
    <n v="431.98400000000004"/>
    <x v="199"/>
  </r>
  <r>
    <x v="200"/>
    <s v="Josh"/>
    <s v="Shaw"/>
    <s v="josh.shaw@gmail.com"/>
    <s v="Hopewell Junction"/>
    <s v="NY"/>
    <n v="329"/>
    <n v="1"/>
    <n v="14"/>
    <n v="2"/>
    <n v="7.0000000000000007E-2"/>
    <s v="Electra Girl's Hawaii 1 (16-inch) - 2015/2016"/>
    <x v="0"/>
    <n v="3"/>
    <n v="269.99"/>
    <n v="2016"/>
    <x v="0"/>
    <x v="0"/>
    <n v="502.1814"/>
    <x v="200"/>
  </r>
  <r>
    <x v="201"/>
    <s v="Brenda"/>
    <s v="Tate"/>
    <s v="brenda.tate@msn.com"/>
    <s v="San Angelo"/>
    <s v="TX"/>
    <n v="201"/>
    <n v="3"/>
    <n v="14"/>
    <n v="2"/>
    <n v="0.1"/>
    <s v="Electra Girl's Hawaii 1 (16-inch) - 2015/2016"/>
    <x v="0"/>
    <n v="3"/>
    <n v="269.99"/>
    <n v="2016"/>
    <x v="0"/>
    <x v="0"/>
    <n v="485.98200000000003"/>
    <x v="201"/>
  </r>
  <r>
    <x v="202"/>
    <s v="Jame"/>
    <s v="Riggs"/>
    <s v="jame.riggs@hotmail.com"/>
    <s v="Bay Shore"/>
    <s v="NY"/>
    <n v="312"/>
    <n v="2"/>
    <n v="14"/>
    <n v="2"/>
    <n v="7.0000000000000007E-2"/>
    <s v="Electra Girl's Hawaii 1 (16-inch) - 2015/2016"/>
    <x v="0"/>
    <n v="3"/>
    <n v="269.99"/>
    <n v="2016"/>
    <x v="0"/>
    <x v="0"/>
    <n v="502.1814"/>
    <x v="202"/>
  </r>
  <r>
    <x v="203"/>
    <s v="Anderson"/>
    <s v="Martin"/>
    <s v="anderson.martin@hotmail.com"/>
    <s v="Canandaigua"/>
    <s v="NY"/>
    <n v="607"/>
    <n v="3"/>
    <n v="14"/>
    <n v="1"/>
    <n v="7.0000000000000007E-2"/>
    <s v="Electra Girl's Hawaii 1 (16-inch) - 2015/2016"/>
    <x v="0"/>
    <n v="3"/>
    <n v="269.99"/>
    <n v="2016"/>
    <x v="0"/>
    <x v="0"/>
    <n v="251.0907"/>
    <x v="203"/>
  </r>
  <r>
    <x v="8"/>
    <s v="Aleta"/>
    <s v="Mack"/>
    <s v="aleta.mack@yahoo.com"/>
    <s v="Bay Shore"/>
    <s v="NY"/>
    <n v="383"/>
    <n v="5"/>
    <n v="14"/>
    <n v="1"/>
    <n v="0.1"/>
    <s v="Electra Girl's Hawaii 1 (16-inch) - 2015/2016"/>
    <x v="0"/>
    <n v="3"/>
    <n v="269.99"/>
    <n v="2016"/>
    <x v="0"/>
    <x v="0"/>
    <n v="242.99100000000001"/>
    <x v="8"/>
  </r>
  <r>
    <x v="135"/>
    <s v="Laureen"/>
    <s v="Barry"/>
    <s v="laureen.barry@yahoo.com"/>
    <s v="Orchard Park"/>
    <s v="NY"/>
    <n v="29"/>
    <n v="5"/>
    <n v="14"/>
    <n v="2"/>
    <n v="0.05"/>
    <s v="Electra Girl's Hawaii 1 (16-inch) - 2015/2016"/>
    <x v="0"/>
    <n v="3"/>
    <n v="269.99"/>
    <n v="2016"/>
    <x v="0"/>
    <x v="0"/>
    <n v="512.98099999999999"/>
    <x v="135"/>
  </r>
  <r>
    <x v="204"/>
    <s v="Alane"/>
    <s v="Munoz"/>
    <s v="alane.munoz@gmail.com"/>
    <s v="Yonkers"/>
    <s v="NY"/>
    <n v="10"/>
    <n v="1"/>
    <n v="14"/>
    <n v="1"/>
    <n v="0.1"/>
    <s v="Electra Girl's Hawaii 1 (16-inch) - 2015/2016"/>
    <x v="0"/>
    <n v="3"/>
    <n v="269.99"/>
    <n v="2016"/>
    <x v="0"/>
    <x v="0"/>
    <n v="242.99100000000001"/>
    <x v="204"/>
  </r>
  <r>
    <x v="205"/>
    <s v="Tiana"/>
    <s v="Henderson"/>
    <s v="tiana.henderson@aol.com"/>
    <s v="Franklin Square"/>
    <s v="NY"/>
    <n v="58"/>
    <n v="1"/>
    <n v="14"/>
    <n v="2"/>
    <n v="0.05"/>
    <s v="Electra Girl's Hawaii 1 (16-inch) - 2015/2016"/>
    <x v="0"/>
    <n v="3"/>
    <n v="269.99"/>
    <n v="2016"/>
    <x v="0"/>
    <x v="0"/>
    <n v="512.98099999999999"/>
    <x v="205"/>
  </r>
  <r>
    <x v="16"/>
    <s v="Whitney"/>
    <s v="Cash"/>
    <s v="whitney.cash@gmail.com"/>
    <s v="Hamburg"/>
    <s v="NY"/>
    <n v="482"/>
    <n v="2"/>
    <n v="14"/>
    <n v="1"/>
    <n v="0.1"/>
    <s v="Electra Girl's Hawaii 1 (16-inch) - 2015/2016"/>
    <x v="0"/>
    <n v="3"/>
    <n v="269.99"/>
    <n v="2016"/>
    <x v="0"/>
    <x v="0"/>
    <n v="242.99100000000001"/>
    <x v="16"/>
  </r>
  <r>
    <x v="206"/>
    <s v="Tammera"/>
    <s v="Fischer"/>
    <s v="tammera.fischer@hotmail.com"/>
    <s v="Oakland"/>
    <s v="CA"/>
    <n v="394"/>
    <n v="3"/>
    <n v="14"/>
    <n v="2"/>
    <n v="0.2"/>
    <s v="Electra Girl's Hawaii 1 (16-inch) - 2015/2016"/>
    <x v="0"/>
    <n v="3"/>
    <n v="269.99"/>
    <n v="2016"/>
    <x v="0"/>
    <x v="0"/>
    <n v="431.98400000000004"/>
    <x v="206"/>
  </r>
  <r>
    <x v="207"/>
    <s v="Afton"/>
    <s v="Juarez"/>
    <s v="afton.juarez@gmail.com"/>
    <s v="Coram"/>
    <s v="NY"/>
    <n v="367"/>
    <n v="2"/>
    <n v="14"/>
    <n v="1"/>
    <n v="0.05"/>
    <s v="Electra Girl's Hawaii 1 (16-inch) - 2015/2016"/>
    <x v="0"/>
    <n v="3"/>
    <n v="269.99"/>
    <n v="2016"/>
    <x v="0"/>
    <x v="0"/>
    <n v="256.4905"/>
    <x v="207"/>
  </r>
  <r>
    <x v="77"/>
    <s v="Lea"/>
    <s v="Key"/>
    <s v="lea.key@yahoo.com"/>
    <s v="Banning"/>
    <s v="CA"/>
    <n v="16"/>
    <n v="4"/>
    <n v="14"/>
    <n v="1"/>
    <n v="7.0000000000000007E-2"/>
    <s v="Electra Girl's Hawaii 1 (16-inch) - 2015/2016"/>
    <x v="0"/>
    <n v="3"/>
    <n v="269.99"/>
    <n v="2016"/>
    <x v="0"/>
    <x v="0"/>
    <n v="251.0907"/>
    <x v="77"/>
  </r>
  <r>
    <x v="208"/>
    <s v="Genevieve"/>
    <s v="Juarez"/>
    <s v="genevieve.juarez@gmail.com"/>
    <s v="New Hyde Park"/>
    <s v="NY"/>
    <n v="405"/>
    <n v="3"/>
    <n v="14"/>
    <n v="2"/>
    <n v="7.0000000000000007E-2"/>
    <s v="Electra Girl's Hawaii 1 (16-inch) - 2015/2016"/>
    <x v="0"/>
    <n v="3"/>
    <n v="269.99"/>
    <n v="2016"/>
    <x v="0"/>
    <x v="0"/>
    <n v="502.1814"/>
    <x v="208"/>
  </r>
  <r>
    <x v="209"/>
    <s v="Leonore"/>
    <s v="Dorsey"/>
    <s v="leonore.dorsey@yahoo.com"/>
    <s v="Jackson Heights"/>
    <s v="NY"/>
    <n v="164"/>
    <n v="3"/>
    <n v="14"/>
    <n v="1"/>
    <n v="0.1"/>
    <s v="Electra Girl's Hawaii 1 (16-inch) - 2015/2016"/>
    <x v="0"/>
    <n v="3"/>
    <n v="269.99"/>
    <n v="2016"/>
    <x v="0"/>
    <x v="0"/>
    <n v="242.99100000000001"/>
    <x v="209"/>
  </r>
  <r>
    <x v="210"/>
    <s v="Deloris"/>
    <s v="Larson"/>
    <s v="deloris.larson@aol.com"/>
    <s v="Duarte"/>
    <s v="CA"/>
    <n v="310"/>
    <n v="2"/>
    <n v="14"/>
    <n v="2"/>
    <n v="0.1"/>
    <s v="Electra Girl's Hawaii 1 (16-inch) - 2015/2016"/>
    <x v="0"/>
    <n v="3"/>
    <n v="269.99"/>
    <n v="2016"/>
    <x v="0"/>
    <x v="0"/>
    <n v="485.98200000000003"/>
    <x v="210"/>
  </r>
  <r>
    <x v="211"/>
    <s v="Zulema"/>
    <s v="Browning"/>
    <s v="zulema.browning@gmail.com"/>
    <s v="Amsterdam"/>
    <s v="NY"/>
    <n v="111"/>
    <n v="1"/>
    <n v="14"/>
    <n v="1"/>
    <n v="0.1"/>
    <s v="Electra Girl's Hawaii 1 (16-inch) - 2015/2016"/>
    <x v="0"/>
    <n v="3"/>
    <n v="269.99"/>
    <n v="2016"/>
    <x v="0"/>
    <x v="0"/>
    <n v="242.99100000000001"/>
    <x v="211"/>
  </r>
  <r>
    <x v="21"/>
    <s v="Taylor"/>
    <s v="Cole"/>
    <s v="taylor.cole@gmail.com"/>
    <s v="Carmel"/>
    <s v="NY"/>
    <n v="612"/>
    <n v="2"/>
    <n v="14"/>
    <n v="1"/>
    <n v="0.1"/>
    <s v="Electra Girl's Hawaii 1 (16-inch) - 2015/2016"/>
    <x v="0"/>
    <n v="3"/>
    <n v="269.99"/>
    <n v="2016"/>
    <x v="0"/>
    <x v="0"/>
    <n v="242.99100000000001"/>
    <x v="21"/>
  </r>
  <r>
    <x v="142"/>
    <s v="Sam"/>
    <s v="Lester"/>
    <s v="sam.lester@gmail.com"/>
    <s v="Baldwin"/>
    <s v="NY"/>
    <n v="25"/>
    <n v="4"/>
    <n v="14"/>
    <n v="1"/>
    <n v="0.2"/>
    <s v="Electra Girl's Hawaii 1 (16-inch) - 2015/2016"/>
    <x v="0"/>
    <n v="3"/>
    <n v="269.99"/>
    <n v="2016"/>
    <x v="0"/>
    <x v="0"/>
    <n v="215.99200000000002"/>
    <x v="142"/>
  </r>
  <r>
    <x v="212"/>
    <s v="Augustus"/>
    <s v="Schmidt"/>
    <s v="augustus.schmidt@msn.com"/>
    <s v="Corona"/>
    <s v="NY"/>
    <n v="521"/>
    <n v="2"/>
    <n v="14"/>
    <n v="1"/>
    <n v="0.2"/>
    <s v="Electra Girl's Hawaii 1 (16-inch) - 2015/2016"/>
    <x v="0"/>
    <n v="3"/>
    <n v="269.99"/>
    <n v="2016"/>
    <x v="0"/>
    <x v="0"/>
    <n v="215.99200000000002"/>
    <x v="212"/>
  </r>
  <r>
    <x v="213"/>
    <s v="Launa"/>
    <s v="Hull"/>
    <s v="launa.hull@yahoo.com"/>
    <s v="Helotes"/>
    <s v="TX"/>
    <n v="110"/>
    <n v="1"/>
    <n v="14"/>
    <n v="1"/>
    <n v="0.1"/>
    <s v="Electra Girl's Hawaii 1 (16-inch) - 2015/2016"/>
    <x v="0"/>
    <n v="3"/>
    <n v="269.99"/>
    <n v="2016"/>
    <x v="0"/>
    <x v="0"/>
    <n v="242.99100000000001"/>
    <x v="213"/>
  </r>
  <r>
    <x v="82"/>
    <s v="Alane"/>
    <s v="Mccarty"/>
    <s v="alane.mccarty@hotmail.com"/>
    <s v="San Diego"/>
    <s v="CA"/>
    <n v="471"/>
    <n v="1"/>
    <n v="14"/>
    <n v="1"/>
    <n v="0.2"/>
    <s v="Electra Girl's Hawaii 1 (16-inch) - 2015/2016"/>
    <x v="0"/>
    <n v="3"/>
    <n v="269.99"/>
    <n v="2016"/>
    <x v="0"/>
    <x v="0"/>
    <n v="215.99200000000002"/>
    <x v="82"/>
  </r>
  <r>
    <x v="214"/>
    <s v="Senaida"/>
    <s v="Thompson"/>
    <s v="senaida.thompson@msn.com"/>
    <s v="Bronx"/>
    <s v="NY"/>
    <n v="148"/>
    <n v="1"/>
    <n v="14"/>
    <n v="1"/>
    <n v="0.05"/>
    <s v="Electra Girl's Hawaii 1 (16-inch) - 2015/2016"/>
    <x v="0"/>
    <n v="3"/>
    <n v="269.99"/>
    <n v="2016"/>
    <x v="0"/>
    <x v="0"/>
    <n v="256.4905"/>
    <x v="214"/>
  </r>
  <r>
    <x v="146"/>
    <s v="Kasha"/>
    <s v="Sullivan"/>
    <s v="kasha.sullivan@hotmail.com"/>
    <s v="Scarsdale"/>
    <s v="NY"/>
    <n v="195"/>
    <n v="2"/>
    <n v="14"/>
    <n v="1"/>
    <n v="0.05"/>
    <s v="Electra Girl's Hawaii 1 (16-inch) - 2015/2016"/>
    <x v="0"/>
    <n v="3"/>
    <n v="269.99"/>
    <n v="2016"/>
    <x v="0"/>
    <x v="0"/>
    <n v="256.4905"/>
    <x v="146"/>
  </r>
  <r>
    <x v="215"/>
    <s v="Lavona"/>
    <s v="Austin"/>
    <s v="lavona.austin@yahoo.com"/>
    <s v="Utica"/>
    <s v="NY"/>
    <n v="294"/>
    <n v="2"/>
    <n v="14"/>
    <n v="1"/>
    <n v="0.2"/>
    <s v="Electra Girl's Hawaii 1 (16-inch) - 2015/2016"/>
    <x v="0"/>
    <n v="3"/>
    <n v="269.99"/>
    <n v="2016"/>
    <x v="0"/>
    <x v="0"/>
    <n v="215.99200000000002"/>
    <x v="215"/>
  </r>
  <r>
    <x v="216"/>
    <s v="Melita"/>
    <s v="Dominguez"/>
    <s v="melita.dominguez@msn.com"/>
    <s v="Auburn"/>
    <s v="NY"/>
    <n v="233"/>
    <n v="1"/>
    <n v="14"/>
    <n v="1"/>
    <n v="0.1"/>
    <s v="Electra Girl's Hawaii 1 (16-inch) - 2015/2016"/>
    <x v="0"/>
    <n v="3"/>
    <n v="269.99"/>
    <n v="2016"/>
    <x v="0"/>
    <x v="0"/>
    <n v="242.99100000000001"/>
    <x v="216"/>
  </r>
  <r>
    <x v="217"/>
    <s v="Gwenn"/>
    <s v="Melton"/>
    <s v="gwenn.melton@yahoo.com"/>
    <s v="Centereach"/>
    <s v="NY"/>
    <n v="117"/>
    <n v="3"/>
    <n v="14"/>
    <n v="1"/>
    <n v="0.2"/>
    <s v="Electra Girl's Hawaii 1 (16-inch) - 2015/2016"/>
    <x v="0"/>
    <n v="3"/>
    <n v="269.99"/>
    <n v="2016"/>
    <x v="0"/>
    <x v="0"/>
    <n v="215.99200000000002"/>
    <x v="217"/>
  </r>
  <r>
    <x v="218"/>
    <s v="Romaine"/>
    <s v="Salazar"/>
    <s v="romaine.salazar@yahoo.com"/>
    <s v="Monsey"/>
    <s v="NY"/>
    <n v="344"/>
    <n v="3"/>
    <n v="14"/>
    <n v="1"/>
    <n v="0.2"/>
    <s v="Electra Girl's Hawaii 1 (16-inch) - 2015/2016"/>
    <x v="0"/>
    <n v="3"/>
    <n v="269.99"/>
    <n v="2016"/>
    <x v="0"/>
    <x v="0"/>
    <n v="215.99200000000002"/>
    <x v="218"/>
  </r>
  <r>
    <x v="219"/>
    <s v="Tomika"/>
    <s v="Wilder"/>
    <s v="tomika.wilder@aol.com"/>
    <s v="New Hyde Park"/>
    <s v="NY"/>
    <n v="121"/>
    <n v="2"/>
    <n v="14"/>
    <n v="2"/>
    <n v="0.1"/>
    <s v="Electra Girl's Hawaii 1 (16-inch) - 2015/2016"/>
    <x v="0"/>
    <n v="3"/>
    <n v="269.99"/>
    <n v="2016"/>
    <x v="0"/>
    <x v="0"/>
    <n v="485.98200000000003"/>
    <x v="219"/>
  </r>
  <r>
    <x v="220"/>
    <s v="Cira"/>
    <s v="Downs"/>
    <s v="cira.downs@gmail.com"/>
    <s v="Oakland"/>
    <s v="CA"/>
    <n v="536"/>
    <n v="4"/>
    <n v="14"/>
    <n v="1"/>
    <n v="7.0000000000000007E-2"/>
    <s v="Electra Girl's Hawaii 1 (16-inch) - 2015/2016"/>
    <x v="0"/>
    <n v="3"/>
    <n v="269.99"/>
    <n v="2016"/>
    <x v="0"/>
    <x v="0"/>
    <n v="251.0907"/>
    <x v="220"/>
  </r>
  <r>
    <x v="221"/>
    <s v="Cris"/>
    <s v="Dunn"/>
    <s v="cris.dunn@yahoo.com"/>
    <s v="Pittsford"/>
    <s v="NY"/>
    <n v="281"/>
    <n v="2"/>
    <n v="14"/>
    <n v="2"/>
    <n v="0.1"/>
    <s v="Electra Girl's Hawaii 1 (16-inch) - 2015/2016"/>
    <x v="0"/>
    <n v="3"/>
    <n v="269.99"/>
    <n v="2016"/>
    <x v="0"/>
    <x v="0"/>
    <n v="485.98200000000003"/>
    <x v="221"/>
  </r>
  <r>
    <x v="148"/>
    <s v="Ophelia"/>
    <s v="Rodgers"/>
    <s v="ophelia.rodgers@gmail.com"/>
    <s v="Hopewell Junction"/>
    <s v="NY"/>
    <n v="255"/>
    <n v="2"/>
    <n v="14"/>
    <n v="1"/>
    <n v="0.2"/>
    <s v="Electra Girl's Hawaii 1 (16-inch) - 2015/2016"/>
    <x v="0"/>
    <n v="3"/>
    <n v="269.99"/>
    <n v="2016"/>
    <x v="0"/>
    <x v="0"/>
    <n v="215.99200000000002"/>
    <x v="148"/>
  </r>
  <r>
    <x v="150"/>
    <s v="Ghislaine"/>
    <s v="Compton"/>
    <s v="ghislaine.compton@aol.com"/>
    <s v="Lindenhurst"/>
    <s v="NY"/>
    <n v="624"/>
    <n v="4"/>
    <n v="14"/>
    <n v="2"/>
    <n v="0.2"/>
    <s v="Electra Girl's Hawaii 1 (16-inch) - 2015/2016"/>
    <x v="0"/>
    <n v="3"/>
    <n v="269.99"/>
    <n v="2016"/>
    <x v="0"/>
    <x v="0"/>
    <n v="431.98400000000004"/>
    <x v="150"/>
  </r>
  <r>
    <x v="113"/>
    <s v="Brain"/>
    <s v="Skinner"/>
    <s v="brain.skinner@hotmail.com"/>
    <s v="Euless"/>
    <s v="TX"/>
    <n v="363"/>
    <n v="2"/>
    <n v="14"/>
    <n v="1"/>
    <n v="7.0000000000000007E-2"/>
    <s v="Electra Girl's Hawaii 1 (16-inch) - 2015/2016"/>
    <x v="0"/>
    <n v="3"/>
    <n v="269.99"/>
    <n v="2016"/>
    <x v="0"/>
    <x v="0"/>
    <n v="251.0907"/>
    <x v="113"/>
  </r>
  <r>
    <x v="29"/>
    <s v="Onita"/>
    <s v="Macdonald"/>
    <s v="onita.macdonald@yahoo.com"/>
    <s v="Glen Cove"/>
    <s v="NY"/>
    <n v="490"/>
    <n v="3"/>
    <n v="14"/>
    <n v="1"/>
    <n v="0.1"/>
    <s v="Electra Girl's Hawaii 1 (16-inch) - 2015/2016"/>
    <x v="0"/>
    <n v="3"/>
    <n v="269.99"/>
    <n v="2016"/>
    <x v="0"/>
    <x v="0"/>
    <n v="242.99100000000001"/>
    <x v="29"/>
  </r>
  <r>
    <x v="222"/>
    <s v="Janna"/>
    <s v="Hayden"/>
    <s v="janna.hayden@msn.com"/>
    <s v="Longview"/>
    <s v="TX"/>
    <n v="298"/>
    <n v="5"/>
    <n v="14"/>
    <n v="2"/>
    <n v="0.1"/>
    <s v="Electra Girl's Hawaii 1 (16-inch) - 2015/2016"/>
    <x v="0"/>
    <n v="3"/>
    <n v="269.99"/>
    <n v="2016"/>
    <x v="0"/>
    <x v="0"/>
    <n v="485.98200000000003"/>
    <x v="222"/>
  </r>
  <r>
    <x v="223"/>
    <s v="Ashlie"/>
    <s v="Parrish"/>
    <s v="ashlie.parrish@hotmail.com"/>
    <s v="Monsey"/>
    <s v="NY"/>
    <n v="371"/>
    <n v="1"/>
    <n v="14"/>
    <n v="1"/>
    <n v="0.2"/>
    <s v="Electra Girl's Hawaii 1 (16-inch) - 2015/2016"/>
    <x v="0"/>
    <n v="3"/>
    <n v="269.99"/>
    <n v="2016"/>
    <x v="0"/>
    <x v="0"/>
    <n v="215.99200000000002"/>
    <x v="223"/>
  </r>
  <r>
    <x v="33"/>
    <s v="Lynn"/>
    <s v="Mcmahon"/>
    <s v="lynn.mcmahon@msn.com"/>
    <s v="Scarsdale"/>
    <s v="NY"/>
    <n v="210"/>
    <n v="1"/>
    <n v="14"/>
    <n v="1"/>
    <n v="7.0000000000000007E-2"/>
    <s v="Electra Girl's Hawaii 1 (16-inch) - 2015/2016"/>
    <x v="0"/>
    <n v="3"/>
    <n v="269.99"/>
    <n v="2016"/>
    <x v="0"/>
    <x v="0"/>
    <n v="251.0907"/>
    <x v="33"/>
  </r>
  <r>
    <x v="224"/>
    <s v="Margit"/>
    <s v="Osborn"/>
    <s v="margit.osborn@yahoo.com"/>
    <s v="Plainview"/>
    <s v="NY"/>
    <n v="53"/>
    <n v="3"/>
    <n v="14"/>
    <n v="2"/>
    <n v="0.2"/>
    <s v="Electra Girl's Hawaii 1 (16-inch) - 2015/2016"/>
    <x v="0"/>
    <n v="3"/>
    <n v="269.99"/>
    <n v="2016"/>
    <x v="0"/>
    <x v="0"/>
    <n v="431.98400000000004"/>
    <x v="224"/>
  </r>
  <r>
    <x v="225"/>
    <s v="Margaretta"/>
    <s v="Clayton"/>
    <s v="margaretta.clayton@yahoo.com"/>
    <s v="Ridgecrest"/>
    <s v="CA"/>
    <n v="629"/>
    <n v="4"/>
    <n v="14"/>
    <n v="2"/>
    <n v="0.05"/>
    <s v="Electra Girl's Hawaii 1 (16-inch) - 2015/2016"/>
    <x v="0"/>
    <n v="3"/>
    <n v="269.99"/>
    <n v="2016"/>
    <x v="0"/>
    <x v="0"/>
    <n v="512.98099999999999"/>
    <x v="225"/>
  </r>
  <r>
    <x v="226"/>
    <s v="Barton"/>
    <s v="Cox"/>
    <s v="barton.cox@yahoo.com"/>
    <s v="Amityville"/>
    <s v="NY"/>
    <n v="501"/>
    <n v="3"/>
    <n v="14"/>
    <n v="1"/>
    <n v="0.1"/>
    <s v="Electra Girl's Hawaii 1 (16-inch) - 2015/2016"/>
    <x v="0"/>
    <n v="3"/>
    <n v="269.99"/>
    <n v="2016"/>
    <x v="0"/>
    <x v="0"/>
    <n v="242.99100000000001"/>
    <x v="226"/>
  </r>
  <r>
    <x v="227"/>
    <s v="Lee"/>
    <s v="Roman"/>
    <s v="lee.roman@gmail.com"/>
    <s v="Brentwood"/>
    <s v="NY"/>
    <n v="399"/>
    <n v="3"/>
    <n v="14"/>
    <n v="1"/>
    <n v="0.1"/>
    <s v="Electra Girl's Hawaii 1 (16-inch) - 2015/2016"/>
    <x v="0"/>
    <n v="3"/>
    <n v="269.99"/>
    <n v="2016"/>
    <x v="0"/>
    <x v="0"/>
    <n v="242.99100000000001"/>
    <x v="227"/>
  </r>
  <r>
    <x v="228"/>
    <s v="Sebrina"/>
    <s v="Gross"/>
    <s v="sebrina.gross@yahoo.com"/>
    <s v="Garland"/>
    <s v="TX"/>
    <n v="355"/>
    <n v="2"/>
    <n v="14"/>
    <n v="2"/>
    <n v="7.0000000000000007E-2"/>
    <s v="Electra Girl's Hawaii 1 (16-inch) - 2015/2016"/>
    <x v="0"/>
    <n v="3"/>
    <n v="269.99"/>
    <n v="2016"/>
    <x v="0"/>
    <x v="0"/>
    <n v="502.1814"/>
    <x v="228"/>
  </r>
  <r>
    <x v="229"/>
    <s v="Josephine"/>
    <s v="Dale"/>
    <s v="josephine.dale@aol.com"/>
    <s v="Baldwinsville"/>
    <s v="NY"/>
    <n v="48"/>
    <n v="4"/>
    <n v="14"/>
    <n v="2"/>
    <n v="7.0000000000000007E-2"/>
    <s v="Electra Girl's Hawaii 1 (16-inch) - 2015/2016"/>
    <x v="0"/>
    <n v="3"/>
    <n v="269.99"/>
    <n v="2016"/>
    <x v="0"/>
    <x v="0"/>
    <n v="502.1814"/>
    <x v="229"/>
  </r>
  <r>
    <x v="230"/>
    <s v="Bee"/>
    <s v="Baker"/>
    <s v="bee.baker@aol.com"/>
    <s v="Liverpool"/>
    <s v="NY"/>
    <n v="428"/>
    <n v="2"/>
    <n v="14"/>
    <n v="1"/>
    <n v="0.2"/>
    <s v="Electra Girl's Hawaii 1 (16-inch) - 2015/2016"/>
    <x v="0"/>
    <n v="3"/>
    <n v="269.99"/>
    <n v="2016"/>
    <x v="0"/>
    <x v="0"/>
    <n v="215.99200000000002"/>
    <x v="230"/>
  </r>
  <r>
    <x v="231"/>
    <s v="Pasquale"/>
    <s v="Hogan"/>
    <s v="pasquale.hogan@aol.com"/>
    <s v="Vista"/>
    <s v="CA"/>
    <n v="261"/>
    <n v="2"/>
    <n v="14"/>
    <n v="1"/>
    <n v="0.1"/>
    <s v="Electra Girl's Hawaii 1 (16-inch) - 2015/2016"/>
    <x v="0"/>
    <n v="3"/>
    <n v="269.99"/>
    <n v="2016"/>
    <x v="0"/>
    <x v="0"/>
    <n v="242.99100000000001"/>
    <x v="231"/>
  </r>
  <r>
    <x v="232"/>
    <s v="Charlsie"/>
    <s v="Carson"/>
    <s v="charlsie.carson@hotmail.com"/>
    <s v="Saint Albans"/>
    <s v="NY"/>
    <n v="451"/>
    <n v="1"/>
    <n v="14"/>
    <n v="2"/>
    <n v="0.05"/>
    <s v="Electra Girl's Hawaii 1 (16-inch) - 2015/2016"/>
    <x v="0"/>
    <n v="3"/>
    <n v="269.99"/>
    <n v="2016"/>
    <x v="0"/>
    <x v="0"/>
    <n v="512.98099999999999"/>
    <x v="232"/>
  </r>
  <r>
    <x v="233"/>
    <s v="Trinidad"/>
    <s v="Chapman"/>
    <s v="trinidad.chapman@aol.com"/>
    <s v="Ronkonkoma"/>
    <s v="NY"/>
    <n v="78"/>
    <n v="4"/>
    <n v="14"/>
    <n v="2"/>
    <n v="0.1"/>
    <s v="Electra Girl's Hawaii 1 (16-inch) - 2015/2016"/>
    <x v="0"/>
    <n v="3"/>
    <n v="269.99"/>
    <n v="2016"/>
    <x v="0"/>
    <x v="0"/>
    <n v="485.98200000000003"/>
    <x v="233"/>
  </r>
  <r>
    <x v="43"/>
    <s v="Carlie"/>
    <s v="Terrell"/>
    <s v="carlie.terrell@yahoo.com"/>
    <s v="Yonkers"/>
    <s v="NY"/>
    <n v="431"/>
    <n v="1"/>
    <n v="14"/>
    <n v="2"/>
    <n v="0.2"/>
    <s v="Electra Girl's Hawaii 1 (16-inch) - 2015/2016"/>
    <x v="0"/>
    <n v="3"/>
    <n v="269.99"/>
    <n v="2016"/>
    <x v="0"/>
    <x v="0"/>
    <n v="431.98400000000004"/>
    <x v="43"/>
  </r>
  <r>
    <x v="234"/>
    <s v="Neoma"/>
    <s v="Daugherty"/>
    <s v="neoma.daugherty@gmail.com"/>
    <s v="Mount Vernon"/>
    <s v="NY"/>
    <n v="21"/>
    <n v="1"/>
    <n v="14"/>
    <n v="1"/>
    <n v="0.05"/>
    <s v="Electra Girl's Hawaii 1 (16-inch) - 2015/2016"/>
    <x v="0"/>
    <n v="3"/>
    <n v="269.99"/>
    <n v="2016"/>
    <x v="0"/>
    <x v="0"/>
    <n v="256.4905"/>
    <x v="234"/>
  </r>
  <r>
    <x v="235"/>
    <s v="Rosamaria"/>
    <s v="Meyer"/>
    <s v="rosamaria.meyer@yahoo.com"/>
    <s v="Webster"/>
    <s v="NY"/>
    <n v="231"/>
    <n v="2"/>
    <n v="14"/>
    <n v="2"/>
    <n v="0.2"/>
    <s v="Electra Girl's Hawaii 1 (16-inch) - 2015/2016"/>
    <x v="0"/>
    <n v="3"/>
    <n v="269.99"/>
    <n v="2016"/>
    <x v="0"/>
    <x v="0"/>
    <n v="431.98400000000004"/>
    <x v="235"/>
  </r>
  <r>
    <x v="236"/>
    <s v="Thad"/>
    <s v="Gilliam"/>
    <s v="thad.gilliam@hotmail.com"/>
    <s v="Levittown"/>
    <s v="NY"/>
    <n v="377"/>
    <n v="2"/>
    <n v="14"/>
    <n v="1"/>
    <n v="7.0000000000000007E-2"/>
    <s v="Electra Girl's Hawaii 1 (16-inch) - 2015/2016"/>
    <x v="0"/>
    <n v="3"/>
    <n v="269.99"/>
    <n v="2016"/>
    <x v="0"/>
    <x v="0"/>
    <n v="251.0907"/>
    <x v="236"/>
  </r>
  <r>
    <x v="237"/>
    <s v="Johana"/>
    <s v="Jacobson"/>
    <s v="johana.jacobson@gmail.com"/>
    <s v="Rochester"/>
    <s v="NY"/>
    <n v="416"/>
    <n v="2"/>
    <n v="14"/>
    <n v="1"/>
    <n v="7.0000000000000007E-2"/>
    <s v="Electra Girl's Hawaii 1 (16-inch) - 2015/2016"/>
    <x v="0"/>
    <n v="3"/>
    <n v="269.99"/>
    <n v="2016"/>
    <x v="0"/>
    <x v="0"/>
    <n v="251.0907"/>
    <x v="237"/>
  </r>
  <r>
    <x v="238"/>
    <s v="Ilona"/>
    <s v="Spears"/>
    <s v="ilona.spears@gmail.com"/>
    <s v="Port Jefferson Station"/>
    <s v="NY"/>
    <n v="1308"/>
    <n v="3"/>
    <n v="14"/>
    <n v="2"/>
    <n v="7.0000000000000007E-2"/>
    <s v="Electra Girl's Hawaii 1 (16-inch) - 2015/2016"/>
    <x v="0"/>
    <n v="3"/>
    <n v="269.99"/>
    <n v="2016"/>
    <x v="0"/>
    <x v="0"/>
    <n v="502.1814"/>
    <x v="238"/>
  </r>
  <r>
    <x v="239"/>
    <s v="Kam"/>
    <s v="Wilder"/>
    <s v="kam.wilder@hotmail.com"/>
    <s v="Newburgh"/>
    <s v="NY"/>
    <n v="858"/>
    <n v="3"/>
    <n v="14"/>
    <n v="1"/>
    <n v="7.0000000000000007E-2"/>
    <s v="Electra Girl's Hawaii 1 (16-inch) - 2015/2016"/>
    <x v="0"/>
    <n v="3"/>
    <n v="269.99"/>
    <n v="2016"/>
    <x v="0"/>
    <x v="0"/>
    <n v="251.0907"/>
    <x v="239"/>
  </r>
  <r>
    <x v="240"/>
    <s v="Charise"/>
    <s v="Burt"/>
    <s v="charise.burt@aol.com"/>
    <s v="Fresno"/>
    <s v="CA"/>
    <n v="1312"/>
    <n v="2"/>
    <n v="14"/>
    <n v="1"/>
    <n v="0.2"/>
    <s v="Electra Girl's Hawaii 1 (16-inch) - 2015/2016"/>
    <x v="0"/>
    <n v="3"/>
    <n v="269.99"/>
    <n v="2016"/>
    <x v="0"/>
    <x v="0"/>
    <n v="215.99200000000002"/>
    <x v="240"/>
  </r>
  <r>
    <x v="241"/>
    <s v="Kenton"/>
    <s v="Hughes"/>
    <s v="kenton.hughes@gmail.com"/>
    <s v="Canandaigua"/>
    <s v="NY"/>
    <n v="773"/>
    <n v="2"/>
    <n v="14"/>
    <n v="1"/>
    <n v="0.05"/>
    <s v="Electra Girl's Hawaii 1 (16-inch) - 2015/2016"/>
    <x v="0"/>
    <n v="3"/>
    <n v="269.99"/>
    <n v="2016"/>
    <x v="0"/>
    <x v="0"/>
    <n v="256.4905"/>
    <x v="241"/>
  </r>
  <r>
    <x v="242"/>
    <s v="Marylyn"/>
    <s v="Browning"/>
    <s v="marylyn.browning@msn.com"/>
    <s v="Scarsdale"/>
    <s v="NY"/>
    <n v="1061"/>
    <n v="1"/>
    <n v="14"/>
    <n v="1"/>
    <n v="7.0000000000000007E-2"/>
    <s v="Electra Girl's Hawaii 1 (16-inch) - 2015/2016"/>
    <x v="0"/>
    <n v="3"/>
    <n v="269.99"/>
    <n v="2016"/>
    <x v="0"/>
    <x v="0"/>
    <n v="251.0907"/>
    <x v="242"/>
  </r>
  <r>
    <x v="56"/>
    <s v="Valentin"/>
    <s v="Mclaughlin"/>
    <s v="valentin.mclaughlin@hotmail.com"/>
    <s v="Lindenhurst"/>
    <s v="NY"/>
    <n v="859"/>
    <n v="3"/>
    <n v="14"/>
    <n v="2"/>
    <n v="0.1"/>
    <s v="Electra Girl's Hawaii 1 (16-inch) - 2015/2016"/>
    <x v="0"/>
    <n v="3"/>
    <n v="269.99"/>
    <n v="2016"/>
    <x v="0"/>
    <x v="0"/>
    <n v="485.98200000000003"/>
    <x v="56"/>
  </r>
  <r>
    <x v="243"/>
    <s v="Yan"/>
    <s v="Trevino"/>
    <s v="yan.trevino@gmail.com"/>
    <s v="Uniondale"/>
    <s v="NY"/>
    <n v="1255"/>
    <n v="3"/>
    <n v="14"/>
    <n v="2"/>
    <n v="0.2"/>
    <s v="Electra Girl's Hawaii 1 (16-inch) - 2015/2016"/>
    <x v="0"/>
    <n v="3"/>
    <n v="269.99"/>
    <n v="2016"/>
    <x v="0"/>
    <x v="0"/>
    <n v="431.98400000000004"/>
    <x v="243"/>
  </r>
  <r>
    <x v="244"/>
    <s v="Catherine"/>
    <s v="Miles"/>
    <s v="catherine.miles@msn.com"/>
    <s v="East Elmhurst"/>
    <s v="NY"/>
    <n v="997"/>
    <n v="3"/>
    <n v="14"/>
    <n v="2"/>
    <n v="7.0000000000000007E-2"/>
    <s v="Electra Girl's Hawaii 1 (16-inch) - 2015/2016"/>
    <x v="0"/>
    <n v="3"/>
    <n v="269.99"/>
    <n v="2016"/>
    <x v="0"/>
    <x v="0"/>
    <n v="502.1814"/>
    <x v="244"/>
  </r>
  <r>
    <x v="245"/>
    <s v="Felice"/>
    <s v="Guzman"/>
    <s v="felice.guzman@hotmail.com"/>
    <s v="Canyon Country"/>
    <s v="CA"/>
    <n v="1050"/>
    <n v="4"/>
    <n v="14"/>
    <n v="2"/>
    <n v="0.2"/>
    <s v="Electra Girl's Hawaii 1 (16-inch) - 2015/2016"/>
    <x v="0"/>
    <n v="3"/>
    <n v="269.99"/>
    <n v="2016"/>
    <x v="0"/>
    <x v="0"/>
    <n v="431.98400000000004"/>
    <x v="245"/>
  </r>
  <r>
    <x v="246"/>
    <s v="Lolita"/>
    <s v="O'neill"/>
    <s v="lolita.o'neill@aol.com"/>
    <s v="Massapequa Park"/>
    <s v="NY"/>
    <n v="990"/>
    <n v="4"/>
    <n v="14"/>
    <n v="2"/>
    <n v="0.1"/>
    <s v="Electra Girl's Hawaii 1 (16-inch) - 2015/2016"/>
    <x v="0"/>
    <n v="3"/>
    <n v="269.99"/>
    <n v="2016"/>
    <x v="0"/>
    <x v="0"/>
    <n v="485.98200000000003"/>
    <x v="246"/>
  </r>
  <r>
    <x v="247"/>
    <s v="Charlesetta"/>
    <s v="Soto"/>
    <s v="charlesetta.soto@yahoo.com"/>
    <s v="Poughkeepsie"/>
    <s v="NY"/>
    <n v="861"/>
    <n v="1"/>
    <n v="14"/>
    <n v="2"/>
    <n v="7.0000000000000007E-2"/>
    <s v="Electra Girl's Hawaii 1 (16-inch) - 2015/2016"/>
    <x v="0"/>
    <n v="3"/>
    <n v="269.99"/>
    <n v="2016"/>
    <x v="0"/>
    <x v="0"/>
    <n v="502.1814"/>
    <x v="247"/>
  </r>
  <r>
    <x v="248"/>
    <s v="Myung"/>
    <s v="Hooper"/>
    <s v="myung.hooper@gmail.com"/>
    <s v="Elmont"/>
    <s v="NY"/>
    <n v="1005"/>
    <n v="1"/>
    <n v="14"/>
    <n v="2"/>
    <n v="0.2"/>
    <s v="Electra Girl's Hawaii 1 (16-inch) - 2015/2016"/>
    <x v="0"/>
    <n v="3"/>
    <n v="269.99"/>
    <n v="2016"/>
    <x v="0"/>
    <x v="0"/>
    <n v="431.98400000000004"/>
    <x v="248"/>
  </r>
  <r>
    <x v="249"/>
    <s v="Heather"/>
    <s v="Chaney"/>
    <s v="heather.chaney@yahoo.com"/>
    <s v="Jamestown"/>
    <s v="NY"/>
    <n v="1238"/>
    <n v="2"/>
    <n v="14"/>
    <n v="1"/>
    <n v="0.1"/>
    <s v="Electra Girl's Hawaii 1 (16-inch) - 2015/2016"/>
    <x v="0"/>
    <n v="3"/>
    <n v="269.99"/>
    <n v="2016"/>
    <x v="0"/>
    <x v="0"/>
    <n v="242.99100000000001"/>
    <x v="249"/>
  </r>
  <r>
    <x v="250"/>
    <s v="Monika"/>
    <s v="Berg"/>
    <s v="monika.berg@gmail.com"/>
    <s v="Encino"/>
    <s v="CA"/>
    <n v="1564"/>
    <n v="2"/>
    <n v="14"/>
    <n v="1"/>
    <n v="0.1"/>
    <s v="Electra Girl's Hawaii 1 (16-inch) - 2015/2016"/>
    <x v="0"/>
    <n v="3"/>
    <n v="269.99"/>
    <n v="2016"/>
    <x v="0"/>
    <x v="0"/>
    <n v="242.99100000000001"/>
    <x v="250"/>
  </r>
  <r>
    <x v="251"/>
    <s v="Elvina"/>
    <s v="Gates"/>
    <s v="elvina.gates@hotmail.com"/>
    <s v="Pleasanton"/>
    <s v="CA"/>
    <n v="1299"/>
    <n v="1"/>
    <n v="14"/>
    <n v="2"/>
    <n v="0.1"/>
    <s v="Electra Girl's Hawaii 1 (16-inch) - 2015/2016"/>
    <x v="0"/>
    <n v="3"/>
    <n v="269.99"/>
    <n v="2016"/>
    <x v="0"/>
    <x v="0"/>
    <n v="485.98200000000003"/>
    <x v="251"/>
  </r>
  <r>
    <x v="252"/>
    <s v="Nelle"/>
    <s v="Beck"/>
    <s v="nelle.beck@aol.com"/>
    <s v="Upland"/>
    <s v="CA"/>
    <n v="875"/>
    <n v="3"/>
    <n v="14"/>
    <n v="1"/>
    <n v="7.0000000000000007E-2"/>
    <s v="Electra Girl's Hawaii 1 (16-inch) - 2015/2016"/>
    <x v="0"/>
    <n v="3"/>
    <n v="269.99"/>
    <n v="2016"/>
    <x v="0"/>
    <x v="0"/>
    <n v="251.0907"/>
    <x v="252"/>
  </r>
  <r>
    <x v="253"/>
    <s v="Camila"/>
    <s v="Carroll"/>
    <s v="camila.carroll@yahoo.com"/>
    <s v="San Antonio"/>
    <s v="TX"/>
    <n v="957"/>
    <n v="2"/>
    <n v="14"/>
    <n v="2"/>
    <n v="7.0000000000000007E-2"/>
    <s v="Electra Girl's Hawaii 1 (16-inch) - 2015/2016"/>
    <x v="0"/>
    <n v="3"/>
    <n v="269.99"/>
    <n v="2016"/>
    <x v="0"/>
    <x v="0"/>
    <n v="502.1814"/>
    <x v="253"/>
  </r>
  <r>
    <x v="254"/>
    <s v="Cherelle"/>
    <s v="Key"/>
    <s v="cherelle.key@msn.com"/>
    <s v="Valley Stream"/>
    <s v="NY"/>
    <n v="1027"/>
    <n v="2"/>
    <n v="14"/>
    <n v="2"/>
    <n v="0.05"/>
    <s v="Electra Girl's Hawaii 1 (16-inch) - 2015/2016"/>
    <x v="0"/>
    <n v="3"/>
    <n v="269.99"/>
    <n v="2016"/>
    <x v="0"/>
    <x v="0"/>
    <n v="512.98099999999999"/>
    <x v="254"/>
  </r>
  <r>
    <x v="255"/>
    <s v="Sheba"/>
    <s v="Knapp"/>
    <s v="sheba.knapp@aol.com"/>
    <s v="Woodside"/>
    <s v="NY"/>
    <n v="1449"/>
    <n v="5"/>
    <n v="14"/>
    <n v="2"/>
    <n v="0.1"/>
    <s v="Electra Girl's Hawaii 1 (16-inch) - 2015/2016"/>
    <x v="0"/>
    <n v="3"/>
    <n v="269.99"/>
    <n v="2016"/>
    <x v="0"/>
    <x v="0"/>
    <n v="485.98200000000003"/>
    <x v="255"/>
  </r>
  <r>
    <x v="256"/>
    <s v="Delana"/>
    <s v="Wagner"/>
    <s v="delana.wagner@aol.com"/>
    <s v="Clifton Park"/>
    <s v="NY"/>
    <n v="1111"/>
    <n v="3"/>
    <n v="14"/>
    <n v="1"/>
    <n v="0.2"/>
    <s v="Electra Girl's Hawaii 1 (16-inch) - 2015/2016"/>
    <x v="0"/>
    <n v="3"/>
    <n v="269.99"/>
    <n v="2016"/>
    <x v="0"/>
    <x v="0"/>
    <n v="215.99200000000002"/>
    <x v="256"/>
  </r>
  <r>
    <x v="257"/>
    <s v="Debra"/>
    <s v="Burks"/>
    <s v="debra.burks@yahoo.com"/>
    <s v="Orchard Park"/>
    <s v="NY"/>
    <n v="599"/>
    <n v="2"/>
    <n v="22"/>
    <n v="2"/>
    <n v="0.2"/>
    <s v="Electra Girl's Hawaii 1 (16-inch) - 2015/2016"/>
    <x v="0"/>
    <n v="1"/>
    <n v="269.99"/>
    <n v="2016"/>
    <x v="0"/>
    <x v="1"/>
    <n v="431.98400000000004"/>
    <x v="257"/>
  </r>
  <r>
    <x v="258"/>
    <s v="Robby"/>
    <s v="Sykes"/>
    <s v="robby.sykes@hotmail.com"/>
    <s v="Hempstead"/>
    <s v="NY"/>
    <n v="108"/>
    <n v="2"/>
    <n v="22"/>
    <n v="2"/>
    <n v="7.0000000000000007E-2"/>
    <s v="Electra Girl's Hawaii 1 (16-inch) - 2015/2016"/>
    <x v="0"/>
    <n v="1"/>
    <n v="269.99"/>
    <n v="2016"/>
    <x v="0"/>
    <x v="1"/>
    <n v="502.1814"/>
    <x v="258"/>
  </r>
  <r>
    <x v="259"/>
    <s v="Caren"/>
    <s v="Stephens"/>
    <s v="caren.stephens@msn.com"/>
    <s v="Scarsdale"/>
    <s v="NY"/>
    <n v="301"/>
    <n v="2"/>
    <n v="22"/>
    <n v="1"/>
    <n v="0.1"/>
    <s v="Electra Girl's Hawaii 1 (16-inch) - 2015/2016"/>
    <x v="0"/>
    <n v="1"/>
    <n v="269.99"/>
    <n v="2016"/>
    <x v="0"/>
    <x v="1"/>
    <n v="242.99100000000001"/>
    <x v="259"/>
  </r>
  <r>
    <x v="260"/>
    <s v="Jamaal"/>
    <s v="Albert"/>
    <s v="jamaal.albert@gmail.com"/>
    <s v="Torrance"/>
    <s v="CA"/>
    <n v="444"/>
    <n v="1"/>
    <n v="22"/>
    <n v="1"/>
    <n v="7.0000000000000007E-2"/>
    <s v="Electra Girl's Hawaii 1 (16-inch) - 2015/2016"/>
    <x v="0"/>
    <n v="1"/>
    <n v="269.99"/>
    <n v="2016"/>
    <x v="0"/>
    <x v="1"/>
    <n v="251.0907"/>
    <x v="260"/>
  </r>
  <r>
    <x v="261"/>
    <s v="Tommie"/>
    <s v="Melton"/>
    <s v="tommie.melton@gmail.com"/>
    <s v="Sacramento"/>
    <s v="CA"/>
    <n v="424"/>
    <n v="1"/>
    <n v="22"/>
    <n v="1"/>
    <n v="0.1"/>
    <s v="Electra Girl's Hawaii 1 (16-inch) - 2015/2016"/>
    <x v="0"/>
    <n v="1"/>
    <n v="269.99"/>
    <n v="2016"/>
    <x v="0"/>
    <x v="1"/>
    <n v="242.99100000000001"/>
    <x v="261"/>
  </r>
  <r>
    <x v="262"/>
    <s v="Parker"/>
    <s v="Prince"/>
    <s v="parker.prince@hotmail.com"/>
    <s v="Port Jefferson Station"/>
    <s v="NY"/>
    <n v="152"/>
    <n v="2"/>
    <n v="22"/>
    <n v="2"/>
    <n v="0.2"/>
    <s v="Electra Girl's Hawaii 1 (16-inch) - 2015/2016"/>
    <x v="0"/>
    <n v="1"/>
    <n v="269.99"/>
    <n v="2016"/>
    <x v="0"/>
    <x v="1"/>
    <n v="431.98400000000004"/>
    <x v="262"/>
  </r>
  <r>
    <x v="263"/>
    <s v="Keri"/>
    <s v="Bridges"/>
    <s v="keri.bridges@gmail.com"/>
    <s v="Richardson"/>
    <s v="TX"/>
    <n v="435"/>
    <n v="1"/>
    <n v="22"/>
    <n v="1"/>
    <n v="0.05"/>
    <s v="Electra Girl's Hawaii 1 (16-inch) - 2015/2016"/>
    <x v="0"/>
    <n v="1"/>
    <n v="269.99"/>
    <n v="2016"/>
    <x v="0"/>
    <x v="1"/>
    <n v="256.4905"/>
    <x v="263"/>
  </r>
  <r>
    <x v="264"/>
    <s v="Katharina"/>
    <s v="Bates"/>
    <s v="katharina.bates@gmail.com"/>
    <s v="Campbell"/>
    <s v="CA"/>
    <n v="554"/>
    <n v="2"/>
    <n v="22"/>
    <n v="1"/>
    <n v="0.05"/>
    <s v="Electra Girl's Hawaii 1 (16-inch) - 2015/2016"/>
    <x v="0"/>
    <n v="1"/>
    <n v="269.99"/>
    <n v="2016"/>
    <x v="0"/>
    <x v="1"/>
    <n v="256.4905"/>
    <x v="264"/>
  </r>
  <r>
    <x v="265"/>
    <s v="Miquel"/>
    <s v="Neal"/>
    <s v="miquel.neal@hotmail.com"/>
    <s v="Staten Island"/>
    <s v="NY"/>
    <n v="249"/>
    <n v="3"/>
    <n v="22"/>
    <n v="1"/>
    <n v="0.1"/>
    <s v="Electra Girl's Hawaii 1 (16-inch) - 2015/2016"/>
    <x v="0"/>
    <n v="1"/>
    <n v="269.99"/>
    <n v="2016"/>
    <x v="0"/>
    <x v="1"/>
    <n v="242.99100000000001"/>
    <x v="265"/>
  </r>
  <r>
    <x v="194"/>
    <s v="Joesph"/>
    <s v="Delacruz"/>
    <s v="joesph.delacruz@aol.com"/>
    <s v="Atwater"/>
    <s v="CA"/>
    <n v="60"/>
    <n v="4"/>
    <n v="22"/>
    <n v="1"/>
    <n v="0.2"/>
    <s v="Electra Girl's Hawaii 1 (16-inch) - 2015/2016"/>
    <x v="0"/>
    <n v="1"/>
    <n v="269.99"/>
    <n v="2016"/>
    <x v="0"/>
    <x v="1"/>
    <n v="215.99200000000002"/>
    <x v="194"/>
  </r>
  <r>
    <x v="266"/>
    <s v="Graciela"/>
    <s v="Barber"/>
    <s v="graciela.barber@hotmail.com"/>
    <s v="Oxnard"/>
    <s v="CA"/>
    <n v="492"/>
    <n v="2"/>
    <n v="22"/>
    <n v="2"/>
    <n v="0.1"/>
    <s v="Electra Girl's Hawaii 1 (16-inch) - 2015/2016"/>
    <x v="0"/>
    <n v="1"/>
    <n v="269.99"/>
    <n v="2016"/>
    <x v="0"/>
    <x v="1"/>
    <n v="485.98200000000003"/>
    <x v="266"/>
  </r>
  <r>
    <x v="197"/>
    <s v="Denis"/>
    <s v="Logan"/>
    <s v="denis.logan@msn.com"/>
    <s v="Ridgecrest"/>
    <s v="CA"/>
    <n v="62"/>
    <n v="3"/>
    <n v="22"/>
    <n v="2"/>
    <n v="0.1"/>
    <s v="Electra Girl's Hawaii 1 (16-inch) - 2015/2016"/>
    <x v="0"/>
    <n v="1"/>
    <n v="269.99"/>
    <n v="2016"/>
    <x v="0"/>
    <x v="1"/>
    <n v="485.98200000000003"/>
    <x v="197"/>
  </r>
  <r>
    <x v="267"/>
    <s v="Kasie"/>
    <s v="Rodriquez"/>
    <s v="kasie.rodriquez@aol.com"/>
    <s v="Ballston Spa"/>
    <s v="NY"/>
    <n v="161"/>
    <n v="2"/>
    <n v="22"/>
    <n v="1"/>
    <n v="0.05"/>
    <s v="Electra Girl's Hawaii 1 (16-inch) - 2015/2016"/>
    <x v="0"/>
    <n v="1"/>
    <n v="269.99"/>
    <n v="2016"/>
    <x v="0"/>
    <x v="1"/>
    <n v="256.4905"/>
    <x v="267"/>
  </r>
  <r>
    <x v="268"/>
    <s v="Angelina"/>
    <s v="Lloyd"/>
    <s v="angelina.lloyd@yahoo.com"/>
    <s v="Apple Valley"/>
    <s v="CA"/>
    <n v="216"/>
    <n v="1"/>
    <n v="22"/>
    <n v="2"/>
    <n v="0.1"/>
    <s v="Electra Girl's Hawaii 1 (16-inch) - 2015/2016"/>
    <x v="0"/>
    <n v="1"/>
    <n v="269.99"/>
    <n v="2016"/>
    <x v="0"/>
    <x v="1"/>
    <n v="485.98200000000003"/>
    <x v="268"/>
  </r>
  <r>
    <x v="6"/>
    <s v="Deja"/>
    <s v="Chaney"/>
    <s v="deja.chaney@hotmail.com"/>
    <s v="Jamaica"/>
    <s v="NY"/>
    <n v="430"/>
    <n v="1"/>
    <n v="22"/>
    <n v="2"/>
    <n v="0.1"/>
    <s v="Electra Girl's Hawaii 1 (16-inch) - 2015/2016"/>
    <x v="0"/>
    <n v="1"/>
    <n v="269.99"/>
    <n v="2016"/>
    <x v="0"/>
    <x v="1"/>
    <n v="485.98200000000003"/>
    <x v="6"/>
  </r>
  <r>
    <x v="105"/>
    <s v="Randolph"/>
    <s v="Chase"/>
    <s v="randolph.chase@yahoo.com"/>
    <s v="San Lorenzo"/>
    <s v="CA"/>
    <n v="267"/>
    <n v="1"/>
    <n v="22"/>
    <n v="2"/>
    <n v="0.2"/>
    <s v="Electra Girl's Hawaii 1 (16-inch) - 2015/2016"/>
    <x v="0"/>
    <n v="1"/>
    <n v="269.99"/>
    <n v="2016"/>
    <x v="0"/>
    <x v="1"/>
    <n v="431.98400000000004"/>
    <x v="105"/>
  </r>
  <r>
    <x v="73"/>
    <s v="Javier"/>
    <s v="Nichols"/>
    <s v="javier.nichols@msn.com"/>
    <s v="Rowlett"/>
    <s v="TX"/>
    <n v="438"/>
    <n v="2"/>
    <n v="22"/>
    <n v="1"/>
    <n v="0.1"/>
    <s v="Electra Girl's Hawaii 1 (16-inch) - 2015/2016"/>
    <x v="0"/>
    <n v="1"/>
    <n v="269.99"/>
    <n v="2016"/>
    <x v="0"/>
    <x v="1"/>
    <n v="242.99100000000001"/>
    <x v="73"/>
  </r>
  <r>
    <x v="269"/>
    <s v="Hortencia"/>
    <s v="Graham"/>
    <s v="hortencia.graham@aol.com"/>
    <s v="Euless"/>
    <s v="TX"/>
    <n v="131"/>
    <n v="1"/>
    <n v="22"/>
    <n v="2"/>
    <n v="0.2"/>
    <s v="Electra Girl's Hawaii 1 (16-inch) - 2015/2016"/>
    <x v="0"/>
    <n v="1"/>
    <n v="269.99"/>
    <n v="2016"/>
    <x v="0"/>
    <x v="1"/>
    <n v="431.98400000000004"/>
    <x v="269"/>
  </r>
  <r>
    <x v="8"/>
    <s v="Aleta"/>
    <s v="Mack"/>
    <s v="aleta.mack@yahoo.com"/>
    <s v="Bay Shore"/>
    <s v="NY"/>
    <n v="383"/>
    <n v="2"/>
    <n v="22"/>
    <n v="2"/>
    <n v="0.05"/>
    <s v="Electra Girl's Hawaii 1 (16-inch) - 2015/2016"/>
    <x v="0"/>
    <n v="1"/>
    <n v="269.99"/>
    <n v="2016"/>
    <x v="0"/>
    <x v="1"/>
    <n v="512.98099999999999"/>
    <x v="8"/>
  </r>
  <r>
    <x v="270"/>
    <s v="Trisha"/>
    <s v="Johnson"/>
    <s v="trisha.johnson@msn.com"/>
    <s v="Lancaster"/>
    <s v="NY"/>
    <n v="102"/>
    <n v="2"/>
    <n v="22"/>
    <n v="1"/>
    <n v="7.0000000000000007E-2"/>
    <s v="Electra Girl's Hawaii 1 (16-inch) - 2015/2016"/>
    <x v="0"/>
    <n v="1"/>
    <n v="269.99"/>
    <n v="2016"/>
    <x v="0"/>
    <x v="1"/>
    <n v="251.0907"/>
    <x v="270"/>
  </r>
  <r>
    <x v="9"/>
    <s v="Majorie"/>
    <s v="Wyatt"/>
    <s v="majorie.wyatt@yahoo.com"/>
    <s v="South Ozone Park"/>
    <s v="NY"/>
    <n v="373"/>
    <n v="2"/>
    <n v="22"/>
    <n v="1"/>
    <n v="0.1"/>
    <s v="Electra Girl's Hawaii 1 (16-inch) - 2015/2016"/>
    <x v="0"/>
    <n v="1"/>
    <n v="269.99"/>
    <n v="2016"/>
    <x v="0"/>
    <x v="1"/>
    <n v="242.99100000000001"/>
    <x v="9"/>
  </r>
  <r>
    <x v="271"/>
    <s v="Jina"/>
    <s v="Cooper"/>
    <s v="jina.cooper@aol.com"/>
    <s v="Howard Beach"/>
    <s v="NY"/>
    <n v="137"/>
    <n v="2"/>
    <n v="22"/>
    <n v="1"/>
    <n v="0.1"/>
    <s v="Electra Girl's Hawaii 1 (16-inch) - 2015/2016"/>
    <x v="0"/>
    <n v="1"/>
    <n v="269.99"/>
    <n v="2016"/>
    <x v="0"/>
    <x v="1"/>
    <n v="242.99100000000001"/>
    <x v="271"/>
  </r>
  <r>
    <x v="12"/>
    <s v="Klara"/>
    <s v="Mosley"/>
    <s v="klara.mosley@gmail.com"/>
    <s v="Port Chester"/>
    <s v="NY"/>
    <n v="511"/>
    <n v="1"/>
    <n v="22"/>
    <n v="2"/>
    <n v="0.05"/>
    <s v="Electra Girl's Hawaii 1 (16-inch) - 2015/2016"/>
    <x v="0"/>
    <n v="1"/>
    <n v="269.99"/>
    <n v="2016"/>
    <x v="0"/>
    <x v="1"/>
    <n v="512.98099999999999"/>
    <x v="12"/>
  </r>
  <r>
    <x v="272"/>
    <s v="Bart"/>
    <s v="Hess"/>
    <s v="bart.hess@aol.com"/>
    <s v="Kingston"/>
    <s v="NY"/>
    <n v="446"/>
    <n v="1"/>
    <n v="22"/>
    <n v="1"/>
    <n v="0.2"/>
    <s v="Electra Girl's Hawaii 1 (16-inch) - 2015/2016"/>
    <x v="0"/>
    <n v="1"/>
    <n v="269.99"/>
    <n v="2016"/>
    <x v="0"/>
    <x v="1"/>
    <n v="215.99200000000002"/>
    <x v="272"/>
  </r>
  <r>
    <x v="14"/>
    <s v="Jerome"/>
    <s v="Bolton"/>
    <s v="jerome.bolton@msn.com"/>
    <s v="Carmel"/>
    <s v="NY"/>
    <n v="133"/>
    <n v="2"/>
    <n v="22"/>
    <n v="1"/>
    <n v="0.2"/>
    <s v="Electra Girl's Hawaii 1 (16-inch) - 2015/2016"/>
    <x v="0"/>
    <n v="1"/>
    <n v="269.99"/>
    <n v="2016"/>
    <x v="0"/>
    <x v="1"/>
    <n v="215.99200000000002"/>
    <x v="14"/>
  </r>
  <r>
    <x v="273"/>
    <s v="Charleen"/>
    <s v="Hurst"/>
    <s v="charleen.hurst@yahoo.com"/>
    <s v="Utica"/>
    <s v="NY"/>
    <n v="306"/>
    <n v="2"/>
    <n v="22"/>
    <n v="1"/>
    <n v="7.0000000000000007E-2"/>
    <s v="Electra Girl's Hawaii 1 (16-inch) - 2015/2016"/>
    <x v="0"/>
    <n v="1"/>
    <n v="269.99"/>
    <n v="2016"/>
    <x v="0"/>
    <x v="1"/>
    <n v="251.0907"/>
    <x v="273"/>
  </r>
  <r>
    <x v="274"/>
    <s v="Garland"/>
    <s v="Weaver"/>
    <s v="garland.weaver@gmail.com"/>
    <s v="Amsterdam"/>
    <s v="NY"/>
    <n v="324"/>
    <n v="3"/>
    <n v="22"/>
    <n v="2"/>
    <n v="0.2"/>
    <s v="Electra Girl's Hawaii 1 (16-inch) - 2015/2016"/>
    <x v="0"/>
    <n v="1"/>
    <n v="269.99"/>
    <n v="2016"/>
    <x v="0"/>
    <x v="1"/>
    <n v="431.98400000000004"/>
    <x v="274"/>
  </r>
  <r>
    <x v="275"/>
    <s v="Lanita"/>
    <s v="Burton"/>
    <s v="lanita.burton@msn.com"/>
    <s v="Coachella"/>
    <s v="CA"/>
    <n v="18"/>
    <n v="2"/>
    <n v="22"/>
    <n v="1"/>
    <n v="0.05"/>
    <s v="Electra Girl's Hawaii 1 (16-inch) - 2015/2016"/>
    <x v="0"/>
    <n v="1"/>
    <n v="269.99"/>
    <n v="2016"/>
    <x v="0"/>
    <x v="1"/>
    <n v="256.4905"/>
    <x v="275"/>
  </r>
  <r>
    <x v="276"/>
    <s v="Marry"/>
    <s v="Benjamin"/>
    <s v="marry.benjamin@yahoo.com"/>
    <s v="Forney"/>
    <s v="TX"/>
    <n v="467"/>
    <n v="3"/>
    <n v="22"/>
    <n v="2"/>
    <n v="0.1"/>
    <s v="Electra Girl's Hawaii 1 (16-inch) - 2015/2016"/>
    <x v="0"/>
    <n v="1"/>
    <n v="269.99"/>
    <n v="2016"/>
    <x v="0"/>
    <x v="1"/>
    <n v="485.98200000000003"/>
    <x v="276"/>
  </r>
  <r>
    <x v="277"/>
    <s v="Basilia"/>
    <s v="Thornton"/>
    <s v="basilia.thornton@hotmail.com"/>
    <s v="Brentwood"/>
    <s v="NY"/>
    <n v="476"/>
    <n v="1"/>
    <n v="22"/>
    <n v="2"/>
    <n v="7.0000000000000007E-2"/>
    <s v="Electra Girl's Hawaii 1 (16-inch) - 2015/2016"/>
    <x v="0"/>
    <n v="1"/>
    <n v="269.99"/>
    <n v="2016"/>
    <x v="0"/>
    <x v="1"/>
    <n v="502.1814"/>
    <x v="277"/>
  </r>
  <r>
    <x v="278"/>
    <s v="Salena"/>
    <s v="Day"/>
    <s v="salena.day@msn.com"/>
    <s v="San Lorenzo"/>
    <s v="CA"/>
    <n v="403"/>
    <n v="3"/>
    <n v="22"/>
    <n v="2"/>
    <n v="0.05"/>
    <s v="Electra Girl's Hawaii 1 (16-inch) - 2015/2016"/>
    <x v="0"/>
    <n v="1"/>
    <n v="269.99"/>
    <n v="2016"/>
    <x v="0"/>
    <x v="1"/>
    <n v="512.98099999999999"/>
    <x v="278"/>
  </r>
  <r>
    <x v="279"/>
    <s v="Gabriel"/>
    <s v="Wagner"/>
    <s v="gabriel.wagner@msn.com"/>
    <s v="Ballston Spa"/>
    <s v="NY"/>
    <n v="73"/>
    <n v="1"/>
    <n v="22"/>
    <n v="1"/>
    <n v="7.0000000000000007E-2"/>
    <s v="Electra Girl's Hawaii 1 (16-inch) - 2015/2016"/>
    <x v="0"/>
    <n v="1"/>
    <n v="269.99"/>
    <n v="2016"/>
    <x v="0"/>
    <x v="1"/>
    <n v="251.0907"/>
    <x v="279"/>
  </r>
  <r>
    <x v="280"/>
    <s v="Jamika"/>
    <s v="Blanchard"/>
    <s v="jamika.blanchard@gmail.com"/>
    <s v="Fresh Meadows"/>
    <s v="NY"/>
    <n v="228"/>
    <n v="5"/>
    <n v="22"/>
    <n v="1"/>
    <n v="0.05"/>
    <s v="Electra Girl's Hawaii 1 (16-inch) - 2015/2016"/>
    <x v="0"/>
    <n v="1"/>
    <n v="269.99"/>
    <n v="2016"/>
    <x v="0"/>
    <x v="1"/>
    <n v="256.4905"/>
    <x v="280"/>
  </r>
  <r>
    <x v="281"/>
    <s v="Myrtie"/>
    <s v="James"/>
    <s v="myrtie.james@yahoo.com"/>
    <s v="Merrick"/>
    <s v="NY"/>
    <n v="205"/>
    <n v="1"/>
    <n v="22"/>
    <n v="2"/>
    <n v="0.05"/>
    <s v="Electra Girl's Hawaii 1 (16-inch) - 2015/2016"/>
    <x v="0"/>
    <n v="1"/>
    <n v="269.99"/>
    <n v="2016"/>
    <x v="0"/>
    <x v="1"/>
    <n v="512.98099999999999"/>
    <x v="281"/>
  </r>
  <r>
    <x v="142"/>
    <s v="Sam"/>
    <s v="Lester"/>
    <s v="sam.lester@gmail.com"/>
    <s v="Baldwin"/>
    <s v="NY"/>
    <n v="25"/>
    <n v="3"/>
    <n v="22"/>
    <n v="1"/>
    <n v="0.2"/>
    <s v="Electra Girl's Hawaii 1 (16-inch) - 2015/2016"/>
    <x v="0"/>
    <n v="1"/>
    <n v="269.99"/>
    <n v="2016"/>
    <x v="0"/>
    <x v="1"/>
    <n v="215.99200000000002"/>
    <x v="142"/>
  </r>
  <r>
    <x v="282"/>
    <s v="Ladawn"/>
    <s v="Downs"/>
    <s v="ladawn.downs@yahoo.com"/>
    <s v="Houston"/>
    <s v="TX"/>
    <n v="460"/>
    <n v="4"/>
    <n v="22"/>
    <n v="2"/>
    <n v="0.1"/>
    <s v="Electra Girl's Hawaii 1 (16-inch) - 2015/2016"/>
    <x v="0"/>
    <n v="1"/>
    <n v="269.99"/>
    <n v="2016"/>
    <x v="0"/>
    <x v="1"/>
    <n v="485.98200000000003"/>
    <x v="282"/>
  </r>
  <r>
    <x v="283"/>
    <s v="Kecia"/>
    <s v="Olsen"/>
    <s v="kecia.olsen@msn.com"/>
    <s v="Santa Cruz"/>
    <s v="CA"/>
    <n v="495"/>
    <n v="1"/>
    <n v="22"/>
    <n v="1"/>
    <n v="0.2"/>
    <s v="Electra Girl's Hawaii 1 (16-inch) - 2015/2016"/>
    <x v="0"/>
    <n v="1"/>
    <n v="269.99"/>
    <n v="2016"/>
    <x v="0"/>
    <x v="1"/>
    <n v="215.99200000000002"/>
    <x v="283"/>
  </r>
  <r>
    <x v="144"/>
    <s v="Lois"/>
    <s v="Steele"/>
    <s v="lois.steele@yahoo.com"/>
    <s v="Ossining"/>
    <s v="NY"/>
    <n v="522"/>
    <n v="2"/>
    <n v="22"/>
    <n v="2"/>
    <n v="7.0000000000000007E-2"/>
    <s v="Electra Girl's Hawaii 1 (16-inch) - 2015/2016"/>
    <x v="0"/>
    <n v="1"/>
    <n v="269.99"/>
    <n v="2016"/>
    <x v="0"/>
    <x v="1"/>
    <n v="502.1814"/>
    <x v="144"/>
  </r>
  <r>
    <x v="217"/>
    <s v="Gwenn"/>
    <s v="Melton"/>
    <s v="gwenn.melton@yahoo.com"/>
    <s v="Centereach"/>
    <s v="NY"/>
    <n v="117"/>
    <n v="1"/>
    <n v="22"/>
    <n v="2"/>
    <n v="0.2"/>
    <s v="Electra Girl's Hawaii 1 (16-inch) - 2015/2016"/>
    <x v="0"/>
    <n v="1"/>
    <n v="269.99"/>
    <n v="2016"/>
    <x v="0"/>
    <x v="1"/>
    <n v="431.98400000000004"/>
    <x v="217"/>
  </r>
  <r>
    <x v="218"/>
    <s v="Romaine"/>
    <s v="Salazar"/>
    <s v="romaine.salazar@yahoo.com"/>
    <s v="Monsey"/>
    <s v="NY"/>
    <n v="344"/>
    <n v="1"/>
    <n v="22"/>
    <n v="1"/>
    <n v="0.05"/>
    <s v="Electra Girl's Hawaii 1 (16-inch) - 2015/2016"/>
    <x v="0"/>
    <n v="1"/>
    <n v="269.99"/>
    <n v="2016"/>
    <x v="0"/>
    <x v="1"/>
    <n v="256.4905"/>
    <x v="218"/>
  </r>
  <r>
    <x v="220"/>
    <s v="Cira"/>
    <s v="Downs"/>
    <s v="cira.downs@gmail.com"/>
    <s v="Oakland"/>
    <s v="CA"/>
    <n v="536"/>
    <n v="1"/>
    <n v="22"/>
    <n v="1"/>
    <n v="0.1"/>
    <s v="Electra Girl's Hawaii 1 (16-inch) - 2015/2016"/>
    <x v="0"/>
    <n v="1"/>
    <n v="269.99"/>
    <n v="2016"/>
    <x v="0"/>
    <x v="1"/>
    <n v="242.99100000000001"/>
    <x v="220"/>
  </r>
  <r>
    <x v="25"/>
    <s v="Mariam"/>
    <s v="Miranda"/>
    <s v="mariam.miranda@aol.com"/>
    <s v="Franklin Square"/>
    <s v="NY"/>
    <n v="317"/>
    <n v="2"/>
    <n v="22"/>
    <n v="1"/>
    <n v="0.05"/>
    <s v="Electra Girl's Hawaii 1 (16-inch) - 2015/2016"/>
    <x v="0"/>
    <n v="1"/>
    <n v="269.99"/>
    <n v="2016"/>
    <x v="0"/>
    <x v="1"/>
    <n v="256.4905"/>
    <x v="25"/>
  </r>
  <r>
    <x v="221"/>
    <s v="Cris"/>
    <s v="Dunn"/>
    <s v="cris.dunn@yahoo.com"/>
    <s v="Pittsford"/>
    <s v="NY"/>
    <n v="281"/>
    <n v="1"/>
    <n v="22"/>
    <n v="1"/>
    <n v="7.0000000000000007E-2"/>
    <s v="Electra Girl's Hawaii 1 (16-inch) - 2015/2016"/>
    <x v="0"/>
    <n v="1"/>
    <n v="269.99"/>
    <n v="2016"/>
    <x v="0"/>
    <x v="1"/>
    <n v="251.0907"/>
    <x v="221"/>
  </r>
  <r>
    <x v="149"/>
    <s v="Neville"/>
    <s v="Mcclain"/>
    <s v="neville.mcclain@yahoo.com"/>
    <s v="West Hempstead"/>
    <s v="NY"/>
    <n v="35"/>
    <n v="5"/>
    <n v="22"/>
    <n v="1"/>
    <n v="7.0000000000000007E-2"/>
    <s v="Electra Girl's Hawaii 1 (16-inch) - 2015/2016"/>
    <x v="0"/>
    <n v="1"/>
    <n v="269.99"/>
    <n v="2016"/>
    <x v="0"/>
    <x v="1"/>
    <n v="251.0907"/>
    <x v="149"/>
  </r>
  <r>
    <x v="150"/>
    <s v="Ghislaine"/>
    <s v="Compton"/>
    <s v="ghislaine.compton@aol.com"/>
    <s v="Lindenhurst"/>
    <s v="NY"/>
    <n v="624"/>
    <n v="3"/>
    <n v="22"/>
    <n v="1"/>
    <n v="7.0000000000000007E-2"/>
    <s v="Electra Girl's Hawaii 1 (16-inch) - 2015/2016"/>
    <x v="0"/>
    <n v="1"/>
    <n v="269.99"/>
    <n v="2016"/>
    <x v="0"/>
    <x v="1"/>
    <n v="251.0907"/>
    <x v="150"/>
  </r>
  <r>
    <x v="284"/>
    <s v="Roseanne"/>
    <s v="Maynard"/>
    <s v="roseanne.maynard@yahoo.com"/>
    <s v="Euless"/>
    <s v="TX"/>
    <n v="535"/>
    <n v="3"/>
    <n v="22"/>
    <n v="2"/>
    <n v="0.1"/>
    <s v="Electra Girl's Hawaii 1 (16-inch) - 2015/2016"/>
    <x v="0"/>
    <n v="1"/>
    <n v="269.99"/>
    <n v="2016"/>
    <x v="0"/>
    <x v="1"/>
    <n v="485.98200000000003"/>
    <x v="284"/>
  </r>
  <r>
    <x v="285"/>
    <s v="Arlena"/>
    <s v="Buckner"/>
    <s v="arlena.buckner@hotmail.com"/>
    <s v="New Hyde Park"/>
    <s v="NY"/>
    <n v="251"/>
    <n v="2"/>
    <n v="22"/>
    <n v="2"/>
    <n v="0.05"/>
    <s v="Electra Girl's Hawaii 1 (16-inch) - 2015/2016"/>
    <x v="0"/>
    <n v="1"/>
    <n v="269.99"/>
    <n v="2016"/>
    <x v="0"/>
    <x v="1"/>
    <n v="512.98099999999999"/>
    <x v="285"/>
  </r>
  <r>
    <x v="222"/>
    <s v="Janna"/>
    <s v="Hayden"/>
    <s v="janna.hayden@msn.com"/>
    <s v="Longview"/>
    <s v="TX"/>
    <n v="298"/>
    <n v="3"/>
    <n v="22"/>
    <n v="1"/>
    <n v="0.2"/>
    <s v="Electra Girl's Hawaii 1 (16-inch) - 2015/2016"/>
    <x v="0"/>
    <n v="1"/>
    <n v="269.99"/>
    <n v="2016"/>
    <x v="0"/>
    <x v="1"/>
    <n v="215.99200000000002"/>
    <x v="222"/>
  </r>
  <r>
    <x v="286"/>
    <s v="Stefani"/>
    <s v="Gamble"/>
    <s v="stefani.gamble@aol.com"/>
    <s v="New City"/>
    <s v="NY"/>
    <n v="609"/>
    <n v="3"/>
    <n v="22"/>
    <n v="2"/>
    <n v="0.1"/>
    <s v="Electra Girl's Hawaii 1 (16-inch) - 2015/2016"/>
    <x v="0"/>
    <n v="1"/>
    <n v="269.99"/>
    <n v="2016"/>
    <x v="0"/>
    <x v="1"/>
    <n v="485.98200000000003"/>
    <x v="286"/>
  </r>
  <r>
    <x v="30"/>
    <s v="Evelin"/>
    <s v="Vargas"/>
    <s v="evelin.vargas@msn.com"/>
    <s v="Webster"/>
    <s v="NY"/>
    <n v="488"/>
    <n v="3"/>
    <n v="22"/>
    <n v="1"/>
    <n v="0.05"/>
    <s v="Electra Girl's Hawaii 1 (16-inch) - 2015/2016"/>
    <x v="0"/>
    <n v="1"/>
    <n v="269.99"/>
    <n v="2016"/>
    <x v="0"/>
    <x v="1"/>
    <n v="256.4905"/>
    <x v="30"/>
  </r>
  <r>
    <x v="287"/>
    <s v="Venus"/>
    <s v="Hewitt"/>
    <s v="venus.hewitt@msn.com"/>
    <s v="Farmingdale"/>
    <s v="NY"/>
    <n v="244"/>
    <n v="3"/>
    <n v="22"/>
    <n v="1"/>
    <n v="0.1"/>
    <s v="Electra Girl's Hawaii 1 (16-inch) - 2015/2016"/>
    <x v="0"/>
    <n v="1"/>
    <n v="269.99"/>
    <n v="2016"/>
    <x v="0"/>
    <x v="1"/>
    <n v="242.99100000000001"/>
    <x v="287"/>
  </r>
  <r>
    <x v="288"/>
    <s v="Janie"/>
    <s v="Herrera"/>
    <s v="janie.herrera@gmail.com"/>
    <s v="Elmhurst"/>
    <s v="NY"/>
    <n v="314"/>
    <n v="3"/>
    <n v="22"/>
    <n v="2"/>
    <n v="0.2"/>
    <s v="Electra Girl's Hawaii 1 (16-inch) - 2015/2016"/>
    <x v="0"/>
    <n v="1"/>
    <n v="269.99"/>
    <n v="2016"/>
    <x v="0"/>
    <x v="1"/>
    <n v="431.98400000000004"/>
    <x v="288"/>
  </r>
  <r>
    <x v="289"/>
    <s v="Tangela"/>
    <s v="Hurley"/>
    <s v="tangela.hurley@msn.com"/>
    <s v="Campbell"/>
    <s v="CA"/>
    <n v="22"/>
    <n v="2"/>
    <n v="22"/>
    <n v="1"/>
    <n v="0.05"/>
    <s v="Electra Girl's Hawaii 1 (16-inch) - 2015/2016"/>
    <x v="0"/>
    <n v="1"/>
    <n v="269.99"/>
    <n v="2016"/>
    <x v="0"/>
    <x v="1"/>
    <n v="256.4905"/>
    <x v="289"/>
  </r>
  <r>
    <x v="290"/>
    <s v="Lanelle"/>
    <s v="Guerra"/>
    <s v="lanelle.guerra@yahoo.com"/>
    <s v="Floral Park"/>
    <s v="NY"/>
    <n v="200"/>
    <n v="2"/>
    <n v="22"/>
    <n v="2"/>
    <n v="7.0000000000000007E-2"/>
    <s v="Electra Girl's Hawaii 1 (16-inch) - 2015/2016"/>
    <x v="0"/>
    <n v="1"/>
    <n v="269.99"/>
    <n v="2016"/>
    <x v="0"/>
    <x v="1"/>
    <n v="502.1814"/>
    <x v="290"/>
  </r>
  <r>
    <x v="291"/>
    <s v="Benny"/>
    <s v="Bender"/>
    <s v="benny.bender@aol.com"/>
    <s v="Elmont"/>
    <s v="NY"/>
    <n v="295"/>
    <n v="1"/>
    <n v="22"/>
    <n v="2"/>
    <n v="7.0000000000000007E-2"/>
    <s v="Electra Girl's Hawaii 1 (16-inch) - 2015/2016"/>
    <x v="0"/>
    <n v="1"/>
    <n v="269.99"/>
    <n v="2016"/>
    <x v="0"/>
    <x v="1"/>
    <n v="502.1814"/>
    <x v="291"/>
  </r>
  <r>
    <x v="292"/>
    <s v="Kandace"/>
    <s v="Ayers"/>
    <s v="kandace.ayers@gmail.com"/>
    <s v="Santa Monica"/>
    <s v="CA"/>
    <n v="168"/>
    <n v="4"/>
    <n v="22"/>
    <n v="2"/>
    <n v="0.2"/>
    <s v="Electra Girl's Hawaii 1 (16-inch) - 2015/2016"/>
    <x v="0"/>
    <n v="1"/>
    <n v="269.99"/>
    <n v="2016"/>
    <x v="0"/>
    <x v="1"/>
    <n v="431.98400000000004"/>
    <x v="292"/>
  </r>
  <r>
    <x v="293"/>
    <s v="Corine"/>
    <s v="Stuart"/>
    <s v="corine.stuart@msn.com"/>
    <s v="Clifton Park"/>
    <s v="NY"/>
    <n v="64"/>
    <n v="2"/>
    <n v="22"/>
    <n v="2"/>
    <n v="0.2"/>
    <s v="Electra Girl's Hawaii 1 (16-inch) - 2015/2016"/>
    <x v="0"/>
    <n v="1"/>
    <n v="269.99"/>
    <n v="2016"/>
    <x v="0"/>
    <x v="1"/>
    <n v="431.98400000000004"/>
    <x v="293"/>
  </r>
  <r>
    <x v="162"/>
    <s v="Leticia"/>
    <s v="Snyder"/>
    <s v="leticia.snyder@yahoo.com"/>
    <s v="Pittsford"/>
    <s v="NY"/>
    <n v="98"/>
    <n v="4"/>
    <n v="22"/>
    <n v="2"/>
    <n v="0.2"/>
    <s v="Electra Girl's Hawaii 1 (16-inch) - 2015/2016"/>
    <x v="0"/>
    <n v="1"/>
    <n v="269.99"/>
    <n v="2016"/>
    <x v="0"/>
    <x v="1"/>
    <n v="431.98400000000004"/>
    <x v="162"/>
  </r>
  <r>
    <x v="294"/>
    <s v="Leslie"/>
    <s v="Higgins"/>
    <s v="leslie.higgins@hotmail.com"/>
    <s v="Saratoga Springs"/>
    <s v="NY"/>
    <n v="8"/>
    <n v="1"/>
    <n v="22"/>
    <n v="1"/>
    <n v="0.05"/>
    <s v="Electra Girl's Hawaii 1 (16-inch) - 2015/2016"/>
    <x v="0"/>
    <n v="1"/>
    <n v="269.99"/>
    <n v="2016"/>
    <x v="0"/>
    <x v="1"/>
    <n v="256.4905"/>
    <x v="294"/>
  </r>
  <r>
    <x v="295"/>
    <s v="Deandrea"/>
    <s v="Cox"/>
    <s v="deandrea.cox@msn.com"/>
    <s v="Huntington"/>
    <s v="NY"/>
    <n v="584"/>
    <n v="4"/>
    <n v="22"/>
    <n v="1"/>
    <n v="0.05"/>
    <s v="Electra Girl's Hawaii 1 (16-inch) - 2015/2016"/>
    <x v="0"/>
    <n v="1"/>
    <n v="269.99"/>
    <n v="2016"/>
    <x v="0"/>
    <x v="1"/>
    <n v="256.4905"/>
    <x v="295"/>
  </r>
  <r>
    <x v="163"/>
    <s v="Carissa"/>
    <s v="Cross"/>
    <s v="carissa.cross@yahoo.com"/>
    <s v="Huntington Station"/>
    <s v="NY"/>
    <n v="45"/>
    <n v="2"/>
    <n v="22"/>
    <n v="1"/>
    <n v="7.0000000000000007E-2"/>
    <s v="Electra Girl's Hawaii 1 (16-inch) - 2015/2016"/>
    <x v="0"/>
    <n v="1"/>
    <n v="269.99"/>
    <n v="2016"/>
    <x v="0"/>
    <x v="1"/>
    <n v="251.0907"/>
    <x v="163"/>
  </r>
  <r>
    <x v="296"/>
    <s v="Zulema"/>
    <s v="Clemons"/>
    <s v="zulema.clemons@aol.com"/>
    <s v="Oakland"/>
    <s v="CA"/>
    <n v="541"/>
    <n v="1"/>
    <n v="22"/>
    <n v="2"/>
    <n v="0.05"/>
    <s v="Electra Girl's Hawaii 1 (16-inch) - 2015/2016"/>
    <x v="0"/>
    <n v="1"/>
    <n v="269.99"/>
    <n v="2016"/>
    <x v="0"/>
    <x v="1"/>
    <n v="512.98099999999999"/>
    <x v="296"/>
  </r>
  <r>
    <x v="297"/>
    <s v="Ben"/>
    <s v="Stone"/>
    <s v="ben.stone@gmail.com"/>
    <s v="Ithaca"/>
    <s v="NY"/>
    <n v="109"/>
    <n v="1"/>
    <n v="22"/>
    <n v="2"/>
    <n v="0.1"/>
    <s v="Electra Girl's Hawaii 1 (16-inch) - 2015/2016"/>
    <x v="0"/>
    <n v="1"/>
    <n v="269.99"/>
    <n v="2016"/>
    <x v="0"/>
    <x v="1"/>
    <n v="485.98200000000003"/>
    <x v="297"/>
  </r>
  <r>
    <x v="298"/>
    <s v="Travis"/>
    <s v="Whitley"/>
    <s v="travis.whitley@aol.com"/>
    <s v="Saint Albans"/>
    <s v="NY"/>
    <n v="39"/>
    <n v="1"/>
    <n v="22"/>
    <n v="2"/>
    <n v="0.2"/>
    <s v="Electra Girl's Hawaii 1 (16-inch) - 2015/2016"/>
    <x v="0"/>
    <n v="1"/>
    <n v="269.99"/>
    <n v="2016"/>
    <x v="0"/>
    <x v="1"/>
    <n v="431.98400000000004"/>
    <x v="298"/>
  </r>
  <r>
    <x v="299"/>
    <s v="Cinda"/>
    <s v="Rocha"/>
    <s v="cinda.rocha@hotmail.com"/>
    <s v="Los Banos"/>
    <s v="CA"/>
    <n v="351"/>
    <n v="4"/>
    <n v="22"/>
    <n v="2"/>
    <n v="7.0000000000000007E-2"/>
    <s v="Electra Girl's Hawaii 1 (16-inch) - 2015/2016"/>
    <x v="0"/>
    <n v="1"/>
    <n v="269.99"/>
    <n v="2016"/>
    <x v="0"/>
    <x v="1"/>
    <n v="502.1814"/>
    <x v="299"/>
  </r>
  <r>
    <x v="300"/>
    <s v="Tarra"/>
    <s v="Guerrero"/>
    <s v="tarra.guerrero@aol.com"/>
    <s v="Auburn"/>
    <s v="NY"/>
    <n v="11"/>
    <n v="2"/>
    <n v="22"/>
    <n v="2"/>
    <n v="0.1"/>
    <s v="Electra Girl's Hawaii 1 (16-inch) - 2015/2016"/>
    <x v="0"/>
    <n v="1"/>
    <n v="269.99"/>
    <n v="2016"/>
    <x v="0"/>
    <x v="1"/>
    <n v="485.98200000000003"/>
    <x v="300"/>
  </r>
  <r>
    <x v="118"/>
    <s v="Cindie"/>
    <s v="Franklin"/>
    <s v="cindie.franklin@yahoo.com"/>
    <s v="Lawndale"/>
    <s v="CA"/>
    <n v="93"/>
    <n v="1"/>
    <n v="22"/>
    <n v="2"/>
    <n v="7.0000000000000007E-2"/>
    <s v="Electra Girl's Hawaii 1 (16-inch) - 2015/2016"/>
    <x v="0"/>
    <n v="1"/>
    <n v="269.99"/>
    <n v="2016"/>
    <x v="0"/>
    <x v="1"/>
    <n v="502.1814"/>
    <x v="118"/>
  </r>
  <r>
    <x v="301"/>
    <s v="Omega"/>
    <s v="Huff"/>
    <s v="omega.huff@aol.com"/>
    <s v="Santa Monica"/>
    <s v="CA"/>
    <n v="338"/>
    <n v="3"/>
    <n v="22"/>
    <n v="1"/>
    <n v="0.1"/>
    <s v="Electra Girl's Hawaii 1 (16-inch) - 2015/2016"/>
    <x v="0"/>
    <n v="1"/>
    <n v="269.99"/>
    <n v="2016"/>
    <x v="0"/>
    <x v="1"/>
    <n v="242.99100000000001"/>
    <x v="301"/>
  </r>
  <r>
    <x v="48"/>
    <s v="Annett"/>
    <s v="Rush"/>
    <s v="annett.rush@hotmail.com"/>
    <s v="Rosedale"/>
    <s v="NY"/>
    <n v="238"/>
    <n v="4"/>
    <n v="22"/>
    <n v="2"/>
    <n v="0.05"/>
    <s v="Electra Girl's Hawaii 1 (16-inch) - 2015/2016"/>
    <x v="0"/>
    <n v="1"/>
    <n v="269.99"/>
    <n v="2016"/>
    <x v="0"/>
    <x v="1"/>
    <n v="512.98099999999999"/>
    <x v="48"/>
  </r>
  <r>
    <x v="302"/>
    <s v="Noble"/>
    <s v="Glover"/>
    <s v="noble.glover@gmail.com"/>
    <s v="Orchard Park"/>
    <s v="NY"/>
    <n v="220"/>
    <n v="3"/>
    <n v="22"/>
    <n v="2"/>
    <n v="0.1"/>
    <s v="Electra Girl's Hawaii 1 (16-inch) - 2015/2016"/>
    <x v="0"/>
    <n v="1"/>
    <n v="269.99"/>
    <n v="2016"/>
    <x v="0"/>
    <x v="1"/>
    <n v="485.98200000000003"/>
    <x v="302"/>
  </r>
  <r>
    <x v="303"/>
    <s v="Destiny"/>
    <s v="Goodman"/>
    <s v="destiny.goodman@msn.com"/>
    <s v="Westbury"/>
    <s v="NY"/>
    <n v="174"/>
    <n v="1"/>
    <n v="22"/>
    <n v="2"/>
    <n v="0.2"/>
    <s v="Electra Girl's Hawaii 1 (16-inch) - 2015/2016"/>
    <x v="0"/>
    <n v="1"/>
    <n v="269.99"/>
    <n v="2016"/>
    <x v="0"/>
    <x v="1"/>
    <n v="431.98400000000004"/>
    <x v="303"/>
  </r>
  <r>
    <x v="304"/>
    <s v="Starr"/>
    <s v="Schneider"/>
    <s v="starr.schneider@aol.com"/>
    <s v="Shirley"/>
    <s v="NY"/>
    <n v="115"/>
    <n v="1"/>
    <n v="22"/>
    <n v="1"/>
    <n v="0.2"/>
    <s v="Electra Girl's Hawaii 1 (16-inch) - 2015/2016"/>
    <x v="0"/>
    <n v="1"/>
    <n v="269.99"/>
    <n v="2016"/>
    <x v="0"/>
    <x v="1"/>
    <n v="215.99200000000002"/>
    <x v="304"/>
  </r>
  <r>
    <x v="237"/>
    <s v="Johana"/>
    <s v="Jacobson"/>
    <s v="johana.jacobson@gmail.com"/>
    <s v="Rochester"/>
    <s v="NY"/>
    <n v="416"/>
    <n v="1"/>
    <n v="22"/>
    <n v="1"/>
    <n v="7.0000000000000007E-2"/>
    <s v="Electra Girl's Hawaii 1 (16-inch) - 2015/2016"/>
    <x v="0"/>
    <n v="1"/>
    <n v="269.99"/>
    <n v="2016"/>
    <x v="0"/>
    <x v="1"/>
    <n v="251.0907"/>
    <x v="237"/>
  </r>
  <r>
    <x v="305"/>
    <s v="Ophelia"/>
    <s v="Decker"/>
    <s v="ophelia.decker@yahoo.com"/>
    <s v="New Windsor"/>
    <s v="NY"/>
    <n v="69"/>
    <n v="1"/>
    <n v="22"/>
    <n v="2"/>
    <n v="0.1"/>
    <s v="Electra Girl's Hawaii 1 (16-inch) - 2015/2016"/>
    <x v="0"/>
    <n v="1"/>
    <n v="269.99"/>
    <n v="2016"/>
    <x v="0"/>
    <x v="1"/>
    <n v="485.98200000000003"/>
    <x v="305"/>
  </r>
  <r>
    <x v="196"/>
    <s v="Carley"/>
    <s v="Reynolds"/>
    <s v="carley.reynolds@gmail.com"/>
    <s v="South El Monte"/>
    <s v="CA"/>
    <n v="1586"/>
    <n v="1"/>
    <n v="22"/>
    <n v="2"/>
    <n v="0.1"/>
    <s v="Electra Girl's Hawaii 1 (16-inch) - 2015/2016"/>
    <x v="0"/>
    <n v="1"/>
    <n v="269.99"/>
    <n v="2016"/>
    <x v="0"/>
    <x v="1"/>
    <n v="485.98200000000003"/>
    <x v="196"/>
  </r>
  <r>
    <x v="306"/>
    <s v="Laraine"/>
    <s v="Robbins"/>
    <s v="laraine.robbins@yahoo.com"/>
    <s v="San Angelo"/>
    <s v="TX"/>
    <n v="810"/>
    <n v="4"/>
    <n v="22"/>
    <n v="1"/>
    <n v="0.2"/>
    <s v="Electra Girl's Hawaii 1 (16-inch) - 2015/2016"/>
    <x v="0"/>
    <n v="1"/>
    <n v="269.99"/>
    <n v="2016"/>
    <x v="0"/>
    <x v="1"/>
    <n v="215.99200000000002"/>
    <x v="306"/>
  </r>
  <r>
    <x v="307"/>
    <s v="Kathie"/>
    <s v="Freeman"/>
    <s v="kathie.freeman@msn.com"/>
    <s v="Queensbury"/>
    <s v="NY"/>
    <n v="1161"/>
    <n v="3"/>
    <n v="22"/>
    <n v="1"/>
    <n v="0.2"/>
    <s v="Electra Girl's Hawaii 1 (16-inch) - 2015/2016"/>
    <x v="0"/>
    <n v="1"/>
    <n v="269.99"/>
    <n v="2016"/>
    <x v="0"/>
    <x v="1"/>
    <n v="215.99200000000002"/>
    <x v="307"/>
  </r>
  <r>
    <x v="308"/>
    <s v="Kattie"/>
    <s v="Stevenson"/>
    <s v="kattie.stevenson@aol.com"/>
    <s v="Helotes"/>
    <s v="TX"/>
    <n v="758"/>
    <n v="1"/>
    <n v="22"/>
    <n v="2"/>
    <n v="7.0000000000000007E-2"/>
    <s v="Electra Girl's Hawaii 1 (16-inch) - 2015/2016"/>
    <x v="0"/>
    <n v="1"/>
    <n v="269.99"/>
    <n v="2016"/>
    <x v="0"/>
    <x v="1"/>
    <n v="502.1814"/>
    <x v="308"/>
  </r>
  <r>
    <x v="309"/>
    <s v="Charleen"/>
    <s v="Joyner"/>
    <s v="charleen.joyner@aol.com"/>
    <s v="Corona"/>
    <s v="NY"/>
    <n v="745"/>
    <n v="2"/>
    <n v="22"/>
    <n v="2"/>
    <n v="0.2"/>
    <s v="Electra Girl's Hawaii 1 (16-inch) - 2015/2016"/>
    <x v="0"/>
    <n v="1"/>
    <n v="269.99"/>
    <n v="2016"/>
    <x v="0"/>
    <x v="1"/>
    <n v="431.98400000000004"/>
    <x v="309"/>
  </r>
  <r>
    <x v="310"/>
    <s v="Janine"/>
    <s v="Manning"/>
    <s v="janine.manning@gmail.com"/>
    <s v="Howard Beach"/>
    <s v="NY"/>
    <n v="906"/>
    <n v="5"/>
    <n v="22"/>
    <n v="2"/>
    <n v="0.2"/>
    <s v="Electra Girl's Hawaii 1 (16-inch) - 2015/2016"/>
    <x v="0"/>
    <n v="1"/>
    <n v="269.99"/>
    <n v="2016"/>
    <x v="0"/>
    <x v="1"/>
    <n v="431.98400000000004"/>
    <x v="310"/>
  </r>
  <r>
    <x v="311"/>
    <s v="Julienne"/>
    <s v="Moody"/>
    <s v="julienne.moody@hotmail.com"/>
    <s v="Fort Worth"/>
    <s v="TX"/>
    <n v="974"/>
    <n v="2"/>
    <n v="22"/>
    <n v="2"/>
    <n v="0.2"/>
    <s v="Electra Girl's Hawaii 1 (16-inch) - 2015/2016"/>
    <x v="0"/>
    <n v="1"/>
    <n v="269.99"/>
    <n v="2016"/>
    <x v="0"/>
    <x v="1"/>
    <n v="431.98400000000004"/>
    <x v="311"/>
  </r>
  <r>
    <x v="312"/>
    <s v="Celestine"/>
    <s v="Kent"/>
    <s v="celestine.kent@aol.com"/>
    <s v="Lancaster"/>
    <s v="NY"/>
    <n v="1214"/>
    <n v="3"/>
    <n v="22"/>
    <n v="1"/>
    <n v="0.05"/>
    <s v="Electra Girl's Hawaii 1 (16-inch) - 2015/2016"/>
    <x v="0"/>
    <n v="1"/>
    <n v="269.99"/>
    <n v="2016"/>
    <x v="0"/>
    <x v="1"/>
    <n v="256.4905"/>
    <x v="312"/>
  </r>
  <r>
    <x v="313"/>
    <s v="Venessa"/>
    <s v="Frost"/>
    <s v="venessa.frost@msn.com"/>
    <s v="Scarsdale"/>
    <s v="NY"/>
    <n v="656"/>
    <n v="2"/>
    <n v="22"/>
    <n v="1"/>
    <n v="7.0000000000000007E-2"/>
    <s v="Electra Girl's Hawaii 1 (16-inch) - 2015/2016"/>
    <x v="0"/>
    <n v="1"/>
    <n v="269.99"/>
    <n v="2016"/>
    <x v="0"/>
    <x v="1"/>
    <n v="251.0907"/>
    <x v="313"/>
  </r>
  <r>
    <x v="314"/>
    <s v="Leigh"/>
    <s v="Burke"/>
    <s v="leigh.burke@hotmail.com"/>
    <s v="Schenectady"/>
    <s v="NY"/>
    <n v="661"/>
    <n v="2"/>
    <n v="22"/>
    <n v="2"/>
    <n v="0.05"/>
    <s v="Electra Girl's Hawaii 1 (16-inch) - 2015/2016"/>
    <x v="0"/>
    <n v="1"/>
    <n v="269.99"/>
    <n v="2016"/>
    <x v="0"/>
    <x v="1"/>
    <n v="512.98099999999999"/>
    <x v="314"/>
  </r>
  <r>
    <x v="315"/>
    <s v="Andreas"/>
    <s v="Mayer"/>
    <s v="andreas.mayer@hotmail.com"/>
    <s v="New Rochelle"/>
    <s v="NY"/>
    <n v="946"/>
    <n v="4"/>
    <n v="22"/>
    <n v="2"/>
    <n v="0.2"/>
    <s v="Electra Girl's Hawaii 1 (16-inch) - 2015/2016"/>
    <x v="0"/>
    <n v="1"/>
    <n v="269.99"/>
    <n v="2016"/>
    <x v="0"/>
    <x v="1"/>
    <n v="431.98400000000004"/>
    <x v="315"/>
  </r>
  <r>
    <x v="316"/>
    <s v="Dollie"/>
    <s v="Cervantes"/>
    <s v="dollie.cervantes@aol.com"/>
    <s v="Fort Worth"/>
    <s v="TX"/>
    <n v="982"/>
    <n v="1"/>
    <n v="22"/>
    <n v="2"/>
    <n v="0.1"/>
    <s v="Electra Girl's Hawaii 1 (16-inch) - 2015/2016"/>
    <x v="0"/>
    <n v="1"/>
    <n v="269.99"/>
    <n v="2016"/>
    <x v="0"/>
    <x v="1"/>
    <n v="485.98200000000003"/>
    <x v="316"/>
  </r>
  <r>
    <x v="317"/>
    <s v="Margert"/>
    <s v="Stevens"/>
    <s v="margert.stevens@aol.com"/>
    <s v="Rome"/>
    <s v="NY"/>
    <n v="632"/>
    <n v="5"/>
    <n v="22"/>
    <n v="2"/>
    <n v="0.1"/>
    <s v="Electra Girl's Hawaii 1 (16-inch) - 2015/2016"/>
    <x v="0"/>
    <n v="1"/>
    <n v="269.99"/>
    <n v="2016"/>
    <x v="0"/>
    <x v="1"/>
    <n v="485.98200000000003"/>
    <x v="317"/>
  </r>
  <r>
    <x v="318"/>
    <s v="Hipolito"/>
    <s v="Padilla"/>
    <s v="hipolito.padilla@hotmail.com"/>
    <s v="New Rochelle"/>
    <s v="NY"/>
    <n v="841"/>
    <n v="1"/>
    <n v="22"/>
    <n v="2"/>
    <n v="0.1"/>
    <s v="Electra Girl's Hawaii 1 (16-inch) - 2015/2016"/>
    <x v="0"/>
    <n v="1"/>
    <n v="269.99"/>
    <n v="2016"/>
    <x v="0"/>
    <x v="1"/>
    <n v="485.98200000000003"/>
    <x v="318"/>
  </r>
  <r>
    <x v="319"/>
    <s v="Angelika"/>
    <s v="Perry"/>
    <s v="angelika.perry@msn.com"/>
    <s v="Canandaigua"/>
    <s v="NY"/>
    <n v="722"/>
    <n v="1"/>
    <n v="22"/>
    <n v="2"/>
    <n v="7.0000000000000007E-2"/>
    <s v="Electra Girl's Hawaii 1 (16-inch) - 2015/2016"/>
    <x v="0"/>
    <n v="1"/>
    <n v="269.99"/>
    <n v="2016"/>
    <x v="0"/>
    <x v="1"/>
    <n v="502.1814"/>
    <x v="319"/>
  </r>
  <r>
    <x v="320"/>
    <s v="Rudolf"/>
    <s v="Gilliam"/>
    <s v="rudolf.gilliam@aol.com"/>
    <s v="Palos Verdes Peninsula"/>
    <s v="CA"/>
    <n v="912"/>
    <n v="1"/>
    <n v="22"/>
    <n v="2"/>
    <n v="0.2"/>
    <s v="Electra Girl's Hawaii 1 (16-inch) - 2015/2016"/>
    <x v="0"/>
    <n v="1"/>
    <n v="269.99"/>
    <n v="2016"/>
    <x v="0"/>
    <x v="1"/>
    <n v="431.98400000000004"/>
    <x v="320"/>
  </r>
  <r>
    <x v="321"/>
    <s v="Caleb"/>
    <s v="England"/>
    <s v="caleb.england@gmail.com"/>
    <s v="Pleasanton"/>
    <s v="CA"/>
    <n v="662"/>
    <n v="4"/>
    <n v="22"/>
    <n v="1"/>
    <n v="7.0000000000000007E-2"/>
    <s v="Electra Girl's Hawaii 1 (16-inch) - 2015/2016"/>
    <x v="0"/>
    <n v="1"/>
    <n v="269.99"/>
    <n v="2016"/>
    <x v="0"/>
    <x v="1"/>
    <n v="251.0907"/>
    <x v="321"/>
  </r>
  <r>
    <x v="322"/>
    <s v="Jama"/>
    <s v="Rodriquez"/>
    <s v="jama.rodriquez@msn.com"/>
    <s v="Upland"/>
    <s v="CA"/>
    <n v="783"/>
    <n v="2"/>
    <n v="22"/>
    <n v="2"/>
    <n v="0.05"/>
    <s v="Electra Girl's Hawaii 1 (16-inch) - 2015/2016"/>
    <x v="0"/>
    <n v="1"/>
    <n v="269.99"/>
    <n v="2016"/>
    <x v="0"/>
    <x v="1"/>
    <n v="512.98099999999999"/>
    <x v="322"/>
  </r>
  <r>
    <x v="323"/>
    <s v="Kandi"/>
    <s v="Mcneil"/>
    <s v="kandi.mcneil@msn.com"/>
    <s v="Massapequa Park"/>
    <s v="NY"/>
    <n v="784"/>
    <n v="1"/>
    <n v="22"/>
    <n v="1"/>
    <n v="7.0000000000000007E-2"/>
    <s v="Electra Girl's Hawaii 1 (16-inch) - 2015/2016"/>
    <x v="0"/>
    <n v="1"/>
    <n v="269.99"/>
    <n v="2016"/>
    <x v="0"/>
    <x v="1"/>
    <n v="251.0907"/>
    <x v="323"/>
  </r>
  <r>
    <x v="324"/>
    <s v="Dorine"/>
    <s v="Thornton"/>
    <s v="dorine.thornton@gmail.com"/>
    <s v="Sunnyside"/>
    <s v="NY"/>
    <n v="1148"/>
    <n v="2"/>
    <n v="22"/>
    <n v="1"/>
    <n v="7.0000000000000007E-2"/>
    <s v="Electra Girl's Hawaii 1 (16-inch) - 2015/2016"/>
    <x v="0"/>
    <n v="1"/>
    <n v="269.99"/>
    <n v="2016"/>
    <x v="0"/>
    <x v="1"/>
    <n v="251.0907"/>
    <x v="324"/>
  </r>
  <r>
    <x v="325"/>
    <s v="Bella"/>
    <s v="Perez"/>
    <s v="bella.perez@msn.com"/>
    <s v="Duarte"/>
    <s v="CA"/>
    <n v="1404"/>
    <n v="2"/>
    <n v="220"/>
    <n v="1"/>
    <n v="0.1"/>
    <s v="Electra Cruiser 1 Ladies' - 2018"/>
    <x v="0"/>
    <n v="3"/>
    <n v="269.99"/>
    <n v="2018"/>
    <x v="0"/>
    <x v="0"/>
    <n v="242.99100000000001"/>
    <x v="325"/>
  </r>
  <r>
    <x v="326"/>
    <s v="Tobie"/>
    <s v="Little"/>
    <s v="tobie.little@gmail.com"/>
    <s v="Victoria"/>
    <s v="TX"/>
    <n v="1409"/>
    <n v="5"/>
    <n v="222"/>
    <n v="1"/>
    <n v="0.1"/>
    <s v="Electra Cruiser 1 Tall - 2016/2018"/>
    <x v="0"/>
    <n v="3"/>
    <n v="269.99"/>
    <n v="2018"/>
    <x v="0"/>
    <x v="0"/>
    <n v="242.99100000000001"/>
    <x v="326"/>
  </r>
  <r>
    <x v="327"/>
    <s v="Ollie"/>
    <s v="Zimmerman"/>
    <s v="ollie.zimmerman@yahoo.com"/>
    <s v="Anaheim"/>
    <s v="CA"/>
    <n v="1530"/>
    <n v="1"/>
    <n v="213"/>
    <n v="2"/>
    <n v="0.1"/>
    <s v="Electra Cruiser 1 - 2016/2017/2018"/>
    <x v="0"/>
    <n v="3"/>
    <n v="269.99"/>
    <n v="2018"/>
    <x v="0"/>
    <x v="0"/>
    <n v="485.98200000000003"/>
    <x v="327"/>
  </r>
  <r>
    <x v="99"/>
    <s v="Moses"/>
    <s v="Pope"/>
    <s v="moses.pope@yahoo.com"/>
    <s v="Lawndale"/>
    <s v="CA"/>
    <n v="1575"/>
    <n v="3"/>
    <n v="213"/>
    <n v="1"/>
    <n v="7.0000000000000007E-2"/>
    <s v="Electra Cruiser 1 - 2016/2017/2018"/>
    <x v="0"/>
    <n v="3"/>
    <n v="269.99"/>
    <n v="2018"/>
    <x v="0"/>
    <x v="0"/>
    <n v="251.0907"/>
    <x v="99"/>
  </r>
  <r>
    <x v="328"/>
    <s v="Dorthey"/>
    <s v="Jackson"/>
    <s v="dorthey.jackson@msn.com"/>
    <s v="Houston"/>
    <s v="TX"/>
    <n v="1614"/>
    <n v="3"/>
    <n v="213"/>
    <n v="2"/>
    <n v="0.2"/>
    <s v="Electra Cruiser 1 - 2016/2017/2018"/>
    <x v="0"/>
    <n v="3"/>
    <n v="269.99"/>
    <n v="2018"/>
    <x v="0"/>
    <x v="0"/>
    <n v="431.98400000000004"/>
    <x v="328"/>
  </r>
  <r>
    <x v="186"/>
    <s v="Emmitt"/>
    <s v="Sanchez"/>
    <s v="emmitt.sanchez@hotmail.com"/>
    <s v="New York"/>
    <s v="NY"/>
    <n v="1510"/>
    <n v="4"/>
    <n v="220"/>
    <n v="2"/>
    <n v="0.1"/>
    <s v="Electra Cruiser 1 Ladies' - 2018"/>
    <x v="0"/>
    <n v="3"/>
    <n v="269.99"/>
    <n v="2018"/>
    <x v="0"/>
    <x v="0"/>
    <n v="485.98200000000003"/>
    <x v="186"/>
  </r>
  <r>
    <x v="329"/>
    <s v="Emmett"/>
    <s v="Hahn"/>
    <s v="emmett.hahn@hotmail.com"/>
    <s v="Freeport"/>
    <s v="NY"/>
    <n v="1442"/>
    <n v="2"/>
    <n v="220"/>
    <n v="1"/>
    <n v="7.0000000000000007E-2"/>
    <s v="Electra Cruiser 1 Ladies' - 2018"/>
    <x v="0"/>
    <n v="3"/>
    <n v="269.99"/>
    <n v="2018"/>
    <x v="0"/>
    <x v="0"/>
    <n v="251.0907"/>
    <x v="329"/>
  </r>
  <r>
    <x v="330"/>
    <s v="Mozelle"/>
    <s v="Carter"/>
    <s v="mozelle.carter@aol.com"/>
    <s v="Houston"/>
    <s v="TX"/>
    <n v="1601"/>
    <n v="3"/>
    <n v="220"/>
    <n v="2"/>
    <n v="7.0000000000000007E-2"/>
    <s v="Electra Cruiser 1 Ladies' - 2018"/>
    <x v="0"/>
    <n v="3"/>
    <n v="269.99"/>
    <n v="2018"/>
    <x v="0"/>
    <x v="0"/>
    <n v="502.1814"/>
    <x v="330"/>
  </r>
  <r>
    <x v="331"/>
    <s v="Tena"/>
    <s v="Cruz"/>
    <s v="tena.cruz@yahoo.com"/>
    <s v="Farmingdale"/>
    <s v="NY"/>
    <n v="1369"/>
    <n v="1"/>
    <n v="213"/>
    <n v="2"/>
    <n v="0.05"/>
    <s v="Electra Cruiser 1 - 2016/2017/2018"/>
    <x v="0"/>
    <n v="3"/>
    <n v="269.99"/>
    <n v="2018"/>
    <x v="0"/>
    <x v="0"/>
    <n v="512.98099999999999"/>
    <x v="331"/>
  </r>
  <r>
    <x v="332"/>
    <s v="Minerva"/>
    <s v="Decker"/>
    <s v="minerva.decker@yahoo.com"/>
    <s v="Houston"/>
    <s v="TX"/>
    <n v="1333"/>
    <n v="3"/>
    <n v="99"/>
    <n v="2"/>
    <n v="0.1"/>
    <s v="Electra Sugar Skulls 1 (20-inch) - Girl's - 2017"/>
    <x v="0"/>
    <n v="1"/>
    <n v="299.99"/>
    <n v="2017"/>
    <x v="0"/>
    <x v="1"/>
    <n v="539.98200000000008"/>
    <x v="332"/>
  </r>
  <r>
    <x v="333"/>
    <s v="Kaley"/>
    <s v="Blanchard"/>
    <s v="kaley.blanchard@msn.com"/>
    <s v="Palos Verdes Peninsula"/>
    <s v="CA"/>
    <n v="1237"/>
    <n v="3"/>
    <n v="95"/>
    <n v="2"/>
    <n v="0.2"/>
    <s v="Electra Girl's Hawaii 1 16&quot; - 2017&quot;"/>
    <x v="0"/>
    <n v="1"/>
    <n v="299.99"/>
    <n v="2017"/>
    <x v="0"/>
    <x v="1"/>
    <n v="479.98400000000004"/>
    <x v="333"/>
  </r>
  <r>
    <x v="334"/>
    <s v="Arie"/>
    <s v="Hunter"/>
    <s v="arie.hunter@msn.com"/>
    <s v="Flushing"/>
    <s v="NY"/>
    <n v="1008"/>
    <n v="3"/>
    <n v="95"/>
    <n v="1"/>
    <n v="7.0000000000000007E-2"/>
    <s v="Electra Girl's Hawaii 1 16&quot; - 2017&quot;"/>
    <x v="0"/>
    <n v="1"/>
    <n v="299.99"/>
    <n v="2017"/>
    <x v="0"/>
    <x v="1"/>
    <n v="278.9907"/>
    <x v="334"/>
  </r>
  <r>
    <x v="335"/>
    <s v="Jessika"/>
    <s v="Bray"/>
    <s v="jessika.bray@yahoo.com"/>
    <s v="San Pablo"/>
    <s v="CA"/>
    <n v="1320"/>
    <n v="3"/>
    <n v="99"/>
    <n v="2"/>
    <n v="0.2"/>
    <s v="Electra Sugar Skulls 1 (20-inch) - Girl's - 2017"/>
    <x v="0"/>
    <n v="1"/>
    <n v="299.99"/>
    <n v="2017"/>
    <x v="0"/>
    <x v="1"/>
    <n v="479.98400000000004"/>
    <x v="335"/>
  </r>
  <r>
    <x v="336"/>
    <s v="Lamar"/>
    <s v="Bush"/>
    <s v="lamar.bush@msn.com"/>
    <s v="Buffalo"/>
    <s v="NY"/>
    <n v="1304"/>
    <n v="2"/>
    <n v="99"/>
    <n v="2"/>
    <n v="0.05"/>
    <s v="Electra Sugar Skulls 1 (20-inch) - Girl's - 2017"/>
    <x v="0"/>
    <n v="1"/>
    <n v="299.99"/>
    <n v="2017"/>
    <x v="0"/>
    <x v="1"/>
    <n v="569.98099999999999"/>
    <x v="336"/>
  </r>
  <r>
    <x v="337"/>
    <s v="Deanne"/>
    <s v="Parsons"/>
    <s v="deanne.parsons@aol.com"/>
    <s v="Lindenhurst"/>
    <s v="NY"/>
    <n v="1343"/>
    <n v="2"/>
    <n v="99"/>
    <n v="1"/>
    <n v="0.05"/>
    <s v="Electra Sugar Skulls 1 (20-inch) - Girl's - 2017"/>
    <x v="0"/>
    <n v="1"/>
    <n v="299.99"/>
    <n v="2017"/>
    <x v="0"/>
    <x v="1"/>
    <n v="284.9905"/>
    <x v="337"/>
  </r>
  <r>
    <x v="338"/>
    <s v="Neil"/>
    <s v="Mccall"/>
    <s v="neil.mccall@gmail.com"/>
    <s v="San Carlos"/>
    <s v="CA"/>
    <n v="1565"/>
    <n v="4"/>
    <n v="95"/>
    <n v="1"/>
    <n v="7.0000000000000007E-2"/>
    <s v="Electra Girl's Hawaii 1 16&quot; - 2017&quot;"/>
    <x v="0"/>
    <n v="1"/>
    <n v="299.99"/>
    <n v="2017"/>
    <x v="0"/>
    <x v="1"/>
    <n v="278.9907"/>
    <x v="338"/>
  </r>
  <r>
    <x v="339"/>
    <s v="Carola"/>
    <s v="Rodriquez"/>
    <s v="carola.rodriquez@hotmail.com"/>
    <s v="Banning"/>
    <s v="CA"/>
    <n v="1585"/>
    <n v="4"/>
    <n v="95"/>
    <n v="1"/>
    <n v="0.1"/>
    <s v="Electra Girl's Hawaii 1 16&quot; - 2017&quot;"/>
    <x v="0"/>
    <n v="1"/>
    <n v="299.99"/>
    <n v="2017"/>
    <x v="0"/>
    <x v="1"/>
    <n v="269.99100000000004"/>
    <x v="339"/>
  </r>
  <r>
    <x v="340"/>
    <s v="Harold"/>
    <s v="O'connor"/>
    <s v="harold.o'connor@gmail.com"/>
    <s v="Santa Cruz"/>
    <s v="CA"/>
    <n v="993"/>
    <n v="4"/>
    <n v="99"/>
    <n v="2"/>
    <n v="7.0000000000000007E-2"/>
    <s v="Electra Sugar Skulls 1 (20-inch) - Girl's - 2017"/>
    <x v="0"/>
    <n v="1"/>
    <n v="299.99"/>
    <n v="2017"/>
    <x v="0"/>
    <x v="1"/>
    <n v="557.98140000000001"/>
    <x v="340"/>
  </r>
  <r>
    <x v="308"/>
    <s v="Kattie"/>
    <s v="Stevenson"/>
    <s v="kattie.stevenson@aol.com"/>
    <s v="Helotes"/>
    <s v="TX"/>
    <n v="758"/>
    <n v="2"/>
    <n v="99"/>
    <n v="1"/>
    <n v="0.1"/>
    <s v="Electra Sugar Skulls 1 (20-inch) - Girl's - 2017"/>
    <x v="0"/>
    <n v="1"/>
    <n v="299.99"/>
    <n v="2017"/>
    <x v="0"/>
    <x v="1"/>
    <n v="269.99100000000004"/>
    <x v="308"/>
  </r>
  <r>
    <x v="55"/>
    <s v="Candis"/>
    <s v="Harding"/>
    <s v="candis.harding@gmail.com"/>
    <s v="Ballston Spa"/>
    <s v="NY"/>
    <n v="1201"/>
    <n v="1"/>
    <n v="95"/>
    <n v="1"/>
    <n v="7.0000000000000007E-2"/>
    <s v="Electra Girl's Hawaii 1 16&quot; - 2017&quot;"/>
    <x v="0"/>
    <n v="1"/>
    <n v="299.99"/>
    <n v="2017"/>
    <x v="0"/>
    <x v="1"/>
    <n v="278.9907"/>
    <x v="55"/>
  </r>
  <r>
    <x v="341"/>
    <s v="Florencio"/>
    <s v="Davenport"/>
    <s v="florencio.davenport@yahoo.com"/>
    <s v="Jamestown"/>
    <s v="NY"/>
    <n v="793"/>
    <n v="2"/>
    <n v="95"/>
    <n v="2"/>
    <n v="0.05"/>
    <s v="Electra Girl's Hawaii 1 16&quot; - 2017&quot;"/>
    <x v="0"/>
    <n v="1"/>
    <n v="299.99"/>
    <n v="2017"/>
    <x v="0"/>
    <x v="1"/>
    <n v="569.98099999999999"/>
    <x v="341"/>
  </r>
  <r>
    <x v="309"/>
    <s v="Charleen"/>
    <s v="Joyner"/>
    <s v="charleen.joyner@aol.com"/>
    <s v="Corona"/>
    <s v="NY"/>
    <n v="745"/>
    <n v="1"/>
    <n v="95"/>
    <n v="2"/>
    <n v="0.05"/>
    <s v="Electra Girl's Hawaii 1 16&quot; - 2017&quot;"/>
    <x v="0"/>
    <n v="1"/>
    <n v="299.99"/>
    <n v="2017"/>
    <x v="0"/>
    <x v="1"/>
    <n v="569.98099999999999"/>
    <x v="309"/>
  </r>
  <r>
    <x v="342"/>
    <s v="Conchita"/>
    <s v="Boone"/>
    <s v="conchita.boone@gmail.com"/>
    <s v="Mount Vernon"/>
    <s v="NY"/>
    <n v="800"/>
    <n v="5"/>
    <n v="95"/>
    <n v="2"/>
    <n v="0.05"/>
    <s v="Electra Girl's Hawaii 1 16&quot; - 2017&quot;"/>
    <x v="0"/>
    <n v="1"/>
    <n v="299.99"/>
    <n v="2017"/>
    <x v="0"/>
    <x v="1"/>
    <n v="569.98099999999999"/>
    <x v="342"/>
  </r>
  <r>
    <x v="245"/>
    <s v="Felice"/>
    <s v="Guzman"/>
    <s v="felice.guzman@hotmail.com"/>
    <s v="Canyon Country"/>
    <s v="CA"/>
    <n v="1050"/>
    <n v="2"/>
    <n v="99"/>
    <n v="2"/>
    <n v="0.1"/>
    <s v="Electra Sugar Skulls 1 (20-inch) - Girl's - 2017"/>
    <x v="0"/>
    <n v="1"/>
    <n v="299.99"/>
    <n v="2017"/>
    <x v="0"/>
    <x v="1"/>
    <n v="539.98200000000008"/>
    <x v="245"/>
  </r>
  <r>
    <x v="343"/>
    <s v="Alysia"/>
    <s v="Nicholson"/>
    <s v="alysia.nicholson@hotmail.com"/>
    <s v="Oxnard"/>
    <s v="CA"/>
    <n v="764"/>
    <n v="2"/>
    <n v="95"/>
    <n v="2"/>
    <n v="0.05"/>
    <s v="Electra Girl's Hawaii 1 16&quot; - 2017&quot;"/>
    <x v="0"/>
    <n v="1"/>
    <n v="299.99"/>
    <n v="2017"/>
    <x v="0"/>
    <x v="1"/>
    <n v="569.98099999999999"/>
    <x v="343"/>
  </r>
  <r>
    <x v="344"/>
    <s v="Klara"/>
    <s v="Kim"/>
    <s v="klara.kim@gmail.com"/>
    <s v="Rome"/>
    <s v="NY"/>
    <n v="667"/>
    <n v="4"/>
    <n v="99"/>
    <n v="1"/>
    <n v="0.1"/>
    <s v="Electra Sugar Skulls 1 (20-inch) - Girl's - 2017"/>
    <x v="0"/>
    <n v="1"/>
    <n v="299.99"/>
    <n v="2017"/>
    <x v="0"/>
    <x v="1"/>
    <n v="269.99100000000004"/>
    <x v="344"/>
  </r>
  <r>
    <x v="345"/>
    <s v="Mireille"/>
    <s v="Puckett"/>
    <s v="mireille.puckett@hotmail.com"/>
    <s v="Oxnard"/>
    <s v="CA"/>
    <n v="1452"/>
    <n v="1"/>
    <n v="99"/>
    <n v="2"/>
    <n v="0.1"/>
    <s v="Electra Sugar Skulls 1 (20-inch) - Girl's - 2017"/>
    <x v="0"/>
    <n v="1"/>
    <n v="299.99"/>
    <n v="2017"/>
    <x v="0"/>
    <x v="1"/>
    <n v="539.98200000000008"/>
    <x v="345"/>
  </r>
  <r>
    <x v="248"/>
    <s v="Myung"/>
    <s v="Hooper"/>
    <s v="myung.hooper@gmail.com"/>
    <s v="Elmont"/>
    <s v="NY"/>
    <n v="1005"/>
    <n v="3"/>
    <n v="99"/>
    <n v="1"/>
    <n v="0.1"/>
    <s v="Electra Sugar Skulls 1 (20-inch) - Girl's - 2017"/>
    <x v="0"/>
    <n v="1"/>
    <n v="299.99"/>
    <n v="2017"/>
    <x v="0"/>
    <x v="1"/>
    <n v="269.99100000000004"/>
    <x v="248"/>
  </r>
  <r>
    <x v="346"/>
    <s v="Jewell"/>
    <s v="Reyes"/>
    <s v="jewell.reyes@hotmail.com"/>
    <s v="Jackson Heights"/>
    <s v="NY"/>
    <n v="1258"/>
    <n v="2"/>
    <n v="99"/>
    <n v="2"/>
    <n v="0.05"/>
    <s v="Electra Sugar Skulls 1 (20-inch) - Girl's - 2017"/>
    <x v="0"/>
    <n v="1"/>
    <n v="299.99"/>
    <n v="2017"/>
    <x v="0"/>
    <x v="1"/>
    <n v="569.98099999999999"/>
    <x v="346"/>
  </r>
  <r>
    <x v="347"/>
    <s v="Clare"/>
    <s v="Neal"/>
    <s v="clare.neal@msn.com"/>
    <s v="Mahopac"/>
    <s v="NY"/>
    <n v="1267"/>
    <n v="4"/>
    <n v="95"/>
    <n v="1"/>
    <n v="0.05"/>
    <s v="Electra Girl's Hawaii 1 16&quot; - 2017&quot;"/>
    <x v="0"/>
    <n v="1"/>
    <n v="299.99"/>
    <n v="2017"/>
    <x v="0"/>
    <x v="1"/>
    <n v="284.9905"/>
    <x v="347"/>
  </r>
  <r>
    <x v="348"/>
    <s v="Dale"/>
    <s v="Rasmussen"/>
    <s v="dale.rasmussen@aol.com"/>
    <s v="Kingston"/>
    <s v="NY"/>
    <n v="711"/>
    <n v="2"/>
    <n v="95"/>
    <n v="2"/>
    <n v="0.2"/>
    <s v="Electra Girl's Hawaii 1 16&quot; - 2017&quot;"/>
    <x v="0"/>
    <n v="1"/>
    <n v="299.99"/>
    <n v="2017"/>
    <x v="0"/>
    <x v="1"/>
    <n v="479.98400000000004"/>
    <x v="348"/>
  </r>
  <r>
    <x v="349"/>
    <s v="Dori"/>
    <s v="Alvarez"/>
    <s v="dori.alvarez@msn.com"/>
    <s v="Kingston"/>
    <s v="NY"/>
    <n v="1173"/>
    <n v="1"/>
    <n v="95"/>
    <n v="1"/>
    <n v="0.2"/>
    <s v="Electra Girl's Hawaii 1 16&quot; - 2017&quot;"/>
    <x v="0"/>
    <n v="1"/>
    <n v="299.99"/>
    <n v="2017"/>
    <x v="0"/>
    <x v="1"/>
    <n v="239.99200000000002"/>
    <x v="349"/>
  </r>
  <r>
    <x v="350"/>
    <s v="Patsy"/>
    <s v="Russo"/>
    <s v="patsy.russo@gmail.com"/>
    <s v="Rowlett"/>
    <s v="TX"/>
    <n v="1009"/>
    <n v="1"/>
    <n v="95"/>
    <n v="2"/>
    <n v="7.0000000000000007E-2"/>
    <s v="Electra Girl's Hawaii 1 16&quot; - 2017&quot;"/>
    <x v="0"/>
    <n v="1"/>
    <n v="299.99"/>
    <n v="2017"/>
    <x v="0"/>
    <x v="1"/>
    <n v="557.98140000000001"/>
    <x v="350"/>
  </r>
  <r>
    <x v="351"/>
    <s v="Vernita"/>
    <s v="Ball"/>
    <s v="vernita.ball@gmail.com"/>
    <s v="Los Banos"/>
    <s v="CA"/>
    <n v="746"/>
    <n v="1"/>
    <n v="99"/>
    <n v="1"/>
    <n v="0.1"/>
    <s v="Electra Sugar Skulls 1 (20-inch) - Girl's - 2017"/>
    <x v="0"/>
    <n v="1"/>
    <n v="299.99"/>
    <n v="2017"/>
    <x v="0"/>
    <x v="1"/>
    <n v="269.99100000000004"/>
    <x v="351"/>
  </r>
  <r>
    <x v="352"/>
    <s v="Jesus"/>
    <s v="Burch"/>
    <s v="jesus.burch@hotmail.com"/>
    <s v="Desoto"/>
    <s v="TX"/>
    <n v="862"/>
    <n v="2"/>
    <n v="99"/>
    <n v="1"/>
    <n v="0.2"/>
    <s v="Electra Sugar Skulls 1 (20-inch) - Girl's - 2017"/>
    <x v="0"/>
    <n v="1"/>
    <n v="299.99"/>
    <n v="2017"/>
    <x v="0"/>
    <x v="1"/>
    <n v="239.99200000000002"/>
    <x v="352"/>
  </r>
  <r>
    <x v="120"/>
    <s v="Cecilia"/>
    <s v="Camacho"/>
    <s v="cecilia.camacho@yahoo.com"/>
    <s v="Desoto"/>
    <s v="TX"/>
    <n v="981"/>
    <n v="2"/>
    <n v="95"/>
    <n v="2"/>
    <n v="0.05"/>
    <s v="Electra Girl's Hawaii 1 16&quot; - 2017&quot;"/>
    <x v="0"/>
    <n v="1"/>
    <n v="299.99"/>
    <n v="2017"/>
    <x v="0"/>
    <x v="1"/>
    <n v="569.98099999999999"/>
    <x v="120"/>
  </r>
  <r>
    <x v="353"/>
    <s v="Deandrea"/>
    <s v="Vega"/>
    <s v="deandrea.vega@gmail.com"/>
    <s v="Yonkers"/>
    <s v="NY"/>
    <n v="989"/>
    <n v="1"/>
    <n v="99"/>
    <n v="1"/>
    <n v="0.05"/>
    <s v="Electra Sugar Skulls 1 (20-inch) - Girl's - 2017"/>
    <x v="0"/>
    <n v="1"/>
    <n v="299.99"/>
    <n v="2017"/>
    <x v="0"/>
    <x v="1"/>
    <n v="284.9905"/>
    <x v="353"/>
  </r>
  <r>
    <x v="354"/>
    <s v="Chere"/>
    <s v="Alston"/>
    <s v="chere.alston@gmail.com"/>
    <s v="Patchogue"/>
    <s v="NY"/>
    <n v="795"/>
    <n v="1"/>
    <n v="95"/>
    <n v="2"/>
    <n v="0.05"/>
    <s v="Electra Girl's Hawaii 1 16&quot; - 2017&quot;"/>
    <x v="0"/>
    <n v="1"/>
    <n v="299.99"/>
    <n v="2017"/>
    <x v="0"/>
    <x v="1"/>
    <n v="569.98099999999999"/>
    <x v="354"/>
  </r>
  <r>
    <x v="354"/>
    <s v="Chere"/>
    <s v="Alston"/>
    <s v="chere.alston@gmail.com"/>
    <s v="Patchogue"/>
    <s v="NY"/>
    <n v="795"/>
    <n v="2"/>
    <n v="99"/>
    <n v="2"/>
    <n v="0.05"/>
    <s v="Electra Sugar Skulls 1 (20-inch) - Girl's - 2017"/>
    <x v="0"/>
    <n v="1"/>
    <n v="299.99"/>
    <n v="2017"/>
    <x v="0"/>
    <x v="1"/>
    <n v="569.98099999999999"/>
    <x v="354"/>
  </r>
  <r>
    <x v="355"/>
    <s v="Lizzie"/>
    <s v="Joyner"/>
    <s v="lizzie.joyner@msn.com"/>
    <s v="Coachella"/>
    <s v="CA"/>
    <n v="1491"/>
    <n v="1"/>
    <n v="95"/>
    <n v="2"/>
    <n v="0.2"/>
    <s v="Electra Girl's Hawaii 1 16&quot; - 2017&quot;"/>
    <x v="0"/>
    <n v="1"/>
    <n v="299.99"/>
    <n v="2017"/>
    <x v="0"/>
    <x v="1"/>
    <n v="479.98400000000004"/>
    <x v="355"/>
  </r>
  <r>
    <x v="356"/>
    <s v="Tangela"/>
    <s v="Quinn"/>
    <s v="tangela.quinn@aol.com"/>
    <s v="Richmond Hill"/>
    <s v="NY"/>
    <n v="1076"/>
    <n v="1"/>
    <n v="95"/>
    <n v="1"/>
    <n v="0.1"/>
    <s v="Electra Girl's Hawaii 1 16&quot; - 2017&quot;"/>
    <x v="0"/>
    <n v="1"/>
    <n v="299.99"/>
    <n v="2017"/>
    <x v="0"/>
    <x v="1"/>
    <n v="269.99100000000004"/>
    <x v="356"/>
  </r>
  <r>
    <x v="249"/>
    <s v="Heather"/>
    <s v="Chaney"/>
    <s v="heather.chaney@yahoo.com"/>
    <s v="Jamestown"/>
    <s v="NY"/>
    <n v="1238"/>
    <n v="3"/>
    <n v="99"/>
    <n v="2"/>
    <n v="0.2"/>
    <s v="Electra Sugar Skulls 1 (20-inch) - Girl's - 2017"/>
    <x v="0"/>
    <n v="1"/>
    <n v="299.99"/>
    <n v="2017"/>
    <x v="0"/>
    <x v="1"/>
    <n v="479.98400000000004"/>
    <x v="249"/>
  </r>
  <r>
    <x v="357"/>
    <s v="Travis"/>
    <s v="Goodman"/>
    <s v="travis.goodman@yahoo.com"/>
    <s v="Los Banos"/>
    <s v="CA"/>
    <n v="1011"/>
    <n v="2"/>
    <n v="99"/>
    <n v="2"/>
    <n v="0.2"/>
    <s v="Electra Sugar Skulls 1 (20-inch) - Girl's - 2017"/>
    <x v="0"/>
    <n v="1"/>
    <n v="299.99"/>
    <n v="2017"/>
    <x v="0"/>
    <x v="1"/>
    <n v="479.98400000000004"/>
    <x v="357"/>
  </r>
  <r>
    <x v="358"/>
    <s v="Nita"/>
    <s v="Guy"/>
    <s v="nita.guy@hotmail.com"/>
    <s v="Port Chester"/>
    <s v="NY"/>
    <n v="753"/>
    <n v="4"/>
    <n v="95"/>
    <n v="1"/>
    <n v="7.0000000000000007E-2"/>
    <s v="Electra Girl's Hawaii 1 16&quot; - 2017&quot;"/>
    <x v="0"/>
    <n v="1"/>
    <n v="299.99"/>
    <n v="2017"/>
    <x v="0"/>
    <x v="1"/>
    <n v="278.9907"/>
    <x v="358"/>
  </r>
  <r>
    <x v="359"/>
    <s v="Trudy"/>
    <s v="Riddle"/>
    <s v="trudy.riddle@aol.com"/>
    <s v="Schenectady"/>
    <s v="NY"/>
    <n v="782"/>
    <n v="3"/>
    <n v="99"/>
    <n v="1"/>
    <n v="7.0000000000000007E-2"/>
    <s v="Electra Sugar Skulls 1 (20-inch) - Girl's - 2017"/>
    <x v="0"/>
    <n v="1"/>
    <n v="299.99"/>
    <n v="2017"/>
    <x v="0"/>
    <x v="1"/>
    <n v="278.9907"/>
    <x v="359"/>
  </r>
  <r>
    <x v="360"/>
    <s v="Selene"/>
    <s v="Austin"/>
    <s v="selene.austin@msn.com"/>
    <s v="Duarte"/>
    <s v="CA"/>
    <n v="687"/>
    <n v="2"/>
    <n v="95"/>
    <n v="1"/>
    <n v="7.0000000000000007E-2"/>
    <s v="Electra Girl's Hawaii 1 16&quot; - 2017&quot;"/>
    <x v="0"/>
    <n v="1"/>
    <n v="299.99"/>
    <n v="2017"/>
    <x v="0"/>
    <x v="1"/>
    <n v="278.9907"/>
    <x v="360"/>
  </r>
  <r>
    <x v="361"/>
    <s v="Gilberto"/>
    <s v="Sanders"/>
    <s v="gilberto.sanders@hotmail.com"/>
    <s v="Woodside"/>
    <s v="NY"/>
    <n v="654"/>
    <n v="2"/>
    <n v="95"/>
    <n v="1"/>
    <n v="0.1"/>
    <s v="Electra Girl's Hawaii 1 16&quot; - 2017&quot;"/>
    <x v="0"/>
    <n v="1"/>
    <n v="299.99"/>
    <n v="2017"/>
    <x v="0"/>
    <x v="1"/>
    <n v="269.99100000000004"/>
    <x v="361"/>
  </r>
  <r>
    <x v="362"/>
    <s v="Willow"/>
    <s v="Gardner"/>
    <s v="willow.gardner@gmail.com"/>
    <s v="Pleasanton"/>
    <s v="CA"/>
    <n v="1143"/>
    <n v="1"/>
    <n v="99"/>
    <n v="1"/>
    <n v="0.2"/>
    <s v="Electra Sugar Skulls 1 (20-inch) - Girl's - 2017"/>
    <x v="0"/>
    <n v="1"/>
    <n v="299.99"/>
    <n v="2017"/>
    <x v="0"/>
    <x v="1"/>
    <n v="239.99200000000002"/>
    <x v="362"/>
  </r>
  <r>
    <x v="363"/>
    <s v="Lucilla"/>
    <s v="Williams"/>
    <s v="lucilla.williams@hotmail.com"/>
    <s v="San Carlos"/>
    <s v="CA"/>
    <n v="1158"/>
    <n v="1"/>
    <n v="95"/>
    <n v="2"/>
    <n v="0.1"/>
    <s v="Electra Girl's Hawaii 1 16&quot; - 2017&quot;"/>
    <x v="0"/>
    <n v="1"/>
    <n v="299.99"/>
    <n v="2017"/>
    <x v="0"/>
    <x v="1"/>
    <n v="539.98200000000008"/>
    <x v="363"/>
  </r>
  <r>
    <x v="364"/>
    <s v="Annis"/>
    <s v="Sanchez"/>
    <s v="annis.sanchez@aol.com"/>
    <s v="Los Angeles"/>
    <s v="CA"/>
    <n v="646"/>
    <n v="3"/>
    <n v="95"/>
    <n v="1"/>
    <n v="0.05"/>
    <s v="Electra Girl's Hawaii 1 16&quot; - 2017&quot;"/>
    <x v="0"/>
    <n v="1"/>
    <n v="299.99"/>
    <n v="2017"/>
    <x v="0"/>
    <x v="1"/>
    <n v="284.9905"/>
    <x v="364"/>
  </r>
  <r>
    <x v="365"/>
    <s v="Lashawna"/>
    <s v="Richardson"/>
    <s v="lashawna.richardson@hotmail.com"/>
    <s v="Baldwin"/>
    <s v="NY"/>
    <n v="860"/>
    <n v="5"/>
    <n v="95"/>
    <n v="2"/>
    <n v="0.05"/>
    <s v="Electra Girl's Hawaii 1 16&quot; - 2017&quot;"/>
    <x v="0"/>
    <n v="1"/>
    <n v="299.99"/>
    <n v="2017"/>
    <x v="0"/>
    <x v="1"/>
    <n v="569.98099999999999"/>
    <x v="365"/>
  </r>
  <r>
    <x v="366"/>
    <s v="Toshia"/>
    <s v="Cardenas"/>
    <s v="toshia.cardenas@gmail.com"/>
    <s v="Amsterdam"/>
    <s v="NY"/>
    <n v="682"/>
    <n v="3"/>
    <n v="99"/>
    <n v="1"/>
    <n v="0.2"/>
    <s v="Electra Sugar Skulls 1 (20-inch) - Girl's - 2017"/>
    <x v="0"/>
    <n v="1"/>
    <n v="299.99"/>
    <n v="2017"/>
    <x v="0"/>
    <x v="1"/>
    <n v="239.99200000000002"/>
    <x v="366"/>
  </r>
  <r>
    <x v="321"/>
    <s v="Caleb"/>
    <s v="England"/>
    <s v="caleb.england@gmail.com"/>
    <s v="Pleasanton"/>
    <s v="CA"/>
    <n v="662"/>
    <n v="2"/>
    <n v="95"/>
    <n v="2"/>
    <n v="0.2"/>
    <s v="Electra Girl's Hawaii 1 16&quot; - 2017&quot;"/>
    <x v="0"/>
    <n v="1"/>
    <n v="299.99"/>
    <n v="2017"/>
    <x v="0"/>
    <x v="1"/>
    <n v="479.98400000000004"/>
    <x v="321"/>
  </r>
  <r>
    <x v="367"/>
    <s v="Mercy"/>
    <s v="Brown"/>
    <s v="mercy.brown@msn.com"/>
    <s v="Hollis"/>
    <s v="NY"/>
    <n v="880"/>
    <n v="2"/>
    <n v="95"/>
    <n v="1"/>
    <n v="0.1"/>
    <s v="Electra Girl's Hawaii 1 16&quot; - 2017&quot;"/>
    <x v="0"/>
    <n v="1"/>
    <n v="299.99"/>
    <n v="2017"/>
    <x v="0"/>
    <x v="1"/>
    <n v="269.99100000000004"/>
    <x v="367"/>
  </r>
  <r>
    <x v="184"/>
    <s v="Consuela"/>
    <s v="Collier"/>
    <s v="consuela.collier@msn.com"/>
    <s v="North Tonawanda"/>
    <s v="NY"/>
    <n v="645"/>
    <n v="1"/>
    <n v="99"/>
    <n v="1"/>
    <n v="7.0000000000000007E-2"/>
    <s v="Electra Sugar Skulls 1 (20-inch) - Girl's - 2017"/>
    <x v="0"/>
    <n v="1"/>
    <n v="299.99"/>
    <n v="2017"/>
    <x v="0"/>
    <x v="1"/>
    <n v="278.9907"/>
    <x v="184"/>
  </r>
  <r>
    <x v="368"/>
    <s v="Carline"/>
    <s v="Collier"/>
    <s v="carline.collier@msn.com"/>
    <s v="Fresno"/>
    <s v="CA"/>
    <n v="1490"/>
    <n v="1"/>
    <n v="99"/>
    <n v="1"/>
    <n v="0.1"/>
    <s v="Electra Sugar Skulls 1 (20-inch) - Girl's - 2017"/>
    <x v="0"/>
    <n v="1"/>
    <n v="299.99"/>
    <n v="2017"/>
    <x v="0"/>
    <x v="1"/>
    <n v="269.99100000000004"/>
    <x v="368"/>
  </r>
  <r>
    <x v="369"/>
    <s v="Whitley"/>
    <s v="Cannon"/>
    <s v="whitley.cannon@msn.com"/>
    <s v="Coram"/>
    <s v="NY"/>
    <n v="1097"/>
    <n v="1"/>
    <n v="99"/>
    <n v="1"/>
    <n v="0.05"/>
    <s v="Electra Sugar Skulls 1 (20-inch) - Girl's - 2017"/>
    <x v="0"/>
    <n v="1"/>
    <n v="299.99"/>
    <n v="2017"/>
    <x v="0"/>
    <x v="1"/>
    <n v="284.9905"/>
    <x v="369"/>
  </r>
  <r>
    <x v="370"/>
    <s v="Gilberte"/>
    <s v="Duke"/>
    <s v="gilberte.duke@gmail.com"/>
    <s v="El Paso"/>
    <s v="TX"/>
    <n v="853"/>
    <n v="1"/>
    <n v="99"/>
    <n v="1"/>
    <n v="0.05"/>
    <s v="Electra Sugar Skulls 1 (20-inch) - Girl's - 2017"/>
    <x v="0"/>
    <n v="1"/>
    <n v="299.99"/>
    <n v="2017"/>
    <x v="0"/>
    <x v="1"/>
    <n v="284.9905"/>
    <x v="370"/>
  </r>
  <r>
    <x v="371"/>
    <s v="Angele"/>
    <s v="Castro"/>
    <s v="angele.castro@yahoo.com"/>
    <s v="Palos Verdes Peninsula"/>
    <s v="CA"/>
    <n v="1294"/>
    <n v="1"/>
    <n v="95"/>
    <n v="2"/>
    <n v="0.05"/>
    <s v="Electra Girl's Hawaii 1 16&quot; - 2017&quot;"/>
    <x v="0"/>
    <n v="1"/>
    <n v="299.99"/>
    <n v="2017"/>
    <x v="0"/>
    <x v="1"/>
    <n v="569.98099999999999"/>
    <x v="371"/>
  </r>
  <r>
    <x v="254"/>
    <s v="Cherelle"/>
    <s v="Key"/>
    <s v="cherelle.key@msn.com"/>
    <s v="Valley Stream"/>
    <s v="NY"/>
    <n v="1027"/>
    <n v="1"/>
    <n v="95"/>
    <n v="2"/>
    <n v="0.1"/>
    <s v="Electra Girl's Hawaii 1 16&quot; - 2017&quot;"/>
    <x v="0"/>
    <n v="1"/>
    <n v="299.99"/>
    <n v="2017"/>
    <x v="0"/>
    <x v="1"/>
    <n v="539.98200000000008"/>
    <x v="254"/>
  </r>
  <r>
    <x v="256"/>
    <s v="Delana"/>
    <s v="Wagner"/>
    <s v="delana.wagner@aol.com"/>
    <s v="Clifton Park"/>
    <s v="NY"/>
    <n v="1111"/>
    <n v="1"/>
    <n v="95"/>
    <n v="1"/>
    <n v="0.05"/>
    <s v="Electra Girl's Hawaii 1 16&quot; - 2017&quot;"/>
    <x v="0"/>
    <n v="1"/>
    <n v="299.99"/>
    <n v="2017"/>
    <x v="0"/>
    <x v="1"/>
    <n v="284.9905"/>
    <x v="256"/>
  </r>
  <r>
    <x v="372"/>
    <s v="Joe"/>
    <s v="Melton"/>
    <s v="joe.melton@gmail.com"/>
    <s v="New Windsor"/>
    <s v="NY"/>
    <n v="757"/>
    <n v="1"/>
    <n v="95"/>
    <n v="1"/>
    <n v="0.1"/>
    <s v="Electra Girl's Hawaii 1 16&quot; - 2017&quot;"/>
    <x v="0"/>
    <n v="1"/>
    <n v="299.99"/>
    <n v="2017"/>
    <x v="0"/>
    <x v="1"/>
    <n v="269.99100000000004"/>
    <x v="372"/>
  </r>
  <r>
    <x v="373"/>
    <s v="Chi"/>
    <s v="Goff"/>
    <s v="chi.goff@aol.com"/>
    <s v="Palos Verdes Peninsula"/>
    <s v="CA"/>
    <n v="1522"/>
    <n v="1"/>
    <n v="95"/>
    <n v="1"/>
    <n v="0.1"/>
    <s v="Electra Girl's Hawaii 1 16&quot; - 2017&quot;"/>
    <x v="0"/>
    <n v="1"/>
    <n v="299.99"/>
    <n v="2017"/>
    <x v="0"/>
    <x v="1"/>
    <n v="269.99100000000004"/>
    <x v="373"/>
  </r>
  <r>
    <x v="374"/>
    <s v="Sung"/>
    <s v="Chambers"/>
    <s v="sung.chambers@gmail.com"/>
    <s v="Kingston"/>
    <s v="NY"/>
    <n v="1273"/>
    <n v="1"/>
    <n v="95"/>
    <n v="2"/>
    <n v="7.0000000000000007E-2"/>
    <s v="Electra Girl's Hawaii 1 16&quot; - 2017&quot;"/>
    <x v="0"/>
    <n v="1"/>
    <n v="299.99"/>
    <n v="2017"/>
    <x v="0"/>
    <x v="1"/>
    <n v="557.98140000000001"/>
    <x v="374"/>
  </r>
  <r>
    <x v="375"/>
    <s v="Le"/>
    <s v="Deleon"/>
    <s v="le.deleon@msn.com"/>
    <s v="Banning"/>
    <s v="CA"/>
    <n v="421"/>
    <n v="5"/>
    <n v="23"/>
    <n v="2"/>
    <n v="0.2"/>
    <s v="Electra Girl's Hawaii 1 (20-inch) - 2015/2016"/>
    <x v="0"/>
    <n v="1"/>
    <n v="299.99"/>
    <n v="2016"/>
    <x v="0"/>
    <x v="1"/>
    <n v="479.98400000000004"/>
    <x v="375"/>
  </r>
  <r>
    <x v="105"/>
    <s v="Randolph"/>
    <s v="Chase"/>
    <s v="randolph.chase@yahoo.com"/>
    <s v="San Lorenzo"/>
    <s v="CA"/>
    <n v="267"/>
    <n v="2"/>
    <n v="23"/>
    <n v="2"/>
    <n v="0.1"/>
    <s v="Electra Girl's Hawaii 1 (20-inch) - 2015/2016"/>
    <x v="0"/>
    <n v="1"/>
    <n v="299.99"/>
    <n v="2016"/>
    <x v="0"/>
    <x v="1"/>
    <n v="539.98200000000008"/>
    <x v="105"/>
  </r>
  <r>
    <x v="108"/>
    <s v="Grace"/>
    <s v="Madden"/>
    <s v="grace.madden@gmail.com"/>
    <s v="San Pablo"/>
    <s v="CA"/>
    <n v="587"/>
    <n v="2"/>
    <n v="23"/>
    <n v="1"/>
    <n v="0.05"/>
    <s v="Electra Girl's Hawaii 1 (20-inch) - 2015/2016"/>
    <x v="0"/>
    <n v="1"/>
    <n v="299.99"/>
    <n v="2016"/>
    <x v="0"/>
    <x v="1"/>
    <n v="284.9905"/>
    <x v="108"/>
  </r>
  <r>
    <x v="206"/>
    <s v="Tammera"/>
    <s v="Fischer"/>
    <s v="tammera.fischer@hotmail.com"/>
    <s v="Oakland"/>
    <s v="CA"/>
    <n v="394"/>
    <n v="1"/>
    <n v="23"/>
    <n v="1"/>
    <n v="0.05"/>
    <s v="Electra Girl's Hawaii 1 (20-inch) - 2015/2016"/>
    <x v="0"/>
    <n v="1"/>
    <n v="299.99"/>
    <n v="2016"/>
    <x v="0"/>
    <x v="1"/>
    <n v="284.9905"/>
    <x v="206"/>
  </r>
  <r>
    <x v="109"/>
    <s v="Lazaro"/>
    <s v="Moran"/>
    <s v="lazaro.moran@gmail.com"/>
    <s v="Sugar Land"/>
    <s v="TX"/>
    <n v="67"/>
    <n v="1"/>
    <n v="23"/>
    <n v="2"/>
    <n v="0.2"/>
    <s v="Electra Girl's Hawaii 1 (20-inch) - 2015/2016"/>
    <x v="0"/>
    <n v="1"/>
    <n v="299.99"/>
    <n v="2016"/>
    <x v="0"/>
    <x v="1"/>
    <n v="479.98400000000004"/>
    <x v="109"/>
  </r>
  <r>
    <x v="376"/>
    <s v="Tricia"/>
    <s v="Daniels"/>
    <s v="tricia.daniels@gmail.com"/>
    <s v="Forney"/>
    <s v="TX"/>
    <n v="615"/>
    <n v="2"/>
    <n v="23"/>
    <n v="1"/>
    <n v="0.05"/>
    <s v="Electra Girl's Hawaii 1 (20-inch) - 2015/2016"/>
    <x v="0"/>
    <n v="1"/>
    <n v="299.99"/>
    <n v="2016"/>
    <x v="0"/>
    <x v="1"/>
    <n v="284.9905"/>
    <x v="376"/>
  </r>
  <r>
    <x v="377"/>
    <s v="Adriene"/>
    <s v="Rivera"/>
    <s v="adriene.rivera@hotmail.com"/>
    <s v="Encino"/>
    <s v="CA"/>
    <n v="165"/>
    <n v="2"/>
    <n v="23"/>
    <n v="1"/>
    <n v="0.2"/>
    <s v="Electra Girl's Hawaii 1 (20-inch) - 2015/2016"/>
    <x v="0"/>
    <n v="1"/>
    <n v="299.99"/>
    <n v="2016"/>
    <x v="0"/>
    <x v="1"/>
    <n v="239.99200000000002"/>
    <x v="377"/>
  </r>
  <r>
    <x v="378"/>
    <s v="Shirely"/>
    <s v="Stanley"/>
    <s v="shirely.stanley@gmail.com"/>
    <s v="El Paso"/>
    <s v="TX"/>
    <n v="390"/>
    <n v="1"/>
    <n v="23"/>
    <n v="1"/>
    <n v="0.05"/>
    <s v="Electra Girl's Hawaii 1 (20-inch) - 2015/2016"/>
    <x v="0"/>
    <n v="1"/>
    <n v="299.99"/>
    <n v="2016"/>
    <x v="0"/>
    <x v="1"/>
    <n v="284.9905"/>
    <x v="378"/>
  </r>
  <r>
    <x v="379"/>
    <s v="Danille"/>
    <s v="Mcfarland"/>
    <s v="danille.mcfarland@msn.com"/>
    <s v="Rocklin"/>
    <s v="CA"/>
    <n v="118"/>
    <n v="5"/>
    <n v="23"/>
    <n v="2"/>
    <n v="7.0000000000000007E-2"/>
    <s v="Electra Girl's Hawaii 1 (20-inch) - 2015/2016"/>
    <x v="0"/>
    <n v="1"/>
    <n v="299.99"/>
    <n v="2016"/>
    <x v="0"/>
    <x v="1"/>
    <n v="557.98140000000001"/>
    <x v="379"/>
  </r>
  <r>
    <x v="78"/>
    <s v="Lynne"/>
    <s v="Anderson"/>
    <s v="lynne.anderson@msn.com"/>
    <s v="El Paso"/>
    <s v="TX"/>
    <n v="346"/>
    <n v="2"/>
    <n v="23"/>
    <n v="1"/>
    <n v="0.2"/>
    <s v="Electra Girl's Hawaii 1 (20-inch) - 2015/2016"/>
    <x v="0"/>
    <n v="1"/>
    <n v="299.99"/>
    <n v="2016"/>
    <x v="0"/>
    <x v="1"/>
    <n v="239.99200000000002"/>
    <x v="78"/>
  </r>
  <r>
    <x v="380"/>
    <s v="Darcel"/>
    <s v="Harmon"/>
    <s v="darcel.harmon@msn.com"/>
    <s v="Santa Clara"/>
    <s v="CA"/>
    <n v="480"/>
    <n v="3"/>
    <n v="23"/>
    <n v="2"/>
    <n v="7.0000000000000007E-2"/>
    <s v="Electra Girl's Hawaii 1 (20-inch) - 2015/2016"/>
    <x v="0"/>
    <n v="1"/>
    <n v="299.99"/>
    <n v="2016"/>
    <x v="0"/>
    <x v="1"/>
    <n v="557.98140000000001"/>
    <x v="380"/>
  </r>
  <r>
    <x v="222"/>
    <s v="Janna"/>
    <s v="Hayden"/>
    <s v="janna.hayden@msn.com"/>
    <s v="Longview"/>
    <s v="TX"/>
    <n v="298"/>
    <n v="1"/>
    <n v="23"/>
    <n v="1"/>
    <n v="0.2"/>
    <s v="Electra Girl's Hawaii 1 (20-inch) - 2015/2016"/>
    <x v="0"/>
    <n v="1"/>
    <n v="299.99"/>
    <n v="2016"/>
    <x v="0"/>
    <x v="1"/>
    <n v="239.99200000000002"/>
    <x v="222"/>
  </r>
  <r>
    <x v="381"/>
    <s v="Ruthanne"/>
    <s v="Hoover"/>
    <s v="ruthanne.hoover@aol.com"/>
    <s v="Torrance"/>
    <s v="CA"/>
    <n v="191"/>
    <n v="5"/>
    <n v="23"/>
    <n v="1"/>
    <n v="0.05"/>
    <s v="Electra Girl's Hawaii 1 (20-inch) - 2015/2016"/>
    <x v="0"/>
    <n v="1"/>
    <n v="299.99"/>
    <n v="2016"/>
    <x v="0"/>
    <x v="1"/>
    <n v="284.9905"/>
    <x v="381"/>
  </r>
  <r>
    <x v="382"/>
    <s v="Aileen"/>
    <s v="Marquez"/>
    <s v="aileen.marquez@msn.com"/>
    <s v="Torrance"/>
    <s v="CA"/>
    <n v="596"/>
    <n v="2"/>
    <n v="23"/>
    <n v="2"/>
    <n v="0.1"/>
    <s v="Electra Girl's Hawaii 1 (20-inch) - 2015/2016"/>
    <x v="0"/>
    <n v="1"/>
    <n v="299.99"/>
    <n v="2016"/>
    <x v="0"/>
    <x v="1"/>
    <n v="539.98200000000008"/>
    <x v="382"/>
  </r>
  <r>
    <x v="225"/>
    <s v="Margaretta"/>
    <s v="Clayton"/>
    <s v="margaretta.clayton@yahoo.com"/>
    <s v="Ridgecrest"/>
    <s v="CA"/>
    <n v="629"/>
    <n v="3"/>
    <n v="23"/>
    <n v="2"/>
    <n v="0.1"/>
    <s v="Electra Girl's Hawaii 1 (20-inch) - 2015/2016"/>
    <x v="0"/>
    <n v="1"/>
    <n v="299.99"/>
    <n v="2016"/>
    <x v="0"/>
    <x v="1"/>
    <n v="539.98200000000008"/>
    <x v="225"/>
  </r>
  <r>
    <x v="383"/>
    <s v="Alanna"/>
    <s v="Barry"/>
    <s v="alanna.barry@yahoo.com"/>
    <s v="Euless"/>
    <s v="TX"/>
    <n v="456"/>
    <n v="2"/>
    <n v="23"/>
    <n v="1"/>
    <n v="7.0000000000000007E-2"/>
    <s v="Electra Girl's Hawaii 1 (20-inch) - 2015/2016"/>
    <x v="0"/>
    <n v="1"/>
    <n v="299.99"/>
    <n v="2016"/>
    <x v="0"/>
    <x v="1"/>
    <n v="278.9907"/>
    <x v="383"/>
  </r>
  <r>
    <x v="87"/>
    <s v="Drucilla"/>
    <s v="Gilliam"/>
    <s v="drucilla.gilliam@hotmail.com"/>
    <s v="Santa Clara"/>
    <s v="CA"/>
    <n v="23"/>
    <n v="2"/>
    <n v="23"/>
    <n v="2"/>
    <n v="0.1"/>
    <s v="Electra Girl's Hawaii 1 (20-inch) - 2015/2016"/>
    <x v="0"/>
    <n v="1"/>
    <n v="299.99"/>
    <n v="2016"/>
    <x v="0"/>
    <x v="1"/>
    <n v="539.98200000000008"/>
    <x v="87"/>
  </r>
  <r>
    <x v="384"/>
    <s v="Carmela"/>
    <s v="Hays"/>
    <s v="carmela.hays@aol.com"/>
    <s v="Lawndale"/>
    <s v="CA"/>
    <n v="625"/>
    <n v="4"/>
    <n v="23"/>
    <n v="2"/>
    <n v="0.1"/>
    <s v="Electra Girl's Hawaii 1 (20-inch) - 2015/2016"/>
    <x v="0"/>
    <n v="1"/>
    <n v="299.99"/>
    <n v="2016"/>
    <x v="0"/>
    <x v="1"/>
    <n v="539.98200000000008"/>
    <x v="384"/>
  </r>
  <r>
    <x v="88"/>
    <s v="Rikki"/>
    <s v="Morrow"/>
    <s v="rikki.morrow@hotmail.com"/>
    <s v="Fort Worth"/>
    <s v="TX"/>
    <n v="99"/>
    <n v="5"/>
    <n v="23"/>
    <n v="2"/>
    <n v="0.2"/>
    <s v="Electra Girl's Hawaii 1 (20-inch) - 2015/2016"/>
    <x v="0"/>
    <n v="1"/>
    <n v="299.99"/>
    <n v="2016"/>
    <x v="0"/>
    <x v="1"/>
    <n v="479.98400000000004"/>
    <x v="88"/>
  </r>
  <r>
    <x v="385"/>
    <s v="Sindy"/>
    <s v="Anderson"/>
    <s v="sindy.anderson@gmail.com"/>
    <s v="Pomona"/>
    <s v="CA"/>
    <n v="17"/>
    <n v="2"/>
    <n v="23"/>
    <n v="1"/>
    <n v="0.1"/>
    <s v="Electra Girl's Hawaii 1 (20-inch) - 2015/2016"/>
    <x v="0"/>
    <n v="1"/>
    <n v="299.99"/>
    <n v="2016"/>
    <x v="0"/>
    <x v="1"/>
    <n v="269.99100000000004"/>
    <x v="385"/>
  </r>
  <r>
    <x v="386"/>
    <s v="Bernetta"/>
    <s v="Summers"/>
    <s v="bernetta.summers@aol.com"/>
    <s v="Longview"/>
    <s v="TX"/>
    <n v="326"/>
    <n v="2"/>
    <n v="23"/>
    <n v="1"/>
    <n v="7.0000000000000007E-2"/>
    <s v="Electra Girl's Hawaii 1 (20-inch) - 2015/2016"/>
    <x v="0"/>
    <n v="1"/>
    <n v="299.99"/>
    <n v="2016"/>
    <x v="0"/>
    <x v="1"/>
    <n v="278.9907"/>
    <x v="386"/>
  </r>
  <r>
    <x v="387"/>
    <s v="Karren"/>
    <s v="Lamb"/>
    <s v="karren.lamb@aol.com"/>
    <s v="Fresno"/>
    <s v="CA"/>
    <n v="341"/>
    <n v="1"/>
    <n v="23"/>
    <n v="2"/>
    <n v="0.05"/>
    <s v="Electra Girl's Hawaii 1 (20-inch) - 2015/2016"/>
    <x v="0"/>
    <n v="1"/>
    <n v="299.99"/>
    <n v="2016"/>
    <x v="0"/>
    <x v="1"/>
    <n v="569.98099999999999"/>
    <x v="387"/>
  </r>
  <r>
    <x v="388"/>
    <s v="Lorrie"/>
    <s v="Justice"/>
    <s v="lorrie.justice@gmail.com"/>
    <s v="Pomona"/>
    <s v="CA"/>
    <n v="540"/>
    <n v="3"/>
    <n v="23"/>
    <n v="2"/>
    <n v="7.0000000000000007E-2"/>
    <s v="Electra Girl's Hawaii 1 (20-inch) - 2015/2016"/>
    <x v="0"/>
    <n v="1"/>
    <n v="299.99"/>
    <n v="2016"/>
    <x v="0"/>
    <x v="1"/>
    <n v="557.98140000000001"/>
    <x v="388"/>
  </r>
  <r>
    <x v="333"/>
    <s v="Kaley"/>
    <s v="Blanchard"/>
    <s v="kaley.blanchard@msn.com"/>
    <s v="Palos Verdes Peninsula"/>
    <s v="CA"/>
    <n v="1237"/>
    <n v="1"/>
    <n v="23"/>
    <n v="1"/>
    <n v="0.1"/>
    <s v="Electra Girl's Hawaii 1 (20-inch) - 2015/2016"/>
    <x v="0"/>
    <n v="1"/>
    <n v="299.99"/>
    <n v="2016"/>
    <x v="0"/>
    <x v="1"/>
    <n v="269.99100000000004"/>
    <x v="333"/>
  </r>
  <r>
    <x v="389"/>
    <s v="Nanette"/>
    <s v="Roman"/>
    <s v="nanette.roman@yahoo.com"/>
    <s v="Glendora"/>
    <s v="CA"/>
    <n v="815"/>
    <n v="4"/>
    <n v="23"/>
    <n v="1"/>
    <n v="7.0000000000000007E-2"/>
    <s v="Electra Girl's Hawaii 1 (20-inch) - 2015/2016"/>
    <x v="0"/>
    <n v="1"/>
    <n v="299.99"/>
    <n v="2016"/>
    <x v="0"/>
    <x v="1"/>
    <n v="278.9907"/>
    <x v="389"/>
  </r>
  <r>
    <x v="390"/>
    <s v="Milagros"/>
    <s v="Weber"/>
    <s v="milagros.weber@hotmail.com"/>
    <s v="Harlingen"/>
    <s v="TX"/>
    <n v="652"/>
    <n v="4"/>
    <n v="23"/>
    <n v="1"/>
    <n v="0.1"/>
    <s v="Electra Girl's Hawaii 1 (20-inch) - 2015/2016"/>
    <x v="0"/>
    <n v="1"/>
    <n v="299.99"/>
    <n v="2016"/>
    <x v="0"/>
    <x v="1"/>
    <n v="269.99100000000004"/>
    <x v="390"/>
  </r>
  <r>
    <x v="391"/>
    <s v="Ana"/>
    <s v="Palmer"/>
    <s v="ana.palmer@yahoo.com"/>
    <s v="Anaheim"/>
    <s v="CA"/>
    <n v="798"/>
    <n v="1"/>
    <n v="23"/>
    <n v="1"/>
    <n v="0.1"/>
    <s v="Electra Girl's Hawaii 1 (20-inch) - 2015/2016"/>
    <x v="0"/>
    <n v="1"/>
    <n v="299.99"/>
    <n v="2016"/>
    <x v="0"/>
    <x v="1"/>
    <n v="269.99100000000004"/>
    <x v="391"/>
  </r>
  <r>
    <x v="392"/>
    <s v="Roy"/>
    <s v="Chan"/>
    <s v="roy.chan@hotmail.com"/>
    <s v="Pomona"/>
    <s v="CA"/>
    <n v="706"/>
    <n v="2"/>
    <n v="23"/>
    <n v="2"/>
    <n v="0.05"/>
    <s v="Electra Girl's Hawaii 1 (20-inch) - 2015/2016"/>
    <x v="0"/>
    <n v="1"/>
    <n v="299.99"/>
    <n v="2016"/>
    <x v="0"/>
    <x v="1"/>
    <n v="569.98099999999999"/>
    <x v="392"/>
  </r>
  <r>
    <x v="393"/>
    <s v="Jone"/>
    <s v="Bernard"/>
    <s v="jone.bernard@hotmail.com"/>
    <s v="Anaheim"/>
    <s v="CA"/>
    <n v="1590"/>
    <n v="3"/>
    <n v="23"/>
    <n v="1"/>
    <n v="7.0000000000000007E-2"/>
    <s v="Electra Girl's Hawaii 1 (20-inch) - 2015/2016"/>
    <x v="0"/>
    <n v="1"/>
    <n v="299.99"/>
    <n v="2016"/>
    <x v="0"/>
    <x v="1"/>
    <n v="278.9907"/>
    <x v="393"/>
  </r>
  <r>
    <x v="394"/>
    <s v="Cleotilde"/>
    <s v="Booth"/>
    <s v="cleotilde.booth@gmail.com"/>
    <s v="Sugar Land"/>
    <s v="TX"/>
    <n v="1529"/>
    <n v="1"/>
    <n v="23"/>
    <n v="1"/>
    <n v="0.05"/>
    <s v="Electra Girl's Hawaii 1 (20-inch) - 2015/2016"/>
    <x v="0"/>
    <n v="1"/>
    <n v="299.99"/>
    <n v="2016"/>
    <x v="0"/>
    <x v="1"/>
    <n v="284.9905"/>
    <x v="394"/>
  </r>
  <r>
    <x v="257"/>
    <s v="Debra"/>
    <s v="Burks"/>
    <s v="debra.burks@yahoo.com"/>
    <s v="Orchard Park"/>
    <s v="NY"/>
    <n v="599"/>
    <n v="3"/>
    <n v="23"/>
    <n v="1"/>
    <n v="7.0000000000000007E-2"/>
    <s v="Electra Girl's Hawaii 1 (20-inch) - 2015/2016"/>
    <x v="0"/>
    <n v="1"/>
    <n v="299.99"/>
    <n v="2016"/>
    <x v="0"/>
    <x v="1"/>
    <n v="278.9907"/>
    <x v="257"/>
  </r>
  <r>
    <x v="395"/>
    <s v="Fran"/>
    <s v="Yang"/>
    <s v="fran.yang@hotmail.com"/>
    <s v="Utica"/>
    <s v="NY"/>
    <n v="519"/>
    <n v="3"/>
    <n v="23"/>
    <n v="2"/>
    <n v="0.05"/>
    <s v="Electra Girl's Hawaii 1 (20-inch) - 2015/2016"/>
    <x v="0"/>
    <n v="1"/>
    <n v="299.99"/>
    <n v="2016"/>
    <x v="0"/>
    <x v="1"/>
    <n v="569.98099999999999"/>
    <x v="395"/>
  </r>
  <r>
    <x v="396"/>
    <s v="Marisol"/>
    <s v="Goodman"/>
    <s v="marisol.goodman@gmail.com"/>
    <s v="Canandaigua"/>
    <s v="NY"/>
    <n v="588"/>
    <n v="2"/>
    <n v="23"/>
    <n v="1"/>
    <n v="0.2"/>
    <s v="Electra Girl's Hawaii 1 (20-inch) - 2015/2016"/>
    <x v="0"/>
    <n v="1"/>
    <n v="299.99"/>
    <n v="2016"/>
    <x v="0"/>
    <x v="1"/>
    <n v="239.99200000000002"/>
    <x v="396"/>
  </r>
  <r>
    <x v="397"/>
    <s v="Sylvie"/>
    <s v="Wilkerson"/>
    <s v="sylvie.wilkerson@yahoo.com"/>
    <s v="Syosset"/>
    <s v="NY"/>
    <n v="401"/>
    <n v="1"/>
    <n v="23"/>
    <n v="1"/>
    <n v="0.2"/>
    <s v="Electra Girl's Hawaii 1 (20-inch) - 2015/2016"/>
    <x v="0"/>
    <n v="1"/>
    <n v="299.99"/>
    <n v="2016"/>
    <x v="0"/>
    <x v="1"/>
    <n v="239.99200000000002"/>
    <x v="397"/>
  </r>
  <r>
    <x v="2"/>
    <s v="Lory"/>
    <s v="Page"/>
    <s v="lory.page@hotmail.com"/>
    <s v="Bay Shore"/>
    <s v="NY"/>
    <n v="513"/>
    <n v="3"/>
    <n v="23"/>
    <n v="1"/>
    <n v="7.0000000000000007E-2"/>
    <s v="Electra Girl's Hawaii 1 (20-inch) - 2015/2016"/>
    <x v="0"/>
    <n v="1"/>
    <n v="299.99"/>
    <n v="2016"/>
    <x v="0"/>
    <x v="1"/>
    <n v="278.9907"/>
    <x v="2"/>
  </r>
  <r>
    <x v="4"/>
    <s v="Ayanna"/>
    <s v="Rhodes"/>
    <s v="ayanna.rhodes@msn.com"/>
    <s v="Hicksville"/>
    <s v="NY"/>
    <n v="496"/>
    <n v="1"/>
    <n v="23"/>
    <n v="1"/>
    <n v="0.2"/>
    <s v="Electra Girl's Hawaii 1 (20-inch) - 2015/2016"/>
    <x v="0"/>
    <n v="1"/>
    <n v="299.99"/>
    <n v="2016"/>
    <x v="0"/>
    <x v="1"/>
    <n v="239.99200000000002"/>
    <x v="4"/>
  </r>
  <r>
    <x v="398"/>
    <s v="Jeromy"/>
    <s v="Elliott"/>
    <s v="jeromy.elliott@gmail.com"/>
    <s v="Bay Shore"/>
    <s v="NY"/>
    <n v="509"/>
    <n v="1"/>
    <n v="23"/>
    <n v="2"/>
    <n v="0.2"/>
    <s v="Electra Girl's Hawaii 1 (20-inch) - 2015/2016"/>
    <x v="0"/>
    <n v="1"/>
    <n v="299.99"/>
    <n v="2016"/>
    <x v="0"/>
    <x v="1"/>
    <n v="479.98400000000004"/>
    <x v="398"/>
  </r>
  <r>
    <x v="399"/>
    <s v="Verona"/>
    <s v="O'neill"/>
    <s v="verona.o'neill@hotmail.com"/>
    <s v="Selden"/>
    <s v="NY"/>
    <n v="33"/>
    <n v="1"/>
    <n v="23"/>
    <n v="2"/>
    <n v="7.0000000000000007E-2"/>
    <s v="Electra Girl's Hawaii 1 (20-inch) - 2015/2016"/>
    <x v="0"/>
    <n v="1"/>
    <n v="299.99"/>
    <n v="2016"/>
    <x v="0"/>
    <x v="1"/>
    <n v="557.98140000000001"/>
    <x v="399"/>
  </r>
  <r>
    <x v="200"/>
    <s v="Josh"/>
    <s v="Shaw"/>
    <s v="josh.shaw@gmail.com"/>
    <s v="Hopewell Junction"/>
    <s v="NY"/>
    <n v="329"/>
    <n v="3"/>
    <n v="23"/>
    <n v="1"/>
    <n v="0.2"/>
    <s v="Electra Girl's Hawaii 1 (20-inch) - 2015/2016"/>
    <x v="0"/>
    <n v="1"/>
    <n v="299.99"/>
    <n v="2016"/>
    <x v="0"/>
    <x v="1"/>
    <n v="239.99200000000002"/>
    <x v="200"/>
  </r>
  <r>
    <x v="129"/>
    <s v="Lavette"/>
    <s v="Wright"/>
    <s v="lavette.wright@msn.com"/>
    <s v="Ronkonkoma"/>
    <s v="NY"/>
    <n v="86"/>
    <n v="2"/>
    <n v="23"/>
    <n v="2"/>
    <n v="7.0000000000000007E-2"/>
    <s v="Electra Girl's Hawaii 1 (20-inch) - 2015/2016"/>
    <x v="0"/>
    <n v="1"/>
    <n v="299.99"/>
    <n v="2016"/>
    <x v="0"/>
    <x v="1"/>
    <n v="557.98140000000001"/>
    <x v="129"/>
  </r>
  <r>
    <x v="400"/>
    <s v="Christia"/>
    <s v="Wilkins"/>
    <s v="christia.wilkins@msn.com"/>
    <s v="Woodside"/>
    <s v="NY"/>
    <n v="84"/>
    <n v="1"/>
    <n v="23"/>
    <n v="2"/>
    <n v="7.0000000000000007E-2"/>
    <s v="Electra Girl's Hawaii 1 (20-inch) - 2015/2016"/>
    <x v="0"/>
    <n v="1"/>
    <n v="299.99"/>
    <n v="2016"/>
    <x v="0"/>
    <x v="1"/>
    <n v="557.98140000000001"/>
    <x v="400"/>
  </r>
  <r>
    <x v="401"/>
    <s v="Olevia"/>
    <s v="Noel"/>
    <s v="olevia.noel@yahoo.com"/>
    <s v="Kingston"/>
    <s v="NY"/>
    <n v="445"/>
    <n v="3"/>
    <n v="23"/>
    <n v="1"/>
    <n v="0.2"/>
    <s v="Electra Girl's Hawaii 1 (20-inch) - 2015/2016"/>
    <x v="0"/>
    <n v="1"/>
    <n v="299.99"/>
    <n v="2016"/>
    <x v="0"/>
    <x v="1"/>
    <n v="239.99200000000002"/>
    <x v="401"/>
  </r>
  <r>
    <x v="271"/>
    <s v="Jina"/>
    <s v="Cooper"/>
    <s v="jina.cooper@aol.com"/>
    <s v="Howard Beach"/>
    <s v="NY"/>
    <n v="137"/>
    <n v="1"/>
    <n v="23"/>
    <n v="1"/>
    <n v="7.0000000000000007E-2"/>
    <s v="Electra Girl's Hawaii 1 (20-inch) - 2015/2016"/>
    <x v="0"/>
    <n v="1"/>
    <n v="299.99"/>
    <n v="2016"/>
    <x v="0"/>
    <x v="1"/>
    <n v="278.9907"/>
    <x v="271"/>
  </r>
  <r>
    <x v="402"/>
    <s v="Ellsworth"/>
    <s v="Michael"/>
    <s v="ellsworth.michael@yahoo.com"/>
    <s v="Carmel"/>
    <s v="NY"/>
    <n v="15"/>
    <n v="4"/>
    <n v="23"/>
    <n v="2"/>
    <n v="0.2"/>
    <s v="Electra Girl's Hawaii 1 (20-inch) - 2015/2016"/>
    <x v="0"/>
    <n v="1"/>
    <n v="299.99"/>
    <n v="2016"/>
    <x v="0"/>
    <x v="1"/>
    <n v="479.98400000000004"/>
    <x v="402"/>
  </r>
  <r>
    <x v="403"/>
    <s v="Micki"/>
    <s v="Rutledge"/>
    <s v="micki.rutledge@aol.com"/>
    <s v="Richmond Hill"/>
    <s v="NY"/>
    <n v="112"/>
    <n v="1"/>
    <n v="23"/>
    <n v="2"/>
    <n v="0.2"/>
    <s v="Electra Girl's Hawaii 1 (20-inch) - 2015/2016"/>
    <x v="0"/>
    <n v="1"/>
    <n v="299.99"/>
    <n v="2016"/>
    <x v="0"/>
    <x v="1"/>
    <n v="479.98400000000004"/>
    <x v="403"/>
  </r>
  <r>
    <x v="205"/>
    <s v="Tiana"/>
    <s v="Henderson"/>
    <s v="tiana.henderson@aol.com"/>
    <s v="Franklin Square"/>
    <s v="NY"/>
    <n v="58"/>
    <n v="3"/>
    <n v="23"/>
    <n v="1"/>
    <n v="0.1"/>
    <s v="Electra Girl's Hawaii 1 (20-inch) - 2015/2016"/>
    <x v="0"/>
    <n v="1"/>
    <n v="299.99"/>
    <n v="2016"/>
    <x v="0"/>
    <x v="1"/>
    <n v="269.99100000000004"/>
    <x v="205"/>
  </r>
  <r>
    <x v="404"/>
    <s v="Rosa"/>
    <s v="Kinney"/>
    <s v="rosa.kinney@yahoo.com"/>
    <s v="Brooklyn"/>
    <s v="NY"/>
    <n v="87"/>
    <n v="2"/>
    <n v="23"/>
    <n v="2"/>
    <n v="0.1"/>
    <s v="Electra Girl's Hawaii 1 (20-inch) - 2015/2016"/>
    <x v="0"/>
    <n v="1"/>
    <n v="299.99"/>
    <n v="2016"/>
    <x v="0"/>
    <x v="1"/>
    <n v="539.98200000000008"/>
    <x v="404"/>
  </r>
  <r>
    <x v="405"/>
    <s v="Max"/>
    <s v="Charles"/>
    <s v="max.charles@gmail.com"/>
    <s v="Glen Cove"/>
    <s v="NY"/>
    <n v="81"/>
    <n v="2"/>
    <n v="23"/>
    <n v="2"/>
    <n v="0.05"/>
    <s v="Electra Girl's Hawaii 1 (20-inch) - 2015/2016"/>
    <x v="0"/>
    <n v="1"/>
    <n v="299.99"/>
    <n v="2016"/>
    <x v="0"/>
    <x v="1"/>
    <n v="569.98099999999999"/>
    <x v="405"/>
  </r>
  <r>
    <x v="406"/>
    <s v="Arcelia"/>
    <s v="Vinson"/>
    <s v="arcelia.vinson@gmail.com"/>
    <s v="West Islip"/>
    <s v="NY"/>
    <n v="321"/>
    <n v="4"/>
    <n v="23"/>
    <n v="2"/>
    <n v="0.2"/>
    <s v="Electra Girl's Hawaii 1 (20-inch) - 2015/2016"/>
    <x v="0"/>
    <n v="1"/>
    <n v="299.99"/>
    <n v="2016"/>
    <x v="0"/>
    <x v="1"/>
    <n v="479.98400000000004"/>
    <x v="406"/>
  </r>
  <r>
    <x v="407"/>
    <s v="Lashandra"/>
    <s v="Turner"/>
    <s v="lashandra.turner@hotmail.com"/>
    <s v="Long Beach"/>
    <s v="NY"/>
    <n v="38"/>
    <n v="2"/>
    <n v="23"/>
    <n v="1"/>
    <n v="7.0000000000000007E-2"/>
    <s v="Electra Girl's Hawaii 1 (20-inch) - 2015/2016"/>
    <x v="0"/>
    <n v="1"/>
    <n v="299.99"/>
    <n v="2016"/>
    <x v="0"/>
    <x v="1"/>
    <n v="278.9907"/>
    <x v="407"/>
  </r>
  <r>
    <x v="279"/>
    <s v="Gabriel"/>
    <s v="Wagner"/>
    <s v="gabriel.wagner@msn.com"/>
    <s v="Ballston Spa"/>
    <s v="NY"/>
    <n v="73"/>
    <n v="5"/>
    <n v="23"/>
    <n v="2"/>
    <n v="0.2"/>
    <s v="Electra Girl's Hawaii 1 (20-inch) - 2015/2016"/>
    <x v="0"/>
    <n v="1"/>
    <n v="299.99"/>
    <n v="2016"/>
    <x v="0"/>
    <x v="1"/>
    <n v="479.98400000000004"/>
    <x v="279"/>
  </r>
  <r>
    <x v="280"/>
    <s v="Jamika"/>
    <s v="Blanchard"/>
    <s v="jamika.blanchard@gmail.com"/>
    <s v="Fresh Meadows"/>
    <s v="NY"/>
    <n v="228"/>
    <n v="3"/>
    <n v="23"/>
    <n v="2"/>
    <n v="0.1"/>
    <s v="Electra Girl's Hawaii 1 (20-inch) - 2015/2016"/>
    <x v="0"/>
    <n v="1"/>
    <n v="299.99"/>
    <n v="2016"/>
    <x v="0"/>
    <x v="1"/>
    <n v="539.98200000000008"/>
    <x v="280"/>
  </r>
  <r>
    <x v="408"/>
    <s v="Yvette"/>
    <s v="Rogers"/>
    <s v="yvette.rogers@aol.com"/>
    <s v="Franklin Square"/>
    <s v="NY"/>
    <n v="260"/>
    <n v="1"/>
    <n v="23"/>
    <n v="2"/>
    <n v="0.2"/>
    <s v="Electra Girl's Hawaii 1 (20-inch) - 2015/2016"/>
    <x v="0"/>
    <n v="1"/>
    <n v="299.99"/>
    <n v="2016"/>
    <x v="0"/>
    <x v="1"/>
    <n v="479.98400000000004"/>
    <x v="408"/>
  </r>
  <r>
    <x v="142"/>
    <s v="Sam"/>
    <s v="Lester"/>
    <s v="sam.lester@gmail.com"/>
    <s v="Baldwin"/>
    <s v="NY"/>
    <n v="25"/>
    <n v="1"/>
    <n v="23"/>
    <n v="2"/>
    <n v="0.2"/>
    <s v="Electra Girl's Hawaii 1 (20-inch) - 2015/2016"/>
    <x v="0"/>
    <n v="1"/>
    <n v="299.99"/>
    <n v="2016"/>
    <x v="0"/>
    <x v="1"/>
    <n v="479.98400000000004"/>
    <x v="142"/>
  </r>
  <r>
    <x v="409"/>
    <s v="Vinnie"/>
    <s v="Chan"/>
    <s v="vinnie.chan@aol.com"/>
    <s v="Forest Hills"/>
    <s v="NY"/>
    <n v="486"/>
    <n v="2"/>
    <n v="23"/>
    <n v="2"/>
    <n v="0.05"/>
    <s v="Electra Girl's Hawaii 1 (20-inch) - 2015/2016"/>
    <x v="0"/>
    <n v="1"/>
    <n v="299.99"/>
    <n v="2016"/>
    <x v="0"/>
    <x v="1"/>
    <n v="569.98099999999999"/>
    <x v="409"/>
  </r>
  <r>
    <x v="410"/>
    <s v="Terrell"/>
    <s v="Mathis"/>
    <s v="terrell.mathis@aol.com"/>
    <s v="Selden"/>
    <s v="NY"/>
    <n v="269"/>
    <n v="2"/>
    <n v="23"/>
    <n v="2"/>
    <n v="7.0000000000000007E-2"/>
    <s v="Electra Girl's Hawaii 1 (20-inch) - 2015/2016"/>
    <x v="0"/>
    <n v="1"/>
    <n v="299.99"/>
    <n v="2016"/>
    <x v="0"/>
    <x v="1"/>
    <n v="557.98140000000001"/>
    <x v="410"/>
  </r>
  <r>
    <x v="411"/>
    <s v="Yun"/>
    <s v="Nelson"/>
    <s v="yun.nelson@hotmail.com"/>
    <s v="Ballston Spa"/>
    <s v="NY"/>
    <n v="436"/>
    <n v="2"/>
    <n v="23"/>
    <n v="1"/>
    <n v="0.2"/>
    <s v="Electra Girl's Hawaii 1 (20-inch) - 2015/2016"/>
    <x v="0"/>
    <n v="1"/>
    <n v="299.99"/>
    <n v="2016"/>
    <x v="0"/>
    <x v="1"/>
    <n v="239.99200000000002"/>
    <x v="411"/>
  </r>
  <r>
    <x v="412"/>
    <s v="Kristel"/>
    <s v="Byrd"/>
    <s v="kristel.byrd@hotmail.com"/>
    <s v="Hicksville"/>
    <s v="NY"/>
    <n v="376"/>
    <n v="2"/>
    <n v="23"/>
    <n v="2"/>
    <n v="0.1"/>
    <s v="Electra Girl's Hawaii 1 (20-inch) - 2015/2016"/>
    <x v="0"/>
    <n v="1"/>
    <n v="299.99"/>
    <n v="2016"/>
    <x v="0"/>
    <x v="1"/>
    <n v="539.98200000000008"/>
    <x v="412"/>
  </r>
  <r>
    <x v="26"/>
    <s v="Leone"/>
    <s v="Emerson"/>
    <s v="leone.emerson@msn.com"/>
    <s v="Whitestone"/>
    <s v="NY"/>
    <n v="574"/>
    <n v="4"/>
    <n v="23"/>
    <n v="2"/>
    <n v="0.1"/>
    <s v="Electra Girl's Hawaii 1 (20-inch) - 2015/2016"/>
    <x v="0"/>
    <n v="1"/>
    <n v="299.99"/>
    <n v="2016"/>
    <x v="0"/>
    <x v="1"/>
    <n v="539.98200000000008"/>
    <x v="26"/>
  </r>
  <r>
    <x v="285"/>
    <s v="Arlena"/>
    <s v="Buckner"/>
    <s v="arlena.buckner@hotmail.com"/>
    <s v="New Hyde Park"/>
    <s v="NY"/>
    <n v="251"/>
    <n v="1"/>
    <n v="23"/>
    <n v="2"/>
    <n v="0.2"/>
    <s v="Electra Girl's Hawaii 1 (20-inch) - 2015/2016"/>
    <x v="0"/>
    <n v="1"/>
    <n v="299.99"/>
    <n v="2016"/>
    <x v="0"/>
    <x v="1"/>
    <n v="479.98400000000004"/>
    <x v="285"/>
  </r>
  <r>
    <x v="413"/>
    <s v="Tanesha"/>
    <s v="Sawyer"/>
    <s v="tanesha.sawyer@aol.com"/>
    <s v="Rosedale"/>
    <s v="NY"/>
    <n v="494"/>
    <n v="1"/>
    <n v="23"/>
    <n v="1"/>
    <n v="0.1"/>
    <s v="Electra Girl's Hawaii 1 (20-inch) - 2015/2016"/>
    <x v="0"/>
    <n v="1"/>
    <n v="299.99"/>
    <n v="2016"/>
    <x v="0"/>
    <x v="1"/>
    <n v="269.99100000000004"/>
    <x v="413"/>
  </r>
  <r>
    <x v="29"/>
    <s v="Onita"/>
    <s v="Macdonald"/>
    <s v="onita.macdonald@yahoo.com"/>
    <s v="Glen Cove"/>
    <s v="NY"/>
    <n v="490"/>
    <n v="2"/>
    <n v="23"/>
    <n v="1"/>
    <n v="0.05"/>
    <s v="Electra Girl's Hawaii 1 (20-inch) - 2015/2016"/>
    <x v="0"/>
    <n v="1"/>
    <n v="299.99"/>
    <n v="2016"/>
    <x v="0"/>
    <x v="1"/>
    <n v="284.9905"/>
    <x v="29"/>
  </r>
  <r>
    <x v="30"/>
    <s v="Evelin"/>
    <s v="Vargas"/>
    <s v="evelin.vargas@msn.com"/>
    <s v="Webster"/>
    <s v="NY"/>
    <n v="488"/>
    <n v="2"/>
    <n v="23"/>
    <n v="2"/>
    <n v="0.05"/>
    <s v="Electra Girl's Hawaii 1 (20-inch) - 2015/2016"/>
    <x v="0"/>
    <n v="1"/>
    <n v="299.99"/>
    <n v="2016"/>
    <x v="0"/>
    <x v="1"/>
    <n v="569.98099999999999"/>
    <x v="30"/>
  </r>
  <r>
    <x v="153"/>
    <s v="Danyell"/>
    <s v="Dickerson"/>
    <s v="danyell.dickerson@msn.com"/>
    <s v="Central Islip"/>
    <s v="NY"/>
    <n v="319"/>
    <n v="4"/>
    <n v="23"/>
    <n v="1"/>
    <n v="0.05"/>
    <s v="Electra Girl's Hawaii 1 (20-inch) - 2015/2016"/>
    <x v="0"/>
    <n v="1"/>
    <n v="299.99"/>
    <n v="2016"/>
    <x v="0"/>
    <x v="1"/>
    <n v="284.9905"/>
    <x v="153"/>
  </r>
  <r>
    <x v="414"/>
    <s v="Tonja"/>
    <s v="Henderson"/>
    <s v="tonja.henderson@aol.com"/>
    <s v="Scarsdale"/>
    <s v="NY"/>
    <n v="426"/>
    <n v="2"/>
    <n v="23"/>
    <n v="2"/>
    <n v="0.05"/>
    <s v="Electra Girl's Hawaii 1 (20-inch) - 2015/2016"/>
    <x v="0"/>
    <n v="1"/>
    <n v="299.99"/>
    <n v="2016"/>
    <x v="0"/>
    <x v="1"/>
    <n v="569.98099999999999"/>
    <x v="414"/>
  </r>
  <r>
    <x v="224"/>
    <s v="Margit"/>
    <s v="Osborn"/>
    <s v="margit.osborn@yahoo.com"/>
    <s v="Plainview"/>
    <s v="NY"/>
    <n v="53"/>
    <n v="2"/>
    <n v="23"/>
    <n v="2"/>
    <n v="0.05"/>
    <s v="Electra Girl's Hawaii 1 (20-inch) - 2015/2016"/>
    <x v="0"/>
    <n v="1"/>
    <n v="299.99"/>
    <n v="2016"/>
    <x v="0"/>
    <x v="1"/>
    <n v="569.98099999999999"/>
    <x v="224"/>
  </r>
  <r>
    <x v="226"/>
    <s v="Barton"/>
    <s v="Cox"/>
    <s v="barton.cox@yahoo.com"/>
    <s v="Amityville"/>
    <s v="NY"/>
    <n v="501"/>
    <n v="4"/>
    <n v="23"/>
    <n v="2"/>
    <n v="7.0000000000000007E-2"/>
    <s v="Electra Girl's Hawaii 1 (20-inch) - 2015/2016"/>
    <x v="0"/>
    <n v="1"/>
    <n v="299.99"/>
    <n v="2016"/>
    <x v="0"/>
    <x v="1"/>
    <n v="557.98140000000001"/>
    <x v="226"/>
  </r>
  <r>
    <x v="415"/>
    <s v="Jerald"/>
    <s v="Blackwell"/>
    <s v="jerald.blackwell@hotmail.com"/>
    <s v="East Elmhurst"/>
    <s v="NY"/>
    <n v="347"/>
    <n v="1"/>
    <n v="23"/>
    <n v="1"/>
    <n v="7.0000000000000007E-2"/>
    <s v="Electra Girl's Hawaii 1 (20-inch) - 2015/2016"/>
    <x v="0"/>
    <n v="1"/>
    <n v="299.99"/>
    <n v="2016"/>
    <x v="0"/>
    <x v="1"/>
    <n v="278.9907"/>
    <x v="415"/>
  </r>
  <r>
    <x v="416"/>
    <s v="Shanna"/>
    <s v="Bonner"/>
    <s v="shanna.bonner@msn.com"/>
    <s v="Canandaigua"/>
    <s v="NY"/>
    <n v="453"/>
    <n v="1"/>
    <n v="23"/>
    <n v="1"/>
    <n v="0.05"/>
    <s v="Electra Girl's Hawaii 1 (20-inch) - 2015/2016"/>
    <x v="0"/>
    <n v="1"/>
    <n v="299.99"/>
    <n v="2016"/>
    <x v="0"/>
    <x v="1"/>
    <n v="284.9905"/>
    <x v="416"/>
  </r>
  <r>
    <x v="290"/>
    <s v="Lanelle"/>
    <s v="Guerra"/>
    <s v="lanelle.guerra@yahoo.com"/>
    <s v="Floral Park"/>
    <s v="NY"/>
    <n v="200"/>
    <n v="1"/>
    <n v="23"/>
    <n v="2"/>
    <n v="0.05"/>
    <s v="Electra Girl's Hawaii 1 (20-inch) - 2015/2016"/>
    <x v="0"/>
    <n v="1"/>
    <n v="299.99"/>
    <n v="2016"/>
    <x v="0"/>
    <x v="1"/>
    <n v="569.98099999999999"/>
    <x v="290"/>
  </r>
  <r>
    <x v="417"/>
    <s v="Theresia"/>
    <s v="Barron"/>
    <s v="theresia.barron@aol.com"/>
    <s v="Forest Hills"/>
    <s v="NY"/>
    <n v="113"/>
    <n v="4"/>
    <n v="23"/>
    <n v="1"/>
    <n v="0.2"/>
    <s v="Electra Girl's Hawaii 1 (20-inch) - 2015/2016"/>
    <x v="0"/>
    <n v="1"/>
    <n v="299.99"/>
    <n v="2016"/>
    <x v="0"/>
    <x v="1"/>
    <n v="239.99200000000002"/>
    <x v="417"/>
  </r>
  <r>
    <x v="418"/>
    <s v="Cindi"/>
    <s v="Ellis"/>
    <s v="cindi.ellis@yahoo.com"/>
    <s v="Floral Park"/>
    <s v="NY"/>
    <n v="172"/>
    <n v="1"/>
    <n v="23"/>
    <n v="1"/>
    <n v="7.0000000000000007E-2"/>
    <s v="Electra Girl's Hawaii 1 (20-inch) - 2015/2016"/>
    <x v="0"/>
    <n v="1"/>
    <n v="299.99"/>
    <n v="2016"/>
    <x v="0"/>
    <x v="1"/>
    <n v="278.9907"/>
    <x v="418"/>
  </r>
  <r>
    <x v="419"/>
    <s v="Keitha"/>
    <s v="Black"/>
    <s v="keitha.black@yahoo.com"/>
    <s v="Lindenhurst"/>
    <s v="NY"/>
    <n v="96"/>
    <n v="2"/>
    <n v="23"/>
    <n v="1"/>
    <n v="0.05"/>
    <s v="Electra Girl's Hawaii 1 (20-inch) - 2015/2016"/>
    <x v="0"/>
    <n v="1"/>
    <n v="299.99"/>
    <n v="2016"/>
    <x v="0"/>
    <x v="1"/>
    <n v="284.9905"/>
    <x v="419"/>
  </r>
  <r>
    <x v="159"/>
    <s v="Jewel"/>
    <s v="Sparks"/>
    <s v="jewel.sparks@aol.com"/>
    <s v="Oakland Gardens"/>
    <s v="NY"/>
    <n v="539"/>
    <n v="2"/>
    <n v="23"/>
    <n v="1"/>
    <n v="0.05"/>
    <s v="Electra Girl's Hawaii 1 (20-inch) - 2015/2016"/>
    <x v="0"/>
    <n v="1"/>
    <n v="299.99"/>
    <n v="2016"/>
    <x v="0"/>
    <x v="1"/>
    <n v="284.9905"/>
    <x v="159"/>
  </r>
  <r>
    <x v="293"/>
    <s v="Corine"/>
    <s v="Stuart"/>
    <s v="corine.stuart@msn.com"/>
    <s v="Clifton Park"/>
    <s v="NY"/>
    <n v="64"/>
    <n v="3"/>
    <n v="23"/>
    <n v="2"/>
    <n v="0.2"/>
    <s v="Electra Girl's Hawaii 1 (20-inch) - 2015/2016"/>
    <x v="0"/>
    <n v="1"/>
    <n v="299.99"/>
    <n v="2016"/>
    <x v="0"/>
    <x v="1"/>
    <n v="479.98400000000004"/>
    <x v="293"/>
  </r>
  <r>
    <x v="41"/>
    <s v="Sheila"/>
    <s v="Goodman"/>
    <s v="sheila.goodman@msn.com"/>
    <s v="Uniondale"/>
    <s v="NY"/>
    <n v="356"/>
    <n v="1"/>
    <n v="23"/>
    <n v="2"/>
    <n v="0.05"/>
    <s v="Electra Girl's Hawaii 1 (20-inch) - 2015/2016"/>
    <x v="0"/>
    <n v="1"/>
    <n v="299.99"/>
    <n v="2016"/>
    <x v="0"/>
    <x v="1"/>
    <n v="569.98099999999999"/>
    <x v="41"/>
  </r>
  <r>
    <x v="295"/>
    <s v="Deandrea"/>
    <s v="Cox"/>
    <s v="deandrea.cox@msn.com"/>
    <s v="Huntington"/>
    <s v="NY"/>
    <n v="584"/>
    <n v="2"/>
    <n v="23"/>
    <n v="1"/>
    <n v="7.0000000000000007E-2"/>
    <s v="Electra Girl's Hawaii 1 (20-inch) - 2015/2016"/>
    <x v="0"/>
    <n v="1"/>
    <n v="299.99"/>
    <n v="2016"/>
    <x v="0"/>
    <x v="1"/>
    <n v="278.9907"/>
    <x v="295"/>
  </r>
  <r>
    <x v="420"/>
    <s v="Susannah"/>
    <s v="Fields"/>
    <s v="susannah.fields@hotmail.com"/>
    <s v="Far Rockaway"/>
    <s v="NY"/>
    <n v="66"/>
    <n v="2"/>
    <n v="23"/>
    <n v="1"/>
    <n v="7.0000000000000007E-2"/>
    <s v="Electra Girl's Hawaii 1 (20-inch) - 2015/2016"/>
    <x v="0"/>
    <n v="1"/>
    <n v="299.99"/>
    <n v="2016"/>
    <x v="0"/>
    <x v="1"/>
    <n v="278.9907"/>
    <x v="420"/>
  </r>
  <r>
    <x v="421"/>
    <s v="Bonita"/>
    <s v="Marshall"/>
    <s v="bonita.marshall@msn.com"/>
    <s v="Endicott"/>
    <s v="NY"/>
    <n v="415"/>
    <n v="2"/>
    <n v="23"/>
    <n v="2"/>
    <n v="0.2"/>
    <s v="Electra Girl's Hawaii 1 (20-inch) - 2015/2016"/>
    <x v="0"/>
    <n v="1"/>
    <n v="299.99"/>
    <n v="2016"/>
    <x v="0"/>
    <x v="1"/>
    <n v="479.98400000000004"/>
    <x v="421"/>
  </r>
  <r>
    <x v="422"/>
    <s v="Alexis"/>
    <s v="Mack"/>
    <s v="alexis.mack@aol.com"/>
    <s v="New City"/>
    <s v="NY"/>
    <n v="552"/>
    <n v="1"/>
    <n v="23"/>
    <n v="1"/>
    <n v="0.2"/>
    <s v="Electra Girl's Hawaii 1 (20-inch) - 2015/2016"/>
    <x v="0"/>
    <n v="1"/>
    <n v="299.99"/>
    <n v="2016"/>
    <x v="0"/>
    <x v="1"/>
    <n v="239.99200000000002"/>
    <x v="422"/>
  </r>
  <r>
    <x v="47"/>
    <s v="Dalia"/>
    <s v="Carson"/>
    <s v="dalia.carson@aol.com"/>
    <s v="Rochester"/>
    <s v="NY"/>
    <n v="57"/>
    <n v="1"/>
    <n v="23"/>
    <n v="2"/>
    <n v="0.1"/>
    <s v="Electra Girl's Hawaii 1 (20-inch) - 2015/2016"/>
    <x v="0"/>
    <n v="1"/>
    <n v="299.99"/>
    <n v="2016"/>
    <x v="0"/>
    <x v="1"/>
    <n v="539.98200000000008"/>
    <x v="47"/>
  </r>
  <r>
    <x v="423"/>
    <s v="America"/>
    <s v="Swanson"/>
    <s v="america.swanson@msn.com"/>
    <s v="Webster"/>
    <s v="NY"/>
    <n v="586"/>
    <n v="2"/>
    <n v="23"/>
    <n v="2"/>
    <n v="0.2"/>
    <s v="Electra Girl's Hawaii 1 (20-inch) - 2015/2016"/>
    <x v="0"/>
    <n v="1"/>
    <n v="299.99"/>
    <n v="2016"/>
    <x v="0"/>
    <x v="1"/>
    <n v="479.98400000000004"/>
    <x v="423"/>
  </r>
  <r>
    <x v="424"/>
    <s v="Dewayne"/>
    <s v="Herring"/>
    <s v="dewayne.herring@aol.com"/>
    <s v="Webster"/>
    <s v="NY"/>
    <n v="423"/>
    <n v="3"/>
    <n v="23"/>
    <n v="2"/>
    <n v="7.0000000000000007E-2"/>
    <s v="Electra Girl's Hawaii 1 (20-inch) - 2015/2016"/>
    <x v="0"/>
    <n v="1"/>
    <n v="299.99"/>
    <n v="2016"/>
    <x v="0"/>
    <x v="1"/>
    <n v="557.98140000000001"/>
    <x v="424"/>
  </r>
  <r>
    <x v="425"/>
    <s v="Merrie"/>
    <s v="Fowler"/>
    <s v="merrie.fowler@aol.com"/>
    <s v="Scarsdale"/>
    <s v="NY"/>
    <n v="234"/>
    <n v="5"/>
    <n v="23"/>
    <n v="1"/>
    <n v="0.1"/>
    <s v="Electra Girl's Hawaii 1 (20-inch) - 2015/2016"/>
    <x v="0"/>
    <n v="1"/>
    <n v="299.99"/>
    <n v="2016"/>
    <x v="0"/>
    <x v="1"/>
    <n v="269.99100000000004"/>
    <x v="425"/>
  </r>
  <r>
    <x v="426"/>
    <s v="Cassondra"/>
    <s v="Pruitt"/>
    <s v="cassondra.pruitt@aol.com"/>
    <s v="Merrick"/>
    <s v="NY"/>
    <n v="910"/>
    <n v="1"/>
    <n v="23"/>
    <n v="1"/>
    <n v="0.1"/>
    <s v="Electra Girl's Hawaii 1 (20-inch) - 2015/2016"/>
    <x v="0"/>
    <n v="1"/>
    <n v="299.99"/>
    <n v="2016"/>
    <x v="0"/>
    <x v="1"/>
    <n v="269.99100000000004"/>
    <x v="426"/>
  </r>
  <r>
    <x v="427"/>
    <s v="Carson"/>
    <s v="Macias"/>
    <s v="carson.macias@gmail.com"/>
    <s v="New Rochelle"/>
    <s v="NY"/>
    <n v="691"/>
    <n v="1"/>
    <n v="23"/>
    <n v="2"/>
    <n v="0.05"/>
    <s v="Electra Girl's Hawaii 1 (20-inch) - 2015/2016"/>
    <x v="0"/>
    <n v="1"/>
    <n v="299.99"/>
    <n v="2016"/>
    <x v="0"/>
    <x v="1"/>
    <n v="569.98099999999999"/>
    <x v="427"/>
  </r>
  <r>
    <x v="428"/>
    <s v="Herlinda"/>
    <s v="Stone"/>
    <s v="herlinda.stone@msn.com"/>
    <s v="Canandaigua"/>
    <s v="NY"/>
    <n v="1021"/>
    <n v="2"/>
    <n v="23"/>
    <n v="2"/>
    <n v="7.0000000000000007E-2"/>
    <s v="Electra Girl's Hawaii 1 (20-inch) - 2015/2016"/>
    <x v="0"/>
    <n v="1"/>
    <n v="299.99"/>
    <n v="2016"/>
    <x v="0"/>
    <x v="1"/>
    <n v="557.98140000000001"/>
    <x v="428"/>
  </r>
  <r>
    <x v="429"/>
    <s v="Pearl"/>
    <s v="Fox"/>
    <s v="pearl.fox@yahoo.com"/>
    <s v="Uniondale"/>
    <s v="NY"/>
    <n v="1127"/>
    <n v="1"/>
    <n v="23"/>
    <n v="2"/>
    <n v="0.1"/>
    <s v="Electra Girl's Hawaii 1 (20-inch) - 2015/2016"/>
    <x v="0"/>
    <n v="1"/>
    <n v="299.99"/>
    <n v="2016"/>
    <x v="0"/>
    <x v="1"/>
    <n v="539.98200000000008"/>
    <x v="429"/>
  </r>
  <r>
    <x v="430"/>
    <s v="Jamika"/>
    <s v="Acevedo"/>
    <s v="jamika.acevedo@yahoo.com"/>
    <s v="Ozone Park"/>
    <s v="NY"/>
    <n v="1042"/>
    <n v="1"/>
    <n v="23"/>
    <n v="1"/>
    <n v="0.1"/>
    <s v="Electra Girl's Hawaii 1 (20-inch) - 2015/2016"/>
    <x v="0"/>
    <n v="1"/>
    <n v="299.99"/>
    <n v="2016"/>
    <x v="0"/>
    <x v="1"/>
    <n v="269.99100000000004"/>
    <x v="430"/>
  </r>
  <r>
    <x v="310"/>
    <s v="Janine"/>
    <s v="Manning"/>
    <s v="janine.manning@gmail.com"/>
    <s v="Howard Beach"/>
    <s v="NY"/>
    <n v="906"/>
    <n v="1"/>
    <n v="23"/>
    <n v="2"/>
    <n v="0.2"/>
    <s v="Electra Girl's Hawaii 1 (20-inch) - 2015/2016"/>
    <x v="0"/>
    <n v="1"/>
    <n v="299.99"/>
    <n v="2016"/>
    <x v="0"/>
    <x v="1"/>
    <n v="479.98400000000004"/>
    <x v="310"/>
  </r>
  <r>
    <x v="431"/>
    <s v="Lore"/>
    <s v="Sykes"/>
    <s v="lore.sykes@aol.com"/>
    <s v="Buffalo"/>
    <s v="NY"/>
    <n v="724"/>
    <n v="1"/>
    <n v="23"/>
    <n v="1"/>
    <n v="0.05"/>
    <s v="Electra Girl's Hawaii 1 (20-inch) - 2015/2016"/>
    <x v="0"/>
    <n v="1"/>
    <n v="299.99"/>
    <n v="2016"/>
    <x v="0"/>
    <x v="1"/>
    <n v="284.9905"/>
    <x v="431"/>
  </r>
  <r>
    <x v="432"/>
    <s v="Florrie"/>
    <s v="Little"/>
    <s v="florrie.little@yahoo.com"/>
    <s v="New Rochelle"/>
    <s v="NY"/>
    <n v="1053"/>
    <n v="3"/>
    <n v="23"/>
    <n v="2"/>
    <n v="0.2"/>
    <s v="Electra Girl's Hawaii 1 (20-inch) - 2015/2016"/>
    <x v="0"/>
    <n v="1"/>
    <n v="299.99"/>
    <n v="2016"/>
    <x v="0"/>
    <x v="1"/>
    <n v="479.98400000000004"/>
    <x v="432"/>
  </r>
  <r>
    <x v="61"/>
    <s v="Annabelle"/>
    <s v="Hebert"/>
    <s v="annabelle.hebert@aol.com"/>
    <s v="Spring Valley"/>
    <s v="NY"/>
    <n v="956"/>
    <n v="2"/>
    <n v="23"/>
    <n v="1"/>
    <n v="0.2"/>
    <s v="Electra Girl's Hawaii 1 (20-inch) - 2015/2016"/>
    <x v="0"/>
    <n v="1"/>
    <n v="299.99"/>
    <n v="2016"/>
    <x v="0"/>
    <x v="1"/>
    <n v="239.99200000000002"/>
    <x v="61"/>
  </r>
  <r>
    <x v="433"/>
    <s v="Skye"/>
    <s v="Pope"/>
    <s v="skye.pope@yahoo.com"/>
    <s v="Richmond Hill"/>
    <s v="NY"/>
    <n v="948"/>
    <n v="1"/>
    <n v="23"/>
    <n v="2"/>
    <n v="0.2"/>
    <s v="Electra Girl's Hawaii 1 (20-inch) - 2015/2016"/>
    <x v="0"/>
    <n v="1"/>
    <n v="299.99"/>
    <n v="2016"/>
    <x v="0"/>
    <x v="1"/>
    <n v="479.98400000000004"/>
    <x v="433"/>
  </r>
  <r>
    <x v="434"/>
    <s v="Maira"/>
    <s v="Long"/>
    <s v="maira.long@msn.com"/>
    <s v="Hicksville"/>
    <s v="NY"/>
    <n v="1240"/>
    <n v="2"/>
    <n v="23"/>
    <n v="2"/>
    <n v="0.05"/>
    <s v="Electra Girl's Hawaii 1 (20-inch) - 2015/2016"/>
    <x v="0"/>
    <n v="1"/>
    <n v="299.99"/>
    <n v="2016"/>
    <x v="0"/>
    <x v="1"/>
    <n v="569.98099999999999"/>
    <x v="434"/>
  </r>
  <r>
    <x v="435"/>
    <s v="Tonja"/>
    <s v="Bean"/>
    <s v="tonja.bean@aol.com"/>
    <s v="Fairport"/>
    <s v="NY"/>
    <n v="1168"/>
    <n v="1"/>
    <n v="23"/>
    <n v="2"/>
    <n v="0.1"/>
    <s v="Electra Girl's Hawaii 1 (20-inch) - 2015/2016"/>
    <x v="0"/>
    <n v="1"/>
    <n v="299.99"/>
    <n v="2016"/>
    <x v="0"/>
    <x v="1"/>
    <n v="539.98200000000008"/>
    <x v="435"/>
  </r>
  <r>
    <x v="436"/>
    <s v="Season"/>
    <s v="Harvey"/>
    <s v="season.harvey@yahoo.com"/>
    <s v="East Northport"/>
    <s v="NY"/>
    <n v="843"/>
    <n v="4"/>
    <n v="23"/>
    <n v="2"/>
    <n v="7.0000000000000007E-2"/>
    <s v="Electra Girl's Hawaii 1 (20-inch) - 2015/2016"/>
    <x v="0"/>
    <n v="1"/>
    <n v="299.99"/>
    <n v="2016"/>
    <x v="0"/>
    <x v="1"/>
    <n v="557.98140000000001"/>
    <x v="436"/>
  </r>
  <r>
    <x v="437"/>
    <s v="Cami"/>
    <s v="Williamson"/>
    <s v="cami.williamson@hotmail.com"/>
    <s v="Massapequa"/>
    <s v="NY"/>
    <n v="1207"/>
    <n v="3"/>
    <n v="23"/>
    <n v="1"/>
    <n v="7.0000000000000007E-2"/>
    <s v="Electra Girl's Hawaii 1 (20-inch) - 2015/2016"/>
    <x v="0"/>
    <n v="1"/>
    <n v="299.99"/>
    <n v="2016"/>
    <x v="0"/>
    <x v="1"/>
    <n v="278.9907"/>
    <x v="437"/>
  </r>
  <r>
    <x v="438"/>
    <s v="Katherin"/>
    <s v="Clark"/>
    <s v="katherin.clark@yahoo.com"/>
    <s v="Pittsford"/>
    <s v="NY"/>
    <n v="1408"/>
    <n v="1"/>
    <n v="23"/>
    <n v="2"/>
    <n v="0.2"/>
    <s v="Electra Girl's Hawaii 1 (20-inch) - 2015/2016"/>
    <x v="0"/>
    <n v="1"/>
    <n v="299.99"/>
    <n v="2016"/>
    <x v="0"/>
    <x v="1"/>
    <n v="479.98400000000004"/>
    <x v="438"/>
  </r>
  <r>
    <x v="439"/>
    <s v="Nicki"/>
    <s v="Larson"/>
    <s v="nicki.larson@yahoo.com"/>
    <s v="Monsey"/>
    <s v="NY"/>
    <n v="953"/>
    <n v="1"/>
    <n v="23"/>
    <n v="2"/>
    <n v="7.0000000000000007E-2"/>
    <s v="Electra Girl's Hawaii 1 (20-inch) - 2015/2016"/>
    <x v="0"/>
    <n v="1"/>
    <n v="299.99"/>
    <n v="2016"/>
    <x v="0"/>
    <x v="1"/>
    <n v="557.98140000000001"/>
    <x v="439"/>
  </r>
  <r>
    <x v="440"/>
    <s v="Santa"/>
    <s v="Larson"/>
    <s v="santa.larson@gmail.com"/>
    <s v="Valley Stream"/>
    <s v="NY"/>
    <n v="1356"/>
    <n v="1"/>
    <n v="192"/>
    <n v="1"/>
    <n v="0.05"/>
    <s v="Electra Townie Go! 8i - 2017/2018"/>
    <x v="0"/>
    <n v="5"/>
    <n v="2599.9899999999998"/>
    <n v="2018"/>
    <x v="0"/>
    <x v="2"/>
    <n v="2469.9904999999999"/>
    <x v="440"/>
  </r>
  <r>
    <x v="440"/>
    <s v="Santa"/>
    <s v="Larson"/>
    <s v="santa.larson@gmail.com"/>
    <s v="Valley Stream"/>
    <s v="NY"/>
    <n v="1356"/>
    <n v="2"/>
    <n v="199"/>
    <n v="2"/>
    <n v="0.1"/>
    <s v="Electra Townie Commute Go! Ladies' - 2018"/>
    <x v="0"/>
    <n v="5"/>
    <n v="2999.99"/>
    <n v="2018"/>
    <x v="0"/>
    <x v="2"/>
    <n v="5399.982"/>
    <x v="440"/>
  </r>
  <r>
    <x v="441"/>
    <s v="Dorine"/>
    <s v="Roberson"/>
    <s v="dorine.roberson@msn.com"/>
    <s v="Santa Cruz"/>
    <s v="CA"/>
    <n v="1489"/>
    <n v="1"/>
    <n v="198"/>
    <n v="1"/>
    <n v="0.2"/>
    <s v="Electra Townie Commute Go! - 2018"/>
    <x v="0"/>
    <n v="5"/>
    <n v="2999.99"/>
    <n v="2018"/>
    <x v="0"/>
    <x v="2"/>
    <n v="2399.9919999999997"/>
    <x v="441"/>
  </r>
  <r>
    <x v="339"/>
    <s v="Carola"/>
    <s v="Rodriquez"/>
    <s v="carola.rodriquez@hotmail.com"/>
    <s v="Banning"/>
    <s v="CA"/>
    <n v="1585"/>
    <n v="5"/>
    <n v="191"/>
    <n v="1"/>
    <n v="0.1"/>
    <s v="Electra Loft Go! 8i - 2018"/>
    <x v="0"/>
    <n v="5"/>
    <n v="2799.99"/>
    <n v="2018"/>
    <x v="0"/>
    <x v="2"/>
    <n v="2519.991"/>
    <x v="339"/>
  </r>
  <r>
    <x v="59"/>
    <s v="Lyndsey"/>
    <s v="Bean"/>
    <s v="lyndsey.bean@hotmail.com"/>
    <s v="Fairport"/>
    <s v="NY"/>
    <n v="1611"/>
    <n v="1"/>
    <n v="191"/>
    <n v="1"/>
    <n v="7.0000000000000007E-2"/>
    <s v="Electra Loft Go! 8i - 2018"/>
    <x v="0"/>
    <n v="5"/>
    <n v="2799.99"/>
    <n v="2018"/>
    <x v="0"/>
    <x v="2"/>
    <n v="2603.9906999999998"/>
    <x v="59"/>
  </r>
  <r>
    <x v="442"/>
    <s v="Deloris"/>
    <s v="Burke"/>
    <s v="deloris.burke@hotmail.com"/>
    <s v="Palos Verdes Peninsula"/>
    <s v="CA"/>
    <n v="1487"/>
    <n v="3"/>
    <n v="198"/>
    <n v="1"/>
    <n v="0.05"/>
    <s v="Electra Townie Commute Go! - 2018"/>
    <x v="0"/>
    <n v="5"/>
    <n v="2999.99"/>
    <n v="2018"/>
    <x v="0"/>
    <x v="2"/>
    <n v="2849.9904999999999"/>
    <x v="442"/>
  </r>
  <r>
    <x v="103"/>
    <s v="Garry"/>
    <s v="Espinoza"/>
    <s v="garry.espinoza@hotmail.com"/>
    <s v="Forney"/>
    <s v="TX"/>
    <n v="1572"/>
    <n v="2"/>
    <n v="198"/>
    <n v="1"/>
    <n v="0.2"/>
    <s v="Electra Townie Commute Go! - 2018"/>
    <x v="0"/>
    <n v="5"/>
    <n v="2999.99"/>
    <n v="2018"/>
    <x v="0"/>
    <x v="2"/>
    <n v="2399.9919999999997"/>
    <x v="103"/>
  </r>
  <r>
    <x v="443"/>
    <s v="Guillermina"/>
    <s v="Noble"/>
    <s v="guillermina.noble@msn.com"/>
    <s v="Baldwinsville"/>
    <s v="NY"/>
    <n v="1476"/>
    <n v="4"/>
    <n v="191"/>
    <n v="1"/>
    <n v="0.1"/>
    <s v="Electra Loft Go! 8i - 2018"/>
    <x v="0"/>
    <n v="5"/>
    <n v="2799.99"/>
    <n v="2018"/>
    <x v="0"/>
    <x v="2"/>
    <n v="2519.991"/>
    <x v="443"/>
  </r>
  <r>
    <x v="104"/>
    <s v="Williemae"/>
    <s v="Holloway"/>
    <s v="williemae.holloway@msn.com"/>
    <s v="Oakland"/>
    <s v="CA"/>
    <n v="1497"/>
    <n v="2"/>
    <n v="198"/>
    <n v="2"/>
    <n v="0.1"/>
    <s v="Electra Townie Commute Go! - 2018"/>
    <x v="0"/>
    <n v="5"/>
    <n v="2999.99"/>
    <n v="2018"/>
    <x v="0"/>
    <x v="2"/>
    <n v="5399.982"/>
    <x v="104"/>
  </r>
  <r>
    <x v="444"/>
    <s v="Frederica"/>
    <s v="Rojas"/>
    <s v="frederica.rojas@yahoo.com"/>
    <s v="Ithaca"/>
    <s v="NY"/>
    <n v="1434"/>
    <n v="2"/>
    <n v="198"/>
    <n v="1"/>
    <n v="0.1"/>
    <s v="Electra Townie Commute Go! - 2018"/>
    <x v="0"/>
    <n v="5"/>
    <n v="2999.99"/>
    <n v="2018"/>
    <x v="0"/>
    <x v="2"/>
    <n v="2699.991"/>
    <x v="444"/>
  </r>
  <r>
    <x v="445"/>
    <s v="Obdulia"/>
    <s v="Barber"/>
    <s v="obdulia.barber@gmail.com"/>
    <s v="Newburgh"/>
    <s v="NY"/>
    <n v="894"/>
    <n v="1"/>
    <n v="101"/>
    <n v="2"/>
    <n v="0.2"/>
    <s v="Electra Townie 7D (20-inch) - Boys' - 2017"/>
    <x v="0"/>
    <n v="1"/>
    <n v="339.99"/>
    <n v="2017"/>
    <x v="0"/>
    <x v="1"/>
    <n v="543.98400000000004"/>
    <x v="445"/>
  </r>
  <r>
    <x v="446"/>
    <s v="Melia"/>
    <s v="Brady"/>
    <s v="melia.brady@gmail.com"/>
    <s v="Maspeth"/>
    <s v="NY"/>
    <n v="1524"/>
    <n v="2"/>
    <n v="295"/>
    <n v="2"/>
    <n v="0.2"/>
    <s v="Electra Treasure 1 20&quot; - 2018&quot;"/>
    <x v="0"/>
    <n v="1"/>
    <n v="319.99"/>
    <n v="2018"/>
    <x v="0"/>
    <x v="1"/>
    <n v="511.98400000000004"/>
    <x v="446"/>
  </r>
  <r>
    <x v="196"/>
    <s v="Carley"/>
    <s v="Reynolds"/>
    <s v="carley.reynolds@gmail.com"/>
    <s v="South El Monte"/>
    <s v="CA"/>
    <n v="1586"/>
    <n v="3"/>
    <n v="295"/>
    <n v="1"/>
    <n v="0.05"/>
    <s v="Electra Treasure 1 20&quot; - 2018&quot;"/>
    <x v="0"/>
    <n v="1"/>
    <n v="319.99"/>
    <n v="2018"/>
    <x v="0"/>
    <x v="1"/>
    <n v="303.9905"/>
    <x v="196"/>
  </r>
  <r>
    <x v="447"/>
    <s v="Bettyann"/>
    <s v="Acosta"/>
    <s v="bettyann.acosta@gmail.com"/>
    <s v="Lancaster"/>
    <s v="NY"/>
    <n v="729"/>
    <n v="1"/>
    <n v="101"/>
    <n v="2"/>
    <n v="0.1"/>
    <s v="Electra Townie 7D (20-inch) - Boys' - 2017"/>
    <x v="0"/>
    <n v="1"/>
    <n v="339.99"/>
    <n v="2017"/>
    <x v="0"/>
    <x v="1"/>
    <n v="611.98200000000008"/>
    <x v="447"/>
  </r>
  <r>
    <x v="448"/>
    <s v="Dane"/>
    <s v="Mcdaniel"/>
    <s v="dane.mcdaniel@hotmail.com"/>
    <s v="Canandaigua"/>
    <s v="NY"/>
    <n v="876"/>
    <n v="3"/>
    <n v="96"/>
    <n v="1"/>
    <n v="7.0000000000000007E-2"/>
    <s v="Electra Moto 3i (20-inch) - Boy's - 2017"/>
    <x v="0"/>
    <n v="1"/>
    <n v="349.99"/>
    <n v="2017"/>
    <x v="0"/>
    <x v="1"/>
    <n v="325.4907"/>
    <x v="448"/>
  </r>
  <r>
    <x v="449"/>
    <s v="Elmo"/>
    <s v="Sweeney"/>
    <s v="elmo.sweeney@yahoo.com"/>
    <s v="San Carlos"/>
    <s v="CA"/>
    <n v="1307"/>
    <n v="1"/>
    <n v="96"/>
    <n v="2"/>
    <n v="7.0000000000000007E-2"/>
    <s v="Electra Moto 3i (20-inch) - Boy's - 2017"/>
    <x v="0"/>
    <n v="1"/>
    <n v="349.99"/>
    <n v="2017"/>
    <x v="0"/>
    <x v="1"/>
    <n v="650.98140000000001"/>
    <x v="449"/>
  </r>
  <r>
    <x v="450"/>
    <s v="Eliseo"/>
    <s v="Knight"/>
    <s v="eliseo.knight@msn.com"/>
    <s v="Woodhaven"/>
    <s v="NY"/>
    <n v="838"/>
    <n v="3"/>
    <n v="100"/>
    <n v="2"/>
    <n v="0.05"/>
    <s v="Electra Townie 3i EQ (20-inch) - Boys' - 2017"/>
    <x v="0"/>
    <n v="1"/>
    <n v="489.99"/>
    <n v="2017"/>
    <x v="0"/>
    <x v="1"/>
    <n v="930.98099999999999"/>
    <x v="450"/>
  </r>
  <r>
    <x v="451"/>
    <s v="Justina"/>
    <s v="Long"/>
    <s v="justina.long@aol.com"/>
    <s v="South El Monte"/>
    <s v="CA"/>
    <n v="1287"/>
    <n v="4"/>
    <n v="100"/>
    <n v="2"/>
    <n v="0.05"/>
    <s v="Electra Townie 3i EQ (20-inch) - Boys' - 2017"/>
    <x v="0"/>
    <n v="1"/>
    <n v="489.99"/>
    <n v="2017"/>
    <x v="0"/>
    <x v="1"/>
    <n v="930.98099999999999"/>
    <x v="451"/>
  </r>
  <r>
    <x v="306"/>
    <s v="Laraine"/>
    <s v="Robbins"/>
    <s v="laraine.robbins@yahoo.com"/>
    <s v="San Angelo"/>
    <s v="TX"/>
    <n v="810"/>
    <n v="2"/>
    <n v="100"/>
    <n v="1"/>
    <n v="0.2"/>
    <s v="Electra Townie 3i EQ (20-inch) - Boys' - 2017"/>
    <x v="0"/>
    <n v="1"/>
    <n v="489.99"/>
    <n v="2017"/>
    <x v="0"/>
    <x v="1"/>
    <n v="391.99200000000002"/>
    <x v="306"/>
  </r>
  <r>
    <x v="452"/>
    <s v="Justina"/>
    <s v="Jenkins"/>
    <s v="justina.jenkins@yahoo.com"/>
    <s v="Baldwin"/>
    <s v="NY"/>
    <n v="808"/>
    <n v="1"/>
    <n v="96"/>
    <n v="2"/>
    <n v="0.05"/>
    <s v="Electra Moto 3i (20-inch) - Boy's - 2017"/>
    <x v="0"/>
    <n v="1"/>
    <n v="349.99"/>
    <n v="2017"/>
    <x v="0"/>
    <x v="1"/>
    <n v="664.98099999999999"/>
    <x v="452"/>
  </r>
  <r>
    <x v="453"/>
    <s v="Everett"/>
    <s v="Vega"/>
    <s v="everett.vega@yahoo.com"/>
    <s v="Holbrook"/>
    <s v="NY"/>
    <n v="1256"/>
    <n v="2"/>
    <n v="100"/>
    <n v="1"/>
    <n v="0.1"/>
    <s v="Electra Townie 3i EQ (20-inch) - Boys' - 2017"/>
    <x v="0"/>
    <n v="1"/>
    <n v="489.99"/>
    <n v="2017"/>
    <x v="0"/>
    <x v="1"/>
    <n v="440.99100000000004"/>
    <x v="453"/>
  </r>
  <r>
    <x v="454"/>
    <s v="Diana"/>
    <s v="Reyes"/>
    <s v="diana.reyes@msn.com"/>
    <s v="Bronx"/>
    <s v="NY"/>
    <n v="1134"/>
    <n v="1"/>
    <n v="97"/>
    <n v="1"/>
    <n v="0.1"/>
    <s v="Electra Savannah 3i (20-inch) - Girl's - 2017"/>
    <x v="0"/>
    <n v="1"/>
    <n v="349.99"/>
    <n v="2017"/>
    <x v="0"/>
    <x v="1"/>
    <n v="314.99100000000004"/>
    <x v="454"/>
  </r>
  <r>
    <x v="455"/>
    <s v="Kate"/>
    <s v="Barber"/>
    <s v="kate.barber@hotmail.com"/>
    <s v="Saratoga Springs"/>
    <s v="NY"/>
    <n v="1135"/>
    <n v="1"/>
    <n v="101"/>
    <n v="2"/>
    <n v="0.05"/>
    <s v="Electra Townie 7D (20-inch) - Boys' - 2017"/>
    <x v="0"/>
    <n v="1"/>
    <n v="339.99"/>
    <n v="2017"/>
    <x v="0"/>
    <x v="1"/>
    <n v="645.98099999999999"/>
    <x v="455"/>
  </r>
  <r>
    <x v="429"/>
    <s v="Pearl"/>
    <s v="Fox"/>
    <s v="pearl.fox@yahoo.com"/>
    <s v="Uniondale"/>
    <s v="NY"/>
    <n v="1127"/>
    <n v="2"/>
    <n v="96"/>
    <n v="2"/>
    <n v="7.0000000000000007E-2"/>
    <s v="Electra Moto 3i (20-inch) - Boy's - 2017"/>
    <x v="0"/>
    <n v="1"/>
    <n v="349.99"/>
    <n v="2017"/>
    <x v="0"/>
    <x v="1"/>
    <n v="650.98140000000001"/>
    <x v="429"/>
  </r>
  <r>
    <x v="441"/>
    <s v="Dorine"/>
    <s v="Roberson"/>
    <s v="dorine.roberson@msn.com"/>
    <s v="Santa Cruz"/>
    <s v="CA"/>
    <n v="1489"/>
    <n v="2"/>
    <n v="282"/>
    <n v="2"/>
    <n v="0.2"/>
    <s v="Electra Cyclosaurus 1 (16-inch) - Boy's - 2018"/>
    <x v="0"/>
    <n v="1"/>
    <n v="279.99"/>
    <n v="2018"/>
    <x v="0"/>
    <x v="1"/>
    <n v="447.98400000000004"/>
    <x v="441"/>
  </r>
  <r>
    <x v="456"/>
    <s v="Louise"/>
    <s v="Flowers"/>
    <s v="louise.flowers@yahoo.com"/>
    <s v="Depew"/>
    <s v="NY"/>
    <n v="1462"/>
    <n v="4"/>
    <n v="294"/>
    <n v="1"/>
    <n v="0.1"/>
    <s v="Electra Tiger Shark 3i (20-inch) - Boys' - 2018"/>
    <x v="0"/>
    <n v="1"/>
    <n v="369.99"/>
    <n v="2018"/>
    <x v="0"/>
    <x v="1"/>
    <n v="332.99100000000004"/>
    <x v="456"/>
  </r>
  <r>
    <x v="457"/>
    <s v="Phuong"/>
    <s v="Wolf"/>
    <s v="phuong.wolf@yahoo.com"/>
    <s v="Schenectady"/>
    <s v="NY"/>
    <n v="1091"/>
    <n v="1"/>
    <n v="97"/>
    <n v="1"/>
    <n v="0.05"/>
    <s v="Electra Savannah 3i (20-inch) - Girl's - 2017"/>
    <x v="0"/>
    <n v="1"/>
    <n v="349.99"/>
    <n v="2017"/>
    <x v="0"/>
    <x v="1"/>
    <n v="332.4905"/>
    <x v="457"/>
  </r>
  <r>
    <x v="458"/>
    <s v="Ciera"/>
    <s v="Webb"/>
    <s v="ciera.webb@yahoo.com"/>
    <s v="Orchard Park"/>
    <s v="NY"/>
    <n v="1044"/>
    <n v="1"/>
    <n v="97"/>
    <n v="2"/>
    <n v="0.1"/>
    <s v="Electra Savannah 3i (20-inch) - Girl's - 2017"/>
    <x v="0"/>
    <n v="1"/>
    <n v="349.99"/>
    <n v="2017"/>
    <x v="0"/>
    <x v="1"/>
    <n v="629.98200000000008"/>
    <x v="458"/>
  </r>
  <r>
    <x v="459"/>
    <s v="Louanne"/>
    <s v="Martin"/>
    <s v="louanne.martin@hotmail.com"/>
    <s v="Yuba City"/>
    <s v="CA"/>
    <n v="867"/>
    <n v="1"/>
    <n v="101"/>
    <n v="1"/>
    <n v="0.05"/>
    <s v="Electra Townie 7D (20-inch) - Boys' - 2017"/>
    <x v="0"/>
    <n v="1"/>
    <n v="339.99"/>
    <n v="2017"/>
    <x v="0"/>
    <x v="1"/>
    <n v="322.9905"/>
    <x v="459"/>
  </r>
  <r>
    <x v="460"/>
    <s v="Jeromy"/>
    <s v="Burch"/>
    <s v="jeromy.burch@msn.com"/>
    <s v="San Jose"/>
    <s v="CA"/>
    <n v="1591"/>
    <n v="1"/>
    <n v="286"/>
    <n v="2"/>
    <n v="0.2"/>
    <s v="Electra Starship 1 16&quot; - 2018&quot;"/>
    <x v="0"/>
    <n v="1"/>
    <n v="279.99"/>
    <n v="2018"/>
    <x v="0"/>
    <x v="1"/>
    <n v="447.98400000000004"/>
    <x v="460"/>
  </r>
  <r>
    <x v="460"/>
    <s v="Jeromy"/>
    <s v="Burch"/>
    <s v="jeromy.burch@msn.com"/>
    <s v="San Jose"/>
    <s v="CA"/>
    <n v="1591"/>
    <n v="3"/>
    <n v="97"/>
    <n v="2"/>
    <n v="7.0000000000000007E-2"/>
    <s v="Electra Savannah 3i (20-inch) - Girl's - 2017"/>
    <x v="0"/>
    <n v="1"/>
    <n v="349.99"/>
    <n v="2017"/>
    <x v="0"/>
    <x v="1"/>
    <n v="650.98140000000001"/>
    <x v="460"/>
  </r>
  <r>
    <x v="461"/>
    <s v="Kasha"/>
    <s v="Todd"/>
    <s v="kasha.todd@yahoo.com"/>
    <s v="Campbell"/>
    <s v="CA"/>
    <n v="1084"/>
    <n v="3"/>
    <n v="98"/>
    <n v="2"/>
    <n v="0.2"/>
    <s v="Electra Straight 8 3i (20-inch) - Boy's - 2017"/>
    <x v="0"/>
    <n v="1"/>
    <n v="489.99"/>
    <n v="2017"/>
    <x v="0"/>
    <x v="1"/>
    <n v="783.98400000000004"/>
    <x v="461"/>
  </r>
  <r>
    <x v="462"/>
    <s v="Oliva"/>
    <s v="Blackwell"/>
    <s v="oliva.blackwell@hotmail.com"/>
    <s v="Elmhurst"/>
    <s v="NY"/>
    <n v="1014"/>
    <n v="1"/>
    <n v="97"/>
    <n v="1"/>
    <n v="0.2"/>
    <s v="Electra Savannah 3i (20-inch) - Girl's - 2017"/>
    <x v="0"/>
    <n v="1"/>
    <n v="349.99"/>
    <n v="2017"/>
    <x v="0"/>
    <x v="1"/>
    <n v="279.99200000000002"/>
    <x v="462"/>
  </r>
  <r>
    <x v="194"/>
    <s v="Joesph"/>
    <s v="Delacruz"/>
    <s v="joesph.delacruz@aol.com"/>
    <s v="Atwater"/>
    <s v="CA"/>
    <n v="1500"/>
    <n v="2"/>
    <n v="293"/>
    <n v="1"/>
    <n v="7.0000000000000007E-2"/>
    <s v="Electra Tiger Shark 1 (20-inch) - Boys' - 2018"/>
    <x v="0"/>
    <n v="1"/>
    <n v="319.99"/>
    <n v="2018"/>
    <x v="0"/>
    <x v="1"/>
    <n v="297.59069999999997"/>
    <x v="194"/>
  </r>
  <r>
    <x v="463"/>
    <s v="Rod"/>
    <s v="Hatfield"/>
    <s v="rod.hatfield@hotmail.com"/>
    <s v="Ronkonkoma"/>
    <s v="NY"/>
    <n v="1330"/>
    <n v="5"/>
    <n v="282"/>
    <n v="1"/>
    <n v="0.1"/>
    <s v="Electra Cyclosaurus 1 (16-inch) - Boy's - 2018"/>
    <x v="0"/>
    <n v="1"/>
    <n v="279.99"/>
    <n v="2018"/>
    <x v="0"/>
    <x v="1"/>
    <n v="251.99100000000001"/>
    <x v="463"/>
  </r>
  <r>
    <x v="464"/>
    <s v="Erma"/>
    <s v="Salinas"/>
    <s v="erma.salinas@gmail.com"/>
    <s v="Merrick"/>
    <s v="NY"/>
    <n v="1332"/>
    <n v="1"/>
    <n v="296"/>
    <n v="1"/>
    <n v="0.2"/>
    <s v="Electra Treasure 3i 20&quot; - 2018&quot;"/>
    <x v="0"/>
    <n v="1"/>
    <n v="369.99"/>
    <n v="2018"/>
    <x v="0"/>
    <x v="1"/>
    <n v="295.99200000000002"/>
    <x v="464"/>
  </r>
  <r>
    <x v="464"/>
    <s v="Erma"/>
    <s v="Salinas"/>
    <s v="erma.salinas@gmail.com"/>
    <s v="Merrick"/>
    <s v="NY"/>
    <n v="1332"/>
    <n v="4"/>
    <n v="298"/>
    <n v="1"/>
    <n v="0.1"/>
    <s v="Electra Water Lily 1 (16-inch) - Girl's - 2018"/>
    <x v="0"/>
    <n v="1"/>
    <n v="279.99"/>
    <n v="2018"/>
    <x v="0"/>
    <x v="1"/>
    <n v="251.99100000000001"/>
    <x v="464"/>
  </r>
  <r>
    <x v="465"/>
    <s v="Cicely"/>
    <s v="Deleon"/>
    <s v="cicely.deleon@yahoo.com"/>
    <s v="Massapequa Park"/>
    <s v="NY"/>
    <n v="1331"/>
    <n v="2"/>
    <n v="290"/>
    <n v="1"/>
    <n v="0.05"/>
    <s v="Electra Superbolt 3i 20&quot; - 2018&quot;"/>
    <x v="0"/>
    <n v="1"/>
    <n v="369.99"/>
    <n v="2018"/>
    <x v="0"/>
    <x v="1"/>
    <n v="351.4905"/>
    <x v="465"/>
  </r>
  <r>
    <x v="178"/>
    <s v="Elaina"/>
    <s v="Key"/>
    <s v="elaina.key@msn.com"/>
    <s v="Plainview"/>
    <s v="NY"/>
    <n v="1034"/>
    <n v="1"/>
    <n v="101"/>
    <n v="1"/>
    <n v="0.1"/>
    <s v="Electra Townie 7D (20-inch) - Boys' - 2017"/>
    <x v="0"/>
    <n v="1"/>
    <n v="339.99"/>
    <n v="2017"/>
    <x v="0"/>
    <x v="1"/>
    <n v="305.99100000000004"/>
    <x v="178"/>
  </r>
  <r>
    <x v="466"/>
    <s v="Wilda"/>
    <s v="Petersen"/>
    <s v="wilda.petersen@aol.com"/>
    <s v="Jamaica"/>
    <s v="NY"/>
    <n v="1470"/>
    <n v="2"/>
    <n v="287"/>
    <n v="1"/>
    <n v="0.05"/>
    <s v="Electra Straight 8 1 (16-inch) - Boy's - 2018"/>
    <x v="0"/>
    <n v="1"/>
    <n v="279.99"/>
    <n v="2018"/>
    <x v="0"/>
    <x v="1"/>
    <n v="265.9905"/>
    <x v="466"/>
  </r>
  <r>
    <x v="467"/>
    <s v="Terrance"/>
    <s v="Lynn"/>
    <s v="terrance.lynn@yahoo.com"/>
    <s v="Plattsburgh"/>
    <s v="NY"/>
    <n v="1284"/>
    <n v="1"/>
    <n v="101"/>
    <n v="1"/>
    <n v="7.0000000000000007E-2"/>
    <s v="Electra Townie 7D (20-inch) - Boys' - 2017"/>
    <x v="0"/>
    <n v="1"/>
    <n v="339.99"/>
    <n v="2017"/>
    <x v="0"/>
    <x v="1"/>
    <n v="316.19069999999999"/>
    <x v="467"/>
  </r>
  <r>
    <x v="468"/>
    <s v="Nettie"/>
    <s v="Mcdaniel"/>
    <s v="nettie.mcdaniel@hotmail.com"/>
    <s v="South Ozone Park"/>
    <s v="NY"/>
    <n v="1017"/>
    <n v="3"/>
    <n v="100"/>
    <n v="1"/>
    <n v="0.2"/>
    <s v="Electra Townie 3i EQ (20-inch) - Boys' - 2017"/>
    <x v="0"/>
    <n v="1"/>
    <n v="489.99"/>
    <n v="2017"/>
    <x v="0"/>
    <x v="1"/>
    <n v="391.99200000000002"/>
    <x v="468"/>
  </r>
  <r>
    <x v="469"/>
    <s v="Georgeann"/>
    <s v="Rojas"/>
    <s v="georgeann.rojas@msn.com"/>
    <s v="Desoto"/>
    <s v="TX"/>
    <n v="813"/>
    <n v="1"/>
    <n v="96"/>
    <n v="2"/>
    <n v="0.1"/>
    <s v="Electra Moto 3i (20-inch) - Boy's - 2017"/>
    <x v="0"/>
    <n v="1"/>
    <n v="349.99"/>
    <n v="2017"/>
    <x v="0"/>
    <x v="1"/>
    <n v="629.98200000000008"/>
    <x v="469"/>
  </r>
  <r>
    <x v="470"/>
    <s v="Kanesha"/>
    <s v="Vega"/>
    <s v="kanesha.vega@gmail.com"/>
    <s v="Rome"/>
    <s v="NY"/>
    <n v="1561"/>
    <n v="2"/>
    <n v="297"/>
    <n v="2"/>
    <n v="0.05"/>
    <s v="Electra Under-The-Sea 1 16&quot; - 2018&quot;"/>
    <x v="0"/>
    <n v="1"/>
    <n v="279.99"/>
    <n v="2018"/>
    <x v="0"/>
    <x v="1"/>
    <n v="531.98099999999999"/>
    <x v="470"/>
  </r>
  <r>
    <x v="471"/>
    <s v="Izola"/>
    <s v="Hobbs"/>
    <s v="izola.hobbs@gmail.com"/>
    <s v="Woodhaven"/>
    <s v="NY"/>
    <n v="1261"/>
    <n v="3"/>
    <n v="100"/>
    <n v="1"/>
    <n v="0.05"/>
    <s v="Electra Townie 3i EQ (20-inch) - Boys' - 2017"/>
    <x v="0"/>
    <n v="1"/>
    <n v="489.99"/>
    <n v="2017"/>
    <x v="0"/>
    <x v="1"/>
    <n v="465.4905"/>
    <x v="471"/>
  </r>
  <r>
    <x v="472"/>
    <s v="Vicki"/>
    <s v="Wiggins"/>
    <s v="vicki.wiggins@hotmail.com"/>
    <s v="Wappingers Falls"/>
    <s v="NY"/>
    <n v="992"/>
    <n v="4"/>
    <n v="101"/>
    <n v="2"/>
    <n v="0.2"/>
    <s v="Electra Townie 7D (20-inch) - Boys' - 2017"/>
    <x v="0"/>
    <n v="1"/>
    <n v="339.99"/>
    <n v="2017"/>
    <x v="0"/>
    <x v="1"/>
    <n v="543.98400000000004"/>
    <x v="472"/>
  </r>
  <r>
    <x v="473"/>
    <s v="Damian"/>
    <s v="Mills"/>
    <s v="damian.mills@yahoo.com"/>
    <s v="Long Beach"/>
    <s v="NY"/>
    <n v="1443"/>
    <n v="3"/>
    <n v="101"/>
    <n v="2"/>
    <n v="0.1"/>
    <s v="Electra Townie 7D (20-inch) - Boys' - 2017"/>
    <x v="0"/>
    <n v="1"/>
    <n v="339.99"/>
    <n v="2017"/>
    <x v="0"/>
    <x v="1"/>
    <n v="611.98200000000008"/>
    <x v="473"/>
  </r>
  <r>
    <x v="474"/>
    <s v="Regenia"/>
    <s v="Vaughan"/>
    <s v="regenia.vaughan@gmail.com"/>
    <s v="Mahopac"/>
    <s v="NY"/>
    <n v="1511"/>
    <n v="2"/>
    <n v="288"/>
    <n v="1"/>
    <n v="7.0000000000000007E-2"/>
    <s v="Electra Straight 8 1 (20-inch) - Boy's - 2018"/>
    <x v="0"/>
    <n v="1"/>
    <n v="389.99"/>
    <n v="2018"/>
    <x v="0"/>
    <x v="1"/>
    <n v="362.69069999999999"/>
    <x v="474"/>
  </r>
  <r>
    <x v="475"/>
    <s v="Luciano"/>
    <s v="Marsh"/>
    <s v="luciano.marsh@aol.com"/>
    <s v="Bellmore"/>
    <s v="NY"/>
    <n v="830"/>
    <n v="2"/>
    <n v="100"/>
    <n v="2"/>
    <n v="7.0000000000000007E-2"/>
    <s v="Electra Townie 3i EQ (20-inch) - Boys' - 2017"/>
    <x v="0"/>
    <n v="1"/>
    <n v="489.99"/>
    <n v="2017"/>
    <x v="0"/>
    <x v="1"/>
    <n v="911.38139999999999"/>
    <x v="475"/>
  </r>
  <r>
    <x v="475"/>
    <s v="Luciano"/>
    <s v="Marsh"/>
    <s v="luciano.marsh@aol.com"/>
    <s v="Bellmore"/>
    <s v="NY"/>
    <n v="830"/>
    <n v="3"/>
    <n v="96"/>
    <n v="2"/>
    <n v="0.2"/>
    <s v="Electra Moto 3i (20-inch) - Boy's - 2017"/>
    <x v="0"/>
    <n v="1"/>
    <n v="349.99"/>
    <n v="2017"/>
    <x v="0"/>
    <x v="1"/>
    <n v="559.98400000000004"/>
    <x v="475"/>
  </r>
  <r>
    <x v="476"/>
    <s v="Genoveva"/>
    <s v="Baldwin"/>
    <s v="genoveva.baldwin@msn.com"/>
    <s v="Port Washington"/>
    <s v="NY"/>
    <n v="1593"/>
    <n v="1"/>
    <n v="97"/>
    <n v="2"/>
    <n v="0.2"/>
    <s v="Electra Savannah 3i (20-inch) - Girl's - 2017"/>
    <x v="0"/>
    <n v="1"/>
    <n v="349.99"/>
    <n v="2017"/>
    <x v="0"/>
    <x v="1"/>
    <n v="559.98400000000004"/>
    <x v="476"/>
  </r>
  <r>
    <x v="477"/>
    <s v="Emory"/>
    <s v="O'connor"/>
    <s v="emory.o'connor@gmail.com"/>
    <s v="Rochester"/>
    <s v="NY"/>
    <n v="1426"/>
    <n v="3"/>
    <n v="281"/>
    <n v="1"/>
    <n v="7.0000000000000007E-2"/>
    <s v="Electra Cruiser 7D (24-Inch) Ladies' - 2016/2018"/>
    <x v="0"/>
    <n v="1"/>
    <n v="319.99"/>
    <n v="2018"/>
    <x v="0"/>
    <x v="1"/>
    <n v="297.59069999999997"/>
    <x v="477"/>
  </r>
  <r>
    <x v="478"/>
    <s v="Marjorie"/>
    <s v="Logan"/>
    <s v="marjorie.logan@msn.com"/>
    <s v="Franklin Square"/>
    <s v="NY"/>
    <n v="1600"/>
    <n v="2"/>
    <n v="295"/>
    <n v="1"/>
    <n v="0.05"/>
    <s v="Electra Treasure 1 20&quot; - 2018&quot;"/>
    <x v="0"/>
    <n v="1"/>
    <n v="319.99"/>
    <n v="2018"/>
    <x v="0"/>
    <x v="1"/>
    <n v="303.9905"/>
    <x v="478"/>
  </r>
  <r>
    <x v="245"/>
    <s v="Felice"/>
    <s v="Guzman"/>
    <s v="felice.guzman@hotmail.com"/>
    <s v="Canyon Country"/>
    <s v="CA"/>
    <n v="1050"/>
    <n v="1"/>
    <n v="96"/>
    <n v="2"/>
    <n v="7.0000000000000007E-2"/>
    <s v="Electra Moto 3i (20-inch) - Boy's - 2017"/>
    <x v="0"/>
    <n v="1"/>
    <n v="349.99"/>
    <n v="2017"/>
    <x v="0"/>
    <x v="1"/>
    <n v="650.98140000000001"/>
    <x v="245"/>
  </r>
  <r>
    <x v="479"/>
    <s v="Penny"/>
    <s v="Acevedo"/>
    <s v="penny.acevedo@yahoo.com"/>
    <s v="Ballston Spa"/>
    <s v="NY"/>
    <n v="1115"/>
    <n v="1"/>
    <n v="97"/>
    <n v="2"/>
    <n v="0.2"/>
    <s v="Electra Savannah 3i (20-inch) - Girl's - 2017"/>
    <x v="0"/>
    <n v="1"/>
    <n v="349.99"/>
    <n v="2017"/>
    <x v="0"/>
    <x v="1"/>
    <n v="559.98400000000004"/>
    <x v="479"/>
  </r>
  <r>
    <x v="480"/>
    <s v="Fairy"/>
    <s v="Robinson"/>
    <s v="fairy.robinson@msn.com"/>
    <s v="Liverpool"/>
    <s v="NY"/>
    <n v="1454"/>
    <n v="1"/>
    <n v="283"/>
    <n v="1"/>
    <n v="7.0000000000000007E-2"/>
    <s v="Electra Heartchya 1 (20-inch) - Girl's - 2018"/>
    <x v="0"/>
    <n v="1"/>
    <n v="319.99"/>
    <n v="2018"/>
    <x v="0"/>
    <x v="1"/>
    <n v="297.59069999999997"/>
    <x v="480"/>
  </r>
  <r>
    <x v="481"/>
    <s v="Eliana"/>
    <s v="Silva"/>
    <s v="eliana.silva@gmail.com"/>
    <s v="Farmingdale"/>
    <s v="NY"/>
    <n v="1264"/>
    <n v="1"/>
    <n v="101"/>
    <n v="1"/>
    <n v="7.0000000000000007E-2"/>
    <s v="Electra Townie 7D (20-inch) - Boys' - 2017"/>
    <x v="0"/>
    <n v="1"/>
    <n v="339.99"/>
    <n v="2017"/>
    <x v="0"/>
    <x v="1"/>
    <n v="316.19069999999999"/>
    <x v="481"/>
  </r>
  <r>
    <x v="482"/>
    <s v="Narcisa"/>
    <s v="Knapp"/>
    <s v="narcisa.knapp@aol.com"/>
    <s v="Amarillo"/>
    <s v="TX"/>
    <n v="1222"/>
    <n v="1"/>
    <n v="97"/>
    <n v="1"/>
    <n v="0.2"/>
    <s v="Electra Savannah 3i (20-inch) - Girl's - 2017"/>
    <x v="0"/>
    <n v="1"/>
    <n v="349.99"/>
    <n v="2017"/>
    <x v="0"/>
    <x v="1"/>
    <n v="279.99200000000002"/>
    <x v="482"/>
  </r>
  <r>
    <x v="483"/>
    <s v="Minnie"/>
    <s v="Compton"/>
    <s v="minnie.compton@gmail.com"/>
    <s v="South Richmond Hill"/>
    <s v="NY"/>
    <n v="1221"/>
    <n v="1"/>
    <n v="100"/>
    <n v="1"/>
    <n v="0.05"/>
    <s v="Electra Townie 3i EQ (20-inch) - Boys' - 2017"/>
    <x v="0"/>
    <n v="1"/>
    <n v="489.99"/>
    <n v="2017"/>
    <x v="0"/>
    <x v="1"/>
    <n v="465.4905"/>
    <x v="483"/>
  </r>
  <r>
    <x v="483"/>
    <s v="Minnie"/>
    <s v="Compton"/>
    <s v="minnie.compton@gmail.com"/>
    <s v="South Richmond Hill"/>
    <s v="NY"/>
    <n v="1221"/>
    <n v="5"/>
    <n v="97"/>
    <n v="2"/>
    <n v="7.0000000000000007E-2"/>
    <s v="Electra Savannah 3i (20-inch) - Girl's - 2017"/>
    <x v="0"/>
    <n v="1"/>
    <n v="349.99"/>
    <n v="2017"/>
    <x v="0"/>
    <x v="1"/>
    <n v="650.98140000000001"/>
    <x v="483"/>
  </r>
  <r>
    <x v="264"/>
    <s v="Katharina"/>
    <s v="Bates"/>
    <s v="katharina.bates@gmail.com"/>
    <s v="Campbell"/>
    <s v="CA"/>
    <n v="1579"/>
    <n v="3"/>
    <n v="286"/>
    <n v="1"/>
    <n v="7.0000000000000007E-2"/>
    <s v="Electra Starship 1 16&quot; - 2018&quot;"/>
    <x v="0"/>
    <n v="1"/>
    <n v="279.99"/>
    <n v="2018"/>
    <x v="0"/>
    <x v="1"/>
    <n v="260.39069999999998"/>
    <x v="264"/>
  </r>
  <r>
    <x v="484"/>
    <s v="Ashely"/>
    <s v="Holmes"/>
    <s v="ashely.holmes@aol.com"/>
    <s v="Farmingdale"/>
    <s v="NY"/>
    <n v="719"/>
    <n v="1"/>
    <n v="100"/>
    <n v="1"/>
    <n v="0.2"/>
    <s v="Electra Townie 3i EQ (20-inch) - Boys' - 2017"/>
    <x v="0"/>
    <n v="1"/>
    <n v="489.99"/>
    <n v="2017"/>
    <x v="0"/>
    <x v="1"/>
    <n v="391.99200000000002"/>
    <x v="484"/>
  </r>
  <r>
    <x v="485"/>
    <s v="Serina"/>
    <s v="Hensley"/>
    <s v="serina.hensley@yahoo.com"/>
    <s v="Jamaica"/>
    <s v="NY"/>
    <n v="1057"/>
    <n v="2"/>
    <n v="97"/>
    <n v="1"/>
    <n v="0.05"/>
    <s v="Electra Savannah 3i (20-inch) - Girl's - 2017"/>
    <x v="0"/>
    <n v="1"/>
    <n v="349.99"/>
    <n v="2017"/>
    <x v="0"/>
    <x v="1"/>
    <n v="332.4905"/>
    <x v="485"/>
  </r>
  <r>
    <x v="485"/>
    <s v="Serina"/>
    <s v="Hensley"/>
    <s v="serina.hensley@yahoo.com"/>
    <s v="Jamaica"/>
    <s v="NY"/>
    <n v="1057"/>
    <n v="3"/>
    <n v="98"/>
    <n v="2"/>
    <n v="0.05"/>
    <s v="Electra Straight 8 3i (20-inch) - Boy's - 2017"/>
    <x v="0"/>
    <n v="1"/>
    <n v="489.99"/>
    <n v="2017"/>
    <x v="0"/>
    <x v="1"/>
    <n v="930.98099999999999"/>
    <x v="485"/>
  </r>
  <r>
    <x v="486"/>
    <s v="Malisa"/>
    <s v="Mitchell"/>
    <s v="malisa.mitchell@msn.com"/>
    <s v="Mount Vernon"/>
    <s v="NY"/>
    <n v="1149"/>
    <n v="1"/>
    <n v="98"/>
    <n v="2"/>
    <n v="7.0000000000000007E-2"/>
    <s v="Electra Straight 8 3i (20-inch) - Boy's - 2017"/>
    <x v="0"/>
    <n v="1"/>
    <n v="489.99"/>
    <n v="2017"/>
    <x v="0"/>
    <x v="1"/>
    <n v="911.38139999999999"/>
    <x v="486"/>
  </r>
  <r>
    <x v="258"/>
    <s v="Robby"/>
    <s v="Sykes"/>
    <s v="robby.sykes@hotmail.com"/>
    <s v="Hempstead"/>
    <s v="NY"/>
    <n v="1576"/>
    <n v="2"/>
    <n v="293"/>
    <n v="1"/>
    <n v="0.05"/>
    <s v="Electra Tiger Shark 1 (20-inch) - Boys' - 2018"/>
    <x v="0"/>
    <n v="1"/>
    <n v="319.99"/>
    <n v="2018"/>
    <x v="0"/>
    <x v="1"/>
    <n v="303.9905"/>
    <x v="258"/>
  </r>
  <r>
    <x v="487"/>
    <s v="Katia"/>
    <s v="Henry"/>
    <s v="katia.henry@msn.com"/>
    <s v="Bethpage"/>
    <s v="NY"/>
    <n v="1355"/>
    <n v="1"/>
    <n v="297"/>
    <n v="1"/>
    <n v="0.1"/>
    <s v="Electra Under-The-Sea 1 16&quot; - 2018&quot;"/>
    <x v="0"/>
    <n v="1"/>
    <n v="279.99"/>
    <n v="2018"/>
    <x v="0"/>
    <x v="1"/>
    <n v="251.99100000000001"/>
    <x v="487"/>
  </r>
  <r>
    <x v="488"/>
    <s v="Greta"/>
    <s v="Page"/>
    <s v="greta.page@hotmail.com"/>
    <s v="Commack"/>
    <s v="NY"/>
    <n v="1455"/>
    <n v="1"/>
    <n v="101"/>
    <n v="2"/>
    <n v="0.05"/>
    <s v="Electra Townie 7D (20-inch) - Boys' - 2017"/>
    <x v="0"/>
    <n v="1"/>
    <n v="339.99"/>
    <n v="2017"/>
    <x v="0"/>
    <x v="1"/>
    <n v="645.98099999999999"/>
    <x v="488"/>
  </r>
  <r>
    <x v="489"/>
    <s v="Michel"/>
    <s v="Blankenship"/>
    <s v="michel.blankenship@msn.com"/>
    <s v="Forney"/>
    <s v="TX"/>
    <n v="713"/>
    <n v="2"/>
    <n v="97"/>
    <n v="2"/>
    <n v="0.1"/>
    <s v="Electra Savannah 3i (20-inch) - Girl's - 2017"/>
    <x v="0"/>
    <n v="1"/>
    <n v="349.99"/>
    <n v="2017"/>
    <x v="0"/>
    <x v="1"/>
    <n v="629.98200000000008"/>
    <x v="489"/>
  </r>
  <r>
    <x v="490"/>
    <s v="Tiny"/>
    <s v="French"/>
    <s v="tiny.french@hotmail.com"/>
    <s v="Plainview"/>
    <s v="NY"/>
    <n v="1414"/>
    <n v="2"/>
    <n v="292"/>
    <n v="2"/>
    <n v="0.05"/>
    <s v="Electra Sweet Ride 3i (20-inch) - Girls' - 2018"/>
    <x v="0"/>
    <n v="1"/>
    <n v="369.99"/>
    <n v="2018"/>
    <x v="0"/>
    <x v="1"/>
    <n v="702.98099999999999"/>
    <x v="490"/>
  </r>
  <r>
    <x v="491"/>
    <s v="Siobhan"/>
    <s v="Lang"/>
    <s v="siobhan.lang@gmail.com"/>
    <s v="Levittown"/>
    <s v="NY"/>
    <n v="837"/>
    <n v="2"/>
    <n v="97"/>
    <n v="1"/>
    <n v="0.1"/>
    <s v="Electra Savannah 3i (20-inch) - Girl's - 2017"/>
    <x v="0"/>
    <n v="1"/>
    <n v="349.99"/>
    <n v="2017"/>
    <x v="0"/>
    <x v="1"/>
    <n v="314.99100000000004"/>
    <x v="491"/>
  </r>
  <r>
    <x v="492"/>
    <s v="Claudio"/>
    <s v="Wise"/>
    <s v="claudio.wise@hotmail.com"/>
    <s v="Kingston"/>
    <s v="NY"/>
    <n v="972"/>
    <n v="1"/>
    <n v="100"/>
    <n v="1"/>
    <n v="0.2"/>
    <s v="Electra Townie 3i EQ (20-inch) - Boys' - 2017"/>
    <x v="0"/>
    <n v="1"/>
    <n v="489.99"/>
    <n v="2017"/>
    <x v="0"/>
    <x v="1"/>
    <n v="391.99200000000002"/>
    <x v="492"/>
  </r>
  <r>
    <x v="493"/>
    <s v="Mellisa"/>
    <s v="Griffin"/>
    <s v="mellisa.griffin@msn.com"/>
    <s v="Los Banos"/>
    <s v="CA"/>
    <n v="1040"/>
    <n v="1"/>
    <n v="97"/>
    <n v="1"/>
    <n v="0.1"/>
    <s v="Electra Savannah 3i (20-inch) - Girl's - 2017"/>
    <x v="0"/>
    <n v="1"/>
    <n v="349.99"/>
    <n v="2017"/>
    <x v="0"/>
    <x v="1"/>
    <n v="314.99100000000004"/>
    <x v="493"/>
  </r>
  <r>
    <x v="494"/>
    <s v="Nicola"/>
    <s v="Knight"/>
    <s v="nicola.knight@aol.com"/>
    <s v="Scarsdale"/>
    <s v="NY"/>
    <n v="1352"/>
    <n v="3"/>
    <n v="282"/>
    <n v="2"/>
    <n v="0.1"/>
    <s v="Electra Cyclosaurus 1 (16-inch) - Boy's - 2018"/>
    <x v="0"/>
    <n v="1"/>
    <n v="279.99"/>
    <n v="2018"/>
    <x v="0"/>
    <x v="1"/>
    <n v="503.98200000000003"/>
    <x v="494"/>
  </r>
  <r>
    <x v="494"/>
    <s v="Nicola"/>
    <s v="Knight"/>
    <s v="nicola.knight@aol.com"/>
    <s v="Scarsdale"/>
    <s v="NY"/>
    <n v="1352"/>
    <n v="5"/>
    <n v="100"/>
    <n v="1"/>
    <n v="0.05"/>
    <s v="Electra Townie 3i EQ (20-inch) - Boys' - 2017"/>
    <x v="0"/>
    <n v="1"/>
    <n v="489.99"/>
    <n v="2017"/>
    <x v="0"/>
    <x v="1"/>
    <n v="465.4905"/>
    <x v="494"/>
  </r>
  <r>
    <x v="495"/>
    <s v="Ross"/>
    <s v="Pugh"/>
    <s v="ross.pugh@msn.com"/>
    <s v="North Tonawanda"/>
    <s v="NY"/>
    <n v="879"/>
    <n v="1"/>
    <n v="100"/>
    <n v="2"/>
    <n v="0.2"/>
    <s v="Electra Townie 3i EQ (20-inch) - Boys' - 2017"/>
    <x v="0"/>
    <n v="1"/>
    <n v="489.99"/>
    <n v="2017"/>
    <x v="0"/>
    <x v="1"/>
    <n v="783.98400000000004"/>
    <x v="495"/>
  </r>
  <r>
    <x v="496"/>
    <s v="Blanca"/>
    <s v="Hooper"/>
    <s v="blanca.hooper@msn.com"/>
    <s v="Ozone Park"/>
    <s v="NY"/>
    <n v="779"/>
    <n v="1"/>
    <n v="101"/>
    <n v="1"/>
    <n v="0.05"/>
    <s v="Electra Townie 7D (20-inch) - Boys' - 2017"/>
    <x v="0"/>
    <n v="1"/>
    <n v="339.99"/>
    <n v="2017"/>
    <x v="0"/>
    <x v="1"/>
    <n v="322.9905"/>
    <x v="496"/>
  </r>
  <r>
    <x v="433"/>
    <s v="Skye"/>
    <s v="Pope"/>
    <s v="skye.pope@yahoo.com"/>
    <s v="Richmond Hill"/>
    <s v="NY"/>
    <n v="948"/>
    <n v="3"/>
    <n v="101"/>
    <n v="1"/>
    <n v="0.2"/>
    <s v="Electra Townie 7D (20-inch) - Boys' - 2017"/>
    <x v="0"/>
    <n v="1"/>
    <n v="339.99"/>
    <n v="2017"/>
    <x v="0"/>
    <x v="1"/>
    <n v="271.99200000000002"/>
    <x v="433"/>
  </r>
  <r>
    <x v="497"/>
    <s v="Tara"/>
    <s v="Maynard"/>
    <s v="tara.maynard@hotmail.com"/>
    <s v="Lindenhurst"/>
    <s v="NY"/>
    <n v="1430"/>
    <n v="2"/>
    <n v="281"/>
    <n v="1"/>
    <n v="7.0000000000000007E-2"/>
    <s v="Electra Cruiser 7D (24-Inch) Ladies' - 2016/2018"/>
    <x v="0"/>
    <n v="1"/>
    <n v="319.99"/>
    <n v="2018"/>
    <x v="0"/>
    <x v="1"/>
    <n v="297.59069999999997"/>
    <x v="497"/>
  </r>
  <r>
    <x v="498"/>
    <s v="Carmelina"/>
    <s v="Sellers"/>
    <s v="carmelina.sellers@hotmail.com"/>
    <s v="Ithaca"/>
    <s v="NY"/>
    <n v="709"/>
    <n v="2"/>
    <n v="101"/>
    <n v="2"/>
    <n v="7.0000000000000007E-2"/>
    <s v="Electra Townie 7D (20-inch) - Boys' - 2017"/>
    <x v="0"/>
    <n v="1"/>
    <n v="339.99"/>
    <n v="2017"/>
    <x v="0"/>
    <x v="1"/>
    <n v="632.38139999999999"/>
    <x v="498"/>
  </r>
  <r>
    <x v="62"/>
    <s v="Moira"/>
    <s v="Lester"/>
    <s v="moira.lester@msn.com"/>
    <s v="Jackson Heights"/>
    <s v="NY"/>
    <n v="730"/>
    <n v="3"/>
    <n v="96"/>
    <n v="2"/>
    <n v="7.0000000000000007E-2"/>
    <s v="Electra Moto 3i (20-inch) - Boy's - 2017"/>
    <x v="0"/>
    <n v="1"/>
    <n v="349.99"/>
    <n v="2017"/>
    <x v="0"/>
    <x v="1"/>
    <n v="650.98140000000001"/>
    <x v="62"/>
  </r>
  <r>
    <x v="499"/>
    <s v="Alma"/>
    <s v="Peck"/>
    <s v="alma.peck@aol.com"/>
    <s v="Corona"/>
    <s v="NY"/>
    <n v="1372"/>
    <n v="2"/>
    <n v="283"/>
    <n v="2"/>
    <n v="0.2"/>
    <s v="Electra Heartchya 1 (20-inch) - Girl's - 2018"/>
    <x v="0"/>
    <n v="1"/>
    <n v="319.99"/>
    <n v="2018"/>
    <x v="0"/>
    <x v="1"/>
    <n v="511.98400000000004"/>
    <x v="499"/>
  </r>
  <r>
    <x v="500"/>
    <s v="Shenna"/>
    <s v="Benton"/>
    <s v="shenna.benton@msn.com"/>
    <s v="New York"/>
    <s v="NY"/>
    <n v="1351"/>
    <n v="1"/>
    <n v="297"/>
    <n v="2"/>
    <n v="0.2"/>
    <s v="Electra Under-The-Sea 1 16&quot; - 2018&quot;"/>
    <x v="0"/>
    <n v="1"/>
    <n v="279.99"/>
    <n v="2018"/>
    <x v="0"/>
    <x v="1"/>
    <n v="447.98400000000004"/>
    <x v="500"/>
  </r>
  <r>
    <x v="501"/>
    <s v="Hye"/>
    <s v="Mercer"/>
    <s v="hye.mercer@gmail.com"/>
    <s v="Mahopac"/>
    <s v="NY"/>
    <n v="1181"/>
    <n v="1"/>
    <n v="98"/>
    <n v="1"/>
    <n v="0.1"/>
    <s v="Electra Straight 8 3i (20-inch) - Boy's - 2017"/>
    <x v="0"/>
    <n v="1"/>
    <n v="489.99"/>
    <n v="2017"/>
    <x v="0"/>
    <x v="1"/>
    <n v="440.99100000000004"/>
    <x v="501"/>
  </r>
  <r>
    <x v="502"/>
    <s v="Ayanna"/>
    <s v="Cherry"/>
    <s v="ayanna.cherry@yahoo.com"/>
    <s v="Smithtown"/>
    <s v="NY"/>
    <n v="685"/>
    <n v="4"/>
    <n v="98"/>
    <n v="2"/>
    <n v="0.2"/>
    <s v="Electra Straight 8 3i (20-inch) - Boy's - 2017"/>
    <x v="0"/>
    <n v="1"/>
    <n v="489.99"/>
    <n v="2017"/>
    <x v="0"/>
    <x v="1"/>
    <n v="783.98400000000004"/>
    <x v="502"/>
  </r>
  <r>
    <x v="503"/>
    <s v="Elmira"/>
    <s v="Levy"/>
    <s v="elmira.levy@gmail.com"/>
    <s v="Spring Valley"/>
    <s v="NY"/>
    <n v="1384"/>
    <n v="4"/>
    <n v="97"/>
    <n v="1"/>
    <n v="0.05"/>
    <s v="Electra Savannah 3i (20-inch) - Girl's - 2017"/>
    <x v="0"/>
    <n v="1"/>
    <n v="349.99"/>
    <n v="2017"/>
    <x v="0"/>
    <x v="1"/>
    <n v="332.4905"/>
    <x v="503"/>
  </r>
  <r>
    <x v="504"/>
    <s v="Pamelia"/>
    <s v="Newman"/>
    <s v="pamelia.newman@gmail.com"/>
    <s v="Monroe"/>
    <s v="NY"/>
    <n v="1609"/>
    <n v="1"/>
    <n v="96"/>
    <n v="1"/>
    <n v="0.2"/>
    <s v="Electra Moto 3i (20-inch) - Boy's - 2017"/>
    <x v="0"/>
    <n v="1"/>
    <n v="349.99"/>
    <n v="2017"/>
    <x v="0"/>
    <x v="1"/>
    <n v="279.99200000000002"/>
    <x v="504"/>
  </r>
  <r>
    <x v="505"/>
    <s v="Jeanice"/>
    <s v="Frost"/>
    <s v="jeanice.frost@hotmail.com"/>
    <s v="Ossining"/>
    <s v="NY"/>
    <n v="1533"/>
    <n v="3"/>
    <n v="96"/>
    <n v="1"/>
    <n v="0.1"/>
    <s v="Electra Moto 3i (20-inch) - Boy's - 2017"/>
    <x v="0"/>
    <n v="1"/>
    <n v="349.99"/>
    <n v="2017"/>
    <x v="0"/>
    <x v="1"/>
    <n v="314.99100000000004"/>
    <x v="505"/>
  </r>
  <r>
    <x v="506"/>
    <s v="Jeanie"/>
    <s v="Kirkland"/>
    <s v="jeanie.kirkland@aol.com"/>
    <s v="Santa Clara"/>
    <s v="CA"/>
    <n v="1554"/>
    <n v="2"/>
    <n v="285"/>
    <n v="1"/>
    <n v="0.2"/>
    <s v="Electra Soft Serve 1 (16-inch) - Girl's - 2018"/>
    <x v="0"/>
    <n v="1"/>
    <n v="279.99"/>
    <n v="2018"/>
    <x v="0"/>
    <x v="1"/>
    <n v="223.99200000000002"/>
    <x v="506"/>
  </r>
  <r>
    <x v="507"/>
    <s v="Coleman"/>
    <s v="Boyd"/>
    <s v="coleman.boyd@yahoo.com"/>
    <s v="El Paso"/>
    <s v="TX"/>
    <n v="881"/>
    <n v="1"/>
    <n v="98"/>
    <n v="1"/>
    <n v="7.0000000000000007E-2"/>
    <s v="Electra Straight 8 3i (20-inch) - Boy's - 2017"/>
    <x v="0"/>
    <n v="1"/>
    <n v="489.99"/>
    <n v="2017"/>
    <x v="0"/>
    <x v="1"/>
    <n v="455.69069999999999"/>
    <x v="507"/>
  </r>
  <r>
    <x v="508"/>
    <s v="Carter"/>
    <s v="Bentley"/>
    <s v="carter.bentley@yahoo.com"/>
    <s v="Carmel"/>
    <s v="NY"/>
    <n v="942"/>
    <n v="1"/>
    <n v="98"/>
    <n v="2"/>
    <n v="0.05"/>
    <s v="Electra Straight 8 3i (20-inch) - Boy's - 2017"/>
    <x v="0"/>
    <n v="1"/>
    <n v="489.99"/>
    <n v="2017"/>
    <x v="0"/>
    <x v="1"/>
    <n v="930.98099999999999"/>
    <x v="508"/>
  </r>
  <r>
    <x v="508"/>
    <s v="Carter"/>
    <s v="Bentley"/>
    <s v="carter.bentley@yahoo.com"/>
    <s v="Carmel"/>
    <s v="NY"/>
    <n v="942"/>
    <n v="5"/>
    <n v="100"/>
    <n v="1"/>
    <n v="0.05"/>
    <s v="Electra Townie 3i EQ (20-inch) - Boys' - 2017"/>
    <x v="0"/>
    <n v="1"/>
    <n v="489.99"/>
    <n v="2017"/>
    <x v="0"/>
    <x v="1"/>
    <n v="465.4905"/>
    <x v="508"/>
  </r>
  <r>
    <x v="509"/>
    <s v="Basil"/>
    <s v="Ballard"/>
    <s v="basil.ballard@yahoo.com"/>
    <s v="San Lorenzo"/>
    <s v="CA"/>
    <n v="995"/>
    <n v="3"/>
    <n v="101"/>
    <n v="1"/>
    <n v="0.1"/>
    <s v="Electra Townie 7D (20-inch) - Boys' - 2017"/>
    <x v="0"/>
    <n v="1"/>
    <n v="339.99"/>
    <n v="2017"/>
    <x v="0"/>
    <x v="1"/>
    <n v="305.99100000000004"/>
    <x v="509"/>
  </r>
  <r>
    <x v="510"/>
    <s v="Armand"/>
    <s v="Whitehead"/>
    <s v="armand.whitehead@hotmail.com"/>
    <s v="Lindenhurst"/>
    <s v="NY"/>
    <n v="1486"/>
    <n v="2"/>
    <n v="98"/>
    <n v="1"/>
    <n v="0.05"/>
    <s v="Electra Straight 8 3i (20-inch) - Boy's - 2017"/>
    <x v="0"/>
    <n v="1"/>
    <n v="489.99"/>
    <n v="2017"/>
    <x v="0"/>
    <x v="1"/>
    <n v="465.4905"/>
    <x v="510"/>
  </r>
  <r>
    <x v="511"/>
    <s v="Reatha"/>
    <s v="Perez"/>
    <s v="reatha.perez@aol.com"/>
    <s v="Holbrook"/>
    <s v="NY"/>
    <n v="664"/>
    <n v="4"/>
    <n v="101"/>
    <n v="2"/>
    <n v="0.2"/>
    <s v="Electra Townie 7D (20-inch) - Boys' - 2017"/>
    <x v="0"/>
    <n v="1"/>
    <n v="339.99"/>
    <n v="2017"/>
    <x v="0"/>
    <x v="1"/>
    <n v="543.98400000000004"/>
    <x v="511"/>
  </r>
  <r>
    <x v="442"/>
    <s v="Deloris"/>
    <s v="Burke"/>
    <s v="deloris.burke@hotmail.com"/>
    <s v="Palos Verdes Peninsula"/>
    <s v="CA"/>
    <n v="1487"/>
    <n v="5"/>
    <n v="96"/>
    <n v="2"/>
    <n v="0.2"/>
    <s v="Electra Moto 3i (20-inch) - Boy's - 2017"/>
    <x v="0"/>
    <n v="1"/>
    <n v="349.99"/>
    <n v="2017"/>
    <x v="0"/>
    <x v="1"/>
    <n v="559.98400000000004"/>
    <x v="442"/>
  </r>
  <r>
    <x v="356"/>
    <s v="Tangela"/>
    <s v="Quinn"/>
    <s v="tangela.quinn@aol.com"/>
    <s v="Richmond Hill"/>
    <s v="NY"/>
    <n v="1559"/>
    <n v="1"/>
    <n v="101"/>
    <n v="2"/>
    <n v="7.0000000000000007E-2"/>
    <s v="Electra Townie 7D (20-inch) - Boys' - 2017"/>
    <x v="0"/>
    <n v="1"/>
    <n v="339.99"/>
    <n v="2017"/>
    <x v="0"/>
    <x v="1"/>
    <n v="632.38139999999999"/>
    <x v="356"/>
  </r>
  <r>
    <x v="249"/>
    <s v="Heather"/>
    <s v="Chaney"/>
    <s v="heather.chaney@yahoo.com"/>
    <s v="Jamestown"/>
    <s v="NY"/>
    <n v="1238"/>
    <n v="4"/>
    <n v="101"/>
    <n v="1"/>
    <n v="0.1"/>
    <s v="Electra Townie 7D (20-inch) - Boys' - 2017"/>
    <x v="0"/>
    <n v="1"/>
    <n v="339.99"/>
    <n v="2017"/>
    <x v="0"/>
    <x v="1"/>
    <n v="305.99100000000004"/>
    <x v="249"/>
  </r>
  <r>
    <x v="512"/>
    <s v="Dung"/>
    <s v="Reid"/>
    <s v="dung.reid@msn.com"/>
    <s v="Canyon Country"/>
    <s v="CA"/>
    <n v="1386"/>
    <n v="1"/>
    <n v="292"/>
    <n v="1"/>
    <n v="0.2"/>
    <s v="Electra Sweet Ride 3i (20-inch) - Girls' - 2018"/>
    <x v="0"/>
    <n v="1"/>
    <n v="369.99"/>
    <n v="2018"/>
    <x v="0"/>
    <x v="1"/>
    <n v="295.99200000000002"/>
    <x v="512"/>
  </r>
  <r>
    <x v="513"/>
    <s v="Lolita"/>
    <s v="Mosley"/>
    <s v="lolita.mosley@hotmail.com"/>
    <s v="Houston"/>
    <s v="TX"/>
    <n v="1413"/>
    <n v="1"/>
    <n v="297"/>
    <n v="2"/>
    <n v="0.05"/>
    <s v="Electra Under-The-Sea 1 16&quot; - 2018&quot;"/>
    <x v="0"/>
    <n v="1"/>
    <n v="279.99"/>
    <n v="2018"/>
    <x v="0"/>
    <x v="1"/>
    <n v="531.98099999999999"/>
    <x v="513"/>
  </r>
  <r>
    <x v="514"/>
    <s v="Damien"/>
    <s v="Dorsey"/>
    <s v="damien.dorsey@yahoo.com"/>
    <s v="Central Islip"/>
    <s v="NY"/>
    <n v="1542"/>
    <n v="5"/>
    <n v="297"/>
    <n v="1"/>
    <n v="0.2"/>
    <s v="Electra Under-The-Sea 1 16&quot; - 2018&quot;"/>
    <x v="0"/>
    <n v="1"/>
    <n v="279.99"/>
    <n v="2018"/>
    <x v="0"/>
    <x v="1"/>
    <n v="223.99200000000002"/>
    <x v="514"/>
  </r>
  <r>
    <x v="515"/>
    <s v="Ken"/>
    <s v="Charles"/>
    <s v="ken.charles@msn.com"/>
    <s v="Monsey"/>
    <s v="NY"/>
    <n v="1191"/>
    <n v="3"/>
    <n v="100"/>
    <n v="1"/>
    <n v="7.0000000000000007E-2"/>
    <s v="Electra Townie 3i EQ (20-inch) - Boys' - 2017"/>
    <x v="0"/>
    <n v="1"/>
    <n v="489.99"/>
    <n v="2017"/>
    <x v="0"/>
    <x v="1"/>
    <n v="455.69069999999999"/>
    <x v="515"/>
  </r>
  <r>
    <x v="516"/>
    <s v="Hilde"/>
    <s v="Nieves"/>
    <s v="hilde.nieves@gmail.com"/>
    <s v="Campbell"/>
    <s v="CA"/>
    <n v="1142"/>
    <n v="5"/>
    <n v="100"/>
    <n v="2"/>
    <n v="0.05"/>
    <s v="Electra Townie 3i EQ (20-inch) - Boys' - 2017"/>
    <x v="0"/>
    <n v="1"/>
    <n v="489.99"/>
    <n v="2017"/>
    <x v="0"/>
    <x v="1"/>
    <n v="930.98099999999999"/>
    <x v="516"/>
  </r>
  <r>
    <x v="517"/>
    <s v="Delmar"/>
    <s v="Wise"/>
    <s v="delmar.wise@yahoo.com"/>
    <s v="Lockport"/>
    <s v="NY"/>
    <n v="672"/>
    <n v="2"/>
    <n v="96"/>
    <n v="2"/>
    <n v="0.2"/>
    <s v="Electra Moto 3i (20-inch) - Boy's - 2017"/>
    <x v="0"/>
    <n v="1"/>
    <n v="349.99"/>
    <n v="2017"/>
    <x v="0"/>
    <x v="1"/>
    <n v="559.98400000000004"/>
    <x v="517"/>
  </r>
  <r>
    <x v="518"/>
    <s v="Cesar"/>
    <s v="Jackson"/>
    <s v="cesar.jackson@gmail.com"/>
    <s v="Liverpool"/>
    <s v="NY"/>
    <n v="1577"/>
    <n v="1"/>
    <n v="298"/>
    <n v="2"/>
    <n v="0.05"/>
    <s v="Electra Water Lily 1 (16-inch) - Girl's - 2018"/>
    <x v="0"/>
    <n v="1"/>
    <n v="279.99"/>
    <n v="2018"/>
    <x v="0"/>
    <x v="1"/>
    <n v="531.98099999999999"/>
    <x v="518"/>
  </r>
  <r>
    <x v="518"/>
    <s v="Cesar"/>
    <s v="Jackson"/>
    <s v="cesar.jackson@gmail.com"/>
    <s v="Liverpool"/>
    <s v="NY"/>
    <n v="1577"/>
    <n v="5"/>
    <n v="282"/>
    <n v="2"/>
    <n v="0.05"/>
    <s v="Electra Cyclosaurus 1 (16-inch) - Boy's - 2018"/>
    <x v="0"/>
    <n v="1"/>
    <n v="279.99"/>
    <n v="2018"/>
    <x v="0"/>
    <x v="1"/>
    <n v="531.98099999999999"/>
    <x v="518"/>
  </r>
  <r>
    <x v="519"/>
    <s v="Melodie"/>
    <s v="Melton"/>
    <s v="melodie.melton@yahoo.com"/>
    <s v="Smithtown"/>
    <s v="NY"/>
    <n v="1303"/>
    <n v="1"/>
    <n v="96"/>
    <n v="1"/>
    <n v="0.1"/>
    <s v="Electra Moto 3i (20-inch) - Boy's - 2017"/>
    <x v="0"/>
    <n v="1"/>
    <n v="349.99"/>
    <n v="2017"/>
    <x v="0"/>
    <x v="1"/>
    <n v="314.99100000000004"/>
    <x v="519"/>
  </r>
  <r>
    <x v="520"/>
    <s v="Aide"/>
    <s v="Franco"/>
    <s v="aide.franco@msn.com"/>
    <s v="Atwater"/>
    <s v="CA"/>
    <n v="1108"/>
    <n v="2"/>
    <n v="100"/>
    <n v="1"/>
    <n v="7.0000000000000007E-2"/>
    <s v="Electra Townie 3i EQ (20-inch) - Boys' - 2017"/>
    <x v="0"/>
    <n v="1"/>
    <n v="489.99"/>
    <n v="2017"/>
    <x v="0"/>
    <x v="1"/>
    <n v="455.69069999999999"/>
    <x v="520"/>
  </r>
  <r>
    <x v="521"/>
    <s v="Teofila"/>
    <s v="Fischer"/>
    <s v="teofila.fischer@aol.com"/>
    <s v="Huntington Station"/>
    <s v="NY"/>
    <n v="1507"/>
    <n v="4"/>
    <n v="281"/>
    <n v="1"/>
    <n v="7.0000000000000007E-2"/>
    <s v="Electra Cruiser 7D (24-Inch) Ladies' - 2016/2018"/>
    <x v="0"/>
    <n v="1"/>
    <n v="319.99"/>
    <n v="2018"/>
    <x v="0"/>
    <x v="1"/>
    <n v="297.59069999999997"/>
    <x v="521"/>
  </r>
  <r>
    <x v="521"/>
    <s v="Teofila"/>
    <s v="Fischer"/>
    <s v="teofila.fischer@aol.com"/>
    <s v="Huntington Station"/>
    <s v="NY"/>
    <n v="1507"/>
    <n v="5"/>
    <n v="293"/>
    <n v="2"/>
    <n v="0.05"/>
    <s v="Electra Tiger Shark 1 (20-inch) - Boys' - 2018"/>
    <x v="0"/>
    <n v="1"/>
    <n v="319.99"/>
    <n v="2018"/>
    <x v="0"/>
    <x v="1"/>
    <n v="607.98099999999999"/>
    <x v="521"/>
  </r>
  <r>
    <x v="522"/>
    <s v="Sophia"/>
    <s v="Mcmillan"/>
    <s v="sophia.mcmillan@msn.com"/>
    <s v="Uniondale"/>
    <s v="NY"/>
    <n v="1450"/>
    <n v="1"/>
    <n v="98"/>
    <n v="1"/>
    <n v="7.0000000000000007E-2"/>
    <s v="Electra Straight 8 3i (20-inch) - Boy's - 2017"/>
    <x v="0"/>
    <n v="1"/>
    <n v="489.99"/>
    <n v="2017"/>
    <x v="0"/>
    <x v="1"/>
    <n v="455.69069999999999"/>
    <x v="522"/>
  </r>
  <r>
    <x v="523"/>
    <s v="Mica"/>
    <s v="Barry"/>
    <s v="mica.barry@yahoo.com"/>
    <s v="Hopewell Junction"/>
    <s v="NY"/>
    <n v="1035"/>
    <n v="1"/>
    <n v="96"/>
    <n v="1"/>
    <n v="0.2"/>
    <s v="Electra Moto 3i (20-inch) - Boy's - 2017"/>
    <x v="0"/>
    <n v="1"/>
    <n v="349.99"/>
    <n v="2017"/>
    <x v="0"/>
    <x v="1"/>
    <n v="279.99200000000002"/>
    <x v="523"/>
  </r>
  <r>
    <x v="524"/>
    <s v="Penni"/>
    <s v="Best"/>
    <s v="penni.best@msn.com"/>
    <s v="Anaheim"/>
    <s v="CA"/>
    <n v="1002"/>
    <n v="1"/>
    <n v="100"/>
    <n v="1"/>
    <n v="0.05"/>
    <s v="Electra Townie 3i EQ (20-inch) - Boys' - 2017"/>
    <x v="0"/>
    <n v="1"/>
    <n v="489.99"/>
    <n v="2017"/>
    <x v="0"/>
    <x v="1"/>
    <n v="465.4905"/>
    <x v="524"/>
  </r>
  <r>
    <x v="525"/>
    <s v="Latricia"/>
    <s v="Lindsey"/>
    <s v="latricia.lindsey@hotmail.com"/>
    <s v="Yorktown Heights"/>
    <s v="NY"/>
    <n v="789"/>
    <n v="1"/>
    <n v="100"/>
    <n v="2"/>
    <n v="0.2"/>
    <s v="Electra Townie 3i EQ (20-inch) - Boys' - 2017"/>
    <x v="0"/>
    <n v="1"/>
    <n v="489.99"/>
    <n v="2017"/>
    <x v="0"/>
    <x v="1"/>
    <n v="783.98400000000004"/>
    <x v="525"/>
  </r>
  <r>
    <x v="526"/>
    <s v="Veronika"/>
    <s v="Rollins"/>
    <s v="veronika.rollins@yahoo.com"/>
    <s v="Webster"/>
    <s v="NY"/>
    <n v="1300"/>
    <n v="1"/>
    <n v="101"/>
    <n v="2"/>
    <n v="7.0000000000000007E-2"/>
    <s v="Electra Townie 7D (20-inch) - Boys' - 2017"/>
    <x v="0"/>
    <n v="1"/>
    <n v="339.99"/>
    <n v="2017"/>
    <x v="0"/>
    <x v="1"/>
    <n v="632.38139999999999"/>
    <x v="526"/>
  </r>
  <r>
    <x v="527"/>
    <s v="Hortencia"/>
    <s v="O'neil"/>
    <s v="hortencia.o'neil@hotmail.com"/>
    <s v="Rockville Centre"/>
    <s v="NY"/>
    <n v="1391"/>
    <n v="2"/>
    <n v="295"/>
    <n v="2"/>
    <n v="0.2"/>
    <s v="Electra Treasure 1 20&quot; - 2018&quot;"/>
    <x v="0"/>
    <n v="1"/>
    <n v="319.99"/>
    <n v="2018"/>
    <x v="0"/>
    <x v="1"/>
    <n v="511.98400000000004"/>
    <x v="527"/>
  </r>
  <r>
    <x v="361"/>
    <s v="Gilberto"/>
    <s v="Sanders"/>
    <s v="gilberto.sanders@hotmail.com"/>
    <s v="Woodside"/>
    <s v="NY"/>
    <n v="654"/>
    <n v="4"/>
    <n v="97"/>
    <n v="2"/>
    <n v="7.0000000000000007E-2"/>
    <s v="Electra Savannah 3i (20-inch) - Girl's - 2017"/>
    <x v="0"/>
    <n v="1"/>
    <n v="349.99"/>
    <n v="2017"/>
    <x v="0"/>
    <x v="1"/>
    <n v="650.98140000000001"/>
    <x v="361"/>
  </r>
  <r>
    <x v="528"/>
    <s v="Lavonda"/>
    <s v="Stephenson"/>
    <s v="lavonda.stephenson@gmail.com"/>
    <s v="Bay Shore"/>
    <s v="NY"/>
    <n v="666"/>
    <n v="1"/>
    <n v="98"/>
    <n v="2"/>
    <n v="0.2"/>
    <s v="Electra Straight 8 3i (20-inch) - Boy's - 2017"/>
    <x v="0"/>
    <n v="1"/>
    <n v="489.99"/>
    <n v="2017"/>
    <x v="0"/>
    <x v="1"/>
    <n v="783.98400000000004"/>
    <x v="528"/>
  </r>
  <r>
    <x v="529"/>
    <s v="Nenita"/>
    <s v="Mooney"/>
    <s v="nenita.mooney@hotmail.com"/>
    <s v="Lawndale"/>
    <s v="CA"/>
    <n v="1268"/>
    <n v="4"/>
    <n v="100"/>
    <n v="1"/>
    <n v="7.0000000000000007E-2"/>
    <s v="Electra Townie 3i EQ (20-inch) - Boys' - 2017"/>
    <x v="0"/>
    <n v="1"/>
    <n v="489.99"/>
    <n v="2017"/>
    <x v="0"/>
    <x v="1"/>
    <n v="455.69069999999999"/>
    <x v="529"/>
  </r>
  <r>
    <x v="530"/>
    <s v="Dottie"/>
    <s v="Roberts"/>
    <s v="dottie.roberts@aol.com"/>
    <s v="Port Washington"/>
    <s v="NY"/>
    <n v="704"/>
    <n v="3"/>
    <n v="100"/>
    <n v="2"/>
    <n v="7.0000000000000007E-2"/>
    <s v="Electra Townie 3i EQ (20-inch) - Boys' - 2017"/>
    <x v="0"/>
    <n v="1"/>
    <n v="489.99"/>
    <n v="2017"/>
    <x v="0"/>
    <x v="1"/>
    <n v="911.38139999999999"/>
    <x v="530"/>
  </r>
  <r>
    <x v="257"/>
    <s v="Debra"/>
    <s v="Burks"/>
    <s v="debra.burks@yahoo.com"/>
    <s v="Orchard Park"/>
    <s v="NY"/>
    <n v="1613"/>
    <n v="2"/>
    <n v="283"/>
    <n v="2"/>
    <n v="0.05"/>
    <s v="Electra Heartchya 1 (20-inch) - Girl's - 2018"/>
    <x v="0"/>
    <n v="1"/>
    <n v="319.99"/>
    <n v="2018"/>
    <x v="0"/>
    <x v="1"/>
    <n v="607.98099999999999"/>
    <x v="257"/>
  </r>
  <r>
    <x v="531"/>
    <s v="Jayne"/>
    <s v="Kirkland"/>
    <s v="jayne.kirkland@hotmail.com"/>
    <s v="Rowlett"/>
    <s v="TX"/>
    <n v="924"/>
    <n v="1"/>
    <n v="97"/>
    <n v="2"/>
    <n v="0.2"/>
    <s v="Electra Savannah 3i (20-inch) - Girl's - 2017"/>
    <x v="0"/>
    <n v="1"/>
    <n v="349.99"/>
    <n v="2017"/>
    <x v="0"/>
    <x v="1"/>
    <n v="559.98400000000004"/>
    <x v="531"/>
  </r>
  <r>
    <x v="262"/>
    <s v="Parker"/>
    <s v="Prince"/>
    <s v="parker.prince@hotmail.com"/>
    <s v="Port Jefferson Station"/>
    <s v="NY"/>
    <n v="1543"/>
    <n v="4"/>
    <n v="97"/>
    <n v="2"/>
    <n v="0.05"/>
    <s v="Electra Savannah 3i (20-inch) - Girl's - 2017"/>
    <x v="0"/>
    <n v="1"/>
    <n v="349.99"/>
    <n v="2017"/>
    <x v="0"/>
    <x v="1"/>
    <n v="664.98099999999999"/>
    <x v="262"/>
  </r>
  <r>
    <x v="532"/>
    <s v="Jasmin"/>
    <s v="Young"/>
    <s v="jasmin.young@gmail.com"/>
    <s v="Helotes"/>
    <s v="TX"/>
    <n v="698"/>
    <n v="1"/>
    <n v="96"/>
    <n v="1"/>
    <n v="7.0000000000000007E-2"/>
    <s v="Electra Moto 3i (20-inch) - Boy's - 2017"/>
    <x v="0"/>
    <n v="1"/>
    <n v="349.99"/>
    <n v="2017"/>
    <x v="0"/>
    <x v="1"/>
    <n v="325.4907"/>
    <x v="532"/>
  </r>
  <r>
    <x v="533"/>
    <s v="Ashanti"/>
    <s v="Parks"/>
    <s v="ashanti.parks@hotmail.com"/>
    <s v="Baldwin"/>
    <s v="NY"/>
    <n v="707"/>
    <n v="2"/>
    <n v="100"/>
    <n v="1"/>
    <n v="7.0000000000000007E-2"/>
    <s v="Electra Townie 3i EQ (20-inch) - Boys' - 2017"/>
    <x v="0"/>
    <n v="1"/>
    <n v="489.99"/>
    <n v="2017"/>
    <x v="0"/>
    <x v="1"/>
    <n v="455.69069999999999"/>
    <x v="533"/>
  </r>
  <r>
    <x v="443"/>
    <s v="Guillermina"/>
    <s v="Noble"/>
    <s v="guillermina.noble@msn.com"/>
    <s v="Baldwinsville"/>
    <s v="NY"/>
    <n v="1484"/>
    <n v="1"/>
    <n v="295"/>
    <n v="2"/>
    <n v="7.0000000000000007E-2"/>
    <s v="Electra Treasure 1 20&quot; - 2018&quot;"/>
    <x v="0"/>
    <n v="1"/>
    <n v="319.99"/>
    <n v="2018"/>
    <x v="0"/>
    <x v="1"/>
    <n v="595.18139999999994"/>
    <x v="443"/>
  </r>
  <r>
    <x v="318"/>
    <s v="Hipolito"/>
    <s v="Padilla"/>
    <s v="hipolito.padilla@hotmail.com"/>
    <s v="New Rochelle"/>
    <s v="NY"/>
    <n v="841"/>
    <n v="5"/>
    <n v="100"/>
    <n v="1"/>
    <n v="0.1"/>
    <s v="Electra Townie 3i EQ (20-inch) - Boys' - 2017"/>
    <x v="0"/>
    <n v="1"/>
    <n v="489.99"/>
    <n v="2017"/>
    <x v="0"/>
    <x v="1"/>
    <n v="440.99100000000004"/>
    <x v="318"/>
  </r>
  <r>
    <x v="534"/>
    <s v="Deangelo"/>
    <s v="Cooley"/>
    <s v="deangelo.cooley@aol.com"/>
    <s v="Rosedale"/>
    <s v="NY"/>
    <n v="1106"/>
    <n v="1"/>
    <n v="96"/>
    <n v="1"/>
    <n v="0.1"/>
    <s v="Electra Moto 3i (20-inch) - Boy's - 2017"/>
    <x v="0"/>
    <n v="1"/>
    <n v="349.99"/>
    <n v="2017"/>
    <x v="0"/>
    <x v="1"/>
    <n v="314.99100000000004"/>
    <x v="534"/>
  </r>
  <r>
    <x v="535"/>
    <s v="Barry"/>
    <s v="Buckner"/>
    <s v="barry.buckner@gmail.com"/>
    <s v="Centereach"/>
    <s v="NY"/>
    <n v="1018"/>
    <n v="2"/>
    <n v="97"/>
    <n v="2"/>
    <n v="0.1"/>
    <s v="Electra Savannah 3i (20-inch) - Girl's - 2017"/>
    <x v="0"/>
    <n v="1"/>
    <n v="349.99"/>
    <n v="2017"/>
    <x v="0"/>
    <x v="1"/>
    <n v="629.98200000000008"/>
    <x v="535"/>
  </r>
  <r>
    <x v="536"/>
    <s v="Berneice"/>
    <s v="Pollard"/>
    <s v="berneice.pollard@hotmail.com"/>
    <s v="Forney"/>
    <s v="TX"/>
    <n v="1359"/>
    <n v="1"/>
    <n v="282"/>
    <n v="1"/>
    <n v="0.05"/>
    <s v="Electra Cyclosaurus 1 (16-inch) - Boy's - 2018"/>
    <x v="0"/>
    <n v="1"/>
    <n v="279.99"/>
    <n v="2018"/>
    <x v="0"/>
    <x v="1"/>
    <n v="265.9905"/>
    <x v="536"/>
  </r>
  <r>
    <x v="251"/>
    <s v="Elvina"/>
    <s v="Gates"/>
    <s v="elvina.gates@hotmail.com"/>
    <s v="Pleasanton"/>
    <s v="CA"/>
    <n v="1299"/>
    <n v="2"/>
    <n v="101"/>
    <n v="1"/>
    <n v="0.05"/>
    <s v="Electra Townie 7D (20-inch) - Boys' - 2017"/>
    <x v="0"/>
    <n v="1"/>
    <n v="339.99"/>
    <n v="2017"/>
    <x v="0"/>
    <x v="1"/>
    <n v="322.9905"/>
    <x v="251"/>
  </r>
  <r>
    <x v="320"/>
    <s v="Rudolf"/>
    <s v="Gilliam"/>
    <s v="rudolf.gilliam@aol.com"/>
    <s v="Palos Verdes Peninsula"/>
    <s v="CA"/>
    <n v="912"/>
    <n v="3"/>
    <n v="101"/>
    <n v="1"/>
    <n v="0.05"/>
    <s v="Electra Townie 7D (20-inch) - Boys' - 2017"/>
    <x v="0"/>
    <n v="1"/>
    <n v="339.99"/>
    <n v="2017"/>
    <x v="0"/>
    <x v="1"/>
    <n v="322.9905"/>
    <x v="320"/>
  </r>
  <r>
    <x v="537"/>
    <s v="Lekisha"/>
    <s v="Pope"/>
    <s v="lekisha.pope@msn.com"/>
    <s v="Freeport"/>
    <s v="NY"/>
    <n v="1209"/>
    <n v="2"/>
    <n v="97"/>
    <n v="1"/>
    <n v="0.05"/>
    <s v="Electra Savannah 3i (20-inch) - Girl's - 2017"/>
    <x v="0"/>
    <n v="1"/>
    <n v="349.99"/>
    <n v="2017"/>
    <x v="0"/>
    <x v="1"/>
    <n v="332.4905"/>
    <x v="537"/>
  </r>
  <r>
    <x v="538"/>
    <s v="Kiana"/>
    <s v="Rivera"/>
    <s v="kiana.rivera@gmail.com"/>
    <s v="Richmond Hill"/>
    <s v="NY"/>
    <n v="1226"/>
    <n v="2"/>
    <n v="101"/>
    <n v="1"/>
    <n v="0.2"/>
    <s v="Electra Townie 7D (20-inch) - Boys' - 2017"/>
    <x v="0"/>
    <n v="1"/>
    <n v="339.99"/>
    <n v="2017"/>
    <x v="0"/>
    <x v="1"/>
    <n v="271.99200000000002"/>
    <x v="538"/>
  </r>
  <r>
    <x v="539"/>
    <s v="Marguerite"/>
    <s v="Berger"/>
    <s v="marguerite.berger@aol.com"/>
    <s v="Fullerton"/>
    <s v="CA"/>
    <n v="1378"/>
    <n v="1"/>
    <n v="96"/>
    <n v="2"/>
    <n v="7.0000000000000007E-2"/>
    <s v="Electra Moto 3i (20-inch) - Boy's - 2017"/>
    <x v="0"/>
    <n v="1"/>
    <n v="349.99"/>
    <n v="2017"/>
    <x v="0"/>
    <x v="1"/>
    <n v="650.98140000000001"/>
    <x v="539"/>
  </r>
  <r>
    <x v="444"/>
    <s v="Frederica"/>
    <s v="Rojas"/>
    <s v="frederica.rojas@yahoo.com"/>
    <s v="Ithaca"/>
    <s v="NY"/>
    <n v="1434"/>
    <n v="3"/>
    <n v="286"/>
    <n v="2"/>
    <n v="0.1"/>
    <s v="Electra Starship 1 16&quot; - 2018&quot;"/>
    <x v="0"/>
    <n v="1"/>
    <n v="279.99"/>
    <n v="2018"/>
    <x v="0"/>
    <x v="1"/>
    <n v="503.98200000000003"/>
    <x v="444"/>
  </r>
  <r>
    <x v="540"/>
    <s v="Ping"/>
    <s v="Quinn"/>
    <s v="ping.quinn@gmail.com"/>
    <s v="Rowlett"/>
    <s v="TX"/>
    <n v="1458"/>
    <n v="1"/>
    <n v="295"/>
    <n v="2"/>
    <n v="0.05"/>
    <s v="Electra Treasure 1 20&quot; - 2018&quot;"/>
    <x v="0"/>
    <n v="1"/>
    <n v="319.99"/>
    <n v="2018"/>
    <x v="0"/>
    <x v="1"/>
    <n v="607.98099999999999"/>
    <x v="540"/>
  </r>
  <r>
    <x v="541"/>
    <s v="Conrad"/>
    <s v="Mueller"/>
    <s v="conrad.mueller@yahoo.com"/>
    <s v="Massapequa"/>
    <s v="NY"/>
    <n v="925"/>
    <n v="1"/>
    <n v="97"/>
    <n v="1"/>
    <n v="7.0000000000000007E-2"/>
    <s v="Electra Savannah 3i (20-inch) - Girl's - 2017"/>
    <x v="0"/>
    <n v="1"/>
    <n v="349.99"/>
    <n v="2017"/>
    <x v="0"/>
    <x v="1"/>
    <n v="325.4907"/>
    <x v="541"/>
  </r>
  <r>
    <x v="542"/>
    <s v="Lissa"/>
    <s v="Vargas"/>
    <s v="lissa.vargas@yahoo.com"/>
    <s v="Oswego"/>
    <s v="NY"/>
    <n v="1495"/>
    <n v="1"/>
    <n v="292"/>
    <n v="2"/>
    <n v="0.05"/>
    <s v="Electra Sweet Ride 3i (20-inch) - Girls' - 2018"/>
    <x v="0"/>
    <n v="1"/>
    <n v="369.99"/>
    <n v="2018"/>
    <x v="0"/>
    <x v="1"/>
    <n v="702.98099999999999"/>
    <x v="542"/>
  </r>
  <r>
    <x v="543"/>
    <s v="Rudolf"/>
    <s v="Moran"/>
    <s v="rudolf.moran@gmail.com"/>
    <s v="Maspeth"/>
    <s v="NY"/>
    <n v="848"/>
    <n v="2"/>
    <n v="100"/>
    <n v="2"/>
    <n v="0.2"/>
    <s v="Electra Townie 3i EQ (20-inch) - Boys' - 2017"/>
    <x v="0"/>
    <n v="1"/>
    <n v="489.99"/>
    <n v="2017"/>
    <x v="0"/>
    <x v="1"/>
    <n v="783.98400000000004"/>
    <x v="543"/>
  </r>
  <r>
    <x v="544"/>
    <s v="Saturnina"/>
    <s v="Garner"/>
    <s v="saturnina.garner@gmail.com"/>
    <s v="Glendora"/>
    <s v="CA"/>
    <n v="1521"/>
    <n v="1"/>
    <n v="100"/>
    <n v="1"/>
    <n v="0.2"/>
    <s v="Electra Townie 3i EQ (20-inch) - Boys' - 2017"/>
    <x v="0"/>
    <n v="1"/>
    <n v="489.99"/>
    <n v="2017"/>
    <x v="0"/>
    <x v="1"/>
    <n v="391.99200000000002"/>
    <x v="544"/>
  </r>
  <r>
    <x v="545"/>
    <s v="Sanora"/>
    <s v="Webster"/>
    <s v="sanora.webster@msn.com"/>
    <s v="Los Angeles"/>
    <s v="CA"/>
    <n v="850"/>
    <n v="1"/>
    <n v="101"/>
    <n v="2"/>
    <n v="7.0000000000000007E-2"/>
    <s v="Electra Townie 7D (20-inch) - Boys' - 2017"/>
    <x v="0"/>
    <n v="1"/>
    <n v="339.99"/>
    <n v="2017"/>
    <x v="0"/>
    <x v="1"/>
    <n v="632.38139999999999"/>
    <x v="545"/>
  </r>
  <r>
    <x v="546"/>
    <s v="Luis"/>
    <s v="Tyler"/>
    <s v="luis.tyler@gmail.com"/>
    <s v="Amarillo"/>
    <s v="TX"/>
    <n v="1063"/>
    <n v="2"/>
    <n v="100"/>
    <n v="2"/>
    <n v="7.0000000000000007E-2"/>
    <s v="Electra Townie 3i EQ (20-inch) - Boys' - 2017"/>
    <x v="0"/>
    <n v="1"/>
    <n v="489.99"/>
    <n v="2017"/>
    <x v="0"/>
    <x v="1"/>
    <n v="911.38139999999999"/>
    <x v="546"/>
  </r>
  <r>
    <x v="547"/>
    <s v="Evelina"/>
    <s v="Byrd"/>
    <s v="evelina.byrd@msn.com"/>
    <s v="Buffalo"/>
    <s v="NY"/>
    <n v="814"/>
    <n v="2"/>
    <n v="100"/>
    <n v="1"/>
    <n v="0.1"/>
    <s v="Electra Townie 3i EQ (20-inch) - Boys' - 2017"/>
    <x v="0"/>
    <n v="1"/>
    <n v="489.99"/>
    <n v="2017"/>
    <x v="0"/>
    <x v="1"/>
    <n v="440.99100000000004"/>
    <x v="547"/>
  </r>
  <r>
    <x v="548"/>
    <s v="Kellye"/>
    <s v="Campbell"/>
    <s v="kellye.campbell@gmail.com"/>
    <s v="Baldwinsville"/>
    <s v="NY"/>
    <n v="1024"/>
    <n v="3"/>
    <n v="98"/>
    <n v="2"/>
    <n v="0.2"/>
    <s v="Electra Straight 8 3i (20-inch) - Boy's - 2017"/>
    <x v="0"/>
    <n v="1"/>
    <n v="489.99"/>
    <n v="2017"/>
    <x v="0"/>
    <x v="1"/>
    <n v="783.98400000000004"/>
    <x v="548"/>
  </r>
  <r>
    <x v="548"/>
    <s v="Kellye"/>
    <s v="Campbell"/>
    <s v="kellye.campbell@gmail.com"/>
    <s v="Baldwinsville"/>
    <s v="NY"/>
    <n v="1024"/>
    <n v="4"/>
    <n v="96"/>
    <n v="2"/>
    <n v="0.1"/>
    <s v="Electra Moto 3i (20-inch) - Boy's - 2017"/>
    <x v="0"/>
    <n v="1"/>
    <n v="349.99"/>
    <n v="2017"/>
    <x v="0"/>
    <x v="1"/>
    <n v="629.98200000000008"/>
    <x v="548"/>
  </r>
  <r>
    <x v="549"/>
    <s v="Phebe"/>
    <s v="Turner"/>
    <s v="phebe.turner@aol.com"/>
    <s v="Sunnyside"/>
    <s v="NY"/>
    <n v="955"/>
    <n v="3"/>
    <n v="96"/>
    <n v="1"/>
    <n v="0.05"/>
    <s v="Electra Moto 3i (20-inch) - Boy's - 2017"/>
    <x v="0"/>
    <n v="1"/>
    <n v="349.99"/>
    <n v="2017"/>
    <x v="0"/>
    <x v="1"/>
    <n v="332.4905"/>
    <x v="549"/>
  </r>
  <r>
    <x v="550"/>
    <s v="Bridgette"/>
    <s v="Guerra"/>
    <s v="bridgette.guerra@hotmail.com"/>
    <s v="San Lorenzo"/>
    <s v="CA"/>
    <n v="897"/>
    <n v="2"/>
    <n v="96"/>
    <n v="1"/>
    <n v="0.05"/>
    <s v="Electra Moto 3i (20-inch) - Boy's - 2017"/>
    <x v="0"/>
    <n v="1"/>
    <n v="349.99"/>
    <n v="2017"/>
    <x v="0"/>
    <x v="1"/>
    <n v="332.4905"/>
    <x v="550"/>
  </r>
  <r>
    <x v="551"/>
    <s v="Alisia"/>
    <s v="Albert"/>
    <s v="alisia.albert@gmail.com"/>
    <s v="Garland"/>
    <s v="TX"/>
    <n v="1469"/>
    <n v="4"/>
    <n v="100"/>
    <n v="2"/>
    <n v="0.05"/>
    <s v="Electra Townie 3i EQ (20-inch) - Boys' - 2017"/>
    <x v="0"/>
    <n v="1"/>
    <n v="489.99"/>
    <n v="2017"/>
    <x v="0"/>
    <x v="1"/>
    <n v="930.98099999999999"/>
    <x v="551"/>
  </r>
  <r>
    <x v="369"/>
    <s v="Whitley"/>
    <s v="Cannon"/>
    <s v="whitley.cannon@msn.com"/>
    <s v="Coram"/>
    <s v="NY"/>
    <n v="1097"/>
    <n v="3"/>
    <n v="98"/>
    <n v="2"/>
    <n v="7.0000000000000007E-2"/>
    <s v="Electra Straight 8 3i (20-inch) - Boy's - 2017"/>
    <x v="0"/>
    <n v="1"/>
    <n v="489.99"/>
    <n v="2017"/>
    <x v="0"/>
    <x v="1"/>
    <n v="911.38139999999999"/>
    <x v="369"/>
  </r>
  <r>
    <x v="552"/>
    <s v="Tameka"/>
    <s v="Fisher"/>
    <s v="tameka.fisher@aol.com"/>
    <s v="Redondo Beach"/>
    <s v="CA"/>
    <n v="1612"/>
    <n v="2"/>
    <n v="289"/>
    <n v="2"/>
    <n v="0.05"/>
    <s v="Electra Superbolt 1 20&quot; - 2018&quot;"/>
    <x v="0"/>
    <n v="1"/>
    <n v="319.99"/>
    <n v="2018"/>
    <x v="0"/>
    <x v="1"/>
    <n v="607.98099999999999"/>
    <x v="552"/>
  </r>
  <r>
    <x v="552"/>
    <s v="Tameka"/>
    <s v="Fisher"/>
    <s v="tameka.fisher@aol.com"/>
    <s v="Redondo Beach"/>
    <s v="CA"/>
    <n v="1612"/>
    <n v="3"/>
    <n v="101"/>
    <n v="2"/>
    <n v="0.2"/>
    <s v="Electra Townie 7D (20-inch) - Boys' - 2017"/>
    <x v="0"/>
    <n v="1"/>
    <n v="339.99"/>
    <n v="2017"/>
    <x v="0"/>
    <x v="1"/>
    <n v="543.98400000000004"/>
    <x v="552"/>
  </r>
  <r>
    <x v="552"/>
    <s v="Tameka"/>
    <s v="Fisher"/>
    <s v="tameka.fisher@aol.com"/>
    <s v="Redondo Beach"/>
    <s v="CA"/>
    <n v="1612"/>
    <n v="4"/>
    <n v="293"/>
    <n v="2"/>
    <n v="7.0000000000000007E-2"/>
    <s v="Electra Tiger Shark 1 (20-inch) - Boys' - 2018"/>
    <x v="0"/>
    <n v="1"/>
    <n v="319.99"/>
    <n v="2018"/>
    <x v="0"/>
    <x v="1"/>
    <n v="595.18139999999994"/>
    <x v="552"/>
  </r>
  <r>
    <x v="553"/>
    <s v="Cyndi"/>
    <s v="Bush"/>
    <s v="cyndi.bush@gmail.com"/>
    <s v="Elmhurst"/>
    <s v="NY"/>
    <n v="1478"/>
    <n v="1"/>
    <n v="100"/>
    <n v="2"/>
    <n v="0.1"/>
    <s v="Electra Townie 3i EQ (20-inch) - Boys' - 2017"/>
    <x v="0"/>
    <n v="1"/>
    <n v="489.99"/>
    <n v="2017"/>
    <x v="0"/>
    <x v="1"/>
    <n v="881.98200000000008"/>
    <x v="553"/>
  </r>
  <r>
    <x v="554"/>
    <s v="Cleopatra"/>
    <s v="Tate"/>
    <s v="cleopatra.tate@aol.com"/>
    <s v="East Elmhurst"/>
    <s v="NY"/>
    <n v="1055"/>
    <n v="2"/>
    <n v="101"/>
    <n v="2"/>
    <n v="0.2"/>
    <s v="Electra Townie 7D (20-inch) - Boys' - 2017"/>
    <x v="0"/>
    <n v="1"/>
    <n v="339.99"/>
    <n v="2017"/>
    <x v="0"/>
    <x v="1"/>
    <n v="543.98400000000004"/>
    <x v="554"/>
  </r>
  <r>
    <x v="101"/>
    <s v="Ayana"/>
    <s v="Keith"/>
    <s v="ayana.keith@hotmail.com"/>
    <s v="Oxnard"/>
    <s v="CA"/>
    <n v="1329"/>
    <n v="4"/>
    <n v="283"/>
    <n v="2"/>
    <n v="0.2"/>
    <s v="Electra Heartchya 1 (20-inch) - Girl's - 2018"/>
    <x v="0"/>
    <n v="1"/>
    <n v="319.99"/>
    <n v="2018"/>
    <x v="0"/>
    <x v="1"/>
    <n v="511.98400000000004"/>
    <x v="101"/>
  </r>
  <r>
    <x v="373"/>
    <s v="Chi"/>
    <s v="Goff"/>
    <s v="chi.goff@aol.com"/>
    <s v="Palos Verdes Peninsula"/>
    <s v="CA"/>
    <n v="801"/>
    <n v="1"/>
    <n v="101"/>
    <n v="1"/>
    <n v="7.0000000000000007E-2"/>
    <s v="Electra Townie 7D (20-inch) - Boys' - 2017"/>
    <x v="0"/>
    <n v="1"/>
    <n v="339.99"/>
    <n v="2017"/>
    <x v="0"/>
    <x v="1"/>
    <n v="316.19069999999999"/>
    <x v="373"/>
  </r>
  <r>
    <x v="555"/>
    <s v="Ara"/>
    <s v="Vazquez"/>
    <s v="ara.vazquez@msn.com"/>
    <s v="San Carlos"/>
    <s v="CA"/>
    <n v="649"/>
    <n v="1"/>
    <n v="97"/>
    <n v="2"/>
    <n v="0.1"/>
    <s v="Electra Savannah 3i (20-inch) - Girl's - 2017"/>
    <x v="0"/>
    <n v="1"/>
    <n v="349.99"/>
    <n v="2017"/>
    <x v="0"/>
    <x v="1"/>
    <n v="629.98200000000008"/>
    <x v="555"/>
  </r>
  <r>
    <x v="556"/>
    <s v="Sheree"/>
    <s v="Blanchard"/>
    <s v="sheree.blanchard@gmail.com"/>
    <s v="Queensbury"/>
    <s v="NY"/>
    <n v="1421"/>
    <n v="1"/>
    <n v="298"/>
    <n v="2"/>
    <n v="0.05"/>
    <s v="Electra Water Lily 1 (16-inch) - Girl's - 2018"/>
    <x v="0"/>
    <n v="1"/>
    <n v="279.99"/>
    <n v="2018"/>
    <x v="0"/>
    <x v="1"/>
    <n v="531.98099999999999"/>
    <x v="556"/>
  </r>
  <r>
    <x v="70"/>
    <s v="India"/>
    <s v="Barron"/>
    <s v="india.barron@msn.com"/>
    <s v="Huntington"/>
    <s v="NY"/>
    <n v="1015"/>
    <n v="3"/>
    <n v="101"/>
    <n v="2"/>
    <n v="0.1"/>
    <s v="Electra Townie 7D (20-inch) - Boys' - 2017"/>
    <x v="0"/>
    <n v="1"/>
    <n v="339.99"/>
    <n v="2017"/>
    <x v="0"/>
    <x v="1"/>
    <n v="611.98200000000008"/>
    <x v="70"/>
  </r>
  <r>
    <x v="557"/>
    <s v="Winfred"/>
    <s v="Harris"/>
    <s v="winfred.harris@msn.com"/>
    <s v="East Meadow"/>
    <s v="NY"/>
    <n v="806"/>
    <n v="2"/>
    <n v="97"/>
    <n v="1"/>
    <n v="0.2"/>
    <s v="Electra Savannah 3i (20-inch) - Girl's - 2017"/>
    <x v="0"/>
    <n v="1"/>
    <n v="349.99"/>
    <n v="2017"/>
    <x v="0"/>
    <x v="1"/>
    <n v="279.99200000000002"/>
    <x v="557"/>
  </r>
  <r>
    <x v="332"/>
    <s v="Minerva"/>
    <s v="Decker"/>
    <s v="minerva.decker@yahoo.com"/>
    <s v="Houston"/>
    <s v="TX"/>
    <n v="1333"/>
    <n v="2"/>
    <n v="304"/>
    <n v="2"/>
    <n v="0.1"/>
    <s v="Electra Townie Original 21D EQ - 2017/2018"/>
    <x v="0"/>
    <n v="2"/>
    <n v="679.99"/>
    <n v="2018"/>
    <x v="0"/>
    <x v="3"/>
    <n v="1223.982"/>
    <x v="332"/>
  </r>
  <r>
    <x v="558"/>
    <s v="Regine"/>
    <s v="Odom"/>
    <s v="regine.odom@msn.com"/>
    <s v="Franklin Square"/>
    <s v="NY"/>
    <n v="1361"/>
    <n v="1"/>
    <n v="307"/>
    <n v="2"/>
    <n v="7.0000000000000007E-2"/>
    <s v="Electra Townie Balloon 8D EQ - 2016/2017/2018"/>
    <x v="0"/>
    <n v="2"/>
    <n v="749.99"/>
    <n v="2018"/>
    <x v="0"/>
    <x v="3"/>
    <n v="1394.9813999999999"/>
    <x v="558"/>
  </r>
  <r>
    <x v="446"/>
    <s v="Melia"/>
    <s v="Brady"/>
    <s v="melia.brady@gmail.com"/>
    <s v="Maspeth"/>
    <s v="NY"/>
    <n v="1524"/>
    <n v="3"/>
    <n v="313"/>
    <n v="1"/>
    <n v="0.2"/>
    <s v="Electra Townie Original 1 Ladies' - 2018"/>
    <x v="0"/>
    <n v="2"/>
    <n v="449.99"/>
    <n v="2018"/>
    <x v="0"/>
    <x v="3"/>
    <n v="359.99200000000002"/>
    <x v="446"/>
  </r>
  <r>
    <x v="559"/>
    <s v="Wm"/>
    <s v="Pope"/>
    <s v="wm.pope@msn.com"/>
    <s v="Auburn"/>
    <s v="NY"/>
    <n v="762"/>
    <n v="1"/>
    <n v="102"/>
    <n v="2"/>
    <n v="0.05"/>
    <s v="Electra Townie Original 7D - 2017"/>
    <x v="0"/>
    <n v="2"/>
    <n v="489.99"/>
    <n v="2017"/>
    <x v="0"/>
    <x v="3"/>
    <n v="930.98099999999999"/>
    <x v="559"/>
  </r>
  <r>
    <x v="560"/>
    <s v="Ira"/>
    <s v="Erickson"/>
    <s v="ira.erickson@aol.com"/>
    <s v="Port Jefferson Station"/>
    <s v="NY"/>
    <n v="1189"/>
    <n v="2"/>
    <n v="102"/>
    <n v="2"/>
    <n v="0.1"/>
    <s v="Electra Townie Original 7D - 2017"/>
    <x v="0"/>
    <n v="2"/>
    <n v="489.99"/>
    <n v="2017"/>
    <x v="0"/>
    <x v="3"/>
    <n v="881.98200000000008"/>
    <x v="560"/>
  </r>
  <r>
    <x v="561"/>
    <s v="Armando"/>
    <s v="Black"/>
    <s v="armando.black@gmail.com"/>
    <s v="Richardson"/>
    <s v="TX"/>
    <n v="803"/>
    <n v="3"/>
    <n v="102"/>
    <n v="1"/>
    <n v="7.0000000000000007E-2"/>
    <s v="Electra Townie Original 7D - 2017"/>
    <x v="0"/>
    <n v="2"/>
    <n v="489.99"/>
    <n v="2017"/>
    <x v="0"/>
    <x v="3"/>
    <n v="455.69069999999999"/>
    <x v="561"/>
  </r>
  <r>
    <x v="562"/>
    <s v="Elinore"/>
    <s v="Aguilar"/>
    <s v="elinore.aguilar@msn.com"/>
    <s v="San Angelo"/>
    <s v="TX"/>
    <n v="1515"/>
    <n v="3"/>
    <n v="310"/>
    <n v="2"/>
    <n v="0.05"/>
    <s v="Electra Townie Commute 27D Ladies - 2018"/>
    <x v="0"/>
    <n v="2"/>
    <n v="899.99"/>
    <n v="2018"/>
    <x v="0"/>
    <x v="3"/>
    <n v="1709.981"/>
    <x v="562"/>
  </r>
  <r>
    <x v="336"/>
    <s v="Lamar"/>
    <s v="Bush"/>
    <s v="lamar.bush@msn.com"/>
    <s v="Buffalo"/>
    <s v="NY"/>
    <n v="1304"/>
    <n v="3"/>
    <n v="102"/>
    <n v="1"/>
    <n v="0.2"/>
    <s v="Electra Townie Original 7D - 2017"/>
    <x v="0"/>
    <n v="2"/>
    <n v="489.99"/>
    <n v="2017"/>
    <x v="0"/>
    <x v="3"/>
    <n v="391.99200000000002"/>
    <x v="336"/>
  </r>
  <r>
    <x v="563"/>
    <s v="Yuk"/>
    <s v="Vega"/>
    <s v="yuk.vega@yahoo.com"/>
    <s v="West Hempstead"/>
    <s v="NY"/>
    <n v="1475"/>
    <n v="1"/>
    <n v="306"/>
    <n v="2"/>
    <n v="0.05"/>
    <s v="Electra Townie Balloon 7i EQ Ladies' - 2017/2018"/>
    <x v="0"/>
    <n v="2"/>
    <n v="899.99"/>
    <n v="2018"/>
    <x v="0"/>
    <x v="3"/>
    <n v="1709.981"/>
    <x v="563"/>
  </r>
  <r>
    <x v="564"/>
    <s v="Bong"/>
    <s v="Hebert"/>
    <s v="bong.hebert@gmail.com"/>
    <s v="Torrance"/>
    <s v="CA"/>
    <n v="1568"/>
    <n v="3"/>
    <n v="301"/>
    <n v="1"/>
    <n v="0.1"/>
    <s v="Electra Townie Balloon 7i EQ - 2018"/>
    <x v="0"/>
    <n v="2"/>
    <n v="899.99"/>
    <n v="2018"/>
    <x v="0"/>
    <x v="3"/>
    <n v="809.99099999999999"/>
    <x v="564"/>
  </r>
  <r>
    <x v="565"/>
    <s v="Philip"/>
    <s v="Bryan"/>
    <s v="philip.bryan@hotmail.com"/>
    <s v="Oakland"/>
    <s v="CA"/>
    <n v="1218"/>
    <n v="2"/>
    <n v="102"/>
    <n v="2"/>
    <n v="0.05"/>
    <s v="Electra Townie Original 7D - 2017"/>
    <x v="0"/>
    <n v="2"/>
    <n v="489.99"/>
    <n v="2017"/>
    <x v="0"/>
    <x v="3"/>
    <n v="930.98099999999999"/>
    <x v="565"/>
  </r>
  <r>
    <x v="459"/>
    <s v="Louanne"/>
    <s v="Martin"/>
    <s v="louanne.martin@hotmail.com"/>
    <s v="Yuba City"/>
    <s v="CA"/>
    <n v="1517"/>
    <n v="1"/>
    <n v="303"/>
    <n v="2"/>
    <n v="7.0000000000000007E-2"/>
    <s v="Electra Townie Go! 8i - 2017/2018"/>
    <x v="0"/>
    <n v="2"/>
    <n v="2599.9899999999998"/>
    <n v="2018"/>
    <x v="0"/>
    <x v="3"/>
    <n v="4835.9813999999997"/>
    <x v="459"/>
  </r>
  <r>
    <x v="566"/>
    <s v="Tama"/>
    <s v="Berg"/>
    <s v="tama.berg@hotmail.com"/>
    <s v="Hollis"/>
    <s v="NY"/>
    <n v="1025"/>
    <n v="2"/>
    <n v="102"/>
    <n v="1"/>
    <n v="0.1"/>
    <s v="Electra Townie Original 7D - 2017"/>
    <x v="0"/>
    <n v="2"/>
    <n v="489.99"/>
    <n v="2017"/>
    <x v="0"/>
    <x v="3"/>
    <n v="440.99100000000004"/>
    <x v="566"/>
  </r>
  <r>
    <x v="567"/>
    <s v="Jenee"/>
    <s v="Rasmussen"/>
    <s v="jenee.rasmussen@hotmail.com"/>
    <s v="Sacramento"/>
    <s v="CA"/>
    <n v="1587"/>
    <n v="4"/>
    <n v="300"/>
    <n v="2"/>
    <n v="7.0000000000000007E-2"/>
    <s v="Electra Townie Balloon 3i EQ Ladies' - 2018"/>
    <x v="0"/>
    <n v="2"/>
    <n v="799.99"/>
    <n v="2018"/>
    <x v="0"/>
    <x v="3"/>
    <n v="1487.9813999999999"/>
    <x v="567"/>
  </r>
  <r>
    <x v="339"/>
    <s v="Carola"/>
    <s v="Rodriquez"/>
    <s v="carola.rodriquez@hotmail.com"/>
    <s v="Banning"/>
    <s v="CA"/>
    <n v="1585"/>
    <n v="1"/>
    <n v="313"/>
    <n v="1"/>
    <n v="0.1"/>
    <s v="Electra Townie Original 1 Ladies' - 2018"/>
    <x v="0"/>
    <n v="2"/>
    <n v="449.99"/>
    <n v="2018"/>
    <x v="0"/>
    <x v="3"/>
    <n v="404.99100000000004"/>
    <x v="339"/>
  </r>
  <r>
    <x v="463"/>
    <s v="Rod"/>
    <s v="Hatfield"/>
    <s v="rod.hatfield@hotmail.com"/>
    <s v="Ronkonkoma"/>
    <s v="NY"/>
    <n v="1330"/>
    <n v="4"/>
    <n v="102"/>
    <n v="2"/>
    <n v="0.05"/>
    <s v="Electra Townie Original 7D - 2017"/>
    <x v="0"/>
    <n v="2"/>
    <n v="489.99"/>
    <n v="2017"/>
    <x v="0"/>
    <x v="3"/>
    <n v="930.98099999999999"/>
    <x v="463"/>
  </r>
  <r>
    <x v="389"/>
    <s v="Nanette"/>
    <s v="Roman"/>
    <s v="nanette.roman@yahoo.com"/>
    <s v="Glendora"/>
    <s v="CA"/>
    <n v="815"/>
    <n v="2"/>
    <n v="102"/>
    <n v="2"/>
    <n v="0.2"/>
    <s v="Electra Townie Original 7D - 2017"/>
    <x v="0"/>
    <n v="2"/>
    <n v="489.99"/>
    <n v="2017"/>
    <x v="0"/>
    <x v="3"/>
    <n v="783.98400000000004"/>
    <x v="389"/>
  </r>
  <r>
    <x v="465"/>
    <s v="Cicely"/>
    <s v="Deleon"/>
    <s v="cicely.deleon@yahoo.com"/>
    <s v="Massapequa Park"/>
    <s v="NY"/>
    <n v="1331"/>
    <n v="4"/>
    <n v="300"/>
    <n v="1"/>
    <n v="0.2"/>
    <s v="Electra Townie Balloon 3i EQ Ladies' - 2018"/>
    <x v="0"/>
    <n v="2"/>
    <n v="799.99"/>
    <n v="2018"/>
    <x v="0"/>
    <x v="3"/>
    <n v="639.99200000000008"/>
    <x v="465"/>
  </r>
  <r>
    <x v="568"/>
    <s v="Corrina"/>
    <s v="Sawyer"/>
    <s v="corrina.sawyer@yahoo.com"/>
    <s v="Troy"/>
    <s v="NY"/>
    <n v="1578"/>
    <n v="2"/>
    <n v="310"/>
    <n v="1"/>
    <n v="0.05"/>
    <s v="Electra Townie Commute 27D Ladies - 2018"/>
    <x v="0"/>
    <n v="2"/>
    <n v="899.99"/>
    <n v="2018"/>
    <x v="0"/>
    <x v="3"/>
    <n v="854.9905"/>
    <x v="568"/>
  </r>
  <r>
    <x v="569"/>
    <s v="Sarai"/>
    <s v="Mckee"/>
    <s v="sarai.mckee@msn.com"/>
    <s v="Buffalo"/>
    <s v="NY"/>
    <n v="1571"/>
    <n v="1"/>
    <n v="312"/>
    <n v="2"/>
    <n v="0.1"/>
    <s v="Electra Townie Commute 8D Ladies' - 2018"/>
    <x v="0"/>
    <n v="2"/>
    <n v="699.99"/>
    <n v="2018"/>
    <x v="0"/>
    <x v="3"/>
    <n v="1259.982"/>
    <x v="569"/>
  </r>
  <r>
    <x v="570"/>
    <s v="Thalia"/>
    <s v="Horne"/>
    <s v="thalia.horne@yahoo.com"/>
    <s v="Amityville"/>
    <s v="NY"/>
    <n v="1472"/>
    <n v="2"/>
    <n v="300"/>
    <n v="1"/>
    <n v="0.2"/>
    <s v="Electra Townie Balloon 3i EQ Ladies' - 2018"/>
    <x v="0"/>
    <n v="2"/>
    <n v="799.99"/>
    <n v="2018"/>
    <x v="0"/>
    <x v="3"/>
    <n v="639.99200000000008"/>
    <x v="570"/>
  </r>
  <r>
    <x v="571"/>
    <s v="Robena"/>
    <s v="Hill"/>
    <s v="robena.hill@hotmail.com"/>
    <s v="Corpus Christi"/>
    <s v="TX"/>
    <n v="1605"/>
    <n v="4"/>
    <n v="301"/>
    <n v="1"/>
    <n v="0.1"/>
    <s v="Electra Townie Balloon 7i EQ - 2018"/>
    <x v="0"/>
    <n v="2"/>
    <n v="899.99"/>
    <n v="2018"/>
    <x v="0"/>
    <x v="3"/>
    <n v="809.99099999999999"/>
    <x v="571"/>
  </r>
  <r>
    <x v="572"/>
    <s v="Nova"/>
    <s v="Hess"/>
    <s v="nova.hess@msn.com"/>
    <s v="Duarte"/>
    <s v="CA"/>
    <n v="1518"/>
    <n v="1"/>
    <n v="304"/>
    <n v="2"/>
    <n v="0.1"/>
    <s v="Electra Townie Original 21D EQ - 2017/2018"/>
    <x v="0"/>
    <n v="2"/>
    <n v="679.99"/>
    <n v="2018"/>
    <x v="0"/>
    <x v="3"/>
    <n v="1223.982"/>
    <x v="572"/>
  </r>
  <r>
    <x v="310"/>
    <s v="Janine"/>
    <s v="Manning"/>
    <s v="janine.manning@gmail.com"/>
    <s v="Howard Beach"/>
    <s v="NY"/>
    <n v="906"/>
    <n v="4"/>
    <n v="102"/>
    <n v="2"/>
    <n v="0.1"/>
    <s v="Electra Townie Original 7D - 2017"/>
    <x v="0"/>
    <n v="2"/>
    <n v="489.99"/>
    <n v="2017"/>
    <x v="0"/>
    <x v="3"/>
    <n v="881.98200000000008"/>
    <x v="310"/>
  </r>
  <r>
    <x v="573"/>
    <s v="Hayden"/>
    <s v="Cross"/>
    <s v="hayden.cross@gmail.com"/>
    <s v="Apple Valley"/>
    <s v="CA"/>
    <n v="1473"/>
    <n v="2"/>
    <n v="102"/>
    <n v="1"/>
    <n v="7.0000000000000007E-2"/>
    <s v="Electra Townie Original 7D - 2017"/>
    <x v="0"/>
    <n v="2"/>
    <n v="489.99"/>
    <n v="2017"/>
    <x v="0"/>
    <x v="3"/>
    <n v="455.69069999999999"/>
    <x v="573"/>
  </r>
  <r>
    <x v="472"/>
    <s v="Vicki"/>
    <s v="Wiggins"/>
    <s v="vicki.wiggins@hotmail.com"/>
    <s v="Wappingers Falls"/>
    <s v="NY"/>
    <n v="992"/>
    <n v="2"/>
    <n v="102"/>
    <n v="1"/>
    <n v="0.1"/>
    <s v="Electra Townie Original 7D - 2017"/>
    <x v="0"/>
    <n v="2"/>
    <n v="489.99"/>
    <n v="2017"/>
    <x v="0"/>
    <x v="3"/>
    <n v="440.99100000000004"/>
    <x v="472"/>
  </r>
  <r>
    <x v="574"/>
    <s v="Pamala"/>
    <s v="Fowler"/>
    <s v="pamala.fowler@gmail.com"/>
    <s v="Ballston Spa"/>
    <s v="NY"/>
    <n v="733"/>
    <n v="3"/>
    <n v="102"/>
    <n v="2"/>
    <n v="0.1"/>
    <s v="Electra Townie Original 7D - 2017"/>
    <x v="0"/>
    <n v="2"/>
    <n v="489.99"/>
    <n v="2017"/>
    <x v="0"/>
    <x v="3"/>
    <n v="881.98200000000008"/>
    <x v="574"/>
  </r>
  <r>
    <x v="431"/>
    <s v="Lore"/>
    <s v="Sykes"/>
    <s v="lore.sykes@aol.com"/>
    <s v="Buffalo"/>
    <s v="NY"/>
    <n v="724"/>
    <n v="3"/>
    <n v="102"/>
    <n v="1"/>
    <n v="0.05"/>
    <s v="Electra Townie Original 7D - 2017"/>
    <x v="0"/>
    <n v="2"/>
    <n v="489.99"/>
    <n v="2017"/>
    <x v="0"/>
    <x v="3"/>
    <n v="465.4905"/>
    <x v="431"/>
  </r>
  <r>
    <x v="57"/>
    <s v="Kara"/>
    <s v="Higgins"/>
    <s v="kara.higgins@aol.com"/>
    <s v="Ossining"/>
    <s v="NY"/>
    <n v="1350"/>
    <n v="1"/>
    <n v="305"/>
    <n v="1"/>
    <n v="0.1"/>
    <s v="Electra Townie Balloon 3i EQ - 2017/2018"/>
    <x v="0"/>
    <n v="2"/>
    <n v="749.99"/>
    <n v="2018"/>
    <x v="0"/>
    <x v="3"/>
    <n v="674.99099999999999"/>
    <x v="57"/>
  </r>
  <r>
    <x v="575"/>
    <s v="Agustina"/>
    <s v="Lawrence"/>
    <s v="agustina.lawrence@yahoo.com"/>
    <s v="Brooklyn"/>
    <s v="NY"/>
    <n v="821"/>
    <n v="1"/>
    <n v="102"/>
    <n v="1"/>
    <n v="7.0000000000000007E-2"/>
    <s v="Electra Townie Original 7D - 2017"/>
    <x v="0"/>
    <n v="2"/>
    <n v="489.99"/>
    <n v="2017"/>
    <x v="0"/>
    <x v="3"/>
    <n v="455.69069999999999"/>
    <x v="575"/>
  </r>
  <r>
    <x v="487"/>
    <s v="Katia"/>
    <s v="Henry"/>
    <s v="katia.henry@msn.com"/>
    <s v="Bethpage"/>
    <s v="NY"/>
    <n v="1355"/>
    <n v="4"/>
    <n v="313"/>
    <n v="2"/>
    <n v="0.1"/>
    <s v="Electra Townie Original 1 Ladies' - 2018"/>
    <x v="0"/>
    <n v="2"/>
    <n v="449.99"/>
    <n v="2018"/>
    <x v="0"/>
    <x v="3"/>
    <n v="809.98200000000008"/>
    <x v="487"/>
  </r>
  <r>
    <x v="390"/>
    <s v="Milagros"/>
    <s v="Weber"/>
    <s v="milagros.weber@hotmail.com"/>
    <s v="Harlingen"/>
    <s v="TX"/>
    <n v="652"/>
    <n v="1"/>
    <n v="102"/>
    <n v="1"/>
    <n v="0.1"/>
    <s v="Electra Townie Original 7D - 2017"/>
    <x v="0"/>
    <n v="2"/>
    <n v="489.99"/>
    <n v="2017"/>
    <x v="0"/>
    <x v="3"/>
    <n v="440.99100000000004"/>
    <x v="390"/>
  </r>
  <r>
    <x v="576"/>
    <s v="Marshall"/>
    <s v="Johnson"/>
    <s v="marshall.johnson@yahoo.com"/>
    <s v="Vista"/>
    <s v="CA"/>
    <n v="1474"/>
    <n v="1"/>
    <n v="301"/>
    <n v="1"/>
    <n v="0.2"/>
    <s v="Electra Townie Balloon 7i EQ - 2018"/>
    <x v="0"/>
    <n v="2"/>
    <n v="899.99"/>
    <n v="2018"/>
    <x v="0"/>
    <x v="3"/>
    <n v="719.99200000000008"/>
    <x v="576"/>
  </r>
  <r>
    <x v="577"/>
    <s v="Monica"/>
    <s v="Sears"/>
    <s v="monica.sears@aol.com"/>
    <s v="San Jose"/>
    <s v="CA"/>
    <n v="1411"/>
    <n v="2"/>
    <n v="308"/>
    <n v="2"/>
    <n v="0.2"/>
    <s v="Electra Townie Balloon 8D EQ Ladies' - 2016/2017/2018"/>
    <x v="0"/>
    <n v="2"/>
    <n v="749.99"/>
    <n v="2018"/>
    <x v="0"/>
    <x v="3"/>
    <n v="1199.9840000000002"/>
    <x v="577"/>
  </r>
  <r>
    <x v="122"/>
    <s v="Jacquline"/>
    <s v="Duncan"/>
    <s v="jacquline.duncan@yahoo.com"/>
    <s v="Jackson Heights"/>
    <s v="NY"/>
    <n v="1523"/>
    <n v="1"/>
    <n v="311"/>
    <n v="2"/>
    <n v="0.2"/>
    <s v="Electra Townie Commute 8D - 2018"/>
    <x v="0"/>
    <n v="2"/>
    <n v="749.99"/>
    <n v="2018"/>
    <x v="0"/>
    <x v="3"/>
    <n v="1199.9840000000002"/>
    <x v="122"/>
  </r>
  <r>
    <x v="578"/>
    <s v="Georgetta"/>
    <s v="Hardin"/>
    <s v="georgetta.hardin@aol.com"/>
    <s v="Canandaigua"/>
    <s v="NY"/>
    <n v="1407"/>
    <n v="1"/>
    <n v="300"/>
    <n v="1"/>
    <n v="0.05"/>
    <s v="Electra Townie Balloon 3i EQ Ladies' - 2018"/>
    <x v="0"/>
    <n v="2"/>
    <n v="799.99"/>
    <n v="2018"/>
    <x v="0"/>
    <x v="3"/>
    <n v="759.9905"/>
    <x v="578"/>
  </r>
  <r>
    <x v="579"/>
    <s v="Cher"/>
    <s v="Alston"/>
    <s v="cher.alston@msn.com"/>
    <s v="Wantagh"/>
    <s v="NY"/>
    <n v="1328"/>
    <n v="4"/>
    <n v="311"/>
    <n v="1"/>
    <n v="0.1"/>
    <s v="Electra Townie Commute 8D - 2018"/>
    <x v="0"/>
    <n v="2"/>
    <n v="749.99"/>
    <n v="2018"/>
    <x v="0"/>
    <x v="3"/>
    <n v="674.99099999999999"/>
    <x v="579"/>
  </r>
  <r>
    <x v="580"/>
    <s v="Jerlene"/>
    <s v="Rios"/>
    <s v="jerlene.rios@yahoo.com"/>
    <s v="Plainview"/>
    <s v="NY"/>
    <n v="1439"/>
    <n v="3"/>
    <n v="102"/>
    <n v="2"/>
    <n v="0.05"/>
    <s v="Electra Townie Original 7D - 2017"/>
    <x v="0"/>
    <n v="2"/>
    <n v="489.99"/>
    <n v="2017"/>
    <x v="0"/>
    <x v="3"/>
    <n v="930.98099999999999"/>
    <x v="580"/>
  </r>
  <r>
    <x v="96"/>
    <s v="Kermit"/>
    <s v="Bowman"/>
    <s v="kermit.bowman@gmail.com"/>
    <s v="El Paso"/>
    <s v="TX"/>
    <n v="1087"/>
    <n v="2"/>
    <n v="102"/>
    <n v="2"/>
    <n v="7.0000000000000007E-2"/>
    <s v="Electra Townie Original 7D - 2017"/>
    <x v="0"/>
    <n v="2"/>
    <n v="489.99"/>
    <n v="2017"/>
    <x v="0"/>
    <x v="3"/>
    <n v="911.38139999999999"/>
    <x v="96"/>
  </r>
  <r>
    <x v="326"/>
    <s v="Tobie"/>
    <s v="Little"/>
    <s v="tobie.little@gmail.com"/>
    <s v="Victoria"/>
    <s v="TX"/>
    <n v="1409"/>
    <n v="1"/>
    <n v="301"/>
    <n v="2"/>
    <n v="7.0000000000000007E-2"/>
    <s v="Electra Townie Balloon 7i EQ - 2018"/>
    <x v="0"/>
    <n v="2"/>
    <n v="899.99"/>
    <n v="2018"/>
    <x v="0"/>
    <x v="3"/>
    <n v="1673.9813999999999"/>
    <x v="326"/>
  </r>
  <r>
    <x v="499"/>
    <s v="Alma"/>
    <s v="Peck"/>
    <s v="alma.peck@aol.com"/>
    <s v="Corona"/>
    <s v="NY"/>
    <n v="1372"/>
    <n v="1"/>
    <n v="307"/>
    <n v="1"/>
    <n v="7.0000000000000007E-2"/>
    <s v="Electra Townie Balloon 8D EQ - 2016/2017/2018"/>
    <x v="0"/>
    <n v="2"/>
    <n v="749.99"/>
    <n v="2018"/>
    <x v="0"/>
    <x v="3"/>
    <n v="697.49069999999995"/>
    <x v="499"/>
  </r>
  <r>
    <x v="581"/>
    <s v="Lorrie"/>
    <s v="Becker"/>
    <s v="lorrie.becker@yahoo.com"/>
    <s v="Garland"/>
    <s v="TX"/>
    <n v="1520"/>
    <n v="3"/>
    <n v="310"/>
    <n v="2"/>
    <n v="7.0000000000000007E-2"/>
    <s v="Electra Townie Commute 27D Ladies - 2018"/>
    <x v="0"/>
    <n v="2"/>
    <n v="899.99"/>
    <n v="2018"/>
    <x v="0"/>
    <x v="3"/>
    <n v="1673.9813999999999"/>
    <x v="581"/>
  </r>
  <r>
    <x v="582"/>
    <s v="Santos"/>
    <s v="Valencia"/>
    <s v="santos.valencia@yahoo.com"/>
    <s v="Sunnyside"/>
    <s v="NY"/>
    <n v="1480"/>
    <n v="1"/>
    <n v="308"/>
    <n v="2"/>
    <n v="0.1"/>
    <s v="Electra Townie Balloon 8D EQ Ladies' - 2016/2017/2018"/>
    <x v="0"/>
    <n v="2"/>
    <n v="749.99"/>
    <n v="2018"/>
    <x v="0"/>
    <x v="3"/>
    <n v="1349.982"/>
    <x v="582"/>
  </r>
  <r>
    <x v="355"/>
    <s v="Lizzie"/>
    <s v="Joyner"/>
    <s v="lizzie.joyner@msn.com"/>
    <s v="Coachella"/>
    <s v="CA"/>
    <n v="1491"/>
    <n v="2"/>
    <n v="302"/>
    <n v="1"/>
    <n v="0.05"/>
    <s v="Electra Townie Original 1 - 2018"/>
    <x v="0"/>
    <n v="2"/>
    <n v="449.99"/>
    <n v="2018"/>
    <x v="0"/>
    <x v="3"/>
    <n v="427.4905"/>
    <x v="355"/>
  </r>
  <r>
    <x v="356"/>
    <s v="Tangela"/>
    <s v="Quinn"/>
    <s v="tangela.quinn@aol.com"/>
    <s v="Richmond Hill"/>
    <s v="NY"/>
    <n v="1076"/>
    <n v="2"/>
    <n v="102"/>
    <n v="1"/>
    <n v="7.0000000000000007E-2"/>
    <s v="Electra Townie Original 7D - 2017"/>
    <x v="0"/>
    <n v="2"/>
    <n v="489.99"/>
    <n v="2017"/>
    <x v="0"/>
    <x v="3"/>
    <n v="455.69069999999999"/>
    <x v="356"/>
  </r>
  <r>
    <x v="583"/>
    <s v="Willis"/>
    <s v="Randolph"/>
    <s v="willis.randolph@yahoo.com"/>
    <s v="Harlingen"/>
    <s v="TX"/>
    <n v="1213"/>
    <n v="3"/>
    <n v="102"/>
    <n v="2"/>
    <n v="0.1"/>
    <s v="Electra Townie Original 7D - 2017"/>
    <x v="0"/>
    <n v="2"/>
    <n v="489.99"/>
    <n v="2017"/>
    <x v="0"/>
    <x v="3"/>
    <n v="881.98200000000008"/>
    <x v="583"/>
  </r>
  <r>
    <x v="584"/>
    <s v="Selene"/>
    <s v="Vega"/>
    <s v="selene.vega@gmail.com"/>
    <s v="Campbell"/>
    <s v="CA"/>
    <n v="1423"/>
    <n v="3"/>
    <n v="302"/>
    <n v="1"/>
    <n v="0.2"/>
    <s v="Electra Townie Original 1 - 2018"/>
    <x v="0"/>
    <n v="2"/>
    <n v="449.99"/>
    <n v="2018"/>
    <x v="0"/>
    <x v="3"/>
    <n v="359.99200000000002"/>
    <x v="584"/>
  </r>
  <r>
    <x v="512"/>
    <s v="Dung"/>
    <s v="Reid"/>
    <s v="dung.reid@msn.com"/>
    <s v="Canyon Country"/>
    <s v="CA"/>
    <n v="1386"/>
    <n v="3"/>
    <n v="306"/>
    <n v="1"/>
    <n v="0.1"/>
    <s v="Electra Townie Balloon 7i EQ Ladies' - 2017/2018"/>
    <x v="0"/>
    <n v="2"/>
    <n v="899.99"/>
    <n v="2018"/>
    <x v="0"/>
    <x v="3"/>
    <n v="809.99099999999999"/>
    <x v="512"/>
  </r>
  <r>
    <x v="250"/>
    <s v="Monika"/>
    <s v="Berg"/>
    <s v="monika.berg@gmail.com"/>
    <s v="Encino"/>
    <s v="CA"/>
    <n v="1564"/>
    <n v="1"/>
    <n v="309"/>
    <n v="1"/>
    <n v="7.0000000000000007E-2"/>
    <s v="Electra Townie Commute 27D - 2018"/>
    <x v="0"/>
    <n v="2"/>
    <n v="899.99"/>
    <n v="2018"/>
    <x v="0"/>
    <x v="3"/>
    <n v="836.99069999999995"/>
    <x v="250"/>
  </r>
  <r>
    <x v="518"/>
    <s v="Cesar"/>
    <s v="Jackson"/>
    <s v="cesar.jackson@gmail.com"/>
    <s v="Liverpool"/>
    <s v="NY"/>
    <n v="1577"/>
    <n v="3"/>
    <n v="300"/>
    <n v="2"/>
    <n v="0.2"/>
    <s v="Electra Townie Balloon 3i EQ Ladies' - 2018"/>
    <x v="0"/>
    <n v="2"/>
    <n v="799.99"/>
    <n v="2018"/>
    <x v="0"/>
    <x v="3"/>
    <n v="1279.9840000000002"/>
    <x v="518"/>
  </r>
  <r>
    <x v="585"/>
    <s v="Fannie"/>
    <s v="Jenkins"/>
    <s v="fannie.jenkins@msn.com"/>
    <s v="Oxnard"/>
    <s v="CA"/>
    <n v="1466"/>
    <n v="1"/>
    <n v="310"/>
    <n v="2"/>
    <n v="7.0000000000000007E-2"/>
    <s v="Electra Townie Commute 27D Ladies - 2018"/>
    <x v="0"/>
    <n v="2"/>
    <n v="899.99"/>
    <n v="2018"/>
    <x v="0"/>
    <x v="3"/>
    <n v="1673.9813999999999"/>
    <x v="585"/>
  </r>
  <r>
    <x v="197"/>
    <s v="Denis"/>
    <s v="Logan"/>
    <s v="denis.logan@msn.com"/>
    <s v="Ridgecrest"/>
    <s v="CA"/>
    <n v="1503"/>
    <n v="2"/>
    <n v="302"/>
    <n v="2"/>
    <n v="0.05"/>
    <s v="Electra Townie Original 1 - 2018"/>
    <x v="0"/>
    <n v="2"/>
    <n v="449.99"/>
    <n v="2018"/>
    <x v="0"/>
    <x v="3"/>
    <n v="854.98099999999999"/>
    <x v="197"/>
  </r>
  <r>
    <x v="103"/>
    <s v="Garry"/>
    <s v="Espinoza"/>
    <s v="garry.espinoza@hotmail.com"/>
    <s v="Forney"/>
    <s v="TX"/>
    <n v="1572"/>
    <n v="4"/>
    <n v="304"/>
    <n v="2"/>
    <n v="0.2"/>
    <s v="Electra Townie Original 21D EQ - 2017/2018"/>
    <x v="0"/>
    <n v="2"/>
    <n v="679.99"/>
    <n v="2018"/>
    <x v="0"/>
    <x v="3"/>
    <n v="1087.9840000000002"/>
    <x v="103"/>
  </r>
  <r>
    <x v="522"/>
    <s v="Sophia"/>
    <s v="Mcmillan"/>
    <s v="sophia.mcmillan@msn.com"/>
    <s v="Uniondale"/>
    <s v="NY"/>
    <n v="1450"/>
    <n v="3"/>
    <n v="299"/>
    <n v="1"/>
    <n v="0.2"/>
    <s v="Electra Townie Original 21D - 2018"/>
    <x v="0"/>
    <n v="2"/>
    <n v="559.99"/>
    <n v="2018"/>
    <x v="0"/>
    <x v="3"/>
    <n v="447.99200000000002"/>
    <x v="522"/>
  </r>
  <r>
    <x v="586"/>
    <s v="Malinda"/>
    <s v="Baxter"/>
    <s v="malinda.baxter@yahoo.com"/>
    <s v="Whitestone"/>
    <s v="NY"/>
    <n v="1353"/>
    <n v="3"/>
    <n v="300"/>
    <n v="1"/>
    <n v="0.2"/>
    <s v="Electra Townie Balloon 3i EQ Ladies' - 2018"/>
    <x v="0"/>
    <n v="2"/>
    <n v="799.99"/>
    <n v="2018"/>
    <x v="0"/>
    <x v="3"/>
    <n v="639.99200000000008"/>
    <x v="586"/>
  </r>
  <r>
    <x v="533"/>
    <s v="Ashanti"/>
    <s v="Parks"/>
    <s v="ashanti.parks@hotmail.com"/>
    <s v="Baldwin"/>
    <s v="NY"/>
    <n v="1538"/>
    <n v="5"/>
    <n v="306"/>
    <n v="2"/>
    <n v="0.05"/>
    <s v="Electra Townie Balloon 7i EQ Ladies' - 2017/2018"/>
    <x v="0"/>
    <n v="2"/>
    <n v="899.99"/>
    <n v="2018"/>
    <x v="0"/>
    <x v="3"/>
    <n v="1709.981"/>
    <x v="533"/>
  </r>
  <r>
    <x v="443"/>
    <s v="Guillermina"/>
    <s v="Noble"/>
    <s v="guillermina.noble@msn.com"/>
    <s v="Baldwinsville"/>
    <s v="NY"/>
    <n v="1484"/>
    <n v="3"/>
    <n v="304"/>
    <n v="2"/>
    <n v="0.05"/>
    <s v="Electra Townie Original 21D EQ - 2017/2018"/>
    <x v="0"/>
    <n v="2"/>
    <n v="679.99"/>
    <n v="2018"/>
    <x v="0"/>
    <x v="3"/>
    <n v="1291.981"/>
    <x v="443"/>
  </r>
  <r>
    <x v="587"/>
    <s v="Donnetta"/>
    <s v="Henson"/>
    <s v="donnetta.henson@hotmail.com"/>
    <s v="Webster"/>
    <s v="NY"/>
    <n v="721"/>
    <n v="2"/>
    <n v="102"/>
    <n v="1"/>
    <n v="0.1"/>
    <s v="Electra Townie Original 7D - 2017"/>
    <x v="0"/>
    <n v="2"/>
    <n v="489.99"/>
    <n v="2017"/>
    <x v="0"/>
    <x v="3"/>
    <n v="440.99100000000004"/>
    <x v="587"/>
  </r>
  <r>
    <x v="260"/>
    <s v="Jamaal"/>
    <s v="Albert"/>
    <s v="jamaal.albert@gmail.com"/>
    <s v="Torrance"/>
    <s v="CA"/>
    <n v="1553"/>
    <n v="1"/>
    <n v="102"/>
    <n v="1"/>
    <n v="7.0000000000000007E-2"/>
    <s v="Electra Townie Original 7D - 2017"/>
    <x v="0"/>
    <n v="2"/>
    <n v="489.99"/>
    <n v="2017"/>
    <x v="0"/>
    <x v="3"/>
    <n v="455.69069999999999"/>
    <x v="260"/>
  </r>
  <r>
    <x v="588"/>
    <s v="Kerrie"/>
    <s v="Morton"/>
    <s v="kerrie.morton@hotmail.com"/>
    <s v="Pittsford"/>
    <s v="NY"/>
    <n v="908"/>
    <n v="3"/>
    <n v="102"/>
    <n v="2"/>
    <n v="0.1"/>
    <s v="Electra Townie Original 7D - 2017"/>
    <x v="0"/>
    <n v="2"/>
    <n v="489.99"/>
    <n v="2017"/>
    <x v="0"/>
    <x v="3"/>
    <n v="881.98200000000008"/>
    <x v="588"/>
  </r>
  <r>
    <x v="321"/>
    <s v="Caleb"/>
    <s v="England"/>
    <s v="caleb.england@gmail.com"/>
    <s v="Pleasanton"/>
    <s v="CA"/>
    <n v="662"/>
    <n v="3"/>
    <n v="102"/>
    <n v="2"/>
    <n v="7.0000000000000007E-2"/>
    <s v="Electra Townie Original 7D - 2017"/>
    <x v="0"/>
    <n v="2"/>
    <n v="489.99"/>
    <n v="2017"/>
    <x v="0"/>
    <x v="3"/>
    <n v="911.38139999999999"/>
    <x v="321"/>
  </r>
  <r>
    <x v="589"/>
    <s v="Janetta"/>
    <s v="Aguirre"/>
    <s v="janetta.aguirre@aol.com"/>
    <s v="Lancaster"/>
    <s v="NY"/>
    <n v="1550"/>
    <n v="1"/>
    <n v="315"/>
    <n v="2"/>
    <n v="0.05"/>
    <s v="Electra Townie Original 21D Ladies' - 2018"/>
    <x v="0"/>
    <n v="2"/>
    <n v="559.99"/>
    <n v="2018"/>
    <x v="0"/>
    <x v="3"/>
    <n v="1063.981"/>
    <x v="589"/>
  </r>
  <r>
    <x v="590"/>
    <s v="Genny"/>
    <s v="Hensley"/>
    <s v="genny.hensley@yahoo.com"/>
    <s v="Redondo Beach"/>
    <s v="CA"/>
    <n v="941"/>
    <n v="2"/>
    <n v="102"/>
    <n v="2"/>
    <n v="0.05"/>
    <s v="Electra Townie Original 7D - 2017"/>
    <x v="0"/>
    <n v="2"/>
    <n v="489.99"/>
    <n v="2017"/>
    <x v="0"/>
    <x v="3"/>
    <n v="930.98099999999999"/>
    <x v="590"/>
  </r>
  <r>
    <x v="591"/>
    <s v="Tenisha"/>
    <s v="Lyons"/>
    <s v="tenisha.lyons@aol.com"/>
    <s v="Amityville"/>
    <s v="NY"/>
    <n v="1390"/>
    <n v="3"/>
    <n v="306"/>
    <n v="1"/>
    <n v="0.1"/>
    <s v="Electra Townie Balloon 7i EQ Ladies' - 2017/2018"/>
    <x v="0"/>
    <n v="2"/>
    <n v="899.99"/>
    <n v="2018"/>
    <x v="0"/>
    <x v="3"/>
    <n v="809.99099999999999"/>
    <x v="591"/>
  </r>
  <r>
    <x v="542"/>
    <s v="Lissa"/>
    <s v="Vargas"/>
    <s v="lissa.vargas@yahoo.com"/>
    <s v="Oswego"/>
    <s v="NY"/>
    <n v="1495"/>
    <n v="2"/>
    <n v="308"/>
    <n v="2"/>
    <n v="0.2"/>
    <s v="Electra Townie Balloon 8D EQ Ladies' - 2016/2017/2018"/>
    <x v="0"/>
    <n v="2"/>
    <n v="749.99"/>
    <n v="2018"/>
    <x v="0"/>
    <x v="3"/>
    <n v="1199.9840000000002"/>
    <x v="542"/>
  </r>
  <r>
    <x v="544"/>
    <s v="Saturnina"/>
    <s v="Garner"/>
    <s v="saturnina.garner@gmail.com"/>
    <s v="Glendora"/>
    <s v="CA"/>
    <n v="1521"/>
    <n v="2"/>
    <n v="314"/>
    <n v="2"/>
    <n v="0.2"/>
    <s v="Electra Townie Original 21D EQ Ladies' - 2018"/>
    <x v="0"/>
    <n v="2"/>
    <n v="679.99"/>
    <n v="2018"/>
    <x v="0"/>
    <x v="3"/>
    <n v="1087.9840000000002"/>
    <x v="544"/>
  </r>
  <r>
    <x v="592"/>
    <s v="Ruthanne"/>
    <s v="Franco"/>
    <s v="ruthanne.franco@yahoo.com"/>
    <s v="Astoria"/>
    <s v="NY"/>
    <n v="1410"/>
    <n v="3"/>
    <n v="304"/>
    <n v="1"/>
    <n v="0.1"/>
    <s v="Electra Townie Original 21D EQ - 2017/2018"/>
    <x v="0"/>
    <n v="2"/>
    <n v="679.99"/>
    <n v="2018"/>
    <x v="0"/>
    <x v="3"/>
    <n v="611.99099999999999"/>
    <x v="592"/>
  </r>
  <r>
    <x v="552"/>
    <s v="Tameka"/>
    <s v="Fisher"/>
    <s v="tameka.fisher@aol.com"/>
    <s v="Redondo Beach"/>
    <s v="CA"/>
    <n v="1496"/>
    <n v="4"/>
    <n v="302"/>
    <n v="1"/>
    <n v="0.05"/>
    <s v="Electra Townie Original 1 - 2018"/>
    <x v="0"/>
    <n v="2"/>
    <n v="449.99"/>
    <n v="2018"/>
    <x v="0"/>
    <x v="3"/>
    <n v="427.4905"/>
    <x v="552"/>
  </r>
  <r>
    <x v="593"/>
    <s v="Toya"/>
    <s v="Pratt"/>
    <s v="toya.pratt@yahoo.com"/>
    <s v="Long Beach"/>
    <s v="NY"/>
    <n v="651"/>
    <n v="3"/>
    <n v="102"/>
    <n v="2"/>
    <n v="0.05"/>
    <s v="Electra Townie Original 7D - 2017"/>
    <x v="0"/>
    <n v="2"/>
    <n v="489.99"/>
    <n v="2017"/>
    <x v="0"/>
    <x v="3"/>
    <n v="930.98099999999999"/>
    <x v="593"/>
  </r>
  <r>
    <x v="594"/>
    <s v="Charolette"/>
    <s v="Rice"/>
    <s v="charolette.rice@msn.com"/>
    <s v="Sacramento"/>
    <s v="CA"/>
    <n v="264"/>
    <n v="2"/>
    <n v="24"/>
    <n v="2"/>
    <n v="0.05"/>
    <s v="Electra Townie Original 21D - 2016"/>
    <x v="0"/>
    <n v="2"/>
    <n v="549.99"/>
    <n v="2016"/>
    <x v="0"/>
    <x v="3"/>
    <n v="1044.981"/>
    <x v="594"/>
  </r>
  <r>
    <x v="103"/>
    <s v="Garry"/>
    <s v="Espinoza"/>
    <s v="garry.espinoza@hotmail.com"/>
    <s v="Forney"/>
    <s v="TX"/>
    <n v="357"/>
    <n v="3"/>
    <n v="24"/>
    <n v="1"/>
    <n v="7.0000000000000007E-2"/>
    <s v="Electra Townie Original 21D - 2016"/>
    <x v="0"/>
    <n v="2"/>
    <n v="549.99"/>
    <n v="2016"/>
    <x v="0"/>
    <x v="3"/>
    <n v="511.49069999999995"/>
    <x v="103"/>
  </r>
  <r>
    <x v="562"/>
    <s v="Elinore"/>
    <s v="Aguilar"/>
    <s v="elinore.aguilar@msn.com"/>
    <s v="San Angelo"/>
    <s v="TX"/>
    <n v="391"/>
    <n v="3"/>
    <n v="24"/>
    <n v="2"/>
    <n v="7.0000000000000007E-2"/>
    <s v="Electra Townie Original 21D - 2016"/>
    <x v="0"/>
    <n v="2"/>
    <n v="549.99"/>
    <n v="2016"/>
    <x v="0"/>
    <x v="3"/>
    <n v="1022.9813999999999"/>
    <x v="562"/>
  </r>
  <r>
    <x v="189"/>
    <s v="Dacia"/>
    <s v="William"/>
    <s v="dacia.william@msn.com"/>
    <s v="Sugar Land"/>
    <s v="TX"/>
    <n v="158"/>
    <n v="1"/>
    <n v="24"/>
    <n v="1"/>
    <n v="0.1"/>
    <s v="Electra Townie Original 21D - 2016"/>
    <x v="0"/>
    <n v="2"/>
    <n v="549.99"/>
    <n v="2016"/>
    <x v="0"/>
    <x v="3"/>
    <n v="494.99100000000004"/>
    <x v="189"/>
  </r>
  <r>
    <x v="201"/>
    <s v="Brenda"/>
    <s v="Tate"/>
    <s v="brenda.tate@msn.com"/>
    <s v="San Angelo"/>
    <s v="TX"/>
    <n v="201"/>
    <n v="1"/>
    <n v="24"/>
    <n v="1"/>
    <n v="0.05"/>
    <s v="Electra Townie Original 21D - 2016"/>
    <x v="0"/>
    <n v="2"/>
    <n v="549.99"/>
    <n v="2016"/>
    <x v="0"/>
    <x v="3"/>
    <n v="522.4905"/>
    <x v="201"/>
  </r>
  <r>
    <x v="105"/>
    <s v="Randolph"/>
    <s v="Chase"/>
    <s v="randolph.chase@yahoo.com"/>
    <s v="San Lorenzo"/>
    <s v="CA"/>
    <n v="267"/>
    <n v="3"/>
    <n v="24"/>
    <n v="1"/>
    <n v="0.1"/>
    <s v="Electra Townie Original 21D - 2016"/>
    <x v="0"/>
    <n v="2"/>
    <n v="549.99"/>
    <n v="2016"/>
    <x v="0"/>
    <x v="3"/>
    <n v="494.99100000000004"/>
    <x v="105"/>
  </r>
  <r>
    <x v="106"/>
    <s v="Jennie"/>
    <s v="Middleton"/>
    <s v="jennie.middleton@gmail.com"/>
    <s v="Upland"/>
    <s v="CA"/>
    <n v="566"/>
    <n v="1"/>
    <n v="24"/>
    <n v="2"/>
    <n v="7.0000000000000007E-2"/>
    <s v="Electra Townie Original 21D - 2016"/>
    <x v="0"/>
    <n v="2"/>
    <n v="549.99"/>
    <n v="2016"/>
    <x v="0"/>
    <x v="3"/>
    <n v="1022.9813999999999"/>
    <x v="106"/>
  </r>
  <r>
    <x v="269"/>
    <s v="Hortencia"/>
    <s v="Graham"/>
    <s v="hortencia.graham@aol.com"/>
    <s v="Euless"/>
    <s v="TX"/>
    <n v="131"/>
    <n v="3"/>
    <n v="24"/>
    <n v="2"/>
    <n v="0.1"/>
    <s v="Electra Townie Original 21D - 2016"/>
    <x v="0"/>
    <n v="2"/>
    <n v="549.99"/>
    <n v="2016"/>
    <x v="0"/>
    <x v="3"/>
    <n v="989.98200000000008"/>
    <x v="269"/>
  </r>
  <r>
    <x v="595"/>
    <s v="Rochelle"/>
    <s v="Ward"/>
    <s v="rochelle.ward@yahoo.com"/>
    <s v="Glendora"/>
    <s v="CA"/>
    <n v="77"/>
    <n v="2"/>
    <n v="24"/>
    <n v="2"/>
    <n v="0.1"/>
    <s v="Electra Townie Original 21D - 2016"/>
    <x v="0"/>
    <n v="2"/>
    <n v="549.99"/>
    <n v="2016"/>
    <x v="0"/>
    <x v="3"/>
    <n v="989.98200000000008"/>
    <x v="595"/>
  </r>
  <r>
    <x v="596"/>
    <s v="Latosha"/>
    <s v="Dalton"/>
    <s v="latosha.dalton@yahoo.com"/>
    <s v="Bakersfield"/>
    <s v="CA"/>
    <n v="181"/>
    <n v="4"/>
    <n v="24"/>
    <n v="2"/>
    <n v="0.05"/>
    <s v="Electra Townie Original 21D - 2016"/>
    <x v="0"/>
    <n v="2"/>
    <n v="549.99"/>
    <n v="2016"/>
    <x v="0"/>
    <x v="3"/>
    <n v="1044.981"/>
    <x v="596"/>
  </r>
  <r>
    <x v="108"/>
    <s v="Grace"/>
    <s v="Madden"/>
    <s v="grace.madden@gmail.com"/>
    <s v="San Pablo"/>
    <s v="CA"/>
    <n v="587"/>
    <n v="1"/>
    <n v="24"/>
    <n v="1"/>
    <n v="0.05"/>
    <s v="Electra Townie Original 21D - 2016"/>
    <x v="0"/>
    <n v="2"/>
    <n v="549.99"/>
    <n v="2016"/>
    <x v="0"/>
    <x v="3"/>
    <n v="522.4905"/>
    <x v="108"/>
  </r>
  <r>
    <x v="278"/>
    <s v="Salena"/>
    <s v="Day"/>
    <s v="salena.day@msn.com"/>
    <s v="San Lorenzo"/>
    <s v="CA"/>
    <n v="403"/>
    <n v="4"/>
    <n v="24"/>
    <n v="1"/>
    <n v="0.2"/>
    <s v="Electra Townie Original 21D - 2016"/>
    <x v="0"/>
    <n v="2"/>
    <n v="549.99"/>
    <n v="2016"/>
    <x v="0"/>
    <x v="3"/>
    <n v="439.99200000000002"/>
    <x v="278"/>
  </r>
  <r>
    <x v="284"/>
    <s v="Roseanne"/>
    <s v="Maynard"/>
    <s v="roseanne.maynard@yahoo.com"/>
    <s v="Euless"/>
    <s v="TX"/>
    <n v="535"/>
    <n v="1"/>
    <n v="24"/>
    <n v="1"/>
    <n v="0.05"/>
    <s v="Electra Townie Original 21D - 2016"/>
    <x v="0"/>
    <n v="2"/>
    <n v="549.99"/>
    <n v="2016"/>
    <x v="0"/>
    <x v="3"/>
    <n v="522.4905"/>
    <x v="284"/>
  </r>
  <r>
    <x v="597"/>
    <s v="Liliana"/>
    <s v="Kerr"/>
    <s v="liliana.kerr@yahoo.com"/>
    <s v="Desoto"/>
    <s v="TX"/>
    <n v="553"/>
    <n v="1"/>
    <n v="24"/>
    <n v="1"/>
    <n v="0.1"/>
    <s v="Electra Townie Original 21D - 2016"/>
    <x v="0"/>
    <n v="2"/>
    <n v="549.99"/>
    <n v="2016"/>
    <x v="0"/>
    <x v="3"/>
    <n v="494.99100000000004"/>
    <x v="597"/>
  </r>
  <r>
    <x v="598"/>
    <s v="Ardelia"/>
    <s v="Cooley"/>
    <s v="ardelia.cooley@aol.com"/>
    <s v="Canyon Country"/>
    <s v="CA"/>
    <n v="608"/>
    <n v="3"/>
    <n v="24"/>
    <n v="1"/>
    <n v="0.1"/>
    <s v="Electra Townie Original 21D - 2016"/>
    <x v="0"/>
    <n v="2"/>
    <n v="549.99"/>
    <n v="2016"/>
    <x v="0"/>
    <x v="3"/>
    <n v="494.99100000000004"/>
    <x v="598"/>
  </r>
  <r>
    <x v="599"/>
    <s v="Bao"/>
    <s v="Wade"/>
    <s v="bao.wade@gmail.com"/>
    <s v="Desoto"/>
    <s v="TX"/>
    <n v="545"/>
    <n v="3"/>
    <n v="24"/>
    <n v="1"/>
    <n v="0.2"/>
    <s v="Electra Townie Original 21D - 2016"/>
    <x v="0"/>
    <n v="2"/>
    <n v="549.99"/>
    <n v="2016"/>
    <x v="0"/>
    <x v="3"/>
    <n v="439.99200000000002"/>
    <x v="599"/>
  </r>
  <r>
    <x v="600"/>
    <s v="Carmina"/>
    <s v="Emerson"/>
    <s v="carmina.emerson@hotmail.com"/>
    <s v="Banning"/>
    <s v="CA"/>
    <n v="412"/>
    <n v="2"/>
    <n v="24"/>
    <n v="1"/>
    <n v="7.0000000000000007E-2"/>
    <s v="Electra Townie Original 21D - 2016"/>
    <x v="0"/>
    <n v="2"/>
    <n v="549.99"/>
    <n v="2016"/>
    <x v="0"/>
    <x v="3"/>
    <n v="511.49069999999995"/>
    <x v="600"/>
  </r>
  <r>
    <x v="299"/>
    <s v="Cinda"/>
    <s v="Rocha"/>
    <s v="cinda.rocha@hotmail.com"/>
    <s v="Los Banos"/>
    <s v="CA"/>
    <n v="351"/>
    <n v="2"/>
    <n v="24"/>
    <n v="2"/>
    <n v="0.1"/>
    <s v="Electra Townie Original 21D - 2016"/>
    <x v="0"/>
    <n v="2"/>
    <n v="549.99"/>
    <n v="2016"/>
    <x v="0"/>
    <x v="3"/>
    <n v="989.98200000000008"/>
    <x v="299"/>
  </r>
  <r>
    <x v="601"/>
    <s v="Kami"/>
    <s v="Rios"/>
    <s v="kami.rios@yahoo.com"/>
    <s v="Encino"/>
    <s v="CA"/>
    <n v="457"/>
    <n v="1"/>
    <n v="24"/>
    <n v="2"/>
    <n v="7.0000000000000007E-2"/>
    <s v="Electra Townie Original 21D - 2016"/>
    <x v="0"/>
    <n v="2"/>
    <n v="549.99"/>
    <n v="2016"/>
    <x v="0"/>
    <x v="3"/>
    <n v="1022.9813999999999"/>
    <x v="601"/>
  </r>
  <r>
    <x v="602"/>
    <s v="Mercedez"/>
    <s v="Brooks"/>
    <s v="mercedez.brooks@hotmail.com"/>
    <s v="Duarte"/>
    <s v="CA"/>
    <n v="504"/>
    <n v="1"/>
    <n v="24"/>
    <n v="2"/>
    <n v="0.1"/>
    <s v="Electra Townie Original 21D - 2016"/>
    <x v="0"/>
    <n v="2"/>
    <n v="549.99"/>
    <n v="2016"/>
    <x v="0"/>
    <x v="3"/>
    <n v="989.98200000000008"/>
    <x v="602"/>
  </r>
  <r>
    <x v="603"/>
    <s v="Lynwood"/>
    <s v="Jackson"/>
    <s v="lynwood.jackson@aol.com"/>
    <s v="Longview"/>
    <s v="TX"/>
    <n v="1385"/>
    <n v="1"/>
    <n v="24"/>
    <n v="2"/>
    <n v="0.05"/>
    <s v="Electra Townie Original 21D - 2016"/>
    <x v="0"/>
    <n v="2"/>
    <n v="549.99"/>
    <n v="2016"/>
    <x v="0"/>
    <x v="3"/>
    <n v="1044.981"/>
    <x v="603"/>
  </r>
  <r>
    <x v="604"/>
    <s v="Porter"/>
    <s v="Bass"/>
    <s v="porter.bass@hotmail.com"/>
    <s v="San Angelo"/>
    <s v="TX"/>
    <n v="1315"/>
    <n v="3"/>
    <n v="24"/>
    <n v="1"/>
    <n v="0.1"/>
    <s v="Electra Townie Original 21D - 2016"/>
    <x v="0"/>
    <n v="2"/>
    <n v="549.99"/>
    <n v="2016"/>
    <x v="0"/>
    <x v="3"/>
    <n v="494.99100000000004"/>
    <x v="604"/>
  </r>
  <r>
    <x v="605"/>
    <s v="Lean"/>
    <s v="Stark"/>
    <s v="lean.stark@msn.com"/>
    <s v="Upland"/>
    <s v="CA"/>
    <n v="631"/>
    <n v="1"/>
    <n v="24"/>
    <n v="2"/>
    <n v="7.0000000000000007E-2"/>
    <s v="Electra Townie Original 21D - 2016"/>
    <x v="0"/>
    <n v="2"/>
    <n v="549.99"/>
    <n v="2016"/>
    <x v="0"/>
    <x v="3"/>
    <n v="1022.9813999999999"/>
    <x v="605"/>
  </r>
  <r>
    <x v="606"/>
    <s v="Ciera"/>
    <s v="Koch"/>
    <s v="ciera.koch@gmail.com"/>
    <s v="Euless"/>
    <s v="TX"/>
    <n v="699"/>
    <n v="4"/>
    <n v="24"/>
    <n v="2"/>
    <n v="0.1"/>
    <s v="Electra Townie Original 21D - 2016"/>
    <x v="0"/>
    <n v="2"/>
    <n v="549.99"/>
    <n v="2016"/>
    <x v="0"/>
    <x v="3"/>
    <n v="989.98200000000008"/>
    <x v="606"/>
  </r>
  <r>
    <x v="607"/>
    <s v="Ja"/>
    <s v="Dillard"/>
    <s v="ja.dillard@yahoo.com"/>
    <s v="Canyon Country"/>
    <s v="CA"/>
    <n v="1367"/>
    <n v="4"/>
    <n v="24"/>
    <n v="2"/>
    <n v="0.05"/>
    <s v="Electra Townie Original 21D - 2016"/>
    <x v="0"/>
    <n v="2"/>
    <n v="549.99"/>
    <n v="2016"/>
    <x v="0"/>
    <x v="3"/>
    <n v="1044.981"/>
    <x v="607"/>
  </r>
  <r>
    <x v="608"/>
    <s v="Bernita"/>
    <s v="Mcdaniel"/>
    <s v="bernita.mcdaniel@hotmail.com"/>
    <s v="Liverpool"/>
    <s v="NY"/>
    <n v="303"/>
    <n v="2"/>
    <n v="24"/>
    <n v="2"/>
    <n v="0.05"/>
    <s v="Electra Townie Original 21D - 2016"/>
    <x v="0"/>
    <n v="2"/>
    <n v="549.99"/>
    <n v="2016"/>
    <x v="0"/>
    <x v="3"/>
    <n v="1044.981"/>
    <x v="608"/>
  </r>
  <r>
    <x v="542"/>
    <s v="Lissa"/>
    <s v="Vargas"/>
    <s v="lissa.vargas@yahoo.com"/>
    <s v="Oswego"/>
    <s v="NY"/>
    <n v="128"/>
    <n v="1"/>
    <n v="24"/>
    <n v="2"/>
    <n v="0.1"/>
    <s v="Electra Townie Original 21D - 2016"/>
    <x v="0"/>
    <n v="2"/>
    <n v="549.99"/>
    <n v="2016"/>
    <x v="0"/>
    <x v="3"/>
    <n v="989.98200000000008"/>
    <x v="542"/>
  </r>
  <r>
    <x v="609"/>
    <s v="Violet"/>
    <s v="Valenzuela"/>
    <s v="violet.valenzuela@msn.com"/>
    <s v="Plattsburgh"/>
    <s v="NY"/>
    <n v="190"/>
    <n v="1"/>
    <n v="24"/>
    <n v="1"/>
    <n v="0.05"/>
    <s v="Electra Townie Original 21D - 2016"/>
    <x v="0"/>
    <n v="2"/>
    <n v="549.99"/>
    <n v="2016"/>
    <x v="0"/>
    <x v="3"/>
    <n v="522.4905"/>
    <x v="609"/>
  </r>
  <r>
    <x v="126"/>
    <s v="Andy"/>
    <s v="O'neill"/>
    <s v="andy.o'neill@msn.com"/>
    <s v="Rego Park"/>
    <s v="NY"/>
    <n v="458"/>
    <n v="4"/>
    <n v="24"/>
    <n v="1"/>
    <n v="0.2"/>
    <s v="Electra Townie Original 21D - 2016"/>
    <x v="0"/>
    <n v="2"/>
    <n v="549.99"/>
    <n v="2016"/>
    <x v="0"/>
    <x v="3"/>
    <n v="439.99200000000002"/>
    <x v="126"/>
  </r>
  <r>
    <x v="267"/>
    <s v="Kasie"/>
    <s v="Rodriquez"/>
    <s v="kasie.rodriquez@aol.com"/>
    <s v="Ballston Spa"/>
    <s v="NY"/>
    <n v="161"/>
    <n v="1"/>
    <n v="24"/>
    <n v="2"/>
    <n v="7.0000000000000007E-2"/>
    <s v="Electra Townie Original 21D - 2016"/>
    <x v="0"/>
    <n v="2"/>
    <n v="549.99"/>
    <n v="2016"/>
    <x v="0"/>
    <x v="3"/>
    <n v="1022.9813999999999"/>
    <x v="267"/>
  </r>
  <r>
    <x v="202"/>
    <s v="Jame"/>
    <s v="Riggs"/>
    <s v="jame.riggs@hotmail.com"/>
    <s v="Bay Shore"/>
    <s v="NY"/>
    <n v="312"/>
    <n v="1"/>
    <n v="24"/>
    <n v="2"/>
    <n v="0.05"/>
    <s v="Electra Townie Original 21D - 2016"/>
    <x v="0"/>
    <n v="2"/>
    <n v="549.99"/>
    <n v="2016"/>
    <x v="0"/>
    <x v="3"/>
    <n v="1044.981"/>
    <x v="202"/>
  </r>
  <r>
    <x v="610"/>
    <s v="Jeannie"/>
    <s v="Wilcox"/>
    <s v="jeannie.wilcox@yahoo.com"/>
    <s v="Franklin Square"/>
    <s v="NY"/>
    <n v="80"/>
    <n v="2"/>
    <n v="24"/>
    <n v="1"/>
    <n v="0.1"/>
    <s v="Electra Townie Original 21D - 2016"/>
    <x v="0"/>
    <n v="2"/>
    <n v="549.99"/>
    <n v="2016"/>
    <x v="0"/>
    <x v="3"/>
    <n v="494.99100000000004"/>
    <x v="610"/>
  </r>
  <r>
    <x v="611"/>
    <s v="Iola"/>
    <s v="Rasmussen"/>
    <s v="iola.rasmussen@yahoo.com"/>
    <s v="Monroe"/>
    <s v="NY"/>
    <n v="484"/>
    <n v="2"/>
    <n v="24"/>
    <n v="1"/>
    <n v="0.05"/>
    <s v="Electra Townie Original 21D - 2016"/>
    <x v="0"/>
    <n v="2"/>
    <n v="549.99"/>
    <n v="2016"/>
    <x v="0"/>
    <x v="3"/>
    <n v="522.4905"/>
    <x v="611"/>
  </r>
  <r>
    <x v="135"/>
    <s v="Laureen"/>
    <s v="Barry"/>
    <s v="laureen.barry@yahoo.com"/>
    <s v="Orchard Park"/>
    <s v="NY"/>
    <n v="29"/>
    <n v="1"/>
    <n v="24"/>
    <n v="2"/>
    <n v="0.05"/>
    <s v="Electra Townie Original 21D - 2016"/>
    <x v="0"/>
    <n v="2"/>
    <n v="549.99"/>
    <n v="2016"/>
    <x v="0"/>
    <x v="3"/>
    <n v="1044.981"/>
    <x v="135"/>
  </r>
  <r>
    <x v="403"/>
    <s v="Micki"/>
    <s v="Rutledge"/>
    <s v="micki.rutledge@aol.com"/>
    <s v="Richmond Hill"/>
    <s v="NY"/>
    <n v="112"/>
    <n v="3"/>
    <n v="24"/>
    <n v="2"/>
    <n v="0.05"/>
    <s v="Electra Townie Original 21D - 2016"/>
    <x v="0"/>
    <n v="2"/>
    <n v="549.99"/>
    <n v="2016"/>
    <x v="0"/>
    <x v="3"/>
    <n v="1044.981"/>
    <x v="403"/>
  </r>
  <r>
    <x v="612"/>
    <s v="Laurence"/>
    <s v="Christian"/>
    <s v="laurence.christian@gmail.com"/>
    <s v="Jamaica"/>
    <s v="NY"/>
    <n v="450"/>
    <n v="1"/>
    <n v="24"/>
    <n v="1"/>
    <n v="0.05"/>
    <s v="Electra Townie Original 21D - 2016"/>
    <x v="0"/>
    <n v="2"/>
    <n v="549.99"/>
    <n v="2016"/>
    <x v="0"/>
    <x v="3"/>
    <n v="522.4905"/>
    <x v="612"/>
  </r>
  <r>
    <x v="407"/>
    <s v="Lashandra"/>
    <s v="Turner"/>
    <s v="lashandra.turner@hotmail.com"/>
    <s v="Long Beach"/>
    <s v="NY"/>
    <n v="38"/>
    <n v="5"/>
    <n v="24"/>
    <n v="1"/>
    <n v="7.0000000000000007E-2"/>
    <s v="Electra Townie Original 21D - 2016"/>
    <x v="0"/>
    <n v="2"/>
    <n v="549.99"/>
    <n v="2016"/>
    <x v="0"/>
    <x v="3"/>
    <n v="511.49069999999995"/>
    <x v="407"/>
  </r>
  <r>
    <x v="408"/>
    <s v="Yvette"/>
    <s v="Rogers"/>
    <s v="yvette.rogers@aol.com"/>
    <s v="Franklin Square"/>
    <s v="NY"/>
    <n v="260"/>
    <n v="3"/>
    <n v="24"/>
    <n v="2"/>
    <n v="0.2"/>
    <s v="Electra Townie Original 21D - 2016"/>
    <x v="0"/>
    <n v="2"/>
    <n v="549.99"/>
    <n v="2016"/>
    <x v="0"/>
    <x v="3"/>
    <n v="879.98400000000004"/>
    <x v="408"/>
  </r>
  <r>
    <x v="281"/>
    <s v="Myrtie"/>
    <s v="James"/>
    <s v="myrtie.james@yahoo.com"/>
    <s v="Merrick"/>
    <s v="NY"/>
    <n v="205"/>
    <n v="2"/>
    <n v="24"/>
    <n v="2"/>
    <n v="0.1"/>
    <s v="Electra Townie Original 21D - 2016"/>
    <x v="0"/>
    <n v="2"/>
    <n v="549.99"/>
    <n v="2016"/>
    <x v="0"/>
    <x v="3"/>
    <n v="989.98200000000008"/>
    <x v="281"/>
  </r>
  <r>
    <x v="613"/>
    <s v="Ronald"/>
    <s v="Parsons"/>
    <s v="ronald.parsons@msn.com"/>
    <s v="Maspeth"/>
    <s v="NY"/>
    <n v="520"/>
    <n v="2"/>
    <n v="24"/>
    <n v="1"/>
    <n v="0.2"/>
    <s v="Electra Townie Original 21D - 2016"/>
    <x v="0"/>
    <n v="2"/>
    <n v="549.99"/>
    <n v="2016"/>
    <x v="0"/>
    <x v="3"/>
    <n v="439.99200000000002"/>
    <x v="613"/>
  </r>
  <r>
    <x v="614"/>
    <s v="Terese"/>
    <s v="Briggs"/>
    <s v="terese.briggs@msn.com"/>
    <s v="Woodside"/>
    <s v="NY"/>
    <n v="569"/>
    <n v="2"/>
    <n v="24"/>
    <n v="2"/>
    <n v="0.1"/>
    <s v="Electra Townie Original 21D - 2016"/>
    <x v="0"/>
    <n v="2"/>
    <n v="549.99"/>
    <n v="2016"/>
    <x v="0"/>
    <x v="3"/>
    <n v="989.98200000000008"/>
    <x v="614"/>
  </r>
  <r>
    <x v="615"/>
    <s v="Jovita"/>
    <s v="Bishop"/>
    <s v="jovita.bishop@aol.com"/>
    <s v="Staten Island"/>
    <s v="NY"/>
    <n v="610"/>
    <n v="2"/>
    <n v="24"/>
    <n v="1"/>
    <n v="7.0000000000000007E-2"/>
    <s v="Electra Townie Original 21D - 2016"/>
    <x v="0"/>
    <n v="2"/>
    <n v="549.99"/>
    <n v="2016"/>
    <x v="0"/>
    <x v="3"/>
    <n v="511.49069999999995"/>
    <x v="615"/>
  </r>
  <r>
    <x v="616"/>
    <s v="Viva"/>
    <s v="Dawson"/>
    <s v="viva.dawson@yahoo.com"/>
    <s v="Orchard Park"/>
    <s v="NY"/>
    <n v="192"/>
    <n v="4"/>
    <n v="24"/>
    <n v="2"/>
    <n v="7.0000000000000007E-2"/>
    <s v="Electra Townie Original 21D - 2016"/>
    <x v="0"/>
    <n v="2"/>
    <n v="549.99"/>
    <n v="2016"/>
    <x v="0"/>
    <x v="3"/>
    <n v="1022.9813999999999"/>
    <x v="616"/>
  </r>
  <r>
    <x v="219"/>
    <s v="Tomika"/>
    <s v="Wilder"/>
    <s v="tomika.wilder@aol.com"/>
    <s v="New Hyde Park"/>
    <s v="NY"/>
    <n v="121"/>
    <n v="4"/>
    <n v="24"/>
    <n v="2"/>
    <n v="7.0000000000000007E-2"/>
    <s v="Electra Townie Original 21D - 2016"/>
    <x v="0"/>
    <n v="2"/>
    <n v="549.99"/>
    <n v="2016"/>
    <x v="0"/>
    <x v="3"/>
    <n v="1022.9813999999999"/>
    <x v="219"/>
  </r>
  <r>
    <x v="617"/>
    <s v="Cathey"/>
    <s v="Lamb"/>
    <s v="cathey.lamb@msn.com"/>
    <s v="Bayside"/>
    <s v="NY"/>
    <n v="71"/>
    <n v="2"/>
    <n v="24"/>
    <n v="1"/>
    <n v="0.2"/>
    <s v="Electra Townie Original 21D - 2016"/>
    <x v="0"/>
    <n v="2"/>
    <n v="549.99"/>
    <n v="2016"/>
    <x v="0"/>
    <x v="3"/>
    <n v="439.99200000000002"/>
    <x v="617"/>
  </r>
  <r>
    <x v="27"/>
    <s v="Phyllis"/>
    <s v="Hill"/>
    <s v="phyllis.hill@yahoo.com"/>
    <s v="Syosset"/>
    <s v="NY"/>
    <n v="289"/>
    <n v="2"/>
    <n v="24"/>
    <n v="1"/>
    <n v="0.2"/>
    <s v="Electra Townie Original 21D - 2016"/>
    <x v="0"/>
    <n v="2"/>
    <n v="549.99"/>
    <n v="2016"/>
    <x v="0"/>
    <x v="3"/>
    <n v="439.99200000000002"/>
    <x v="27"/>
  </r>
  <r>
    <x v="618"/>
    <s v="Brittney"/>
    <s v="Rojas"/>
    <s v="brittney.rojas@aol.com"/>
    <s v="Kingston"/>
    <s v="NY"/>
    <n v="461"/>
    <n v="4"/>
    <n v="24"/>
    <n v="1"/>
    <n v="0.1"/>
    <s v="Electra Townie Original 21D - 2016"/>
    <x v="0"/>
    <n v="2"/>
    <n v="549.99"/>
    <n v="2016"/>
    <x v="0"/>
    <x v="3"/>
    <n v="494.99100000000004"/>
    <x v="618"/>
  </r>
  <r>
    <x v="619"/>
    <s v="Phylis"/>
    <s v="Adkins"/>
    <s v="phylis.adkins@msn.com"/>
    <s v="New York"/>
    <s v="NY"/>
    <n v="182"/>
    <n v="2"/>
    <n v="24"/>
    <n v="2"/>
    <n v="7.0000000000000007E-2"/>
    <s v="Electra Townie Original 21D - 2016"/>
    <x v="0"/>
    <n v="2"/>
    <n v="549.99"/>
    <n v="2016"/>
    <x v="0"/>
    <x v="3"/>
    <n v="1022.9813999999999"/>
    <x v="619"/>
  </r>
  <r>
    <x v="34"/>
    <s v="Anisha"/>
    <s v="Lang"/>
    <s v="anisha.lang@aol.com"/>
    <s v="Rome"/>
    <s v="NY"/>
    <n v="340"/>
    <n v="2"/>
    <n v="24"/>
    <n v="1"/>
    <n v="0.05"/>
    <s v="Electra Townie Original 21D - 2016"/>
    <x v="0"/>
    <n v="2"/>
    <n v="549.99"/>
    <n v="2016"/>
    <x v="0"/>
    <x v="3"/>
    <n v="522.4905"/>
    <x v="34"/>
  </r>
  <r>
    <x v="620"/>
    <s v="Christel"/>
    <s v="Cardenas"/>
    <s v="christel.cardenas@aol.com"/>
    <s v="Long Beach"/>
    <s v="NY"/>
    <n v="365"/>
    <n v="1"/>
    <n v="24"/>
    <n v="2"/>
    <n v="7.0000000000000007E-2"/>
    <s v="Electra Townie Original 21D - 2016"/>
    <x v="0"/>
    <n v="2"/>
    <n v="549.99"/>
    <n v="2016"/>
    <x v="0"/>
    <x v="3"/>
    <n v="1022.9813999999999"/>
    <x v="620"/>
  </r>
  <r>
    <x v="35"/>
    <s v="Vanda"/>
    <s v="Holmes"/>
    <s v="vanda.holmes@aol.com"/>
    <s v="Syosset"/>
    <s v="NY"/>
    <n v="454"/>
    <n v="3"/>
    <n v="24"/>
    <n v="2"/>
    <n v="0.1"/>
    <s v="Electra Townie Original 21D - 2016"/>
    <x v="0"/>
    <n v="2"/>
    <n v="549.99"/>
    <n v="2016"/>
    <x v="0"/>
    <x v="3"/>
    <n v="989.98200000000008"/>
    <x v="35"/>
  </r>
  <r>
    <x v="621"/>
    <s v="Loreen"/>
    <s v="Byers"/>
    <s v="loreen.byers@yahoo.com"/>
    <s v="South Ozone Park"/>
    <s v="NY"/>
    <n v="570"/>
    <n v="2"/>
    <n v="24"/>
    <n v="2"/>
    <n v="0.1"/>
    <s v="Electra Townie Original 21D - 2016"/>
    <x v="0"/>
    <n v="2"/>
    <n v="549.99"/>
    <n v="2016"/>
    <x v="0"/>
    <x v="3"/>
    <n v="989.98200000000008"/>
    <x v="621"/>
  </r>
  <r>
    <x v="622"/>
    <s v="Casimira"/>
    <s v="Chapman"/>
    <s v="casimira.chapman@yahoo.com"/>
    <s v="Monroe"/>
    <s v="NY"/>
    <n v="590"/>
    <n v="5"/>
    <n v="24"/>
    <n v="1"/>
    <n v="0.1"/>
    <s v="Electra Townie Original 21D - 2016"/>
    <x v="0"/>
    <n v="2"/>
    <n v="549.99"/>
    <n v="2016"/>
    <x v="0"/>
    <x v="3"/>
    <n v="494.99100000000004"/>
    <x v="622"/>
  </r>
  <r>
    <x v="623"/>
    <s v="Demarcus"/>
    <s v="Reese"/>
    <s v="demarcus.reese@gmail.com"/>
    <s v="Yorktown Heights"/>
    <s v="NY"/>
    <n v="361"/>
    <n v="1"/>
    <n v="24"/>
    <n v="2"/>
    <n v="0.05"/>
    <s v="Electra Townie Original 21D - 2016"/>
    <x v="0"/>
    <n v="2"/>
    <n v="549.99"/>
    <n v="2016"/>
    <x v="0"/>
    <x v="3"/>
    <n v="1044.981"/>
    <x v="623"/>
  </r>
  <r>
    <x v="624"/>
    <s v="Jerri"/>
    <s v="Guthrie"/>
    <s v="jerri.guthrie@msn.com"/>
    <s v="Carmel"/>
    <s v="NY"/>
    <n v="433"/>
    <n v="3"/>
    <n v="24"/>
    <n v="1"/>
    <n v="0.1"/>
    <s v="Electra Townie Original 21D - 2016"/>
    <x v="0"/>
    <n v="2"/>
    <n v="549.99"/>
    <n v="2016"/>
    <x v="0"/>
    <x v="3"/>
    <n v="494.99100000000004"/>
    <x v="624"/>
  </r>
  <r>
    <x v="417"/>
    <s v="Theresia"/>
    <s v="Barron"/>
    <s v="theresia.barron@aol.com"/>
    <s v="Forest Hills"/>
    <s v="NY"/>
    <n v="113"/>
    <n v="2"/>
    <n v="24"/>
    <n v="2"/>
    <n v="0.1"/>
    <s v="Electra Townie Original 21D - 2016"/>
    <x v="0"/>
    <n v="2"/>
    <n v="549.99"/>
    <n v="2016"/>
    <x v="0"/>
    <x v="3"/>
    <n v="989.98200000000008"/>
    <x v="417"/>
  </r>
  <r>
    <x v="625"/>
    <s v="Herminia"/>
    <s v="Reyes"/>
    <s v="herminia.reyes@gmail.com"/>
    <s v="Centereach"/>
    <s v="NY"/>
    <n v="410"/>
    <n v="3"/>
    <n v="24"/>
    <n v="2"/>
    <n v="0.1"/>
    <s v="Electra Townie Original 21D - 2016"/>
    <x v="0"/>
    <n v="2"/>
    <n v="549.99"/>
    <n v="2016"/>
    <x v="0"/>
    <x v="3"/>
    <n v="989.98200000000008"/>
    <x v="625"/>
  </r>
  <r>
    <x v="293"/>
    <s v="Corine"/>
    <s v="Stuart"/>
    <s v="corine.stuart@msn.com"/>
    <s v="Clifton Park"/>
    <s v="NY"/>
    <n v="64"/>
    <n v="4"/>
    <n v="24"/>
    <n v="2"/>
    <n v="0.1"/>
    <s v="Electra Townie Original 21D - 2016"/>
    <x v="0"/>
    <n v="2"/>
    <n v="549.99"/>
    <n v="2016"/>
    <x v="0"/>
    <x v="3"/>
    <n v="989.98200000000008"/>
    <x v="293"/>
  </r>
  <r>
    <x v="626"/>
    <s v="Aubrey"/>
    <s v="Durham"/>
    <s v="aubrey.durham@aol.com"/>
    <s v="Port Washington"/>
    <s v="NY"/>
    <n v="170"/>
    <n v="2"/>
    <n v="24"/>
    <n v="1"/>
    <n v="0.05"/>
    <s v="Electra Townie Original 21D - 2016"/>
    <x v="0"/>
    <n v="2"/>
    <n v="549.99"/>
    <n v="2016"/>
    <x v="0"/>
    <x v="3"/>
    <n v="522.4905"/>
    <x v="626"/>
  </r>
  <r>
    <x v="627"/>
    <s v="Luke"/>
    <s v="Kramer"/>
    <s v="luke.kramer@hotmail.com"/>
    <s v="Bethpage"/>
    <s v="NY"/>
    <n v="100"/>
    <n v="5"/>
    <n v="24"/>
    <n v="2"/>
    <n v="0.1"/>
    <s v="Electra Townie Original 21D - 2016"/>
    <x v="0"/>
    <n v="2"/>
    <n v="549.99"/>
    <n v="2016"/>
    <x v="0"/>
    <x v="3"/>
    <n v="989.98200000000008"/>
    <x v="627"/>
  </r>
  <r>
    <x v="422"/>
    <s v="Alexis"/>
    <s v="Mack"/>
    <s v="alexis.mack@aol.com"/>
    <s v="New City"/>
    <s v="NY"/>
    <n v="552"/>
    <n v="3"/>
    <n v="24"/>
    <n v="1"/>
    <n v="0.2"/>
    <s v="Electra Townie Original 21D - 2016"/>
    <x v="0"/>
    <n v="2"/>
    <n v="549.99"/>
    <n v="2016"/>
    <x v="0"/>
    <x v="3"/>
    <n v="439.99200000000002"/>
    <x v="422"/>
  </r>
  <r>
    <x v="628"/>
    <s v="Alline"/>
    <s v="Beasley"/>
    <s v="alline.beasley@yahoo.com"/>
    <s v="North Tonawanda"/>
    <s v="NY"/>
    <n v="400"/>
    <n v="1"/>
    <n v="24"/>
    <n v="2"/>
    <n v="7.0000000000000007E-2"/>
    <s v="Electra Townie Original 21D - 2016"/>
    <x v="0"/>
    <n v="2"/>
    <n v="549.99"/>
    <n v="2016"/>
    <x v="0"/>
    <x v="3"/>
    <n v="1022.9813999999999"/>
    <x v="628"/>
  </r>
  <r>
    <x v="629"/>
    <s v="Shauna"/>
    <s v="Edwards"/>
    <s v="shauna.edwards@msn.com"/>
    <s v="Yorktown Heights"/>
    <s v="NY"/>
    <n v="345"/>
    <n v="2"/>
    <n v="24"/>
    <n v="2"/>
    <n v="7.0000000000000007E-2"/>
    <s v="Electra Townie Original 21D - 2016"/>
    <x v="0"/>
    <n v="2"/>
    <n v="549.99"/>
    <n v="2016"/>
    <x v="0"/>
    <x v="3"/>
    <n v="1022.9813999999999"/>
    <x v="629"/>
  </r>
  <r>
    <x v="169"/>
    <s v="Divina"/>
    <s v="Reeves"/>
    <s v="divina.reeves@hotmail.com"/>
    <s v="Newburgh"/>
    <s v="NY"/>
    <n v="498"/>
    <n v="1"/>
    <n v="24"/>
    <n v="1"/>
    <n v="7.0000000000000007E-2"/>
    <s v="Electra Townie Original 21D - 2016"/>
    <x v="0"/>
    <n v="2"/>
    <n v="549.99"/>
    <n v="2016"/>
    <x v="0"/>
    <x v="3"/>
    <n v="511.49069999999995"/>
    <x v="169"/>
  </r>
  <r>
    <x v="630"/>
    <s v="Carman"/>
    <s v="Hardy"/>
    <s v="carman.hardy@yahoo.com"/>
    <s v="Jamestown"/>
    <s v="NY"/>
    <n v="237"/>
    <n v="2"/>
    <n v="24"/>
    <n v="1"/>
    <n v="7.0000000000000007E-2"/>
    <s v="Electra Townie Original 21D - 2016"/>
    <x v="0"/>
    <n v="2"/>
    <n v="549.99"/>
    <n v="2016"/>
    <x v="0"/>
    <x v="3"/>
    <n v="511.49069999999995"/>
    <x v="630"/>
  </r>
  <r>
    <x v="631"/>
    <s v="Inger"/>
    <s v="Jennings"/>
    <s v="inger.jennings@yahoo.com"/>
    <s v="Patchogue"/>
    <s v="NY"/>
    <n v="284"/>
    <n v="1"/>
    <n v="24"/>
    <n v="2"/>
    <n v="0.2"/>
    <s v="Electra Townie Original 21D - 2016"/>
    <x v="0"/>
    <n v="2"/>
    <n v="549.99"/>
    <n v="2016"/>
    <x v="0"/>
    <x v="3"/>
    <n v="879.98400000000004"/>
    <x v="631"/>
  </r>
  <r>
    <x v="632"/>
    <s v="Carlena"/>
    <s v="Salinas"/>
    <s v="carlena.salinas@gmail.com"/>
    <s v="Jamaica"/>
    <s v="NY"/>
    <n v="302"/>
    <n v="1"/>
    <n v="24"/>
    <n v="2"/>
    <n v="0.2"/>
    <s v="Electra Townie Original 21D - 2016"/>
    <x v="0"/>
    <n v="2"/>
    <n v="549.99"/>
    <n v="2016"/>
    <x v="0"/>
    <x v="3"/>
    <n v="879.98400000000004"/>
    <x v="632"/>
  </r>
  <r>
    <x v="237"/>
    <s v="Johana"/>
    <s v="Jacobson"/>
    <s v="johana.jacobson@gmail.com"/>
    <s v="Rochester"/>
    <s v="NY"/>
    <n v="416"/>
    <n v="3"/>
    <n v="24"/>
    <n v="1"/>
    <n v="0.1"/>
    <s v="Electra Townie Original 21D - 2016"/>
    <x v="0"/>
    <n v="2"/>
    <n v="549.99"/>
    <n v="2016"/>
    <x v="0"/>
    <x v="3"/>
    <n v="494.99100000000004"/>
    <x v="237"/>
  </r>
  <r>
    <x v="173"/>
    <s v="Farrah"/>
    <s v="Orr"/>
    <s v="farrah.orr@msn.com"/>
    <s v="New Hyde Park"/>
    <s v="NY"/>
    <n v="534"/>
    <n v="4"/>
    <n v="24"/>
    <n v="2"/>
    <n v="0.1"/>
    <s v="Electra Townie Original 21D - 2016"/>
    <x v="0"/>
    <n v="2"/>
    <n v="549.99"/>
    <n v="2016"/>
    <x v="0"/>
    <x v="3"/>
    <n v="989.98200000000008"/>
    <x v="173"/>
  </r>
  <r>
    <x v="633"/>
    <s v="Ivette"/>
    <s v="Estes"/>
    <s v="ivette.estes@gmail.com"/>
    <s v="Canandaigua"/>
    <s v="NY"/>
    <n v="616"/>
    <n v="1"/>
    <n v="24"/>
    <n v="1"/>
    <n v="0.2"/>
    <s v="Electra Townie Original 21D - 2016"/>
    <x v="0"/>
    <n v="2"/>
    <n v="549.99"/>
    <n v="2016"/>
    <x v="0"/>
    <x v="3"/>
    <n v="439.99200000000002"/>
    <x v="633"/>
  </r>
  <r>
    <x v="634"/>
    <s v="Letty"/>
    <s v="Cobb"/>
    <s v="letty.cobb@msn.com"/>
    <s v="Depew"/>
    <s v="NY"/>
    <n v="1276"/>
    <n v="4"/>
    <n v="24"/>
    <n v="2"/>
    <n v="0.2"/>
    <s v="Electra Townie Original 21D - 2016"/>
    <x v="0"/>
    <n v="2"/>
    <n v="549.99"/>
    <n v="2016"/>
    <x v="0"/>
    <x v="3"/>
    <n v="879.98400000000004"/>
    <x v="634"/>
  </r>
  <r>
    <x v="635"/>
    <s v="Jenny"/>
    <s v="Bell"/>
    <s v="jenny.bell@hotmail.com"/>
    <s v="Niagara Falls"/>
    <s v="NY"/>
    <n v="648"/>
    <n v="1"/>
    <n v="24"/>
    <n v="1"/>
    <n v="7.0000000000000007E-2"/>
    <s v="Electra Townie Original 21D - 2016"/>
    <x v="0"/>
    <n v="2"/>
    <n v="549.99"/>
    <n v="2016"/>
    <x v="0"/>
    <x v="3"/>
    <n v="511.49069999999995"/>
    <x v="635"/>
  </r>
  <r>
    <x v="636"/>
    <s v="Petronila"/>
    <s v="Gallegos"/>
    <s v="petronila.gallegos@gmail.com"/>
    <s v="Howard Beach"/>
    <s v="NY"/>
    <n v="676"/>
    <n v="3"/>
    <n v="24"/>
    <n v="1"/>
    <n v="0.1"/>
    <s v="Electra Townie Original 21D - 2016"/>
    <x v="0"/>
    <n v="2"/>
    <n v="549.99"/>
    <n v="2016"/>
    <x v="0"/>
    <x v="3"/>
    <n v="494.99100000000004"/>
    <x v="636"/>
  </r>
  <r>
    <x v="637"/>
    <s v="Adelle"/>
    <s v="Larsen"/>
    <s v="adelle.larsen@gmail.com"/>
    <s v="East Northport"/>
    <s v="NY"/>
    <n v="1505"/>
    <n v="2"/>
    <n v="24"/>
    <n v="2"/>
    <n v="7.0000000000000007E-2"/>
    <s v="Electra Townie Original 21D - 2016"/>
    <x v="0"/>
    <n v="2"/>
    <n v="549.99"/>
    <n v="2016"/>
    <x v="0"/>
    <x v="3"/>
    <n v="1022.9813999999999"/>
    <x v="637"/>
  </r>
  <r>
    <x v="638"/>
    <s v="Louis"/>
    <s v="Powell"/>
    <s v="louis.powell@aol.com"/>
    <s v="Staten Island"/>
    <s v="NY"/>
    <n v="1400"/>
    <n v="1"/>
    <n v="24"/>
    <n v="2"/>
    <n v="0.2"/>
    <s v="Electra Townie Original 21D - 2016"/>
    <x v="0"/>
    <n v="2"/>
    <n v="549.99"/>
    <n v="2016"/>
    <x v="0"/>
    <x v="3"/>
    <n v="879.98400000000004"/>
    <x v="638"/>
  </r>
  <r>
    <x v="639"/>
    <s v="Dionne"/>
    <s v="Norris"/>
    <s v="dionne.norris@yahoo.com"/>
    <s v="Niagara Falls"/>
    <s v="NY"/>
    <n v="828"/>
    <n v="2"/>
    <n v="24"/>
    <n v="1"/>
    <n v="0.2"/>
    <s v="Electra Townie Original 21D - 2016"/>
    <x v="0"/>
    <n v="2"/>
    <n v="549.99"/>
    <n v="2016"/>
    <x v="0"/>
    <x v="3"/>
    <n v="439.99200000000002"/>
    <x v="639"/>
  </r>
  <r>
    <x v="640"/>
    <s v="Zella"/>
    <s v="Fernandez"/>
    <s v="zella.fernandez@yahoo.com"/>
    <s v="Rockville Centre"/>
    <s v="NY"/>
    <n v="913"/>
    <n v="2"/>
    <n v="24"/>
    <n v="2"/>
    <n v="0.05"/>
    <s v="Electra Townie Original 21D - 2016"/>
    <x v="0"/>
    <n v="2"/>
    <n v="549.99"/>
    <n v="2016"/>
    <x v="0"/>
    <x v="3"/>
    <n v="1044.981"/>
    <x v="640"/>
  </r>
  <r>
    <x v="641"/>
    <s v="Trang"/>
    <s v="Hardin"/>
    <s v="trang.hardin@yahoo.com"/>
    <s v="Depew"/>
    <s v="NY"/>
    <n v="1152"/>
    <n v="3"/>
    <n v="24"/>
    <n v="1"/>
    <n v="0.05"/>
    <s v="Electra Townie Original 21D - 2016"/>
    <x v="0"/>
    <n v="2"/>
    <n v="549.99"/>
    <n v="2016"/>
    <x v="0"/>
    <x v="3"/>
    <n v="522.4905"/>
    <x v="641"/>
  </r>
  <r>
    <x v="642"/>
    <s v="Kathyrn"/>
    <s v="Bush"/>
    <s v="kathyrn.bush@gmail.com"/>
    <s v="Bronx"/>
    <s v="NY"/>
    <n v="723"/>
    <n v="1"/>
    <n v="24"/>
    <n v="2"/>
    <n v="7.0000000000000007E-2"/>
    <s v="Electra Townie Original 21D - 2016"/>
    <x v="0"/>
    <n v="2"/>
    <n v="549.99"/>
    <n v="2016"/>
    <x v="0"/>
    <x v="3"/>
    <n v="1022.9813999999999"/>
    <x v="642"/>
  </r>
  <r>
    <x v="519"/>
    <s v="Melodie"/>
    <s v="Melton"/>
    <s v="melodie.melton@yahoo.com"/>
    <s v="Smithtown"/>
    <s v="NY"/>
    <n v="1303"/>
    <n v="5"/>
    <n v="24"/>
    <n v="2"/>
    <n v="0.1"/>
    <s v="Electra Townie Original 21D - 2016"/>
    <x v="0"/>
    <n v="2"/>
    <n v="549.99"/>
    <n v="2016"/>
    <x v="0"/>
    <x v="3"/>
    <n v="989.98200000000008"/>
    <x v="519"/>
  </r>
  <r>
    <x v="257"/>
    <s v="Debra"/>
    <s v="Burks"/>
    <s v="debra.burks@yahoo.com"/>
    <s v="Orchard Park"/>
    <s v="NY"/>
    <n v="1555"/>
    <n v="1"/>
    <n v="24"/>
    <n v="2"/>
    <n v="0.1"/>
    <s v="Electra Townie Original 21D - 2016"/>
    <x v="0"/>
    <n v="2"/>
    <n v="549.99"/>
    <n v="2016"/>
    <x v="0"/>
    <x v="3"/>
    <n v="989.98200000000008"/>
    <x v="257"/>
  </r>
  <r>
    <x v="643"/>
    <s v="Flossie"/>
    <s v="Holder"/>
    <s v="flossie.holder@msn.com"/>
    <s v="Massapequa Park"/>
    <s v="NY"/>
    <n v="749"/>
    <n v="4"/>
    <n v="24"/>
    <n v="1"/>
    <n v="0.05"/>
    <s v="Electra Townie Original 21D - 2016"/>
    <x v="0"/>
    <n v="2"/>
    <n v="549.99"/>
    <n v="2016"/>
    <x v="0"/>
    <x v="3"/>
    <n v="522.4905"/>
    <x v="643"/>
  </r>
  <r>
    <x v="365"/>
    <s v="Lashawna"/>
    <s v="Richardson"/>
    <s v="lashawna.richardson@hotmail.com"/>
    <s v="Baldwin"/>
    <s v="NY"/>
    <n v="860"/>
    <n v="2"/>
    <n v="24"/>
    <n v="2"/>
    <n v="0.2"/>
    <s v="Electra Townie Original 21D - 2016"/>
    <x v="0"/>
    <n v="2"/>
    <n v="549.99"/>
    <n v="2016"/>
    <x v="0"/>
    <x v="3"/>
    <n v="879.98400000000004"/>
    <x v="365"/>
  </r>
  <r>
    <x v="644"/>
    <s v="Douglass"/>
    <s v="Blankenship"/>
    <s v="douglass.blankenship@hotmail.com"/>
    <s v="Albany"/>
    <s v="NY"/>
    <n v="1192"/>
    <n v="1"/>
    <n v="24"/>
    <n v="2"/>
    <n v="0.1"/>
    <s v="Electra Townie Original 21D - 2016"/>
    <x v="0"/>
    <n v="2"/>
    <n v="549.99"/>
    <n v="2016"/>
    <x v="0"/>
    <x v="3"/>
    <n v="989.98200000000008"/>
    <x v="644"/>
  </r>
  <r>
    <x v="645"/>
    <s v="Vince"/>
    <s v="Schneider"/>
    <s v="vince.schneider@hotmail.com"/>
    <s v="Merrick"/>
    <s v="NY"/>
    <n v="805"/>
    <n v="1"/>
    <n v="24"/>
    <n v="1"/>
    <n v="0.05"/>
    <s v="Electra Townie Original 21D - 2016"/>
    <x v="0"/>
    <n v="2"/>
    <n v="549.99"/>
    <n v="2016"/>
    <x v="0"/>
    <x v="3"/>
    <n v="522.4905"/>
    <x v="645"/>
  </r>
  <r>
    <x v="646"/>
    <s v="Renato"/>
    <s v="Morton"/>
    <s v="renato.morton@msn.com"/>
    <s v="Mount Vernon"/>
    <s v="NY"/>
    <n v="1094"/>
    <n v="3"/>
    <n v="24"/>
    <n v="1"/>
    <n v="0.1"/>
    <s v="Electra Townie Original 21D - 2016"/>
    <x v="0"/>
    <n v="2"/>
    <n v="549.99"/>
    <n v="2016"/>
    <x v="0"/>
    <x v="3"/>
    <n v="494.99100000000004"/>
    <x v="646"/>
  </r>
  <r>
    <x v="647"/>
    <s v="Myron"/>
    <s v="Ruiz"/>
    <s v="myron.ruiz@gmail.com"/>
    <s v="Amityville"/>
    <s v="NY"/>
    <n v="929"/>
    <n v="3"/>
    <n v="24"/>
    <n v="1"/>
    <n v="0.05"/>
    <s v="Electra Townie Original 21D - 2016"/>
    <x v="0"/>
    <n v="2"/>
    <n v="549.99"/>
    <n v="2016"/>
    <x v="0"/>
    <x v="3"/>
    <n v="522.4905"/>
    <x v="647"/>
  </r>
  <r>
    <x v="256"/>
    <s v="Delana"/>
    <s v="Wagner"/>
    <s v="delana.wagner@aol.com"/>
    <s v="Clifton Park"/>
    <s v="NY"/>
    <n v="1111"/>
    <n v="4"/>
    <n v="24"/>
    <n v="1"/>
    <n v="7.0000000000000007E-2"/>
    <s v="Electra Townie Original 21D - 2016"/>
    <x v="0"/>
    <n v="2"/>
    <n v="549.99"/>
    <n v="2016"/>
    <x v="0"/>
    <x v="3"/>
    <n v="511.49069999999995"/>
    <x v="256"/>
  </r>
  <r>
    <x v="185"/>
    <s v="Krissy"/>
    <s v="Ochoa"/>
    <s v="krissy.ochoa@msn.com"/>
    <s v="Port Washington"/>
    <s v="NY"/>
    <n v="1125"/>
    <n v="4"/>
    <n v="24"/>
    <n v="1"/>
    <n v="7.0000000000000007E-2"/>
    <s v="Electra Townie Original 21D - 2016"/>
    <x v="0"/>
    <n v="2"/>
    <n v="549.99"/>
    <n v="2016"/>
    <x v="0"/>
    <x v="3"/>
    <n v="511.49069999999995"/>
    <x v="185"/>
  </r>
  <r>
    <x v="266"/>
    <s v="Graciela"/>
    <s v="Barber"/>
    <s v="graciela.barber@hotmail.com"/>
    <s v="Oxnard"/>
    <s v="CA"/>
    <n v="492"/>
    <n v="3"/>
    <n v="26"/>
    <n v="1"/>
    <n v="0.05"/>
    <s v="Electra Townie Original 7D EQ - 2016"/>
    <x v="0"/>
    <n v="2"/>
    <n v="599.99"/>
    <n v="2016"/>
    <x v="0"/>
    <x v="3"/>
    <n v="569.9905"/>
    <x v="266"/>
  </r>
  <r>
    <x v="648"/>
    <s v="Ferne"/>
    <s v="Kline"/>
    <s v="ferne.kline@hotmail.com"/>
    <s v="Fullerton"/>
    <s v="CA"/>
    <n v="411"/>
    <n v="2"/>
    <n v="26"/>
    <n v="2"/>
    <n v="0.05"/>
    <s v="Electra Townie Original 7D EQ - 2016"/>
    <x v="0"/>
    <n v="2"/>
    <n v="599.99"/>
    <n v="2016"/>
    <x v="0"/>
    <x v="3"/>
    <n v="1139.981"/>
    <x v="648"/>
  </r>
  <r>
    <x v="649"/>
    <s v="Angie"/>
    <s v="Powers"/>
    <s v="angie.powers@aol.com"/>
    <s v="Pomona"/>
    <s v="CA"/>
    <n v="417"/>
    <n v="1"/>
    <n v="26"/>
    <n v="2"/>
    <n v="7.0000000000000007E-2"/>
    <s v="Electra Townie Original 7D EQ - 2016"/>
    <x v="0"/>
    <n v="2"/>
    <n v="599.99"/>
    <n v="2016"/>
    <x v="0"/>
    <x v="3"/>
    <n v="1115.9813999999999"/>
    <x v="649"/>
  </r>
  <r>
    <x v="595"/>
    <s v="Rochelle"/>
    <s v="Ward"/>
    <s v="rochelle.ward@yahoo.com"/>
    <s v="Glendora"/>
    <s v="CA"/>
    <n v="77"/>
    <n v="3"/>
    <n v="26"/>
    <n v="1"/>
    <n v="0.2"/>
    <s v="Electra Townie Original 7D EQ - 2016"/>
    <x v="0"/>
    <n v="2"/>
    <n v="599.99"/>
    <n v="2016"/>
    <x v="0"/>
    <x v="3"/>
    <n v="479.99200000000002"/>
    <x v="595"/>
  </r>
  <r>
    <x v="650"/>
    <s v="Douglass"/>
    <s v="Little"/>
    <s v="douglass.little@hotmail.com"/>
    <s v="Duarte"/>
    <s v="CA"/>
    <n v="427"/>
    <n v="3"/>
    <n v="26"/>
    <n v="2"/>
    <n v="7.0000000000000007E-2"/>
    <s v="Electra Townie Original 7D EQ - 2016"/>
    <x v="0"/>
    <n v="2"/>
    <n v="599.99"/>
    <n v="2016"/>
    <x v="0"/>
    <x v="3"/>
    <n v="1115.9813999999999"/>
    <x v="650"/>
  </r>
  <r>
    <x v="651"/>
    <s v="Alec"/>
    <s v="Peck"/>
    <s v="alec.peck@hotmail.com"/>
    <s v="Victoria"/>
    <s v="TX"/>
    <n v="378"/>
    <n v="1"/>
    <n v="26"/>
    <n v="2"/>
    <n v="0.05"/>
    <s v="Electra Townie Original 7D EQ - 2016"/>
    <x v="0"/>
    <n v="2"/>
    <n v="599.99"/>
    <n v="2016"/>
    <x v="0"/>
    <x v="3"/>
    <n v="1139.981"/>
    <x v="651"/>
  </r>
  <r>
    <x v="652"/>
    <s v="Sherie"/>
    <s v="Ayala"/>
    <s v="sherie.ayala@msn.com"/>
    <s v="South El Monte"/>
    <s v="CA"/>
    <n v="595"/>
    <n v="5"/>
    <n v="26"/>
    <n v="2"/>
    <n v="0.05"/>
    <s v="Electra Townie Original 7D EQ - 2016"/>
    <x v="0"/>
    <n v="2"/>
    <n v="599.99"/>
    <n v="2016"/>
    <x v="0"/>
    <x v="3"/>
    <n v="1139.981"/>
    <x v="652"/>
  </r>
  <r>
    <x v="653"/>
    <s v="Lucas"/>
    <s v="Estes"/>
    <s v="lucas.estes@yahoo.com"/>
    <s v="Santa Monica"/>
    <s v="CA"/>
    <n v="524"/>
    <n v="5"/>
    <n v="26"/>
    <n v="1"/>
    <n v="0.05"/>
    <s v="Electra Townie Original 7D EQ - 2016"/>
    <x v="0"/>
    <n v="2"/>
    <n v="599.99"/>
    <n v="2016"/>
    <x v="0"/>
    <x v="3"/>
    <n v="569.9905"/>
    <x v="653"/>
  </r>
  <r>
    <x v="654"/>
    <s v="Rosalie"/>
    <s v="Coffey"/>
    <s v="rosalie.coffey@gmail.com"/>
    <s v="Upland"/>
    <s v="CA"/>
    <n v="493"/>
    <n v="3"/>
    <n v="26"/>
    <n v="1"/>
    <n v="0.05"/>
    <s v="Electra Townie Original 7D EQ - 2016"/>
    <x v="0"/>
    <n v="2"/>
    <n v="599.99"/>
    <n v="2016"/>
    <x v="0"/>
    <x v="3"/>
    <n v="569.9905"/>
    <x v="654"/>
  </r>
  <r>
    <x v="84"/>
    <s v="Silas"/>
    <s v="Tate"/>
    <s v="silas.tate@yahoo.com"/>
    <s v="Corpus Christi"/>
    <s v="TX"/>
    <n v="50"/>
    <n v="2"/>
    <n v="26"/>
    <n v="2"/>
    <n v="7.0000000000000007E-2"/>
    <s v="Electra Townie Original 7D EQ - 2016"/>
    <x v="0"/>
    <n v="2"/>
    <n v="599.99"/>
    <n v="2016"/>
    <x v="0"/>
    <x v="3"/>
    <n v="1115.9813999999999"/>
    <x v="84"/>
  </r>
  <r>
    <x v="655"/>
    <s v="Katina"/>
    <s v="Mcintosh"/>
    <s v="katina.mcintosh@yahoo.com"/>
    <s v="Bakersfield"/>
    <s v="CA"/>
    <n v="151"/>
    <n v="2"/>
    <n v="26"/>
    <n v="1"/>
    <n v="0.1"/>
    <s v="Electra Townie Original 7D EQ - 2016"/>
    <x v="0"/>
    <n v="2"/>
    <n v="599.99"/>
    <n v="2016"/>
    <x v="0"/>
    <x v="3"/>
    <n v="539.99099999999999"/>
    <x v="655"/>
  </r>
  <r>
    <x v="656"/>
    <s v="Henrietta"/>
    <s v="Wagner"/>
    <s v="henrietta.wagner@hotmail.com"/>
    <s v="Fort Worth"/>
    <s v="TX"/>
    <n v="203"/>
    <n v="1"/>
    <n v="26"/>
    <n v="1"/>
    <n v="0.05"/>
    <s v="Electra Townie Original 7D EQ - 2016"/>
    <x v="0"/>
    <n v="2"/>
    <n v="599.99"/>
    <n v="2016"/>
    <x v="0"/>
    <x v="3"/>
    <n v="569.9905"/>
    <x v="656"/>
  </r>
  <r>
    <x v="384"/>
    <s v="Carmela"/>
    <s v="Hays"/>
    <s v="carmela.hays@aol.com"/>
    <s v="Lawndale"/>
    <s v="CA"/>
    <n v="625"/>
    <n v="3"/>
    <n v="26"/>
    <n v="1"/>
    <n v="7.0000000000000007E-2"/>
    <s v="Electra Townie Original 7D EQ - 2016"/>
    <x v="0"/>
    <n v="2"/>
    <n v="599.99"/>
    <n v="2016"/>
    <x v="0"/>
    <x v="3"/>
    <n v="557.99069999999995"/>
    <x v="384"/>
  </r>
  <r>
    <x v="117"/>
    <s v="Tisha"/>
    <s v="Petty"/>
    <s v="tisha.petty@msn.com"/>
    <s v="San Antonio"/>
    <s v="TX"/>
    <n v="594"/>
    <n v="1"/>
    <n v="26"/>
    <n v="1"/>
    <n v="0.1"/>
    <s v="Electra Townie Original 7D EQ - 2016"/>
    <x v="0"/>
    <n v="2"/>
    <n v="599.99"/>
    <n v="2016"/>
    <x v="0"/>
    <x v="3"/>
    <n v="539.99099999999999"/>
    <x v="117"/>
  </r>
  <r>
    <x v="657"/>
    <s v="Agatha"/>
    <s v="Daniels"/>
    <s v="agatha.daniels@yahoo.com"/>
    <s v="South El Monte"/>
    <s v="CA"/>
    <n v="537"/>
    <n v="2"/>
    <n v="26"/>
    <n v="1"/>
    <n v="0.05"/>
    <s v="Electra Townie Original 7D EQ - 2016"/>
    <x v="0"/>
    <n v="2"/>
    <n v="599.99"/>
    <n v="2016"/>
    <x v="0"/>
    <x v="3"/>
    <n v="569.9905"/>
    <x v="657"/>
  </r>
  <r>
    <x v="658"/>
    <s v="Latashia"/>
    <s v="Travis"/>
    <s v="latashia.travis@yahoo.com"/>
    <s v="Upland"/>
    <s v="CA"/>
    <n v="232"/>
    <n v="3"/>
    <n v="26"/>
    <n v="2"/>
    <n v="7.0000000000000007E-2"/>
    <s v="Electra Townie Original 7D EQ - 2016"/>
    <x v="0"/>
    <n v="2"/>
    <n v="599.99"/>
    <n v="2016"/>
    <x v="0"/>
    <x v="3"/>
    <n v="1115.9813999999999"/>
    <x v="658"/>
  </r>
  <r>
    <x v="388"/>
    <s v="Lorrie"/>
    <s v="Justice"/>
    <s v="lorrie.justice@gmail.com"/>
    <s v="Pomona"/>
    <s v="CA"/>
    <n v="540"/>
    <n v="2"/>
    <n v="26"/>
    <n v="2"/>
    <n v="0.1"/>
    <s v="Electra Townie Original 7D EQ - 2016"/>
    <x v="0"/>
    <n v="2"/>
    <n v="599.99"/>
    <n v="2016"/>
    <x v="0"/>
    <x v="3"/>
    <n v="1079.982"/>
    <x v="388"/>
  </r>
  <r>
    <x v="659"/>
    <s v="Daisy"/>
    <s v="Ward"/>
    <s v="daisy.ward@msn.com"/>
    <s v="Pomona"/>
    <s v="CA"/>
    <n v="1247"/>
    <n v="3"/>
    <n v="26"/>
    <n v="1"/>
    <n v="0.05"/>
    <s v="Electra Townie Original 7D EQ - 2016"/>
    <x v="0"/>
    <n v="2"/>
    <n v="599.99"/>
    <n v="2016"/>
    <x v="0"/>
    <x v="3"/>
    <n v="569.9905"/>
    <x v="659"/>
  </r>
  <r>
    <x v="441"/>
    <s v="Dorine"/>
    <s v="Roberson"/>
    <s v="dorine.roberson@msn.com"/>
    <s v="Santa Cruz"/>
    <s v="CA"/>
    <n v="1049"/>
    <n v="4"/>
    <n v="26"/>
    <n v="1"/>
    <n v="7.0000000000000007E-2"/>
    <s v="Electra Townie Original 7D EQ - 2016"/>
    <x v="0"/>
    <n v="2"/>
    <n v="599.99"/>
    <n v="2016"/>
    <x v="0"/>
    <x v="3"/>
    <n v="557.99069999999995"/>
    <x v="441"/>
  </r>
  <r>
    <x v="469"/>
    <s v="Georgeann"/>
    <s v="Rojas"/>
    <s v="georgeann.rojas@msn.com"/>
    <s v="Desoto"/>
    <s v="TX"/>
    <n v="813"/>
    <n v="4"/>
    <n v="26"/>
    <n v="2"/>
    <n v="7.0000000000000007E-2"/>
    <s v="Electra Townie Original 7D EQ - 2016"/>
    <x v="0"/>
    <n v="2"/>
    <n v="599.99"/>
    <n v="2016"/>
    <x v="0"/>
    <x v="3"/>
    <n v="1115.9813999999999"/>
    <x v="469"/>
  </r>
  <r>
    <x v="604"/>
    <s v="Porter"/>
    <s v="Bass"/>
    <s v="porter.bass@hotmail.com"/>
    <s v="San Angelo"/>
    <s v="TX"/>
    <n v="1315"/>
    <n v="4"/>
    <n v="26"/>
    <n v="1"/>
    <n v="7.0000000000000007E-2"/>
    <s v="Electra Townie Original 7D EQ - 2016"/>
    <x v="0"/>
    <n v="2"/>
    <n v="599.99"/>
    <n v="2016"/>
    <x v="0"/>
    <x v="3"/>
    <n v="557.99069999999995"/>
    <x v="604"/>
  </r>
  <r>
    <x v="391"/>
    <s v="Ana"/>
    <s v="Palmer"/>
    <s v="ana.palmer@yahoo.com"/>
    <s v="Anaheim"/>
    <s v="CA"/>
    <n v="798"/>
    <n v="5"/>
    <n v="26"/>
    <n v="2"/>
    <n v="0.05"/>
    <s v="Electra Townie Original 7D EQ - 2016"/>
    <x v="0"/>
    <n v="2"/>
    <n v="599.99"/>
    <n v="2016"/>
    <x v="0"/>
    <x v="3"/>
    <n v="1139.981"/>
    <x v="391"/>
  </r>
  <r>
    <x v="660"/>
    <s v="Andria"/>
    <s v="Rivers"/>
    <s v="andria.rivers@aol.com"/>
    <s v="Amarillo"/>
    <s v="TX"/>
    <n v="1210"/>
    <n v="1"/>
    <n v="26"/>
    <n v="1"/>
    <n v="0.1"/>
    <s v="Electra Townie Original 7D EQ - 2016"/>
    <x v="0"/>
    <n v="2"/>
    <n v="599.99"/>
    <n v="2016"/>
    <x v="0"/>
    <x v="3"/>
    <n v="539.99099999999999"/>
    <x v="660"/>
  </r>
  <r>
    <x v="661"/>
    <s v="Myrl"/>
    <s v="Gay"/>
    <s v="myrl.gay@hotmail.com"/>
    <s v="Garland"/>
    <s v="TX"/>
    <n v="976"/>
    <n v="1"/>
    <n v="26"/>
    <n v="2"/>
    <n v="0.1"/>
    <s v="Electra Townie Original 7D EQ - 2016"/>
    <x v="0"/>
    <n v="2"/>
    <n v="599.99"/>
    <n v="2016"/>
    <x v="0"/>
    <x v="3"/>
    <n v="1079.982"/>
    <x v="661"/>
  </r>
  <r>
    <x v="662"/>
    <s v="Maximina"/>
    <s v="Hutchinson"/>
    <s v="maximina.hutchinson@hotmail.com"/>
    <s v="Corpus Christi"/>
    <s v="TX"/>
    <n v="734"/>
    <n v="1"/>
    <n v="26"/>
    <n v="1"/>
    <n v="0.2"/>
    <s v="Electra Townie Original 7D EQ - 2016"/>
    <x v="0"/>
    <n v="2"/>
    <n v="599.99"/>
    <n v="2016"/>
    <x v="0"/>
    <x v="3"/>
    <n v="479.99200000000002"/>
    <x v="662"/>
  </r>
  <r>
    <x v="663"/>
    <s v="Latasha"/>
    <s v="Hays"/>
    <s v="latasha.hays@hotmail.com"/>
    <s v="Buffalo"/>
    <s v="NY"/>
    <n v="104"/>
    <n v="2"/>
    <n v="26"/>
    <n v="1"/>
    <n v="0.05"/>
    <s v="Electra Townie Original 7D EQ - 2016"/>
    <x v="0"/>
    <n v="2"/>
    <n v="599.99"/>
    <n v="2016"/>
    <x v="0"/>
    <x v="3"/>
    <n v="569.9905"/>
    <x v="663"/>
  </r>
  <r>
    <x v="664"/>
    <s v="Diana"/>
    <s v="Guerra"/>
    <s v="diana.guerra@hotmail.com"/>
    <s v="Merrick"/>
    <s v="NY"/>
    <n v="147"/>
    <n v="1"/>
    <n v="26"/>
    <n v="2"/>
    <n v="0.2"/>
    <s v="Electra Townie Original 7D EQ - 2016"/>
    <x v="0"/>
    <n v="2"/>
    <n v="599.99"/>
    <n v="2016"/>
    <x v="0"/>
    <x v="3"/>
    <n v="959.98400000000004"/>
    <x v="664"/>
  </r>
  <r>
    <x v="665"/>
    <s v="Pamala"/>
    <s v="Henry"/>
    <s v="pamala.henry@aol.com"/>
    <s v="Bronx"/>
    <s v="NY"/>
    <n v="27"/>
    <n v="3"/>
    <n v="26"/>
    <n v="2"/>
    <n v="7.0000000000000007E-2"/>
    <s v="Electra Townie Original 7D EQ - 2016"/>
    <x v="0"/>
    <n v="2"/>
    <n v="599.99"/>
    <n v="2016"/>
    <x v="0"/>
    <x v="3"/>
    <n v="1115.9813999999999"/>
    <x v="665"/>
  </r>
  <r>
    <x v="124"/>
    <s v="Latasha"/>
    <s v="Stanley"/>
    <s v="latasha.stanley@gmail.com"/>
    <s v="Rockville Centre"/>
    <s v="NY"/>
    <n v="286"/>
    <n v="1"/>
    <n v="26"/>
    <n v="2"/>
    <n v="0.2"/>
    <s v="Electra Townie Original 7D EQ - 2016"/>
    <x v="0"/>
    <n v="2"/>
    <n v="599.99"/>
    <n v="2016"/>
    <x v="0"/>
    <x v="3"/>
    <n v="959.98400000000004"/>
    <x v="124"/>
  </r>
  <r>
    <x v="666"/>
    <s v="Alica"/>
    <s v="Hunter"/>
    <s v="alica.hunter@hotmail.com"/>
    <s v="East Elmhurst"/>
    <s v="NY"/>
    <n v="543"/>
    <n v="3"/>
    <n v="26"/>
    <n v="2"/>
    <n v="0.05"/>
    <s v="Electra Townie Original 7D EQ - 2016"/>
    <x v="0"/>
    <n v="2"/>
    <n v="599.99"/>
    <n v="2016"/>
    <x v="0"/>
    <x v="3"/>
    <n v="1139.981"/>
    <x v="666"/>
  </r>
  <r>
    <x v="667"/>
    <s v="Manie"/>
    <s v="Sanchez"/>
    <s v="manie.sanchez@hotmail.com"/>
    <s v="Queensbury"/>
    <s v="NY"/>
    <n v="475"/>
    <n v="2"/>
    <n v="26"/>
    <n v="2"/>
    <n v="0.2"/>
    <s v="Electra Townie Original 7D EQ - 2016"/>
    <x v="0"/>
    <n v="2"/>
    <n v="599.99"/>
    <n v="2016"/>
    <x v="0"/>
    <x v="3"/>
    <n v="959.98400000000004"/>
    <x v="667"/>
  </r>
  <r>
    <x v="200"/>
    <s v="Josh"/>
    <s v="Shaw"/>
    <s v="josh.shaw@gmail.com"/>
    <s v="Hopewell Junction"/>
    <s v="NY"/>
    <n v="329"/>
    <n v="5"/>
    <n v="26"/>
    <n v="2"/>
    <n v="0.05"/>
    <s v="Electra Townie Original 7D EQ - 2016"/>
    <x v="0"/>
    <n v="2"/>
    <n v="599.99"/>
    <n v="2016"/>
    <x v="0"/>
    <x v="3"/>
    <n v="1139.981"/>
    <x v="200"/>
  </r>
  <r>
    <x v="203"/>
    <s v="Anderson"/>
    <s v="Martin"/>
    <s v="anderson.martin@hotmail.com"/>
    <s v="Canandaigua"/>
    <s v="NY"/>
    <n v="607"/>
    <n v="2"/>
    <n v="26"/>
    <n v="2"/>
    <n v="0.2"/>
    <s v="Electra Townie Original 7D EQ - 2016"/>
    <x v="0"/>
    <n v="2"/>
    <n v="599.99"/>
    <n v="2016"/>
    <x v="0"/>
    <x v="3"/>
    <n v="959.98400000000004"/>
    <x v="203"/>
  </r>
  <r>
    <x v="610"/>
    <s v="Jeannie"/>
    <s v="Wilcox"/>
    <s v="jeannie.wilcox@yahoo.com"/>
    <s v="Franklin Square"/>
    <s v="NY"/>
    <n v="80"/>
    <n v="1"/>
    <n v="26"/>
    <n v="1"/>
    <n v="0.1"/>
    <s v="Electra Townie Original 7D EQ - 2016"/>
    <x v="0"/>
    <n v="2"/>
    <n v="599.99"/>
    <n v="2016"/>
    <x v="0"/>
    <x v="3"/>
    <n v="539.99099999999999"/>
    <x v="610"/>
  </r>
  <r>
    <x v="668"/>
    <s v="Ginette"/>
    <s v="Edwards"/>
    <s v="ginette.edwards@hotmail.com"/>
    <s v="Baldwin"/>
    <s v="NY"/>
    <n v="259"/>
    <n v="1"/>
    <n v="26"/>
    <n v="1"/>
    <n v="0.05"/>
    <s v="Electra Townie Original 7D EQ - 2016"/>
    <x v="0"/>
    <n v="2"/>
    <n v="599.99"/>
    <n v="2016"/>
    <x v="0"/>
    <x v="3"/>
    <n v="569.9905"/>
    <x v="668"/>
  </r>
  <r>
    <x v="15"/>
    <s v="Birdie"/>
    <s v="Kramer"/>
    <s v="birdie.kramer@hotmail.com"/>
    <s v="Troy"/>
    <s v="NY"/>
    <n v="485"/>
    <n v="2"/>
    <n v="26"/>
    <n v="2"/>
    <n v="0.05"/>
    <s v="Electra Townie Original 7D EQ - 2016"/>
    <x v="0"/>
    <n v="2"/>
    <n v="599.99"/>
    <n v="2016"/>
    <x v="0"/>
    <x v="3"/>
    <n v="1139.981"/>
    <x v="15"/>
  </r>
  <r>
    <x v="669"/>
    <s v="Burma"/>
    <s v="Summers"/>
    <s v="burma.summers@yahoo.com"/>
    <s v="Freeport"/>
    <s v="NY"/>
    <n v="116"/>
    <n v="1"/>
    <n v="26"/>
    <n v="1"/>
    <n v="0.05"/>
    <s v="Electra Townie Original 7D EQ - 2016"/>
    <x v="0"/>
    <n v="2"/>
    <n v="599.99"/>
    <n v="2016"/>
    <x v="0"/>
    <x v="3"/>
    <n v="569.9905"/>
    <x v="669"/>
  </r>
  <r>
    <x v="670"/>
    <s v="Justa"/>
    <s v="Thompson"/>
    <s v="justa.thompson@aol.com"/>
    <s v="Corona"/>
    <s v="NY"/>
    <n v="449"/>
    <n v="4"/>
    <n v="26"/>
    <n v="2"/>
    <n v="0.2"/>
    <s v="Electra Townie Original 7D EQ - 2016"/>
    <x v="0"/>
    <n v="2"/>
    <n v="599.99"/>
    <n v="2016"/>
    <x v="0"/>
    <x v="3"/>
    <n v="959.98400000000004"/>
    <x v="670"/>
  </r>
  <r>
    <x v="207"/>
    <s v="Afton"/>
    <s v="Juarez"/>
    <s v="afton.juarez@gmail.com"/>
    <s v="Coram"/>
    <s v="NY"/>
    <n v="367"/>
    <n v="1"/>
    <n v="26"/>
    <n v="2"/>
    <n v="0.1"/>
    <s v="Electra Townie Original 7D EQ - 2016"/>
    <x v="0"/>
    <n v="2"/>
    <n v="599.99"/>
    <n v="2016"/>
    <x v="0"/>
    <x v="3"/>
    <n v="1079.982"/>
    <x v="207"/>
  </r>
  <r>
    <x v="671"/>
    <s v="Inge"/>
    <s v="Olsen"/>
    <s v="inge.olsen@msn.com"/>
    <s v="Long Beach"/>
    <s v="NY"/>
    <n v="54"/>
    <n v="1"/>
    <n v="26"/>
    <n v="2"/>
    <n v="0.2"/>
    <s v="Electra Townie Original 7D EQ - 2016"/>
    <x v="0"/>
    <n v="2"/>
    <n v="599.99"/>
    <n v="2016"/>
    <x v="0"/>
    <x v="3"/>
    <n v="959.98400000000004"/>
    <x v="671"/>
  </r>
  <r>
    <x v="672"/>
    <s v="Elmo"/>
    <s v="Arnold"/>
    <s v="elmo.arnold@aol.com"/>
    <s v="Long Beach"/>
    <s v="NY"/>
    <n v="473"/>
    <n v="1"/>
    <n v="26"/>
    <n v="1"/>
    <n v="7.0000000000000007E-2"/>
    <s v="Electra Townie Original 7D EQ - 2016"/>
    <x v="0"/>
    <n v="2"/>
    <n v="599.99"/>
    <n v="2016"/>
    <x v="0"/>
    <x v="3"/>
    <n v="557.99069999999995"/>
    <x v="672"/>
  </r>
  <r>
    <x v="406"/>
    <s v="Arcelia"/>
    <s v="Vinson"/>
    <s v="arcelia.vinson@gmail.com"/>
    <s v="West Islip"/>
    <s v="NY"/>
    <n v="321"/>
    <n v="3"/>
    <n v="26"/>
    <n v="1"/>
    <n v="0.2"/>
    <s v="Electra Townie Original 7D EQ - 2016"/>
    <x v="0"/>
    <n v="2"/>
    <n v="599.99"/>
    <n v="2016"/>
    <x v="0"/>
    <x v="3"/>
    <n v="479.99200000000002"/>
    <x v="406"/>
  </r>
  <r>
    <x v="279"/>
    <s v="Gabriel"/>
    <s v="Wagner"/>
    <s v="gabriel.wagner@msn.com"/>
    <s v="Ballston Spa"/>
    <s v="NY"/>
    <n v="73"/>
    <n v="2"/>
    <n v="26"/>
    <n v="2"/>
    <n v="0.05"/>
    <s v="Electra Townie Original 7D EQ - 2016"/>
    <x v="0"/>
    <n v="2"/>
    <n v="599.99"/>
    <n v="2016"/>
    <x v="0"/>
    <x v="3"/>
    <n v="1139.981"/>
    <x v="279"/>
  </r>
  <r>
    <x v="20"/>
    <s v="Shery"/>
    <s v="Acosta"/>
    <s v="shery.acosta@yahoo.com"/>
    <s v="Saratoga Springs"/>
    <s v="NY"/>
    <n v="179"/>
    <n v="2"/>
    <n v="26"/>
    <n v="1"/>
    <n v="0.1"/>
    <s v="Electra Townie Original 7D EQ - 2016"/>
    <x v="0"/>
    <n v="2"/>
    <n v="599.99"/>
    <n v="2016"/>
    <x v="0"/>
    <x v="3"/>
    <n v="539.99099999999999"/>
    <x v="20"/>
  </r>
  <r>
    <x v="673"/>
    <s v="Sharika"/>
    <s v="Colon"/>
    <s v="sharika.colon@gmail.com"/>
    <s v="Long Beach"/>
    <s v="NY"/>
    <n v="600"/>
    <n v="1"/>
    <n v="26"/>
    <n v="2"/>
    <n v="7.0000000000000007E-2"/>
    <s v="Electra Townie Original 7D EQ - 2016"/>
    <x v="0"/>
    <n v="2"/>
    <n v="599.99"/>
    <n v="2016"/>
    <x v="0"/>
    <x v="3"/>
    <n v="1115.9813999999999"/>
    <x v="673"/>
  </r>
  <r>
    <x v="22"/>
    <s v="Tomeka"/>
    <s v="Higgins"/>
    <s v="tomeka.higgins@msn.com"/>
    <s v="Poughkeepsie"/>
    <s v="NY"/>
    <n v="280"/>
    <n v="2"/>
    <n v="26"/>
    <n v="2"/>
    <n v="7.0000000000000007E-2"/>
    <s v="Electra Townie Original 7D EQ - 2016"/>
    <x v="0"/>
    <n v="2"/>
    <n v="599.99"/>
    <n v="2016"/>
    <x v="0"/>
    <x v="3"/>
    <n v="1115.9813999999999"/>
    <x v="22"/>
  </r>
  <r>
    <x v="613"/>
    <s v="Ronald"/>
    <s v="Parsons"/>
    <s v="ronald.parsons@msn.com"/>
    <s v="Maspeth"/>
    <s v="NY"/>
    <n v="520"/>
    <n v="1"/>
    <n v="26"/>
    <n v="1"/>
    <n v="0.1"/>
    <s v="Electra Townie Original 7D EQ - 2016"/>
    <x v="0"/>
    <n v="2"/>
    <n v="599.99"/>
    <n v="2016"/>
    <x v="0"/>
    <x v="3"/>
    <n v="539.99099999999999"/>
    <x v="613"/>
  </r>
  <r>
    <x v="674"/>
    <s v="Etsuko"/>
    <s v="Garrison"/>
    <s v="etsuko.garrison@yahoo.com"/>
    <s v="Richmond Hill"/>
    <s v="NY"/>
    <n v="442"/>
    <n v="2"/>
    <n v="26"/>
    <n v="2"/>
    <n v="0.2"/>
    <s v="Electra Townie Original 7D EQ - 2016"/>
    <x v="0"/>
    <n v="2"/>
    <n v="599.99"/>
    <n v="2016"/>
    <x v="0"/>
    <x v="3"/>
    <n v="959.98400000000004"/>
    <x v="674"/>
  </r>
  <r>
    <x v="615"/>
    <s v="Jovita"/>
    <s v="Bishop"/>
    <s v="jovita.bishop@aol.com"/>
    <s v="Staten Island"/>
    <s v="NY"/>
    <n v="610"/>
    <n v="1"/>
    <n v="26"/>
    <n v="1"/>
    <n v="0.1"/>
    <s v="Electra Townie Original 7D EQ - 2016"/>
    <x v="0"/>
    <n v="2"/>
    <n v="599.99"/>
    <n v="2016"/>
    <x v="0"/>
    <x v="3"/>
    <n v="539.99099999999999"/>
    <x v="615"/>
  </r>
  <r>
    <x v="675"/>
    <s v="Erlinda"/>
    <s v="Osborne"/>
    <s v="erlinda.osborne@yahoo.com"/>
    <s v="West Islip"/>
    <s v="NY"/>
    <n v="505"/>
    <n v="1"/>
    <n v="26"/>
    <n v="1"/>
    <n v="0.2"/>
    <s v="Electra Townie Original 7D EQ - 2016"/>
    <x v="0"/>
    <n v="2"/>
    <n v="599.99"/>
    <n v="2016"/>
    <x v="0"/>
    <x v="3"/>
    <n v="479.99200000000002"/>
    <x v="675"/>
  </r>
  <r>
    <x v="217"/>
    <s v="Gwenn"/>
    <s v="Melton"/>
    <s v="gwenn.melton@yahoo.com"/>
    <s v="Centereach"/>
    <s v="NY"/>
    <n v="117"/>
    <n v="2"/>
    <n v="26"/>
    <n v="1"/>
    <n v="0.05"/>
    <s v="Electra Townie Original 7D EQ - 2016"/>
    <x v="0"/>
    <n v="2"/>
    <n v="599.99"/>
    <n v="2016"/>
    <x v="0"/>
    <x v="3"/>
    <n v="569.9905"/>
    <x v="217"/>
  </r>
  <r>
    <x v="617"/>
    <s v="Cathey"/>
    <s v="Lamb"/>
    <s v="cathey.lamb@msn.com"/>
    <s v="Bayside"/>
    <s v="NY"/>
    <n v="71"/>
    <n v="1"/>
    <n v="26"/>
    <n v="2"/>
    <n v="0.05"/>
    <s v="Electra Townie Original 7D EQ - 2016"/>
    <x v="0"/>
    <n v="2"/>
    <n v="599.99"/>
    <n v="2016"/>
    <x v="0"/>
    <x v="3"/>
    <n v="1139.981"/>
    <x v="617"/>
  </r>
  <r>
    <x v="676"/>
    <s v="Reyes"/>
    <s v="Merritt"/>
    <s v="reyes.merritt@yahoo.com"/>
    <s v="Staten Island"/>
    <s v="NY"/>
    <n v="342"/>
    <n v="1"/>
    <n v="26"/>
    <n v="1"/>
    <n v="7.0000000000000007E-2"/>
    <s v="Electra Townie Original 7D EQ - 2016"/>
    <x v="0"/>
    <n v="2"/>
    <n v="599.99"/>
    <n v="2016"/>
    <x v="0"/>
    <x v="3"/>
    <n v="557.99069999999995"/>
    <x v="676"/>
  </r>
  <r>
    <x v="26"/>
    <s v="Leone"/>
    <s v="Emerson"/>
    <s v="leone.emerson@msn.com"/>
    <s v="Whitestone"/>
    <s v="NY"/>
    <n v="574"/>
    <n v="1"/>
    <n v="26"/>
    <n v="1"/>
    <n v="0.05"/>
    <s v="Electra Townie Original 7D EQ - 2016"/>
    <x v="0"/>
    <n v="2"/>
    <n v="599.99"/>
    <n v="2016"/>
    <x v="0"/>
    <x v="3"/>
    <n v="569.9905"/>
    <x v="26"/>
  </r>
  <r>
    <x v="677"/>
    <s v="Davis"/>
    <s v="Long"/>
    <s v="davis.long@msn.com"/>
    <s v="Lancaster"/>
    <s v="NY"/>
    <n v="562"/>
    <n v="2"/>
    <n v="26"/>
    <n v="1"/>
    <n v="0.05"/>
    <s v="Electra Townie Original 7D EQ - 2016"/>
    <x v="0"/>
    <n v="2"/>
    <n v="599.99"/>
    <n v="2016"/>
    <x v="0"/>
    <x v="3"/>
    <n v="569.9905"/>
    <x v="677"/>
  </r>
  <r>
    <x v="678"/>
    <s v="Ingeborg"/>
    <s v="Ellison"/>
    <s v="ingeborg.ellison@yahoo.com"/>
    <s v="Ithaca"/>
    <s v="NY"/>
    <n v="41"/>
    <n v="3"/>
    <n v="26"/>
    <n v="2"/>
    <n v="0.2"/>
    <s v="Electra Townie Original 7D EQ - 2016"/>
    <x v="0"/>
    <n v="2"/>
    <n v="599.99"/>
    <n v="2016"/>
    <x v="0"/>
    <x v="3"/>
    <n v="959.98400000000004"/>
    <x v="678"/>
  </r>
  <r>
    <x v="155"/>
    <s v="Ivette"/>
    <s v="Warren"/>
    <s v="ivette.warren@gmail.com"/>
    <s v="Franklin Square"/>
    <s v="NY"/>
    <n v="479"/>
    <n v="1"/>
    <n v="26"/>
    <n v="1"/>
    <n v="7.0000000000000007E-2"/>
    <s v="Electra Townie Original 7D EQ - 2016"/>
    <x v="0"/>
    <n v="2"/>
    <n v="599.99"/>
    <n v="2016"/>
    <x v="0"/>
    <x v="3"/>
    <n v="557.99069999999995"/>
    <x v="155"/>
  </r>
  <r>
    <x v="37"/>
    <s v="Jamaal"/>
    <s v="Baker"/>
    <s v="jamaal.baker@hotmail.com"/>
    <s v="Elmhurst"/>
    <s v="NY"/>
    <n v="51"/>
    <n v="3"/>
    <n v="26"/>
    <n v="2"/>
    <n v="0.2"/>
    <s v="Electra Townie Original 7D EQ - 2016"/>
    <x v="0"/>
    <n v="2"/>
    <n v="599.99"/>
    <n v="2016"/>
    <x v="0"/>
    <x v="3"/>
    <n v="959.98400000000004"/>
    <x v="37"/>
  </r>
  <r>
    <x v="679"/>
    <s v="Marcelino"/>
    <s v="Mcbride"/>
    <s v="marcelino.mcbride@hotmail.com"/>
    <s v="Clifton Park"/>
    <s v="NY"/>
    <n v="130"/>
    <n v="1"/>
    <n v="26"/>
    <n v="1"/>
    <n v="0.05"/>
    <s v="Electra Townie Original 7D EQ - 2016"/>
    <x v="0"/>
    <n v="2"/>
    <n v="599.99"/>
    <n v="2016"/>
    <x v="0"/>
    <x v="3"/>
    <n v="569.9905"/>
    <x v="679"/>
  </r>
  <r>
    <x v="419"/>
    <s v="Keitha"/>
    <s v="Black"/>
    <s v="keitha.black@yahoo.com"/>
    <s v="Lindenhurst"/>
    <s v="NY"/>
    <n v="96"/>
    <n v="1"/>
    <n v="26"/>
    <n v="1"/>
    <n v="0.1"/>
    <s v="Electra Townie Original 7D EQ - 2016"/>
    <x v="0"/>
    <n v="2"/>
    <n v="599.99"/>
    <n v="2016"/>
    <x v="0"/>
    <x v="3"/>
    <n v="539.99099999999999"/>
    <x v="419"/>
  </r>
  <r>
    <x v="680"/>
    <s v="Tora"/>
    <s v="Dunlap"/>
    <s v="tora.dunlap@hotmail.com"/>
    <s v="Monsey"/>
    <s v="NY"/>
    <n v="627"/>
    <n v="3"/>
    <n v="26"/>
    <n v="1"/>
    <n v="7.0000000000000007E-2"/>
    <s v="Electra Townie Original 7D EQ - 2016"/>
    <x v="0"/>
    <n v="2"/>
    <n v="599.99"/>
    <n v="2016"/>
    <x v="0"/>
    <x v="3"/>
    <n v="557.99069999999995"/>
    <x v="680"/>
  </r>
  <r>
    <x v="681"/>
    <s v="Beatris"/>
    <s v="Joyner"/>
    <s v="beatris.joyner@gmail.com"/>
    <s v="Spring Valley"/>
    <s v="NY"/>
    <n v="551"/>
    <n v="2"/>
    <n v="26"/>
    <n v="1"/>
    <n v="7.0000000000000007E-2"/>
    <s v="Electra Townie Original 7D EQ - 2016"/>
    <x v="0"/>
    <n v="2"/>
    <n v="599.99"/>
    <n v="2016"/>
    <x v="0"/>
    <x v="3"/>
    <n v="557.99069999999995"/>
    <x v="681"/>
  </r>
  <r>
    <x v="45"/>
    <s v="Heide"/>
    <s v="Reed"/>
    <s v="heide.reed@yahoo.com"/>
    <s v="Floral Park"/>
    <s v="NY"/>
    <n v="323"/>
    <n v="2"/>
    <n v="26"/>
    <n v="2"/>
    <n v="0.1"/>
    <s v="Electra Townie Original 7D EQ - 2016"/>
    <x v="0"/>
    <n v="2"/>
    <n v="599.99"/>
    <n v="2016"/>
    <x v="0"/>
    <x v="3"/>
    <n v="1079.982"/>
    <x v="45"/>
  </r>
  <r>
    <x v="166"/>
    <s v="Odette"/>
    <s v="Moses"/>
    <s v="odette.moses@gmail.com"/>
    <s v="Newburgh"/>
    <s v="NY"/>
    <n v="385"/>
    <n v="3"/>
    <n v="26"/>
    <n v="2"/>
    <n v="0.05"/>
    <s v="Electra Townie Original 7D EQ - 2016"/>
    <x v="0"/>
    <n v="2"/>
    <n v="599.99"/>
    <n v="2016"/>
    <x v="0"/>
    <x v="3"/>
    <n v="1139.981"/>
    <x v="166"/>
  </r>
  <r>
    <x v="46"/>
    <s v="Clorinda"/>
    <s v="Donovan"/>
    <s v="clorinda.donovan@msn.com"/>
    <s v="Jamestown"/>
    <s v="NY"/>
    <n v="360"/>
    <n v="1"/>
    <n v="26"/>
    <n v="1"/>
    <n v="0.05"/>
    <s v="Electra Townie Original 7D EQ - 2016"/>
    <x v="0"/>
    <n v="2"/>
    <n v="599.99"/>
    <n v="2016"/>
    <x v="0"/>
    <x v="3"/>
    <n v="569.9905"/>
    <x v="46"/>
  </r>
  <r>
    <x v="682"/>
    <s v="Arla"/>
    <s v="Ellis"/>
    <s v="arla.ellis@yahoo.com"/>
    <s v="Utica"/>
    <s v="NY"/>
    <n v="5"/>
    <n v="3"/>
    <n v="26"/>
    <n v="1"/>
    <n v="7.0000000000000007E-2"/>
    <s v="Electra Townie Original 7D EQ - 2016"/>
    <x v="0"/>
    <n v="2"/>
    <n v="599.99"/>
    <n v="2016"/>
    <x v="0"/>
    <x v="3"/>
    <n v="557.99069999999995"/>
    <x v="682"/>
  </r>
  <r>
    <x v="683"/>
    <s v="Corina"/>
    <s v="Lynch"/>
    <s v="corina.lynch@msn.com"/>
    <s v="Rosedale"/>
    <s v="NY"/>
    <n v="402"/>
    <n v="3"/>
    <n v="26"/>
    <n v="1"/>
    <n v="0.05"/>
    <s v="Electra Townie Original 7D EQ - 2016"/>
    <x v="0"/>
    <n v="2"/>
    <n v="599.99"/>
    <n v="2016"/>
    <x v="0"/>
    <x v="3"/>
    <n v="569.9905"/>
    <x v="683"/>
  </r>
  <r>
    <x v="684"/>
    <s v="Inez"/>
    <s v="Snider"/>
    <s v="inez.snider@gmail.com"/>
    <s v="Ronkonkoma"/>
    <s v="NY"/>
    <n v="219"/>
    <n v="1"/>
    <n v="26"/>
    <n v="1"/>
    <n v="0.05"/>
    <s v="Electra Townie Original 7D EQ - 2016"/>
    <x v="0"/>
    <n v="2"/>
    <n v="599.99"/>
    <n v="2016"/>
    <x v="0"/>
    <x v="3"/>
    <n v="569.9905"/>
    <x v="684"/>
  </r>
  <r>
    <x v="685"/>
    <s v="Yvone"/>
    <s v="Guerrero"/>
    <s v="yvone.guerrero@aol.com"/>
    <s v="Merrick"/>
    <s v="NY"/>
    <n v="30"/>
    <n v="1"/>
    <n v="26"/>
    <n v="1"/>
    <n v="0.05"/>
    <s v="Electra Townie Original 7D EQ - 2016"/>
    <x v="0"/>
    <n v="2"/>
    <n v="599.99"/>
    <n v="2016"/>
    <x v="0"/>
    <x v="3"/>
    <n v="569.9905"/>
    <x v="685"/>
  </r>
  <r>
    <x v="630"/>
    <s v="Carman"/>
    <s v="Hardy"/>
    <s v="carman.hardy@yahoo.com"/>
    <s v="Jamestown"/>
    <s v="NY"/>
    <n v="237"/>
    <n v="4"/>
    <n v="26"/>
    <n v="1"/>
    <n v="0.05"/>
    <s v="Electra Townie Original 7D EQ - 2016"/>
    <x v="0"/>
    <n v="2"/>
    <n v="599.99"/>
    <n v="2016"/>
    <x v="0"/>
    <x v="3"/>
    <n v="569.9905"/>
    <x v="630"/>
  </r>
  <r>
    <x v="686"/>
    <s v="Pandora"/>
    <s v="Estes"/>
    <s v="pandora.estes@aol.com"/>
    <s v="New Hyde Park"/>
    <s v="NY"/>
    <n v="443"/>
    <n v="2"/>
    <n v="26"/>
    <n v="1"/>
    <n v="0.2"/>
    <s v="Electra Townie Original 7D EQ - 2016"/>
    <x v="0"/>
    <n v="2"/>
    <n v="599.99"/>
    <n v="2016"/>
    <x v="0"/>
    <x v="3"/>
    <n v="479.99200000000002"/>
    <x v="686"/>
  </r>
  <r>
    <x v="49"/>
    <s v="Kimberley"/>
    <s v="Reynolds"/>
    <s v="kimberley.reynolds@aol.com"/>
    <s v="Port Washington"/>
    <s v="NY"/>
    <n v="248"/>
    <n v="2"/>
    <n v="26"/>
    <n v="2"/>
    <n v="0.1"/>
    <s v="Electra Townie Original 7D EQ - 2016"/>
    <x v="0"/>
    <n v="2"/>
    <n v="599.99"/>
    <n v="2016"/>
    <x v="0"/>
    <x v="3"/>
    <n v="1079.982"/>
    <x v="49"/>
  </r>
  <r>
    <x v="687"/>
    <s v="Thanh"/>
    <s v="Figueroa"/>
    <s v="thanh.figueroa@yahoo.com"/>
    <s v="Mount Vernon"/>
    <s v="NY"/>
    <n v="560"/>
    <n v="2"/>
    <n v="26"/>
    <n v="2"/>
    <n v="0.1"/>
    <s v="Electra Townie Original 7D EQ - 2016"/>
    <x v="0"/>
    <n v="2"/>
    <n v="599.99"/>
    <n v="2016"/>
    <x v="0"/>
    <x v="3"/>
    <n v="1079.982"/>
    <x v="687"/>
  </r>
  <r>
    <x v="688"/>
    <s v="Lina"/>
    <s v="Meadows"/>
    <s v="lina.meadows@aol.com"/>
    <s v="Glen Cove"/>
    <s v="NY"/>
    <n v="1007"/>
    <n v="1"/>
    <n v="26"/>
    <n v="1"/>
    <n v="0.2"/>
    <s v="Electra Townie Original 7D EQ - 2016"/>
    <x v="0"/>
    <n v="2"/>
    <n v="599.99"/>
    <n v="2016"/>
    <x v="0"/>
    <x v="3"/>
    <n v="479.99200000000002"/>
    <x v="688"/>
  </r>
  <r>
    <x v="689"/>
    <s v="Romelia"/>
    <s v="Myers"/>
    <s v="romelia.myers@msn.com"/>
    <s v="Garden City"/>
    <s v="NY"/>
    <n v="1052"/>
    <n v="3"/>
    <n v="26"/>
    <n v="2"/>
    <n v="7.0000000000000007E-2"/>
    <s v="Electra Townie Original 7D EQ - 2016"/>
    <x v="0"/>
    <n v="2"/>
    <n v="599.99"/>
    <n v="2016"/>
    <x v="0"/>
    <x v="3"/>
    <n v="1115.9813999999999"/>
    <x v="689"/>
  </r>
  <r>
    <x v="55"/>
    <s v="Candis"/>
    <s v="Harding"/>
    <s v="candis.harding@gmail.com"/>
    <s v="Ballston Spa"/>
    <s v="NY"/>
    <n v="1201"/>
    <n v="3"/>
    <n v="26"/>
    <n v="1"/>
    <n v="0.2"/>
    <s v="Electra Townie Original 7D EQ - 2016"/>
    <x v="0"/>
    <n v="2"/>
    <n v="599.99"/>
    <n v="2016"/>
    <x v="0"/>
    <x v="3"/>
    <n v="479.99200000000002"/>
    <x v="55"/>
  </r>
  <r>
    <x v="243"/>
    <s v="Yan"/>
    <s v="Trevino"/>
    <s v="yan.trevino@gmail.com"/>
    <s v="Uniondale"/>
    <s v="NY"/>
    <n v="1255"/>
    <n v="4"/>
    <n v="26"/>
    <n v="2"/>
    <n v="0.05"/>
    <s v="Electra Townie Original 7D EQ - 2016"/>
    <x v="0"/>
    <n v="2"/>
    <n v="599.99"/>
    <n v="2016"/>
    <x v="0"/>
    <x v="3"/>
    <n v="1139.981"/>
    <x v="243"/>
  </r>
  <r>
    <x v="690"/>
    <s v="Geraldine"/>
    <s v="O'donnell"/>
    <s v="geraldine.o'donnell@hotmail.com"/>
    <s v="Flushing"/>
    <s v="NY"/>
    <n v="809"/>
    <n v="2"/>
    <n v="26"/>
    <n v="1"/>
    <n v="0.2"/>
    <s v="Electra Townie Original 7D EQ - 2016"/>
    <x v="0"/>
    <n v="2"/>
    <n v="599.99"/>
    <n v="2016"/>
    <x v="0"/>
    <x v="3"/>
    <n v="479.99200000000002"/>
    <x v="690"/>
  </r>
  <r>
    <x v="432"/>
    <s v="Florrie"/>
    <s v="Little"/>
    <s v="florrie.little@yahoo.com"/>
    <s v="New Rochelle"/>
    <s v="NY"/>
    <n v="1053"/>
    <n v="2"/>
    <n v="26"/>
    <n v="2"/>
    <n v="0.2"/>
    <s v="Electra Townie Original 7D EQ - 2016"/>
    <x v="0"/>
    <n v="2"/>
    <n v="599.99"/>
    <n v="2016"/>
    <x v="0"/>
    <x v="3"/>
    <n v="959.98400000000004"/>
    <x v="432"/>
  </r>
  <r>
    <x v="691"/>
    <s v="Loraine"/>
    <s v="Sykes"/>
    <s v="loraine.sykes@yahoo.com"/>
    <s v="Scarsdale"/>
    <s v="NY"/>
    <n v="845"/>
    <n v="3"/>
    <n v="26"/>
    <n v="2"/>
    <n v="0.05"/>
    <s v="Electra Townie Original 7D EQ - 2016"/>
    <x v="0"/>
    <n v="2"/>
    <n v="599.99"/>
    <n v="2016"/>
    <x v="0"/>
    <x v="3"/>
    <n v="1139.981"/>
    <x v="691"/>
  </r>
  <r>
    <x v="692"/>
    <s v="Samual"/>
    <s v="Warner"/>
    <s v="samual.warner@gmail.com"/>
    <s v="Brentwood"/>
    <s v="NY"/>
    <n v="900"/>
    <n v="1"/>
    <n v="26"/>
    <n v="2"/>
    <n v="0.05"/>
    <s v="Electra Townie Original 7D EQ - 2016"/>
    <x v="0"/>
    <n v="2"/>
    <n v="599.99"/>
    <n v="2016"/>
    <x v="0"/>
    <x v="3"/>
    <n v="1139.981"/>
    <x v="692"/>
  </r>
  <r>
    <x v="693"/>
    <s v="Soledad"/>
    <s v="Moses"/>
    <s v="soledad.moses@yahoo.com"/>
    <s v="Jackson Heights"/>
    <s v="NY"/>
    <n v="1033"/>
    <n v="1"/>
    <n v="26"/>
    <n v="1"/>
    <n v="7.0000000000000007E-2"/>
    <s v="Electra Townie Original 7D EQ - 2016"/>
    <x v="0"/>
    <n v="2"/>
    <n v="599.99"/>
    <n v="2016"/>
    <x v="0"/>
    <x v="3"/>
    <n v="557.99069999999995"/>
    <x v="693"/>
  </r>
  <r>
    <x v="694"/>
    <s v="Sharie"/>
    <s v="Whitaker"/>
    <s v="sharie.whitaker@hotmail.com"/>
    <s v="Merrick"/>
    <s v="NY"/>
    <n v="1227"/>
    <n v="3"/>
    <n v="26"/>
    <n v="1"/>
    <n v="0.05"/>
    <s v="Electra Townie Original 7D EQ - 2016"/>
    <x v="0"/>
    <n v="2"/>
    <n v="599.99"/>
    <n v="2016"/>
    <x v="0"/>
    <x v="3"/>
    <n v="569.9905"/>
    <x v="694"/>
  </r>
  <r>
    <x v="695"/>
    <s v="Garry"/>
    <s v="Juarez"/>
    <s v="garry.juarez@hotmail.com"/>
    <s v="Forest Hills"/>
    <s v="NY"/>
    <n v="888"/>
    <n v="2"/>
    <n v="26"/>
    <n v="2"/>
    <n v="0.2"/>
    <s v="Electra Townie Original 7D EQ - 2016"/>
    <x v="0"/>
    <n v="2"/>
    <n v="599.99"/>
    <n v="2016"/>
    <x v="0"/>
    <x v="3"/>
    <n v="959.98400000000004"/>
    <x v="695"/>
  </r>
  <r>
    <x v="0"/>
    <s v="Tiesha"/>
    <s v="Daniel"/>
    <s v="tiesha.daniel@yahoo.com"/>
    <s v="Scarsdale"/>
    <s v="NY"/>
    <n v="1502"/>
    <n v="3"/>
    <n v="26"/>
    <n v="2"/>
    <n v="7.0000000000000007E-2"/>
    <s v="Electra Townie Original 7D EQ - 2016"/>
    <x v="0"/>
    <n v="2"/>
    <n v="599.99"/>
    <n v="2016"/>
    <x v="0"/>
    <x v="3"/>
    <n v="1115.9813999999999"/>
    <x v="0"/>
  </r>
  <r>
    <x v="533"/>
    <s v="Ashanti"/>
    <s v="Parks"/>
    <s v="ashanti.parks@hotmail.com"/>
    <s v="Baldwin"/>
    <s v="NY"/>
    <n v="707"/>
    <n v="4"/>
    <n v="26"/>
    <n v="2"/>
    <n v="0.1"/>
    <s v="Electra Townie Original 7D EQ - 2016"/>
    <x v="0"/>
    <n v="2"/>
    <n v="599.99"/>
    <n v="2016"/>
    <x v="0"/>
    <x v="3"/>
    <n v="1079.982"/>
    <x v="533"/>
  </r>
  <r>
    <x v="696"/>
    <s v="Vernell"/>
    <s v="Goff"/>
    <s v="vernell.goff@msn.com"/>
    <s v="Monroe"/>
    <s v="NY"/>
    <n v="986"/>
    <n v="3"/>
    <n v="26"/>
    <n v="2"/>
    <n v="7.0000000000000007E-2"/>
    <s v="Electra Townie Original 7D EQ - 2016"/>
    <x v="0"/>
    <n v="2"/>
    <n v="599.99"/>
    <n v="2016"/>
    <x v="0"/>
    <x v="3"/>
    <n v="1115.9813999999999"/>
    <x v="696"/>
  </r>
  <r>
    <x v="367"/>
    <s v="Mercy"/>
    <s v="Brown"/>
    <s v="mercy.brown@msn.com"/>
    <s v="Hollis"/>
    <s v="NY"/>
    <n v="880"/>
    <n v="4"/>
    <n v="26"/>
    <n v="1"/>
    <n v="0.1"/>
    <s v="Electra Townie Original 7D EQ - 2016"/>
    <x v="0"/>
    <n v="2"/>
    <n v="599.99"/>
    <n v="2016"/>
    <x v="0"/>
    <x v="3"/>
    <n v="539.99099999999999"/>
    <x v="367"/>
  </r>
  <r>
    <x v="697"/>
    <s v="Darcie"/>
    <s v="Morgan"/>
    <s v="darcie.morgan@aol.com"/>
    <s v="Oceanside"/>
    <s v="NY"/>
    <n v="998"/>
    <n v="1"/>
    <n v="26"/>
    <n v="2"/>
    <n v="0.05"/>
    <s v="Electra Townie Original 7D EQ - 2016"/>
    <x v="0"/>
    <n v="2"/>
    <n v="599.99"/>
    <n v="2016"/>
    <x v="0"/>
    <x v="3"/>
    <n v="1139.981"/>
    <x v="697"/>
  </r>
  <r>
    <x v="698"/>
    <s v="Doreatha"/>
    <s v="Ford"/>
    <s v="doreatha.ford@yahoo.com"/>
    <s v="Huntington"/>
    <s v="NY"/>
    <n v="674"/>
    <n v="1"/>
    <n v="26"/>
    <n v="2"/>
    <n v="0.2"/>
    <s v="Electra Townie Original 7D EQ - 2016"/>
    <x v="0"/>
    <n v="2"/>
    <n v="599.99"/>
    <n v="2016"/>
    <x v="0"/>
    <x v="3"/>
    <n v="959.98400000000004"/>
    <x v="698"/>
  </r>
  <r>
    <x v="394"/>
    <s v="Cleotilde"/>
    <s v="Booth"/>
    <s v="cleotilde.booth@gmail.com"/>
    <s v="Sugar Land"/>
    <s v="TX"/>
    <n v="593"/>
    <n v="2"/>
    <n v="25"/>
    <n v="1"/>
    <n v="7.0000000000000007E-2"/>
    <s v="Electra Townie Original 7D - 2015/2016"/>
    <x v="0"/>
    <n v="2"/>
    <n v="499.99"/>
    <n v="2016"/>
    <x v="0"/>
    <x v="3"/>
    <n v="464.9907"/>
    <x v="394"/>
  </r>
  <r>
    <x v="699"/>
    <s v="Merlene"/>
    <s v="Vinson"/>
    <s v="merlene.vinson@gmail.com"/>
    <s v="Euless"/>
    <s v="TX"/>
    <n v="531"/>
    <n v="3"/>
    <n v="25"/>
    <n v="1"/>
    <n v="7.0000000000000007E-2"/>
    <s v="Electra Townie Original 7D - 2015/2016"/>
    <x v="0"/>
    <n v="2"/>
    <n v="499.99"/>
    <n v="2016"/>
    <x v="0"/>
    <x v="3"/>
    <n v="464.9907"/>
    <x v="699"/>
  </r>
  <r>
    <x v="339"/>
    <s v="Carola"/>
    <s v="Rodriquez"/>
    <s v="carola.rodriquez@hotmail.com"/>
    <s v="Banning"/>
    <s v="CA"/>
    <n v="224"/>
    <n v="4"/>
    <n v="25"/>
    <n v="1"/>
    <n v="0.05"/>
    <s v="Electra Townie Original 7D - 2015/2016"/>
    <x v="0"/>
    <n v="2"/>
    <n v="499.99"/>
    <n v="2016"/>
    <x v="0"/>
    <x v="3"/>
    <n v="474.9905"/>
    <x v="339"/>
  </r>
  <r>
    <x v="700"/>
    <s v="Reena"/>
    <s v="Higgins"/>
    <s v="reena.higgins@gmail.com"/>
    <s v="Canyon Country"/>
    <s v="CA"/>
    <n v="150"/>
    <n v="4"/>
    <n v="25"/>
    <n v="2"/>
    <n v="7.0000000000000007E-2"/>
    <s v="Electra Townie Original 7D - 2015/2016"/>
    <x v="0"/>
    <n v="2"/>
    <n v="499.99"/>
    <n v="2016"/>
    <x v="0"/>
    <x v="3"/>
    <n v="929.98140000000001"/>
    <x v="700"/>
  </r>
  <r>
    <x v="595"/>
    <s v="Rochelle"/>
    <s v="Ward"/>
    <s v="rochelle.ward@yahoo.com"/>
    <s v="Glendora"/>
    <s v="CA"/>
    <n v="77"/>
    <n v="4"/>
    <n v="25"/>
    <n v="1"/>
    <n v="0.2"/>
    <s v="Electra Townie Original 7D - 2015/2016"/>
    <x v="0"/>
    <n v="2"/>
    <n v="499.99"/>
    <n v="2016"/>
    <x v="0"/>
    <x v="3"/>
    <n v="399.99200000000002"/>
    <x v="595"/>
  </r>
  <r>
    <x v="701"/>
    <s v="Chasidy"/>
    <s v="Tran"/>
    <s v="chasidy.tran@msn.com"/>
    <s v="Vista"/>
    <s v="CA"/>
    <n v="398"/>
    <n v="3"/>
    <n v="25"/>
    <n v="1"/>
    <n v="0.2"/>
    <s v="Electra Townie Original 7D - 2015/2016"/>
    <x v="0"/>
    <n v="2"/>
    <n v="499.99"/>
    <n v="2016"/>
    <x v="0"/>
    <x v="3"/>
    <n v="399.99200000000002"/>
    <x v="701"/>
  </r>
  <r>
    <x v="702"/>
    <s v="Ellena"/>
    <s v="Clements"/>
    <s v="ellena.clements@aol.com"/>
    <s v="Santa Monica"/>
    <s v="CA"/>
    <n v="79"/>
    <n v="4"/>
    <n v="25"/>
    <n v="2"/>
    <n v="7.0000000000000007E-2"/>
    <s v="Electra Townie Original 7D - 2015/2016"/>
    <x v="0"/>
    <n v="2"/>
    <n v="499.99"/>
    <n v="2016"/>
    <x v="0"/>
    <x v="3"/>
    <n v="929.98140000000001"/>
    <x v="702"/>
  </r>
  <r>
    <x v="275"/>
    <s v="Lanita"/>
    <s v="Burton"/>
    <s v="lanita.burton@msn.com"/>
    <s v="Coachella"/>
    <s v="CA"/>
    <n v="18"/>
    <n v="4"/>
    <n v="25"/>
    <n v="2"/>
    <n v="0.05"/>
    <s v="Electra Townie Original 7D - 2015/2016"/>
    <x v="0"/>
    <n v="2"/>
    <n v="499.99"/>
    <n v="2016"/>
    <x v="0"/>
    <x v="3"/>
    <n v="949.98099999999999"/>
    <x v="275"/>
  </r>
  <r>
    <x v="703"/>
    <s v="Joi"/>
    <s v="Reeves"/>
    <s v="joi.reeves@msn.com"/>
    <s v="San Diego"/>
    <s v="CA"/>
    <n v="202"/>
    <n v="4"/>
    <n v="25"/>
    <n v="2"/>
    <n v="0.05"/>
    <s v="Electra Townie Original 7D - 2015/2016"/>
    <x v="0"/>
    <n v="2"/>
    <n v="499.99"/>
    <n v="2016"/>
    <x v="0"/>
    <x v="3"/>
    <n v="949.98099999999999"/>
    <x v="703"/>
  </r>
  <r>
    <x v="81"/>
    <s v="Catrice"/>
    <s v="Hicks"/>
    <s v="catrice.hicks@yahoo.com"/>
    <s v="San Pablo"/>
    <s v="CA"/>
    <n v="91"/>
    <n v="2"/>
    <n v="25"/>
    <n v="1"/>
    <n v="0.05"/>
    <s v="Electra Townie Original 7D - 2015/2016"/>
    <x v="0"/>
    <n v="2"/>
    <n v="499.99"/>
    <n v="2016"/>
    <x v="0"/>
    <x v="3"/>
    <n v="474.9905"/>
    <x v="81"/>
  </r>
  <r>
    <x v="704"/>
    <s v="Tania"/>
    <s v="Swanson"/>
    <s v="tania.swanson@yahoo.com"/>
    <s v="Longview"/>
    <s v="TX"/>
    <n v="206"/>
    <n v="1"/>
    <n v="25"/>
    <n v="1"/>
    <n v="0.05"/>
    <s v="Electra Townie Original 7D - 2015/2016"/>
    <x v="0"/>
    <n v="2"/>
    <n v="499.99"/>
    <n v="2016"/>
    <x v="0"/>
    <x v="3"/>
    <n v="474.9905"/>
    <x v="704"/>
  </r>
  <r>
    <x v="705"/>
    <s v="Twana"/>
    <s v="Arnold"/>
    <s v="twana.arnold@msn.com"/>
    <s v="Anaheim"/>
    <s v="CA"/>
    <n v="52"/>
    <n v="1"/>
    <n v="25"/>
    <n v="1"/>
    <n v="7.0000000000000007E-2"/>
    <s v="Electra Townie Original 7D - 2015/2016"/>
    <x v="0"/>
    <n v="2"/>
    <n v="499.99"/>
    <n v="2016"/>
    <x v="0"/>
    <x v="3"/>
    <n v="464.9907"/>
    <x v="705"/>
  </r>
  <r>
    <x v="706"/>
    <s v="Barrett"/>
    <s v="Sanders"/>
    <s v="barrett.sanders@aol.com"/>
    <s v="Longview"/>
    <s v="TX"/>
    <n v="243"/>
    <n v="1"/>
    <n v="25"/>
    <n v="2"/>
    <n v="0.05"/>
    <s v="Electra Townie Original 7D - 2015/2016"/>
    <x v="0"/>
    <n v="2"/>
    <n v="499.99"/>
    <n v="2016"/>
    <x v="0"/>
    <x v="3"/>
    <n v="949.98099999999999"/>
    <x v="706"/>
  </r>
  <r>
    <x v="381"/>
    <s v="Ruthanne"/>
    <s v="Hoover"/>
    <s v="ruthanne.hoover@aol.com"/>
    <s v="Torrance"/>
    <s v="CA"/>
    <n v="191"/>
    <n v="1"/>
    <n v="25"/>
    <n v="1"/>
    <n v="0.05"/>
    <s v="Electra Townie Original 7D - 2015/2016"/>
    <x v="0"/>
    <n v="2"/>
    <n v="499.99"/>
    <n v="2016"/>
    <x v="0"/>
    <x v="3"/>
    <n v="474.9905"/>
    <x v="381"/>
  </r>
  <r>
    <x v="707"/>
    <s v="Joann"/>
    <s v="Barber"/>
    <s v="joann.barber@gmail.com"/>
    <s v="Santa Monica"/>
    <s v="CA"/>
    <n v="247"/>
    <n v="1"/>
    <n v="25"/>
    <n v="1"/>
    <n v="7.0000000000000007E-2"/>
    <s v="Electra Townie Original 7D - 2015/2016"/>
    <x v="0"/>
    <n v="2"/>
    <n v="499.99"/>
    <n v="2016"/>
    <x v="0"/>
    <x v="3"/>
    <n v="464.9907"/>
    <x v="707"/>
  </r>
  <r>
    <x v="599"/>
    <s v="Bao"/>
    <s v="Wade"/>
    <s v="bao.wade@gmail.com"/>
    <s v="Desoto"/>
    <s v="TX"/>
    <n v="545"/>
    <n v="1"/>
    <n v="25"/>
    <n v="2"/>
    <n v="0.2"/>
    <s v="Electra Townie Original 7D - 2015/2016"/>
    <x v="0"/>
    <n v="2"/>
    <n v="499.99"/>
    <n v="2016"/>
    <x v="0"/>
    <x v="3"/>
    <n v="799.98400000000004"/>
    <x v="599"/>
  </r>
  <r>
    <x v="88"/>
    <s v="Rikki"/>
    <s v="Morrow"/>
    <s v="rikki.morrow@hotmail.com"/>
    <s v="Fort Worth"/>
    <s v="TX"/>
    <n v="99"/>
    <n v="3"/>
    <n v="25"/>
    <n v="2"/>
    <n v="0.05"/>
    <s v="Electra Townie Original 7D - 2015/2016"/>
    <x v="0"/>
    <n v="2"/>
    <n v="499.99"/>
    <n v="2016"/>
    <x v="0"/>
    <x v="3"/>
    <n v="949.98099999999999"/>
    <x v="88"/>
  </r>
  <r>
    <x v="708"/>
    <s v="Kimbery"/>
    <s v="Nieves"/>
    <s v="kimbery.nieves@msn.com"/>
    <s v="San Carlos"/>
    <s v="CA"/>
    <n v="32"/>
    <n v="3"/>
    <n v="25"/>
    <n v="2"/>
    <n v="0.1"/>
    <s v="Electra Townie Original 7D - 2015/2016"/>
    <x v="0"/>
    <n v="2"/>
    <n v="499.99"/>
    <n v="2016"/>
    <x v="0"/>
    <x v="3"/>
    <n v="899.98200000000008"/>
    <x v="708"/>
  </r>
  <r>
    <x v="709"/>
    <s v="Adelaida"/>
    <s v="Hancock"/>
    <s v="adelaida.hancock@aol.com"/>
    <s v="San Pablo"/>
    <s v="CA"/>
    <n v="468"/>
    <n v="4"/>
    <n v="25"/>
    <n v="1"/>
    <n v="0.1"/>
    <s v="Electra Townie Original 7D - 2015/2016"/>
    <x v="0"/>
    <n v="2"/>
    <n v="499.99"/>
    <n v="2016"/>
    <x v="0"/>
    <x v="3"/>
    <n v="449.99100000000004"/>
    <x v="709"/>
  </r>
  <r>
    <x v="657"/>
    <s v="Agatha"/>
    <s v="Daniels"/>
    <s v="agatha.daniels@yahoo.com"/>
    <s v="South El Monte"/>
    <s v="CA"/>
    <n v="537"/>
    <n v="4"/>
    <n v="25"/>
    <n v="2"/>
    <n v="0.2"/>
    <s v="Electra Townie Original 7D - 2015/2016"/>
    <x v="0"/>
    <n v="2"/>
    <n v="499.99"/>
    <n v="2016"/>
    <x v="0"/>
    <x v="3"/>
    <n v="799.98400000000004"/>
    <x v="657"/>
  </r>
  <r>
    <x v="710"/>
    <s v="Juliane"/>
    <s v="Dillard"/>
    <s v="juliane.dillard@aol.com"/>
    <s v="Glendora"/>
    <s v="CA"/>
    <n v="518"/>
    <n v="3"/>
    <n v="25"/>
    <n v="2"/>
    <n v="0.05"/>
    <s v="Electra Townie Original 7D - 2015/2016"/>
    <x v="0"/>
    <n v="2"/>
    <n v="499.99"/>
    <n v="2016"/>
    <x v="0"/>
    <x v="3"/>
    <n v="949.98099999999999"/>
    <x v="710"/>
  </r>
  <r>
    <x v="333"/>
    <s v="Kaley"/>
    <s v="Blanchard"/>
    <s v="kaley.blanchard@msn.com"/>
    <s v="Palos Verdes Peninsula"/>
    <s v="CA"/>
    <n v="1237"/>
    <n v="5"/>
    <n v="25"/>
    <n v="1"/>
    <n v="7.0000000000000007E-2"/>
    <s v="Electra Townie Original 7D - 2015/2016"/>
    <x v="0"/>
    <n v="2"/>
    <n v="499.99"/>
    <n v="2016"/>
    <x v="0"/>
    <x v="3"/>
    <n v="464.9907"/>
    <x v="333"/>
  </r>
  <r>
    <x v="711"/>
    <s v="Tuyet"/>
    <s v="Rosa"/>
    <s v="tuyet.rosa@aol.com"/>
    <s v="South El Monte"/>
    <s v="CA"/>
    <n v="765"/>
    <n v="3"/>
    <n v="25"/>
    <n v="1"/>
    <n v="0.2"/>
    <s v="Electra Townie Original 7D - 2015/2016"/>
    <x v="0"/>
    <n v="2"/>
    <n v="499.99"/>
    <n v="2016"/>
    <x v="0"/>
    <x v="3"/>
    <n v="399.99200000000002"/>
    <x v="711"/>
  </r>
  <r>
    <x v="567"/>
    <s v="Jenee"/>
    <s v="Rasmussen"/>
    <s v="jenee.rasmussen@hotmail.com"/>
    <s v="Sacramento"/>
    <s v="CA"/>
    <n v="1296"/>
    <n v="1"/>
    <n v="25"/>
    <n v="2"/>
    <n v="0.05"/>
    <s v="Electra Townie Original 7D - 2015/2016"/>
    <x v="0"/>
    <n v="2"/>
    <n v="499.99"/>
    <n v="2016"/>
    <x v="0"/>
    <x v="3"/>
    <n v="949.98099999999999"/>
    <x v="567"/>
  </r>
  <r>
    <x v="712"/>
    <s v="Jeni"/>
    <s v="Booker"/>
    <s v="jeni.booker@gmail.com"/>
    <s v="South El Monte"/>
    <s v="CA"/>
    <n v="738"/>
    <n v="3"/>
    <n v="25"/>
    <n v="1"/>
    <n v="0.1"/>
    <s v="Electra Townie Original 7D - 2015/2016"/>
    <x v="0"/>
    <n v="2"/>
    <n v="499.99"/>
    <n v="2016"/>
    <x v="0"/>
    <x v="3"/>
    <n v="449.99100000000004"/>
    <x v="712"/>
  </r>
  <r>
    <x v="713"/>
    <s v="Marvin"/>
    <s v="Mullins"/>
    <s v="marvin.mullins@aol.com"/>
    <s v="San Diego"/>
    <s v="CA"/>
    <n v="1546"/>
    <n v="4"/>
    <n v="25"/>
    <n v="1"/>
    <n v="0.05"/>
    <s v="Electra Townie Original 7D - 2015/2016"/>
    <x v="0"/>
    <n v="2"/>
    <n v="499.99"/>
    <n v="2016"/>
    <x v="0"/>
    <x v="3"/>
    <n v="474.9905"/>
    <x v="713"/>
  </r>
  <r>
    <x v="714"/>
    <s v="Donette"/>
    <s v="Mccarthy"/>
    <s v="donette.mccarthy@yahoo.com"/>
    <s v="Redondo Beach"/>
    <s v="CA"/>
    <n v="785"/>
    <n v="3"/>
    <n v="25"/>
    <n v="1"/>
    <n v="7.0000000000000007E-2"/>
    <s v="Electra Townie Original 7D - 2015/2016"/>
    <x v="0"/>
    <n v="2"/>
    <n v="499.99"/>
    <n v="2016"/>
    <x v="0"/>
    <x v="3"/>
    <n v="464.9907"/>
    <x v="714"/>
  </r>
  <r>
    <x v="715"/>
    <s v="Dorothea"/>
    <s v="Miranda"/>
    <s v="dorothea.miranda@aol.com"/>
    <s v="Upland"/>
    <s v="CA"/>
    <n v="702"/>
    <n v="1"/>
    <n v="25"/>
    <n v="2"/>
    <n v="0.05"/>
    <s v="Electra Townie Original 7D - 2015/2016"/>
    <x v="0"/>
    <n v="2"/>
    <n v="499.99"/>
    <n v="2016"/>
    <x v="0"/>
    <x v="3"/>
    <n v="949.98099999999999"/>
    <x v="715"/>
  </r>
  <r>
    <x v="590"/>
    <s v="Genny"/>
    <s v="Hensley"/>
    <s v="genny.hensley@yahoo.com"/>
    <s v="Redondo Beach"/>
    <s v="CA"/>
    <n v="941"/>
    <n v="1"/>
    <n v="25"/>
    <n v="1"/>
    <n v="0.1"/>
    <s v="Electra Townie Original 7D - 2015/2016"/>
    <x v="0"/>
    <n v="2"/>
    <n v="499.99"/>
    <n v="2016"/>
    <x v="0"/>
    <x v="3"/>
    <n v="449.99100000000004"/>
    <x v="590"/>
  </r>
  <r>
    <x v="716"/>
    <s v="Delaine"/>
    <s v="Estes"/>
    <s v="delaine.estes@yahoo.com"/>
    <s v="Amarillo"/>
    <s v="TX"/>
    <n v="1071"/>
    <n v="1"/>
    <n v="25"/>
    <n v="2"/>
    <n v="0.2"/>
    <s v="Electra Townie Original 7D - 2015/2016"/>
    <x v="0"/>
    <n v="2"/>
    <n v="499.99"/>
    <n v="2016"/>
    <x v="0"/>
    <x v="3"/>
    <n v="799.98400000000004"/>
    <x v="716"/>
  </r>
  <r>
    <x v="717"/>
    <s v="Marjory"/>
    <s v="Leonard"/>
    <s v="marjory.leonard@msn.com"/>
    <s v="Apple Valley"/>
    <s v="CA"/>
    <n v="1139"/>
    <n v="4"/>
    <n v="25"/>
    <n v="2"/>
    <n v="0.1"/>
    <s v="Electra Townie Original 7D - 2015/2016"/>
    <x v="0"/>
    <n v="2"/>
    <n v="499.99"/>
    <n v="2016"/>
    <x v="0"/>
    <x v="3"/>
    <n v="899.98200000000008"/>
    <x v="717"/>
  </r>
  <r>
    <x v="666"/>
    <s v="Alica"/>
    <s v="Hunter"/>
    <s v="alica.hunter@hotmail.com"/>
    <s v="East Elmhurst"/>
    <s v="NY"/>
    <n v="543"/>
    <n v="1"/>
    <n v="25"/>
    <n v="1"/>
    <n v="0.2"/>
    <s v="Electra Townie Original 7D - 2015/2016"/>
    <x v="0"/>
    <n v="2"/>
    <n v="499.99"/>
    <n v="2016"/>
    <x v="0"/>
    <x v="3"/>
    <n v="399.99200000000002"/>
    <x v="666"/>
  </r>
  <r>
    <x v="667"/>
    <s v="Manie"/>
    <s v="Sanchez"/>
    <s v="manie.sanchez@hotmail.com"/>
    <s v="Queensbury"/>
    <s v="NY"/>
    <n v="475"/>
    <n v="3"/>
    <n v="25"/>
    <n v="1"/>
    <n v="0.2"/>
    <s v="Electra Townie Original 7D - 2015/2016"/>
    <x v="0"/>
    <n v="2"/>
    <n v="499.99"/>
    <n v="2016"/>
    <x v="0"/>
    <x v="3"/>
    <n v="399.99200000000002"/>
    <x v="667"/>
  </r>
  <r>
    <x v="718"/>
    <s v="Mark"/>
    <s v="Garrett"/>
    <s v="mark.garrett@msn.com"/>
    <s v="Monroe"/>
    <s v="NY"/>
    <n v="61"/>
    <n v="1"/>
    <n v="25"/>
    <n v="1"/>
    <n v="0.1"/>
    <s v="Electra Townie Original 7D - 2015/2016"/>
    <x v="0"/>
    <n v="2"/>
    <n v="499.99"/>
    <n v="2016"/>
    <x v="0"/>
    <x v="3"/>
    <n v="449.99100000000004"/>
    <x v="718"/>
  </r>
  <r>
    <x v="719"/>
    <s v="Mariette"/>
    <s v="Trevino"/>
    <s v="mariette.trevino@aol.com"/>
    <s v="Utica"/>
    <s v="NY"/>
    <n v="364"/>
    <n v="1"/>
    <n v="25"/>
    <n v="2"/>
    <n v="0.05"/>
    <s v="Electra Townie Original 7D - 2015/2016"/>
    <x v="0"/>
    <n v="2"/>
    <n v="499.99"/>
    <n v="2016"/>
    <x v="0"/>
    <x v="3"/>
    <n v="949.98099999999999"/>
    <x v="719"/>
  </r>
  <r>
    <x v="720"/>
    <s v="Rosalba"/>
    <s v="O'neal"/>
    <s v="rosalba.o'neal@yahoo.com"/>
    <s v="Mount Vernon"/>
    <s v="NY"/>
    <n v="279"/>
    <n v="1"/>
    <n v="25"/>
    <n v="1"/>
    <n v="7.0000000000000007E-2"/>
    <s v="Electra Townie Original 7D - 2015/2016"/>
    <x v="0"/>
    <n v="2"/>
    <n v="499.99"/>
    <n v="2016"/>
    <x v="0"/>
    <x v="3"/>
    <n v="464.9907"/>
    <x v="720"/>
  </r>
  <r>
    <x v="721"/>
    <s v="Laverna"/>
    <s v="Hernandez"/>
    <s v="laverna.hernandez@hotmail.com"/>
    <s v="Niagara Falls"/>
    <s v="NY"/>
    <n v="404"/>
    <n v="2"/>
    <n v="25"/>
    <n v="2"/>
    <n v="0.05"/>
    <s v="Electra Townie Original 7D - 2015/2016"/>
    <x v="0"/>
    <n v="2"/>
    <n v="499.99"/>
    <n v="2016"/>
    <x v="0"/>
    <x v="3"/>
    <n v="949.98099999999999"/>
    <x v="721"/>
  </r>
  <r>
    <x v="722"/>
    <s v="Octavia"/>
    <s v="Case"/>
    <s v="octavia.case@aol.com"/>
    <s v="New York"/>
    <s v="NY"/>
    <n v="274"/>
    <n v="2"/>
    <n v="25"/>
    <n v="2"/>
    <n v="0.1"/>
    <s v="Electra Townie Original 7D - 2015/2016"/>
    <x v="0"/>
    <n v="2"/>
    <n v="499.99"/>
    <n v="2016"/>
    <x v="0"/>
    <x v="3"/>
    <n v="899.98200000000008"/>
    <x v="722"/>
  </r>
  <r>
    <x v="723"/>
    <s v="Terese"/>
    <s v="Palmer"/>
    <s v="terese.palmer@hotmail.com"/>
    <s v="Bay Shore"/>
    <s v="NY"/>
    <n v="619"/>
    <n v="1"/>
    <n v="25"/>
    <n v="1"/>
    <n v="7.0000000000000007E-2"/>
    <s v="Electra Townie Original 7D - 2015/2016"/>
    <x v="0"/>
    <n v="2"/>
    <n v="499.99"/>
    <n v="2016"/>
    <x v="0"/>
    <x v="3"/>
    <n v="464.9907"/>
    <x v="723"/>
  </r>
  <r>
    <x v="403"/>
    <s v="Micki"/>
    <s v="Rutledge"/>
    <s v="micki.rutledge@aol.com"/>
    <s v="Richmond Hill"/>
    <s v="NY"/>
    <n v="112"/>
    <n v="2"/>
    <n v="25"/>
    <n v="2"/>
    <n v="7.0000000000000007E-2"/>
    <s v="Electra Townie Original 7D - 2015/2016"/>
    <x v="0"/>
    <n v="2"/>
    <n v="499.99"/>
    <n v="2016"/>
    <x v="0"/>
    <x v="3"/>
    <n v="929.98140000000001"/>
    <x v="403"/>
  </r>
  <r>
    <x v="405"/>
    <s v="Max"/>
    <s v="Charles"/>
    <s v="max.charles@gmail.com"/>
    <s v="Glen Cove"/>
    <s v="NY"/>
    <n v="81"/>
    <n v="3"/>
    <n v="25"/>
    <n v="2"/>
    <n v="0.05"/>
    <s v="Electra Townie Original 7D - 2015/2016"/>
    <x v="0"/>
    <n v="2"/>
    <n v="499.99"/>
    <n v="2016"/>
    <x v="0"/>
    <x v="3"/>
    <n v="949.98099999999999"/>
    <x v="405"/>
  </r>
  <r>
    <x v="724"/>
    <s v="Timothy"/>
    <s v="Byers"/>
    <s v="timothy.byers@msn.com"/>
    <s v="Ronkonkoma"/>
    <s v="NY"/>
    <n v="396"/>
    <n v="2"/>
    <n v="25"/>
    <n v="2"/>
    <n v="0.05"/>
    <s v="Electra Townie Original 7D - 2015/2016"/>
    <x v="0"/>
    <n v="2"/>
    <n v="499.99"/>
    <n v="2016"/>
    <x v="0"/>
    <x v="3"/>
    <n v="949.98099999999999"/>
    <x v="724"/>
  </r>
  <r>
    <x v="407"/>
    <s v="Lashandra"/>
    <s v="Turner"/>
    <s v="lashandra.turner@hotmail.com"/>
    <s v="Long Beach"/>
    <s v="NY"/>
    <n v="38"/>
    <n v="3"/>
    <n v="25"/>
    <n v="1"/>
    <n v="0.2"/>
    <s v="Electra Townie Original 7D - 2015/2016"/>
    <x v="0"/>
    <n v="2"/>
    <n v="499.99"/>
    <n v="2016"/>
    <x v="0"/>
    <x v="3"/>
    <n v="399.99200000000002"/>
    <x v="407"/>
  </r>
  <r>
    <x v="279"/>
    <s v="Gabriel"/>
    <s v="Wagner"/>
    <s v="gabriel.wagner@msn.com"/>
    <s v="Ballston Spa"/>
    <s v="NY"/>
    <n v="73"/>
    <n v="4"/>
    <n v="25"/>
    <n v="1"/>
    <n v="7.0000000000000007E-2"/>
    <s v="Electra Townie Original 7D - 2015/2016"/>
    <x v="0"/>
    <n v="2"/>
    <n v="499.99"/>
    <n v="2016"/>
    <x v="0"/>
    <x v="3"/>
    <n v="464.9907"/>
    <x v="279"/>
  </r>
  <r>
    <x v="280"/>
    <s v="Jamika"/>
    <s v="Blanchard"/>
    <s v="jamika.blanchard@gmail.com"/>
    <s v="Fresh Meadows"/>
    <s v="NY"/>
    <n v="228"/>
    <n v="1"/>
    <n v="25"/>
    <n v="1"/>
    <n v="0.2"/>
    <s v="Electra Townie Original 7D - 2015/2016"/>
    <x v="0"/>
    <n v="2"/>
    <n v="499.99"/>
    <n v="2016"/>
    <x v="0"/>
    <x v="3"/>
    <n v="399.99200000000002"/>
    <x v="280"/>
  </r>
  <r>
    <x v="22"/>
    <s v="Tomeka"/>
    <s v="Higgins"/>
    <s v="tomeka.higgins@msn.com"/>
    <s v="Poughkeepsie"/>
    <s v="NY"/>
    <n v="280"/>
    <n v="1"/>
    <n v="25"/>
    <n v="1"/>
    <n v="7.0000000000000007E-2"/>
    <s v="Electra Townie Original 7D - 2015/2016"/>
    <x v="0"/>
    <n v="2"/>
    <n v="499.99"/>
    <n v="2016"/>
    <x v="0"/>
    <x v="3"/>
    <n v="464.9907"/>
    <x v="22"/>
  </r>
  <r>
    <x v="725"/>
    <s v="Kristofer"/>
    <s v="Craig"/>
    <s v="kristofer.craig@yahoo.com"/>
    <s v="Plainview"/>
    <s v="NY"/>
    <n v="413"/>
    <n v="2"/>
    <n v="25"/>
    <n v="1"/>
    <n v="0.1"/>
    <s v="Electra Townie Original 7D - 2015/2016"/>
    <x v="0"/>
    <n v="2"/>
    <n v="499.99"/>
    <n v="2016"/>
    <x v="0"/>
    <x v="3"/>
    <n v="449.99100000000004"/>
    <x v="725"/>
  </r>
  <r>
    <x v="616"/>
    <s v="Viva"/>
    <s v="Dawson"/>
    <s v="viva.dawson@yahoo.com"/>
    <s v="Orchard Park"/>
    <s v="NY"/>
    <n v="192"/>
    <n v="2"/>
    <n v="25"/>
    <n v="1"/>
    <n v="7.0000000000000007E-2"/>
    <s v="Electra Townie Original 7D - 2015/2016"/>
    <x v="0"/>
    <n v="2"/>
    <n v="499.99"/>
    <n v="2016"/>
    <x v="0"/>
    <x v="3"/>
    <n v="464.9907"/>
    <x v="616"/>
  </r>
  <r>
    <x v="215"/>
    <s v="Lavona"/>
    <s v="Austin"/>
    <s v="lavona.austin@yahoo.com"/>
    <s v="Utica"/>
    <s v="NY"/>
    <n v="294"/>
    <n v="4"/>
    <n v="25"/>
    <n v="2"/>
    <n v="0.2"/>
    <s v="Electra Townie Original 7D - 2015/2016"/>
    <x v="0"/>
    <n v="2"/>
    <n v="499.99"/>
    <n v="2016"/>
    <x v="0"/>
    <x v="3"/>
    <n v="799.98400000000004"/>
    <x v="215"/>
  </r>
  <r>
    <x v="726"/>
    <s v="Evelina"/>
    <s v="Manning"/>
    <s v="evelina.manning@aol.com"/>
    <s v="Mount Vernon"/>
    <s v="NY"/>
    <n v="229"/>
    <n v="1"/>
    <n v="25"/>
    <n v="2"/>
    <n v="0.2"/>
    <s v="Electra Townie Original 7D - 2015/2016"/>
    <x v="0"/>
    <n v="2"/>
    <n v="499.99"/>
    <n v="2016"/>
    <x v="0"/>
    <x v="3"/>
    <n v="799.98400000000004"/>
    <x v="726"/>
  </r>
  <r>
    <x v="727"/>
    <s v="Raymonde"/>
    <s v="Garcia"/>
    <s v="raymonde.garcia@aol.com"/>
    <s v="Queensbury"/>
    <s v="NY"/>
    <n v="370"/>
    <n v="1"/>
    <n v="25"/>
    <n v="2"/>
    <n v="0.05"/>
    <s v="Electra Townie Original 7D - 2015/2016"/>
    <x v="0"/>
    <n v="2"/>
    <n v="499.99"/>
    <n v="2016"/>
    <x v="0"/>
    <x v="3"/>
    <n v="949.98099999999999"/>
    <x v="727"/>
  </r>
  <r>
    <x v="728"/>
    <s v="Marisa"/>
    <s v="Chambers"/>
    <s v="marisa.chambers@msn.com"/>
    <s v="Amityville"/>
    <s v="NY"/>
    <n v="199"/>
    <n v="1"/>
    <n v="25"/>
    <n v="2"/>
    <n v="0.05"/>
    <s v="Electra Townie Original 7D - 2015/2016"/>
    <x v="0"/>
    <n v="2"/>
    <n v="499.99"/>
    <n v="2016"/>
    <x v="0"/>
    <x v="3"/>
    <n v="949.98099999999999"/>
    <x v="728"/>
  </r>
  <r>
    <x v="729"/>
    <s v="Kandis"/>
    <s v="Mills"/>
    <s v="kandis.mills@hotmail.com"/>
    <s v="Hamburg"/>
    <s v="NY"/>
    <n v="497"/>
    <n v="1"/>
    <n v="25"/>
    <n v="2"/>
    <n v="7.0000000000000007E-2"/>
    <s v="Electra Townie Original 7D - 2015/2016"/>
    <x v="0"/>
    <n v="2"/>
    <n v="499.99"/>
    <n v="2016"/>
    <x v="0"/>
    <x v="3"/>
    <n v="929.98140000000001"/>
    <x v="729"/>
  </r>
  <r>
    <x v="151"/>
    <s v="Yahaira"/>
    <s v="Robertson"/>
    <s v="yahaira.robertson@yahoo.com"/>
    <s v="Endicott"/>
    <s v="NY"/>
    <n v="578"/>
    <n v="2"/>
    <n v="25"/>
    <n v="2"/>
    <n v="0.2"/>
    <s v="Electra Townie Original 7D - 2015/2016"/>
    <x v="0"/>
    <n v="2"/>
    <n v="499.99"/>
    <n v="2016"/>
    <x v="0"/>
    <x v="3"/>
    <n v="799.98400000000004"/>
    <x v="151"/>
  </r>
  <r>
    <x v="730"/>
    <s v="Lory"/>
    <s v="Berg"/>
    <s v="lory.berg@aol.com"/>
    <s v="Oswego"/>
    <s v="NY"/>
    <n v="506"/>
    <n v="1"/>
    <n v="25"/>
    <n v="1"/>
    <n v="0.1"/>
    <s v="Electra Townie Original 7D - 2015/2016"/>
    <x v="0"/>
    <n v="2"/>
    <n v="499.99"/>
    <n v="2016"/>
    <x v="0"/>
    <x v="3"/>
    <n v="449.99100000000004"/>
    <x v="730"/>
  </r>
  <r>
    <x v="619"/>
    <s v="Phylis"/>
    <s v="Adkins"/>
    <s v="phylis.adkins@msn.com"/>
    <s v="New York"/>
    <s v="NY"/>
    <n v="182"/>
    <n v="1"/>
    <n v="25"/>
    <n v="2"/>
    <n v="0.05"/>
    <s v="Electra Townie Original 7D - 2015/2016"/>
    <x v="0"/>
    <n v="2"/>
    <n v="499.99"/>
    <n v="2016"/>
    <x v="0"/>
    <x v="3"/>
    <n v="949.98099999999999"/>
    <x v="619"/>
  </r>
  <r>
    <x v="731"/>
    <s v="Ethelyn"/>
    <s v="Ray"/>
    <s v="ethelyn.ray@yahoo.com"/>
    <s v="Garden City"/>
    <s v="NY"/>
    <n v="270"/>
    <n v="1"/>
    <n v="25"/>
    <n v="2"/>
    <n v="0.2"/>
    <s v="Electra Townie Original 7D - 2015/2016"/>
    <x v="0"/>
    <n v="2"/>
    <n v="499.99"/>
    <n v="2016"/>
    <x v="0"/>
    <x v="3"/>
    <n v="799.98400000000004"/>
    <x v="731"/>
  </r>
  <r>
    <x v="732"/>
    <s v="Nathaniel"/>
    <s v="Richard"/>
    <s v="nathaniel.richard@gmail.com"/>
    <s v="New Windsor"/>
    <s v="NY"/>
    <n v="565"/>
    <n v="2"/>
    <n v="25"/>
    <n v="2"/>
    <n v="0.1"/>
    <s v="Electra Townie Original 7D - 2015/2016"/>
    <x v="0"/>
    <n v="2"/>
    <n v="499.99"/>
    <n v="2016"/>
    <x v="0"/>
    <x v="3"/>
    <n v="899.98200000000008"/>
    <x v="732"/>
  </r>
  <r>
    <x v="733"/>
    <s v="Bryce"/>
    <s v="Monroe"/>
    <s v="bryce.monroe@aol.com"/>
    <s v="Kingston"/>
    <s v="NY"/>
    <n v="119"/>
    <n v="1"/>
    <n v="25"/>
    <n v="1"/>
    <n v="0.05"/>
    <s v="Electra Townie Original 7D - 2015/2016"/>
    <x v="0"/>
    <n v="2"/>
    <n v="499.99"/>
    <n v="2016"/>
    <x v="0"/>
    <x v="3"/>
    <n v="474.9905"/>
    <x v="733"/>
  </r>
  <r>
    <x v="734"/>
    <s v="Lurline"/>
    <s v="Rivers"/>
    <s v="lurline.rivers@msn.com"/>
    <s v="Howard Beach"/>
    <s v="NY"/>
    <n v="266"/>
    <n v="3"/>
    <n v="25"/>
    <n v="1"/>
    <n v="0.05"/>
    <s v="Electra Townie Original 7D - 2015/2016"/>
    <x v="0"/>
    <n v="2"/>
    <n v="499.99"/>
    <n v="2016"/>
    <x v="0"/>
    <x v="3"/>
    <n v="474.9905"/>
    <x v="734"/>
  </r>
  <r>
    <x v="677"/>
    <s v="Davis"/>
    <s v="Long"/>
    <s v="davis.long@msn.com"/>
    <s v="Lancaster"/>
    <s v="NY"/>
    <n v="562"/>
    <n v="1"/>
    <n v="25"/>
    <n v="2"/>
    <n v="7.0000000000000007E-2"/>
    <s v="Electra Townie Original 7D - 2015/2016"/>
    <x v="0"/>
    <n v="2"/>
    <n v="499.99"/>
    <n v="2016"/>
    <x v="0"/>
    <x v="3"/>
    <n v="929.98140000000001"/>
    <x v="677"/>
  </r>
  <r>
    <x v="287"/>
    <s v="Venus"/>
    <s v="Hewitt"/>
    <s v="venus.hewitt@msn.com"/>
    <s v="Farmingdale"/>
    <s v="NY"/>
    <n v="244"/>
    <n v="2"/>
    <n v="25"/>
    <n v="1"/>
    <n v="0.2"/>
    <s v="Electra Townie Original 7D - 2015/2016"/>
    <x v="0"/>
    <n v="2"/>
    <n v="499.99"/>
    <n v="2016"/>
    <x v="0"/>
    <x v="3"/>
    <n v="399.99200000000002"/>
    <x v="287"/>
  </r>
  <r>
    <x v="735"/>
    <s v="Iva"/>
    <s v="Wilcox"/>
    <s v="iva.wilcox@aol.com"/>
    <s v="Kingston"/>
    <s v="NY"/>
    <n v="343"/>
    <n v="2"/>
    <n v="25"/>
    <n v="1"/>
    <n v="0.05"/>
    <s v="Electra Townie Original 7D - 2015/2016"/>
    <x v="0"/>
    <n v="2"/>
    <n v="499.99"/>
    <n v="2016"/>
    <x v="0"/>
    <x v="3"/>
    <n v="474.9905"/>
    <x v="735"/>
  </r>
  <r>
    <x v="224"/>
    <s v="Margit"/>
    <s v="Osborn"/>
    <s v="margit.osborn@yahoo.com"/>
    <s v="Plainview"/>
    <s v="NY"/>
    <n v="53"/>
    <n v="4"/>
    <n v="25"/>
    <n v="2"/>
    <n v="0.1"/>
    <s v="Electra Townie Original 7D - 2015/2016"/>
    <x v="0"/>
    <n v="2"/>
    <n v="499.99"/>
    <n v="2016"/>
    <x v="0"/>
    <x v="3"/>
    <n v="899.98200000000008"/>
    <x v="224"/>
  </r>
  <r>
    <x v="736"/>
    <s v="Marcel"/>
    <s v="Lindsay"/>
    <s v="marcel.lindsay@hotmail.com"/>
    <s v="Ossining"/>
    <s v="NY"/>
    <n v="515"/>
    <n v="3"/>
    <n v="25"/>
    <n v="2"/>
    <n v="7.0000000000000007E-2"/>
    <s v="Electra Townie Original 7D - 2015/2016"/>
    <x v="0"/>
    <n v="2"/>
    <n v="499.99"/>
    <n v="2016"/>
    <x v="0"/>
    <x v="3"/>
    <n v="929.98140000000001"/>
    <x v="736"/>
  </r>
  <r>
    <x v="35"/>
    <s v="Vanda"/>
    <s v="Holmes"/>
    <s v="vanda.holmes@aol.com"/>
    <s v="Syosset"/>
    <s v="NY"/>
    <n v="454"/>
    <n v="1"/>
    <n v="25"/>
    <n v="2"/>
    <n v="7.0000000000000007E-2"/>
    <s v="Electra Townie Original 7D - 2015/2016"/>
    <x v="0"/>
    <n v="2"/>
    <n v="499.99"/>
    <n v="2016"/>
    <x v="0"/>
    <x v="3"/>
    <n v="929.98140000000001"/>
    <x v="35"/>
  </r>
  <r>
    <x v="227"/>
    <s v="Lee"/>
    <s v="Roman"/>
    <s v="lee.roman@gmail.com"/>
    <s v="Brentwood"/>
    <s v="NY"/>
    <n v="399"/>
    <n v="1"/>
    <n v="25"/>
    <n v="1"/>
    <n v="0.05"/>
    <s v="Electra Townie Original 7D - 2015/2016"/>
    <x v="0"/>
    <n v="2"/>
    <n v="499.99"/>
    <n v="2016"/>
    <x v="0"/>
    <x v="3"/>
    <n v="474.9905"/>
    <x v="227"/>
  </r>
  <r>
    <x v="737"/>
    <s v="Dann"/>
    <s v="Huff"/>
    <s v="dann.huff@gmail.com"/>
    <s v="Huntington Station"/>
    <s v="NY"/>
    <n v="63"/>
    <n v="1"/>
    <n v="25"/>
    <n v="2"/>
    <n v="0.1"/>
    <s v="Electra Townie Original 7D - 2015/2016"/>
    <x v="0"/>
    <n v="2"/>
    <n v="499.99"/>
    <n v="2016"/>
    <x v="0"/>
    <x v="3"/>
    <n v="899.98200000000008"/>
    <x v="737"/>
  </r>
  <r>
    <x v="39"/>
    <s v="Mallie"/>
    <s v="Osborn"/>
    <s v="mallie.osborn@gmail.com"/>
    <s v="Newburgh"/>
    <s v="NY"/>
    <n v="318"/>
    <n v="2"/>
    <n v="25"/>
    <n v="2"/>
    <n v="0.2"/>
    <s v="Electra Townie Original 7D - 2015/2016"/>
    <x v="0"/>
    <n v="2"/>
    <n v="499.99"/>
    <n v="2016"/>
    <x v="0"/>
    <x v="3"/>
    <n v="799.98400000000004"/>
    <x v="39"/>
  </r>
  <r>
    <x v="625"/>
    <s v="Herminia"/>
    <s v="Reyes"/>
    <s v="herminia.reyes@gmail.com"/>
    <s v="Centereach"/>
    <s v="NY"/>
    <n v="410"/>
    <n v="1"/>
    <n v="25"/>
    <n v="1"/>
    <n v="0.1"/>
    <s v="Electra Townie Original 7D - 2015/2016"/>
    <x v="0"/>
    <n v="2"/>
    <n v="499.99"/>
    <n v="2016"/>
    <x v="0"/>
    <x v="3"/>
    <n v="449.99100000000004"/>
    <x v="625"/>
  </r>
  <r>
    <x v="160"/>
    <s v="Chanel"/>
    <s v="May"/>
    <s v="chanel.may@msn.com"/>
    <s v="Garden City"/>
    <s v="NY"/>
    <n v="55"/>
    <n v="2"/>
    <n v="25"/>
    <n v="2"/>
    <n v="0.2"/>
    <s v="Electra Townie Original 7D - 2015/2016"/>
    <x v="0"/>
    <n v="2"/>
    <n v="499.99"/>
    <n v="2016"/>
    <x v="0"/>
    <x v="3"/>
    <n v="799.98400000000004"/>
    <x v="160"/>
  </r>
  <r>
    <x v="293"/>
    <s v="Corine"/>
    <s v="Stuart"/>
    <s v="corine.stuart@msn.com"/>
    <s v="Clifton Park"/>
    <s v="NY"/>
    <n v="64"/>
    <n v="1"/>
    <n v="25"/>
    <n v="2"/>
    <n v="0.1"/>
    <s v="Electra Townie Original 7D - 2015/2016"/>
    <x v="0"/>
    <n v="2"/>
    <n v="499.99"/>
    <n v="2016"/>
    <x v="0"/>
    <x v="3"/>
    <n v="899.98200000000008"/>
    <x v="293"/>
  </r>
  <r>
    <x v="738"/>
    <s v="Cheryll"/>
    <s v="Snyder"/>
    <s v="cheryll.snyder@yahoo.com"/>
    <s v="Brooklyn"/>
    <s v="NY"/>
    <n v="465"/>
    <n v="2"/>
    <n v="25"/>
    <n v="2"/>
    <n v="0.1"/>
    <s v="Electra Townie Original 7D - 2015/2016"/>
    <x v="0"/>
    <n v="2"/>
    <n v="499.99"/>
    <n v="2016"/>
    <x v="0"/>
    <x v="3"/>
    <n v="899.98200000000008"/>
    <x v="738"/>
  </r>
  <r>
    <x v="42"/>
    <s v="Leila"/>
    <s v="Barr"/>
    <s v="leila.barr@yahoo.com"/>
    <s v="Carmel"/>
    <s v="NY"/>
    <n v="605"/>
    <n v="2"/>
    <n v="25"/>
    <n v="2"/>
    <n v="0.05"/>
    <s v="Electra Townie Original 7D - 2015/2016"/>
    <x v="0"/>
    <n v="2"/>
    <n v="499.99"/>
    <n v="2016"/>
    <x v="0"/>
    <x v="3"/>
    <n v="949.98099999999999"/>
    <x v="42"/>
  </r>
  <r>
    <x v="739"/>
    <s v="Brenton"/>
    <s v="Whitaker"/>
    <s v="brenton.whitaker@gmail.com"/>
    <s v="Niagara Falls"/>
    <s v="NY"/>
    <n v="591"/>
    <n v="2"/>
    <n v="25"/>
    <n v="2"/>
    <n v="0.05"/>
    <s v="Electra Townie Original 7D - 2015/2016"/>
    <x v="0"/>
    <n v="2"/>
    <n v="499.99"/>
    <n v="2016"/>
    <x v="0"/>
    <x v="3"/>
    <n v="949.98099999999999"/>
    <x v="739"/>
  </r>
  <r>
    <x v="740"/>
    <s v="Bronwyn"/>
    <s v="Vargas"/>
    <s v="bronwyn.vargas@msn.com"/>
    <s v="New Windsor"/>
    <s v="NY"/>
    <n v="82"/>
    <n v="1"/>
    <n v="25"/>
    <n v="2"/>
    <n v="0.1"/>
    <s v="Electra Townie Original 7D - 2015/2016"/>
    <x v="0"/>
    <n v="2"/>
    <n v="499.99"/>
    <n v="2016"/>
    <x v="0"/>
    <x v="3"/>
    <n v="899.98200000000008"/>
    <x v="740"/>
  </r>
  <r>
    <x v="44"/>
    <s v="Joshua"/>
    <s v="Berg"/>
    <s v="joshua.berg@hotmail.com"/>
    <s v="Ossining"/>
    <s v="NY"/>
    <n v="47"/>
    <n v="3"/>
    <n v="25"/>
    <n v="2"/>
    <n v="7.0000000000000007E-2"/>
    <s v="Electra Townie Original 7D - 2015/2016"/>
    <x v="0"/>
    <n v="2"/>
    <n v="499.99"/>
    <n v="2016"/>
    <x v="0"/>
    <x v="3"/>
    <n v="929.98140000000001"/>
    <x v="44"/>
  </r>
  <r>
    <x v="741"/>
    <s v="Gabriela"/>
    <s v="Warren"/>
    <s v="gabriela.warren@aol.com"/>
    <s v="Long Beach"/>
    <s v="NY"/>
    <n v="296"/>
    <n v="1"/>
    <n v="25"/>
    <n v="2"/>
    <n v="7.0000000000000007E-2"/>
    <s v="Electra Townie Original 7D - 2015/2016"/>
    <x v="0"/>
    <n v="2"/>
    <n v="499.99"/>
    <n v="2016"/>
    <x v="0"/>
    <x v="3"/>
    <n v="929.98140000000001"/>
    <x v="741"/>
  </r>
  <r>
    <x v="46"/>
    <s v="Clorinda"/>
    <s v="Donovan"/>
    <s v="clorinda.donovan@msn.com"/>
    <s v="Jamestown"/>
    <s v="NY"/>
    <n v="360"/>
    <n v="4"/>
    <n v="25"/>
    <n v="1"/>
    <n v="0.1"/>
    <s v="Electra Townie Original 7D - 2015/2016"/>
    <x v="0"/>
    <n v="2"/>
    <n v="499.99"/>
    <n v="2016"/>
    <x v="0"/>
    <x v="3"/>
    <n v="449.99100000000004"/>
    <x v="46"/>
  </r>
  <r>
    <x v="742"/>
    <s v="Ashleigh"/>
    <s v="Finch"/>
    <s v="ashleigh.finch@yahoo.com"/>
    <s v="Newburgh"/>
    <s v="NY"/>
    <n v="533"/>
    <n v="4"/>
    <n v="25"/>
    <n v="1"/>
    <n v="0.05"/>
    <s v="Electra Townie Original 7D - 2015/2016"/>
    <x v="0"/>
    <n v="2"/>
    <n v="499.99"/>
    <n v="2016"/>
    <x v="0"/>
    <x v="3"/>
    <n v="474.9905"/>
    <x v="742"/>
  </r>
  <r>
    <x v="743"/>
    <s v="Rozanne"/>
    <s v="Reyes"/>
    <s v="rozanne.reyes@aol.com"/>
    <s v="Garden City"/>
    <s v="NY"/>
    <n v="275"/>
    <n v="2"/>
    <n v="25"/>
    <n v="1"/>
    <n v="0.1"/>
    <s v="Electra Townie Original 7D - 2015/2016"/>
    <x v="0"/>
    <n v="2"/>
    <n v="499.99"/>
    <n v="2016"/>
    <x v="0"/>
    <x v="3"/>
    <n v="449.99100000000004"/>
    <x v="743"/>
  </r>
  <r>
    <x v="48"/>
    <s v="Annett"/>
    <s v="Rush"/>
    <s v="annett.rush@hotmail.com"/>
    <s v="Rosedale"/>
    <s v="NY"/>
    <n v="238"/>
    <n v="2"/>
    <n v="25"/>
    <n v="1"/>
    <n v="7.0000000000000007E-2"/>
    <s v="Electra Townie Original 7D - 2015/2016"/>
    <x v="0"/>
    <n v="2"/>
    <n v="499.99"/>
    <n v="2016"/>
    <x v="0"/>
    <x v="3"/>
    <n v="464.9907"/>
    <x v="48"/>
  </r>
  <r>
    <x v="744"/>
    <s v="Alexandria"/>
    <s v="Zamora"/>
    <s v="alexandria.zamora@yahoo.com"/>
    <s v="Schenectady"/>
    <s v="NY"/>
    <n v="135"/>
    <n v="3"/>
    <n v="25"/>
    <n v="1"/>
    <n v="0.2"/>
    <s v="Electra Townie Original 7D - 2015/2016"/>
    <x v="0"/>
    <n v="2"/>
    <n v="499.99"/>
    <n v="2016"/>
    <x v="0"/>
    <x v="3"/>
    <n v="399.99200000000002"/>
    <x v="744"/>
  </r>
  <r>
    <x v="302"/>
    <s v="Noble"/>
    <s v="Glover"/>
    <s v="noble.glover@gmail.com"/>
    <s v="Orchard Park"/>
    <s v="NY"/>
    <n v="220"/>
    <n v="2"/>
    <n v="25"/>
    <n v="1"/>
    <n v="7.0000000000000007E-2"/>
    <s v="Electra Townie Original 7D - 2015/2016"/>
    <x v="0"/>
    <n v="2"/>
    <n v="499.99"/>
    <n v="2016"/>
    <x v="0"/>
    <x v="3"/>
    <n v="464.9907"/>
    <x v="302"/>
  </r>
  <r>
    <x v="745"/>
    <s v="Octavia"/>
    <s v="Donaldson"/>
    <s v="octavia.donaldson@hotmail.com"/>
    <s v="Levittown"/>
    <s v="NY"/>
    <n v="508"/>
    <n v="4"/>
    <n v="25"/>
    <n v="1"/>
    <n v="7.0000000000000007E-2"/>
    <s v="Electra Townie Original 7D - 2015/2016"/>
    <x v="0"/>
    <n v="2"/>
    <n v="499.99"/>
    <n v="2016"/>
    <x v="0"/>
    <x v="3"/>
    <n v="464.9907"/>
    <x v="745"/>
  </r>
  <r>
    <x v="746"/>
    <s v="Nevada"/>
    <s v="Hood"/>
    <s v="nevada.hood@aol.com"/>
    <s v="Hopewell Junction"/>
    <s v="NY"/>
    <n v="622"/>
    <n v="4"/>
    <n v="25"/>
    <n v="1"/>
    <n v="7.0000000000000007E-2"/>
    <s v="Electra Townie Original 7D - 2015/2016"/>
    <x v="0"/>
    <n v="2"/>
    <n v="499.99"/>
    <n v="2016"/>
    <x v="0"/>
    <x v="3"/>
    <n v="464.9907"/>
    <x v="746"/>
  </r>
  <r>
    <x v="747"/>
    <s v="Syreeta"/>
    <s v="Hendricks"/>
    <s v="syreeta.hendricks@msn.com"/>
    <s v="Mahopac"/>
    <s v="NY"/>
    <n v="665"/>
    <n v="3"/>
    <n v="25"/>
    <n v="2"/>
    <n v="0.05"/>
    <s v="Electra Townie Original 7D - 2015/2016"/>
    <x v="0"/>
    <n v="2"/>
    <n v="499.99"/>
    <n v="2016"/>
    <x v="0"/>
    <x v="3"/>
    <n v="949.98099999999999"/>
    <x v="747"/>
  </r>
  <r>
    <x v="748"/>
    <s v="Daphine"/>
    <s v="Willis"/>
    <s v="daphine.willis@msn.com"/>
    <s v="Farmingdale"/>
    <s v="NY"/>
    <n v="943"/>
    <n v="1"/>
    <n v="25"/>
    <n v="1"/>
    <n v="0.2"/>
    <s v="Electra Townie Original 7D - 2015/2016"/>
    <x v="0"/>
    <n v="2"/>
    <n v="499.99"/>
    <n v="2016"/>
    <x v="0"/>
    <x v="3"/>
    <n v="399.99200000000002"/>
    <x v="748"/>
  </r>
  <r>
    <x v="456"/>
    <s v="Louise"/>
    <s v="Flowers"/>
    <s v="louise.flowers@yahoo.com"/>
    <s v="Depew"/>
    <s v="NY"/>
    <n v="1462"/>
    <n v="2"/>
    <n v="25"/>
    <n v="1"/>
    <n v="7.0000000000000007E-2"/>
    <s v="Electra Townie Original 7D - 2015/2016"/>
    <x v="0"/>
    <n v="2"/>
    <n v="499.99"/>
    <n v="2016"/>
    <x v="0"/>
    <x v="3"/>
    <n v="464.9907"/>
    <x v="456"/>
  </r>
  <r>
    <x v="180"/>
    <s v="Onita"/>
    <s v="Johns"/>
    <s v="onita.johns@msn.com"/>
    <s v="Elmont"/>
    <s v="NY"/>
    <n v="1253"/>
    <n v="1"/>
    <n v="25"/>
    <n v="2"/>
    <n v="0.1"/>
    <s v="Electra Townie Original 7D - 2015/2016"/>
    <x v="0"/>
    <n v="2"/>
    <n v="499.99"/>
    <n v="2016"/>
    <x v="0"/>
    <x v="3"/>
    <n v="899.98200000000008"/>
    <x v="180"/>
  </r>
  <r>
    <x v="639"/>
    <s v="Dionne"/>
    <s v="Norris"/>
    <s v="dionne.norris@yahoo.com"/>
    <s v="Niagara Falls"/>
    <s v="NY"/>
    <n v="828"/>
    <n v="1"/>
    <n v="25"/>
    <n v="2"/>
    <n v="0.2"/>
    <s v="Electra Townie Original 7D - 2015/2016"/>
    <x v="0"/>
    <n v="2"/>
    <n v="499.99"/>
    <n v="2016"/>
    <x v="0"/>
    <x v="3"/>
    <n v="799.98400000000004"/>
    <x v="639"/>
  </r>
  <r>
    <x v="749"/>
    <s v="Alina"/>
    <s v="Mcleod"/>
    <s v="alina.mcleod@msn.com"/>
    <s v="Patchogue"/>
    <s v="NY"/>
    <n v="1271"/>
    <n v="1"/>
    <n v="25"/>
    <n v="2"/>
    <n v="0.1"/>
    <s v="Electra Townie Original 7D - 2015/2016"/>
    <x v="0"/>
    <n v="2"/>
    <n v="499.99"/>
    <n v="2016"/>
    <x v="0"/>
    <x v="3"/>
    <n v="899.98200000000008"/>
    <x v="749"/>
  </r>
  <r>
    <x v="317"/>
    <s v="Margert"/>
    <s v="Stevens"/>
    <s v="margert.stevens@aol.com"/>
    <s v="Rome"/>
    <s v="NY"/>
    <n v="632"/>
    <n v="1"/>
    <n v="25"/>
    <n v="1"/>
    <n v="0.2"/>
    <s v="Electra Townie Original 7D - 2015/2016"/>
    <x v="0"/>
    <n v="2"/>
    <n v="499.99"/>
    <n v="2016"/>
    <x v="0"/>
    <x v="3"/>
    <n v="399.99200000000002"/>
    <x v="317"/>
  </r>
  <r>
    <x v="365"/>
    <s v="Lashawna"/>
    <s v="Richardson"/>
    <s v="lashawna.richardson@hotmail.com"/>
    <s v="Baldwin"/>
    <s v="NY"/>
    <n v="860"/>
    <n v="3"/>
    <n v="25"/>
    <n v="1"/>
    <n v="0.2"/>
    <s v="Electra Townie Original 7D - 2015/2016"/>
    <x v="0"/>
    <n v="2"/>
    <n v="499.99"/>
    <n v="2016"/>
    <x v="0"/>
    <x v="3"/>
    <n v="399.99200000000002"/>
    <x v="365"/>
  </r>
  <r>
    <x v="67"/>
    <s v="Jaimee"/>
    <s v="Day"/>
    <s v="jaimee.day@aol.com"/>
    <s v="Poughkeepsie"/>
    <s v="NY"/>
    <n v="647"/>
    <n v="1"/>
    <n v="25"/>
    <n v="2"/>
    <n v="7.0000000000000007E-2"/>
    <s v="Electra Townie Original 7D - 2015/2016"/>
    <x v="0"/>
    <n v="2"/>
    <n v="499.99"/>
    <n v="2016"/>
    <x v="0"/>
    <x v="3"/>
    <n v="929.98140000000001"/>
    <x v="67"/>
  </r>
  <r>
    <x v="750"/>
    <s v="Raphael"/>
    <s v="O'neil"/>
    <s v="raphael.o'neil@aol.com"/>
    <s v="Fairport"/>
    <s v="NY"/>
    <n v="978"/>
    <n v="2"/>
    <n v="25"/>
    <n v="2"/>
    <n v="0.2"/>
    <s v="Electra Townie Original 7D - 2015/2016"/>
    <x v="0"/>
    <n v="2"/>
    <n v="499.99"/>
    <n v="2016"/>
    <x v="0"/>
    <x v="3"/>
    <n v="799.98400000000004"/>
    <x v="750"/>
  </r>
  <r>
    <x v="172"/>
    <s v="Loyce"/>
    <s v="Conway"/>
    <s v="loyce.conway@aol.com"/>
    <s v="Central Islip"/>
    <s v="NY"/>
    <n v="630"/>
    <n v="2"/>
    <n v="25"/>
    <n v="1"/>
    <n v="0.1"/>
    <s v="Electra Townie Original 7D - 2015/2016"/>
    <x v="0"/>
    <n v="2"/>
    <n v="499.99"/>
    <n v="2016"/>
    <x v="0"/>
    <x v="3"/>
    <n v="449.99100000000004"/>
    <x v="172"/>
  </r>
  <r>
    <x v="751"/>
    <s v="Julius"/>
    <s v="Holt"/>
    <s v="julius.holt@aol.com"/>
    <s v="East Meadow"/>
    <s v="NY"/>
    <n v="791"/>
    <n v="2"/>
    <n v="25"/>
    <n v="2"/>
    <n v="7.0000000000000007E-2"/>
    <s v="Electra Townie Original 7D - 2015/2016"/>
    <x v="0"/>
    <n v="2"/>
    <n v="499.99"/>
    <n v="2016"/>
    <x v="0"/>
    <x v="3"/>
    <n v="929.98140000000001"/>
    <x v="751"/>
  </r>
  <r>
    <x v="752"/>
    <s v="Yan"/>
    <s v="Mcgowan"/>
    <s v="yan.mcgowan@msn.com"/>
    <s v="Duarte"/>
    <s v="CA"/>
    <n v="747"/>
    <n v="4"/>
    <n v="81"/>
    <n v="1"/>
    <n v="7.0000000000000007E-2"/>
    <s v="Electra Amsterdam Fashion 7i Ladies' - 2017"/>
    <x v="0"/>
    <n v="3"/>
    <n v="1099.99"/>
    <n v="2017"/>
    <x v="0"/>
    <x v="0"/>
    <n v="1022.9906999999999"/>
    <x v="752"/>
  </r>
  <r>
    <x v="752"/>
    <s v="Yan"/>
    <s v="Mcgowan"/>
    <s v="yan.mcgowan@msn.com"/>
    <s v="Duarte"/>
    <s v="CA"/>
    <n v="1514"/>
    <n v="1"/>
    <n v="240"/>
    <n v="2"/>
    <n v="0.1"/>
    <s v="Electra Townie Commute 27D Ladies - 2018"/>
    <x v="0"/>
    <n v="3"/>
    <n v="899.99"/>
    <n v="2018"/>
    <x v="0"/>
    <x v="0"/>
    <n v="1619.982"/>
    <x v="752"/>
  </r>
  <r>
    <x v="753"/>
    <s v="Jule"/>
    <s v="Davenport"/>
    <s v="jule.davenport@aol.com"/>
    <s v="San Carlos"/>
    <s v="CA"/>
    <n v="1167"/>
    <n v="2"/>
    <n v="81"/>
    <n v="2"/>
    <n v="0.1"/>
    <s v="Electra Amsterdam Fashion 7i Ladies' - 2017"/>
    <x v="0"/>
    <n v="3"/>
    <n v="1099.99"/>
    <n v="2017"/>
    <x v="0"/>
    <x v="0"/>
    <n v="1979.982"/>
    <x v="753"/>
  </r>
  <r>
    <x v="754"/>
    <s v="Bettie"/>
    <s v="Glover"/>
    <s v="bettie.glover@gmail.com"/>
    <s v="Euless"/>
    <s v="TX"/>
    <n v="980"/>
    <n v="3"/>
    <n v="64"/>
    <n v="1"/>
    <n v="0.1"/>
    <s v="Electra Townie Original 7D - 2017"/>
    <x v="0"/>
    <n v="3"/>
    <n v="489.99"/>
    <n v="2017"/>
    <x v="0"/>
    <x v="0"/>
    <n v="440.99100000000004"/>
    <x v="754"/>
  </r>
  <r>
    <x v="755"/>
    <s v="Corrinne"/>
    <s v="Garrison"/>
    <s v="corrinne.garrison@yahoo.com"/>
    <s v="Victoria"/>
    <s v="TX"/>
    <n v="1288"/>
    <n v="2"/>
    <n v="64"/>
    <n v="2"/>
    <n v="0.2"/>
    <s v="Electra Townie Original 7D - 2017"/>
    <x v="0"/>
    <n v="3"/>
    <n v="489.99"/>
    <n v="2017"/>
    <x v="0"/>
    <x v="0"/>
    <n v="783.98400000000004"/>
    <x v="755"/>
  </r>
  <r>
    <x v="756"/>
    <s v="Efren"/>
    <s v="Whitfield"/>
    <s v="efren.whitfield@gmail.com"/>
    <s v="Euless"/>
    <s v="TX"/>
    <n v="1088"/>
    <n v="1"/>
    <n v="64"/>
    <n v="1"/>
    <n v="0.1"/>
    <s v="Electra Townie Original 7D - 2017"/>
    <x v="0"/>
    <n v="3"/>
    <n v="489.99"/>
    <n v="2017"/>
    <x v="0"/>
    <x v="0"/>
    <n v="440.99100000000004"/>
    <x v="756"/>
  </r>
  <r>
    <x v="338"/>
    <s v="Neil"/>
    <s v="Mccall"/>
    <s v="neil.mccall@gmail.com"/>
    <s v="San Carlos"/>
    <s v="CA"/>
    <n v="1565"/>
    <n v="3"/>
    <n v="261"/>
    <n v="1"/>
    <n v="0.1"/>
    <s v="Electra Townie Balloon 7i EQ - 2018"/>
    <x v="0"/>
    <n v="3"/>
    <n v="899.99"/>
    <n v="2018"/>
    <x v="0"/>
    <x v="0"/>
    <n v="809.99099999999999"/>
    <x v="338"/>
  </r>
  <r>
    <x v="338"/>
    <s v="Neil"/>
    <s v="Mccall"/>
    <s v="neil.mccall@gmail.com"/>
    <s v="San Carlos"/>
    <s v="CA"/>
    <n v="1565"/>
    <n v="5"/>
    <n v="226"/>
    <n v="2"/>
    <n v="0.2"/>
    <s v="Electra Townie Original 21D EQ - 2017/2018"/>
    <x v="0"/>
    <n v="3"/>
    <n v="679.99"/>
    <n v="2018"/>
    <x v="0"/>
    <x v="0"/>
    <n v="1087.9840000000002"/>
    <x v="338"/>
  </r>
  <r>
    <x v="459"/>
    <s v="Louanne"/>
    <s v="Martin"/>
    <s v="louanne.martin@hotmail.com"/>
    <s v="Yuba City"/>
    <s v="CA"/>
    <n v="1517"/>
    <n v="2"/>
    <n v="226"/>
    <n v="2"/>
    <n v="0.05"/>
    <s v="Electra Townie Original 21D EQ - 2017/2018"/>
    <x v="0"/>
    <n v="3"/>
    <n v="679.99"/>
    <n v="2018"/>
    <x v="0"/>
    <x v="0"/>
    <n v="1291.981"/>
    <x v="459"/>
  </r>
  <r>
    <x v="757"/>
    <s v="Raeann"/>
    <s v="Duncan"/>
    <s v="raeann.duncan@aol.com"/>
    <s v="Anaheim"/>
    <s v="CA"/>
    <n v="1340"/>
    <n v="1"/>
    <n v="253"/>
    <n v="1"/>
    <n v="0.2"/>
    <s v="Electra Townie Go! 8i Ladies' - 2018"/>
    <x v="0"/>
    <n v="3"/>
    <n v="2599.9899999999998"/>
    <n v="2018"/>
    <x v="0"/>
    <x v="0"/>
    <n v="2079.9919999999997"/>
    <x v="757"/>
  </r>
  <r>
    <x v="757"/>
    <s v="Raeann"/>
    <s v="Duncan"/>
    <s v="raeann.duncan@aol.com"/>
    <s v="Anaheim"/>
    <s v="CA"/>
    <n v="1340"/>
    <n v="3"/>
    <n v="237"/>
    <n v="2"/>
    <n v="0.05"/>
    <s v="Electra Relic 3i - 2018"/>
    <x v="0"/>
    <n v="3"/>
    <n v="849.99"/>
    <n v="2018"/>
    <x v="0"/>
    <x v="0"/>
    <n v="1614.981"/>
    <x v="757"/>
  </r>
  <r>
    <x v="461"/>
    <s v="Kasha"/>
    <s v="Todd"/>
    <s v="kasha.todd@yahoo.com"/>
    <s v="Campbell"/>
    <s v="CA"/>
    <n v="1509"/>
    <n v="1"/>
    <n v="215"/>
    <n v="2"/>
    <n v="7.0000000000000007E-2"/>
    <s v="Electra Queen of Hearts 3i - 2018"/>
    <x v="0"/>
    <n v="3"/>
    <n v="749.99"/>
    <n v="2018"/>
    <x v="0"/>
    <x v="0"/>
    <n v="1394.9813999999999"/>
    <x v="461"/>
  </r>
  <r>
    <x v="461"/>
    <s v="Kasha"/>
    <s v="Todd"/>
    <s v="kasha.todd@yahoo.com"/>
    <s v="Campbell"/>
    <s v="CA"/>
    <n v="1084"/>
    <n v="2"/>
    <n v="70"/>
    <n v="1"/>
    <n v="0.05"/>
    <s v="Electra Amsterdam Original 3i - 2015/2017"/>
    <x v="0"/>
    <n v="3"/>
    <n v="659.99"/>
    <n v="2017"/>
    <x v="0"/>
    <x v="0"/>
    <n v="626.9905"/>
    <x v="461"/>
  </r>
  <r>
    <x v="758"/>
    <s v="Aleta"/>
    <s v="Shepard"/>
    <s v="aleta.shepard@aol.com"/>
    <s v="Sugar Land"/>
    <s v="TX"/>
    <n v="1528"/>
    <n v="1"/>
    <n v="229"/>
    <n v="2"/>
    <n v="0.2"/>
    <s v="Electra Cruiser Lux 1 - 2016/2018"/>
    <x v="0"/>
    <n v="3"/>
    <n v="429.99"/>
    <n v="2018"/>
    <x v="0"/>
    <x v="0"/>
    <n v="687.98400000000004"/>
    <x v="758"/>
  </r>
  <r>
    <x v="759"/>
    <s v="Sharla"/>
    <s v="Flynn"/>
    <s v="sharla.flynn@hotmail.com"/>
    <s v="Oxnard"/>
    <s v="CA"/>
    <n v="1581"/>
    <n v="1"/>
    <n v="64"/>
    <n v="1"/>
    <n v="0.1"/>
    <s v="Electra Townie Original 7D - 2017"/>
    <x v="0"/>
    <n v="3"/>
    <n v="489.99"/>
    <n v="2017"/>
    <x v="0"/>
    <x v="0"/>
    <n v="440.99100000000004"/>
    <x v="759"/>
  </r>
  <r>
    <x v="760"/>
    <s v="Delila"/>
    <s v="Hamilton"/>
    <s v="delila.hamilton@yahoo.com"/>
    <s v="Palos Verdes Peninsula"/>
    <s v="CA"/>
    <n v="680"/>
    <n v="1"/>
    <n v="81"/>
    <n v="2"/>
    <n v="0.05"/>
    <s v="Electra Amsterdam Fashion 7i Ladies' - 2017"/>
    <x v="0"/>
    <n v="3"/>
    <n v="1099.99"/>
    <n v="2017"/>
    <x v="0"/>
    <x v="0"/>
    <n v="2089.9809999999998"/>
    <x v="760"/>
  </r>
  <r>
    <x v="571"/>
    <s v="Robena"/>
    <s v="Hill"/>
    <s v="robena.hill@hotmail.com"/>
    <s v="Corpus Christi"/>
    <s v="TX"/>
    <n v="1280"/>
    <n v="2"/>
    <n v="74"/>
    <n v="1"/>
    <n v="0.05"/>
    <s v="Electra Cruiser Lux 1 - 2017"/>
    <x v="0"/>
    <n v="3"/>
    <n v="439.99"/>
    <n v="2017"/>
    <x v="0"/>
    <x v="0"/>
    <n v="417.9905"/>
    <x v="571"/>
  </r>
  <r>
    <x v="761"/>
    <s v="Ann"/>
    <s v="Heath"/>
    <s v="ann.heath@msn.com"/>
    <s v="South El Monte"/>
    <s v="CA"/>
    <n v="754"/>
    <n v="1"/>
    <n v="74"/>
    <n v="2"/>
    <n v="7.0000000000000007E-2"/>
    <s v="Electra Cruiser Lux 1 - 2017"/>
    <x v="0"/>
    <n v="3"/>
    <n v="439.99"/>
    <n v="2017"/>
    <x v="0"/>
    <x v="0"/>
    <n v="818.38139999999999"/>
    <x v="761"/>
  </r>
  <r>
    <x v="572"/>
    <s v="Nova"/>
    <s v="Hess"/>
    <s v="nova.hess@msn.com"/>
    <s v="Duarte"/>
    <s v="CA"/>
    <n v="1518"/>
    <n v="3"/>
    <n v="252"/>
    <n v="2"/>
    <n v="0.05"/>
    <s v="Electra Townie Commute Go! Ladies' - 2018"/>
    <x v="0"/>
    <n v="3"/>
    <n v="2999.99"/>
    <n v="2018"/>
    <x v="0"/>
    <x v="0"/>
    <n v="5699.9809999999998"/>
    <x v="572"/>
  </r>
  <r>
    <x v="762"/>
    <s v="Jasper"/>
    <s v="Castro"/>
    <s v="jasper.castro@aol.com"/>
    <s v="Forney"/>
    <s v="TX"/>
    <n v="1016"/>
    <n v="1"/>
    <n v="76"/>
    <n v="2"/>
    <n v="7.0000000000000007E-2"/>
    <s v="Electra Girl's Hawaii 1 16&quot; - 2017&quot;"/>
    <x v="0"/>
    <n v="3"/>
    <n v="299.99"/>
    <n v="2017"/>
    <x v="0"/>
    <x v="0"/>
    <n v="557.98140000000001"/>
    <x v="762"/>
  </r>
  <r>
    <x v="763"/>
    <s v="Rayford"/>
    <s v="Simon"/>
    <s v="rayford.simon@msn.com"/>
    <s v="Mountain View"/>
    <s v="CA"/>
    <n v="1417"/>
    <n v="1"/>
    <n v="219"/>
    <n v="2"/>
    <n v="0.2"/>
    <s v="Electra Moto 3i - 2018"/>
    <x v="0"/>
    <n v="3"/>
    <n v="639.99"/>
    <n v="2018"/>
    <x v="0"/>
    <x v="0"/>
    <n v="1023.984"/>
    <x v="763"/>
  </r>
  <r>
    <x v="764"/>
    <s v="Mikel"/>
    <s v="Wilkerson"/>
    <s v="mikel.wilkerson@msn.com"/>
    <s v="Atwater"/>
    <s v="CA"/>
    <n v="1090"/>
    <n v="1"/>
    <n v="74"/>
    <n v="1"/>
    <n v="0.2"/>
    <s v="Electra Cruiser Lux 1 - 2017"/>
    <x v="0"/>
    <n v="3"/>
    <n v="439.99"/>
    <n v="2017"/>
    <x v="0"/>
    <x v="0"/>
    <n v="351.99200000000002"/>
    <x v="764"/>
  </r>
  <r>
    <x v="712"/>
    <s v="Jeni"/>
    <s v="Booker"/>
    <s v="jeni.booker@gmail.com"/>
    <s v="South El Monte"/>
    <s v="CA"/>
    <n v="738"/>
    <n v="1"/>
    <n v="82"/>
    <n v="2"/>
    <n v="7.0000000000000007E-2"/>
    <s v="Electra Amsterdam Original 3i Ladies' - 2017"/>
    <x v="0"/>
    <n v="3"/>
    <n v="659.99"/>
    <n v="2017"/>
    <x v="0"/>
    <x v="0"/>
    <n v="1227.5814"/>
    <x v="712"/>
  </r>
  <r>
    <x v="343"/>
    <s v="Alysia"/>
    <s v="Nicholson"/>
    <s v="alysia.nicholson@hotmail.com"/>
    <s v="Oxnard"/>
    <s v="CA"/>
    <n v="764"/>
    <n v="3"/>
    <n v="81"/>
    <n v="2"/>
    <n v="7.0000000000000007E-2"/>
    <s v="Electra Amsterdam Fashion 7i Ladies' - 2017"/>
    <x v="0"/>
    <n v="3"/>
    <n v="1099.99"/>
    <n v="2017"/>
    <x v="0"/>
    <x v="0"/>
    <n v="2045.9813999999999"/>
    <x v="343"/>
  </r>
  <r>
    <x v="264"/>
    <s v="Katharina"/>
    <s v="Bates"/>
    <s v="katharina.bates@gmail.com"/>
    <s v="Campbell"/>
    <s v="CA"/>
    <n v="1579"/>
    <n v="2"/>
    <n v="214"/>
    <n v="1"/>
    <n v="0.1"/>
    <s v="Electra Tiger Shark 3i - 2018"/>
    <x v="0"/>
    <n v="3"/>
    <n v="899.99"/>
    <n v="2018"/>
    <x v="0"/>
    <x v="0"/>
    <n v="809.99099999999999"/>
    <x v="264"/>
  </r>
  <r>
    <x v="765"/>
    <s v="Shona"/>
    <s v="Mcmillan"/>
    <s v="shona.mcmillan@msn.com"/>
    <s v="Apple Valley"/>
    <s v="CA"/>
    <n v="958"/>
    <n v="2"/>
    <n v="76"/>
    <n v="1"/>
    <n v="0.2"/>
    <s v="Electra Girl's Hawaii 1 16&quot; - 2017&quot;"/>
    <x v="0"/>
    <n v="3"/>
    <n v="299.99"/>
    <n v="2017"/>
    <x v="0"/>
    <x v="0"/>
    <n v="239.99200000000002"/>
    <x v="765"/>
  </r>
  <r>
    <x v="345"/>
    <s v="Mireille"/>
    <s v="Puckett"/>
    <s v="mireille.puckett@hotmail.com"/>
    <s v="Oxnard"/>
    <s v="CA"/>
    <n v="1452"/>
    <n v="2"/>
    <n v="234"/>
    <n v="1"/>
    <n v="0.2"/>
    <s v="Electra Daydreamer 3i Ladies' - 2018"/>
    <x v="0"/>
    <n v="3"/>
    <n v="899.99"/>
    <n v="2018"/>
    <x v="0"/>
    <x v="0"/>
    <n v="719.99200000000008"/>
    <x v="345"/>
  </r>
  <r>
    <x v="72"/>
    <s v="Bobbie"/>
    <s v="Foster"/>
    <s v="bobbie.foster@yahoo.com"/>
    <s v="Desoto"/>
    <s v="TX"/>
    <n v="1493"/>
    <n v="1"/>
    <n v="230"/>
    <n v="1"/>
    <n v="0.1"/>
    <s v="Electra Cruiser Lux 1 Ladies' - 2018"/>
    <x v="0"/>
    <n v="3"/>
    <n v="429.99"/>
    <n v="2018"/>
    <x v="0"/>
    <x v="0"/>
    <n v="386.99100000000004"/>
    <x v="72"/>
  </r>
  <r>
    <x v="390"/>
    <s v="Milagros"/>
    <s v="Weber"/>
    <s v="milagros.weber@hotmail.com"/>
    <s v="Harlingen"/>
    <s v="TX"/>
    <n v="652"/>
    <n v="5"/>
    <n v="74"/>
    <n v="1"/>
    <n v="0.05"/>
    <s v="Electra Cruiser Lux 1 - 2017"/>
    <x v="0"/>
    <n v="3"/>
    <n v="439.99"/>
    <n v="2017"/>
    <x v="0"/>
    <x v="0"/>
    <n v="417.9905"/>
    <x v="390"/>
  </r>
  <r>
    <x v="766"/>
    <s v="Yvone"/>
    <s v="Yates"/>
    <s v="yvone.yates@gmail.com"/>
    <s v="San Pablo"/>
    <s v="CA"/>
    <n v="1225"/>
    <n v="1"/>
    <n v="81"/>
    <n v="1"/>
    <n v="0.1"/>
    <s v="Electra Amsterdam Fashion 7i Ladies' - 2017"/>
    <x v="0"/>
    <n v="3"/>
    <n v="1099.99"/>
    <n v="2017"/>
    <x v="0"/>
    <x v="0"/>
    <n v="989.99099999999999"/>
    <x v="766"/>
  </r>
  <r>
    <x v="767"/>
    <s v="Lee"/>
    <s v="Dunn"/>
    <s v="lee.dunn@aol.com"/>
    <s v="San Jose"/>
    <s v="CA"/>
    <n v="927"/>
    <n v="1"/>
    <n v="74"/>
    <n v="2"/>
    <n v="0.1"/>
    <s v="Electra Cruiser Lux 1 - 2017"/>
    <x v="0"/>
    <n v="3"/>
    <n v="439.99"/>
    <n v="2017"/>
    <x v="0"/>
    <x v="0"/>
    <n v="791.98200000000008"/>
    <x v="767"/>
  </r>
  <r>
    <x v="577"/>
    <s v="Monica"/>
    <s v="Sears"/>
    <s v="monica.sears@aol.com"/>
    <s v="San Jose"/>
    <s v="CA"/>
    <n v="1584"/>
    <n v="2"/>
    <n v="216"/>
    <n v="2"/>
    <n v="0.1"/>
    <s v="Electra Super Moto 8i - 2018"/>
    <x v="0"/>
    <n v="3"/>
    <n v="899.99"/>
    <n v="2018"/>
    <x v="0"/>
    <x v="0"/>
    <n v="1619.982"/>
    <x v="577"/>
  </r>
  <r>
    <x v="768"/>
    <s v="Cinthia"/>
    <s v="Poole"/>
    <s v="cinthia.poole@aol.com"/>
    <s v="Lake Jackson"/>
    <s v="TX"/>
    <n v="1416"/>
    <n v="2"/>
    <n v="242"/>
    <n v="2"/>
    <n v="0.1"/>
    <s v="Electra Townie Commute 8D Ladies' - 2018"/>
    <x v="0"/>
    <n v="3"/>
    <n v="699.99"/>
    <n v="2018"/>
    <x v="0"/>
    <x v="0"/>
    <n v="1259.982"/>
    <x v="768"/>
  </r>
  <r>
    <x v="493"/>
    <s v="Mellisa"/>
    <s v="Griffin"/>
    <s v="mellisa.griffin@msn.com"/>
    <s v="Los Banos"/>
    <s v="CA"/>
    <n v="1040"/>
    <n v="3"/>
    <n v="64"/>
    <n v="1"/>
    <n v="7.0000000000000007E-2"/>
    <s v="Electra Townie Original 7D - 2017"/>
    <x v="0"/>
    <n v="3"/>
    <n v="489.99"/>
    <n v="2017"/>
    <x v="0"/>
    <x v="0"/>
    <n v="455.69069999999999"/>
    <x v="493"/>
  </r>
  <r>
    <x v="769"/>
    <s v="Hubert"/>
    <s v="Stone"/>
    <s v="hubert.stone@hotmail.com"/>
    <s v="Ridgecrest"/>
    <s v="CA"/>
    <n v="728"/>
    <n v="1"/>
    <n v="70"/>
    <n v="1"/>
    <n v="0.05"/>
    <s v="Electra Amsterdam Original 3i - 2015/2017"/>
    <x v="0"/>
    <n v="3"/>
    <n v="659.99"/>
    <n v="2017"/>
    <x v="0"/>
    <x v="0"/>
    <n v="626.9905"/>
    <x v="769"/>
  </r>
  <r>
    <x v="770"/>
    <s v="Zina"/>
    <s v="Bonner"/>
    <s v="zina.bonner@hotmail.com"/>
    <s v="San Lorenzo"/>
    <s v="CA"/>
    <n v="1498"/>
    <n v="2"/>
    <n v="260"/>
    <n v="2"/>
    <n v="7.0000000000000007E-2"/>
    <s v="Electra Townie Balloon 3i EQ Ladies' - 2018"/>
    <x v="0"/>
    <n v="3"/>
    <n v="799.99"/>
    <n v="2018"/>
    <x v="0"/>
    <x v="0"/>
    <n v="1487.9813999999999"/>
    <x v="770"/>
  </r>
  <r>
    <x v="326"/>
    <s v="Tobie"/>
    <s v="Little"/>
    <s v="tobie.little@gmail.com"/>
    <s v="Victoria"/>
    <s v="TX"/>
    <n v="1177"/>
    <n v="2"/>
    <n v="74"/>
    <n v="1"/>
    <n v="0.1"/>
    <s v="Electra Cruiser Lux 1 - 2017"/>
    <x v="0"/>
    <n v="3"/>
    <n v="439.99"/>
    <n v="2017"/>
    <x v="0"/>
    <x v="0"/>
    <n v="395.99100000000004"/>
    <x v="326"/>
  </r>
  <r>
    <x v="771"/>
    <s v="Corene"/>
    <s v="Wall"/>
    <s v="corene.wall@msn.com"/>
    <s v="Atwater"/>
    <s v="CA"/>
    <n v="1573"/>
    <n v="4"/>
    <n v="216"/>
    <n v="2"/>
    <n v="7.0000000000000007E-2"/>
    <s v="Electra Super Moto 8i - 2018"/>
    <x v="0"/>
    <n v="3"/>
    <n v="899.99"/>
    <n v="2018"/>
    <x v="0"/>
    <x v="0"/>
    <n v="1673.9813999999999"/>
    <x v="771"/>
  </r>
  <r>
    <x v="772"/>
    <s v="Hope"/>
    <s v="Cotton"/>
    <s v="hope.cotton@aol.com"/>
    <s v="Redondo Beach"/>
    <s v="CA"/>
    <n v="1085"/>
    <n v="2"/>
    <n v="64"/>
    <n v="1"/>
    <n v="0.1"/>
    <s v="Electra Townie Original 7D - 2017"/>
    <x v="0"/>
    <n v="3"/>
    <n v="489.99"/>
    <n v="2017"/>
    <x v="0"/>
    <x v="0"/>
    <n v="440.99100000000004"/>
    <x v="772"/>
  </r>
  <r>
    <x v="772"/>
    <s v="Hope"/>
    <s v="Cotton"/>
    <s v="hope.cotton@aol.com"/>
    <s v="Redondo Beach"/>
    <s v="CA"/>
    <n v="1085"/>
    <n v="3"/>
    <n v="74"/>
    <n v="1"/>
    <n v="0.1"/>
    <s v="Electra Cruiser Lux 1 - 2017"/>
    <x v="0"/>
    <n v="3"/>
    <n v="439.99"/>
    <n v="2017"/>
    <x v="0"/>
    <x v="0"/>
    <n v="395.99100000000004"/>
    <x v="772"/>
  </r>
  <r>
    <x v="507"/>
    <s v="Coleman"/>
    <s v="Boyd"/>
    <s v="coleman.boyd@yahoo.com"/>
    <s v="El Paso"/>
    <s v="TX"/>
    <n v="881"/>
    <n v="3"/>
    <n v="64"/>
    <n v="2"/>
    <n v="0.05"/>
    <s v="Electra Townie Original 7D - 2017"/>
    <x v="0"/>
    <n v="3"/>
    <n v="489.99"/>
    <n v="2017"/>
    <x v="0"/>
    <x v="0"/>
    <n v="930.98099999999999"/>
    <x v="507"/>
  </r>
  <r>
    <x v="606"/>
    <s v="Ciera"/>
    <s v="Koch"/>
    <s v="ciera.koch@gmail.com"/>
    <s v="Euless"/>
    <s v="TX"/>
    <n v="699"/>
    <n v="5"/>
    <n v="82"/>
    <n v="2"/>
    <n v="0.2"/>
    <s v="Electra Amsterdam Original 3i Ladies' - 2017"/>
    <x v="0"/>
    <n v="3"/>
    <n v="659.99"/>
    <n v="2017"/>
    <x v="0"/>
    <x v="0"/>
    <n v="1055.9840000000002"/>
    <x v="606"/>
  </r>
  <r>
    <x v="773"/>
    <s v="Georgeanna"/>
    <s v="Webster"/>
    <s v="georgeanna.webster@msn.com"/>
    <s v="Oxnard"/>
    <s v="CA"/>
    <n v="1317"/>
    <n v="1"/>
    <n v="82"/>
    <n v="1"/>
    <n v="0.1"/>
    <s v="Electra Amsterdam Original 3i Ladies' - 2017"/>
    <x v="0"/>
    <n v="3"/>
    <n v="659.99"/>
    <n v="2017"/>
    <x v="0"/>
    <x v="0"/>
    <n v="593.99099999999999"/>
    <x v="773"/>
  </r>
  <r>
    <x v="583"/>
    <s v="Willis"/>
    <s v="Randolph"/>
    <s v="willis.randolph@yahoo.com"/>
    <s v="Harlingen"/>
    <s v="TX"/>
    <n v="1213"/>
    <n v="1"/>
    <n v="64"/>
    <n v="2"/>
    <n v="7.0000000000000007E-2"/>
    <s v="Electra Townie Original 7D - 2017"/>
    <x v="0"/>
    <n v="3"/>
    <n v="489.99"/>
    <n v="2017"/>
    <x v="0"/>
    <x v="0"/>
    <n v="911.38139999999999"/>
    <x v="583"/>
  </r>
  <r>
    <x v="774"/>
    <s v="Sylvester"/>
    <s v="Chan"/>
    <s v="sylvester.chan@hotmail.com"/>
    <s v="Rocklin"/>
    <s v="CA"/>
    <n v="1316"/>
    <n v="1"/>
    <n v="76"/>
    <n v="2"/>
    <n v="0.1"/>
    <s v="Electra Girl's Hawaii 1 16&quot; - 2017&quot;"/>
    <x v="0"/>
    <n v="3"/>
    <n v="299.99"/>
    <n v="2017"/>
    <x v="0"/>
    <x v="0"/>
    <n v="539.98200000000008"/>
    <x v="774"/>
  </r>
  <r>
    <x v="584"/>
    <s v="Selene"/>
    <s v="Vega"/>
    <s v="selene.vega@gmail.com"/>
    <s v="Campbell"/>
    <s v="CA"/>
    <n v="1423"/>
    <n v="1"/>
    <n v="249"/>
    <n v="1"/>
    <n v="0.2"/>
    <s v="Electra White Water 3i - 2018"/>
    <x v="0"/>
    <n v="3"/>
    <n v="749.99"/>
    <n v="2018"/>
    <x v="0"/>
    <x v="0"/>
    <n v="599.99200000000008"/>
    <x v="584"/>
  </r>
  <r>
    <x v="775"/>
    <s v="Maurice"/>
    <s v="Norton"/>
    <s v="maurice.norton@hotmail.com"/>
    <s v="Atwater"/>
    <s v="CA"/>
    <n v="1358"/>
    <n v="1"/>
    <n v="257"/>
    <n v="2"/>
    <n v="0.2"/>
    <s v="Electra Amsterdam Fashion 3i Ladies' - 2017/2018"/>
    <x v="0"/>
    <n v="3"/>
    <n v="899.99"/>
    <n v="2018"/>
    <x v="0"/>
    <x v="0"/>
    <n v="1439.9840000000002"/>
    <x v="775"/>
  </r>
  <r>
    <x v="513"/>
    <s v="Lolita"/>
    <s v="Mosley"/>
    <s v="lolita.mosley@hotmail.com"/>
    <s v="Houston"/>
    <s v="TX"/>
    <n v="778"/>
    <n v="1"/>
    <n v="64"/>
    <n v="1"/>
    <n v="0.1"/>
    <s v="Electra Townie Original 7D - 2017"/>
    <x v="0"/>
    <n v="3"/>
    <n v="489.99"/>
    <n v="2017"/>
    <x v="0"/>
    <x v="0"/>
    <n v="440.99100000000004"/>
    <x v="513"/>
  </r>
  <r>
    <x v="393"/>
    <s v="Jone"/>
    <s v="Bernard"/>
    <s v="jone.bernard@hotmail.com"/>
    <s v="Anaheim"/>
    <s v="CA"/>
    <n v="944"/>
    <n v="3"/>
    <n v="70"/>
    <n v="2"/>
    <n v="0.2"/>
    <s v="Electra Amsterdam Original 3i - 2015/2017"/>
    <x v="0"/>
    <n v="3"/>
    <n v="659.99"/>
    <n v="2017"/>
    <x v="0"/>
    <x v="0"/>
    <n v="1055.9840000000002"/>
    <x v="393"/>
  </r>
  <r>
    <x v="250"/>
    <s v="Monika"/>
    <s v="Berg"/>
    <s v="monika.berg@gmail.com"/>
    <s v="Encino"/>
    <s v="CA"/>
    <n v="1089"/>
    <n v="1"/>
    <n v="70"/>
    <n v="2"/>
    <n v="7.0000000000000007E-2"/>
    <s v="Electra Amsterdam Original 3i - 2015/2017"/>
    <x v="0"/>
    <n v="3"/>
    <n v="659.99"/>
    <n v="2017"/>
    <x v="0"/>
    <x v="0"/>
    <n v="1227.5814"/>
    <x v="250"/>
  </r>
  <r>
    <x v="585"/>
    <s v="Fannie"/>
    <s v="Jenkins"/>
    <s v="fannie.jenkins@msn.com"/>
    <s v="Oxnard"/>
    <s v="CA"/>
    <n v="1466"/>
    <n v="2"/>
    <n v="251"/>
    <n v="1"/>
    <n v="0.05"/>
    <s v="Electra Townie Commute Go! - 2018"/>
    <x v="0"/>
    <n v="3"/>
    <n v="2999.99"/>
    <n v="2018"/>
    <x v="0"/>
    <x v="0"/>
    <n v="2849.9904999999999"/>
    <x v="585"/>
  </r>
  <r>
    <x v="197"/>
    <s v="Denis"/>
    <s v="Logan"/>
    <s v="denis.logan@msn.com"/>
    <s v="Ridgecrest"/>
    <s v="CA"/>
    <n v="1503"/>
    <n v="1"/>
    <n v="217"/>
    <n v="1"/>
    <n v="0.1"/>
    <s v="Electra Straight 8 3i - 2018"/>
    <x v="0"/>
    <n v="3"/>
    <n v="909.99"/>
    <n v="2018"/>
    <x v="0"/>
    <x v="0"/>
    <n v="818.99099999999999"/>
    <x v="197"/>
  </r>
  <r>
    <x v="776"/>
    <s v="Maple"/>
    <s v="Griffin"/>
    <s v="maple.griffin@gmail.com"/>
    <s v="Copperas Cove"/>
    <s v="TX"/>
    <n v="727"/>
    <n v="2"/>
    <n v="82"/>
    <n v="2"/>
    <n v="0.05"/>
    <s v="Electra Amsterdam Original 3i Ladies' - 2017"/>
    <x v="0"/>
    <n v="3"/>
    <n v="659.99"/>
    <n v="2017"/>
    <x v="0"/>
    <x v="0"/>
    <n v="1253.981"/>
    <x v="776"/>
  </r>
  <r>
    <x v="777"/>
    <s v="Cecelia"/>
    <s v="Gill"/>
    <s v="cecelia.gill@aol.com"/>
    <s v="Mcallen"/>
    <s v="TX"/>
    <n v="969"/>
    <n v="1"/>
    <n v="74"/>
    <n v="1"/>
    <n v="0.2"/>
    <s v="Electra Cruiser Lux 1 - 2017"/>
    <x v="0"/>
    <n v="3"/>
    <n v="439.99"/>
    <n v="2017"/>
    <x v="0"/>
    <x v="0"/>
    <n v="351.99200000000002"/>
    <x v="777"/>
  </r>
  <r>
    <x v="713"/>
    <s v="Marvin"/>
    <s v="Mullins"/>
    <s v="marvin.mullins@aol.com"/>
    <s v="San Diego"/>
    <s v="CA"/>
    <n v="1546"/>
    <n v="3"/>
    <n v="215"/>
    <n v="1"/>
    <n v="0.1"/>
    <s v="Electra Queen of Hearts 3i - 2018"/>
    <x v="0"/>
    <n v="3"/>
    <n v="749.99"/>
    <n v="2018"/>
    <x v="0"/>
    <x v="0"/>
    <n v="674.99099999999999"/>
    <x v="713"/>
  </r>
  <r>
    <x v="778"/>
    <s v="Jonell"/>
    <s v="Rivas"/>
    <s v="jonell.rivas@msn.com"/>
    <s v="Amarillo"/>
    <s v="TX"/>
    <n v="1422"/>
    <n v="3"/>
    <n v="243"/>
    <n v="1"/>
    <n v="0.05"/>
    <s v="Electra Townie Original 21D EQ Ladies' - 2018"/>
    <x v="0"/>
    <n v="3"/>
    <n v="679.99"/>
    <n v="2018"/>
    <x v="0"/>
    <x v="0"/>
    <n v="645.9905"/>
    <x v="778"/>
  </r>
  <r>
    <x v="103"/>
    <s v="Garry"/>
    <s v="Espinoza"/>
    <s v="garry.espinoza@hotmail.com"/>
    <s v="Forney"/>
    <s v="TX"/>
    <n v="1572"/>
    <n v="1"/>
    <n v="216"/>
    <n v="2"/>
    <n v="0.05"/>
    <s v="Electra Super Moto 8i - 2018"/>
    <x v="0"/>
    <n v="3"/>
    <n v="899.99"/>
    <n v="2018"/>
    <x v="0"/>
    <x v="0"/>
    <n v="1709.981"/>
    <x v="103"/>
  </r>
  <r>
    <x v="779"/>
    <s v="Marina"/>
    <s v="Hinton"/>
    <s v="marina.hinton@yahoo.com"/>
    <s v="Encino"/>
    <s v="CA"/>
    <n v="835"/>
    <n v="2"/>
    <n v="82"/>
    <n v="1"/>
    <n v="0.2"/>
    <s v="Electra Amsterdam Original 3i Ladies' - 2017"/>
    <x v="0"/>
    <n v="3"/>
    <n v="659.99"/>
    <n v="2017"/>
    <x v="0"/>
    <x v="0"/>
    <n v="527.99200000000008"/>
    <x v="779"/>
  </r>
  <r>
    <x v="780"/>
    <s v="Zora"/>
    <s v="Ford"/>
    <s v="zora.ford@gmail.com"/>
    <s v="Sacramento"/>
    <s v="CA"/>
    <n v="1395"/>
    <n v="4"/>
    <n v="226"/>
    <n v="1"/>
    <n v="0.1"/>
    <s v="Electra Townie Original 21D EQ - 2017/2018"/>
    <x v="0"/>
    <n v="3"/>
    <n v="679.99"/>
    <n v="2018"/>
    <x v="0"/>
    <x v="0"/>
    <n v="611.99099999999999"/>
    <x v="780"/>
  </r>
  <r>
    <x v="781"/>
    <s v="Abram"/>
    <s v="Copeland"/>
    <s v="abram.copeland@gmail.com"/>
    <s v="Harlingen"/>
    <s v="TX"/>
    <n v="930"/>
    <n v="2"/>
    <n v="82"/>
    <n v="1"/>
    <n v="7.0000000000000007E-2"/>
    <s v="Electra Amsterdam Original 3i Ladies' - 2017"/>
    <x v="0"/>
    <n v="3"/>
    <n v="659.99"/>
    <n v="2017"/>
    <x v="0"/>
    <x v="0"/>
    <n v="613.79070000000002"/>
    <x v="781"/>
  </r>
  <r>
    <x v="363"/>
    <s v="Lucilla"/>
    <s v="Williams"/>
    <s v="lucilla.williams@hotmail.com"/>
    <s v="San Carlos"/>
    <s v="CA"/>
    <n v="1158"/>
    <n v="2"/>
    <n v="74"/>
    <n v="1"/>
    <n v="7.0000000000000007E-2"/>
    <s v="Electra Cruiser Lux 1 - 2017"/>
    <x v="0"/>
    <n v="3"/>
    <n v="439.99"/>
    <n v="2017"/>
    <x v="0"/>
    <x v="0"/>
    <n v="409.19069999999999"/>
    <x v="363"/>
  </r>
  <r>
    <x v="531"/>
    <s v="Jayne"/>
    <s v="Kirkland"/>
    <s v="jayne.kirkland@hotmail.com"/>
    <s v="Rowlett"/>
    <s v="TX"/>
    <n v="1325"/>
    <n v="2"/>
    <n v="257"/>
    <n v="1"/>
    <n v="0.05"/>
    <s v="Electra Amsterdam Fashion 3i Ladies' - 2017/2018"/>
    <x v="0"/>
    <n v="3"/>
    <n v="899.99"/>
    <n v="2018"/>
    <x v="0"/>
    <x v="0"/>
    <n v="854.9905"/>
    <x v="531"/>
  </r>
  <r>
    <x v="531"/>
    <s v="Jayne"/>
    <s v="Kirkland"/>
    <s v="jayne.kirkland@hotmail.com"/>
    <s v="Rowlett"/>
    <s v="TX"/>
    <n v="1512"/>
    <n v="1"/>
    <n v="217"/>
    <n v="1"/>
    <n v="7.0000000000000007E-2"/>
    <s v="Electra Straight 8 3i - 2018"/>
    <x v="0"/>
    <n v="3"/>
    <n v="909.99"/>
    <n v="2018"/>
    <x v="0"/>
    <x v="0"/>
    <n v="846.2906999999999"/>
    <x v="531"/>
  </r>
  <r>
    <x v="330"/>
    <s v="Mozelle"/>
    <s v="Carter"/>
    <s v="mozelle.carter@aol.com"/>
    <s v="Houston"/>
    <s v="TX"/>
    <n v="935"/>
    <n v="2"/>
    <n v="76"/>
    <n v="2"/>
    <n v="7.0000000000000007E-2"/>
    <s v="Electra Girl's Hawaii 1 16&quot; - 2017&quot;"/>
    <x v="0"/>
    <n v="3"/>
    <n v="299.99"/>
    <n v="2017"/>
    <x v="0"/>
    <x v="0"/>
    <n v="557.98140000000001"/>
    <x v="330"/>
  </r>
  <r>
    <x v="782"/>
    <s v="Gwendolyn"/>
    <s v="Miller"/>
    <s v="gwendolyn.miller@msn.com"/>
    <s v="Harlingen"/>
    <s v="TX"/>
    <n v="823"/>
    <n v="3"/>
    <n v="81"/>
    <n v="1"/>
    <n v="0.2"/>
    <s v="Electra Amsterdam Fashion 7i Ladies' - 2017"/>
    <x v="0"/>
    <n v="3"/>
    <n v="1099.99"/>
    <n v="2017"/>
    <x v="0"/>
    <x v="0"/>
    <n v="879.99200000000008"/>
    <x v="782"/>
  </r>
  <r>
    <x v="536"/>
    <s v="Berneice"/>
    <s v="Pollard"/>
    <s v="berneice.pollard@hotmail.com"/>
    <s v="Forney"/>
    <s v="TX"/>
    <n v="1359"/>
    <n v="2"/>
    <n v="82"/>
    <n v="1"/>
    <n v="0.05"/>
    <s v="Electra Amsterdam Original 3i Ladies' - 2017"/>
    <x v="0"/>
    <n v="3"/>
    <n v="659.99"/>
    <n v="2017"/>
    <x v="0"/>
    <x v="0"/>
    <n v="626.9905"/>
    <x v="536"/>
  </r>
  <r>
    <x v="187"/>
    <s v="Ronna"/>
    <s v="Butler"/>
    <s v="ronna.butler@gmail.com"/>
    <s v="Encino"/>
    <s v="CA"/>
    <n v="1589"/>
    <n v="1"/>
    <n v="246"/>
    <n v="2"/>
    <n v="0.05"/>
    <s v="Electra Townie Original 3i EQ Ladies' - 2018"/>
    <x v="0"/>
    <n v="3"/>
    <n v="639.99"/>
    <n v="2018"/>
    <x v="0"/>
    <x v="0"/>
    <n v="1215.981"/>
    <x v="187"/>
  </r>
  <r>
    <x v="187"/>
    <s v="Ronna"/>
    <s v="Butler"/>
    <s v="ronna.butler@gmail.com"/>
    <s v="Encino"/>
    <s v="CA"/>
    <n v="1589"/>
    <n v="2"/>
    <n v="260"/>
    <n v="1"/>
    <n v="0.2"/>
    <s v="Electra Townie Balloon 3i EQ Ladies' - 2018"/>
    <x v="0"/>
    <n v="3"/>
    <n v="799.99"/>
    <n v="2018"/>
    <x v="0"/>
    <x v="0"/>
    <n v="639.99200000000008"/>
    <x v="187"/>
  </r>
  <r>
    <x v="260"/>
    <s v="Jamaal"/>
    <s v="Albert"/>
    <s v="jamaal.albert@gmail.com"/>
    <s v="Torrance"/>
    <s v="CA"/>
    <n v="1553"/>
    <n v="3"/>
    <n v="251"/>
    <n v="1"/>
    <n v="0.05"/>
    <s v="Electra Townie Commute Go! - 2018"/>
    <x v="0"/>
    <n v="3"/>
    <n v="2999.99"/>
    <n v="2018"/>
    <x v="0"/>
    <x v="0"/>
    <n v="2849.9904999999999"/>
    <x v="260"/>
  </r>
  <r>
    <x v="121"/>
    <s v="Thalia"/>
    <s v="Dillard"/>
    <s v="thalia.dillard@yahoo.com"/>
    <s v="San Angelo"/>
    <s v="TX"/>
    <n v="1606"/>
    <n v="1"/>
    <n v="245"/>
    <n v="1"/>
    <n v="0.1"/>
    <s v="Electra Townie Original 3i EQ - 2017/2018"/>
    <x v="0"/>
    <n v="3"/>
    <n v="659.99"/>
    <n v="2018"/>
    <x v="0"/>
    <x v="0"/>
    <n v="593.99099999999999"/>
    <x v="121"/>
  </r>
  <r>
    <x v="121"/>
    <s v="Thalia"/>
    <s v="Dillard"/>
    <s v="thalia.dillard@yahoo.com"/>
    <s v="San Angelo"/>
    <s v="TX"/>
    <n v="741"/>
    <n v="2"/>
    <n v="76"/>
    <n v="1"/>
    <n v="7.0000000000000007E-2"/>
    <s v="Electra Girl's Hawaii 1 16&quot; - 2017&quot;"/>
    <x v="0"/>
    <n v="3"/>
    <n v="299.99"/>
    <n v="2017"/>
    <x v="0"/>
    <x v="0"/>
    <n v="278.9907"/>
    <x v="121"/>
  </r>
  <r>
    <x v="253"/>
    <s v="Camila"/>
    <s v="Carroll"/>
    <s v="camila.carroll@yahoo.com"/>
    <s v="San Antonio"/>
    <s v="TX"/>
    <n v="957"/>
    <n v="3"/>
    <n v="70"/>
    <n v="2"/>
    <n v="0.05"/>
    <s v="Electra Amsterdam Original 3i - 2015/2017"/>
    <x v="0"/>
    <n v="3"/>
    <n v="659.99"/>
    <n v="2017"/>
    <x v="0"/>
    <x v="0"/>
    <n v="1253.981"/>
    <x v="253"/>
  </r>
  <r>
    <x v="783"/>
    <s v="Sarita"/>
    <s v="Parks"/>
    <s v="sarita.parks@msn.com"/>
    <s v="Forney"/>
    <s v="TX"/>
    <n v="1346"/>
    <n v="4"/>
    <n v="249"/>
    <n v="1"/>
    <n v="0.1"/>
    <s v="Electra White Water 3i - 2018"/>
    <x v="0"/>
    <n v="3"/>
    <n v="749.99"/>
    <n v="2018"/>
    <x v="0"/>
    <x v="0"/>
    <n v="674.99099999999999"/>
    <x v="783"/>
  </r>
  <r>
    <x v="783"/>
    <s v="Sarita"/>
    <s v="Parks"/>
    <s v="sarita.parks@msn.com"/>
    <s v="Forney"/>
    <s v="TX"/>
    <n v="1615"/>
    <n v="2"/>
    <n v="214"/>
    <n v="1"/>
    <n v="7.0000000000000007E-2"/>
    <s v="Electra Tiger Shark 3i - 2018"/>
    <x v="0"/>
    <n v="3"/>
    <n v="899.99"/>
    <n v="2018"/>
    <x v="0"/>
    <x v="0"/>
    <n v="836.99069999999995"/>
    <x v="783"/>
  </r>
  <r>
    <x v="784"/>
    <s v="Londa"/>
    <s v="Gould"/>
    <s v="londa.gould@aol.com"/>
    <s v="Corpus Christi"/>
    <s v="TX"/>
    <n v="971"/>
    <n v="1"/>
    <n v="70"/>
    <n v="2"/>
    <n v="0.05"/>
    <s v="Electra Amsterdam Original 3i - 2015/2017"/>
    <x v="0"/>
    <n v="3"/>
    <n v="659.99"/>
    <n v="2017"/>
    <x v="0"/>
    <x v="0"/>
    <n v="1253.981"/>
    <x v="784"/>
  </r>
  <r>
    <x v="785"/>
    <s v="Katelin"/>
    <s v="Kennedy"/>
    <s v="katelin.kennedy@gmail.com"/>
    <s v="Rocklin"/>
    <s v="CA"/>
    <n v="1494"/>
    <n v="1"/>
    <n v="230"/>
    <n v="2"/>
    <n v="0.1"/>
    <s v="Electra Cruiser Lux 1 Ladies' - 2018"/>
    <x v="0"/>
    <n v="3"/>
    <n v="429.99"/>
    <n v="2018"/>
    <x v="0"/>
    <x v="0"/>
    <n v="773.98200000000008"/>
    <x v="785"/>
  </r>
  <r>
    <x v="786"/>
    <s v="Marquerite"/>
    <s v="Dawson"/>
    <s v="marquerite.dawson@gmail.com"/>
    <s v="Garland"/>
    <s v="TX"/>
    <n v="712"/>
    <n v="2"/>
    <n v="74"/>
    <n v="2"/>
    <n v="0.1"/>
    <s v="Electra Cruiser Lux 1 - 2017"/>
    <x v="0"/>
    <n v="3"/>
    <n v="439.99"/>
    <n v="2017"/>
    <x v="0"/>
    <x v="0"/>
    <n v="791.98200000000008"/>
    <x v="786"/>
  </r>
  <r>
    <x v="786"/>
    <s v="Marquerite"/>
    <s v="Dawson"/>
    <s v="marquerite.dawson@gmail.com"/>
    <s v="Garland"/>
    <s v="TX"/>
    <n v="712"/>
    <n v="4"/>
    <n v="76"/>
    <n v="1"/>
    <n v="0.2"/>
    <s v="Electra Girl's Hawaii 1 16&quot; - 2017&quot;"/>
    <x v="0"/>
    <n v="3"/>
    <n v="299.99"/>
    <n v="2017"/>
    <x v="0"/>
    <x v="0"/>
    <n v="239.99200000000002"/>
    <x v="786"/>
  </r>
  <r>
    <x v="787"/>
    <s v="Caridad"/>
    <s v="Compton"/>
    <s v="caridad.compton@aol.com"/>
    <s v="San Lorenzo"/>
    <s v="CA"/>
    <n v="1310"/>
    <n v="2"/>
    <n v="77"/>
    <n v="2"/>
    <n v="0.2"/>
    <s v="Electra Glam Punk 3i Ladies' - 2017"/>
    <x v="0"/>
    <n v="3"/>
    <n v="799.99"/>
    <n v="2017"/>
    <x v="0"/>
    <x v="0"/>
    <n v="1279.9840000000002"/>
    <x v="787"/>
  </r>
  <r>
    <x v="544"/>
    <s v="Saturnina"/>
    <s v="Garner"/>
    <s v="saturnina.garner@gmail.com"/>
    <s v="Glendora"/>
    <s v="CA"/>
    <n v="1608"/>
    <n v="1"/>
    <n v="231"/>
    <n v="2"/>
    <n v="0.05"/>
    <s v="Electra Cruiser Lux 3i Ladies' - 2018"/>
    <x v="0"/>
    <n v="3"/>
    <n v="529.99"/>
    <n v="2018"/>
    <x v="0"/>
    <x v="0"/>
    <n v="1006.981"/>
    <x v="544"/>
  </r>
  <r>
    <x v="788"/>
    <s v="Hedwig"/>
    <s v="Paul"/>
    <s v="hedwig.paul@msn.com"/>
    <s v="Apple Valley"/>
    <s v="CA"/>
    <n v="1540"/>
    <n v="2"/>
    <n v="236"/>
    <n v="1"/>
    <n v="7.0000000000000007E-2"/>
    <s v="Electra Morningstar 3i Ladies' - 2018"/>
    <x v="0"/>
    <n v="3"/>
    <n v="749.99"/>
    <n v="2018"/>
    <x v="0"/>
    <x v="0"/>
    <n v="697.49069999999995"/>
    <x v="788"/>
  </r>
  <r>
    <x v="788"/>
    <s v="Hedwig"/>
    <s v="Paul"/>
    <s v="hedwig.paul@msn.com"/>
    <s v="Apple Valley"/>
    <s v="CA"/>
    <n v="1540"/>
    <n v="3"/>
    <n v="224"/>
    <n v="1"/>
    <n v="0.05"/>
    <s v="Electra Cruiser Lux 7D - 2018"/>
    <x v="0"/>
    <n v="3"/>
    <n v="479.99"/>
    <n v="2018"/>
    <x v="0"/>
    <x v="0"/>
    <n v="455.9905"/>
    <x v="788"/>
  </r>
  <r>
    <x v="368"/>
    <s v="Carline"/>
    <s v="Collier"/>
    <s v="carline.collier@msn.com"/>
    <s v="Fresno"/>
    <s v="CA"/>
    <n v="1490"/>
    <n v="2"/>
    <n v="254"/>
    <n v="1"/>
    <n v="0.1"/>
    <s v="Electra Townie Balloon 3i EQ - 2017/2018"/>
    <x v="0"/>
    <n v="3"/>
    <n v="749.99"/>
    <n v="2018"/>
    <x v="0"/>
    <x v="0"/>
    <n v="674.99099999999999"/>
    <x v="368"/>
  </r>
  <r>
    <x v="368"/>
    <s v="Carline"/>
    <s v="Collier"/>
    <s v="carline.collier@msn.com"/>
    <s v="Fresno"/>
    <s v="CA"/>
    <n v="1490"/>
    <n v="3"/>
    <n v="218"/>
    <n v="1"/>
    <n v="0.05"/>
    <s v="Electra Cruiser 7D - 2016/2017/2018"/>
    <x v="0"/>
    <n v="3"/>
    <n v="319.99"/>
    <n v="2018"/>
    <x v="0"/>
    <x v="0"/>
    <n v="303.9905"/>
    <x v="368"/>
  </r>
  <r>
    <x v="550"/>
    <s v="Bridgette"/>
    <s v="Guerra"/>
    <s v="bridgette.guerra@hotmail.com"/>
    <s v="San Lorenzo"/>
    <s v="CA"/>
    <n v="1516"/>
    <n v="2"/>
    <n v="253"/>
    <n v="1"/>
    <n v="0.1"/>
    <s v="Electra Townie Go! 8i Ladies' - 2018"/>
    <x v="0"/>
    <n v="3"/>
    <n v="2599.9899999999998"/>
    <n v="2018"/>
    <x v="0"/>
    <x v="0"/>
    <n v="2339.991"/>
    <x v="550"/>
  </r>
  <r>
    <x v="550"/>
    <s v="Bridgette"/>
    <s v="Guerra"/>
    <s v="bridgette.guerra@hotmail.com"/>
    <s v="San Lorenzo"/>
    <s v="CA"/>
    <n v="1516"/>
    <n v="4"/>
    <n v="259"/>
    <n v="2"/>
    <n v="0.2"/>
    <s v="Electra Amsterdam Royal 8i Ladies - 2018"/>
    <x v="0"/>
    <n v="3"/>
    <n v="1199.99"/>
    <n v="2018"/>
    <x v="0"/>
    <x v="0"/>
    <n v="1919.9840000000002"/>
    <x v="550"/>
  </r>
  <r>
    <x v="551"/>
    <s v="Alisia"/>
    <s v="Albert"/>
    <s v="alisia.albert@gmail.com"/>
    <s v="Garland"/>
    <s v="TX"/>
    <n v="1469"/>
    <n v="1"/>
    <n v="77"/>
    <n v="2"/>
    <n v="0.2"/>
    <s v="Electra Glam Punk 3i Ladies' - 2017"/>
    <x v="0"/>
    <n v="3"/>
    <n v="799.99"/>
    <n v="2017"/>
    <x v="0"/>
    <x v="0"/>
    <n v="1279.9840000000002"/>
    <x v="551"/>
  </r>
  <r>
    <x v="551"/>
    <s v="Alisia"/>
    <s v="Albert"/>
    <s v="alisia.albert@gmail.com"/>
    <s v="Garland"/>
    <s v="TX"/>
    <n v="1469"/>
    <n v="2"/>
    <n v="237"/>
    <n v="2"/>
    <n v="0.05"/>
    <s v="Electra Relic 3i - 2018"/>
    <x v="0"/>
    <n v="3"/>
    <n v="849.99"/>
    <n v="2018"/>
    <x v="0"/>
    <x v="0"/>
    <n v="1614.981"/>
    <x v="551"/>
  </r>
  <r>
    <x v="552"/>
    <s v="Tameka"/>
    <s v="Fisher"/>
    <s v="tameka.fisher@aol.com"/>
    <s v="Redondo Beach"/>
    <s v="CA"/>
    <n v="1612"/>
    <n v="1"/>
    <n v="242"/>
    <n v="1"/>
    <n v="0.1"/>
    <s v="Electra Townie Commute 8D Ladies' - 2018"/>
    <x v="0"/>
    <n v="3"/>
    <n v="699.99"/>
    <n v="2018"/>
    <x v="0"/>
    <x v="0"/>
    <n v="629.99099999999999"/>
    <x v="552"/>
  </r>
  <r>
    <x v="552"/>
    <s v="Tameka"/>
    <s v="Fisher"/>
    <s v="tameka.fisher@aol.com"/>
    <s v="Redondo Beach"/>
    <s v="CA"/>
    <n v="1496"/>
    <n v="2"/>
    <n v="214"/>
    <n v="1"/>
    <n v="7.0000000000000007E-2"/>
    <s v="Electra Tiger Shark 3i - 2018"/>
    <x v="0"/>
    <n v="3"/>
    <n v="899.99"/>
    <n v="2018"/>
    <x v="0"/>
    <x v="0"/>
    <n v="836.99069999999995"/>
    <x v="552"/>
  </r>
  <r>
    <x v="552"/>
    <s v="Tameka"/>
    <s v="Fisher"/>
    <s v="tameka.fisher@aol.com"/>
    <s v="Redondo Beach"/>
    <s v="CA"/>
    <n v="1496"/>
    <n v="3"/>
    <n v="224"/>
    <n v="2"/>
    <n v="0.05"/>
    <s v="Electra Cruiser Lux 7D - 2018"/>
    <x v="0"/>
    <n v="3"/>
    <n v="479.99"/>
    <n v="2018"/>
    <x v="0"/>
    <x v="0"/>
    <n v="911.98099999999999"/>
    <x v="552"/>
  </r>
  <r>
    <x v="552"/>
    <s v="Tameka"/>
    <s v="Fisher"/>
    <s v="tameka.fisher@aol.com"/>
    <s v="Redondo Beach"/>
    <s v="CA"/>
    <n v="1496"/>
    <n v="5"/>
    <n v="225"/>
    <n v="2"/>
    <n v="0.2"/>
    <s v="Electra Delivery 3i - 2016/2017/2018"/>
    <x v="0"/>
    <n v="3"/>
    <n v="959.99"/>
    <n v="2018"/>
    <x v="0"/>
    <x v="0"/>
    <n v="1535.9840000000002"/>
    <x v="552"/>
  </r>
  <r>
    <x v="789"/>
    <s v="Joel"/>
    <s v="Wynn"/>
    <s v="joel.wynn@aol.com"/>
    <s v="San Diego"/>
    <s v="CA"/>
    <n v="1380"/>
    <n v="1"/>
    <n v="255"/>
    <n v="2"/>
    <n v="0.1"/>
    <s v="Electra Townie Balloon 7i EQ Ladies' - 2017/2018"/>
    <x v="0"/>
    <n v="3"/>
    <n v="899.99"/>
    <n v="2018"/>
    <x v="0"/>
    <x v="0"/>
    <n v="1619.982"/>
    <x v="789"/>
  </r>
  <r>
    <x v="789"/>
    <s v="Joel"/>
    <s v="Wynn"/>
    <s v="joel.wynn@aol.com"/>
    <s v="San Diego"/>
    <s v="CA"/>
    <n v="1380"/>
    <n v="2"/>
    <n v="229"/>
    <n v="2"/>
    <n v="7.0000000000000007E-2"/>
    <s v="Electra Cruiser Lux 1 - 2016/2018"/>
    <x v="0"/>
    <n v="3"/>
    <n v="429.99"/>
    <n v="2018"/>
    <x v="0"/>
    <x v="0"/>
    <n v="799.78139999999996"/>
    <x v="789"/>
  </r>
  <r>
    <x v="790"/>
    <s v="Orval"/>
    <s v="Hunter"/>
    <s v="orval.hunter@aol.com"/>
    <s v="San Angelo"/>
    <s v="TX"/>
    <n v="1441"/>
    <n v="2"/>
    <n v="242"/>
    <n v="2"/>
    <n v="0.2"/>
    <s v="Electra Townie Commute 8D Ladies' - 2018"/>
    <x v="0"/>
    <n v="3"/>
    <n v="699.99"/>
    <n v="2018"/>
    <x v="0"/>
    <x v="0"/>
    <n v="1119.9840000000002"/>
    <x v="790"/>
  </r>
  <r>
    <x v="791"/>
    <s v="Adam"/>
    <s v="Henderson"/>
    <s v="adam.henderson@hotmail.com"/>
    <s v="Los Banos"/>
    <s v="CA"/>
    <n v="641"/>
    <n v="3"/>
    <n v="64"/>
    <n v="1"/>
    <n v="0.2"/>
    <s v="Electra Townie Original 7D - 2017"/>
    <x v="0"/>
    <n v="3"/>
    <n v="489.99"/>
    <n v="2017"/>
    <x v="0"/>
    <x v="0"/>
    <n v="391.99200000000002"/>
    <x v="791"/>
  </r>
  <r>
    <x v="664"/>
    <s v="Diana"/>
    <s v="Guerra"/>
    <s v="diana.guerra@hotmail.com"/>
    <s v="Merrick"/>
    <s v="NY"/>
    <n v="1602"/>
    <n v="4"/>
    <n v="257"/>
    <n v="2"/>
    <n v="0.05"/>
    <s v="Electra Amsterdam Fashion 3i Ladies' - 2017/2018"/>
    <x v="0"/>
    <n v="3"/>
    <n v="899.99"/>
    <n v="2018"/>
    <x v="0"/>
    <x v="0"/>
    <n v="1709.981"/>
    <x v="664"/>
  </r>
  <r>
    <x v="792"/>
    <s v="Trinity"/>
    <s v="Riddle"/>
    <s v="trinity.riddle@aol.com"/>
    <s v="Ballston Spa"/>
    <s v="NY"/>
    <n v="1104"/>
    <n v="2"/>
    <n v="70"/>
    <n v="2"/>
    <n v="0.1"/>
    <s v="Electra Amsterdam Original 3i - 2015/2017"/>
    <x v="0"/>
    <n v="3"/>
    <n v="659.99"/>
    <n v="2017"/>
    <x v="0"/>
    <x v="0"/>
    <n v="1187.982"/>
    <x v="792"/>
  </r>
  <r>
    <x v="446"/>
    <s v="Melia"/>
    <s v="Brady"/>
    <s v="melia.brady@gmail.com"/>
    <s v="Maspeth"/>
    <s v="NY"/>
    <n v="1524"/>
    <n v="4"/>
    <n v="252"/>
    <n v="2"/>
    <n v="0.2"/>
    <s v="Electra Townie Commute Go! Ladies' - 2018"/>
    <x v="0"/>
    <n v="3"/>
    <n v="2999.99"/>
    <n v="2018"/>
    <x v="0"/>
    <x v="0"/>
    <n v="4799.9839999999995"/>
    <x v="446"/>
  </r>
  <r>
    <x v="688"/>
    <s v="Lina"/>
    <s v="Meadows"/>
    <s v="lina.meadows@aol.com"/>
    <s v="Glen Cove"/>
    <s v="NY"/>
    <n v="1007"/>
    <n v="4"/>
    <n v="76"/>
    <n v="1"/>
    <n v="0.2"/>
    <s v="Electra Girl's Hawaii 1 16&quot; - 2017&quot;"/>
    <x v="0"/>
    <n v="3"/>
    <n v="299.99"/>
    <n v="2017"/>
    <x v="0"/>
    <x v="0"/>
    <n v="239.99200000000002"/>
    <x v="688"/>
  </r>
  <r>
    <x v="793"/>
    <s v="Tu"/>
    <s v="Ramirez"/>
    <s v="tu.ramirez@hotmail.com"/>
    <s v="East Elmhurst"/>
    <s v="NY"/>
    <n v="1501"/>
    <n v="2"/>
    <n v="219"/>
    <n v="1"/>
    <n v="7.0000000000000007E-2"/>
    <s v="Electra Moto 3i - 2018"/>
    <x v="0"/>
    <n v="3"/>
    <n v="639.99"/>
    <n v="2018"/>
    <x v="0"/>
    <x v="0"/>
    <n v="595.19069999999999"/>
    <x v="793"/>
  </r>
  <r>
    <x v="794"/>
    <s v="Patria"/>
    <s v="Harper"/>
    <s v="patria.harper@msn.com"/>
    <s v="Astoria"/>
    <s v="NY"/>
    <n v="1429"/>
    <n v="1"/>
    <n v="70"/>
    <n v="2"/>
    <n v="0.2"/>
    <s v="Electra Amsterdam Original 3i - 2015/2017"/>
    <x v="0"/>
    <n v="3"/>
    <n v="659.99"/>
    <n v="2017"/>
    <x v="0"/>
    <x v="0"/>
    <n v="1055.9840000000002"/>
    <x v="794"/>
  </r>
  <r>
    <x v="795"/>
    <s v="Chantell"/>
    <s v="Bridges"/>
    <s v="chantell.bridges@yahoo.com"/>
    <s v="Buffalo"/>
    <s v="NY"/>
    <n v="887"/>
    <n v="2"/>
    <n v="70"/>
    <n v="1"/>
    <n v="0.1"/>
    <s v="Electra Amsterdam Original 3i - 2015/2017"/>
    <x v="0"/>
    <n v="3"/>
    <n v="659.99"/>
    <n v="2017"/>
    <x v="0"/>
    <x v="0"/>
    <n v="593.99099999999999"/>
    <x v="795"/>
  </r>
  <r>
    <x v="796"/>
    <s v="Barbera"/>
    <s v="Riggs"/>
    <s v="barbera.riggs@aol.com"/>
    <s v="Plainview"/>
    <s v="NY"/>
    <n v="1067"/>
    <n v="1"/>
    <n v="74"/>
    <n v="2"/>
    <n v="7.0000000000000007E-2"/>
    <s v="Electra Cruiser Lux 1 - 2017"/>
    <x v="0"/>
    <n v="3"/>
    <n v="439.99"/>
    <n v="2017"/>
    <x v="0"/>
    <x v="0"/>
    <n v="818.38139999999999"/>
    <x v="796"/>
  </r>
  <r>
    <x v="747"/>
    <s v="Syreeta"/>
    <s v="Hendricks"/>
    <s v="syreeta.hendricks@msn.com"/>
    <s v="Mahopac"/>
    <s v="NY"/>
    <n v="1569"/>
    <n v="1"/>
    <n v="252"/>
    <n v="1"/>
    <n v="0.1"/>
    <s v="Electra Townie Commute Go! Ladies' - 2018"/>
    <x v="0"/>
    <n v="3"/>
    <n v="2999.99"/>
    <n v="2018"/>
    <x v="0"/>
    <x v="0"/>
    <n v="2699.991"/>
    <x v="747"/>
  </r>
  <r>
    <x v="797"/>
    <s v="Tressa"/>
    <s v="Weiss"/>
    <s v="tressa.weiss@msn.com"/>
    <s v="Ossining"/>
    <s v="NY"/>
    <n v="931"/>
    <n v="2"/>
    <n v="76"/>
    <n v="1"/>
    <n v="0.2"/>
    <s v="Electra Girl's Hawaii 1 16&quot; - 2017&quot;"/>
    <x v="0"/>
    <n v="3"/>
    <n v="299.99"/>
    <n v="2017"/>
    <x v="0"/>
    <x v="0"/>
    <n v="239.99200000000002"/>
    <x v="797"/>
  </r>
  <r>
    <x v="798"/>
    <s v="Sommer"/>
    <s v="Hopkins"/>
    <s v="sommer.hopkins@gmail.com"/>
    <s v="Tonawanda"/>
    <s v="NY"/>
    <n v="756"/>
    <n v="1"/>
    <n v="64"/>
    <n v="1"/>
    <n v="0.1"/>
    <s v="Electra Townie Original 7D - 2017"/>
    <x v="0"/>
    <n v="3"/>
    <n v="489.99"/>
    <n v="2017"/>
    <x v="0"/>
    <x v="0"/>
    <n v="440.99100000000004"/>
    <x v="798"/>
  </r>
  <r>
    <x v="799"/>
    <s v="Jeniffer"/>
    <s v="Slater"/>
    <s v="jeniffer.slater@aol.com"/>
    <s v="Schenectady"/>
    <s v="NY"/>
    <n v="1388"/>
    <n v="1"/>
    <n v="251"/>
    <n v="1"/>
    <n v="0.1"/>
    <s v="Electra Townie Commute Go! - 2018"/>
    <x v="0"/>
    <n v="3"/>
    <n v="2999.99"/>
    <n v="2018"/>
    <x v="0"/>
    <x v="0"/>
    <n v="2699.991"/>
    <x v="799"/>
  </r>
  <r>
    <x v="748"/>
    <s v="Daphine"/>
    <s v="Willis"/>
    <s v="daphine.willis@msn.com"/>
    <s v="Farmingdale"/>
    <s v="NY"/>
    <n v="943"/>
    <n v="2"/>
    <n v="82"/>
    <n v="1"/>
    <n v="0.2"/>
    <s v="Electra Amsterdam Original 3i Ladies' - 2017"/>
    <x v="0"/>
    <n v="3"/>
    <n v="659.99"/>
    <n v="2017"/>
    <x v="0"/>
    <x v="0"/>
    <n v="527.99200000000008"/>
    <x v="748"/>
  </r>
  <r>
    <x v="800"/>
    <s v="Elenore"/>
    <s v="Hensley"/>
    <s v="elenore.hensley@hotmail.com"/>
    <s v="Hamburg"/>
    <s v="NY"/>
    <n v="1212"/>
    <n v="1"/>
    <n v="74"/>
    <n v="1"/>
    <n v="0.1"/>
    <s v="Electra Cruiser Lux 1 - 2017"/>
    <x v="0"/>
    <n v="3"/>
    <n v="439.99"/>
    <n v="2017"/>
    <x v="0"/>
    <x v="0"/>
    <n v="395.99100000000004"/>
    <x v="800"/>
  </r>
  <r>
    <x v="801"/>
    <s v="Carolann"/>
    <s v="Russell"/>
    <s v="carolann.russell@hotmail.com"/>
    <s v="Glen Cove"/>
    <s v="NY"/>
    <n v="1415"/>
    <n v="4"/>
    <n v="245"/>
    <n v="1"/>
    <n v="0.05"/>
    <s v="Electra Townie Original 3i EQ - 2017/2018"/>
    <x v="0"/>
    <n v="3"/>
    <n v="659.99"/>
    <n v="2018"/>
    <x v="0"/>
    <x v="0"/>
    <n v="626.9905"/>
    <x v="801"/>
  </r>
  <r>
    <x v="802"/>
    <s v="Victor"/>
    <s v="Pittman"/>
    <s v="victor.pittman@aol.com"/>
    <s v="Astoria"/>
    <s v="NY"/>
    <n v="984"/>
    <n v="2"/>
    <n v="81"/>
    <n v="2"/>
    <n v="0.2"/>
    <s v="Electra Amsterdam Fashion 7i Ladies' - 2017"/>
    <x v="0"/>
    <n v="3"/>
    <n v="1099.99"/>
    <n v="2017"/>
    <x v="0"/>
    <x v="0"/>
    <n v="1759.9840000000002"/>
    <x v="802"/>
  </r>
  <r>
    <x v="337"/>
    <s v="Deanne"/>
    <s v="Parsons"/>
    <s v="deanne.parsons@aol.com"/>
    <s v="Lindenhurst"/>
    <s v="NY"/>
    <n v="1343"/>
    <n v="1"/>
    <n v="244"/>
    <n v="1"/>
    <n v="0.05"/>
    <s v="Electra Townie Original 21D Ladies' - 2018"/>
    <x v="0"/>
    <n v="3"/>
    <n v="559.99"/>
    <n v="2018"/>
    <x v="0"/>
    <x v="0"/>
    <n v="531.9905"/>
    <x v="337"/>
  </r>
  <r>
    <x v="563"/>
    <s v="Yuk"/>
    <s v="Vega"/>
    <s v="yuk.vega@yahoo.com"/>
    <s v="West Hempstead"/>
    <s v="NY"/>
    <n v="1475"/>
    <n v="2"/>
    <n v="261"/>
    <n v="2"/>
    <n v="7.0000000000000007E-2"/>
    <s v="Electra Townie Balloon 7i EQ - 2018"/>
    <x v="0"/>
    <n v="3"/>
    <n v="899.99"/>
    <n v="2018"/>
    <x v="0"/>
    <x v="0"/>
    <n v="1673.9813999999999"/>
    <x v="563"/>
  </r>
  <r>
    <x v="803"/>
    <s v="Chantay"/>
    <s v="Maynard"/>
    <s v="chantay.maynard@gmail.com"/>
    <s v="Elmhurst"/>
    <s v="NY"/>
    <n v="1078"/>
    <n v="1"/>
    <n v="76"/>
    <n v="2"/>
    <n v="7.0000000000000007E-2"/>
    <s v="Electra Girl's Hawaii 1 16&quot; - 2017&quot;"/>
    <x v="0"/>
    <n v="3"/>
    <n v="299.99"/>
    <n v="2017"/>
    <x v="0"/>
    <x v="0"/>
    <n v="557.98140000000001"/>
    <x v="803"/>
  </r>
  <r>
    <x v="456"/>
    <s v="Louise"/>
    <s v="Flowers"/>
    <s v="louise.flowers@yahoo.com"/>
    <s v="Depew"/>
    <s v="NY"/>
    <n v="1462"/>
    <n v="3"/>
    <n v="223"/>
    <n v="1"/>
    <n v="0.1"/>
    <s v="Electra Cruiser Lux 3i - 2018"/>
    <x v="0"/>
    <n v="3"/>
    <n v="529.99"/>
    <n v="2018"/>
    <x v="0"/>
    <x v="0"/>
    <n v="476.99100000000004"/>
    <x v="456"/>
  </r>
  <r>
    <x v="456"/>
    <s v="Louise"/>
    <s v="Flowers"/>
    <s v="louise.flowers@yahoo.com"/>
    <s v="Depew"/>
    <s v="NY"/>
    <n v="1462"/>
    <n v="5"/>
    <n v="251"/>
    <n v="1"/>
    <n v="0.05"/>
    <s v="Electra Townie Commute Go! - 2018"/>
    <x v="0"/>
    <n v="3"/>
    <n v="2999.99"/>
    <n v="2018"/>
    <x v="0"/>
    <x v="0"/>
    <n v="2849.9904999999999"/>
    <x v="456"/>
  </r>
  <r>
    <x v="804"/>
    <s v="Renay"/>
    <s v="Atkins"/>
    <s v="renay.atkins@aol.com"/>
    <s v="Woodside"/>
    <s v="NY"/>
    <n v="1382"/>
    <n v="1"/>
    <n v="232"/>
    <n v="1"/>
    <n v="0.2"/>
    <s v="Electra Cruiser Lux 7D Ladies' - 2018"/>
    <x v="0"/>
    <n v="3"/>
    <n v="479.99"/>
    <n v="2018"/>
    <x v="0"/>
    <x v="0"/>
    <n v="383.99200000000002"/>
    <x v="804"/>
  </r>
  <r>
    <x v="804"/>
    <s v="Renay"/>
    <s v="Atkins"/>
    <s v="renay.atkins@aol.com"/>
    <s v="Woodside"/>
    <s v="NY"/>
    <n v="1382"/>
    <n v="2"/>
    <n v="81"/>
    <n v="2"/>
    <n v="0.05"/>
    <s v="Electra Amsterdam Fashion 7i Ladies' - 2017"/>
    <x v="0"/>
    <n v="3"/>
    <n v="1099.99"/>
    <n v="2017"/>
    <x v="0"/>
    <x v="0"/>
    <n v="2089.9809999999998"/>
    <x v="804"/>
  </r>
  <r>
    <x v="804"/>
    <s v="Renay"/>
    <s v="Atkins"/>
    <s v="renay.atkins@aol.com"/>
    <s v="Woodside"/>
    <s v="NY"/>
    <n v="1382"/>
    <n v="3"/>
    <n v="225"/>
    <n v="1"/>
    <n v="0.1"/>
    <s v="Electra Delivery 3i - 2016/2017/2018"/>
    <x v="0"/>
    <n v="3"/>
    <n v="959.99"/>
    <n v="2018"/>
    <x v="0"/>
    <x v="0"/>
    <n v="863.99099999999999"/>
    <x v="804"/>
  </r>
  <r>
    <x v="804"/>
    <s v="Renay"/>
    <s v="Atkins"/>
    <s v="renay.atkins@aol.com"/>
    <s v="Woodside"/>
    <s v="NY"/>
    <n v="1382"/>
    <n v="5"/>
    <n v="238"/>
    <n v="1"/>
    <n v="0.2"/>
    <s v="Electra Townie Balloon 8D EQ - 2016/2017/2018"/>
    <x v="0"/>
    <n v="3"/>
    <n v="749.99"/>
    <n v="2018"/>
    <x v="0"/>
    <x v="0"/>
    <n v="599.99200000000008"/>
    <x v="804"/>
  </r>
  <r>
    <x v="805"/>
    <s v="Jennell"/>
    <s v="Solis"/>
    <s v="jennell.solis@hotmail.com"/>
    <s v="Rochester"/>
    <s v="NY"/>
    <n v="726"/>
    <n v="1"/>
    <n v="64"/>
    <n v="1"/>
    <n v="0.2"/>
    <s v="Electra Townie Original 7D - 2017"/>
    <x v="0"/>
    <n v="3"/>
    <n v="489.99"/>
    <n v="2017"/>
    <x v="0"/>
    <x v="0"/>
    <n v="391.99200000000002"/>
    <x v="805"/>
  </r>
  <r>
    <x v="806"/>
    <s v="Lavina"/>
    <s v="Dejesus"/>
    <s v="lavina.dejesus@msn.com"/>
    <s v="Newburgh"/>
    <s v="NY"/>
    <n v="1425"/>
    <n v="1"/>
    <n v="227"/>
    <n v="2"/>
    <n v="0.05"/>
    <s v="Electra Cruiser 7D (24-Inch) Ladies' - 2016/2018"/>
    <x v="0"/>
    <n v="3"/>
    <n v="319.99"/>
    <n v="2018"/>
    <x v="0"/>
    <x v="0"/>
    <n v="607.98099999999999"/>
    <x v="806"/>
  </r>
  <r>
    <x v="462"/>
    <s v="Oliva"/>
    <s v="Blackwell"/>
    <s v="oliva.blackwell@hotmail.com"/>
    <s v="Elmhurst"/>
    <s v="NY"/>
    <n v="1014"/>
    <n v="3"/>
    <n v="81"/>
    <n v="2"/>
    <n v="0.1"/>
    <s v="Electra Amsterdam Fashion 7i Ladies' - 2017"/>
    <x v="0"/>
    <n v="3"/>
    <n v="1099.99"/>
    <n v="2017"/>
    <x v="0"/>
    <x v="0"/>
    <n v="1979.982"/>
    <x v="462"/>
  </r>
  <r>
    <x v="807"/>
    <s v="Bettie"/>
    <s v="Pierce"/>
    <s v="bettie.pierce@gmail.com"/>
    <s v="Farmingdale"/>
    <s v="NY"/>
    <n v="767"/>
    <n v="4"/>
    <n v="77"/>
    <n v="2"/>
    <n v="0.05"/>
    <s v="Electra Glam Punk 3i Ladies' - 2017"/>
    <x v="0"/>
    <n v="3"/>
    <n v="799.99"/>
    <n v="2017"/>
    <x v="0"/>
    <x v="0"/>
    <n v="1519.981"/>
    <x v="807"/>
  </r>
  <r>
    <x v="463"/>
    <s v="Rod"/>
    <s v="Hatfield"/>
    <s v="rod.hatfield@hotmail.com"/>
    <s v="Ronkonkoma"/>
    <s v="NY"/>
    <n v="1330"/>
    <n v="1"/>
    <n v="232"/>
    <n v="1"/>
    <n v="0.2"/>
    <s v="Electra Cruiser Lux 7D Ladies' - 2018"/>
    <x v="0"/>
    <n v="3"/>
    <n v="479.99"/>
    <n v="2018"/>
    <x v="0"/>
    <x v="0"/>
    <n v="383.99200000000002"/>
    <x v="463"/>
  </r>
  <r>
    <x v="463"/>
    <s v="Rod"/>
    <s v="Hatfield"/>
    <s v="rod.hatfield@hotmail.com"/>
    <s v="Ronkonkoma"/>
    <s v="NY"/>
    <n v="1330"/>
    <n v="2"/>
    <n v="243"/>
    <n v="2"/>
    <n v="0.05"/>
    <s v="Electra Townie Original 21D EQ Ladies' - 2018"/>
    <x v="0"/>
    <n v="3"/>
    <n v="679.99"/>
    <n v="2018"/>
    <x v="0"/>
    <x v="0"/>
    <n v="1291.981"/>
    <x v="463"/>
  </r>
  <r>
    <x v="463"/>
    <s v="Rod"/>
    <s v="Hatfield"/>
    <s v="rod.hatfield@hotmail.com"/>
    <s v="Ronkonkoma"/>
    <s v="NY"/>
    <n v="1330"/>
    <n v="3"/>
    <n v="230"/>
    <n v="2"/>
    <n v="0.2"/>
    <s v="Electra Cruiser Lux 1 Ladies' - 2018"/>
    <x v="0"/>
    <n v="3"/>
    <n v="429.99"/>
    <n v="2018"/>
    <x v="0"/>
    <x v="0"/>
    <n v="687.98400000000004"/>
    <x v="463"/>
  </r>
  <r>
    <x v="465"/>
    <s v="Cicely"/>
    <s v="Deleon"/>
    <s v="cicely.deleon@yahoo.com"/>
    <s v="Massapequa Park"/>
    <s v="NY"/>
    <n v="1331"/>
    <n v="1"/>
    <n v="253"/>
    <n v="1"/>
    <n v="0.05"/>
    <s v="Electra Townie Go! 8i Ladies' - 2018"/>
    <x v="0"/>
    <n v="3"/>
    <n v="2599.9899999999998"/>
    <n v="2018"/>
    <x v="0"/>
    <x v="0"/>
    <n v="2469.9904999999999"/>
    <x v="465"/>
  </r>
  <r>
    <x v="568"/>
    <s v="Corrina"/>
    <s v="Sawyer"/>
    <s v="corrina.sawyer@yahoo.com"/>
    <s v="Troy"/>
    <s v="NY"/>
    <n v="1578"/>
    <n v="3"/>
    <n v="241"/>
    <n v="2"/>
    <n v="0.2"/>
    <s v="Electra Townie Commute 8D - 2018"/>
    <x v="0"/>
    <n v="3"/>
    <n v="749.99"/>
    <n v="2018"/>
    <x v="0"/>
    <x v="0"/>
    <n v="1199.9840000000002"/>
    <x v="568"/>
  </r>
  <r>
    <x v="177"/>
    <s v="Alita"/>
    <s v="Salinas"/>
    <s v="alita.salinas@hotmail.com"/>
    <s v="Uniondale"/>
    <s v="NY"/>
    <n v="933"/>
    <n v="1"/>
    <n v="77"/>
    <n v="1"/>
    <n v="7.0000000000000007E-2"/>
    <s v="Electra Glam Punk 3i Ladies' - 2017"/>
    <x v="0"/>
    <n v="3"/>
    <n v="799.99"/>
    <n v="2017"/>
    <x v="0"/>
    <x v="0"/>
    <n v="743.99069999999995"/>
    <x v="177"/>
  </r>
  <r>
    <x v="569"/>
    <s v="Sarai"/>
    <s v="Mckee"/>
    <s v="sarai.mckee@msn.com"/>
    <s v="Buffalo"/>
    <s v="NY"/>
    <n v="1571"/>
    <n v="2"/>
    <n v="212"/>
    <n v="1"/>
    <n v="7.0000000000000007E-2"/>
    <s v="Electra Townie Original 21D - 2018"/>
    <x v="0"/>
    <n v="3"/>
    <n v="559.99"/>
    <n v="2018"/>
    <x v="0"/>
    <x v="0"/>
    <n v="520.79070000000002"/>
    <x v="569"/>
  </r>
  <r>
    <x v="466"/>
    <s v="Wilda"/>
    <s v="Petersen"/>
    <s v="wilda.petersen@aol.com"/>
    <s v="Jamaica"/>
    <s v="NY"/>
    <n v="1470"/>
    <n v="3"/>
    <n v="252"/>
    <n v="2"/>
    <n v="0.05"/>
    <s v="Electra Townie Commute Go! Ladies' - 2018"/>
    <x v="0"/>
    <n v="3"/>
    <n v="2999.99"/>
    <n v="2018"/>
    <x v="0"/>
    <x v="0"/>
    <n v="5699.9809999999998"/>
    <x v="466"/>
  </r>
  <r>
    <x v="468"/>
    <s v="Nettie"/>
    <s v="Mcdaniel"/>
    <s v="nettie.mcdaniel@hotmail.com"/>
    <s v="South Ozone Park"/>
    <s v="NY"/>
    <n v="1017"/>
    <n v="2"/>
    <n v="82"/>
    <n v="2"/>
    <n v="0.2"/>
    <s v="Electra Amsterdam Original 3i Ladies' - 2017"/>
    <x v="0"/>
    <n v="3"/>
    <n v="659.99"/>
    <n v="2017"/>
    <x v="0"/>
    <x v="0"/>
    <n v="1055.9840000000002"/>
    <x v="468"/>
  </r>
  <r>
    <x v="468"/>
    <s v="Nettie"/>
    <s v="Mcdaniel"/>
    <s v="nettie.mcdaniel@hotmail.com"/>
    <s v="South Ozone Park"/>
    <s v="NY"/>
    <n v="1017"/>
    <n v="5"/>
    <n v="77"/>
    <n v="2"/>
    <n v="0.1"/>
    <s v="Electra Glam Punk 3i Ladies' - 2017"/>
    <x v="0"/>
    <n v="3"/>
    <n v="799.99"/>
    <n v="2017"/>
    <x v="0"/>
    <x v="0"/>
    <n v="1439.982"/>
    <x v="468"/>
  </r>
  <r>
    <x v="808"/>
    <s v="Lucio"/>
    <s v="Sherman"/>
    <s v="lucio.sherman@gmail.com"/>
    <s v="Smithtown"/>
    <s v="NY"/>
    <n v="1086"/>
    <n v="3"/>
    <n v="81"/>
    <n v="2"/>
    <n v="0.05"/>
    <s v="Electra Amsterdam Fashion 7i Ladies' - 2017"/>
    <x v="0"/>
    <n v="3"/>
    <n v="1099.99"/>
    <n v="2017"/>
    <x v="0"/>
    <x v="0"/>
    <n v="2089.9809999999998"/>
    <x v="808"/>
  </r>
  <r>
    <x v="809"/>
    <s v="Mathilda"/>
    <s v="Pennington"/>
    <s v="mathilda.pennington@gmail.com"/>
    <s v="New City"/>
    <s v="NY"/>
    <n v="1381"/>
    <n v="2"/>
    <n v="214"/>
    <n v="2"/>
    <n v="0.1"/>
    <s v="Electra Tiger Shark 3i - 2018"/>
    <x v="0"/>
    <n v="3"/>
    <n v="899.99"/>
    <n v="2018"/>
    <x v="0"/>
    <x v="0"/>
    <n v="1619.982"/>
    <x v="809"/>
  </r>
  <r>
    <x v="810"/>
    <s v="Dwain"/>
    <s v="Carlson"/>
    <s v="dwain.carlson@gmail.com"/>
    <s v="Smithtown"/>
    <s v="NY"/>
    <n v="725"/>
    <n v="3"/>
    <n v="77"/>
    <n v="2"/>
    <n v="7.0000000000000007E-2"/>
    <s v="Electra Glam Punk 3i Ladies' - 2017"/>
    <x v="0"/>
    <n v="3"/>
    <n v="799.99"/>
    <n v="2017"/>
    <x v="0"/>
    <x v="0"/>
    <n v="1487.9813999999999"/>
    <x v="810"/>
  </r>
  <r>
    <x v="811"/>
    <s v="Daryl"/>
    <s v="Spence"/>
    <s v="daryl.spence@aol.com"/>
    <s v="Uniondale"/>
    <s v="NY"/>
    <n v="1556"/>
    <n v="2"/>
    <n v="82"/>
    <n v="1"/>
    <n v="7.0000000000000007E-2"/>
    <s v="Electra Amsterdam Original 3i Ladies' - 2017"/>
    <x v="0"/>
    <n v="3"/>
    <n v="659.99"/>
    <n v="2017"/>
    <x v="0"/>
    <x v="0"/>
    <n v="613.79070000000002"/>
    <x v="811"/>
  </r>
  <r>
    <x v="811"/>
    <s v="Daryl"/>
    <s v="Spence"/>
    <s v="daryl.spence@aol.com"/>
    <s v="Uniondale"/>
    <s v="NY"/>
    <n v="1556"/>
    <n v="5"/>
    <n v="235"/>
    <n v="2"/>
    <n v="0.1"/>
    <s v="Electra Koa 3i Ladies' - 2018"/>
    <x v="0"/>
    <n v="3"/>
    <n v="899.99"/>
    <n v="2018"/>
    <x v="0"/>
    <x v="0"/>
    <n v="1619.982"/>
    <x v="811"/>
  </r>
  <r>
    <x v="812"/>
    <s v="Leola"/>
    <s v="Gould"/>
    <s v="leola.gould@gmail.com"/>
    <s v="Astoria"/>
    <s v="NY"/>
    <n v="1292"/>
    <n v="1"/>
    <n v="70"/>
    <n v="1"/>
    <n v="7.0000000000000007E-2"/>
    <s v="Electra Amsterdam Original 3i - 2015/2017"/>
    <x v="0"/>
    <n v="3"/>
    <n v="659.99"/>
    <n v="2017"/>
    <x v="0"/>
    <x v="0"/>
    <n v="613.79070000000002"/>
    <x v="812"/>
  </r>
  <r>
    <x v="312"/>
    <s v="Celestine"/>
    <s v="Kent"/>
    <s v="celestine.kent@aol.com"/>
    <s v="Lancaster"/>
    <s v="NY"/>
    <n v="1214"/>
    <n v="4"/>
    <n v="77"/>
    <n v="2"/>
    <n v="0.1"/>
    <s v="Electra Glam Punk 3i Ladies' - 2017"/>
    <x v="0"/>
    <n v="3"/>
    <n v="799.99"/>
    <n v="2017"/>
    <x v="0"/>
    <x v="0"/>
    <n v="1439.982"/>
    <x v="312"/>
  </r>
  <r>
    <x v="813"/>
    <s v="Trena"/>
    <s v="Hudson"/>
    <s v="trena.hudson@hotmail.com"/>
    <s v="Monroe"/>
    <s v="NY"/>
    <n v="874"/>
    <n v="4"/>
    <n v="77"/>
    <n v="2"/>
    <n v="7.0000000000000007E-2"/>
    <s v="Electra Glam Punk 3i Ladies' - 2017"/>
    <x v="0"/>
    <n v="3"/>
    <n v="799.99"/>
    <n v="2017"/>
    <x v="0"/>
    <x v="0"/>
    <n v="1487.9813999999999"/>
    <x v="813"/>
  </r>
  <r>
    <x v="243"/>
    <s v="Yan"/>
    <s v="Trevino"/>
    <s v="yan.trevino@gmail.com"/>
    <s v="Uniondale"/>
    <s v="NY"/>
    <n v="1255"/>
    <n v="5"/>
    <n v="82"/>
    <n v="1"/>
    <n v="0.05"/>
    <s v="Electra Amsterdam Original 3i Ladies' - 2017"/>
    <x v="0"/>
    <n v="3"/>
    <n v="659.99"/>
    <n v="2017"/>
    <x v="0"/>
    <x v="0"/>
    <n v="626.9905"/>
    <x v="243"/>
  </r>
  <r>
    <x v="476"/>
    <s v="Genoveva"/>
    <s v="Baldwin"/>
    <s v="genoveva.baldwin@msn.com"/>
    <s v="Port Washington"/>
    <s v="NY"/>
    <n v="1459"/>
    <n v="1"/>
    <n v="258"/>
    <n v="1"/>
    <n v="0.1"/>
    <s v="Electra Amsterdam Royal 8i - 2017/2018"/>
    <x v="0"/>
    <n v="3"/>
    <n v="1259.9000000000001"/>
    <n v="2018"/>
    <x v="0"/>
    <x v="0"/>
    <n v="1133.9100000000001"/>
    <x v="476"/>
  </r>
  <r>
    <x v="814"/>
    <s v="Lavern"/>
    <s v="Orr"/>
    <s v="lavern.orr@hotmail.com"/>
    <s v="Webster"/>
    <s v="NY"/>
    <n v="1419"/>
    <n v="2"/>
    <n v="235"/>
    <n v="2"/>
    <n v="0.2"/>
    <s v="Electra Koa 3i Ladies' - 2018"/>
    <x v="0"/>
    <n v="3"/>
    <n v="899.99"/>
    <n v="2018"/>
    <x v="0"/>
    <x v="0"/>
    <n v="1439.9840000000002"/>
    <x v="814"/>
  </r>
  <r>
    <x v="814"/>
    <s v="Lavern"/>
    <s v="Orr"/>
    <s v="lavern.orr@hotmail.com"/>
    <s v="Webster"/>
    <s v="NY"/>
    <n v="1419"/>
    <n v="3"/>
    <n v="234"/>
    <n v="1"/>
    <n v="0.1"/>
    <s v="Electra Daydreamer 3i Ladies' - 2018"/>
    <x v="0"/>
    <n v="3"/>
    <n v="899.99"/>
    <n v="2018"/>
    <x v="0"/>
    <x v="0"/>
    <n v="809.99099999999999"/>
    <x v="814"/>
  </r>
  <r>
    <x v="477"/>
    <s v="Emory"/>
    <s v="O'connor"/>
    <s v="emory.o'connor@gmail.com"/>
    <s v="Rochester"/>
    <s v="NY"/>
    <n v="1426"/>
    <n v="1"/>
    <n v="215"/>
    <n v="1"/>
    <n v="7.0000000000000007E-2"/>
    <s v="Electra Queen of Hearts 3i - 2018"/>
    <x v="0"/>
    <n v="3"/>
    <n v="749.99"/>
    <n v="2018"/>
    <x v="0"/>
    <x v="0"/>
    <n v="697.49069999999995"/>
    <x v="477"/>
  </r>
  <r>
    <x v="124"/>
    <s v="Latasha"/>
    <s v="Stanley"/>
    <s v="latasha.stanley@gmail.com"/>
    <s v="Rockville Centre"/>
    <s v="NY"/>
    <n v="1526"/>
    <n v="3"/>
    <n v="238"/>
    <n v="1"/>
    <n v="0.1"/>
    <s v="Electra Townie Balloon 8D EQ - 2016/2017/2018"/>
    <x v="0"/>
    <n v="3"/>
    <n v="749.99"/>
    <n v="2018"/>
    <x v="0"/>
    <x v="0"/>
    <n v="674.99099999999999"/>
    <x v="124"/>
  </r>
  <r>
    <x v="124"/>
    <s v="Latasha"/>
    <s v="Stanley"/>
    <s v="latasha.stanley@gmail.com"/>
    <s v="Rockville Centre"/>
    <s v="NY"/>
    <n v="1526"/>
    <n v="4"/>
    <n v="243"/>
    <n v="1"/>
    <n v="0.05"/>
    <s v="Electra Townie Original 21D EQ Ladies' - 2018"/>
    <x v="0"/>
    <n v="3"/>
    <n v="679.99"/>
    <n v="2018"/>
    <x v="0"/>
    <x v="0"/>
    <n v="645.9905"/>
    <x v="124"/>
  </r>
  <r>
    <x v="815"/>
    <s v="James"/>
    <s v="Robles"/>
    <s v="james.robles@aol.com"/>
    <s v="North Tonawanda"/>
    <s v="NY"/>
    <n v="1397"/>
    <n v="4"/>
    <n v="249"/>
    <n v="1"/>
    <n v="0.05"/>
    <s v="Electra White Water 3i - 2018"/>
    <x v="0"/>
    <n v="3"/>
    <n v="749.99"/>
    <n v="2018"/>
    <x v="0"/>
    <x v="0"/>
    <n v="712.4905"/>
    <x v="815"/>
  </r>
  <r>
    <x v="481"/>
    <s v="Eliana"/>
    <s v="Silva"/>
    <s v="eliana.silva@gmail.com"/>
    <s v="Farmingdale"/>
    <s v="NY"/>
    <n v="1264"/>
    <n v="2"/>
    <n v="77"/>
    <n v="2"/>
    <n v="7.0000000000000007E-2"/>
    <s v="Electra Glam Punk 3i Ladies' - 2017"/>
    <x v="0"/>
    <n v="3"/>
    <n v="799.99"/>
    <n v="2017"/>
    <x v="0"/>
    <x v="0"/>
    <n v="1487.9813999999999"/>
    <x v="481"/>
  </r>
  <r>
    <x v="816"/>
    <s v="Aida"/>
    <s v="Koch"/>
    <s v="aida.koch@gmail.com"/>
    <s v="West Hempstead"/>
    <s v="NY"/>
    <n v="1371"/>
    <n v="1"/>
    <n v="223"/>
    <n v="2"/>
    <n v="7.0000000000000007E-2"/>
    <s v="Electra Cruiser Lux 3i - 2018"/>
    <x v="0"/>
    <n v="3"/>
    <n v="529.99"/>
    <n v="2018"/>
    <x v="0"/>
    <x v="0"/>
    <n v="985.78139999999996"/>
    <x v="816"/>
  </r>
  <r>
    <x v="483"/>
    <s v="Minnie"/>
    <s v="Compton"/>
    <s v="minnie.compton@gmail.com"/>
    <s v="South Richmond Hill"/>
    <s v="NY"/>
    <n v="1221"/>
    <n v="2"/>
    <n v="81"/>
    <n v="2"/>
    <n v="0.05"/>
    <s v="Electra Amsterdam Fashion 7i Ladies' - 2017"/>
    <x v="0"/>
    <n v="3"/>
    <n v="1099.99"/>
    <n v="2017"/>
    <x v="0"/>
    <x v="0"/>
    <n v="2089.9809999999998"/>
    <x v="483"/>
  </r>
  <r>
    <x v="817"/>
    <s v="Candelaria"/>
    <s v="Coffey"/>
    <s v="candelaria.coffey@aol.com"/>
    <s v="Merrick"/>
    <s v="NY"/>
    <n v="797"/>
    <n v="3"/>
    <n v="74"/>
    <n v="1"/>
    <n v="0.1"/>
    <s v="Electra Cruiser Lux 1 - 2017"/>
    <x v="0"/>
    <n v="3"/>
    <n v="439.99"/>
    <n v="2017"/>
    <x v="0"/>
    <x v="0"/>
    <n v="395.99100000000004"/>
    <x v="817"/>
  </r>
  <r>
    <x v="636"/>
    <s v="Petronila"/>
    <s v="Gallegos"/>
    <s v="petronila.gallegos@gmail.com"/>
    <s v="Howard Beach"/>
    <s v="NY"/>
    <n v="676"/>
    <n v="1"/>
    <n v="70"/>
    <n v="1"/>
    <n v="0.2"/>
    <s v="Electra Amsterdam Original 3i - 2015/2017"/>
    <x v="0"/>
    <n v="3"/>
    <n v="659.99"/>
    <n v="2017"/>
    <x v="0"/>
    <x v="0"/>
    <n v="527.99200000000008"/>
    <x v="636"/>
  </r>
  <r>
    <x v="57"/>
    <s v="Kara"/>
    <s v="Higgins"/>
    <s v="kara.higgins@aol.com"/>
    <s v="Ossining"/>
    <s v="NY"/>
    <n v="1350"/>
    <n v="2"/>
    <n v="250"/>
    <n v="1"/>
    <n v="7.0000000000000007E-2"/>
    <s v="Electra Townie Go! 8i - 2017/2018"/>
    <x v="0"/>
    <n v="3"/>
    <n v="2599.9899999999998"/>
    <n v="2018"/>
    <x v="0"/>
    <x v="0"/>
    <n v="2417.9906999999998"/>
    <x v="57"/>
  </r>
  <r>
    <x v="57"/>
    <s v="Kara"/>
    <s v="Higgins"/>
    <s v="kara.higgins@aol.com"/>
    <s v="Ossining"/>
    <s v="NY"/>
    <n v="1350"/>
    <n v="3"/>
    <n v="253"/>
    <n v="1"/>
    <n v="7.0000000000000007E-2"/>
    <s v="Electra Townie Go! 8i Ladies' - 2018"/>
    <x v="0"/>
    <n v="3"/>
    <n v="2599.9899999999998"/>
    <n v="2018"/>
    <x v="0"/>
    <x v="0"/>
    <n v="2417.9906999999998"/>
    <x v="57"/>
  </r>
  <r>
    <x v="575"/>
    <s v="Agustina"/>
    <s v="Lawrence"/>
    <s v="agustina.lawrence@yahoo.com"/>
    <s v="Brooklyn"/>
    <s v="NY"/>
    <n v="821"/>
    <n v="2"/>
    <n v="70"/>
    <n v="2"/>
    <n v="0.2"/>
    <s v="Electra Amsterdam Original 3i - 2015/2017"/>
    <x v="0"/>
    <n v="3"/>
    <n v="659.99"/>
    <n v="2017"/>
    <x v="0"/>
    <x v="0"/>
    <n v="1055.9840000000002"/>
    <x v="575"/>
  </r>
  <r>
    <x v="487"/>
    <s v="Katia"/>
    <s v="Henry"/>
    <s v="katia.henry@msn.com"/>
    <s v="Bethpage"/>
    <s v="NY"/>
    <n v="1355"/>
    <n v="2"/>
    <n v="253"/>
    <n v="1"/>
    <n v="7.0000000000000007E-2"/>
    <s v="Electra Townie Go! 8i Ladies' - 2018"/>
    <x v="0"/>
    <n v="3"/>
    <n v="2599.9899999999998"/>
    <n v="2018"/>
    <x v="0"/>
    <x v="0"/>
    <n v="2417.9906999999998"/>
    <x v="487"/>
  </r>
  <r>
    <x v="637"/>
    <s v="Adelle"/>
    <s v="Larsen"/>
    <s v="adelle.larsen@gmail.com"/>
    <s v="East Northport"/>
    <s v="NY"/>
    <n v="1505"/>
    <n v="1"/>
    <n v="223"/>
    <n v="2"/>
    <n v="0.05"/>
    <s v="Electra Cruiser Lux 3i - 2018"/>
    <x v="0"/>
    <n v="3"/>
    <n v="529.99"/>
    <n v="2018"/>
    <x v="0"/>
    <x v="0"/>
    <n v="1006.981"/>
    <x v="637"/>
  </r>
  <r>
    <x v="259"/>
    <s v="Caren"/>
    <s v="Stephens"/>
    <s v="caren.stephens@msn.com"/>
    <s v="Scarsdale"/>
    <s v="NY"/>
    <n v="1549"/>
    <n v="3"/>
    <n v="249"/>
    <n v="2"/>
    <n v="0.05"/>
    <s v="Electra White Water 3i - 2018"/>
    <x v="0"/>
    <n v="3"/>
    <n v="749.99"/>
    <n v="2018"/>
    <x v="0"/>
    <x v="0"/>
    <n v="1424.981"/>
    <x v="259"/>
  </r>
  <r>
    <x v="259"/>
    <s v="Caren"/>
    <s v="Stephens"/>
    <s v="caren.stephens@msn.com"/>
    <s v="Scarsdale"/>
    <s v="NY"/>
    <n v="1549"/>
    <n v="4"/>
    <n v="242"/>
    <n v="2"/>
    <n v="0.1"/>
    <s v="Electra Townie Commute 8D Ladies' - 2018"/>
    <x v="0"/>
    <n v="3"/>
    <n v="699.99"/>
    <n v="2018"/>
    <x v="0"/>
    <x v="0"/>
    <n v="1259.982"/>
    <x v="259"/>
  </r>
  <r>
    <x v="818"/>
    <s v="Judith"/>
    <s v="Finley"/>
    <s v="judith.finley@hotmail.com"/>
    <s v="Whitestone"/>
    <s v="NY"/>
    <n v="915"/>
    <n v="1"/>
    <n v="64"/>
    <n v="1"/>
    <n v="0.05"/>
    <s v="Electra Townie Original 7D - 2017"/>
    <x v="0"/>
    <n v="3"/>
    <n v="489.99"/>
    <n v="2017"/>
    <x v="0"/>
    <x v="0"/>
    <n v="465.4905"/>
    <x v="818"/>
  </r>
  <r>
    <x v="819"/>
    <s v="Laurel"/>
    <s v="Schultz"/>
    <s v="laurel.schultz@hotmail.com"/>
    <s v="Mount Vernon"/>
    <s v="NY"/>
    <n v="1435"/>
    <n v="4"/>
    <n v="260"/>
    <n v="1"/>
    <n v="7.0000000000000007E-2"/>
    <s v="Electra Townie Balloon 3i EQ Ladies' - 2018"/>
    <x v="0"/>
    <n v="3"/>
    <n v="799.99"/>
    <n v="2018"/>
    <x v="0"/>
    <x v="0"/>
    <n v="743.99069999999995"/>
    <x v="819"/>
  </r>
  <r>
    <x v="820"/>
    <s v="Lidia"/>
    <s v="Ashley"/>
    <s v="lidia.ashley@hotmail.com"/>
    <s v="Baldwinsville"/>
    <s v="NY"/>
    <n v="681"/>
    <n v="1"/>
    <n v="82"/>
    <n v="1"/>
    <n v="0.05"/>
    <s v="Electra Amsterdam Original 3i Ladies' - 2017"/>
    <x v="0"/>
    <n v="3"/>
    <n v="659.99"/>
    <n v="2017"/>
    <x v="0"/>
    <x v="0"/>
    <n v="626.9905"/>
    <x v="820"/>
  </r>
  <r>
    <x v="821"/>
    <s v="Queenie"/>
    <s v="Vance"/>
    <s v="queenie.vance@gmail.com"/>
    <s v="Ozone Park"/>
    <s v="NY"/>
    <n v="1323"/>
    <n v="3"/>
    <n v="70"/>
    <n v="1"/>
    <n v="0.05"/>
    <s v="Electra Amsterdam Original 3i - 2015/2017"/>
    <x v="0"/>
    <n v="3"/>
    <n v="659.99"/>
    <n v="2017"/>
    <x v="0"/>
    <x v="0"/>
    <n v="626.9905"/>
    <x v="821"/>
  </r>
  <r>
    <x v="488"/>
    <s v="Greta"/>
    <s v="Page"/>
    <s v="greta.page@hotmail.com"/>
    <s v="Commack"/>
    <s v="NY"/>
    <n v="1455"/>
    <n v="2"/>
    <n v="254"/>
    <n v="1"/>
    <n v="0.2"/>
    <s v="Electra Townie Balloon 3i EQ - 2017/2018"/>
    <x v="0"/>
    <n v="3"/>
    <n v="749.99"/>
    <n v="2018"/>
    <x v="0"/>
    <x v="0"/>
    <n v="599.99200000000008"/>
    <x v="488"/>
  </r>
  <r>
    <x v="822"/>
    <s v="Kendra"/>
    <s v="Harrington"/>
    <s v="kendra.harrington@yahoo.com"/>
    <s v="Jamestown"/>
    <s v="NY"/>
    <n v="740"/>
    <n v="1"/>
    <n v="81"/>
    <n v="1"/>
    <n v="0.05"/>
    <s v="Electra Amsterdam Fashion 7i Ladies' - 2017"/>
    <x v="0"/>
    <n v="3"/>
    <n v="1099.99"/>
    <n v="2017"/>
    <x v="0"/>
    <x v="0"/>
    <n v="1044.9904999999999"/>
    <x v="822"/>
  </r>
  <r>
    <x v="823"/>
    <s v="Wanita"/>
    <s v="Davenport"/>
    <s v="wanita.davenport@aol.com"/>
    <s v="Spring Valley"/>
    <s v="NY"/>
    <n v="1461"/>
    <n v="2"/>
    <n v="242"/>
    <n v="2"/>
    <n v="0.2"/>
    <s v="Electra Townie Commute 8D Ladies' - 2018"/>
    <x v="0"/>
    <n v="3"/>
    <n v="699.99"/>
    <n v="2018"/>
    <x v="0"/>
    <x v="0"/>
    <n v="1119.9840000000002"/>
    <x v="823"/>
  </r>
  <r>
    <x v="248"/>
    <s v="Myung"/>
    <s v="Hooper"/>
    <s v="myung.hooper@gmail.com"/>
    <s v="Elmont"/>
    <s v="NY"/>
    <n v="1005"/>
    <n v="2"/>
    <n v="81"/>
    <n v="2"/>
    <n v="0.1"/>
    <s v="Electra Amsterdam Fashion 7i Ladies' - 2017"/>
    <x v="0"/>
    <n v="3"/>
    <n v="1099.99"/>
    <n v="2017"/>
    <x v="0"/>
    <x v="0"/>
    <n v="1979.982"/>
    <x v="248"/>
  </r>
  <r>
    <x v="824"/>
    <s v="Vito"/>
    <s v="Pickett"/>
    <s v="vito.pickett@hotmail.com"/>
    <s v="Canandaigua"/>
    <s v="NY"/>
    <n v="983"/>
    <n v="4"/>
    <n v="81"/>
    <n v="2"/>
    <n v="7.0000000000000007E-2"/>
    <s v="Electra Amsterdam Fashion 7i Ladies' - 2017"/>
    <x v="0"/>
    <n v="3"/>
    <n v="1099.99"/>
    <n v="2017"/>
    <x v="0"/>
    <x v="0"/>
    <n v="2045.9813999999999"/>
    <x v="824"/>
  </r>
  <r>
    <x v="59"/>
    <s v="Lyndsey"/>
    <s v="Bean"/>
    <s v="lyndsey.bean@hotmail.com"/>
    <s v="Fairport"/>
    <s v="NY"/>
    <n v="1611"/>
    <n v="3"/>
    <n v="236"/>
    <n v="1"/>
    <n v="0.2"/>
    <s v="Electra Morningstar 3i Ladies' - 2018"/>
    <x v="0"/>
    <n v="3"/>
    <n v="749.99"/>
    <n v="2018"/>
    <x v="0"/>
    <x v="0"/>
    <n v="599.99200000000008"/>
    <x v="59"/>
  </r>
  <r>
    <x v="825"/>
    <s v="Letisha"/>
    <s v="May"/>
    <s v="letisha.may@yahoo.com"/>
    <s v="North Tonawanda"/>
    <s v="NY"/>
    <n v="1216"/>
    <n v="1"/>
    <n v="64"/>
    <n v="2"/>
    <n v="0.1"/>
    <s v="Electra Townie Original 7D - 2017"/>
    <x v="0"/>
    <n v="3"/>
    <n v="489.99"/>
    <n v="2017"/>
    <x v="0"/>
    <x v="0"/>
    <n v="881.98200000000008"/>
    <x v="825"/>
  </r>
  <r>
    <x v="60"/>
    <s v="Nikita"/>
    <s v="Roy"/>
    <s v="nikita.roy@aol.com"/>
    <s v="Pittsford"/>
    <s v="NY"/>
    <n v="1073"/>
    <n v="1"/>
    <n v="81"/>
    <n v="1"/>
    <n v="0.2"/>
    <s v="Electra Amsterdam Fashion 7i Ladies' - 2017"/>
    <x v="0"/>
    <n v="3"/>
    <n v="1099.99"/>
    <n v="2017"/>
    <x v="0"/>
    <x v="0"/>
    <n v="879.99200000000008"/>
    <x v="60"/>
  </r>
  <r>
    <x v="826"/>
    <s v="Courtney"/>
    <s v="Wyatt"/>
    <s v="courtney.wyatt@gmail.com"/>
    <s v="Garden City"/>
    <s v="NY"/>
    <n v="1068"/>
    <n v="2"/>
    <n v="82"/>
    <n v="1"/>
    <n v="0.2"/>
    <s v="Electra Amsterdam Original 3i Ladies' - 2017"/>
    <x v="0"/>
    <n v="3"/>
    <n v="659.99"/>
    <n v="2017"/>
    <x v="0"/>
    <x v="0"/>
    <n v="527.99200000000008"/>
    <x v="826"/>
  </r>
  <r>
    <x v="495"/>
    <s v="Ross"/>
    <s v="Pugh"/>
    <s v="ross.pugh@msn.com"/>
    <s v="North Tonawanda"/>
    <s v="NY"/>
    <n v="879"/>
    <n v="4"/>
    <n v="82"/>
    <n v="1"/>
    <n v="7.0000000000000007E-2"/>
    <s v="Electra Amsterdam Original 3i Ladies' - 2017"/>
    <x v="0"/>
    <n v="3"/>
    <n v="659.99"/>
    <n v="2017"/>
    <x v="0"/>
    <x v="0"/>
    <n v="613.79070000000002"/>
    <x v="495"/>
  </r>
  <r>
    <x v="827"/>
    <s v="Jenine"/>
    <s v="Dawson"/>
    <s v="jenine.dawson@msn.com"/>
    <s v="Endicott"/>
    <s v="NY"/>
    <n v="1327"/>
    <n v="2"/>
    <n v="235"/>
    <n v="2"/>
    <n v="0.1"/>
    <s v="Electra Koa 3i Ladies' - 2018"/>
    <x v="0"/>
    <n v="3"/>
    <n v="899.99"/>
    <n v="2018"/>
    <x v="0"/>
    <x v="0"/>
    <n v="1619.982"/>
    <x v="827"/>
  </r>
  <r>
    <x v="579"/>
    <s v="Cher"/>
    <s v="Alston"/>
    <s v="cher.alston@msn.com"/>
    <s v="Wantagh"/>
    <s v="NY"/>
    <n v="1328"/>
    <n v="1"/>
    <n v="241"/>
    <n v="1"/>
    <n v="7.0000000000000007E-2"/>
    <s v="Electra Townie Commute 8D - 2018"/>
    <x v="0"/>
    <n v="3"/>
    <n v="749.99"/>
    <n v="2018"/>
    <x v="0"/>
    <x v="0"/>
    <n v="697.49069999999995"/>
    <x v="579"/>
  </r>
  <r>
    <x v="579"/>
    <s v="Cher"/>
    <s v="Alston"/>
    <s v="cher.alston@msn.com"/>
    <s v="Wantagh"/>
    <s v="NY"/>
    <n v="1328"/>
    <n v="3"/>
    <n v="228"/>
    <n v="1"/>
    <n v="7.0000000000000007E-2"/>
    <s v="Electra Cruiser 7D Tall - 2016/2018"/>
    <x v="0"/>
    <n v="3"/>
    <n v="319.99"/>
    <n v="2018"/>
    <x v="0"/>
    <x v="0"/>
    <n v="297.59069999999997"/>
    <x v="579"/>
  </r>
  <r>
    <x v="638"/>
    <s v="Louis"/>
    <s v="Powell"/>
    <s v="louis.powell@aol.com"/>
    <s v="Staten Island"/>
    <s v="NY"/>
    <n v="1400"/>
    <n v="2"/>
    <n v="217"/>
    <n v="2"/>
    <n v="0.2"/>
    <s v="Electra Straight 8 3i - 2018"/>
    <x v="0"/>
    <n v="3"/>
    <n v="909.99"/>
    <n v="2018"/>
    <x v="0"/>
    <x v="0"/>
    <n v="1455.9840000000002"/>
    <x v="638"/>
  </r>
  <r>
    <x v="61"/>
    <s v="Annabelle"/>
    <s v="Hebert"/>
    <s v="annabelle.hebert@aol.com"/>
    <s v="Spring Valley"/>
    <s v="NY"/>
    <n v="956"/>
    <n v="1"/>
    <n v="76"/>
    <n v="2"/>
    <n v="0.1"/>
    <s v="Electra Girl's Hawaii 1 16&quot; - 2017&quot;"/>
    <x v="0"/>
    <n v="3"/>
    <n v="299.99"/>
    <n v="2017"/>
    <x v="0"/>
    <x v="0"/>
    <n v="539.98200000000008"/>
    <x v="61"/>
  </r>
  <r>
    <x v="497"/>
    <s v="Tara"/>
    <s v="Maynard"/>
    <s v="tara.maynard@hotmail.com"/>
    <s v="Lindenhurst"/>
    <s v="NY"/>
    <n v="1430"/>
    <n v="1"/>
    <n v="221"/>
    <n v="1"/>
    <n v="0.05"/>
    <s v="Electra Cruiser 7D Ladies' - 2016/2018"/>
    <x v="0"/>
    <n v="3"/>
    <n v="319.99"/>
    <n v="2018"/>
    <x v="0"/>
    <x v="0"/>
    <n v="303.9905"/>
    <x v="497"/>
  </r>
  <r>
    <x v="828"/>
    <s v="Cyndi"/>
    <s v="Dyer"/>
    <s v="cyndi.dyer@msn.com"/>
    <s v="Baldwin"/>
    <s v="NY"/>
    <n v="999"/>
    <n v="1"/>
    <n v="70"/>
    <n v="2"/>
    <n v="7.0000000000000007E-2"/>
    <s v="Electra Amsterdam Original 3i - 2015/2017"/>
    <x v="0"/>
    <n v="3"/>
    <n v="659.99"/>
    <n v="2017"/>
    <x v="0"/>
    <x v="0"/>
    <n v="1227.5814"/>
    <x v="828"/>
  </r>
  <r>
    <x v="829"/>
    <s v="Desmond"/>
    <s v="Rose"/>
    <s v="desmond.rose@hotmail.com"/>
    <s v="Mount Vernon"/>
    <s v="NY"/>
    <n v="1460"/>
    <n v="2"/>
    <n v="76"/>
    <n v="1"/>
    <n v="7.0000000000000007E-2"/>
    <s v="Electra Girl's Hawaii 1 16&quot; - 2017&quot;"/>
    <x v="0"/>
    <n v="3"/>
    <n v="299.99"/>
    <n v="2017"/>
    <x v="0"/>
    <x v="0"/>
    <n v="278.9907"/>
    <x v="829"/>
  </r>
  <r>
    <x v="353"/>
    <s v="Deandrea"/>
    <s v="Vega"/>
    <s v="deandrea.vega@gmail.com"/>
    <s v="Yonkers"/>
    <s v="NY"/>
    <n v="989"/>
    <n v="3"/>
    <n v="70"/>
    <n v="1"/>
    <n v="0.1"/>
    <s v="Electra Amsterdam Original 3i - 2015/2017"/>
    <x v="0"/>
    <n v="3"/>
    <n v="659.99"/>
    <n v="2017"/>
    <x v="0"/>
    <x v="0"/>
    <n v="593.99099999999999"/>
    <x v="353"/>
  </r>
  <r>
    <x v="830"/>
    <s v="Zenia"/>
    <s v="Bruce"/>
    <s v="zenia.bruce@aol.com"/>
    <s v="Rosedale"/>
    <s v="NY"/>
    <n v="1436"/>
    <n v="1"/>
    <n v="244"/>
    <n v="2"/>
    <n v="7.0000000000000007E-2"/>
    <s v="Electra Townie Original 21D Ladies' - 2018"/>
    <x v="0"/>
    <n v="3"/>
    <n v="559.99"/>
    <n v="2018"/>
    <x v="0"/>
    <x v="0"/>
    <n v="1041.5814"/>
    <x v="830"/>
  </r>
  <r>
    <x v="504"/>
    <s v="Pamelia"/>
    <s v="Newman"/>
    <s v="pamelia.newman@gmail.com"/>
    <s v="Monroe"/>
    <s v="NY"/>
    <n v="1609"/>
    <n v="2"/>
    <n v="238"/>
    <n v="2"/>
    <n v="0.2"/>
    <s v="Electra Townie Balloon 8D EQ - 2016/2017/2018"/>
    <x v="0"/>
    <n v="3"/>
    <n v="749.99"/>
    <n v="2018"/>
    <x v="0"/>
    <x v="0"/>
    <n v="1199.9840000000002"/>
    <x v="504"/>
  </r>
  <r>
    <x v="504"/>
    <s v="Pamelia"/>
    <s v="Newman"/>
    <s v="pamelia.newman@gmail.com"/>
    <s v="Monroe"/>
    <s v="NY"/>
    <n v="1609"/>
    <n v="3"/>
    <n v="228"/>
    <n v="2"/>
    <n v="0.1"/>
    <s v="Electra Cruiser 7D Tall - 2016/2018"/>
    <x v="0"/>
    <n v="3"/>
    <n v="319.99"/>
    <n v="2018"/>
    <x v="0"/>
    <x v="0"/>
    <n v="575.98200000000008"/>
    <x v="504"/>
  </r>
  <r>
    <x v="582"/>
    <s v="Santos"/>
    <s v="Valencia"/>
    <s v="santos.valencia@yahoo.com"/>
    <s v="Sunnyside"/>
    <s v="NY"/>
    <n v="1480"/>
    <n v="2"/>
    <n v="82"/>
    <n v="2"/>
    <n v="0.1"/>
    <s v="Electra Amsterdam Original 3i Ladies' - 2017"/>
    <x v="0"/>
    <n v="3"/>
    <n v="659.99"/>
    <n v="2017"/>
    <x v="0"/>
    <x v="0"/>
    <n v="1187.982"/>
    <x v="582"/>
  </r>
  <r>
    <x v="582"/>
    <s v="Santos"/>
    <s v="Valencia"/>
    <s v="santos.valencia@yahoo.com"/>
    <s v="Sunnyside"/>
    <s v="NY"/>
    <n v="1480"/>
    <n v="4"/>
    <n v="225"/>
    <n v="2"/>
    <n v="7.0000000000000007E-2"/>
    <s v="Electra Delivery 3i - 2016/2017/2018"/>
    <x v="0"/>
    <n v="3"/>
    <n v="959.99"/>
    <n v="2018"/>
    <x v="0"/>
    <x v="0"/>
    <n v="1785.5813999999998"/>
    <x v="582"/>
  </r>
  <r>
    <x v="505"/>
    <s v="Jeanice"/>
    <s v="Frost"/>
    <s v="jeanice.frost@hotmail.com"/>
    <s v="Ossining"/>
    <s v="NY"/>
    <n v="1306"/>
    <n v="2"/>
    <n v="81"/>
    <n v="2"/>
    <n v="7.0000000000000007E-2"/>
    <s v="Electra Amsterdam Fashion 7i Ladies' - 2017"/>
    <x v="0"/>
    <n v="3"/>
    <n v="1099.99"/>
    <n v="2017"/>
    <x v="0"/>
    <x v="0"/>
    <n v="2045.9813999999999"/>
    <x v="505"/>
  </r>
  <r>
    <x v="505"/>
    <s v="Jeanice"/>
    <s v="Frost"/>
    <s v="jeanice.frost@hotmail.com"/>
    <s v="Ossining"/>
    <s v="NY"/>
    <n v="1533"/>
    <n v="4"/>
    <n v="235"/>
    <n v="2"/>
    <n v="0.1"/>
    <s v="Electra Koa 3i Ladies' - 2018"/>
    <x v="0"/>
    <n v="3"/>
    <n v="899.99"/>
    <n v="2018"/>
    <x v="0"/>
    <x v="0"/>
    <n v="1619.982"/>
    <x v="505"/>
  </r>
  <r>
    <x v="831"/>
    <s v="Reita"/>
    <s v="Dickson"/>
    <s v="reita.dickson@hotmail.com"/>
    <s v="Scarsdale"/>
    <s v="NY"/>
    <n v="1445"/>
    <n v="1"/>
    <n v="219"/>
    <n v="2"/>
    <n v="0.1"/>
    <s v="Electra Moto 3i - 2018"/>
    <x v="0"/>
    <n v="3"/>
    <n v="639.99"/>
    <n v="2018"/>
    <x v="0"/>
    <x v="0"/>
    <n v="1151.982"/>
    <x v="831"/>
  </r>
  <r>
    <x v="832"/>
    <s v="Myrtle"/>
    <s v="Gardner"/>
    <s v="myrtle.gardner@aol.com"/>
    <s v="Farmingdale"/>
    <s v="NY"/>
    <n v="1231"/>
    <n v="2"/>
    <n v="70"/>
    <n v="1"/>
    <n v="7.0000000000000007E-2"/>
    <s v="Electra Amsterdam Original 3i - 2015/2017"/>
    <x v="0"/>
    <n v="3"/>
    <n v="659.99"/>
    <n v="2017"/>
    <x v="0"/>
    <x v="0"/>
    <n v="613.79070000000002"/>
    <x v="832"/>
  </r>
  <r>
    <x v="833"/>
    <s v="Jeannette"/>
    <s v="Skinner"/>
    <s v="jeannette.skinner@yahoo.com"/>
    <s v="Forest Hills"/>
    <s v="NY"/>
    <n v="1286"/>
    <n v="2"/>
    <n v="81"/>
    <n v="2"/>
    <n v="7.0000000000000007E-2"/>
    <s v="Electra Amsterdam Fashion 7i Ladies' - 2017"/>
    <x v="0"/>
    <n v="3"/>
    <n v="1099.99"/>
    <n v="2017"/>
    <x v="0"/>
    <x v="0"/>
    <n v="2045.9813999999999"/>
    <x v="833"/>
  </r>
  <r>
    <x v="834"/>
    <s v="Celestine"/>
    <s v="Jacobs"/>
    <s v="celestine.jacobs@gmail.com"/>
    <s v="Massapequa"/>
    <s v="NY"/>
    <n v="1389"/>
    <n v="3"/>
    <n v="227"/>
    <n v="1"/>
    <n v="7.0000000000000007E-2"/>
    <s v="Electra Cruiser 7D (24-Inch) Ladies' - 2016/2018"/>
    <x v="0"/>
    <n v="3"/>
    <n v="319.99"/>
    <n v="2018"/>
    <x v="0"/>
    <x v="0"/>
    <n v="297.59069999999997"/>
    <x v="834"/>
  </r>
  <r>
    <x v="835"/>
    <s v="Deirdre"/>
    <s v="Ryan"/>
    <s v="deirdre.ryan@yahoo.com"/>
    <s v="Utica"/>
    <s v="NY"/>
    <n v="1365"/>
    <n v="3"/>
    <n v="236"/>
    <n v="1"/>
    <n v="0.05"/>
    <s v="Electra Morningstar 3i Ladies' - 2018"/>
    <x v="0"/>
    <n v="3"/>
    <n v="749.99"/>
    <n v="2018"/>
    <x v="0"/>
    <x v="0"/>
    <n v="712.4905"/>
    <x v="835"/>
  </r>
  <r>
    <x v="836"/>
    <s v="Martha"/>
    <s v="Burgess"/>
    <s v="martha.burgess@msn.com"/>
    <s v="Woodhaven"/>
    <s v="NY"/>
    <n v="1079"/>
    <n v="1"/>
    <n v="70"/>
    <n v="2"/>
    <n v="7.0000000000000007E-2"/>
    <s v="Electra Amsterdam Original 3i - 2015/2017"/>
    <x v="0"/>
    <n v="3"/>
    <n v="659.99"/>
    <n v="2017"/>
    <x v="0"/>
    <x v="0"/>
    <n v="1227.5814"/>
    <x v="836"/>
  </r>
  <r>
    <x v="837"/>
    <s v="Tena"/>
    <s v="Huber"/>
    <s v="tena.huber@gmail.com"/>
    <s v="Newburgh"/>
    <s v="NY"/>
    <n v="1393"/>
    <n v="2"/>
    <n v="82"/>
    <n v="1"/>
    <n v="7.0000000000000007E-2"/>
    <s v="Electra Amsterdam Original 3i Ladies' - 2017"/>
    <x v="0"/>
    <n v="3"/>
    <n v="659.99"/>
    <n v="2017"/>
    <x v="0"/>
    <x v="0"/>
    <n v="613.79070000000002"/>
    <x v="837"/>
  </r>
  <r>
    <x v="434"/>
    <s v="Maira"/>
    <s v="Long"/>
    <s v="maira.long@msn.com"/>
    <s v="Hicksville"/>
    <s v="NY"/>
    <n v="1240"/>
    <n v="4"/>
    <n v="77"/>
    <n v="2"/>
    <n v="0.05"/>
    <s v="Electra Glam Punk 3i Ladies' - 2017"/>
    <x v="0"/>
    <n v="3"/>
    <n v="799.99"/>
    <n v="2017"/>
    <x v="0"/>
    <x v="0"/>
    <n v="1519.981"/>
    <x v="434"/>
  </r>
  <r>
    <x v="838"/>
    <s v="Agatha"/>
    <s v="Melton"/>
    <s v="agatha.melton@yahoo.com"/>
    <s v="Springfield Gardens"/>
    <s v="NY"/>
    <n v="923"/>
    <n v="1"/>
    <n v="74"/>
    <n v="2"/>
    <n v="0.05"/>
    <s v="Electra Cruiser Lux 1 - 2017"/>
    <x v="0"/>
    <n v="3"/>
    <n v="439.99"/>
    <n v="2017"/>
    <x v="0"/>
    <x v="0"/>
    <n v="835.98099999999999"/>
    <x v="838"/>
  </r>
  <r>
    <x v="839"/>
    <s v="Manie"/>
    <s v="Maxwell"/>
    <s v="manie.maxwell@gmail.com"/>
    <s v="Ronkonkoma"/>
    <s v="NY"/>
    <n v="768"/>
    <n v="2"/>
    <n v="76"/>
    <n v="1"/>
    <n v="0.2"/>
    <s v="Electra Girl's Hawaii 1 16&quot; - 2017&quot;"/>
    <x v="0"/>
    <n v="3"/>
    <n v="299.99"/>
    <n v="2017"/>
    <x v="0"/>
    <x v="0"/>
    <n v="239.99200000000002"/>
    <x v="839"/>
  </r>
  <r>
    <x v="840"/>
    <s v="Novella"/>
    <s v="Patel"/>
    <s v="novella.patel@gmail.com"/>
    <s v="Glen Cove"/>
    <s v="NY"/>
    <n v="920"/>
    <n v="1"/>
    <n v="76"/>
    <n v="1"/>
    <n v="0.05"/>
    <s v="Electra Girl's Hawaii 1 16&quot; - 2017&quot;"/>
    <x v="0"/>
    <n v="3"/>
    <n v="299.99"/>
    <n v="2017"/>
    <x v="0"/>
    <x v="0"/>
    <n v="284.9905"/>
    <x v="840"/>
  </r>
  <r>
    <x v="841"/>
    <s v="Dung"/>
    <s v="King"/>
    <s v="dung.king@aol.com"/>
    <s v="West Islip"/>
    <s v="NY"/>
    <n v="842"/>
    <n v="1"/>
    <n v="81"/>
    <n v="2"/>
    <n v="7.0000000000000007E-2"/>
    <s v="Electra Amsterdam Fashion 7i Ladies' - 2017"/>
    <x v="0"/>
    <n v="3"/>
    <n v="1099.99"/>
    <n v="2017"/>
    <x v="0"/>
    <x v="0"/>
    <n v="2045.9813999999999"/>
    <x v="841"/>
  </r>
  <r>
    <x v="186"/>
    <s v="Emmitt"/>
    <s v="Sanchez"/>
    <s v="emmitt.sanchez@hotmail.com"/>
    <s v="New York"/>
    <s v="NY"/>
    <n v="1510"/>
    <n v="3"/>
    <n v="251"/>
    <n v="2"/>
    <n v="0.1"/>
    <s v="Electra Townie Commute Go! - 2018"/>
    <x v="0"/>
    <n v="3"/>
    <n v="2999.99"/>
    <n v="2018"/>
    <x v="0"/>
    <x v="0"/>
    <n v="5399.982"/>
    <x v="186"/>
  </r>
  <r>
    <x v="842"/>
    <s v="Lamar"/>
    <s v="Greer"/>
    <s v="lamar.greer@gmail.com"/>
    <s v="Levittown"/>
    <s v="NY"/>
    <n v="1146"/>
    <n v="2"/>
    <n v="64"/>
    <n v="1"/>
    <n v="0.2"/>
    <s v="Electra Townie Original 7D - 2017"/>
    <x v="0"/>
    <n v="3"/>
    <n v="489.99"/>
    <n v="2017"/>
    <x v="0"/>
    <x v="0"/>
    <n v="391.99200000000002"/>
    <x v="842"/>
  </r>
  <r>
    <x v="356"/>
    <s v="Tangela"/>
    <s v="Quinn"/>
    <s v="tangela.quinn@aol.com"/>
    <s v="Richmond Hill"/>
    <s v="NY"/>
    <n v="1559"/>
    <n v="4"/>
    <n v="221"/>
    <n v="1"/>
    <n v="0.1"/>
    <s v="Electra Cruiser 7D Ladies' - 2016/2018"/>
    <x v="0"/>
    <n v="3"/>
    <n v="319.99"/>
    <n v="2018"/>
    <x v="0"/>
    <x v="0"/>
    <n v="287.99100000000004"/>
    <x v="356"/>
  </r>
  <r>
    <x v="843"/>
    <s v="Ebony"/>
    <s v="Cotton"/>
    <s v="ebony.cotton@yahoo.com"/>
    <s v="West Babylon"/>
    <s v="NY"/>
    <n v="967"/>
    <n v="2"/>
    <n v="77"/>
    <n v="2"/>
    <n v="0.05"/>
    <s v="Electra Glam Punk 3i Ladies' - 2017"/>
    <x v="0"/>
    <n v="3"/>
    <n v="799.99"/>
    <n v="2017"/>
    <x v="0"/>
    <x v="0"/>
    <n v="1519.981"/>
    <x v="843"/>
  </r>
  <r>
    <x v="435"/>
    <s v="Tonja"/>
    <s v="Bean"/>
    <s v="tonja.bean@aol.com"/>
    <s v="Fairport"/>
    <s v="NY"/>
    <n v="1168"/>
    <n v="2"/>
    <n v="82"/>
    <n v="1"/>
    <n v="0.2"/>
    <s v="Electra Amsterdam Original 3i Ladies' - 2017"/>
    <x v="0"/>
    <n v="3"/>
    <n v="659.99"/>
    <n v="2017"/>
    <x v="0"/>
    <x v="0"/>
    <n v="527.99200000000008"/>
    <x v="435"/>
  </r>
  <r>
    <x v="436"/>
    <s v="Season"/>
    <s v="Harvey"/>
    <s v="season.harvey@yahoo.com"/>
    <s v="East Northport"/>
    <s v="NY"/>
    <n v="843"/>
    <n v="3"/>
    <n v="81"/>
    <n v="1"/>
    <n v="0.1"/>
    <s v="Electra Amsterdam Fashion 7i Ladies' - 2017"/>
    <x v="0"/>
    <n v="3"/>
    <n v="1099.99"/>
    <n v="2017"/>
    <x v="0"/>
    <x v="0"/>
    <n v="989.99099999999999"/>
    <x v="436"/>
  </r>
  <r>
    <x v="844"/>
    <s v="Willetta"/>
    <s v="Murphy"/>
    <s v="willetta.murphy@msn.com"/>
    <s v="East Elmhurst"/>
    <s v="NY"/>
    <n v="1293"/>
    <n v="2"/>
    <n v="74"/>
    <n v="2"/>
    <n v="0.05"/>
    <s v="Electra Cruiser Lux 1 - 2017"/>
    <x v="0"/>
    <n v="3"/>
    <n v="439.99"/>
    <n v="2017"/>
    <x v="0"/>
    <x v="0"/>
    <n v="835.98099999999999"/>
    <x v="844"/>
  </r>
  <r>
    <x v="845"/>
    <s v="Sarah"/>
    <s v="Kirkland"/>
    <s v="sarah.kirkland@aol.com"/>
    <s v="Wappingers Falls"/>
    <s v="NY"/>
    <n v="695"/>
    <n v="1"/>
    <n v="82"/>
    <n v="2"/>
    <n v="0.1"/>
    <s v="Electra Amsterdam Original 3i Ladies' - 2017"/>
    <x v="0"/>
    <n v="3"/>
    <n v="659.99"/>
    <n v="2017"/>
    <x v="0"/>
    <x v="0"/>
    <n v="1187.982"/>
    <x v="845"/>
  </r>
  <r>
    <x v="846"/>
    <s v="Mechelle"/>
    <s v="Chan"/>
    <s v="mechelle.chan@gmail.com"/>
    <s v="Richmond Hill"/>
    <s v="NY"/>
    <n v="1241"/>
    <n v="1"/>
    <n v="74"/>
    <n v="1"/>
    <n v="0.05"/>
    <s v="Electra Cruiser Lux 1 - 2017"/>
    <x v="0"/>
    <n v="3"/>
    <n v="439.99"/>
    <n v="2017"/>
    <x v="0"/>
    <x v="0"/>
    <n v="417.9905"/>
    <x v="846"/>
  </r>
  <r>
    <x v="521"/>
    <s v="Teofila"/>
    <s v="Fischer"/>
    <s v="teofila.fischer@aol.com"/>
    <s v="Huntington Station"/>
    <s v="NY"/>
    <n v="1283"/>
    <n v="2"/>
    <n v="81"/>
    <n v="1"/>
    <n v="0.2"/>
    <s v="Electra Amsterdam Fashion 7i Ladies' - 2017"/>
    <x v="0"/>
    <n v="3"/>
    <n v="1099.99"/>
    <n v="2017"/>
    <x v="0"/>
    <x v="0"/>
    <n v="879.99200000000008"/>
    <x v="521"/>
  </r>
  <r>
    <x v="521"/>
    <s v="Teofila"/>
    <s v="Fischer"/>
    <s v="teofila.fischer@aol.com"/>
    <s v="Huntington Station"/>
    <s v="NY"/>
    <n v="1507"/>
    <n v="3"/>
    <n v="259"/>
    <n v="1"/>
    <n v="7.0000000000000007E-2"/>
    <s v="Electra Amsterdam Royal 8i Ladies - 2018"/>
    <x v="0"/>
    <n v="3"/>
    <n v="1199.99"/>
    <n v="2018"/>
    <x v="0"/>
    <x v="0"/>
    <n v="1115.9906999999998"/>
    <x v="521"/>
  </r>
  <r>
    <x v="847"/>
    <s v="Terra"/>
    <s v="Pickett"/>
    <s v="terra.pickett@aol.com"/>
    <s v="Amsterdam"/>
    <s v="NY"/>
    <n v="1262"/>
    <n v="4"/>
    <n v="77"/>
    <n v="1"/>
    <n v="7.0000000000000007E-2"/>
    <s v="Electra Glam Punk 3i Ladies' - 2017"/>
    <x v="0"/>
    <n v="3"/>
    <n v="799.99"/>
    <n v="2017"/>
    <x v="0"/>
    <x v="0"/>
    <n v="743.99069999999995"/>
    <x v="847"/>
  </r>
  <r>
    <x v="65"/>
    <s v="Bea"/>
    <s v="Kane"/>
    <s v="bea.kane@aol.com"/>
    <s v="Mahopac"/>
    <s v="NY"/>
    <n v="1099"/>
    <n v="1"/>
    <n v="64"/>
    <n v="1"/>
    <n v="0.1"/>
    <s v="Electra Townie Original 7D - 2017"/>
    <x v="0"/>
    <n v="3"/>
    <n v="489.99"/>
    <n v="2017"/>
    <x v="0"/>
    <x v="0"/>
    <n v="440.99100000000004"/>
    <x v="65"/>
  </r>
  <r>
    <x v="848"/>
    <s v="Todd"/>
    <s v="Waters"/>
    <s v="todd.waters@yahoo.com"/>
    <s v="Bay Shore"/>
    <s v="NY"/>
    <n v="1341"/>
    <n v="1"/>
    <n v="215"/>
    <n v="2"/>
    <n v="7.0000000000000007E-2"/>
    <s v="Electra Queen of Hearts 3i - 2018"/>
    <x v="0"/>
    <n v="3"/>
    <n v="749.99"/>
    <n v="2018"/>
    <x v="0"/>
    <x v="0"/>
    <n v="1394.9813999999999"/>
    <x v="848"/>
  </r>
  <r>
    <x v="848"/>
    <s v="Todd"/>
    <s v="Waters"/>
    <s v="todd.waters@yahoo.com"/>
    <s v="Bay Shore"/>
    <s v="NY"/>
    <n v="1341"/>
    <n v="3"/>
    <n v="234"/>
    <n v="2"/>
    <n v="0.05"/>
    <s v="Electra Daydreamer 3i Ladies' - 2018"/>
    <x v="0"/>
    <n v="3"/>
    <n v="899.99"/>
    <n v="2018"/>
    <x v="0"/>
    <x v="0"/>
    <n v="1709.981"/>
    <x v="848"/>
  </r>
  <r>
    <x v="522"/>
    <s v="Sophia"/>
    <s v="Mcmillan"/>
    <s v="sophia.mcmillan@msn.com"/>
    <s v="Uniondale"/>
    <s v="NY"/>
    <n v="1450"/>
    <n v="5"/>
    <n v="235"/>
    <n v="2"/>
    <n v="0.05"/>
    <s v="Electra Koa 3i Ladies' - 2018"/>
    <x v="0"/>
    <n v="3"/>
    <n v="899.99"/>
    <n v="2018"/>
    <x v="0"/>
    <x v="0"/>
    <n v="1709.981"/>
    <x v="522"/>
  </r>
  <r>
    <x v="849"/>
    <s v="Sandy"/>
    <s v="Mills"/>
    <s v="sandy.mills@gmail.com"/>
    <s v="Schenectady"/>
    <s v="NY"/>
    <n v="1446"/>
    <n v="1"/>
    <n v="227"/>
    <n v="1"/>
    <n v="0.05"/>
    <s v="Electra Cruiser 7D (24-Inch) Ladies' - 2016/2018"/>
    <x v="0"/>
    <n v="3"/>
    <n v="319.99"/>
    <n v="2018"/>
    <x v="0"/>
    <x v="0"/>
    <n v="303.9905"/>
    <x v="849"/>
  </r>
  <r>
    <x v="849"/>
    <s v="Sandy"/>
    <s v="Mills"/>
    <s v="sandy.mills@gmail.com"/>
    <s v="Schenectady"/>
    <s v="NY"/>
    <n v="1446"/>
    <n v="2"/>
    <n v="233"/>
    <n v="2"/>
    <n v="0.05"/>
    <s v="Electra Cruiser Lux Fat Tire 7D - 2018"/>
    <x v="0"/>
    <n v="3"/>
    <n v="639.99"/>
    <n v="2018"/>
    <x v="0"/>
    <x v="0"/>
    <n v="1215.981"/>
    <x v="849"/>
  </r>
  <r>
    <x v="849"/>
    <s v="Sandy"/>
    <s v="Mills"/>
    <s v="sandy.mills@gmail.com"/>
    <s v="Schenectady"/>
    <s v="NY"/>
    <n v="1446"/>
    <n v="3"/>
    <n v="234"/>
    <n v="2"/>
    <n v="0.05"/>
    <s v="Electra Daydreamer 3i Ladies' - 2018"/>
    <x v="0"/>
    <n v="3"/>
    <n v="899.99"/>
    <n v="2018"/>
    <x v="0"/>
    <x v="0"/>
    <n v="1709.981"/>
    <x v="849"/>
  </r>
  <r>
    <x v="586"/>
    <s v="Malinda"/>
    <s v="Baxter"/>
    <s v="malinda.baxter@yahoo.com"/>
    <s v="Whitestone"/>
    <s v="NY"/>
    <n v="1353"/>
    <n v="2"/>
    <n v="233"/>
    <n v="1"/>
    <n v="7.0000000000000007E-2"/>
    <s v="Electra Cruiser Lux Fat Tire 7D - 2018"/>
    <x v="0"/>
    <n v="3"/>
    <n v="639.99"/>
    <n v="2018"/>
    <x v="0"/>
    <x v="0"/>
    <n v="595.19069999999999"/>
    <x v="586"/>
  </r>
  <r>
    <x v="0"/>
    <s v="Tiesha"/>
    <s v="Daniel"/>
    <s v="tiesha.daniel@yahoo.com"/>
    <s v="Scarsdale"/>
    <s v="NY"/>
    <n v="1502"/>
    <n v="1"/>
    <n v="231"/>
    <n v="2"/>
    <n v="0.2"/>
    <s v="Electra Cruiser Lux 3i Ladies' - 2018"/>
    <x v="0"/>
    <n v="3"/>
    <n v="529.99"/>
    <n v="2018"/>
    <x v="0"/>
    <x v="0"/>
    <n v="847.98400000000004"/>
    <x v="0"/>
  </r>
  <r>
    <x v="0"/>
    <s v="Tiesha"/>
    <s v="Daniel"/>
    <s v="tiesha.daniel@yahoo.com"/>
    <s v="Scarsdale"/>
    <s v="NY"/>
    <n v="1502"/>
    <n v="5"/>
    <n v="255"/>
    <n v="1"/>
    <n v="7.0000000000000007E-2"/>
    <s v="Electra Townie Balloon 7i EQ Ladies' - 2017/2018"/>
    <x v="0"/>
    <n v="3"/>
    <n v="899.99"/>
    <n v="2018"/>
    <x v="0"/>
    <x v="0"/>
    <n v="836.99069999999995"/>
    <x v="0"/>
  </r>
  <r>
    <x v="850"/>
    <s v="Mellie"/>
    <s v="Puckett"/>
    <s v="mellie.puckett@yahoo.com"/>
    <s v="Fresh Meadows"/>
    <s v="NY"/>
    <n v="1324"/>
    <n v="3"/>
    <n v="235"/>
    <n v="1"/>
    <n v="0.1"/>
    <s v="Electra Koa 3i Ladies' - 2018"/>
    <x v="0"/>
    <n v="3"/>
    <n v="899.99"/>
    <n v="2018"/>
    <x v="0"/>
    <x v="0"/>
    <n v="809.99099999999999"/>
    <x v="850"/>
  </r>
  <r>
    <x v="527"/>
    <s v="Hortencia"/>
    <s v="O'neil"/>
    <s v="hortencia.o'neil@hotmail.com"/>
    <s v="Rockville Centre"/>
    <s v="NY"/>
    <n v="1391"/>
    <n v="1"/>
    <n v="223"/>
    <n v="2"/>
    <n v="7.0000000000000007E-2"/>
    <s v="Electra Cruiser Lux 3i - 2018"/>
    <x v="0"/>
    <n v="3"/>
    <n v="529.99"/>
    <n v="2018"/>
    <x v="0"/>
    <x v="0"/>
    <n v="985.78139999999996"/>
    <x v="527"/>
  </r>
  <r>
    <x v="851"/>
    <s v="Abby"/>
    <s v="Gamble"/>
    <s v="abby.gamble@aol.com"/>
    <s v="Amityville"/>
    <s v="NY"/>
    <n v="1318"/>
    <n v="1"/>
    <n v="82"/>
    <n v="2"/>
    <n v="0.2"/>
    <s v="Electra Amsterdam Original 3i Ladies' - 2017"/>
    <x v="0"/>
    <n v="3"/>
    <n v="659.99"/>
    <n v="2017"/>
    <x v="0"/>
    <x v="0"/>
    <n v="1055.9840000000002"/>
    <x v="851"/>
  </r>
  <r>
    <x v="852"/>
    <s v="Eloisa"/>
    <s v="Tucker"/>
    <s v="eloisa.tucker@hotmail.com"/>
    <s v="Howard Beach"/>
    <s v="NY"/>
    <n v="1147"/>
    <n v="1"/>
    <n v="82"/>
    <n v="1"/>
    <n v="0.2"/>
    <s v="Electra Amsterdam Original 3i Ladies' - 2017"/>
    <x v="0"/>
    <n v="3"/>
    <n v="659.99"/>
    <n v="2017"/>
    <x v="0"/>
    <x v="0"/>
    <n v="527.99200000000008"/>
    <x v="852"/>
  </r>
  <r>
    <x v="853"/>
    <s v="Alejandrina"/>
    <s v="Hodges"/>
    <s v="alejandrina.hodges@msn.com"/>
    <s v="Deer Park"/>
    <s v="NY"/>
    <n v="640"/>
    <n v="4"/>
    <n v="76"/>
    <n v="2"/>
    <n v="7.0000000000000007E-2"/>
    <s v="Electra Girl's Hawaii 1 16&quot; - 2017&quot;"/>
    <x v="0"/>
    <n v="3"/>
    <n v="299.99"/>
    <n v="2017"/>
    <x v="0"/>
    <x v="0"/>
    <n v="557.98140000000001"/>
    <x v="853"/>
  </r>
  <r>
    <x v="854"/>
    <s v="Addie"/>
    <s v="Hahn"/>
    <s v="addie.hahn@hotmail.com"/>
    <s v="Franklin Square"/>
    <s v="NY"/>
    <n v="1428"/>
    <n v="1"/>
    <n v="216"/>
    <n v="2"/>
    <n v="0.2"/>
    <s v="Electra Super Moto 8i - 2018"/>
    <x v="0"/>
    <n v="3"/>
    <n v="899.99"/>
    <n v="2018"/>
    <x v="0"/>
    <x v="0"/>
    <n v="1439.9840000000002"/>
    <x v="854"/>
  </r>
  <r>
    <x v="855"/>
    <s v="Eric"/>
    <s v="Hardin"/>
    <s v="eric.hardin@gmail.com"/>
    <s v="Jamaica"/>
    <s v="NY"/>
    <n v="1012"/>
    <n v="2"/>
    <n v="64"/>
    <n v="1"/>
    <n v="0.2"/>
    <s v="Electra Townie Original 7D - 2017"/>
    <x v="0"/>
    <n v="3"/>
    <n v="489.99"/>
    <n v="2017"/>
    <x v="0"/>
    <x v="0"/>
    <n v="391.99200000000002"/>
    <x v="855"/>
  </r>
  <r>
    <x v="856"/>
    <s v="Carina"/>
    <s v="Lynch"/>
    <s v="carina.lynch@gmail.com"/>
    <s v="Wappingers Falls"/>
    <s v="NY"/>
    <n v="1037"/>
    <n v="1"/>
    <n v="74"/>
    <n v="2"/>
    <n v="7.0000000000000007E-2"/>
    <s v="Electra Cruiser Lux 1 - 2017"/>
    <x v="0"/>
    <n v="3"/>
    <n v="439.99"/>
    <n v="2017"/>
    <x v="0"/>
    <x v="0"/>
    <n v="818.38139999999999"/>
    <x v="856"/>
  </r>
  <r>
    <x v="535"/>
    <s v="Barry"/>
    <s v="Buckner"/>
    <s v="barry.buckner@gmail.com"/>
    <s v="Centereach"/>
    <s v="NY"/>
    <n v="1018"/>
    <n v="1"/>
    <n v="76"/>
    <n v="2"/>
    <n v="7.0000000000000007E-2"/>
    <s v="Electra Girl's Hawaii 1 16&quot; - 2017&quot;"/>
    <x v="0"/>
    <n v="3"/>
    <n v="299.99"/>
    <n v="2017"/>
    <x v="0"/>
    <x v="0"/>
    <n v="557.98140000000001"/>
    <x v="535"/>
  </r>
  <r>
    <x v="857"/>
    <s v="Cassie"/>
    <s v="Cline"/>
    <s v="cassie.cline@gmail.com"/>
    <s v="Brooklyn"/>
    <s v="NY"/>
    <n v="1036"/>
    <n v="2"/>
    <n v="76"/>
    <n v="1"/>
    <n v="7.0000000000000007E-2"/>
    <s v="Electra Girl's Hawaii 1 16&quot; - 2017&quot;"/>
    <x v="0"/>
    <n v="3"/>
    <n v="299.99"/>
    <n v="2017"/>
    <x v="0"/>
    <x v="0"/>
    <n v="278.9907"/>
    <x v="857"/>
  </r>
  <r>
    <x v="608"/>
    <s v="Bernita"/>
    <s v="Mcdaniel"/>
    <s v="bernita.mcdaniel@hotmail.com"/>
    <s v="Liverpool"/>
    <s v="NY"/>
    <n v="1537"/>
    <n v="1"/>
    <n v="237"/>
    <n v="2"/>
    <n v="0.05"/>
    <s v="Electra Relic 3i - 2018"/>
    <x v="0"/>
    <n v="3"/>
    <n v="849.99"/>
    <n v="2018"/>
    <x v="0"/>
    <x v="0"/>
    <n v="1614.981"/>
    <x v="608"/>
  </r>
  <r>
    <x v="858"/>
    <s v="Ehtel"/>
    <s v="Cobb"/>
    <s v="ehtel.cobb@hotmail.com"/>
    <s v="Lockport"/>
    <s v="NY"/>
    <n v="921"/>
    <n v="1"/>
    <n v="77"/>
    <n v="1"/>
    <n v="0.2"/>
    <s v="Electra Glam Punk 3i Ladies' - 2017"/>
    <x v="0"/>
    <n v="3"/>
    <n v="799.99"/>
    <n v="2017"/>
    <x v="0"/>
    <x v="0"/>
    <n v="639.99200000000008"/>
    <x v="858"/>
  </r>
  <r>
    <x v="859"/>
    <s v="Douglas"/>
    <s v="Richards"/>
    <s v="douglas.richards@hotmail.com"/>
    <s v="Valley Stream"/>
    <s v="NY"/>
    <n v="932"/>
    <n v="1"/>
    <n v="74"/>
    <n v="1"/>
    <n v="0.05"/>
    <s v="Electra Cruiser Lux 1 - 2017"/>
    <x v="0"/>
    <n v="3"/>
    <n v="439.99"/>
    <n v="2017"/>
    <x v="0"/>
    <x v="0"/>
    <n v="417.9905"/>
    <x v="859"/>
  </r>
  <r>
    <x v="538"/>
    <s v="Kiana"/>
    <s v="Rivera"/>
    <s v="kiana.rivera@gmail.com"/>
    <s v="Richmond Hill"/>
    <s v="NY"/>
    <n v="1226"/>
    <n v="1"/>
    <n v="77"/>
    <n v="2"/>
    <n v="0.05"/>
    <s v="Electra Glam Punk 3i Ladies' - 2017"/>
    <x v="0"/>
    <n v="3"/>
    <n v="799.99"/>
    <n v="2017"/>
    <x v="0"/>
    <x v="0"/>
    <n v="1519.981"/>
    <x v="538"/>
  </r>
  <r>
    <x v="444"/>
    <s v="Frederica"/>
    <s v="Rojas"/>
    <s v="frederica.rojas@yahoo.com"/>
    <s v="Ithaca"/>
    <s v="NY"/>
    <n v="1434"/>
    <n v="1"/>
    <n v="229"/>
    <n v="2"/>
    <n v="0.2"/>
    <s v="Electra Cruiser Lux 1 - 2016/2018"/>
    <x v="0"/>
    <n v="3"/>
    <n v="429.99"/>
    <n v="2018"/>
    <x v="0"/>
    <x v="0"/>
    <n v="687.98400000000004"/>
    <x v="444"/>
  </r>
  <r>
    <x v="860"/>
    <s v="Larraine"/>
    <s v="Horn"/>
    <s v="larraine.horn@msn.com"/>
    <s v="Utica"/>
    <s v="NY"/>
    <n v="811"/>
    <n v="3"/>
    <n v="70"/>
    <n v="1"/>
    <n v="7.0000000000000007E-2"/>
    <s v="Electra Amsterdam Original 3i - 2015/2017"/>
    <x v="0"/>
    <n v="3"/>
    <n v="659.99"/>
    <n v="2017"/>
    <x v="0"/>
    <x v="0"/>
    <n v="613.79070000000002"/>
    <x v="860"/>
  </r>
  <r>
    <x v="861"/>
    <s v="Julia"/>
    <s v="Joyner"/>
    <s v="julia.joyner@msn.com"/>
    <s v="Astoria"/>
    <s v="NY"/>
    <n v="1155"/>
    <n v="4"/>
    <n v="77"/>
    <n v="2"/>
    <n v="0.05"/>
    <s v="Electra Glam Punk 3i Ladies' - 2017"/>
    <x v="0"/>
    <n v="3"/>
    <n v="799.99"/>
    <n v="2017"/>
    <x v="0"/>
    <x v="0"/>
    <n v="1519.981"/>
    <x v="861"/>
  </r>
  <r>
    <x v="862"/>
    <s v="Stefany"/>
    <s v="Potter"/>
    <s v="stefany.potter@gmail.com"/>
    <s v="Saratoga Springs"/>
    <s v="NY"/>
    <n v="1399"/>
    <n v="2"/>
    <n v="224"/>
    <n v="1"/>
    <n v="0.05"/>
    <s v="Electra Cruiser Lux 7D - 2018"/>
    <x v="0"/>
    <n v="3"/>
    <n v="479.99"/>
    <n v="2018"/>
    <x v="0"/>
    <x v="0"/>
    <n v="455.9905"/>
    <x v="862"/>
  </r>
  <r>
    <x v="863"/>
    <s v="Linnie"/>
    <s v="Branch"/>
    <s v="linnie.branch@gmail.com"/>
    <s v="Plattsburgh"/>
    <s v="NY"/>
    <n v="1483"/>
    <n v="2"/>
    <n v="226"/>
    <n v="2"/>
    <n v="7.0000000000000007E-2"/>
    <s v="Electra Townie Original 21D EQ - 2017/2018"/>
    <x v="0"/>
    <n v="3"/>
    <n v="679.99"/>
    <n v="2018"/>
    <x v="0"/>
    <x v="0"/>
    <n v="1264.7813999999998"/>
    <x v="863"/>
  </r>
  <r>
    <x v="863"/>
    <s v="Linnie"/>
    <s v="Branch"/>
    <s v="linnie.branch@gmail.com"/>
    <s v="Plattsburgh"/>
    <s v="NY"/>
    <n v="1401"/>
    <n v="2"/>
    <n v="230"/>
    <n v="1"/>
    <n v="0.05"/>
    <s v="Electra Cruiser Lux 1 Ladies' - 2018"/>
    <x v="0"/>
    <n v="3"/>
    <n v="429.99"/>
    <n v="2018"/>
    <x v="0"/>
    <x v="0"/>
    <n v="408.4905"/>
    <x v="863"/>
  </r>
  <r>
    <x v="863"/>
    <s v="Linnie"/>
    <s v="Branch"/>
    <s v="linnie.branch@gmail.com"/>
    <s v="Plattsburgh"/>
    <s v="NY"/>
    <n v="1401"/>
    <n v="3"/>
    <n v="254"/>
    <n v="2"/>
    <n v="0.2"/>
    <s v="Electra Townie Balloon 3i EQ - 2017/2018"/>
    <x v="0"/>
    <n v="3"/>
    <n v="749.99"/>
    <n v="2018"/>
    <x v="0"/>
    <x v="0"/>
    <n v="1199.9840000000002"/>
    <x v="863"/>
  </r>
  <r>
    <x v="589"/>
    <s v="Janetta"/>
    <s v="Aguirre"/>
    <s v="janetta.aguirre@aol.com"/>
    <s v="Lancaster"/>
    <s v="NY"/>
    <n v="1550"/>
    <n v="2"/>
    <n v="245"/>
    <n v="1"/>
    <n v="7.0000000000000007E-2"/>
    <s v="Electra Townie Original 3i EQ - 2017/2018"/>
    <x v="0"/>
    <n v="3"/>
    <n v="659.99"/>
    <n v="2018"/>
    <x v="0"/>
    <x v="0"/>
    <n v="613.79070000000002"/>
    <x v="589"/>
  </r>
  <r>
    <x v="864"/>
    <s v="Alishia"/>
    <s v="Elliott"/>
    <s v="alishia.elliott@aol.com"/>
    <s v="Mount Vernon"/>
    <s v="NY"/>
    <n v="1344"/>
    <n v="1"/>
    <n v="77"/>
    <n v="2"/>
    <n v="7.0000000000000007E-2"/>
    <s v="Electra Glam Punk 3i Ladies' - 2017"/>
    <x v="0"/>
    <n v="3"/>
    <n v="799.99"/>
    <n v="2017"/>
    <x v="0"/>
    <x v="0"/>
    <n v="1487.9813999999999"/>
    <x v="864"/>
  </r>
  <r>
    <x v="865"/>
    <s v="Grisel"/>
    <s v="Maynard"/>
    <s v="grisel.maynard@msn.com"/>
    <s v="Ballston Spa"/>
    <s v="NY"/>
    <n v="1274"/>
    <n v="1"/>
    <n v="81"/>
    <n v="1"/>
    <n v="0.1"/>
    <s v="Electra Amsterdam Fashion 7i Ladies' - 2017"/>
    <x v="0"/>
    <n v="3"/>
    <n v="1099.99"/>
    <n v="2017"/>
    <x v="0"/>
    <x v="0"/>
    <n v="989.99099999999999"/>
    <x v="865"/>
  </r>
  <r>
    <x v="591"/>
    <s v="Tenisha"/>
    <s v="Lyons"/>
    <s v="tenisha.lyons@aol.com"/>
    <s v="Amityville"/>
    <s v="NY"/>
    <n v="1558"/>
    <n v="5"/>
    <n v="253"/>
    <n v="1"/>
    <n v="7.0000000000000007E-2"/>
    <s v="Electra Townie Go! 8i Ladies' - 2018"/>
    <x v="0"/>
    <n v="3"/>
    <n v="2599.9899999999998"/>
    <n v="2018"/>
    <x v="0"/>
    <x v="0"/>
    <n v="2417.9906999999998"/>
    <x v="591"/>
  </r>
  <r>
    <x v="866"/>
    <s v="Augustus"/>
    <s v="Steele"/>
    <s v="augustus.steele@aol.com"/>
    <s v="Ballston Spa"/>
    <s v="NY"/>
    <n v="964"/>
    <n v="2"/>
    <n v="74"/>
    <n v="1"/>
    <n v="0.2"/>
    <s v="Electra Cruiser Lux 1 - 2017"/>
    <x v="0"/>
    <n v="3"/>
    <n v="439.99"/>
    <n v="2017"/>
    <x v="0"/>
    <x v="0"/>
    <n v="351.99200000000002"/>
    <x v="866"/>
  </r>
  <r>
    <x v="867"/>
    <s v="Loan"/>
    <s v="Graham"/>
    <s v="loan.graham@yahoo.com"/>
    <s v="Jackson Heights"/>
    <s v="NY"/>
    <n v="902"/>
    <n v="4"/>
    <n v="76"/>
    <n v="2"/>
    <n v="0.05"/>
    <s v="Electra Girl's Hawaii 1 16&quot; - 2017&quot;"/>
    <x v="0"/>
    <n v="3"/>
    <n v="299.99"/>
    <n v="2017"/>
    <x v="0"/>
    <x v="0"/>
    <n v="569.98099999999999"/>
    <x v="867"/>
  </r>
  <r>
    <x v="868"/>
    <s v="Lanie"/>
    <s v="Dunn"/>
    <s v="lanie.dunn@gmail.com"/>
    <s v="North Tonawanda"/>
    <s v="NY"/>
    <n v="737"/>
    <n v="3"/>
    <n v="77"/>
    <n v="2"/>
    <n v="7.0000000000000007E-2"/>
    <s v="Electra Glam Punk 3i Ladies' - 2017"/>
    <x v="0"/>
    <n v="3"/>
    <n v="799.99"/>
    <n v="2017"/>
    <x v="0"/>
    <x v="0"/>
    <n v="1487.9813999999999"/>
    <x v="868"/>
  </r>
  <r>
    <x v="869"/>
    <s v="Patrina"/>
    <s v="Tanner"/>
    <s v="patrina.tanner@gmail.com"/>
    <s v="Scarsdale"/>
    <s v="NY"/>
    <n v="812"/>
    <n v="1"/>
    <n v="76"/>
    <n v="2"/>
    <n v="0.1"/>
    <s v="Electra Girl's Hawaii 1 16&quot; - 2017&quot;"/>
    <x v="0"/>
    <n v="3"/>
    <n v="299.99"/>
    <n v="2017"/>
    <x v="0"/>
    <x v="0"/>
    <n v="539.98200000000008"/>
    <x v="869"/>
  </r>
  <r>
    <x v="870"/>
    <s v="Whitney"/>
    <s v="Estes"/>
    <s v="whitney.estes@gmail.com"/>
    <s v="Brentwood"/>
    <s v="NY"/>
    <n v="1448"/>
    <n v="1"/>
    <n v="239"/>
    <n v="1"/>
    <n v="0.1"/>
    <s v="Electra Townie Balloon 8D EQ Ladies' - 2016/2017/2018"/>
    <x v="0"/>
    <n v="3"/>
    <n v="749.99"/>
    <n v="2018"/>
    <x v="0"/>
    <x v="0"/>
    <n v="674.99099999999999"/>
    <x v="870"/>
  </r>
  <r>
    <x v="871"/>
    <s v="Mazie"/>
    <s v="Fernandez"/>
    <s v="mazie.fernandez@hotmail.com"/>
    <s v="Webster"/>
    <s v="NY"/>
    <n v="1431"/>
    <n v="3"/>
    <n v="252"/>
    <n v="1"/>
    <n v="0.2"/>
    <s v="Electra Townie Commute Go! Ladies' - 2018"/>
    <x v="0"/>
    <n v="3"/>
    <n v="2999.99"/>
    <n v="2018"/>
    <x v="0"/>
    <x v="0"/>
    <n v="2399.9919999999997"/>
    <x v="871"/>
  </r>
  <r>
    <x v="871"/>
    <s v="Mazie"/>
    <s v="Fernandez"/>
    <s v="mazie.fernandez@hotmail.com"/>
    <s v="Webster"/>
    <s v="NY"/>
    <n v="1431"/>
    <n v="4"/>
    <n v="254"/>
    <n v="1"/>
    <n v="7.0000000000000007E-2"/>
    <s v="Electra Townie Balloon 3i EQ - 2017/2018"/>
    <x v="0"/>
    <n v="3"/>
    <n v="749.99"/>
    <n v="2018"/>
    <x v="0"/>
    <x v="0"/>
    <n v="697.49069999999995"/>
    <x v="871"/>
  </r>
  <r>
    <x v="872"/>
    <s v="Cayla"/>
    <s v="Johnson"/>
    <s v="cayla.johnson@msn.com"/>
    <s v="Coram"/>
    <s v="NY"/>
    <n v="1465"/>
    <n v="1"/>
    <n v="70"/>
    <n v="2"/>
    <n v="0.05"/>
    <s v="Electra Amsterdam Original 3i - 2015/2017"/>
    <x v="0"/>
    <n v="3"/>
    <n v="659.99"/>
    <n v="2017"/>
    <x v="0"/>
    <x v="0"/>
    <n v="1253.981"/>
    <x v="872"/>
  </r>
  <r>
    <x v="873"/>
    <s v="Hue"/>
    <s v="May"/>
    <s v="hue.may@aol.com"/>
    <s v="Valley Stream"/>
    <s v="NY"/>
    <n v="1456"/>
    <n v="2"/>
    <n v="246"/>
    <n v="1"/>
    <n v="7.0000000000000007E-2"/>
    <s v="Electra Townie Original 3i EQ Ladies' - 2018"/>
    <x v="0"/>
    <n v="3"/>
    <n v="639.99"/>
    <n v="2018"/>
    <x v="0"/>
    <x v="0"/>
    <n v="595.19069999999999"/>
    <x v="873"/>
  </r>
  <r>
    <x v="874"/>
    <s v="Edris"/>
    <s v="Barrett"/>
    <s v="edris.barrett@hotmail.com"/>
    <s v="Plattsburgh"/>
    <s v="NY"/>
    <n v="1169"/>
    <n v="4"/>
    <n v="81"/>
    <n v="2"/>
    <n v="0.2"/>
    <s v="Electra Amsterdam Fashion 7i Ladies' - 2017"/>
    <x v="0"/>
    <n v="3"/>
    <n v="1099.99"/>
    <n v="2017"/>
    <x v="0"/>
    <x v="0"/>
    <n v="1759.9840000000002"/>
    <x v="874"/>
  </r>
  <r>
    <x v="324"/>
    <s v="Dorine"/>
    <s v="Thornton"/>
    <s v="dorine.thornton@gmail.com"/>
    <s v="Sunnyside"/>
    <s v="NY"/>
    <n v="1148"/>
    <n v="1"/>
    <n v="82"/>
    <n v="1"/>
    <n v="7.0000000000000007E-2"/>
    <s v="Electra Amsterdam Original 3i Ladies' - 2017"/>
    <x v="0"/>
    <n v="3"/>
    <n v="659.99"/>
    <n v="2017"/>
    <x v="0"/>
    <x v="0"/>
    <n v="613.79070000000002"/>
    <x v="324"/>
  </r>
  <r>
    <x v="324"/>
    <s v="Dorine"/>
    <s v="Thornton"/>
    <s v="dorine.thornton@gmail.com"/>
    <s v="Sunnyside"/>
    <s v="NY"/>
    <n v="1148"/>
    <n v="3"/>
    <n v="77"/>
    <n v="2"/>
    <n v="0.05"/>
    <s v="Electra Glam Punk 3i Ladies' - 2017"/>
    <x v="0"/>
    <n v="3"/>
    <n v="799.99"/>
    <n v="2017"/>
    <x v="0"/>
    <x v="0"/>
    <n v="1519.981"/>
    <x v="324"/>
  </r>
  <r>
    <x v="875"/>
    <s v="Kaylee"/>
    <s v="English"/>
    <s v="kaylee.english@msn.com"/>
    <s v="Hollis"/>
    <s v="NY"/>
    <n v="1479"/>
    <n v="1"/>
    <n v="252"/>
    <n v="1"/>
    <n v="0.05"/>
    <s v="Electra Townie Commute Go! Ladies' - 2018"/>
    <x v="0"/>
    <n v="3"/>
    <n v="2999.99"/>
    <n v="2018"/>
    <x v="0"/>
    <x v="0"/>
    <n v="2849.9904999999999"/>
    <x v="875"/>
  </r>
  <r>
    <x v="875"/>
    <s v="Kaylee"/>
    <s v="English"/>
    <s v="kaylee.english@msn.com"/>
    <s v="Hollis"/>
    <s v="NY"/>
    <n v="1479"/>
    <n v="2"/>
    <n v="256"/>
    <n v="1"/>
    <n v="0.1"/>
    <s v="Electra Townie Commute 27D - 2018"/>
    <x v="0"/>
    <n v="3"/>
    <n v="899.99"/>
    <n v="2018"/>
    <x v="0"/>
    <x v="0"/>
    <n v="809.99099999999999"/>
    <x v="875"/>
  </r>
  <r>
    <x v="876"/>
    <s v="Latoya"/>
    <s v="Johns"/>
    <s v="latoya.johns@hotmail.com"/>
    <s v="Ballston Spa"/>
    <s v="NY"/>
    <n v="1427"/>
    <n v="1"/>
    <n v="230"/>
    <n v="2"/>
    <n v="7.0000000000000007E-2"/>
    <s v="Electra Cruiser Lux 1 Ladies' - 2018"/>
    <x v="0"/>
    <n v="3"/>
    <n v="429.99"/>
    <n v="2018"/>
    <x v="0"/>
    <x v="0"/>
    <n v="799.78139999999996"/>
    <x v="876"/>
  </r>
  <r>
    <x v="69"/>
    <s v="Agnes"/>
    <s v="Sims"/>
    <s v="agnes.sims@aol.com"/>
    <s v="Buffalo"/>
    <s v="NY"/>
    <n v="1178"/>
    <n v="2"/>
    <n v="77"/>
    <n v="1"/>
    <n v="0.2"/>
    <s v="Electra Glam Punk 3i Ladies' - 2017"/>
    <x v="0"/>
    <n v="3"/>
    <n v="799.99"/>
    <n v="2017"/>
    <x v="0"/>
    <x v="0"/>
    <n v="639.99200000000008"/>
    <x v="69"/>
  </r>
  <r>
    <x v="647"/>
    <s v="Myron"/>
    <s v="Ruiz"/>
    <s v="myron.ruiz@gmail.com"/>
    <s v="Amityville"/>
    <s v="NY"/>
    <n v="929"/>
    <n v="1"/>
    <n v="82"/>
    <n v="1"/>
    <n v="0.2"/>
    <s v="Electra Amsterdam Original 3i Ladies' - 2017"/>
    <x v="0"/>
    <n v="3"/>
    <n v="659.99"/>
    <n v="2017"/>
    <x v="0"/>
    <x v="0"/>
    <n v="527.99200000000008"/>
    <x v="647"/>
  </r>
  <r>
    <x v="877"/>
    <s v="Renna"/>
    <s v="Williams"/>
    <s v="renna.williams@hotmail.com"/>
    <s v="South Ozone Park"/>
    <s v="NY"/>
    <n v="1083"/>
    <n v="2"/>
    <n v="77"/>
    <n v="2"/>
    <n v="0.1"/>
    <s v="Electra Glam Punk 3i Ladies' - 2017"/>
    <x v="0"/>
    <n v="3"/>
    <n v="799.99"/>
    <n v="2017"/>
    <x v="0"/>
    <x v="0"/>
    <n v="1439.982"/>
    <x v="877"/>
  </r>
  <r>
    <x v="878"/>
    <s v="Sheryl"/>
    <s v="Chase"/>
    <s v="sheryl.chase@gmail.com"/>
    <s v="Floral Park"/>
    <s v="NY"/>
    <n v="659"/>
    <n v="3"/>
    <n v="70"/>
    <n v="1"/>
    <n v="0.05"/>
    <s v="Electra Amsterdam Original 3i - 2015/2017"/>
    <x v="0"/>
    <n v="3"/>
    <n v="659.99"/>
    <n v="2017"/>
    <x v="0"/>
    <x v="0"/>
    <n v="626.9905"/>
    <x v="878"/>
  </r>
  <r>
    <x v="879"/>
    <s v="Zelma"/>
    <s v="Browning"/>
    <s v="zelma.browning@aol.com"/>
    <s v="Astoria"/>
    <s v="NY"/>
    <n v="718"/>
    <n v="3"/>
    <n v="64"/>
    <n v="2"/>
    <n v="0.1"/>
    <s v="Electra Townie Original 7D - 2017"/>
    <x v="0"/>
    <n v="3"/>
    <n v="489.99"/>
    <n v="2017"/>
    <x v="0"/>
    <x v="0"/>
    <n v="881.98200000000008"/>
    <x v="879"/>
  </r>
  <r>
    <x v="880"/>
    <s v="Mellisa"/>
    <s v="Farley"/>
    <s v="mellisa.farley@yahoo.com"/>
    <s v="Central Islip"/>
    <s v="NY"/>
    <n v="936"/>
    <n v="1"/>
    <n v="70"/>
    <n v="1"/>
    <n v="0.1"/>
    <s v="Electra Amsterdam Original 3i - 2015/2017"/>
    <x v="0"/>
    <n v="3"/>
    <n v="659.99"/>
    <n v="2017"/>
    <x v="0"/>
    <x v="0"/>
    <n v="593.99099999999999"/>
    <x v="880"/>
  </r>
  <r>
    <x v="255"/>
    <s v="Sheba"/>
    <s v="Knapp"/>
    <s v="sheba.knapp@aol.com"/>
    <s v="Woodside"/>
    <s v="NY"/>
    <n v="1449"/>
    <n v="3"/>
    <n v="260"/>
    <n v="2"/>
    <n v="7.0000000000000007E-2"/>
    <s v="Electra Townie Balloon 3i EQ Ladies' - 2018"/>
    <x v="0"/>
    <n v="3"/>
    <n v="799.99"/>
    <n v="2018"/>
    <x v="0"/>
    <x v="0"/>
    <n v="1487.9813999999999"/>
    <x v="255"/>
  </r>
  <r>
    <x v="255"/>
    <s v="Sheba"/>
    <s v="Knapp"/>
    <s v="sheba.knapp@aol.com"/>
    <s v="Woodside"/>
    <s v="NY"/>
    <n v="1449"/>
    <n v="4"/>
    <n v="252"/>
    <n v="2"/>
    <n v="0.05"/>
    <s v="Electra Townie Commute Go! Ladies' - 2018"/>
    <x v="0"/>
    <n v="3"/>
    <n v="2999.99"/>
    <n v="2018"/>
    <x v="0"/>
    <x v="0"/>
    <n v="5699.9809999999998"/>
    <x v="255"/>
  </r>
  <r>
    <x v="881"/>
    <s v="Marissa"/>
    <s v="Summers"/>
    <s v="marissa.summers@msn.com"/>
    <s v="Saint Albans"/>
    <s v="NY"/>
    <n v="962"/>
    <n v="2"/>
    <n v="64"/>
    <n v="2"/>
    <n v="7.0000000000000007E-2"/>
    <s v="Electra Townie Original 7D - 2017"/>
    <x v="0"/>
    <n v="3"/>
    <n v="489.99"/>
    <n v="2017"/>
    <x v="0"/>
    <x v="0"/>
    <n v="911.38139999999999"/>
    <x v="881"/>
  </r>
  <r>
    <x v="557"/>
    <s v="Winfred"/>
    <s v="Harris"/>
    <s v="winfred.harris@msn.com"/>
    <s v="East Meadow"/>
    <s v="NY"/>
    <n v="806"/>
    <n v="3"/>
    <n v="77"/>
    <n v="2"/>
    <n v="0.1"/>
    <s v="Electra Glam Punk 3i Ladies' - 2017"/>
    <x v="0"/>
    <n v="3"/>
    <n v="799.99"/>
    <n v="2017"/>
    <x v="0"/>
    <x v="0"/>
    <n v="1439.982"/>
    <x v="557"/>
  </r>
  <r>
    <x v="557"/>
    <s v="Winfred"/>
    <s v="Harris"/>
    <s v="winfred.harris@msn.com"/>
    <s v="East Meadow"/>
    <s v="NY"/>
    <n v="806"/>
    <n v="4"/>
    <n v="82"/>
    <n v="2"/>
    <n v="0.2"/>
    <s v="Electra Amsterdam Original 3i Ladies' - 2017"/>
    <x v="0"/>
    <n v="3"/>
    <n v="659.99"/>
    <n v="2017"/>
    <x v="0"/>
    <x v="0"/>
    <n v="1055.9840000000002"/>
    <x v="557"/>
  </r>
  <r>
    <x v="882"/>
    <s v="Dortha"/>
    <s v="Jarvis"/>
    <s v="dortha.jarvis@yahoo.com"/>
    <s v="Oceanside"/>
    <s v="NY"/>
    <n v="1438"/>
    <n v="1"/>
    <n v="225"/>
    <n v="1"/>
    <n v="0.2"/>
    <s v="Electra Delivery 3i - 2016/2017/2018"/>
    <x v="0"/>
    <n v="3"/>
    <n v="959.99"/>
    <n v="2018"/>
    <x v="0"/>
    <x v="0"/>
    <n v="767.99200000000008"/>
    <x v="882"/>
  </r>
  <r>
    <x v="882"/>
    <s v="Dortha"/>
    <s v="Jarvis"/>
    <s v="dortha.jarvis@yahoo.com"/>
    <s v="Oceanside"/>
    <s v="NY"/>
    <n v="1438"/>
    <n v="3"/>
    <n v="81"/>
    <n v="2"/>
    <n v="0.05"/>
    <s v="Electra Amsterdam Fashion 7i Ladies' - 2017"/>
    <x v="0"/>
    <n v="3"/>
    <n v="1099.99"/>
    <n v="2017"/>
    <x v="0"/>
    <x v="0"/>
    <n v="2089.9809999999998"/>
    <x v="882"/>
  </r>
  <r>
    <x v="883"/>
    <s v="Shanti"/>
    <s v="Johnston"/>
    <s v="shanti.johnston@gmail.com"/>
    <s v="Staten Island"/>
    <s v="NY"/>
    <n v="816"/>
    <n v="2"/>
    <n v="64"/>
    <n v="2"/>
    <n v="0.2"/>
    <s v="Electra Townie Original 7D - 2017"/>
    <x v="0"/>
    <n v="3"/>
    <n v="489.99"/>
    <n v="2017"/>
    <x v="0"/>
    <x v="0"/>
    <n v="783.98400000000004"/>
    <x v="883"/>
  </r>
  <r>
    <x v="884"/>
    <s v="Parthenia"/>
    <s v="Figueroa"/>
    <s v="parthenia.figueroa@msn.com"/>
    <s v="Mahopac"/>
    <s v="NY"/>
    <n v="1406"/>
    <n v="1"/>
    <n v="230"/>
    <n v="2"/>
    <n v="0.05"/>
    <s v="Electra Cruiser Lux 1 Ladies' - 2018"/>
    <x v="0"/>
    <n v="3"/>
    <n v="429.99"/>
    <n v="2018"/>
    <x v="0"/>
    <x v="0"/>
    <n v="816.98099999999999"/>
    <x v="884"/>
  </r>
  <r>
    <x v="885"/>
    <s v="Rolanda"/>
    <s v="Larsen"/>
    <s v="rolanda.larsen@yahoo.com"/>
    <s v="Woodhaven"/>
    <s v="NY"/>
    <n v="1242"/>
    <n v="4"/>
    <n v="70"/>
    <n v="1"/>
    <n v="0.2"/>
    <s v="Electra Amsterdam Original 3i - 2015/2017"/>
    <x v="0"/>
    <n v="3"/>
    <n v="659.99"/>
    <n v="2017"/>
    <x v="0"/>
    <x v="0"/>
    <n v="527.99200000000008"/>
    <x v="885"/>
  </r>
  <r>
    <x v="886"/>
    <s v="Bev"/>
    <s v="Chang"/>
    <s v="bev.chang@yahoo.com"/>
    <s v="Ithaca"/>
    <s v="NY"/>
    <n v="1418"/>
    <n v="2"/>
    <n v="243"/>
    <n v="2"/>
    <n v="0.05"/>
    <s v="Electra Townie Original 21D EQ Ladies' - 2018"/>
    <x v="0"/>
    <n v="3"/>
    <n v="679.99"/>
    <n v="2018"/>
    <x v="0"/>
    <x v="0"/>
    <n v="1291.981"/>
    <x v="886"/>
  </r>
  <r>
    <x v="185"/>
    <s v="Krissy"/>
    <s v="Ochoa"/>
    <s v="krissy.ochoa@msn.com"/>
    <s v="Port Washington"/>
    <s v="NY"/>
    <n v="1125"/>
    <n v="3"/>
    <n v="81"/>
    <n v="2"/>
    <n v="7.0000000000000007E-2"/>
    <s v="Electra Amsterdam Fashion 7i Ladies' - 2017"/>
    <x v="0"/>
    <n v="3"/>
    <n v="1099.99"/>
    <n v="2017"/>
    <x v="0"/>
    <x v="0"/>
    <n v="2045.9813999999999"/>
    <x v="185"/>
  </r>
  <r>
    <x v="887"/>
    <s v="Kenyetta"/>
    <s v="Mason"/>
    <s v="kenyetta.mason@msn.com"/>
    <s v="Flushing"/>
    <s v="NY"/>
    <n v="1392"/>
    <n v="2"/>
    <n v="240"/>
    <n v="2"/>
    <n v="0.05"/>
    <s v="Electra Townie Commute 27D Ladies - 2018"/>
    <x v="0"/>
    <n v="3"/>
    <n v="899.99"/>
    <n v="2018"/>
    <x v="0"/>
    <x v="0"/>
    <n v="1709.981"/>
    <x v="887"/>
  </r>
  <r>
    <x v="594"/>
    <s v="Charolette"/>
    <s v="Rice"/>
    <s v="charolette.rice@msn.com"/>
    <s v="Sacramento"/>
    <s v="CA"/>
    <n v="264"/>
    <n v="3"/>
    <n v="15"/>
    <n v="2"/>
    <n v="0.1"/>
    <s v="Electra Moto 1 - 2016"/>
    <x v="0"/>
    <n v="3"/>
    <n v="529.99"/>
    <n v="2016"/>
    <x v="0"/>
    <x v="0"/>
    <n v="953.98200000000008"/>
    <x v="594"/>
  </r>
  <r>
    <x v="260"/>
    <s v="Jamaal"/>
    <s v="Albert"/>
    <s v="jamaal.albert@gmail.com"/>
    <s v="Torrance"/>
    <s v="CA"/>
    <n v="444"/>
    <n v="2"/>
    <n v="15"/>
    <n v="2"/>
    <n v="7.0000000000000007E-2"/>
    <s v="Electra Moto 1 - 2016"/>
    <x v="0"/>
    <n v="3"/>
    <n v="529.99"/>
    <n v="2016"/>
    <x v="0"/>
    <x v="0"/>
    <n v="985.78139999999996"/>
    <x v="260"/>
  </r>
  <r>
    <x v="544"/>
    <s v="Saturnina"/>
    <s v="Garner"/>
    <s v="saturnina.garner@gmail.com"/>
    <s v="Glendora"/>
    <s v="CA"/>
    <n v="389"/>
    <n v="2"/>
    <n v="15"/>
    <n v="2"/>
    <n v="7.0000000000000007E-2"/>
    <s v="Electra Moto 1 - 2016"/>
    <x v="0"/>
    <n v="3"/>
    <n v="529.99"/>
    <n v="2016"/>
    <x v="0"/>
    <x v="0"/>
    <n v="985.78139999999996"/>
    <x v="544"/>
  </r>
  <r>
    <x v="72"/>
    <s v="Bobbie"/>
    <s v="Foster"/>
    <s v="bobbie.foster@yahoo.com"/>
    <s v="Desoto"/>
    <s v="TX"/>
    <n v="549"/>
    <n v="1"/>
    <n v="15"/>
    <n v="1"/>
    <n v="7.0000000000000007E-2"/>
    <s v="Electra Moto 1 - 2016"/>
    <x v="0"/>
    <n v="3"/>
    <n v="529.99"/>
    <n v="2016"/>
    <x v="0"/>
    <x v="0"/>
    <n v="492.89069999999998"/>
    <x v="72"/>
  </r>
  <r>
    <x v="888"/>
    <s v="Petronila"/>
    <s v="Norris"/>
    <s v="petronila.norris@aol.com"/>
    <s v="South El Monte"/>
    <s v="CA"/>
    <n v="420"/>
    <n v="2"/>
    <n v="15"/>
    <n v="2"/>
    <n v="0.1"/>
    <s v="Electra Moto 1 - 2016"/>
    <x v="0"/>
    <n v="3"/>
    <n v="529.99"/>
    <n v="2016"/>
    <x v="0"/>
    <x v="0"/>
    <n v="953.98200000000008"/>
    <x v="888"/>
  </r>
  <r>
    <x v="478"/>
    <s v="Marjorie"/>
    <s v="Logan"/>
    <s v="marjorie.logan@msn.com"/>
    <s v="Franklin Square"/>
    <s v="NY"/>
    <n v="561"/>
    <n v="1"/>
    <n v="15"/>
    <n v="2"/>
    <n v="0.05"/>
    <s v="Electra Moto 1 - 2016"/>
    <x v="0"/>
    <n v="3"/>
    <n v="529.99"/>
    <n v="2016"/>
    <x v="0"/>
    <x v="0"/>
    <n v="1006.981"/>
    <x v="478"/>
  </r>
  <r>
    <x v="609"/>
    <s v="Violet"/>
    <s v="Valenzuela"/>
    <s v="violet.valenzuela@msn.com"/>
    <s v="Plattsburgh"/>
    <s v="NY"/>
    <n v="190"/>
    <n v="2"/>
    <n v="15"/>
    <n v="1"/>
    <n v="0.2"/>
    <s v="Electra Moto 1 - 2016"/>
    <x v="0"/>
    <n v="3"/>
    <n v="529.99"/>
    <n v="2016"/>
    <x v="0"/>
    <x v="0"/>
    <n v="423.99200000000002"/>
    <x v="609"/>
  </r>
  <r>
    <x v="889"/>
    <s v="Le"/>
    <s v="Wood"/>
    <s v="le.wood@yahoo.com"/>
    <s v="Pittsford"/>
    <s v="NY"/>
    <n v="617"/>
    <n v="1"/>
    <n v="15"/>
    <n v="2"/>
    <n v="0.2"/>
    <s v="Electra Moto 1 - 2016"/>
    <x v="0"/>
    <n v="3"/>
    <n v="529.99"/>
    <n v="2016"/>
    <x v="0"/>
    <x v="0"/>
    <n v="847.98400000000004"/>
    <x v="889"/>
  </r>
  <r>
    <x v="890"/>
    <s v="Wes"/>
    <s v="Stanton"/>
    <s v="wes.stanton@msn.com"/>
    <s v="Troy"/>
    <s v="NY"/>
    <n v="626"/>
    <n v="1"/>
    <n v="15"/>
    <n v="1"/>
    <n v="0.2"/>
    <s v="Electra Moto 1 - 2016"/>
    <x v="0"/>
    <n v="3"/>
    <n v="529.99"/>
    <n v="2016"/>
    <x v="0"/>
    <x v="0"/>
    <n v="423.99200000000002"/>
    <x v="890"/>
  </r>
  <r>
    <x v="194"/>
    <s v="Joesph"/>
    <s v="Delacruz"/>
    <s v="joesph.delacruz@aol.com"/>
    <s v="Atwater"/>
    <s v="CA"/>
    <n v="60"/>
    <n v="3"/>
    <n v="15"/>
    <n v="1"/>
    <n v="7.0000000000000007E-2"/>
    <s v="Electra Moto 1 - 2016"/>
    <x v="0"/>
    <n v="3"/>
    <n v="529.99"/>
    <n v="2016"/>
    <x v="0"/>
    <x v="0"/>
    <n v="492.89069999999998"/>
    <x v="194"/>
  </r>
  <r>
    <x v="128"/>
    <s v="Harris"/>
    <s v="Pittman"/>
    <s v="harris.pittman@yahoo.com"/>
    <s v="Jamaica"/>
    <s v="NY"/>
    <n v="160"/>
    <n v="2"/>
    <n v="15"/>
    <n v="2"/>
    <n v="7.0000000000000007E-2"/>
    <s v="Electra Moto 1 - 2016"/>
    <x v="0"/>
    <n v="3"/>
    <n v="529.99"/>
    <n v="2016"/>
    <x v="0"/>
    <x v="0"/>
    <n v="985.78139999999996"/>
    <x v="128"/>
  </r>
  <r>
    <x v="199"/>
    <s v="Rodrick"/>
    <s v="Shelton"/>
    <s v="rodrick.shelton@hotmail.com"/>
    <s v="Canyon Country"/>
    <s v="CA"/>
    <n v="499"/>
    <n v="2"/>
    <n v="15"/>
    <n v="1"/>
    <n v="7.0000000000000007E-2"/>
    <s v="Electra Moto 1 - 2016"/>
    <x v="0"/>
    <n v="3"/>
    <n v="529.99"/>
    <n v="2016"/>
    <x v="0"/>
    <x v="0"/>
    <n v="492.89069999999998"/>
    <x v="199"/>
  </r>
  <r>
    <x v="129"/>
    <s v="Lavette"/>
    <s v="Wright"/>
    <s v="lavette.wright@msn.com"/>
    <s v="Ronkonkoma"/>
    <s v="NY"/>
    <n v="86"/>
    <n v="4"/>
    <n v="15"/>
    <n v="1"/>
    <n v="0.1"/>
    <s v="Electra Moto 1 - 2016"/>
    <x v="0"/>
    <n v="3"/>
    <n v="529.99"/>
    <n v="2016"/>
    <x v="0"/>
    <x v="0"/>
    <n v="476.99100000000004"/>
    <x v="129"/>
  </r>
  <r>
    <x v="718"/>
    <s v="Mark"/>
    <s v="Garrett"/>
    <s v="mark.garrett@msn.com"/>
    <s v="Monroe"/>
    <s v="NY"/>
    <n v="61"/>
    <n v="2"/>
    <n v="15"/>
    <n v="2"/>
    <n v="0.05"/>
    <s v="Electra Moto 1 - 2016"/>
    <x v="0"/>
    <n v="3"/>
    <n v="529.99"/>
    <n v="2016"/>
    <x v="0"/>
    <x v="0"/>
    <n v="1006.981"/>
    <x v="718"/>
  </r>
  <r>
    <x v="400"/>
    <s v="Christia"/>
    <s v="Wilkins"/>
    <s v="christia.wilkins@msn.com"/>
    <s v="Woodside"/>
    <s v="NY"/>
    <n v="84"/>
    <n v="2"/>
    <n v="15"/>
    <n v="2"/>
    <n v="7.0000000000000007E-2"/>
    <s v="Electra Moto 1 - 2016"/>
    <x v="0"/>
    <n v="3"/>
    <n v="529.99"/>
    <n v="2016"/>
    <x v="0"/>
    <x v="0"/>
    <n v="985.78139999999996"/>
    <x v="400"/>
  </r>
  <r>
    <x v="891"/>
    <s v="Laureen"/>
    <s v="Paul"/>
    <s v="laureen.paul@yahoo.com"/>
    <s v="Bellmore"/>
    <s v="NY"/>
    <n v="7"/>
    <n v="1"/>
    <n v="15"/>
    <n v="1"/>
    <n v="7.0000000000000007E-2"/>
    <s v="Electra Moto 1 - 2016"/>
    <x v="0"/>
    <n v="3"/>
    <n v="529.99"/>
    <n v="2016"/>
    <x v="0"/>
    <x v="0"/>
    <n v="492.89069999999998"/>
    <x v="891"/>
  </r>
  <r>
    <x v="270"/>
    <s v="Trisha"/>
    <s v="Johnson"/>
    <s v="trisha.johnson@msn.com"/>
    <s v="Lancaster"/>
    <s v="NY"/>
    <n v="102"/>
    <n v="1"/>
    <n v="15"/>
    <n v="1"/>
    <n v="0.05"/>
    <s v="Electra Moto 1 - 2016"/>
    <x v="0"/>
    <n v="3"/>
    <n v="529.99"/>
    <n v="2016"/>
    <x v="0"/>
    <x v="0"/>
    <n v="503.4905"/>
    <x v="270"/>
  </r>
  <r>
    <x v="133"/>
    <s v="Conception"/>
    <s v="Slater"/>
    <s v="conception.slater@gmail.com"/>
    <s v="Bellmore"/>
    <s v="NY"/>
    <n v="384"/>
    <n v="4"/>
    <n v="15"/>
    <n v="1"/>
    <n v="0.1"/>
    <s v="Electra Moto 1 - 2016"/>
    <x v="0"/>
    <n v="3"/>
    <n v="529.99"/>
    <n v="2016"/>
    <x v="0"/>
    <x v="0"/>
    <n v="476.99100000000004"/>
    <x v="133"/>
  </r>
  <r>
    <x v="134"/>
    <s v="Luke"/>
    <s v="Fuller"/>
    <s v="luke.fuller@hotmail.com"/>
    <s v="Hempstead"/>
    <s v="NY"/>
    <n v="409"/>
    <n v="1"/>
    <n v="15"/>
    <n v="1"/>
    <n v="7.0000000000000007E-2"/>
    <s v="Electra Moto 1 - 2016"/>
    <x v="0"/>
    <n v="3"/>
    <n v="529.99"/>
    <n v="2016"/>
    <x v="0"/>
    <x v="0"/>
    <n v="492.89069999999998"/>
    <x v="134"/>
  </r>
  <r>
    <x v="650"/>
    <s v="Douglass"/>
    <s v="Little"/>
    <s v="douglass.little@hotmail.com"/>
    <s v="Duarte"/>
    <s v="CA"/>
    <n v="427"/>
    <n v="2"/>
    <n v="15"/>
    <n v="2"/>
    <n v="0.1"/>
    <s v="Electra Moto 1 - 2016"/>
    <x v="0"/>
    <n v="3"/>
    <n v="529.99"/>
    <n v="2016"/>
    <x v="0"/>
    <x v="0"/>
    <n v="953.98200000000008"/>
    <x v="650"/>
  </r>
  <r>
    <x v="892"/>
    <s v="Dorthea"/>
    <s v="Walker"/>
    <s v="dorthea.walker@aol.com"/>
    <s v="Port Washington"/>
    <s v="NY"/>
    <n v="359"/>
    <n v="1"/>
    <n v="15"/>
    <n v="2"/>
    <n v="7.0000000000000007E-2"/>
    <s v="Electra Moto 1 - 2016"/>
    <x v="0"/>
    <n v="3"/>
    <n v="529.99"/>
    <n v="2016"/>
    <x v="0"/>
    <x v="0"/>
    <n v="985.78139999999996"/>
    <x v="892"/>
  </r>
  <r>
    <x v="596"/>
    <s v="Latosha"/>
    <s v="Dalton"/>
    <s v="latosha.dalton@yahoo.com"/>
    <s v="Bakersfield"/>
    <s v="CA"/>
    <n v="181"/>
    <n v="3"/>
    <n v="15"/>
    <n v="2"/>
    <n v="0.2"/>
    <s v="Electra Moto 1 - 2016"/>
    <x v="0"/>
    <n v="3"/>
    <n v="529.99"/>
    <n v="2016"/>
    <x v="0"/>
    <x v="0"/>
    <n v="847.98400000000004"/>
    <x v="596"/>
  </r>
  <r>
    <x v="136"/>
    <s v="Jeanett"/>
    <s v="Herman"/>
    <s v="jeanett.herman@hotmail.com"/>
    <s v="Lindenhurst"/>
    <s v="NY"/>
    <n v="472"/>
    <n v="1"/>
    <n v="15"/>
    <n v="1"/>
    <n v="0.1"/>
    <s v="Electra Moto 1 - 2016"/>
    <x v="0"/>
    <n v="3"/>
    <n v="529.99"/>
    <n v="2016"/>
    <x v="0"/>
    <x v="0"/>
    <n v="476.99100000000004"/>
    <x v="136"/>
  </r>
  <r>
    <x v="893"/>
    <s v="Kirstie"/>
    <s v="Vazquez"/>
    <s v="kirstie.vazquez@gmail.com"/>
    <s v="Saratoga Springs"/>
    <s v="NY"/>
    <n v="227"/>
    <n v="2"/>
    <n v="15"/>
    <n v="2"/>
    <n v="0.1"/>
    <s v="Electra Moto 1 - 2016"/>
    <x v="0"/>
    <n v="3"/>
    <n v="529.99"/>
    <n v="2016"/>
    <x v="0"/>
    <x v="0"/>
    <n v="953.98200000000008"/>
    <x v="893"/>
  </r>
  <r>
    <x v="894"/>
    <s v="Edda"/>
    <s v="Young"/>
    <s v="edda.young@gmail.com"/>
    <s v="North Tonawanda"/>
    <s v="NY"/>
    <n v="153"/>
    <n v="3"/>
    <n v="15"/>
    <n v="2"/>
    <n v="0.05"/>
    <s v="Electra Moto 1 - 2016"/>
    <x v="0"/>
    <n v="3"/>
    <n v="529.99"/>
    <n v="2016"/>
    <x v="0"/>
    <x v="0"/>
    <n v="1006.981"/>
    <x v="894"/>
  </r>
  <r>
    <x v="895"/>
    <s v="Kandace"/>
    <s v="Hughes"/>
    <s v="kandace.hughes@hotmail.com"/>
    <s v="San Lorenzo"/>
    <s v="CA"/>
    <n v="628"/>
    <n v="1"/>
    <n v="15"/>
    <n v="2"/>
    <n v="0.1"/>
    <s v="Electra Moto 1 - 2016"/>
    <x v="0"/>
    <n v="3"/>
    <n v="529.99"/>
    <n v="2016"/>
    <x v="0"/>
    <x v="0"/>
    <n v="953.98200000000008"/>
    <x v="895"/>
  </r>
  <r>
    <x v="111"/>
    <s v="Vonda"/>
    <s v="Berger"/>
    <s v="vonda.berger@yahoo.com"/>
    <s v="Santa Clara"/>
    <s v="CA"/>
    <n v="580"/>
    <n v="2"/>
    <n v="15"/>
    <n v="1"/>
    <n v="7.0000000000000007E-2"/>
    <s v="Electra Moto 1 - 2016"/>
    <x v="0"/>
    <n v="3"/>
    <n v="529.99"/>
    <n v="2016"/>
    <x v="0"/>
    <x v="0"/>
    <n v="492.89069999999998"/>
    <x v="111"/>
  </r>
  <r>
    <x v="78"/>
    <s v="Lynne"/>
    <s v="Anderson"/>
    <s v="lynne.anderson@msn.com"/>
    <s v="El Paso"/>
    <s v="TX"/>
    <n v="346"/>
    <n v="4"/>
    <n v="15"/>
    <n v="1"/>
    <n v="0.05"/>
    <s v="Electra Moto 1 - 2016"/>
    <x v="0"/>
    <n v="3"/>
    <n v="529.99"/>
    <n v="2016"/>
    <x v="0"/>
    <x v="0"/>
    <n v="503.4905"/>
    <x v="78"/>
  </r>
  <r>
    <x v="896"/>
    <s v="Euna"/>
    <s v="Lopez"/>
    <s v="euna.lopez@gmail.com"/>
    <s v="Carmel"/>
    <s v="NY"/>
    <n v="75"/>
    <n v="3"/>
    <n v="15"/>
    <n v="1"/>
    <n v="0.2"/>
    <s v="Electra Moto 1 - 2016"/>
    <x v="0"/>
    <n v="3"/>
    <n v="529.99"/>
    <n v="2016"/>
    <x v="0"/>
    <x v="0"/>
    <n v="423.99200000000002"/>
    <x v="896"/>
  </r>
  <r>
    <x v="703"/>
    <s v="Joi"/>
    <s v="Reeves"/>
    <s v="joi.reeves@msn.com"/>
    <s v="San Diego"/>
    <s v="CA"/>
    <n v="202"/>
    <n v="3"/>
    <n v="15"/>
    <n v="2"/>
    <n v="0.05"/>
    <s v="Electra Moto 1 - 2016"/>
    <x v="0"/>
    <n v="3"/>
    <n v="529.99"/>
    <n v="2016"/>
    <x v="0"/>
    <x v="0"/>
    <n v="1006.981"/>
    <x v="703"/>
  </r>
  <r>
    <x v="81"/>
    <s v="Catrice"/>
    <s v="Hicks"/>
    <s v="catrice.hicks@yahoo.com"/>
    <s v="San Pablo"/>
    <s v="CA"/>
    <n v="91"/>
    <n v="3"/>
    <n v="15"/>
    <n v="2"/>
    <n v="7.0000000000000007E-2"/>
    <s v="Electra Moto 1 - 2016"/>
    <x v="0"/>
    <n v="3"/>
    <n v="529.99"/>
    <n v="2016"/>
    <x v="0"/>
    <x v="0"/>
    <n v="985.78139999999996"/>
    <x v="81"/>
  </r>
  <r>
    <x v="380"/>
    <s v="Darcel"/>
    <s v="Harmon"/>
    <s v="darcel.harmon@msn.com"/>
    <s v="Santa Clara"/>
    <s v="CA"/>
    <n v="480"/>
    <n v="2"/>
    <n v="15"/>
    <n v="1"/>
    <n v="0.05"/>
    <s v="Electra Moto 1 - 2016"/>
    <x v="0"/>
    <n v="3"/>
    <n v="529.99"/>
    <n v="2016"/>
    <x v="0"/>
    <x v="0"/>
    <n v="503.4905"/>
    <x v="380"/>
  </r>
  <r>
    <x v="897"/>
    <s v="Christoper"/>
    <s v="Gould"/>
    <s v="christoper.gould@aol.com"/>
    <s v="Shirley"/>
    <s v="NY"/>
    <n v="307"/>
    <n v="1"/>
    <n v="15"/>
    <n v="2"/>
    <n v="0.05"/>
    <s v="Electra Moto 1 - 2016"/>
    <x v="0"/>
    <n v="3"/>
    <n v="529.99"/>
    <n v="2016"/>
    <x v="0"/>
    <x v="0"/>
    <n v="1006.981"/>
    <x v="897"/>
  </r>
  <r>
    <x v="898"/>
    <s v="Morton"/>
    <s v="Barron"/>
    <s v="morton.barron@msn.com"/>
    <s v="Bakersfield"/>
    <s v="CA"/>
    <n v="441"/>
    <n v="2"/>
    <n v="15"/>
    <n v="1"/>
    <n v="0.1"/>
    <s v="Electra Moto 1 - 2016"/>
    <x v="0"/>
    <n v="3"/>
    <n v="529.99"/>
    <n v="2016"/>
    <x v="0"/>
    <x v="0"/>
    <n v="476.99100000000004"/>
    <x v="898"/>
  </r>
  <r>
    <x v="899"/>
    <s v="Nicki"/>
    <s v="Fry"/>
    <s v="nicki.fry@hotmail.com"/>
    <s v="Endicott"/>
    <s v="NY"/>
    <n v="589"/>
    <n v="1"/>
    <n v="15"/>
    <n v="2"/>
    <n v="0.05"/>
    <s v="Electra Moto 1 - 2016"/>
    <x v="0"/>
    <n v="3"/>
    <n v="529.99"/>
    <n v="2016"/>
    <x v="0"/>
    <x v="0"/>
    <n v="1006.981"/>
    <x v="899"/>
  </r>
  <r>
    <x v="216"/>
    <s v="Melita"/>
    <s v="Dominguez"/>
    <s v="melita.dominguez@msn.com"/>
    <s v="Auburn"/>
    <s v="NY"/>
    <n v="233"/>
    <n v="4"/>
    <n v="15"/>
    <n v="2"/>
    <n v="7.0000000000000007E-2"/>
    <s v="Electra Moto 1 - 2016"/>
    <x v="0"/>
    <n v="3"/>
    <n v="529.99"/>
    <n v="2016"/>
    <x v="0"/>
    <x v="0"/>
    <n v="985.78139999999996"/>
    <x v="216"/>
  </r>
  <r>
    <x v="900"/>
    <s v="Edgar"/>
    <s v="Horn"/>
    <s v="edgar.horn@aol.com"/>
    <s v="West Babylon"/>
    <s v="NY"/>
    <n v="583"/>
    <n v="1"/>
    <n v="15"/>
    <n v="2"/>
    <n v="0.2"/>
    <s v="Electra Moto 1 - 2016"/>
    <x v="0"/>
    <n v="3"/>
    <n v="529.99"/>
    <n v="2016"/>
    <x v="0"/>
    <x v="0"/>
    <n v="847.98400000000004"/>
    <x v="900"/>
  </r>
  <r>
    <x v="25"/>
    <s v="Mariam"/>
    <s v="Miranda"/>
    <s v="mariam.miranda@aol.com"/>
    <s v="Franklin Square"/>
    <s v="NY"/>
    <n v="317"/>
    <n v="3"/>
    <n v="15"/>
    <n v="1"/>
    <n v="0.05"/>
    <s v="Electra Moto 1 - 2016"/>
    <x v="0"/>
    <n v="3"/>
    <n v="529.99"/>
    <n v="2016"/>
    <x v="0"/>
    <x v="0"/>
    <n v="503.4905"/>
    <x v="25"/>
  </r>
  <r>
    <x v="654"/>
    <s v="Rosalie"/>
    <s v="Coffey"/>
    <s v="rosalie.coffey@gmail.com"/>
    <s v="Upland"/>
    <s v="CA"/>
    <n v="493"/>
    <n v="1"/>
    <n v="15"/>
    <n v="1"/>
    <n v="0.05"/>
    <s v="Electra Moto 1 - 2016"/>
    <x v="0"/>
    <n v="3"/>
    <n v="529.99"/>
    <n v="2016"/>
    <x v="0"/>
    <x v="0"/>
    <n v="503.4905"/>
    <x v="654"/>
  </r>
  <r>
    <x v="901"/>
    <s v="Tina"/>
    <s v="Bush"/>
    <s v="tina.bush@aol.com"/>
    <s v="Maspeth"/>
    <s v="NY"/>
    <n v="602"/>
    <n v="1"/>
    <n v="15"/>
    <n v="2"/>
    <n v="0.05"/>
    <s v="Electra Moto 1 - 2016"/>
    <x v="0"/>
    <n v="3"/>
    <n v="529.99"/>
    <n v="2016"/>
    <x v="0"/>
    <x v="0"/>
    <n v="1006.981"/>
    <x v="901"/>
  </r>
  <r>
    <x v="113"/>
    <s v="Brain"/>
    <s v="Skinner"/>
    <s v="brain.skinner@hotmail.com"/>
    <s v="Euless"/>
    <s v="TX"/>
    <n v="363"/>
    <n v="3"/>
    <n v="15"/>
    <n v="1"/>
    <n v="0.1"/>
    <s v="Electra Moto 1 - 2016"/>
    <x v="0"/>
    <n v="3"/>
    <n v="529.99"/>
    <n v="2016"/>
    <x v="0"/>
    <x v="0"/>
    <n v="476.99100000000004"/>
    <x v="113"/>
  </r>
  <r>
    <x v="284"/>
    <s v="Roseanne"/>
    <s v="Maynard"/>
    <s v="roseanne.maynard@yahoo.com"/>
    <s v="Euless"/>
    <s v="TX"/>
    <n v="535"/>
    <n v="2"/>
    <n v="15"/>
    <n v="1"/>
    <n v="0.1"/>
    <s v="Electra Moto 1 - 2016"/>
    <x v="0"/>
    <n v="3"/>
    <n v="529.99"/>
    <n v="2016"/>
    <x v="0"/>
    <x v="0"/>
    <n v="476.99100000000004"/>
    <x v="284"/>
  </r>
  <r>
    <x v="731"/>
    <s v="Ethelyn"/>
    <s v="Ray"/>
    <s v="ethelyn.ray@yahoo.com"/>
    <s v="Garden City"/>
    <s v="NY"/>
    <n v="270"/>
    <n v="2"/>
    <n v="15"/>
    <n v="1"/>
    <n v="0.1"/>
    <s v="Electra Moto 1 - 2016"/>
    <x v="0"/>
    <n v="3"/>
    <n v="529.99"/>
    <n v="2016"/>
    <x v="0"/>
    <x v="0"/>
    <n v="476.99100000000004"/>
    <x v="731"/>
  </r>
  <r>
    <x v="902"/>
    <s v="Daina"/>
    <s v="Sampson"/>
    <s v="daina.sampson@msn.com"/>
    <s v="Longview"/>
    <s v="TX"/>
    <n v="348"/>
    <n v="2"/>
    <n v="15"/>
    <n v="2"/>
    <n v="7.0000000000000007E-2"/>
    <s v="Electra Moto 1 - 2016"/>
    <x v="0"/>
    <n v="3"/>
    <n v="529.99"/>
    <n v="2016"/>
    <x v="0"/>
    <x v="0"/>
    <n v="985.78139999999996"/>
    <x v="902"/>
  </r>
  <r>
    <x v="153"/>
    <s v="Danyell"/>
    <s v="Dickerson"/>
    <s v="danyell.dickerson@msn.com"/>
    <s v="Central Islip"/>
    <s v="NY"/>
    <n v="319"/>
    <n v="3"/>
    <n v="15"/>
    <n v="2"/>
    <n v="0.1"/>
    <s v="Electra Moto 1 - 2016"/>
    <x v="0"/>
    <n v="3"/>
    <n v="529.99"/>
    <n v="2016"/>
    <x v="0"/>
    <x v="0"/>
    <n v="953.98200000000008"/>
    <x v="153"/>
  </r>
  <r>
    <x v="903"/>
    <s v="Christel"/>
    <s v="Barber"/>
    <s v="christel.barber@hotmail.com"/>
    <s v="Sacramento"/>
    <s v="CA"/>
    <n v="559"/>
    <n v="1"/>
    <n v="15"/>
    <n v="2"/>
    <n v="0.1"/>
    <s v="Electra Moto 1 - 2016"/>
    <x v="0"/>
    <n v="3"/>
    <n v="529.99"/>
    <n v="2016"/>
    <x v="0"/>
    <x v="0"/>
    <n v="953.98200000000008"/>
    <x v="903"/>
  </r>
  <r>
    <x v="904"/>
    <s v="Brigida"/>
    <s v="Larson"/>
    <s v="brigida.larson@hotmail.com"/>
    <s v="Canyon Country"/>
    <s v="CA"/>
    <n v="103"/>
    <n v="4"/>
    <n v="15"/>
    <n v="2"/>
    <n v="0.1"/>
    <s v="Electra Moto 1 - 2016"/>
    <x v="0"/>
    <n v="3"/>
    <n v="529.99"/>
    <n v="2016"/>
    <x v="0"/>
    <x v="0"/>
    <n v="953.98200000000008"/>
    <x v="904"/>
  </r>
  <r>
    <x v="289"/>
    <s v="Tangela"/>
    <s v="Hurley"/>
    <s v="tangela.hurley@msn.com"/>
    <s v="Campbell"/>
    <s v="CA"/>
    <n v="22"/>
    <n v="1"/>
    <n v="15"/>
    <n v="2"/>
    <n v="0.2"/>
    <s v="Electra Moto 1 - 2016"/>
    <x v="0"/>
    <n v="3"/>
    <n v="529.99"/>
    <n v="2016"/>
    <x v="0"/>
    <x v="0"/>
    <n v="847.98400000000004"/>
    <x v="289"/>
  </r>
  <r>
    <x v="115"/>
    <s v="Ji"/>
    <s v="Burt"/>
    <s v="ji.burt@hotmail.com"/>
    <s v="Apple Valley"/>
    <s v="CA"/>
    <n v="491"/>
    <n v="3"/>
    <n v="15"/>
    <n v="2"/>
    <n v="0.05"/>
    <s v="Electra Moto 1 - 2016"/>
    <x v="0"/>
    <n v="3"/>
    <n v="529.99"/>
    <n v="2016"/>
    <x v="0"/>
    <x v="0"/>
    <n v="1006.981"/>
    <x v="115"/>
  </r>
  <r>
    <x v="905"/>
    <s v="Aisha"/>
    <s v="Woods"/>
    <s v="aisha.woods@gmail.com"/>
    <s v="Webster"/>
    <s v="NY"/>
    <n v="564"/>
    <n v="2"/>
    <n v="15"/>
    <n v="1"/>
    <n v="0.2"/>
    <s v="Electra Moto 1 - 2016"/>
    <x v="0"/>
    <n v="3"/>
    <n v="529.99"/>
    <n v="2016"/>
    <x v="0"/>
    <x v="0"/>
    <n v="423.99200000000002"/>
    <x v="905"/>
  </r>
  <r>
    <x v="906"/>
    <s v="Chere"/>
    <s v="Mcfadden"/>
    <s v="chere.mcfadden@yahoo.com"/>
    <s v="Orchard Park"/>
    <s v="NY"/>
    <n v="469"/>
    <n v="3"/>
    <n v="15"/>
    <n v="2"/>
    <n v="0.2"/>
    <s v="Electra Moto 1 - 2016"/>
    <x v="0"/>
    <n v="3"/>
    <n v="529.99"/>
    <n v="2016"/>
    <x v="0"/>
    <x v="0"/>
    <n v="847.98400000000004"/>
    <x v="906"/>
  </r>
  <r>
    <x v="158"/>
    <s v="Tonda"/>
    <s v="Webb"/>
    <s v="tonda.webb@yahoo.com"/>
    <s v="Baldwinsville"/>
    <s v="NY"/>
    <n v="526"/>
    <n v="4"/>
    <n v="15"/>
    <n v="1"/>
    <n v="7.0000000000000007E-2"/>
    <s v="Electra Moto 1 - 2016"/>
    <x v="0"/>
    <n v="3"/>
    <n v="529.99"/>
    <n v="2016"/>
    <x v="0"/>
    <x v="0"/>
    <n v="492.89069999999998"/>
    <x v="158"/>
  </r>
  <r>
    <x v="38"/>
    <s v="Shirely"/>
    <s v="Cantrell"/>
    <s v="shirely.cantrell@aol.com"/>
    <s v="West Hempstead"/>
    <s v="NY"/>
    <n v="339"/>
    <n v="2"/>
    <n v="15"/>
    <n v="2"/>
    <n v="0.05"/>
    <s v="Electra Moto 1 - 2016"/>
    <x v="0"/>
    <n v="3"/>
    <n v="529.99"/>
    <n v="2016"/>
    <x v="0"/>
    <x v="0"/>
    <n v="1006.981"/>
    <x v="38"/>
  </r>
  <r>
    <x v="681"/>
    <s v="Beatris"/>
    <s v="Joyner"/>
    <s v="beatris.joyner@gmail.com"/>
    <s v="Spring Valley"/>
    <s v="NY"/>
    <n v="551"/>
    <n v="4"/>
    <n v="15"/>
    <n v="2"/>
    <n v="0.2"/>
    <s v="Electra Moto 1 - 2016"/>
    <x v="0"/>
    <n v="3"/>
    <n v="529.99"/>
    <n v="2016"/>
    <x v="0"/>
    <x v="0"/>
    <n v="847.98400000000004"/>
    <x v="681"/>
  </r>
  <r>
    <x v="160"/>
    <s v="Chanel"/>
    <s v="May"/>
    <s v="chanel.may@msn.com"/>
    <s v="Garden City"/>
    <s v="NY"/>
    <n v="55"/>
    <n v="3"/>
    <n v="15"/>
    <n v="2"/>
    <n v="0.2"/>
    <s v="Electra Moto 1 - 2016"/>
    <x v="0"/>
    <n v="3"/>
    <n v="529.99"/>
    <n v="2016"/>
    <x v="0"/>
    <x v="0"/>
    <n v="847.98400000000004"/>
    <x v="160"/>
  </r>
  <r>
    <x v="295"/>
    <s v="Deandrea"/>
    <s v="Cox"/>
    <s v="deandrea.cox@msn.com"/>
    <s v="Huntington"/>
    <s v="NY"/>
    <n v="584"/>
    <n v="3"/>
    <n v="15"/>
    <n v="1"/>
    <n v="0.1"/>
    <s v="Electra Moto 1 - 2016"/>
    <x v="0"/>
    <n v="3"/>
    <n v="529.99"/>
    <n v="2016"/>
    <x v="0"/>
    <x v="0"/>
    <n v="476.99100000000004"/>
    <x v="295"/>
  </r>
  <r>
    <x v="907"/>
    <s v="Alden"/>
    <s v="Atkinson"/>
    <s v="alden.atkinson@gmail.com"/>
    <s v="Shirley"/>
    <s v="NY"/>
    <n v="585"/>
    <n v="3"/>
    <n v="15"/>
    <n v="1"/>
    <n v="0.05"/>
    <s v="Electra Moto 1 - 2016"/>
    <x v="0"/>
    <n v="3"/>
    <n v="529.99"/>
    <n v="2016"/>
    <x v="0"/>
    <x v="0"/>
    <n v="503.4905"/>
    <x v="907"/>
  </r>
  <r>
    <x v="44"/>
    <s v="Joshua"/>
    <s v="Berg"/>
    <s v="joshua.berg@hotmail.com"/>
    <s v="Ossining"/>
    <s v="NY"/>
    <n v="47"/>
    <n v="2"/>
    <n v="15"/>
    <n v="1"/>
    <n v="0.1"/>
    <s v="Electra Moto 1 - 2016"/>
    <x v="0"/>
    <n v="3"/>
    <n v="529.99"/>
    <n v="2016"/>
    <x v="0"/>
    <x v="0"/>
    <n v="476.99100000000004"/>
    <x v="44"/>
  </r>
  <r>
    <x v="165"/>
    <s v="Devin"/>
    <s v="Velazquez"/>
    <s v="devin.velazquez@aol.com"/>
    <s v="Brentwood"/>
    <s v="NY"/>
    <n v="140"/>
    <n v="1"/>
    <n v="15"/>
    <n v="1"/>
    <n v="0.2"/>
    <s v="Electra Moto 1 - 2016"/>
    <x v="0"/>
    <n v="3"/>
    <n v="529.99"/>
    <n v="2016"/>
    <x v="0"/>
    <x v="0"/>
    <n v="423.99200000000002"/>
    <x v="165"/>
  </r>
  <r>
    <x v="298"/>
    <s v="Travis"/>
    <s v="Whitley"/>
    <s v="travis.whitley@aol.com"/>
    <s v="Saint Albans"/>
    <s v="NY"/>
    <n v="39"/>
    <n v="4"/>
    <n v="15"/>
    <n v="1"/>
    <n v="0.1"/>
    <s v="Electra Moto 1 - 2016"/>
    <x v="0"/>
    <n v="3"/>
    <n v="529.99"/>
    <n v="2016"/>
    <x v="0"/>
    <x v="0"/>
    <n v="476.99100000000004"/>
    <x v="298"/>
  </r>
  <r>
    <x v="90"/>
    <s v="Joeann"/>
    <s v="Garrison"/>
    <s v="joeann.garrison@yahoo.com"/>
    <s v="Ontario"/>
    <s v="CA"/>
    <n v="257"/>
    <n v="4"/>
    <n v="15"/>
    <n v="1"/>
    <n v="0.1"/>
    <s v="Electra Moto 1 - 2016"/>
    <x v="0"/>
    <n v="3"/>
    <n v="529.99"/>
    <n v="2016"/>
    <x v="0"/>
    <x v="0"/>
    <n v="476.99100000000004"/>
    <x v="90"/>
  </r>
  <r>
    <x v="630"/>
    <s v="Carman"/>
    <s v="Hardy"/>
    <s v="carman.hardy@yahoo.com"/>
    <s v="Jamestown"/>
    <s v="NY"/>
    <n v="237"/>
    <n v="1"/>
    <n v="15"/>
    <n v="1"/>
    <n v="0.2"/>
    <s v="Electra Moto 1 - 2016"/>
    <x v="0"/>
    <n v="3"/>
    <n v="529.99"/>
    <n v="2016"/>
    <x v="0"/>
    <x v="0"/>
    <n v="423.99200000000002"/>
    <x v="630"/>
  </r>
  <r>
    <x v="171"/>
    <s v="Veronique"/>
    <s v="Fulton"/>
    <s v="veronique.fulton@yahoo.com"/>
    <s v="Ballston Spa"/>
    <s v="NY"/>
    <n v="223"/>
    <n v="5"/>
    <n v="15"/>
    <n v="1"/>
    <n v="0.05"/>
    <s v="Electra Moto 1 - 2016"/>
    <x v="0"/>
    <n v="3"/>
    <n v="529.99"/>
    <n v="2016"/>
    <x v="0"/>
    <x v="0"/>
    <n v="503.4905"/>
    <x v="171"/>
  </r>
  <r>
    <x v="710"/>
    <s v="Juliane"/>
    <s v="Dillard"/>
    <s v="juliane.dillard@aol.com"/>
    <s v="Glendora"/>
    <s v="CA"/>
    <n v="518"/>
    <n v="4"/>
    <n v="15"/>
    <n v="2"/>
    <n v="0.2"/>
    <s v="Electra Moto 1 - 2016"/>
    <x v="0"/>
    <n v="3"/>
    <n v="529.99"/>
    <n v="2016"/>
    <x v="0"/>
    <x v="0"/>
    <n v="847.98400000000004"/>
    <x v="710"/>
  </r>
  <r>
    <x v="908"/>
    <s v="Ernest"/>
    <s v="Rollins"/>
    <s v="ernest.rollins@yahoo.com"/>
    <s v="Oakland Gardens"/>
    <s v="NY"/>
    <n v="466"/>
    <n v="4"/>
    <n v="15"/>
    <n v="1"/>
    <n v="0.1"/>
    <s v="Electra Moto 1 - 2016"/>
    <x v="0"/>
    <n v="3"/>
    <n v="529.99"/>
    <n v="2016"/>
    <x v="0"/>
    <x v="0"/>
    <n v="476.99100000000004"/>
    <x v="908"/>
  </r>
  <r>
    <x v="909"/>
    <s v="Felicidad"/>
    <s v="Golden"/>
    <s v="felicidad.golden@yahoo.com"/>
    <s v="Lockport"/>
    <s v="NY"/>
    <n v="639"/>
    <n v="1"/>
    <n v="15"/>
    <n v="1"/>
    <n v="7.0000000000000007E-2"/>
    <s v="Electra Moto 1 - 2016"/>
    <x v="0"/>
    <n v="3"/>
    <n v="529.99"/>
    <n v="2016"/>
    <x v="0"/>
    <x v="0"/>
    <n v="492.89069999999998"/>
    <x v="909"/>
  </r>
  <r>
    <x v="793"/>
    <s v="Tu"/>
    <s v="Ramirez"/>
    <s v="tu.ramirez@hotmail.com"/>
    <s v="East Elmhurst"/>
    <s v="NY"/>
    <n v="1501"/>
    <n v="3"/>
    <n v="15"/>
    <n v="1"/>
    <n v="0.05"/>
    <s v="Electra Moto 1 - 2016"/>
    <x v="0"/>
    <n v="3"/>
    <n v="529.99"/>
    <n v="2016"/>
    <x v="0"/>
    <x v="0"/>
    <n v="503.4905"/>
    <x v="793"/>
  </r>
  <r>
    <x v="659"/>
    <s v="Daisy"/>
    <s v="Ward"/>
    <s v="daisy.ward@msn.com"/>
    <s v="Pomona"/>
    <s v="CA"/>
    <n v="1247"/>
    <n v="1"/>
    <n v="15"/>
    <n v="2"/>
    <n v="0.1"/>
    <s v="Electra Moto 1 - 2016"/>
    <x v="0"/>
    <n v="3"/>
    <n v="529.99"/>
    <n v="2016"/>
    <x v="0"/>
    <x v="0"/>
    <n v="953.98200000000008"/>
    <x v="659"/>
  </r>
  <r>
    <x v="910"/>
    <s v="Lizzette"/>
    <s v="Stein"/>
    <s v="lizzette.stein@yahoo.com"/>
    <s v="Orchard Park"/>
    <s v="NY"/>
    <n v="1211"/>
    <n v="1"/>
    <n v="15"/>
    <n v="2"/>
    <n v="0.2"/>
    <s v="Electra Moto 1 - 2016"/>
    <x v="0"/>
    <n v="3"/>
    <n v="529.99"/>
    <n v="2016"/>
    <x v="0"/>
    <x v="0"/>
    <n v="847.98400000000004"/>
    <x v="910"/>
  </r>
  <r>
    <x v="803"/>
    <s v="Chantay"/>
    <s v="Maynard"/>
    <s v="chantay.maynard@gmail.com"/>
    <s v="Elmhurst"/>
    <s v="NY"/>
    <n v="1078"/>
    <n v="3"/>
    <n v="15"/>
    <n v="1"/>
    <n v="7.0000000000000007E-2"/>
    <s v="Electra Moto 1 - 2016"/>
    <x v="0"/>
    <n v="3"/>
    <n v="529.99"/>
    <n v="2016"/>
    <x v="0"/>
    <x v="0"/>
    <n v="492.89069999999998"/>
    <x v="803"/>
  </r>
  <r>
    <x v="566"/>
    <s v="Tama"/>
    <s v="Berg"/>
    <s v="tama.berg@hotmail.com"/>
    <s v="Hollis"/>
    <s v="NY"/>
    <n v="1025"/>
    <n v="4"/>
    <n v="15"/>
    <n v="1"/>
    <n v="0.05"/>
    <s v="Electra Moto 1 - 2016"/>
    <x v="0"/>
    <n v="3"/>
    <n v="529.99"/>
    <n v="2016"/>
    <x v="0"/>
    <x v="0"/>
    <n v="503.4905"/>
    <x v="566"/>
  </r>
  <r>
    <x v="461"/>
    <s v="Kasha"/>
    <s v="Todd"/>
    <s v="kasha.todd@yahoo.com"/>
    <s v="Campbell"/>
    <s v="CA"/>
    <n v="692"/>
    <n v="3"/>
    <n v="15"/>
    <n v="2"/>
    <n v="7.0000000000000007E-2"/>
    <s v="Electra Moto 1 - 2016"/>
    <x v="0"/>
    <n v="3"/>
    <n v="529.99"/>
    <n v="2016"/>
    <x v="0"/>
    <x v="0"/>
    <n v="985.78139999999996"/>
    <x v="461"/>
  </r>
  <r>
    <x v="911"/>
    <s v="Rita"/>
    <s v="Bailey"/>
    <s v="rita.bailey@hotmail.com"/>
    <s v="Ossining"/>
    <s v="NY"/>
    <n v="959"/>
    <n v="1"/>
    <n v="15"/>
    <n v="1"/>
    <n v="0.2"/>
    <s v="Electra Moto 1 - 2016"/>
    <x v="0"/>
    <n v="3"/>
    <n v="529.99"/>
    <n v="2016"/>
    <x v="0"/>
    <x v="0"/>
    <n v="423.99200000000002"/>
    <x v="911"/>
  </r>
  <r>
    <x v="180"/>
    <s v="Onita"/>
    <s v="Johns"/>
    <s v="onita.johns@msn.com"/>
    <s v="Elmont"/>
    <s v="NY"/>
    <n v="1583"/>
    <n v="1"/>
    <n v="15"/>
    <n v="1"/>
    <n v="0.05"/>
    <s v="Electra Moto 1 - 2016"/>
    <x v="0"/>
    <n v="3"/>
    <n v="529.99"/>
    <n v="2016"/>
    <x v="0"/>
    <x v="0"/>
    <n v="503.4905"/>
    <x v="180"/>
  </r>
  <r>
    <x v="770"/>
    <s v="Zina"/>
    <s v="Bonner"/>
    <s v="zina.bonner@hotmail.com"/>
    <s v="San Lorenzo"/>
    <s v="CA"/>
    <n v="679"/>
    <n v="1"/>
    <n v="15"/>
    <n v="2"/>
    <n v="0.2"/>
    <s v="Electra Moto 1 - 2016"/>
    <x v="0"/>
    <n v="3"/>
    <n v="529.99"/>
    <n v="2016"/>
    <x v="0"/>
    <x v="0"/>
    <n v="847.98400000000004"/>
    <x v="770"/>
  </r>
  <r>
    <x v="96"/>
    <s v="Kermit"/>
    <s v="Bowman"/>
    <s v="kermit.bowman@gmail.com"/>
    <s v="El Paso"/>
    <s v="TX"/>
    <n v="1087"/>
    <n v="1"/>
    <n v="15"/>
    <n v="1"/>
    <n v="7.0000000000000007E-2"/>
    <s v="Electra Moto 1 - 2016"/>
    <x v="0"/>
    <n v="3"/>
    <n v="529.99"/>
    <n v="2016"/>
    <x v="0"/>
    <x v="0"/>
    <n v="492.89069999999998"/>
    <x v="96"/>
  </r>
  <r>
    <x v="912"/>
    <s v="Nakisha"/>
    <s v="Clay"/>
    <s v="nakisha.clay@gmail.com"/>
    <s v="Port Washington"/>
    <s v="NY"/>
    <n v="1239"/>
    <n v="1"/>
    <n v="15"/>
    <n v="2"/>
    <n v="0.2"/>
    <s v="Electra Moto 1 - 2016"/>
    <x v="0"/>
    <n v="3"/>
    <n v="529.99"/>
    <n v="2016"/>
    <x v="0"/>
    <x v="0"/>
    <n v="847.98400000000004"/>
    <x v="912"/>
  </r>
  <r>
    <x v="605"/>
    <s v="Lean"/>
    <s v="Stark"/>
    <s v="lean.stark@msn.com"/>
    <s v="Upland"/>
    <s v="CA"/>
    <n v="631"/>
    <n v="2"/>
    <n v="15"/>
    <n v="2"/>
    <n v="7.0000000000000007E-2"/>
    <s v="Electra Moto 1 - 2016"/>
    <x v="0"/>
    <n v="3"/>
    <n v="529.99"/>
    <n v="2016"/>
    <x v="0"/>
    <x v="0"/>
    <n v="985.78139999999996"/>
    <x v="605"/>
  </r>
  <r>
    <x v="771"/>
    <s v="Corene"/>
    <s v="Wall"/>
    <s v="corene.wall@msn.com"/>
    <s v="Atwater"/>
    <s v="CA"/>
    <n v="1573"/>
    <n v="3"/>
    <n v="15"/>
    <n v="2"/>
    <n v="0.1"/>
    <s v="Electra Moto 1 - 2016"/>
    <x v="0"/>
    <n v="3"/>
    <n v="529.99"/>
    <n v="2016"/>
    <x v="0"/>
    <x v="0"/>
    <n v="953.98200000000008"/>
    <x v="771"/>
  </r>
  <r>
    <x v="434"/>
    <s v="Maira"/>
    <s v="Long"/>
    <s v="maira.long@msn.com"/>
    <s v="Hicksville"/>
    <s v="NY"/>
    <n v="1240"/>
    <n v="3"/>
    <n v="15"/>
    <n v="2"/>
    <n v="0.2"/>
    <s v="Electra Moto 1 - 2016"/>
    <x v="0"/>
    <n v="3"/>
    <n v="529.99"/>
    <n v="2016"/>
    <x v="0"/>
    <x v="0"/>
    <n v="847.98400000000004"/>
    <x v="434"/>
  </r>
  <r>
    <x v="186"/>
    <s v="Emmitt"/>
    <s v="Sanchez"/>
    <s v="emmitt.sanchez@hotmail.com"/>
    <s v="New York"/>
    <s v="NY"/>
    <n v="1020"/>
    <n v="3"/>
    <n v="15"/>
    <n v="1"/>
    <n v="7.0000000000000007E-2"/>
    <s v="Electra Moto 1 - 2016"/>
    <x v="0"/>
    <n v="3"/>
    <n v="529.99"/>
    <n v="2016"/>
    <x v="0"/>
    <x v="0"/>
    <n v="492.89069999999998"/>
    <x v="186"/>
  </r>
  <r>
    <x v="583"/>
    <s v="Willis"/>
    <s v="Randolph"/>
    <s v="willis.randolph@yahoo.com"/>
    <s v="Harlingen"/>
    <s v="TX"/>
    <n v="1213"/>
    <n v="4"/>
    <n v="15"/>
    <n v="1"/>
    <n v="0.05"/>
    <s v="Electra Moto 1 - 2016"/>
    <x v="0"/>
    <n v="3"/>
    <n v="529.99"/>
    <n v="2016"/>
    <x v="0"/>
    <x v="0"/>
    <n v="503.4905"/>
    <x v="583"/>
  </r>
  <r>
    <x v="435"/>
    <s v="Tonja"/>
    <s v="Bean"/>
    <s v="tonja.bean@aol.com"/>
    <s v="Fairport"/>
    <s v="NY"/>
    <n v="1168"/>
    <n v="5"/>
    <n v="15"/>
    <n v="2"/>
    <n v="0.05"/>
    <s v="Electra Moto 1 - 2016"/>
    <x v="0"/>
    <n v="3"/>
    <n v="529.99"/>
    <n v="2016"/>
    <x v="0"/>
    <x v="0"/>
    <n v="1006.981"/>
    <x v="435"/>
  </r>
  <r>
    <x v="317"/>
    <s v="Margert"/>
    <s v="Stevens"/>
    <s v="margert.stevens@aol.com"/>
    <s v="Rome"/>
    <s v="NY"/>
    <n v="632"/>
    <n v="3"/>
    <n v="15"/>
    <n v="1"/>
    <n v="7.0000000000000007E-2"/>
    <s v="Electra Moto 1 - 2016"/>
    <x v="0"/>
    <n v="3"/>
    <n v="529.99"/>
    <n v="2016"/>
    <x v="0"/>
    <x v="0"/>
    <n v="492.89069999999998"/>
    <x v="317"/>
  </r>
  <r>
    <x v="913"/>
    <s v="Wynona"/>
    <s v="Douglas"/>
    <s v="wynona.douglas@msn.com"/>
    <s v="Harlingen"/>
    <s v="TX"/>
    <n v="1095"/>
    <n v="3"/>
    <n v="15"/>
    <n v="2"/>
    <n v="0.1"/>
    <s v="Electra Moto 1 - 2016"/>
    <x v="0"/>
    <n v="3"/>
    <n v="529.99"/>
    <n v="2016"/>
    <x v="0"/>
    <x v="0"/>
    <n v="953.98200000000008"/>
    <x v="913"/>
  </r>
  <r>
    <x v="914"/>
    <s v="Raul"/>
    <s v="Melendez"/>
    <s v="raul.melendez@hotmail.com"/>
    <s v="Elmhurst"/>
    <s v="NY"/>
    <n v="1066"/>
    <n v="1"/>
    <n v="15"/>
    <n v="2"/>
    <n v="0.05"/>
    <s v="Electra Moto 1 - 2016"/>
    <x v="0"/>
    <n v="3"/>
    <n v="529.99"/>
    <n v="2016"/>
    <x v="0"/>
    <x v="0"/>
    <n v="1006.981"/>
    <x v="914"/>
  </r>
  <r>
    <x v="364"/>
    <s v="Annis"/>
    <s v="Sanchez"/>
    <s v="annis.sanchez@aol.com"/>
    <s v="Los Angeles"/>
    <s v="CA"/>
    <n v="646"/>
    <n v="1"/>
    <n v="15"/>
    <n v="2"/>
    <n v="0.2"/>
    <s v="Electra Moto 1 - 2016"/>
    <x v="0"/>
    <n v="3"/>
    <n v="529.99"/>
    <n v="2016"/>
    <x v="0"/>
    <x v="0"/>
    <n v="847.98400000000004"/>
    <x v="364"/>
  </r>
  <r>
    <x v="252"/>
    <s v="Nelle"/>
    <s v="Beck"/>
    <s v="nelle.beck@aol.com"/>
    <s v="Upland"/>
    <s v="CA"/>
    <n v="875"/>
    <n v="2"/>
    <n v="15"/>
    <n v="2"/>
    <n v="0.05"/>
    <s v="Electra Moto 1 - 2016"/>
    <x v="0"/>
    <n v="3"/>
    <n v="529.99"/>
    <n v="2016"/>
    <x v="0"/>
    <x v="0"/>
    <n v="1006.981"/>
    <x v="252"/>
  </r>
  <r>
    <x v="915"/>
    <s v="Nubia"/>
    <s v="Anderson"/>
    <s v="nubia.anderson@aol.com"/>
    <s v="Ronkonkoma"/>
    <s v="NY"/>
    <n v="1379"/>
    <n v="1"/>
    <n v="15"/>
    <n v="1"/>
    <n v="0.1"/>
    <s v="Electra Moto 1 - 2016"/>
    <x v="0"/>
    <n v="3"/>
    <n v="529.99"/>
    <n v="2016"/>
    <x v="0"/>
    <x v="0"/>
    <n v="476.99100000000004"/>
    <x v="915"/>
  </r>
  <r>
    <x v="916"/>
    <s v="Alejandro"/>
    <s v="Haney"/>
    <s v="alejandro.haney@msn.com"/>
    <s v="Wantagh"/>
    <s v="NY"/>
    <n v="1170"/>
    <n v="1"/>
    <n v="15"/>
    <n v="1"/>
    <n v="0.1"/>
    <s v="Electra Moto 1 - 2016"/>
    <x v="0"/>
    <n v="3"/>
    <n v="529.99"/>
    <n v="2016"/>
    <x v="0"/>
    <x v="0"/>
    <n v="476.99100000000004"/>
    <x v="916"/>
  </r>
  <r>
    <x v="791"/>
    <s v="Adam"/>
    <s v="Henderson"/>
    <s v="adam.henderson@hotmail.com"/>
    <s v="Los Banos"/>
    <s v="CA"/>
    <n v="641"/>
    <n v="1"/>
    <n v="15"/>
    <n v="1"/>
    <n v="0.05"/>
    <s v="Electra Moto 1 - 2016"/>
    <x v="0"/>
    <n v="3"/>
    <n v="529.99"/>
    <n v="2016"/>
    <x v="0"/>
    <x v="0"/>
    <n v="503.4905"/>
    <x v="791"/>
  </r>
  <r>
    <x v="442"/>
    <s v="Deloris"/>
    <s v="Burke"/>
    <s v="deloris.burke@hotmail.com"/>
    <s v="Palos Verdes Peninsula"/>
    <s v="CA"/>
    <n v="575"/>
    <n v="2"/>
    <n v="12"/>
    <n v="1"/>
    <n v="0.2"/>
    <s v="Electra Townie Original 21D - 2016"/>
    <x v="0"/>
    <n v="3"/>
    <n v="549.99"/>
    <n v="2016"/>
    <x v="0"/>
    <x v="0"/>
    <n v="439.99200000000002"/>
    <x v="442"/>
  </r>
  <r>
    <x v="699"/>
    <s v="Merlene"/>
    <s v="Vinson"/>
    <s v="merlene.vinson@gmail.com"/>
    <s v="Euless"/>
    <s v="TX"/>
    <n v="531"/>
    <n v="2"/>
    <n v="12"/>
    <n v="2"/>
    <n v="0.2"/>
    <s v="Electra Townie Original 21D - 2016"/>
    <x v="0"/>
    <n v="3"/>
    <n v="549.99"/>
    <n v="2016"/>
    <x v="0"/>
    <x v="0"/>
    <n v="879.98400000000004"/>
    <x v="699"/>
  </r>
  <r>
    <x v="917"/>
    <s v="Katheleen"/>
    <s v="Marks"/>
    <s v="katheleen.marks@yahoo.com"/>
    <s v="Longview"/>
    <s v="TX"/>
    <n v="101"/>
    <n v="1"/>
    <n v="12"/>
    <n v="2"/>
    <n v="0.2"/>
    <s v="Electra Townie Original 21D - 2016"/>
    <x v="0"/>
    <n v="3"/>
    <n v="549.99"/>
    <n v="2016"/>
    <x v="0"/>
    <x v="0"/>
    <n v="879.98400000000004"/>
    <x v="917"/>
  </r>
  <r>
    <x v="918"/>
    <s v="Keturah"/>
    <s v="Massey"/>
    <s v="keturah.massey@msn.com"/>
    <s v="Banning"/>
    <s v="CA"/>
    <n v="146"/>
    <n v="2"/>
    <n v="12"/>
    <n v="1"/>
    <n v="0.1"/>
    <s v="Electra Townie Original 21D - 2016"/>
    <x v="0"/>
    <n v="3"/>
    <n v="549.99"/>
    <n v="2016"/>
    <x v="0"/>
    <x v="0"/>
    <n v="494.99100000000004"/>
    <x v="918"/>
  </r>
  <r>
    <x v="919"/>
    <s v="Justin"/>
    <s v="Newton"/>
    <s v="justin.newton@hotmail.com"/>
    <s v="Apple Valley"/>
    <s v="CA"/>
    <n v="285"/>
    <n v="2"/>
    <n v="12"/>
    <n v="1"/>
    <n v="0.05"/>
    <s v="Electra Townie Original 21D - 2016"/>
    <x v="0"/>
    <n v="3"/>
    <n v="549.99"/>
    <n v="2016"/>
    <x v="0"/>
    <x v="0"/>
    <n v="522.4905"/>
    <x v="919"/>
  </r>
  <r>
    <x v="650"/>
    <s v="Douglass"/>
    <s v="Little"/>
    <s v="douglass.little@hotmail.com"/>
    <s v="Duarte"/>
    <s v="CA"/>
    <n v="427"/>
    <n v="1"/>
    <n v="12"/>
    <n v="2"/>
    <n v="7.0000000000000007E-2"/>
    <s v="Electra Townie Original 21D - 2016"/>
    <x v="0"/>
    <n v="3"/>
    <n v="549.99"/>
    <n v="2016"/>
    <x v="0"/>
    <x v="0"/>
    <n v="1022.9813999999999"/>
    <x v="650"/>
  </r>
  <r>
    <x v="109"/>
    <s v="Lazaro"/>
    <s v="Moran"/>
    <s v="lazaro.moran@gmail.com"/>
    <s v="Sugar Land"/>
    <s v="TX"/>
    <n v="67"/>
    <n v="2"/>
    <n v="12"/>
    <n v="2"/>
    <n v="0.1"/>
    <s v="Electra Townie Original 21D - 2016"/>
    <x v="0"/>
    <n v="3"/>
    <n v="549.99"/>
    <n v="2016"/>
    <x v="0"/>
    <x v="0"/>
    <n v="989.98200000000008"/>
    <x v="109"/>
  </r>
  <r>
    <x v="278"/>
    <s v="Salena"/>
    <s v="Day"/>
    <s v="salena.day@msn.com"/>
    <s v="San Lorenzo"/>
    <s v="CA"/>
    <n v="403"/>
    <n v="1"/>
    <n v="12"/>
    <n v="2"/>
    <n v="0.1"/>
    <s v="Electra Townie Original 21D - 2016"/>
    <x v="0"/>
    <n v="3"/>
    <n v="549.99"/>
    <n v="2016"/>
    <x v="0"/>
    <x v="0"/>
    <n v="989.98200000000008"/>
    <x v="278"/>
  </r>
  <r>
    <x v="898"/>
    <s v="Morton"/>
    <s v="Barron"/>
    <s v="morton.barron@msn.com"/>
    <s v="Bakersfield"/>
    <s v="CA"/>
    <n v="441"/>
    <n v="1"/>
    <n v="12"/>
    <n v="1"/>
    <n v="7.0000000000000007E-2"/>
    <s v="Electra Townie Original 21D - 2016"/>
    <x v="0"/>
    <n v="3"/>
    <n v="549.99"/>
    <n v="2016"/>
    <x v="0"/>
    <x v="0"/>
    <n v="511.49069999999995"/>
    <x v="898"/>
  </r>
  <r>
    <x v="220"/>
    <s v="Cira"/>
    <s v="Downs"/>
    <s v="cira.downs@gmail.com"/>
    <s v="Oakland"/>
    <s v="CA"/>
    <n v="536"/>
    <n v="3"/>
    <n v="12"/>
    <n v="2"/>
    <n v="0.05"/>
    <s v="Electra Townie Original 21D - 2016"/>
    <x v="0"/>
    <n v="3"/>
    <n v="549.99"/>
    <n v="2016"/>
    <x v="0"/>
    <x v="0"/>
    <n v="1044.981"/>
    <x v="220"/>
  </r>
  <r>
    <x v="597"/>
    <s v="Liliana"/>
    <s v="Kerr"/>
    <s v="liliana.kerr@yahoo.com"/>
    <s v="Desoto"/>
    <s v="TX"/>
    <n v="553"/>
    <n v="3"/>
    <n v="12"/>
    <n v="1"/>
    <n v="7.0000000000000007E-2"/>
    <s v="Electra Townie Original 21D - 2016"/>
    <x v="0"/>
    <n v="3"/>
    <n v="549.99"/>
    <n v="2016"/>
    <x v="0"/>
    <x v="0"/>
    <n v="511.49069999999995"/>
    <x v="597"/>
  </r>
  <r>
    <x v="381"/>
    <s v="Ruthanne"/>
    <s v="Hoover"/>
    <s v="ruthanne.hoover@aol.com"/>
    <s v="Torrance"/>
    <s v="CA"/>
    <n v="191"/>
    <n v="2"/>
    <n v="12"/>
    <n v="2"/>
    <n v="0.2"/>
    <s v="Electra Townie Original 21D - 2016"/>
    <x v="0"/>
    <n v="3"/>
    <n v="549.99"/>
    <n v="2016"/>
    <x v="0"/>
    <x v="0"/>
    <n v="879.98400000000004"/>
    <x v="381"/>
  </r>
  <r>
    <x v="114"/>
    <s v="Thurman"/>
    <s v="Ellis"/>
    <s v="thurman.ellis@gmail.com"/>
    <s v="Pleasanton"/>
    <s v="CA"/>
    <n v="94"/>
    <n v="1"/>
    <n v="12"/>
    <n v="1"/>
    <n v="0.05"/>
    <s v="Electra Townie Original 21D - 2016"/>
    <x v="0"/>
    <n v="3"/>
    <n v="549.99"/>
    <n v="2016"/>
    <x v="0"/>
    <x v="0"/>
    <n v="522.4905"/>
    <x v="114"/>
  </r>
  <r>
    <x v="292"/>
    <s v="Kandace"/>
    <s v="Ayers"/>
    <s v="kandace.ayers@gmail.com"/>
    <s v="Santa Monica"/>
    <s v="CA"/>
    <n v="168"/>
    <n v="3"/>
    <n v="12"/>
    <n v="2"/>
    <n v="7.0000000000000007E-2"/>
    <s v="Electra Townie Original 21D - 2016"/>
    <x v="0"/>
    <n v="3"/>
    <n v="549.99"/>
    <n v="2016"/>
    <x v="0"/>
    <x v="0"/>
    <n v="1022.9813999999999"/>
    <x v="292"/>
  </r>
  <r>
    <x v="708"/>
    <s v="Kimbery"/>
    <s v="Nieves"/>
    <s v="kimbery.nieves@msn.com"/>
    <s v="San Carlos"/>
    <s v="CA"/>
    <n v="32"/>
    <n v="2"/>
    <n v="12"/>
    <n v="2"/>
    <n v="7.0000000000000007E-2"/>
    <s v="Electra Townie Original 21D - 2016"/>
    <x v="0"/>
    <n v="3"/>
    <n v="549.99"/>
    <n v="2016"/>
    <x v="0"/>
    <x v="0"/>
    <n v="1022.9813999999999"/>
    <x v="708"/>
  </r>
  <r>
    <x v="920"/>
    <s v="Dione"/>
    <s v="Pratt"/>
    <s v="dione.pratt@msn.com"/>
    <s v="Pleasanton"/>
    <s v="CA"/>
    <n v="154"/>
    <n v="1"/>
    <n v="12"/>
    <n v="1"/>
    <n v="0.1"/>
    <s v="Electra Townie Original 21D - 2016"/>
    <x v="0"/>
    <n v="3"/>
    <n v="549.99"/>
    <n v="2016"/>
    <x v="0"/>
    <x v="0"/>
    <n v="494.99100000000004"/>
    <x v="920"/>
  </r>
  <r>
    <x v="386"/>
    <s v="Bernetta"/>
    <s v="Summers"/>
    <s v="bernetta.summers@aol.com"/>
    <s v="Longview"/>
    <s v="TX"/>
    <n v="326"/>
    <n v="1"/>
    <n v="12"/>
    <n v="1"/>
    <n v="0.1"/>
    <s v="Electra Townie Original 21D - 2016"/>
    <x v="0"/>
    <n v="3"/>
    <n v="549.99"/>
    <n v="2016"/>
    <x v="0"/>
    <x v="0"/>
    <n v="494.99100000000004"/>
    <x v="386"/>
  </r>
  <r>
    <x v="921"/>
    <s v="Trena"/>
    <s v="Rogers"/>
    <s v="trena.rogers@aol.com"/>
    <s v="Campbell"/>
    <s v="CA"/>
    <n v="193"/>
    <n v="1"/>
    <n v="12"/>
    <n v="2"/>
    <n v="0.1"/>
    <s v="Electra Townie Original 21D - 2016"/>
    <x v="0"/>
    <n v="3"/>
    <n v="549.99"/>
    <n v="2016"/>
    <x v="0"/>
    <x v="0"/>
    <n v="989.98200000000008"/>
    <x v="921"/>
  </r>
  <r>
    <x v="92"/>
    <s v="Cesar"/>
    <s v="Wilkins"/>
    <s v="cesar.wilkins@hotmail.com"/>
    <s v="San Diego"/>
    <s v="CA"/>
    <n v="72"/>
    <n v="2"/>
    <n v="12"/>
    <n v="1"/>
    <n v="0.05"/>
    <s v="Electra Townie Original 21D - 2016"/>
    <x v="0"/>
    <n v="3"/>
    <n v="549.99"/>
    <n v="2016"/>
    <x v="0"/>
    <x v="0"/>
    <n v="522.4905"/>
    <x v="92"/>
  </r>
  <r>
    <x v="332"/>
    <s v="Minerva"/>
    <s v="Decker"/>
    <s v="minerva.decker@yahoo.com"/>
    <s v="Houston"/>
    <s v="TX"/>
    <n v="1333"/>
    <n v="4"/>
    <n v="12"/>
    <n v="1"/>
    <n v="0.05"/>
    <s v="Electra Townie Original 21D - 2016"/>
    <x v="0"/>
    <n v="3"/>
    <n v="549.99"/>
    <n v="2016"/>
    <x v="0"/>
    <x v="0"/>
    <n v="522.4905"/>
    <x v="332"/>
  </r>
  <r>
    <x v="922"/>
    <s v="Lucile"/>
    <s v="Manning"/>
    <s v="lucile.manning@yahoo.com"/>
    <s v="Campbell"/>
    <s v="CA"/>
    <n v="1248"/>
    <n v="4"/>
    <n v="12"/>
    <n v="1"/>
    <n v="0.05"/>
    <s v="Electra Townie Original 21D - 2016"/>
    <x v="0"/>
    <n v="3"/>
    <n v="549.99"/>
    <n v="2016"/>
    <x v="0"/>
    <x v="0"/>
    <n v="522.4905"/>
    <x v="922"/>
  </r>
  <r>
    <x v="711"/>
    <s v="Tuyet"/>
    <s v="Rosa"/>
    <s v="tuyet.rosa@aol.com"/>
    <s v="South El Monte"/>
    <s v="CA"/>
    <n v="765"/>
    <n v="2"/>
    <n v="12"/>
    <n v="1"/>
    <n v="7.0000000000000007E-2"/>
    <s v="Electra Townie Original 21D - 2016"/>
    <x v="0"/>
    <n v="3"/>
    <n v="549.99"/>
    <n v="2016"/>
    <x v="0"/>
    <x v="0"/>
    <n v="511.49069999999995"/>
    <x v="711"/>
  </r>
  <r>
    <x v="923"/>
    <s v="Edmund"/>
    <s v="Gaines"/>
    <s v="edmund.gaines@gmail.com"/>
    <s v="Copperas Cove"/>
    <s v="TX"/>
    <n v="889"/>
    <n v="1"/>
    <n v="12"/>
    <n v="2"/>
    <n v="0.1"/>
    <s v="Electra Townie Original 21D - 2016"/>
    <x v="0"/>
    <n v="3"/>
    <n v="549.99"/>
    <n v="2016"/>
    <x v="0"/>
    <x v="0"/>
    <n v="989.98200000000008"/>
    <x v="923"/>
  </r>
  <r>
    <x v="94"/>
    <s v="Shantae"/>
    <s v="Hammond"/>
    <s v="shantae.hammond@hotmail.com"/>
    <s v="Victoria"/>
    <s v="TX"/>
    <n v="633"/>
    <n v="1"/>
    <n v="12"/>
    <n v="2"/>
    <n v="0.05"/>
    <s v="Electra Townie Original 21D - 2016"/>
    <x v="0"/>
    <n v="3"/>
    <n v="549.99"/>
    <n v="2016"/>
    <x v="0"/>
    <x v="0"/>
    <n v="1044.981"/>
    <x v="94"/>
  </r>
  <r>
    <x v="761"/>
    <s v="Ann"/>
    <s v="Heath"/>
    <s v="ann.heath@msn.com"/>
    <s v="South El Monte"/>
    <s v="CA"/>
    <n v="754"/>
    <n v="2"/>
    <n v="12"/>
    <n v="2"/>
    <n v="7.0000000000000007E-2"/>
    <s v="Electra Townie Original 21D - 2016"/>
    <x v="0"/>
    <n v="3"/>
    <n v="549.99"/>
    <n v="2016"/>
    <x v="0"/>
    <x v="0"/>
    <n v="1022.9813999999999"/>
    <x v="761"/>
  </r>
  <r>
    <x v="364"/>
    <s v="Annis"/>
    <s v="Sanchez"/>
    <s v="annis.sanchez@aol.com"/>
    <s v="Los Angeles"/>
    <s v="CA"/>
    <n v="646"/>
    <n v="4"/>
    <n v="12"/>
    <n v="1"/>
    <n v="0.2"/>
    <s v="Electra Townie Original 21D - 2016"/>
    <x v="0"/>
    <n v="3"/>
    <n v="549.99"/>
    <n v="2016"/>
    <x v="0"/>
    <x v="0"/>
    <n v="439.99200000000002"/>
    <x v="364"/>
  </r>
  <r>
    <x v="532"/>
    <s v="Jasmin"/>
    <s v="Young"/>
    <s v="jasmin.young@gmail.com"/>
    <s v="Helotes"/>
    <s v="TX"/>
    <n v="698"/>
    <n v="2"/>
    <n v="12"/>
    <n v="1"/>
    <n v="7.0000000000000007E-2"/>
    <s v="Electra Townie Original 21D - 2016"/>
    <x v="0"/>
    <n v="3"/>
    <n v="549.99"/>
    <n v="2016"/>
    <x v="0"/>
    <x v="0"/>
    <n v="511.49069999999995"/>
    <x v="532"/>
  </r>
  <r>
    <x v="260"/>
    <s v="Jamaal"/>
    <s v="Albert"/>
    <s v="jamaal.albert@gmail.com"/>
    <s v="Torrance"/>
    <s v="CA"/>
    <n v="1553"/>
    <n v="2"/>
    <n v="12"/>
    <n v="1"/>
    <n v="0.1"/>
    <s v="Electra Townie Original 21D - 2016"/>
    <x v="0"/>
    <n v="3"/>
    <n v="549.99"/>
    <n v="2016"/>
    <x v="0"/>
    <x v="0"/>
    <n v="494.99100000000004"/>
    <x v="260"/>
  </r>
  <r>
    <x v="540"/>
    <s v="Ping"/>
    <s v="Quinn"/>
    <s v="ping.quinn@gmail.com"/>
    <s v="Rowlett"/>
    <s v="TX"/>
    <n v="1458"/>
    <n v="3"/>
    <n v="12"/>
    <n v="1"/>
    <n v="0.05"/>
    <s v="Electra Townie Original 21D - 2016"/>
    <x v="0"/>
    <n v="3"/>
    <n v="549.99"/>
    <n v="2016"/>
    <x v="0"/>
    <x v="0"/>
    <n v="522.4905"/>
    <x v="540"/>
  </r>
  <r>
    <x v="924"/>
    <s v="Joy"/>
    <s v="Underwood"/>
    <s v="joy.underwood@gmail.com"/>
    <s v="Apple Valley"/>
    <s v="CA"/>
    <n v="1159"/>
    <n v="1"/>
    <n v="12"/>
    <n v="2"/>
    <n v="0.1"/>
    <s v="Electra Townie Original 21D - 2016"/>
    <x v="0"/>
    <n v="3"/>
    <n v="549.99"/>
    <n v="2016"/>
    <x v="0"/>
    <x v="0"/>
    <n v="989.98200000000008"/>
    <x v="924"/>
  </r>
  <r>
    <x v="784"/>
    <s v="Londa"/>
    <s v="Gould"/>
    <s v="londa.gould@aol.com"/>
    <s v="Corpus Christi"/>
    <s v="TX"/>
    <n v="971"/>
    <n v="4"/>
    <n v="12"/>
    <n v="2"/>
    <n v="7.0000000000000007E-2"/>
    <s v="Electra Townie Original 21D - 2016"/>
    <x v="0"/>
    <n v="3"/>
    <n v="549.99"/>
    <n v="2016"/>
    <x v="0"/>
    <x v="0"/>
    <n v="1022.9813999999999"/>
    <x v="784"/>
  </r>
  <r>
    <x v="699"/>
    <s v="Merlene"/>
    <s v="Vinson"/>
    <s v="merlene.vinson@gmail.com"/>
    <s v="Euless"/>
    <s v="TX"/>
    <n v="1539"/>
    <n v="2"/>
    <n v="12"/>
    <n v="2"/>
    <n v="0.05"/>
    <s v="Electra Townie Original 21D - 2016"/>
    <x v="0"/>
    <n v="3"/>
    <n v="549.99"/>
    <n v="2016"/>
    <x v="0"/>
    <x v="0"/>
    <n v="1044.981"/>
    <x v="699"/>
  </r>
  <r>
    <x v="476"/>
    <s v="Genoveva"/>
    <s v="Baldwin"/>
    <s v="genoveva.baldwin@msn.com"/>
    <s v="Port Washington"/>
    <s v="NY"/>
    <n v="76"/>
    <n v="1"/>
    <n v="12"/>
    <n v="1"/>
    <n v="0.05"/>
    <s v="Electra Townie Original 21D - 2016"/>
    <x v="0"/>
    <n v="3"/>
    <n v="549.99"/>
    <n v="2016"/>
    <x v="0"/>
    <x v="0"/>
    <n v="522.4905"/>
    <x v="476"/>
  </r>
  <r>
    <x v="637"/>
    <s v="Adelle"/>
    <s v="Larsen"/>
    <s v="adelle.larsen@gmail.com"/>
    <s v="East Northport"/>
    <s v="NY"/>
    <n v="183"/>
    <n v="2"/>
    <n v="12"/>
    <n v="2"/>
    <n v="0.05"/>
    <s v="Electra Townie Original 21D - 2016"/>
    <x v="0"/>
    <n v="3"/>
    <n v="549.99"/>
    <n v="2016"/>
    <x v="0"/>
    <x v="0"/>
    <n v="1044.981"/>
    <x v="637"/>
  </r>
  <r>
    <x v="0"/>
    <s v="Tiesha"/>
    <s v="Daniel"/>
    <s v="tiesha.daniel@yahoo.com"/>
    <s v="Scarsdale"/>
    <s v="NY"/>
    <n v="327"/>
    <n v="1"/>
    <n v="12"/>
    <n v="2"/>
    <n v="7.0000000000000007E-2"/>
    <s v="Electra Townie Original 21D - 2016"/>
    <x v="0"/>
    <n v="3"/>
    <n v="549.99"/>
    <n v="2016"/>
    <x v="0"/>
    <x v="0"/>
    <n v="1022.9813999999999"/>
    <x v="0"/>
  </r>
  <r>
    <x v="925"/>
    <s v="Titus"/>
    <s v="Bullock"/>
    <s v="titus.bullock@gmail.com"/>
    <s v="Hollis"/>
    <s v="NY"/>
    <n v="418"/>
    <n v="1"/>
    <n v="12"/>
    <n v="1"/>
    <n v="0.05"/>
    <s v="Electra Townie Original 21D - 2016"/>
    <x v="0"/>
    <n v="3"/>
    <n v="549.99"/>
    <n v="2016"/>
    <x v="0"/>
    <x v="0"/>
    <n v="522.4905"/>
    <x v="925"/>
  </r>
  <r>
    <x v="926"/>
    <s v="Sharyn"/>
    <s v="Hopkins"/>
    <s v="sharyn.hopkins@hotmail.com"/>
    <s v="Baldwinsville"/>
    <s v="NY"/>
    <n v="6"/>
    <n v="2"/>
    <n v="12"/>
    <n v="2"/>
    <n v="0.05"/>
    <s v="Electra Townie Original 21D - 2016"/>
    <x v="0"/>
    <n v="3"/>
    <n v="549.99"/>
    <n v="2016"/>
    <x v="0"/>
    <x v="0"/>
    <n v="1044.981"/>
    <x v="926"/>
  </r>
  <r>
    <x v="927"/>
    <s v="Marget"/>
    <s v="Hodge"/>
    <s v="marget.hodge@msn.com"/>
    <s v="Woodhaven"/>
    <s v="NY"/>
    <n v="207"/>
    <n v="1"/>
    <n v="12"/>
    <n v="2"/>
    <n v="0.2"/>
    <s v="Electra Townie Original 21D - 2016"/>
    <x v="0"/>
    <n v="3"/>
    <n v="549.99"/>
    <n v="2016"/>
    <x v="0"/>
    <x v="0"/>
    <n v="879.98400000000004"/>
    <x v="927"/>
  </r>
  <r>
    <x v="193"/>
    <s v="Julee"/>
    <s v="Woodard"/>
    <s v="julee.woodard@yahoo.com"/>
    <s v="Richmond Hill"/>
    <s v="NY"/>
    <n v="500"/>
    <n v="1"/>
    <n v="12"/>
    <n v="2"/>
    <n v="0.05"/>
    <s v="Electra Townie Original 21D - 2016"/>
    <x v="0"/>
    <n v="3"/>
    <n v="549.99"/>
    <n v="2016"/>
    <x v="0"/>
    <x v="0"/>
    <n v="1044.981"/>
    <x v="193"/>
  </r>
  <r>
    <x v="928"/>
    <s v="Gilma"/>
    <s v="Dejesus"/>
    <s v="gilma.dejesus@yahoo.com"/>
    <s v="Scarsdale"/>
    <s v="NY"/>
    <n v="309"/>
    <n v="2"/>
    <n v="12"/>
    <n v="1"/>
    <n v="0.05"/>
    <s v="Electra Townie Original 21D - 2016"/>
    <x v="0"/>
    <n v="3"/>
    <n v="549.99"/>
    <n v="2016"/>
    <x v="0"/>
    <x v="0"/>
    <n v="522.4905"/>
    <x v="928"/>
  </r>
  <r>
    <x v="131"/>
    <s v="Chere"/>
    <s v="Hardin"/>
    <s v="chere.hardin@yahoo.com"/>
    <s v="Brooklyn"/>
    <s v="NY"/>
    <n v="544"/>
    <n v="1"/>
    <n v="12"/>
    <n v="1"/>
    <n v="0.05"/>
    <s v="Electra Townie Original 21D - 2016"/>
    <x v="0"/>
    <n v="3"/>
    <n v="549.99"/>
    <n v="2016"/>
    <x v="0"/>
    <x v="0"/>
    <n v="522.4905"/>
    <x v="131"/>
  </r>
  <r>
    <x v="9"/>
    <s v="Majorie"/>
    <s v="Wyatt"/>
    <s v="majorie.wyatt@yahoo.com"/>
    <s v="South Ozone Park"/>
    <s v="NY"/>
    <n v="373"/>
    <n v="4"/>
    <n v="12"/>
    <n v="1"/>
    <n v="0.1"/>
    <s v="Electra Townie Original 21D - 2016"/>
    <x v="0"/>
    <n v="3"/>
    <n v="549.99"/>
    <n v="2016"/>
    <x v="0"/>
    <x v="0"/>
    <n v="494.99100000000004"/>
    <x v="9"/>
  </r>
  <r>
    <x v="402"/>
    <s v="Ellsworth"/>
    <s v="Michael"/>
    <s v="ellsworth.michael@yahoo.com"/>
    <s v="Carmel"/>
    <s v="NY"/>
    <n v="15"/>
    <n v="1"/>
    <n v="12"/>
    <n v="2"/>
    <n v="7.0000000000000007E-2"/>
    <s v="Electra Townie Original 21D - 2016"/>
    <x v="0"/>
    <n v="3"/>
    <n v="549.99"/>
    <n v="2016"/>
    <x v="0"/>
    <x v="0"/>
    <n v="1022.9813999999999"/>
    <x v="402"/>
  </r>
  <r>
    <x v="274"/>
    <s v="Garland"/>
    <s v="Weaver"/>
    <s v="garland.weaver@gmail.com"/>
    <s v="Amsterdam"/>
    <s v="NY"/>
    <n v="324"/>
    <n v="5"/>
    <n v="12"/>
    <n v="1"/>
    <n v="0.05"/>
    <s v="Electra Townie Original 21D - 2016"/>
    <x v="0"/>
    <n v="3"/>
    <n v="549.99"/>
    <n v="2016"/>
    <x v="0"/>
    <x v="0"/>
    <n v="522.4905"/>
    <x v="274"/>
  </r>
  <r>
    <x v="929"/>
    <s v="Faustino"/>
    <s v="Delacruz"/>
    <s v="faustino.delacruz@msn.com"/>
    <s v="South Richmond Hill"/>
    <s v="NY"/>
    <n v="254"/>
    <n v="3"/>
    <n v="12"/>
    <n v="1"/>
    <n v="0.05"/>
    <s v="Electra Townie Original 21D - 2016"/>
    <x v="0"/>
    <n v="3"/>
    <n v="549.99"/>
    <n v="2016"/>
    <x v="0"/>
    <x v="0"/>
    <n v="522.4905"/>
    <x v="929"/>
  </r>
  <r>
    <x v="137"/>
    <s v="Christiane"/>
    <s v="Bradford"/>
    <s v="christiane.bradford@gmail.com"/>
    <s v="Orchard Park"/>
    <s v="NY"/>
    <n v="375"/>
    <n v="4"/>
    <n v="12"/>
    <n v="2"/>
    <n v="0.05"/>
    <s v="Electra Townie Original 21D - 2016"/>
    <x v="0"/>
    <n v="3"/>
    <n v="549.99"/>
    <n v="2016"/>
    <x v="0"/>
    <x v="0"/>
    <n v="1044.981"/>
    <x v="137"/>
  </r>
  <r>
    <x v="724"/>
    <s v="Timothy"/>
    <s v="Byers"/>
    <s v="timothy.byers@msn.com"/>
    <s v="Ronkonkoma"/>
    <s v="NY"/>
    <n v="396"/>
    <n v="1"/>
    <n v="12"/>
    <n v="1"/>
    <n v="0.1"/>
    <s v="Electra Townie Original 21D - 2016"/>
    <x v="0"/>
    <n v="3"/>
    <n v="549.99"/>
    <n v="2016"/>
    <x v="0"/>
    <x v="0"/>
    <n v="494.99100000000004"/>
    <x v="724"/>
  </r>
  <r>
    <x v="406"/>
    <s v="Arcelia"/>
    <s v="Vinson"/>
    <s v="arcelia.vinson@gmail.com"/>
    <s v="West Islip"/>
    <s v="NY"/>
    <n v="321"/>
    <n v="2"/>
    <n v="12"/>
    <n v="2"/>
    <n v="0.2"/>
    <s v="Electra Townie Original 21D - 2016"/>
    <x v="0"/>
    <n v="3"/>
    <n v="549.99"/>
    <n v="2016"/>
    <x v="0"/>
    <x v="0"/>
    <n v="879.98400000000004"/>
    <x v="406"/>
  </r>
  <r>
    <x v="612"/>
    <s v="Laurence"/>
    <s v="Christian"/>
    <s v="laurence.christian@gmail.com"/>
    <s v="Jamaica"/>
    <s v="NY"/>
    <n v="450"/>
    <n v="2"/>
    <n v="12"/>
    <n v="1"/>
    <n v="7.0000000000000007E-2"/>
    <s v="Electra Townie Original 21D - 2016"/>
    <x v="0"/>
    <n v="3"/>
    <n v="549.99"/>
    <n v="2016"/>
    <x v="0"/>
    <x v="0"/>
    <n v="511.49069999999995"/>
    <x v="612"/>
  </r>
  <r>
    <x v="20"/>
    <s v="Shery"/>
    <s v="Acosta"/>
    <s v="shery.acosta@yahoo.com"/>
    <s v="Saratoga Springs"/>
    <s v="NY"/>
    <n v="179"/>
    <n v="4"/>
    <n v="12"/>
    <n v="2"/>
    <n v="0.2"/>
    <s v="Electra Townie Original 21D - 2016"/>
    <x v="0"/>
    <n v="3"/>
    <n v="549.99"/>
    <n v="2016"/>
    <x v="0"/>
    <x v="0"/>
    <n v="879.98400000000004"/>
    <x v="20"/>
  </r>
  <r>
    <x v="211"/>
    <s v="Zulema"/>
    <s v="Browning"/>
    <s v="zulema.browning@gmail.com"/>
    <s v="Amsterdam"/>
    <s v="NY"/>
    <n v="111"/>
    <n v="2"/>
    <n v="12"/>
    <n v="2"/>
    <n v="7.0000000000000007E-2"/>
    <s v="Electra Townie Original 21D - 2016"/>
    <x v="0"/>
    <n v="3"/>
    <n v="549.99"/>
    <n v="2016"/>
    <x v="0"/>
    <x v="0"/>
    <n v="1022.9813999999999"/>
    <x v="211"/>
  </r>
  <r>
    <x v="930"/>
    <s v="Amparo"/>
    <s v="Burks"/>
    <s v="amparo.burks@aol.com"/>
    <s v="Merrick"/>
    <s v="NY"/>
    <n v="601"/>
    <n v="1"/>
    <n v="12"/>
    <n v="2"/>
    <n v="0.2"/>
    <s v="Electra Townie Original 21D - 2016"/>
    <x v="0"/>
    <n v="3"/>
    <n v="549.99"/>
    <n v="2016"/>
    <x v="0"/>
    <x v="0"/>
    <n v="879.98400000000004"/>
    <x v="930"/>
  </r>
  <r>
    <x v="216"/>
    <s v="Melita"/>
    <s v="Dominguez"/>
    <s v="melita.dominguez@msn.com"/>
    <s v="Auburn"/>
    <s v="NY"/>
    <n v="233"/>
    <n v="3"/>
    <n v="12"/>
    <n v="1"/>
    <n v="0.2"/>
    <s v="Electra Townie Original 21D - 2016"/>
    <x v="0"/>
    <n v="3"/>
    <n v="549.99"/>
    <n v="2016"/>
    <x v="0"/>
    <x v="0"/>
    <n v="439.99200000000002"/>
    <x v="216"/>
  </r>
  <r>
    <x v="931"/>
    <s v="Mandi"/>
    <s v="Gibbs"/>
    <s v="mandi.gibbs@gmail.com"/>
    <s v="East Elmhurst"/>
    <s v="NY"/>
    <n v="529"/>
    <n v="1"/>
    <n v="12"/>
    <n v="2"/>
    <n v="7.0000000000000007E-2"/>
    <s v="Electra Townie Original 21D - 2016"/>
    <x v="0"/>
    <n v="3"/>
    <n v="549.99"/>
    <n v="2016"/>
    <x v="0"/>
    <x v="0"/>
    <n v="1022.9813999999999"/>
    <x v="931"/>
  </r>
  <r>
    <x v="932"/>
    <s v="Graig"/>
    <s v="Roth"/>
    <s v="graig.roth@aol.com"/>
    <s v="West Babylon"/>
    <s v="NY"/>
    <n v="178"/>
    <n v="2"/>
    <n v="12"/>
    <n v="1"/>
    <n v="0.05"/>
    <s v="Electra Townie Original 21D - 2016"/>
    <x v="0"/>
    <n v="3"/>
    <n v="549.99"/>
    <n v="2016"/>
    <x v="0"/>
    <x v="0"/>
    <n v="522.4905"/>
    <x v="932"/>
  </r>
  <r>
    <x v="147"/>
    <s v="Han"/>
    <s v="Schneider"/>
    <s v="han.schneider@gmail.com"/>
    <s v="Elmhurst"/>
    <s v="NY"/>
    <n v="149"/>
    <n v="1"/>
    <n v="12"/>
    <n v="2"/>
    <n v="7.0000000000000007E-2"/>
    <s v="Electra Townie Original 21D - 2016"/>
    <x v="0"/>
    <n v="3"/>
    <n v="549.99"/>
    <n v="2016"/>
    <x v="0"/>
    <x v="0"/>
    <n v="1022.9813999999999"/>
    <x v="147"/>
  </r>
  <r>
    <x v="933"/>
    <s v="Lecia"/>
    <s v="Hancock"/>
    <s v="lecia.hancock@hotmail.com"/>
    <s v="Schenectady"/>
    <s v="NY"/>
    <n v="123"/>
    <n v="1"/>
    <n v="12"/>
    <n v="2"/>
    <n v="0.1"/>
    <s v="Electra Townie Original 21D - 2016"/>
    <x v="0"/>
    <n v="3"/>
    <n v="549.99"/>
    <n v="2016"/>
    <x v="0"/>
    <x v="0"/>
    <n v="989.98200000000008"/>
    <x v="933"/>
  </r>
  <r>
    <x v="934"/>
    <s v="Leanna"/>
    <s v="Manning"/>
    <s v="leanna.manning@yahoo.com"/>
    <s v="Hicksville"/>
    <s v="NY"/>
    <n v="208"/>
    <n v="4"/>
    <n v="12"/>
    <n v="1"/>
    <n v="0.2"/>
    <s v="Electra Townie Original 21D - 2016"/>
    <x v="0"/>
    <n v="3"/>
    <n v="549.99"/>
    <n v="2016"/>
    <x v="0"/>
    <x v="0"/>
    <n v="439.99200000000002"/>
    <x v="934"/>
  </r>
  <r>
    <x v="935"/>
    <s v="Zelda"/>
    <s v="Pratt"/>
    <s v="zelda.pratt@gmail.com"/>
    <s v="Lancaster"/>
    <s v="NY"/>
    <n v="532"/>
    <n v="3"/>
    <n v="12"/>
    <n v="1"/>
    <n v="0.1"/>
    <s v="Electra Townie Original 21D - 2016"/>
    <x v="0"/>
    <n v="3"/>
    <n v="549.99"/>
    <n v="2016"/>
    <x v="0"/>
    <x v="0"/>
    <n v="494.99100000000004"/>
    <x v="935"/>
  </r>
  <r>
    <x v="26"/>
    <s v="Leone"/>
    <s v="Emerson"/>
    <s v="leone.emerson@msn.com"/>
    <s v="Whitestone"/>
    <s v="NY"/>
    <n v="574"/>
    <n v="3"/>
    <n v="12"/>
    <n v="2"/>
    <n v="0.1"/>
    <s v="Electra Townie Original 21D - 2016"/>
    <x v="0"/>
    <n v="3"/>
    <n v="549.99"/>
    <n v="2016"/>
    <x v="0"/>
    <x v="0"/>
    <n v="989.98200000000008"/>
    <x v="26"/>
  </r>
  <r>
    <x v="936"/>
    <s v="Ernestina"/>
    <s v="Skinner"/>
    <s v="ernestina.skinner@hotmail.com"/>
    <s v="Elmhurst"/>
    <s v="NY"/>
    <n v="325"/>
    <n v="2"/>
    <n v="12"/>
    <n v="1"/>
    <n v="0.2"/>
    <s v="Electra Townie Original 21D - 2016"/>
    <x v="0"/>
    <n v="3"/>
    <n v="549.99"/>
    <n v="2016"/>
    <x v="0"/>
    <x v="0"/>
    <n v="439.99200000000002"/>
    <x v="936"/>
  </r>
  <r>
    <x v="937"/>
    <s v="Lezlie"/>
    <s v="Thompson"/>
    <s v="lezlie.thompson@yahoo.com"/>
    <s v="Freeport"/>
    <s v="NY"/>
    <n v="462"/>
    <n v="1"/>
    <n v="12"/>
    <n v="2"/>
    <n v="0.1"/>
    <s v="Electra Townie Original 21D - 2016"/>
    <x v="0"/>
    <n v="3"/>
    <n v="549.99"/>
    <n v="2016"/>
    <x v="0"/>
    <x v="0"/>
    <n v="989.98200000000008"/>
    <x v="937"/>
  </r>
  <r>
    <x v="29"/>
    <s v="Onita"/>
    <s v="Macdonald"/>
    <s v="onita.macdonald@yahoo.com"/>
    <s v="Glen Cove"/>
    <s v="NY"/>
    <n v="490"/>
    <n v="1"/>
    <n v="12"/>
    <n v="1"/>
    <n v="0.1"/>
    <s v="Electra Townie Original 21D - 2016"/>
    <x v="0"/>
    <n v="3"/>
    <n v="549.99"/>
    <n v="2016"/>
    <x v="0"/>
    <x v="0"/>
    <n v="494.99100000000004"/>
    <x v="29"/>
  </r>
  <r>
    <x v="223"/>
    <s v="Ashlie"/>
    <s v="Parrish"/>
    <s v="ashlie.parrish@hotmail.com"/>
    <s v="Monsey"/>
    <s v="NY"/>
    <n v="371"/>
    <n v="2"/>
    <n v="12"/>
    <n v="1"/>
    <n v="0.2"/>
    <s v="Electra Townie Original 21D - 2016"/>
    <x v="0"/>
    <n v="3"/>
    <n v="549.99"/>
    <n v="2016"/>
    <x v="0"/>
    <x v="0"/>
    <n v="439.99200000000002"/>
    <x v="223"/>
  </r>
  <r>
    <x v="34"/>
    <s v="Anisha"/>
    <s v="Lang"/>
    <s v="anisha.lang@aol.com"/>
    <s v="Rome"/>
    <s v="NY"/>
    <n v="340"/>
    <n v="4"/>
    <n v="12"/>
    <n v="2"/>
    <n v="7.0000000000000007E-2"/>
    <s v="Electra Townie Original 21D - 2016"/>
    <x v="0"/>
    <n v="3"/>
    <n v="549.99"/>
    <n v="2016"/>
    <x v="0"/>
    <x v="0"/>
    <n v="1022.9813999999999"/>
    <x v="34"/>
  </r>
  <r>
    <x v="155"/>
    <s v="Ivette"/>
    <s v="Warren"/>
    <s v="ivette.warren@gmail.com"/>
    <s v="Franklin Square"/>
    <s v="NY"/>
    <n v="479"/>
    <n v="2"/>
    <n v="12"/>
    <n v="1"/>
    <n v="0.05"/>
    <s v="Electra Townie Original 21D - 2016"/>
    <x v="0"/>
    <n v="3"/>
    <n v="549.99"/>
    <n v="2016"/>
    <x v="0"/>
    <x v="0"/>
    <n v="522.4905"/>
    <x v="155"/>
  </r>
  <r>
    <x v="938"/>
    <s v="Serafina"/>
    <s v="Clemons"/>
    <s v="serafina.clemons@gmail.com"/>
    <s v="Shirley"/>
    <s v="NY"/>
    <n v="65"/>
    <n v="1"/>
    <n v="12"/>
    <n v="1"/>
    <n v="0.1"/>
    <s v="Electra Townie Original 21D - 2016"/>
    <x v="0"/>
    <n v="3"/>
    <n v="549.99"/>
    <n v="2016"/>
    <x v="0"/>
    <x v="0"/>
    <n v="494.99100000000004"/>
    <x v="938"/>
  </r>
  <r>
    <x v="939"/>
    <s v="Saran"/>
    <s v="Moses"/>
    <s v="saran.moses@yahoo.com"/>
    <s v="Brooklyn"/>
    <s v="NY"/>
    <n v="336"/>
    <n v="2"/>
    <n v="12"/>
    <n v="1"/>
    <n v="0.2"/>
    <s v="Electra Townie Original 21D - 2016"/>
    <x v="0"/>
    <n v="3"/>
    <n v="549.99"/>
    <n v="2016"/>
    <x v="0"/>
    <x v="0"/>
    <n v="439.99200000000002"/>
    <x v="939"/>
  </r>
  <r>
    <x v="940"/>
    <s v="Vernon"/>
    <s v="Knowles"/>
    <s v="vernon.knowles@yahoo.com"/>
    <s v="Huntington Station"/>
    <s v="NY"/>
    <n v="603"/>
    <n v="1"/>
    <n v="12"/>
    <n v="1"/>
    <n v="7.0000000000000007E-2"/>
    <s v="Electra Townie Original 21D - 2016"/>
    <x v="0"/>
    <n v="3"/>
    <n v="549.99"/>
    <n v="2016"/>
    <x v="0"/>
    <x v="0"/>
    <n v="511.49069999999995"/>
    <x v="940"/>
  </r>
  <r>
    <x v="36"/>
    <s v="Rico"/>
    <s v="Salas"/>
    <s v="rico.salas@msn.com"/>
    <s v="Centereach"/>
    <s v="NY"/>
    <n v="167"/>
    <n v="1"/>
    <n v="12"/>
    <n v="1"/>
    <n v="0.05"/>
    <s v="Electra Townie Original 21D - 2016"/>
    <x v="0"/>
    <n v="3"/>
    <n v="549.99"/>
    <n v="2016"/>
    <x v="0"/>
    <x v="0"/>
    <n v="522.4905"/>
    <x v="36"/>
  </r>
  <r>
    <x v="941"/>
    <s v="Rebbecca"/>
    <s v="Espinoza"/>
    <s v="rebbecca.espinoza@hotmail.com"/>
    <s v="Mount Vernon"/>
    <s v="NY"/>
    <n v="523"/>
    <n v="1"/>
    <n v="12"/>
    <n v="1"/>
    <n v="0.2"/>
    <s v="Electra Townie Original 21D - 2016"/>
    <x v="0"/>
    <n v="3"/>
    <n v="549.99"/>
    <n v="2016"/>
    <x v="0"/>
    <x v="0"/>
    <n v="439.99200000000002"/>
    <x v="941"/>
  </r>
  <r>
    <x v="417"/>
    <s v="Theresia"/>
    <s v="Barron"/>
    <s v="theresia.barron@aol.com"/>
    <s v="Forest Hills"/>
    <s v="NY"/>
    <n v="113"/>
    <n v="1"/>
    <n v="12"/>
    <n v="2"/>
    <n v="7.0000000000000007E-2"/>
    <s v="Electra Townie Original 21D - 2016"/>
    <x v="0"/>
    <n v="3"/>
    <n v="549.99"/>
    <n v="2016"/>
    <x v="0"/>
    <x v="0"/>
    <n v="1022.9813999999999"/>
    <x v="417"/>
  </r>
  <r>
    <x v="942"/>
    <s v="Charlene"/>
    <s v="Norris"/>
    <s v="charlene.norris@msn.com"/>
    <s v="Syosset"/>
    <s v="NY"/>
    <n v="613"/>
    <n v="3"/>
    <n v="12"/>
    <n v="1"/>
    <n v="7.0000000000000007E-2"/>
    <s v="Electra Townie Original 21D - 2016"/>
    <x v="0"/>
    <n v="3"/>
    <n v="549.99"/>
    <n v="2016"/>
    <x v="0"/>
    <x v="0"/>
    <n v="511.49069999999995"/>
    <x v="942"/>
  </r>
  <r>
    <x v="40"/>
    <s v="Vernetta"/>
    <s v="Banks"/>
    <s v="vernetta.banks@aol.com"/>
    <s v="Brooklyn"/>
    <s v="NY"/>
    <n v="218"/>
    <n v="3"/>
    <n v="12"/>
    <n v="1"/>
    <n v="0.05"/>
    <s v="Electra Townie Original 21D - 2016"/>
    <x v="0"/>
    <n v="3"/>
    <n v="549.99"/>
    <n v="2016"/>
    <x v="0"/>
    <x v="0"/>
    <n v="522.4905"/>
    <x v="40"/>
  </r>
  <r>
    <x v="626"/>
    <s v="Aubrey"/>
    <s v="Durham"/>
    <s v="aubrey.durham@aol.com"/>
    <s v="Port Washington"/>
    <s v="NY"/>
    <n v="170"/>
    <n v="1"/>
    <n v="12"/>
    <n v="2"/>
    <n v="0.1"/>
    <s v="Electra Townie Original 21D - 2016"/>
    <x v="0"/>
    <n v="3"/>
    <n v="549.99"/>
    <n v="2016"/>
    <x v="0"/>
    <x v="0"/>
    <n v="989.98200000000008"/>
    <x v="626"/>
  </r>
  <r>
    <x v="907"/>
    <s v="Alden"/>
    <s v="Atkinson"/>
    <s v="alden.atkinson@gmail.com"/>
    <s v="Shirley"/>
    <s v="NY"/>
    <n v="585"/>
    <n v="4"/>
    <n v="12"/>
    <n v="2"/>
    <n v="7.0000000000000007E-2"/>
    <s v="Electra Townie Original 21D - 2016"/>
    <x v="0"/>
    <n v="3"/>
    <n v="549.99"/>
    <n v="2016"/>
    <x v="0"/>
    <x v="0"/>
    <n v="1022.9813999999999"/>
    <x v="907"/>
  </r>
  <r>
    <x v="627"/>
    <s v="Luke"/>
    <s v="Kramer"/>
    <s v="luke.kramer@hotmail.com"/>
    <s v="Bethpage"/>
    <s v="NY"/>
    <n v="100"/>
    <n v="1"/>
    <n v="12"/>
    <n v="2"/>
    <n v="0.05"/>
    <s v="Electra Townie Original 21D - 2016"/>
    <x v="0"/>
    <n v="3"/>
    <n v="549.99"/>
    <n v="2016"/>
    <x v="0"/>
    <x v="0"/>
    <n v="1044.981"/>
    <x v="627"/>
  </r>
  <r>
    <x v="741"/>
    <s v="Gabriela"/>
    <s v="Warren"/>
    <s v="gabriela.warren@aol.com"/>
    <s v="Long Beach"/>
    <s v="NY"/>
    <n v="296"/>
    <n v="2"/>
    <n v="12"/>
    <n v="2"/>
    <n v="0.1"/>
    <s v="Electra Townie Original 21D - 2016"/>
    <x v="0"/>
    <n v="3"/>
    <n v="549.99"/>
    <n v="2016"/>
    <x v="0"/>
    <x v="0"/>
    <n v="989.98200000000008"/>
    <x v="741"/>
  </r>
  <r>
    <x v="943"/>
    <s v="Tammie"/>
    <s v="Cherry"/>
    <s v="tammie.cherry@hotmail.com"/>
    <s v="Massapequa"/>
    <s v="NY"/>
    <n v="196"/>
    <n v="4"/>
    <n v="12"/>
    <n v="1"/>
    <n v="7.0000000000000007E-2"/>
    <s v="Electra Townie Original 21D - 2016"/>
    <x v="0"/>
    <n v="3"/>
    <n v="549.99"/>
    <n v="2016"/>
    <x v="0"/>
    <x v="0"/>
    <n v="511.49069999999995"/>
    <x v="943"/>
  </r>
  <r>
    <x v="420"/>
    <s v="Susannah"/>
    <s v="Fields"/>
    <s v="susannah.fields@hotmail.com"/>
    <s v="Far Rockaway"/>
    <s v="NY"/>
    <n v="66"/>
    <n v="3"/>
    <n v="12"/>
    <n v="1"/>
    <n v="7.0000000000000007E-2"/>
    <s v="Electra Townie Original 21D - 2016"/>
    <x v="0"/>
    <n v="3"/>
    <n v="549.99"/>
    <n v="2016"/>
    <x v="0"/>
    <x v="0"/>
    <n v="511.49069999999995"/>
    <x v="420"/>
  </r>
  <r>
    <x v="165"/>
    <s v="Devin"/>
    <s v="Velazquez"/>
    <s v="devin.velazquez@aol.com"/>
    <s v="Brentwood"/>
    <s v="NY"/>
    <n v="140"/>
    <n v="3"/>
    <n v="12"/>
    <n v="2"/>
    <n v="0.2"/>
    <s v="Electra Townie Original 21D - 2016"/>
    <x v="0"/>
    <n v="3"/>
    <n v="549.99"/>
    <n v="2016"/>
    <x v="0"/>
    <x v="0"/>
    <n v="879.98400000000004"/>
    <x v="165"/>
  </r>
  <r>
    <x v="167"/>
    <s v="Jackeline"/>
    <s v="Colon"/>
    <s v="jackeline.colon@msn.com"/>
    <s v="Wappingers Falls"/>
    <s v="NY"/>
    <n v="26"/>
    <n v="3"/>
    <n v="12"/>
    <n v="1"/>
    <n v="0.2"/>
    <s v="Electra Townie Original 21D - 2016"/>
    <x v="0"/>
    <n v="3"/>
    <n v="549.99"/>
    <n v="2016"/>
    <x v="0"/>
    <x v="0"/>
    <n v="439.99200000000002"/>
    <x v="167"/>
  </r>
  <r>
    <x v="944"/>
    <s v="Magdalena"/>
    <s v="Sherman"/>
    <s v="magdalena.sherman@gmail.com"/>
    <s v="Oswego"/>
    <s v="NY"/>
    <n v="163"/>
    <n v="1"/>
    <n v="12"/>
    <n v="1"/>
    <n v="0.1"/>
    <s v="Electra Townie Original 21D - 2016"/>
    <x v="0"/>
    <n v="3"/>
    <n v="549.99"/>
    <n v="2016"/>
    <x v="0"/>
    <x v="0"/>
    <n v="494.99100000000004"/>
    <x v="944"/>
  </r>
  <r>
    <x v="742"/>
    <s v="Ashleigh"/>
    <s v="Finch"/>
    <s v="ashleigh.finch@yahoo.com"/>
    <s v="Newburgh"/>
    <s v="NY"/>
    <n v="533"/>
    <n v="2"/>
    <n v="12"/>
    <n v="2"/>
    <n v="0.1"/>
    <s v="Electra Townie Original 21D - 2016"/>
    <x v="0"/>
    <n v="3"/>
    <n v="549.99"/>
    <n v="2016"/>
    <x v="0"/>
    <x v="0"/>
    <n v="989.98200000000008"/>
    <x v="742"/>
  </r>
  <r>
    <x v="945"/>
    <s v="Lanora"/>
    <s v="Robbins"/>
    <s v="lanora.robbins@hotmail.com"/>
    <s v="West Babylon"/>
    <s v="NY"/>
    <n v="212"/>
    <n v="2"/>
    <n v="12"/>
    <n v="2"/>
    <n v="0.2"/>
    <s v="Electra Townie Original 21D - 2016"/>
    <x v="0"/>
    <n v="3"/>
    <n v="549.99"/>
    <n v="2016"/>
    <x v="0"/>
    <x v="0"/>
    <n v="879.98400000000004"/>
    <x v="945"/>
  </r>
  <r>
    <x v="946"/>
    <s v="Kelsey"/>
    <s v="Noble"/>
    <s v="kelsey.noble@hotmail.com"/>
    <s v="Mount Vernon"/>
    <s v="NY"/>
    <n v="215"/>
    <n v="2"/>
    <n v="12"/>
    <n v="2"/>
    <n v="0.1"/>
    <s v="Electra Townie Original 21D - 2016"/>
    <x v="0"/>
    <n v="3"/>
    <n v="549.99"/>
    <n v="2016"/>
    <x v="0"/>
    <x v="0"/>
    <n v="989.98200000000008"/>
    <x v="946"/>
  </r>
  <r>
    <x v="50"/>
    <s v="Mark"/>
    <s v="Benton"/>
    <s v="mark.benton@aol.com"/>
    <s v="East Elmhurst"/>
    <s v="NY"/>
    <n v="114"/>
    <n v="1"/>
    <n v="12"/>
    <n v="1"/>
    <n v="0.05"/>
    <s v="Electra Townie Original 21D - 2016"/>
    <x v="0"/>
    <n v="3"/>
    <n v="549.99"/>
    <n v="2016"/>
    <x v="0"/>
    <x v="0"/>
    <n v="522.4905"/>
    <x v="50"/>
  </r>
  <r>
    <x v="51"/>
    <s v="Elana"/>
    <s v="Miles"/>
    <s v="elana.miles@yahoo.com"/>
    <s v="Liverpool"/>
    <s v="NY"/>
    <n v="43"/>
    <n v="2"/>
    <n v="12"/>
    <n v="2"/>
    <n v="0.05"/>
    <s v="Electra Townie Original 21D - 2016"/>
    <x v="0"/>
    <n v="3"/>
    <n v="549.99"/>
    <n v="2016"/>
    <x v="0"/>
    <x v="0"/>
    <n v="1044.981"/>
    <x v="51"/>
  </r>
  <r>
    <x v="425"/>
    <s v="Merrie"/>
    <s v="Fowler"/>
    <s v="merrie.fowler@aol.com"/>
    <s v="Scarsdale"/>
    <s v="NY"/>
    <n v="234"/>
    <n v="3"/>
    <n v="12"/>
    <n v="1"/>
    <n v="0.1"/>
    <s v="Electra Townie Original 21D - 2016"/>
    <x v="0"/>
    <n v="3"/>
    <n v="549.99"/>
    <n v="2016"/>
    <x v="0"/>
    <x v="0"/>
    <n v="494.99100000000004"/>
    <x v="425"/>
  </r>
  <r>
    <x v="947"/>
    <s v="Macie"/>
    <s v="Ayers"/>
    <s v="macie.ayers@msn.com"/>
    <s v="Bellmore"/>
    <s v="NY"/>
    <n v="844"/>
    <n v="2"/>
    <n v="12"/>
    <n v="1"/>
    <n v="0.1"/>
    <s v="Electra Townie Original 21D - 2016"/>
    <x v="0"/>
    <n v="3"/>
    <n v="549.99"/>
    <n v="2016"/>
    <x v="0"/>
    <x v="0"/>
    <n v="494.99100000000004"/>
    <x v="947"/>
  </r>
  <r>
    <x v="52"/>
    <s v="Qiana"/>
    <s v="Jackson"/>
    <s v="qiana.jackson@gmail.com"/>
    <s v="East Northport"/>
    <s v="NY"/>
    <n v="1208"/>
    <n v="1"/>
    <n v="12"/>
    <n v="1"/>
    <n v="0.2"/>
    <s v="Electra Townie Original 21D - 2016"/>
    <x v="0"/>
    <n v="3"/>
    <n v="549.99"/>
    <n v="2016"/>
    <x v="0"/>
    <x v="0"/>
    <n v="439.99200000000002"/>
    <x v="52"/>
  </r>
  <r>
    <x v="948"/>
    <s v="Trista"/>
    <s v="Lambert"/>
    <s v="trista.lambert@gmail.com"/>
    <s v="Fairport"/>
    <s v="NY"/>
    <n v="1100"/>
    <n v="1"/>
    <n v="12"/>
    <n v="1"/>
    <n v="0.05"/>
    <s v="Electra Townie Original 21D - 2016"/>
    <x v="0"/>
    <n v="3"/>
    <n v="549.99"/>
    <n v="2016"/>
    <x v="0"/>
    <x v="0"/>
    <n v="522.4905"/>
    <x v="948"/>
  </r>
  <r>
    <x v="802"/>
    <s v="Victor"/>
    <s v="Pittman"/>
    <s v="victor.pittman@aol.com"/>
    <s v="Astoria"/>
    <s v="NY"/>
    <n v="984"/>
    <n v="3"/>
    <n v="12"/>
    <n v="1"/>
    <n v="0.1"/>
    <s v="Electra Townie Original 21D - 2016"/>
    <x v="0"/>
    <n v="3"/>
    <n v="549.99"/>
    <n v="2016"/>
    <x v="0"/>
    <x v="0"/>
    <n v="494.99100000000004"/>
    <x v="802"/>
  </r>
  <r>
    <x v="822"/>
    <s v="Kendra"/>
    <s v="Harrington"/>
    <s v="kendra.harrington@yahoo.com"/>
    <s v="Jamestown"/>
    <s v="NY"/>
    <n v="740"/>
    <n v="5"/>
    <n v="12"/>
    <n v="2"/>
    <n v="7.0000000000000007E-2"/>
    <s v="Electra Townie Original 21D - 2016"/>
    <x v="0"/>
    <n v="3"/>
    <n v="549.99"/>
    <n v="2016"/>
    <x v="0"/>
    <x v="0"/>
    <n v="1022.9813999999999"/>
    <x v="822"/>
  </r>
  <r>
    <x v="949"/>
    <s v="Honey"/>
    <s v="Camacho"/>
    <s v="honey.camacho@gmail.com"/>
    <s v="Bayside"/>
    <s v="NY"/>
    <n v="988"/>
    <n v="3"/>
    <n v="12"/>
    <n v="2"/>
    <n v="7.0000000000000007E-2"/>
    <s v="Electra Townie Original 21D - 2016"/>
    <x v="0"/>
    <n v="3"/>
    <n v="549.99"/>
    <n v="2016"/>
    <x v="0"/>
    <x v="0"/>
    <n v="1022.9813999999999"/>
    <x v="949"/>
  </r>
  <r>
    <x v="582"/>
    <s v="Santos"/>
    <s v="Valencia"/>
    <s v="santos.valencia@yahoo.com"/>
    <s v="Sunnyside"/>
    <s v="NY"/>
    <n v="634"/>
    <n v="2"/>
    <n v="12"/>
    <n v="1"/>
    <n v="0.1"/>
    <s v="Electra Townie Original 21D - 2016"/>
    <x v="0"/>
    <n v="3"/>
    <n v="549.99"/>
    <n v="2016"/>
    <x v="0"/>
    <x v="0"/>
    <n v="494.99100000000004"/>
    <x v="582"/>
  </r>
  <r>
    <x v="950"/>
    <s v="Romeo"/>
    <s v="Steele"/>
    <s v="romeo.steele@msn.com"/>
    <s v="Port Jefferson Station"/>
    <s v="NY"/>
    <n v="979"/>
    <n v="3"/>
    <n v="12"/>
    <n v="2"/>
    <n v="0.1"/>
    <s v="Electra Townie Original 21D - 2016"/>
    <x v="0"/>
    <n v="3"/>
    <n v="549.99"/>
    <n v="2016"/>
    <x v="0"/>
    <x v="0"/>
    <n v="989.98200000000008"/>
    <x v="950"/>
  </r>
  <r>
    <x v="66"/>
    <s v="Shawnna"/>
    <s v="Frank"/>
    <s v="shawnna.frank@hotmail.com"/>
    <s v="Woodside"/>
    <s v="NY"/>
    <n v="1062"/>
    <n v="4"/>
    <n v="12"/>
    <n v="1"/>
    <n v="0.2"/>
    <s v="Electra Townie Original 21D - 2016"/>
    <x v="0"/>
    <n v="3"/>
    <n v="549.99"/>
    <n v="2016"/>
    <x v="0"/>
    <x v="0"/>
    <n v="439.99200000000002"/>
    <x v="66"/>
  </r>
  <r>
    <x v="951"/>
    <s v="Scarlet"/>
    <s v="Reed"/>
    <s v="scarlet.reed@hotmail.com"/>
    <s v="Bronx"/>
    <s v="NY"/>
    <n v="752"/>
    <n v="1"/>
    <n v="12"/>
    <n v="2"/>
    <n v="0.05"/>
    <s v="Electra Townie Original 21D - 2016"/>
    <x v="0"/>
    <n v="3"/>
    <n v="549.99"/>
    <n v="2016"/>
    <x v="0"/>
    <x v="0"/>
    <n v="1044.981"/>
    <x v="951"/>
  </r>
  <r>
    <x v="914"/>
    <s v="Raul"/>
    <s v="Melendez"/>
    <s v="raul.melendez@hotmail.com"/>
    <s v="Elmhurst"/>
    <s v="NY"/>
    <n v="1066"/>
    <n v="3"/>
    <n v="12"/>
    <n v="1"/>
    <n v="0.1"/>
    <s v="Electra Townie Original 21D - 2016"/>
    <x v="0"/>
    <n v="3"/>
    <n v="549.99"/>
    <n v="2016"/>
    <x v="0"/>
    <x v="0"/>
    <n v="494.99100000000004"/>
    <x v="914"/>
  </r>
  <r>
    <x v="857"/>
    <s v="Cassie"/>
    <s v="Cline"/>
    <s v="cassie.cline@gmail.com"/>
    <s v="Brooklyn"/>
    <s v="NY"/>
    <n v="1036"/>
    <n v="5"/>
    <n v="12"/>
    <n v="1"/>
    <n v="0.2"/>
    <s v="Electra Townie Original 21D - 2016"/>
    <x v="0"/>
    <n v="3"/>
    <n v="549.99"/>
    <n v="2016"/>
    <x v="0"/>
    <x v="0"/>
    <n v="439.99200000000002"/>
    <x v="857"/>
  </r>
  <r>
    <x v="867"/>
    <s v="Loan"/>
    <s v="Graham"/>
    <s v="loan.graham@yahoo.com"/>
    <s v="Jackson Heights"/>
    <s v="NY"/>
    <n v="902"/>
    <n v="3"/>
    <n v="12"/>
    <n v="1"/>
    <n v="0.2"/>
    <s v="Electra Townie Original 21D - 2016"/>
    <x v="0"/>
    <n v="3"/>
    <n v="549.99"/>
    <n v="2016"/>
    <x v="0"/>
    <x v="0"/>
    <n v="439.99200000000002"/>
    <x v="867"/>
  </r>
  <r>
    <x v="554"/>
    <s v="Cleopatra"/>
    <s v="Tate"/>
    <s v="cleopatra.tate@aol.com"/>
    <s v="East Elmhurst"/>
    <s v="NY"/>
    <n v="1055"/>
    <n v="3"/>
    <n v="12"/>
    <n v="2"/>
    <n v="0.1"/>
    <s v="Electra Townie Original 21D - 2016"/>
    <x v="0"/>
    <n v="3"/>
    <n v="549.99"/>
    <n v="2016"/>
    <x v="0"/>
    <x v="0"/>
    <n v="989.98200000000008"/>
    <x v="554"/>
  </r>
  <r>
    <x v="952"/>
    <s v="Coleen"/>
    <s v="Navarro"/>
    <s v="coleen.navarro@aol.com"/>
    <s v="Webster"/>
    <s v="NY"/>
    <n v="1162"/>
    <n v="5"/>
    <n v="12"/>
    <n v="2"/>
    <n v="0.05"/>
    <s v="Electra Townie Original 21D - 2016"/>
    <x v="0"/>
    <n v="3"/>
    <n v="549.99"/>
    <n v="2016"/>
    <x v="0"/>
    <x v="0"/>
    <n v="1044.981"/>
    <x v="952"/>
  </r>
  <r>
    <x v="258"/>
    <s v="Robby"/>
    <s v="Sykes"/>
    <s v="robby.sykes@hotmail.com"/>
    <s v="Hempstead"/>
    <s v="NY"/>
    <n v="108"/>
    <n v="3"/>
    <n v="16"/>
    <n v="2"/>
    <n v="0.05"/>
    <s v="Electra Townie Original 7D EQ - 2016"/>
    <x v="0"/>
    <n v="3"/>
    <n v="599.99"/>
    <n v="2016"/>
    <x v="0"/>
    <x v="0"/>
    <n v="1139.981"/>
    <x v="258"/>
  </r>
  <r>
    <x v="395"/>
    <s v="Fran"/>
    <s v="Yang"/>
    <s v="fran.yang@hotmail.com"/>
    <s v="Utica"/>
    <s v="NY"/>
    <n v="519"/>
    <n v="2"/>
    <n v="16"/>
    <n v="1"/>
    <n v="0.1"/>
    <s v="Electra Townie Original 7D EQ - 2016"/>
    <x v="0"/>
    <n v="3"/>
    <n v="599.99"/>
    <n v="2016"/>
    <x v="0"/>
    <x v="0"/>
    <n v="539.99099999999999"/>
    <x v="395"/>
  </r>
  <r>
    <x v="124"/>
    <s v="Latasha"/>
    <s v="Stanley"/>
    <s v="latasha.stanley@gmail.com"/>
    <s v="Rockville Centre"/>
    <s v="NY"/>
    <n v="286"/>
    <n v="3"/>
    <n v="16"/>
    <n v="2"/>
    <n v="0.1"/>
    <s v="Electra Townie Original 7D EQ - 2016"/>
    <x v="0"/>
    <n v="3"/>
    <n v="599.99"/>
    <n v="2016"/>
    <x v="0"/>
    <x v="0"/>
    <n v="1079.982"/>
    <x v="124"/>
  </r>
  <r>
    <x v="262"/>
    <s v="Parker"/>
    <s v="Prince"/>
    <s v="parker.prince@hotmail.com"/>
    <s v="Port Jefferson Station"/>
    <s v="NY"/>
    <n v="152"/>
    <n v="3"/>
    <n v="16"/>
    <n v="2"/>
    <n v="7.0000000000000007E-2"/>
    <s v="Electra Townie Original 7D EQ - 2016"/>
    <x v="0"/>
    <n v="3"/>
    <n v="599.99"/>
    <n v="2016"/>
    <x v="0"/>
    <x v="0"/>
    <n v="1115.9813999999999"/>
    <x v="262"/>
  </r>
  <r>
    <x v="542"/>
    <s v="Lissa"/>
    <s v="Vargas"/>
    <s v="lissa.vargas@yahoo.com"/>
    <s v="Oswego"/>
    <s v="NY"/>
    <n v="128"/>
    <n v="2"/>
    <n v="16"/>
    <n v="2"/>
    <n v="0.1"/>
    <s v="Electra Townie Original 7D EQ - 2016"/>
    <x v="0"/>
    <n v="3"/>
    <n v="599.99"/>
    <n v="2016"/>
    <x v="0"/>
    <x v="0"/>
    <n v="1079.982"/>
    <x v="542"/>
  </r>
  <r>
    <x v="953"/>
    <s v="Tomika"/>
    <s v="Larson"/>
    <s v="tomika.larson@yahoo.com"/>
    <s v="Woodside"/>
    <s v="NY"/>
    <n v="37"/>
    <n v="1"/>
    <n v="16"/>
    <n v="2"/>
    <n v="0.05"/>
    <s v="Electra Townie Original 7D EQ - 2016"/>
    <x v="0"/>
    <n v="3"/>
    <n v="599.99"/>
    <n v="2016"/>
    <x v="0"/>
    <x v="0"/>
    <n v="1139.981"/>
    <x v="953"/>
  </r>
  <r>
    <x v="954"/>
    <s v="Mariela"/>
    <s v="Huffman"/>
    <s v="mariela.huffman@gmail.com"/>
    <s v="Garden City"/>
    <s v="NY"/>
    <n v="74"/>
    <n v="1"/>
    <n v="16"/>
    <n v="2"/>
    <n v="0.05"/>
    <s v="Electra Townie Original 7D EQ - 2016"/>
    <x v="0"/>
    <n v="3"/>
    <n v="599.99"/>
    <n v="2016"/>
    <x v="0"/>
    <x v="0"/>
    <n v="1139.981"/>
    <x v="954"/>
  </r>
  <r>
    <x v="202"/>
    <s v="Jame"/>
    <s v="Riggs"/>
    <s v="jame.riggs@hotmail.com"/>
    <s v="Bay Shore"/>
    <s v="NY"/>
    <n v="312"/>
    <n v="3"/>
    <n v="16"/>
    <n v="2"/>
    <n v="0.05"/>
    <s v="Electra Townie Original 7D EQ - 2016"/>
    <x v="0"/>
    <n v="3"/>
    <n v="599.99"/>
    <n v="2016"/>
    <x v="0"/>
    <x v="0"/>
    <n v="1139.981"/>
    <x v="202"/>
  </r>
  <r>
    <x v="955"/>
    <s v="Melani"/>
    <s v="Jarvis"/>
    <s v="melani.jarvis@hotmail.com"/>
    <s v="Maspeth"/>
    <s v="NY"/>
    <n v="542"/>
    <n v="1"/>
    <n v="16"/>
    <n v="2"/>
    <n v="0.2"/>
    <s v="Electra Townie Original 7D EQ - 2016"/>
    <x v="0"/>
    <n v="3"/>
    <n v="599.99"/>
    <n v="2016"/>
    <x v="0"/>
    <x v="0"/>
    <n v="959.98400000000004"/>
    <x v="955"/>
  </r>
  <r>
    <x v="7"/>
    <s v="Sharie"/>
    <s v="Alvarez"/>
    <s v="sharie.alvarez@msn.com"/>
    <s v="New York"/>
    <s v="NY"/>
    <n v="120"/>
    <n v="5"/>
    <n v="16"/>
    <n v="2"/>
    <n v="0.2"/>
    <s v="Electra Townie Original 7D EQ - 2016"/>
    <x v="0"/>
    <n v="3"/>
    <n v="599.99"/>
    <n v="2016"/>
    <x v="0"/>
    <x v="0"/>
    <n v="959.98400000000004"/>
    <x v="7"/>
  </r>
  <r>
    <x v="401"/>
    <s v="Olevia"/>
    <s v="Noel"/>
    <s v="olevia.noel@yahoo.com"/>
    <s v="Kingston"/>
    <s v="NY"/>
    <n v="445"/>
    <n v="2"/>
    <n v="16"/>
    <n v="1"/>
    <n v="7.0000000000000007E-2"/>
    <s v="Electra Townie Original 7D EQ - 2016"/>
    <x v="0"/>
    <n v="3"/>
    <n v="599.99"/>
    <n v="2016"/>
    <x v="0"/>
    <x v="0"/>
    <n v="557.99069999999995"/>
    <x v="401"/>
  </r>
  <r>
    <x v="721"/>
    <s v="Laverna"/>
    <s v="Hernandez"/>
    <s v="laverna.hernandez@hotmail.com"/>
    <s v="Niagara Falls"/>
    <s v="NY"/>
    <n v="404"/>
    <n v="3"/>
    <n v="16"/>
    <n v="2"/>
    <n v="0.2"/>
    <s v="Electra Townie Original 7D EQ - 2016"/>
    <x v="0"/>
    <n v="3"/>
    <n v="599.99"/>
    <n v="2016"/>
    <x v="0"/>
    <x v="0"/>
    <n v="959.98400000000004"/>
    <x v="721"/>
  </r>
  <r>
    <x v="272"/>
    <s v="Bart"/>
    <s v="Hess"/>
    <s v="bart.hess@aol.com"/>
    <s v="Kingston"/>
    <s v="NY"/>
    <n v="446"/>
    <n v="2"/>
    <n v="16"/>
    <n v="2"/>
    <n v="7.0000000000000007E-2"/>
    <s v="Electra Townie Original 7D EQ - 2016"/>
    <x v="0"/>
    <n v="3"/>
    <n v="599.99"/>
    <n v="2016"/>
    <x v="0"/>
    <x v="0"/>
    <n v="1115.9813999999999"/>
    <x v="272"/>
  </r>
  <r>
    <x v="134"/>
    <s v="Luke"/>
    <s v="Fuller"/>
    <s v="luke.fuller@hotmail.com"/>
    <s v="Hempstead"/>
    <s v="NY"/>
    <n v="409"/>
    <n v="2"/>
    <n v="16"/>
    <n v="2"/>
    <n v="0.2"/>
    <s v="Electra Townie Original 7D EQ - 2016"/>
    <x v="0"/>
    <n v="3"/>
    <n v="599.99"/>
    <n v="2016"/>
    <x v="0"/>
    <x v="0"/>
    <n v="959.98400000000004"/>
    <x v="134"/>
  </r>
  <r>
    <x v="956"/>
    <s v="Katharine"/>
    <s v="Herrera"/>
    <s v="katharine.herrera@hotmail.com"/>
    <s v="Queensbury"/>
    <s v="NY"/>
    <n v="138"/>
    <n v="1"/>
    <n v="16"/>
    <n v="2"/>
    <n v="0.1"/>
    <s v="Electra Townie Original 7D EQ - 2016"/>
    <x v="0"/>
    <n v="3"/>
    <n v="599.99"/>
    <n v="2016"/>
    <x v="0"/>
    <x v="0"/>
    <n v="1079.982"/>
    <x v="956"/>
  </r>
  <r>
    <x v="894"/>
    <s v="Edda"/>
    <s v="Young"/>
    <s v="edda.young@gmail.com"/>
    <s v="North Tonawanda"/>
    <s v="NY"/>
    <n v="153"/>
    <n v="1"/>
    <n v="16"/>
    <n v="1"/>
    <n v="7.0000000000000007E-2"/>
    <s v="Electra Townie Original 7D EQ - 2016"/>
    <x v="0"/>
    <n v="3"/>
    <n v="599.99"/>
    <n v="2016"/>
    <x v="0"/>
    <x v="0"/>
    <n v="557.99069999999995"/>
    <x v="894"/>
  </r>
  <r>
    <x v="957"/>
    <s v="Melba"/>
    <s v="Wilkinson"/>
    <s v="melba.wilkinson@gmail.com"/>
    <s v="Floral Park"/>
    <s v="NY"/>
    <n v="176"/>
    <n v="3"/>
    <n v="16"/>
    <n v="2"/>
    <n v="0.05"/>
    <s v="Electra Townie Original 7D EQ - 2016"/>
    <x v="0"/>
    <n v="3"/>
    <n v="599.99"/>
    <n v="2016"/>
    <x v="0"/>
    <x v="0"/>
    <n v="1139.981"/>
    <x v="957"/>
  </r>
  <r>
    <x v="674"/>
    <s v="Etsuko"/>
    <s v="Garrison"/>
    <s v="etsuko.garrison@yahoo.com"/>
    <s v="Richmond Hill"/>
    <s v="NY"/>
    <n v="442"/>
    <n v="1"/>
    <n v="16"/>
    <n v="2"/>
    <n v="7.0000000000000007E-2"/>
    <s v="Electra Townie Original 7D EQ - 2016"/>
    <x v="0"/>
    <n v="3"/>
    <n v="599.99"/>
    <n v="2016"/>
    <x v="0"/>
    <x v="0"/>
    <n v="1115.9813999999999"/>
    <x v="674"/>
  </r>
  <r>
    <x v="958"/>
    <s v="Shawnda"/>
    <s v="Glover"/>
    <s v="shawnda.glover@gmail.com"/>
    <s v="Liverpool"/>
    <s v="NY"/>
    <n v="316"/>
    <n v="2"/>
    <n v="16"/>
    <n v="2"/>
    <n v="0.1"/>
    <s v="Electra Townie Original 7D EQ - 2016"/>
    <x v="0"/>
    <n v="3"/>
    <n v="599.99"/>
    <n v="2016"/>
    <x v="0"/>
    <x v="0"/>
    <n v="1079.982"/>
    <x v="958"/>
  </r>
  <r>
    <x v="614"/>
    <s v="Terese"/>
    <s v="Briggs"/>
    <s v="terese.briggs@msn.com"/>
    <s v="Woodside"/>
    <s v="NY"/>
    <n v="569"/>
    <n v="1"/>
    <n v="16"/>
    <n v="1"/>
    <n v="0.05"/>
    <s v="Electra Townie Original 7D EQ - 2016"/>
    <x v="0"/>
    <n v="3"/>
    <n v="599.99"/>
    <n v="2016"/>
    <x v="0"/>
    <x v="0"/>
    <n v="569.9905"/>
    <x v="614"/>
  </r>
  <r>
    <x v="216"/>
    <s v="Melita"/>
    <s v="Dominguez"/>
    <s v="melita.dominguez@msn.com"/>
    <s v="Auburn"/>
    <s v="NY"/>
    <n v="233"/>
    <n v="2"/>
    <n v="16"/>
    <n v="2"/>
    <n v="0.1"/>
    <s v="Electra Townie Original 7D EQ - 2016"/>
    <x v="0"/>
    <n v="3"/>
    <n v="599.99"/>
    <n v="2016"/>
    <x v="0"/>
    <x v="0"/>
    <n v="1079.982"/>
    <x v="216"/>
  </r>
  <r>
    <x v="959"/>
    <s v="Wallace"/>
    <s v="Lane"/>
    <s v="wallace.lane@aol.com"/>
    <s v="South Richmond Hill"/>
    <s v="NY"/>
    <n v="122"/>
    <n v="1"/>
    <n v="16"/>
    <n v="1"/>
    <n v="0.1"/>
    <s v="Electra Townie Original 7D EQ - 2016"/>
    <x v="0"/>
    <n v="3"/>
    <n v="599.99"/>
    <n v="2016"/>
    <x v="0"/>
    <x v="0"/>
    <n v="539.99099999999999"/>
    <x v="959"/>
  </r>
  <r>
    <x v="676"/>
    <s v="Reyes"/>
    <s v="Merritt"/>
    <s v="reyes.merritt@yahoo.com"/>
    <s v="Staten Island"/>
    <s v="NY"/>
    <n v="342"/>
    <n v="3"/>
    <n v="16"/>
    <n v="2"/>
    <n v="0.1"/>
    <s v="Electra Townie Original 7D EQ - 2016"/>
    <x v="0"/>
    <n v="3"/>
    <n v="599.99"/>
    <n v="2016"/>
    <x v="0"/>
    <x v="0"/>
    <n v="1079.982"/>
    <x v="676"/>
  </r>
  <r>
    <x v="150"/>
    <s v="Ghislaine"/>
    <s v="Compton"/>
    <s v="ghislaine.compton@aol.com"/>
    <s v="Lindenhurst"/>
    <s v="NY"/>
    <n v="624"/>
    <n v="2"/>
    <n v="16"/>
    <n v="1"/>
    <n v="7.0000000000000007E-2"/>
    <s v="Electra Townie Original 7D EQ - 2016"/>
    <x v="0"/>
    <n v="3"/>
    <n v="599.99"/>
    <n v="2016"/>
    <x v="0"/>
    <x v="0"/>
    <n v="557.99069999999995"/>
    <x v="150"/>
  </r>
  <r>
    <x v="935"/>
    <s v="Zelda"/>
    <s v="Pratt"/>
    <s v="zelda.pratt@gmail.com"/>
    <s v="Lancaster"/>
    <s v="NY"/>
    <n v="532"/>
    <n v="2"/>
    <n v="16"/>
    <n v="2"/>
    <n v="0.2"/>
    <s v="Electra Townie Original 7D EQ - 2016"/>
    <x v="0"/>
    <n v="3"/>
    <n v="599.99"/>
    <n v="2016"/>
    <x v="0"/>
    <x v="0"/>
    <n v="959.98400000000004"/>
    <x v="935"/>
  </r>
  <r>
    <x v="618"/>
    <s v="Brittney"/>
    <s v="Rojas"/>
    <s v="brittney.rojas@aol.com"/>
    <s v="Kingston"/>
    <s v="NY"/>
    <n v="461"/>
    <n v="1"/>
    <n v="16"/>
    <n v="1"/>
    <n v="7.0000000000000007E-2"/>
    <s v="Electra Townie Original 7D EQ - 2016"/>
    <x v="0"/>
    <n v="3"/>
    <n v="599.99"/>
    <n v="2016"/>
    <x v="0"/>
    <x v="0"/>
    <n v="557.99069999999995"/>
    <x v="618"/>
  </r>
  <r>
    <x v="960"/>
    <s v="Olympia"/>
    <s v="Figueroa"/>
    <s v="olympia.figueroa@hotmail.com"/>
    <s v="Hopewell Junction"/>
    <s v="NY"/>
    <n v="44"/>
    <n v="2"/>
    <n v="16"/>
    <n v="1"/>
    <n v="0.05"/>
    <s v="Electra Townie Original 7D EQ - 2016"/>
    <x v="0"/>
    <n v="3"/>
    <n v="599.99"/>
    <n v="2016"/>
    <x v="0"/>
    <x v="0"/>
    <n v="569.9905"/>
    <x v="960"/>
  </r>
  <r>
    <x v="28"/>
    <s v="Patience"/>
    <s v="Clayton"/>
    <s v="patience.clayton@hotmail.com"/>
    <s v="Niagara Falls"/>
    <s v="NY"/>
    <n v="13"/>
    <n v="4"/>
    <n v="16"/>
    <n v="2"/>
    <n v="0.05"/>
    <s v="Electra Townie Original 7D EQ - 2016"/>
    <x v="0"/>
    <n v="3"/>
    <n v="599.99"/>
    <n v="2016"/>
    <x v="0"/>
    <x v="0"/>
    <n v="1139.981"/>
    <x v="28"/>
  </r>
  <r>
    <x v="961"/>
    <s v="Kristel"/>
    <s v="Bullock"/>
    <s v="kristel.bullock@yahoo.com"/>
    <s v="Smithtown"/>
    <s v="NY"/>
    <n v="180"/>
    <n v="1"/>
    <n v="16"/>
    <n v="1"/>
    <n v="7.0000000000000007E-2"/>
    <s v="Electra Townie Original 7D EQ - 2016"/>
    <x v="0"/>
    <n v="3"/>
    <n v="599.99"/>
    <n v="2016"/>
    <x v="0"/>
    <x v="0"/>
    <n v="557.99069999999995"/>
    <x v="961"/>
  </r>
  <r>
    <x v="962"/>
    <s v="Hassan"/>
    <s v="Nash"/>
    <s v="hassan.nash@yahoo.com"/>
    <s v="Hicksville"/>
    <s v="NY"/>
    <n v="379"/>
    <n v="2"/>
    <n v="16"/>
    <n v="1"/>
    <n v="0.2"/>
    <s v="Electra Townie Original 7D EQ - 2016"/>
    <x v="0"/>
    <n v="3"/>
    <n v="599.99"/>
    <n v="2016"/>
    <x v="0"/>
    <x v="0"/>
    <n v="479.99200000000002"/>
    <x v="962"/>
  </r>
  <r>
    <x v="621"/>
    <s v="Loreen"/>
    <s v="Byers"/>
    <s v="loreen.byers@yahoo.com"/>
    <s v="South Ozone Park"/>
    <s v="NY"/>
    <n v="570"/>
    <n v="5"/>
    <n v="16"/>
    <n v="1"/>
    <n v="0.05"/>
    <s v="Electra Townie Original 7D EQ - 2016"/>
    <x v="0"/>
    <n v="3"/>
    <n v="599.99"/>
    <n v="2016"/>
    <x v="0"/>
    <x v="0"/>
    <n v="569.9905"/>
    <x v="621"/>
  </r>
  <r>
    <x v="963"/>
    <s v="Trinidad"/>
    <s v="Mcclain"/>
    <s v="trinidad.mcclain@msn.com"/>
    <s v="Baldwin"/>
    <s v="NY"/>
    <n v="452"/>
    <n v="2"/>
    <n v="16"/>
    <n v="1"/>
    <n v="0.05"/>
    <s v="Electra Townie Original 7D EQ - 2016"/>
    <x v="0"/>
    <n v="3"/>
    <n v="599.99"/>
    <n v="2016"/>
    <x v="0"/>
    <x v="0"/>
    <n v="569.9905"/>
    <x v="963"/>
  </r>
  <r>
    <x v="941"/>
    <s v="Rebbecca"/>
    <s v="Espinoza"/>
    <s v="rebbecca.espinoza@hotmail.com"/>
    <s v="Mount Vernon"/>
    <s v="NY"/>
    <n v="523"/>
    <n v="4"/>
    <n v="16"/>
    <n v="2"/>
    <n v="7.0000000000000007E-2"/>
    <s v="Electra Townie Original 7D EQ - 2016"/>
    <x v="0"/>
    <n v="3"/>
    <n v="599.99"/>
    <n v="2016"/>
    <x v="0"/>
    <x v="0"/>
    <n v="1115.9813999999999"/>
    <x v="941"/>
  </r>
  <r>
    <x v="964"/>
    <s v="Leeanne"/>
    <s v="Cross"/>
    <s v="leeanne.cross@yahoo.com"/>
    <s v="Bayside"/>
    <s v="NY"/>
    <n v="611"/>
    <n v="1"/>
    <n v="16"/>
    <n v="2"/>
    <n v="7.0000000000000007E-2"/>
    <s v="Electra Townie Original 7D EQ - 2016"/>
    <x v="0"/>
    <n v="3"/>
    <n v="599.99"/>
    <n v="2016"/>
    <x v="0"/>
    <x v="0"/>
    <n v="1115.9813999999999"/>
    <x v="964"/>
  </r>
  <r>
    <x v="418"/>
    <s v="Cindi"/>
    <s v="Ellis"/>
    <s v="cindi.ellis@yahoo.com"/>
    <s v="Floral Park"/>
    <s v="NY"/>
    <n v="172"/>
    <n v="2"/>
    <n v="16"/>
    <n v="1"/>
    <n v="0.2"/>
    <s v="Electra Townie Original 7D EQ - 2016"/>
    <x v="0"/>
    <n v="3"/>
    <n v="599.99"/>
    <n v="2016"/>
    <x v="0"/>
    <x v="0"/>
    <n v="479.99200000000002"/>
    <x v="418"/>
  </r>
  <r>
    <x v="965"/>
    <s v="Hollis"/>
    <s v="Rasmussen"/>
    <s v="hollis.rasmussen@yahoo.com"/>
    <s v="Massapequa"/>
    <s v="NY"/>
    <n v="334"/>
    <n v="1"/>
    <n v="16"/>
    <n v="2"/>
    <n v="0.2"/>
    <s v="Electra Townie Original 7D EQ - 2016"/>
    <x v="0"/>
    <n v="3"/>
    <n v="599.99"/>
    <n v="2016"/>
    <x v="0"/>
    <x v="0"/>
    <n v="959.98400000000004"/>
    <x v="965"/>
  </r>
  <r>
    <x v="966"/>
    <s v="Han"/>
    <s v="Wade"/>
    <s v="han.wade@hotmail.com"/>
    <s v="Howard Beach"/>
    <s v="NY"/>
    <n v="380"/>
    <n v="1"/>
    <n v="16"/>
    <n v="1"/>
    <n v="0.05"/>
    <s v="Electra Townie Original 7D EQ - 2016"/>
    <x v="0"/>
    <n v="3"/>
    <n v="599.99"/>
    <n v="2016"/>
    <x v="0"/>
    <x v="0"/>
    <n v="569.9905"/>
    <x v="966"/>
  </r>
  <r>
    <x v="681"/>
    <s v="Beatris"/>
    <s v="Joyner"/>
    <s v="beatris.joyner@gmail.com"/>
    <s v="Spring Valley"/>
    <s v="NY"/>
    <n v="551"/>
    <n v="1"/>
    <n v="16"/>
    <n v="1"/>
    <n v="0.05"/>
    <s v="Electra Townie Original 7D EQ - 2016"/>
    <x v="0"/>
    <n v="3"/>
    <n v="599.99"/>
    <n v="2016"/>
    <x v="0"/>
    <x v="0"/>
    <n v="569.9905"/>
    <x v="681"/>
  </r>
  <r>
    <x v="967"/>
    <s v="Emmaline"/>
    <s v="Huber"/>
    <s v="emmaline.huber@gmail.com"/>
    <s v="Mount Vernon"/>
    <s v="NY"/>
    <n v="300"/>
    <n v="1"/>
    <n v="16"/>
    <n v="2"/>
    <n v="0.1"/>
    <s v="Electra Townie Original 7D EQ - 2016"/>
    <x v="0"/>
    <n v="3"/>
    <n v="599.99"/>
    <n v="2016"/>
    <x v="0"/>
    <x v="0"/>
    <n v="1079.982"/>
    <x v="967"/>
  </r>
  <r>
    <x v="739"/>
    <s v="Brenton"/>
    <s v="Whitaker"/>
    <s v="brenton.whitaker@gmail.com"/>
    <s v="Niagara Falls"/>
    <s v="NY"/>
    <n v="591"/>
    <n v="1"/>
    <n v="16"/>
    <n v="2"/>
    <n v="0.05"/>
    <s v="Electra Townie Original 7D EQ - 2016"/>
    <x v="0"/>
    <n v="3"/>
    <n v="599.99"/>
    <n v="2016"/>
    <x v="0"/>
    <x v="0"/>
    <n v="1139.981"/>
    <x v="739"/>
  </r>
  <r>
    <x v="968"/>
    <s v="Jaqueline"/>
    <s v="Cummings"/>
    <s v="jaqueline.cummings@hotmail.com"/>
    <s v="Huntington Station"/>
    <s v="NY"/>
    <n v="2"/>
    <n v="2"/>
    <n v="16"/>
    <n v="2"/>
    <n v="0.05"/>
    <s v="Electra Townie Original 7D EQ - 2016"/>
    <x v="0"/>
    <n v="3"/>
    <n v="599.99"/>
    <n v="2016"/>
    <x v="0"/>
    <x v="0"/>
    <n v="1139.981"/>
    <x v="968"/>
  </r>
  <r>
    <x v="164"/>
    <s v="Jong"/>
    <s v="Guthrie"/>
    <s v="jong.guthrie@hotmail.com"/>
    <s v="Bethpage"/>
    <s v="NY"/>
    <n v="592"/>
    <n v="2"/>
    <n v="16"/>
    <n v="1"/>
    <n v="0.05"/>
    <s v="Electra Townie Original 7D EQ - 2016"/>
    <x v="0"/>
    <n v="3"/>
    <n v="599.99"/>
    <n v="2016"/>
    <x v="0"/>
    <x v="0"/>
    <n v="569.9905"/>
    <x v="164"/>
  </r>
  <r>
    <x v="627"/>
    <s v="Luke"/>
    <s v="Kramer"/>
    <s v="luke.kramer@hotmail.com"/>
    <s v="Bethpage"/>
    <s v="NY"/>
    <n v="100"/>
    <n v="4"/>
    <n v="16"/>
    <n v="2"/>
    <n v="0.2"/>
    <s v="Electra Townie Original 7D EQ - 2016"/>
    <x v="0"/>
    <n v="3"/>
    <n v="599.99"/>
    <n v="2016"/>
    <x v="0"/>
    <x v="0"/>
    <n v="959.98400000000004"/>
    <x v="627"/>
  </r>
  <r>
    <x v="298"/>
    <s v="Travis"/>
    <s v="Whitley"/>
    <s v="travis.whitley@aol.com"/>
    <s v="Saint Albans"/>
    <s v="NY"/>
    <n v="39"/>
    <n v="2"/>
    <n v="16"/>
    <n v="2"/>
    <n v="0.2"/>
    <s v="Electra Townie Original 7D EQ - 2016"/>
    <x v="0"/>
    <n v="3"/>
    <n v="599.99"/>
    <n v="2016"/>
    <x v="0"/>
    <x v="0"/>
    <n v="959.98400000000004"/>
    <x v="298"/>
  </r>
  <r>
    <x v="300"/>
    <s v="Tarra"/>
    <s v="Guerrero"/>
    <s v="tarra.guerrero@aol.com"/>
    <s v="Auburn"/>
    <s v="NY"/>
    <n v="11"/>
    <n v="3"/>
    <n v="16"/>
    <n v="2"/>
    <n v="0.2"/>
    <s v="Electra Townie Original 7D EQ - 2016"/>
    <x v="0"/>
    <n v="3"/>
    <n v="599.99"/>
    <n v="2016"/>
    <x v="0"/>
    <x v="0"/>
    <n v="959.98400000000004"/>
    <x v="300"/>
  </r>
  <r>
    <x v="969"/>
    <s v="Christiana"/>
    <s v="Gross"/>
    <s v="christiana.gross@yahoo.com"/>
    <s v="Orchard Park"/>
    <s v="NY"/>
    <n v="386"/>
    <n v="3"/>
    <n v="16"/>
    <n v="2"/>
    <n v="0.2"/>
    <s v="Electra Townie Original 7D EQ - 2016"/>
    <x v="0"/>
    <n v="3"/>
    <n v="599.99"/>
    <n v="2016"/>
    <x v="0"/>
    <x v="0"/>
    <n v="959.98400000000004"/>
    <x v="969"/>
  </r>
  <r>
    <x v="945"/>
    <s v="Lanora"/>
    <s v="Robbins"/>
    <s v="lanora.robbins@hotmail.com"/>
    <s v="West Babylon"/>
    <s v="NY"/>
    <n v="212"/>
    <n v="1"/>
    <n v="16"/>
    <n v="2"/>
    <n v="7.0000000000000007E-2"/>
    <s v="Electra Townie Original 7D EQ - 2016"/>
    <x v="0"/>
    <n v="3"/>
    <n v="599.99"/>
    <n v="2016"/>
    <x v="0"/>
    <x v="0"/>
    <n v="1115.9813999999999"/>
    <x v="945"/>
  </r>
  <r>
    <x v="687"/>
    <s v="Thanh"/>
    <s v="Figueroa"/>
    <s v="thanh.figueroa@yahoo.com"/>
    <s v="Mount Vernon"/>
    <s v="NY"/>
    <n v="560"/>
    <n v="1"/>
    <n v="16"/>
    <n v="1"/>
    <n v="0.05"/>
    <s v="Electra Townie Original 7D EQ - 2016"/>
    <x v="0"/>
    <n v="3"/>
    <n v="599.99"/>
    <n v="2016"/>
    <x v="0"/>
    <x v="0"/>
    <n v="569.9905"/>
    <x v="687"/>
  </r>
  <r>
    <x v="174"/>
    <s v="Lezlie"/>
    <s v="Lamb"/>
    <s v="lezlie.lamb@gmail.com"/>
    <s v="Central Islip"/>
    <s v="NY"/>
    <n v="558"/>
    <n v="2"/>
    <n v="16"/>
    <n v="1"/>
    <n v="7.0000000000000007E-2"/>
    <s v="Electra Townie Original 7D EQ - 2016"/>
    <x v="0"/>
    <n v="3"/>
    <n v="599.99"/>
    <n v="2016"/>
    <x v="0"/>
    <x v="0"/>
    <n v="557.99069999999995"/>
    <x v="174"/>
  </r>
  <r>
    <x v="633"/>
    <s v="Ivette"/>
    <s v="Estes"/>
    <s v="ivette.estes@gmail.com"/>
    <s v="Canandaigua"/>
    <s v="NY"/>
    <n v="616"/>
    <n v="2"/>
    <n v="16"/>
    <n v="2"/>
    <n v="0.2"/>
    <s v="Electra Townie Original 7D EQ - 2016"/>
    <x v="0"/>
    <n v="3"/>
    <n v="599.99"/>
    <n v="2016"/>
    <x v="0"/>
    <x v="0"/>
    <n v="959.98400000000004"/>
    <x v="633"/>
  </r>
  <r>
    <x v="176"/>
    <s v="Lenore"/>
    <s v="Valdez"/>
    <s v="lenore.valdez@msn.com"/>
    <s v="Spring Valley"/>
    <s v="NY"/>
    <n v="807"/>
    <n v="5"/>
    <n v="16"/>
    <n v="1"/>
    <n v="0.2"/>
    <s v="Electra Townie Original 7D EQ - 2016"/>
    <x v="0"/>
    <n v="3"/>
    <n v="599.99"/>
    <n v="2016"/>
    <x v="0"/>
    <x v="0"/>
    <n v="479.99200000000002"/>
    <x v="176"/>
  </r>
  <r>
    <x v="970"/>
    <s v="Gertha"/>
    <s v="Mejia"/>
    <s v="gertha.mejia@yahoo.com"/>
    <s v="Flushing"/>
    <s v="NY"/>
    <n v="792"/>
    <n v="1"/>
    <n v="16"/>
    <n v="2"/>
    <n v="0.2"/>
    <s v="Electra Townie Original 7D EQ - 2016"/>
    <x v="0"/>
    <n v="3"/>
    <n v="599.99"/>
    <n v="2016"/>
    <x v="0"/>
    <x v="0"/>
    <n v="959.98400000000004"/>
    <x v="970"/>
  </r>
  <r>
    <x v="971"/>
    <s v="Miriam"/>
    <s v="Baker"/>
    <s v="miriam.baker@hotmail.com"/>
    <s v="Uniondale"/>
    <s v="NY"/>
    <n v="890"/>
    <n v="1"/>
    <n v="16"/>
    <n v="2"/>
    <n v="0.1"/>
    <s v="Electra Townie Original 7D EQ - 2016"/>
    <x v="0"/>
    <n v="3"/>
    <n v="599.99"/>
    <n v="2016"/>
    <x v="0"/>
    <x v="0"/>
    <n v="1079.982"/>
    <x v="971"/>
  </r>
  <r>
    <x v="972"/>
    <s v="Genevie"/>
    <s v="Miles"/>
    <s v="genevie.miles@aol.com"/>
    <s v="Monroe"/>
    <s v="NY"/>
    <n v="1272"/>
    <n v="1"/>
    <n v="16"/>
    <n v="2"/>
    <n v="0.2"/>
    <s v="Electra Townie Original 7D EQ - 2016"/>
    <x v="0"/>
    <n v="3"/>
    <n v="599.99"/>
    <n v="2016"/>
    <x v="0"/>
    <x v="0"/>
    <n v="959.98400000000004"/>
    <x v="972"/>
  </r>
  <r>
    <x v="691"/>
    <s v="Loraine"/>
    <s v="Sykes"/>
    <s v="loraine.sykes@yahoo.com"/>
    <s v="Scarsdale"/>
    <s v="NY"/>
    <n v="845"/>
    <n v="1"/>
    <n v="16"/>
    <n v="2"/>
    <n v="0.2"/>
    <s v="Electra Townie Original 7D EQ - 2016"/>
    <x v="0"/>
    <n v="3"/>
    <n v="599.99"/>
    <n v="2016"/>
    <x v="0"/>
    <x v="0"/>
    <n v="959.98400000000004"/>
    <x v="691"/>
  </r>
  <r>
    <x v="642"/>
    <s v="Kathyrn"/>
    <s v="Bush"/>
    <s v="kathyrn.bush@gmail.com"/>
    <s v="Bronx"/>
    <s v="NY"/>
    <n v="723"/>
    <n v="2"/>
    <n v="16"/>
    <n v="1"/>
    <n v="0.05"/>
    <s v="Electra Townie Original 7D EQ - 2016"/>
    <x v="0"/>
    <n v="3"/>
    <n v="599.99"/>
    <n v="2016"/>
    <x v="0"/>
    <x v="0"/>
    <n v="569.9905"/>
    <x v="642"/>
  </r>
  <r>
    <x v="359"/>
    <s v="Trudy"/>
    <s v="Riddle"/>
    <s v="trudy.riddle@aol.com"/>
    <s v="Schenectady"/>
    <s v="NY"/>
    <n v="782"/>
    <n v="4"/>
    <n v="16"/>
    <n v="2"/>
    <n v="0.2"/>
    <s v="Electra Townie Original 7D EQ - 2016"/>
    <x v="0"/>
    <n v="3"/>
    <n v="599.99"/>
    <n v="2016"/>
    <x v="0"/>
    <x v="0"/>
    <n v="959.98400000000004"/>
    <x v="359"/>
  </r>
  <r>
    <x v="973"/>
    <s v="Damian"/>
    <s v="Dawson"/>
    <s v="damian.dawson@hotmail.com"/>
    <s v="Liverpool"/>
    <s v="NY"/>
    <n v="1054"/>
    <n v="2"/>
    <n v="16"/>
    <n v="1"/>
    <n v="0.05"/>
    <s v="Electra Townie Original 7D EQ - 2016"/>
    <x v="0"/>
    <n v="3"/>
    <n v="599.99"/>
    <n v="2016"/>
    <x v="0"/>
    <x v="0"/>
    <n v="569.9905"/>
    <x v="973"/>
  </r>
  <r>
    <x v="974"/>
    <s v="Karl"/>
    <s v="Stephens"/>
    <s v="karl.stephens@gmail.com"/>
    <s v="Rockville Centre"/>
    <s v="NY"/>
    <n v="832"/>
    <n v="4"/>
    <n v="16"/>
    <n v="2"/>
    <n v="0.1"/>
    <s v="Electra Townie Original 7D EQ - 2016"/>
    <x v="0"/>
    <n v="3"/>
    <n v="599.99"/>
    <n v="2016"/>
    <x v="0"/>
    <x v="0"/>
    <n v="1079.982"/>
    <x v="974"/>
  </r>
  <r>
    <x v="975"/>
    <s v="Alesia"/>
    <s v="Horne"/>
    <s v="alesia.horne@aol.com"/>
    <s v="Selden"/>
    <s v="NY"/>
    <n v="686"/>
    <n v="1"/>
    <n v="16"/>
    <n v="1"/>
    <n v="0.2"/>
    <s v="Electra Townie Original 7D EQ - 2016"/>
    <x v="0"/>
    <n v="3"/>
    <n v="599.99"/>
    <n v="2016"/>
    <x v="0"/>
    <x v="0"/>
    <n v="479.99200000000002"/>
    <x v="975"/>
  </r>
  <r>
    <x v="976"/>
    <s v="Josef"/>
    <s v="Greer"/>
    <s v="josef.greer@gmail.com"/>
    <s v="Jamaica"/>
    <s v="NY"/>
    <n v="898"/>
    <n v="2"/>
    <n v="16"/>
    <n v="1"/>
    <n v="7.0000000000000007E-2"/>
    <s v="Electra Townie Original 7D EQ - 2016"/>
    <x v="0"/>
    <n v="3"/>
    <n v="599.99"/>
    <n v="2016"/>
    <x v="0"/>
    <x v="0"/>
    <n v="557.99069999999995"/>
    <x v="976"/>
  </r>
  <r>
    <x v="977"/>
    <s v="Carolyne"/>
    <s v="Conley"/>
    <s v="carolyne.conley@gmail.com"/>
    <s v="Floral Park"/>
    <s v="NY"/>
    <n v="669"/>
    <n v="1"/>
    <n v="16"/>
    <n v="2"/>
    <n v="7.0000000000000007E-2"/>
    <s v="Electra Townie Original 7D EQ - 2016"/>
    <x v="0"/>
    <n v="3"/>
    <n v="599.99"/>
    <n v="2016"/>
    <x v="0"/>
    <x v="0"/>
    <n v="1115.9813999999999"/>
    <x v="977"/>
  </r>
  <r>
    <x v="323"/>
    <s v="Kandi"/>
    <s v="Mcneil"/>
    <s v="kandi.mcneil@msn.com"/>
    <s v="Massapequa Park"/>
    <s v="NY"/>
    <n v="784"/>
    <n v="3"/>
    <n v="16"/>
    <n v="1"/>
    <n v="0.2"/>
    <s v="Electra Townie Original 7D EQ - 2016"/>
    <x v="0"/>
    <n v="3"/>
    <n v="599.99"/>
    <n v="2016"/>
    <x v="0"/>
    <x v="0"/>
    <n v="479.99200000000002"/>
    <x v="323"/>
  </r>
  <r>
    <x v="978"/>
    <s v="Margorie"/>
    <s v="Wynn"/>
    <s v="margorie.wynn@gmail.com"/>
    <s v="Monsey"/>
    <s v="NY"/>
    <n v="1132"/>
    <n v="4"/>
    <n v="16"/>
    <n v="1"/>
    <n v="0.05"/>
    <s v="Electra Townie Original 7D EQ - 2016"/>
    <x v="0"/>
    <n v="3"/>
    <n v="599.99"/>
    <n v="2016"/>
    <x v="0"/>
    <x v="0"/>
    <n v="569.9905"/>
    <x v="978"/>
  </r>
  <r>
    <x v="979"/>
    <s v="Mary"/>
    <s v="Singleton"/>
    <s v="mary.singleton@hotmail.com"/>
    <s v="Woodside"/>
    <s v="NY"/>
    <n v="1184"/>
    <n v="1"/>
    <n v="16"/>
    <n v="2"/>
    <n v="0.05"/>
    <s v="Electra Townie Original 7D EQ - 2016"/>
    <x v="0"/>
    <n v="3"/>
    <n v="599.99"/>
    <n v="2016"/>
    <x v="0"/>
    <x v="0"/>
    <n v="1139.981"/>
    <x v="979"/>
  </r>
  <r>
    <x v="185"/>
    <s v="Krissy"/>
    <s v="Ochoa"/>
    <s v="krissy.ochoa@msn.com"/>
    <s v="Port Washington"/>
    <s v="NY"/>
    <n v="1125"/>
    <n v="1"/>
    <n v="16"/>
    <n v="2"/>
    <n v="0.05"/>
    <s v="Electra Townie Original 7D EQ - 2016"/>
    <x v="0"/>
    <n v="3"/>
    <n v="599.99"/>
    <n v="2016"/>
    <x v="0"/>
    <x v="0"/>
    <n v="1139.981"/>
    <x v="185"/>
  </r>
  <r>
    <x v="102"/>
    <s v="Lashawn"/>
    <s v="Ortiz"/>
    <s v="lashawn.ortiz@msn.com"/>
    <s v="Longview"/>
    <s v="TX"/>
    <n v="239"/>
    <n v="1"/>
    <n v="16"/>
    <n v="2"/>
    <n v="0.1"/>
    <s v="Electra Townie Original 7D EQ - 2016"/>
    <x v="0"/>
    <n v="3"/>
    <n v="599.99"/>
    <n v="2016"/>
    <x v="0"/>
    <x v="0"/>
    <n v="1079.982"/>
    <x v="102"/>
  </r>
  <r>
    <x v="260"/>
    <s v="Jamaal"/>
    <s v="Albert"/>
    <s v="jamaal.albert@gmail.com"/>
    <s v="Torrance"/>
    <s v="CA"/>
    <n v="444"/>
    <n v="4"/>
    <n v="16"/>
    <n v="1"/>
    <n v="0.1"/>
    <s v="Electra Townie Original 7D EQ - 2016"/>
    <x v="0"/>
    <n v="3"/>
    <n v="599.99"/>
    <n v="2016"/>
    <x v="0"/>
    <x v="0"/>
    <n v="539.99099999999999"/>
    <x v="260"/>
  </r>
  <r>
    <x v="187"/>
    <s v="Ronna"/>
    <s v="Butler"/>
    <s v="ronna.butler@gmail.com"/>
    <s v="Encino"/>
    <s v="CA"/>
    <n v="598"/>
    <n v="2"/>
    <n v="16"/>
    <n v="2"/>
    <n v="7.0000000000000007E-2"/>
    <s v="Electra Townie Original 7D EQ - 2016"/>
    <x v="0"/>
    <n v="3"/>
    <n v="599.99"/>
    <n v="2016"/>
    <x v="0"/>
    <x v="0"/>
    <n v="1115.9813999999999"/>
    <x v="187"/>
  </r>
  <r>
    <x v="562"/>
    <s v="Elinore"/>
    <s v="Aguilar"/>
    <s v="elinore.aguilar@msn.com"/>
    <s v="San Angelo"/>
    <s v="TX"/>
    <n v="556"/>
    <n v="1"/>
    <n v="16"/>
    <n v="1"/>
    <n v="0.1"/>
    <s v="Electra Townie Original 7D EQ - 2016"/>
    <x v="0"/>
    <n v="3"/>
    <n v="599.99"/>
    <n v="2016"/>
    <x v="0"/>
    <x v="0"/>
    <n v="539.99099999999999"/>
    <x v="562"/>
  </r>
  <r>
    <x v="72"/>
    <s v="Bobbie"/>
    <s v="Foster"/>
    <s v="bobbie.foster@yahoo.com"/>
    <s v="Desoto"/>
    <s v="TX"/>
    <n v="549"/>
    <n v="2"/>
    <n v="16"/>
    <n v="1"/>
    <n v="0.05"/>
    <s v="Electra Townie Original 7D EQ - 2016"/>
    <x v="0"/>
    <n v="3"/>
    <n v="599.99"/>
    <n v="2016"/>
    <x v="0"/>
    <x v="0"/>
    <n v="569.9905"/>
    <x v="72"/>
  </r>
  <r>
    <x v="189"/>
    <s v="Dacia"/>
    <s v="William"/>
    <s v="dacia.william@msn.com"/>
    <s v="Sugar Land"/>
    <s v="TX"/>
    <n v="173"/>
    <n v="2"/>
    <n v="16"/>
    <n v="1"/>
    <n v="0.2"/>
    <s v="Electra Townie Original 7D EQ - 2016"/>
    <x v="0"/>
    <n v="3"/>
    <n v="599.99"/>
    <n v="2016"/>
    <x v="0"/>
    <x v="0"/>
    <n v="479.99200000000002"/>
    <x v="189"/>
  </r>
  <r>
    <x v="980"/>
    <s v="Regina"/>
    <s v="Burns"/>
    <s v="regina.burns@aol.com"/>
    <s v="Garland"/>
    <s v="TX"/>
    <n v="282"/>
    <n v="4"/>
    <n v="16"/>
    <n v="2"/>
    <n v="7.0000000000000007E-2"/>
    <s v="Electra Townie Original 7D EQ - 2016"/>
    <x v="0"/>
    <n v="3"/>
    <n v="599.99"/>
    <n v="2016"/>
    <x v="0"/>
    <x v="0"/>
    <n v="1115.9813999999999"/>
    <x v="980"/>
  </r>
  <r>
    <x v="981"/>
    <s v="Regine"/>
    <s v="Gonzales"/>
    <s v="regine.gonzales@gmail.com"/>
    <s v="Oxnard"/>
    <s v="CA"/>
    <n v="142"/>
    <n v="1"/>
    <n v="16"/>
    <n v="2"/>
    <n v="0.1"/>
    <s v="Electra Townie Original 7D EQ - 2016"/>
    <x v="0"/>
    <n v="3"/>
    <n v="599.99"/>
    <n v="2016"/>
    <x v="0"/>
    <x v="0"/>
    <n v="1079.982"/>
    <x v="981"/>
  </r>
  <r>
    <x v="982"/>
    <s v="Olevia"/>
    <s v="Pitts"/>
    <s v="olevia.pitts@gmail.com"/>
    <s v="Redondo Beach"/>
    <s v="CA"/>
    <n v="283"/>
    <n v="2"/>
    <n v="16"/>
    <n v="2"/>
    <n v="0.2"/>
    <s v="Electra Townie Original 7D EQ - 2016"/>
    <x v="0"/>
    <n v="3"/>
    <n v="599.99"/>
    <n v="2016"/>
    <x v="0"/>
    <x v="0"/>
    <n v="959.98400000000004"/>
    <x v="982"/>
  </r>
  <r>
    <x v="983"/>
    <s v="Johnathan"/>
    <s v="Velazquez"/>
    <s v="johnathan.velazquez@hotmail.com"/>
    <s v="Pleasanton"/>
    <s v="CA"/>
    <n v="1"/>
    <n v="4"/>
    <n v="16"/>
    <n v="2"/>
    <n v="0.05"/>
    <s v="Electra Townie Original 7D EQ - 2016"/>
    <x v="0"/>
    <n v="3"/>
    <n v="599.99"/>
    <n v="2016"/>
    <x v="0"/>
    <x v="0"/>
    <n v="1139.981"/>
    <x v="983"/>
  </r>
  <r>
    <x v="268"/>
    <s v="Angelina"/>
    <s v="Lloyd"/>
    <s v="angelina.lloyd@yahoo.com"/>
    <s v="Apple Valley"/>
    <s v="CA"/>
    <n v="216"/>
    <n v="2"/>
    <n v="16"/>
    <n v="2"/>
    <n v="0.05"/>
    <s v="Electra Townie Original 7D EQ - 2016"/>
    <x v="0"/>
    <n v="3"/>
    <n v="599.99"/>
    <n v="2016"/>
    <x v="0"/>
    <x v="0"/>
    <n v="1139.981"/>
    <x v="268"/>
  </r>
  <r>
    <x v="919"/>
    <s v="Justin"/>
    <s v="Newton"/>
    <s v="justin.newton@hotmail.com"/>
    <s v="Apple Valley"/>
    <s v="CA"/>
    <n v="285"/>
    <n v="1"/>
    <n v="16"/>
    <n v="2"/>
    <n v="0.05"/>
    <s v="Electra Townie Original 7D EQ - 2016"/>
    <x v="0"/>
    <n v="3"/>
    <n v="599.99"/>
    <n v="2016"/>
    <x v="0"/>
    <x v="0"/>
    <n v="1139.981"/>
    <x v="919"/>
  </r>
  <r>
    <x v="984"/>
    <s v="Elouise"/>
    <s v="Fry"/>
    <s v="elouise.fry@aol.com"/>
    <s v="Canyon Country"/>
    <s v="CA"/>
    <n v="124"/>
    <n v="1"/>
    <n v="16"/>
    <n v="1"/>
    <n v="0.05"/>
    <s v="Electra Townie Original 7D EQ - 2016"/>
    <x v="0"/>
    <n v="3"/>
    <n v="599.99"/>
    <n v="2016"/>
    <x v="0"/>
    <x v="0"/>
    <n v="569.9905"/>
    <x v="984"/>
  </r>
  <r>
    <x v="76"/>
    <s v="Jayson"/>
    <s v="Rutledge"/>
    <s v="jayson.rutledge@yahoo.com"/>
    <s v="Lake Jackson"/>
    <s v="TX"/>
    <n v="481"/>
    <n v="2"/>
    <n v="16"/>
    <n v="2"/>
    <n v="7.0000000000000007E-2"/>
    <s v="Electra Townie Original 7D EQ - 2016"/>
    <x v="0"/>
    <n v="3"/>
    <n v="599.99"/>
    <n v="2016"/>
    <x v="0"/>
    <x v="0"/>
    <n v="1115.9813999999999"/>
    <x v="76"/>
  </r>
  <r>
    <x v="206"/>
    <s v="Tammera"/>
    <s v="Fischer"/>
    <s v="tammera.fischer@hotmail.com"/>
    <s v="Oakland"/>
    <s v="CA"/>
    <n v="394"/>
    <n v="2"/>
    <n v="16"/>
    <n v="1"/>
    <n v="0.2"/>
    <s v="Electra Townie Original 7D EQ - 2016"/>
    <x v="0"/>
    <n v="3"/>
    <n v="599.99"/>
    <n v="2016"/>
    <x v="0"/>
    <x v="0"/>
    <n v="479.99200000000002"/>
    <x v="206"/>
  </r>
  <r>
    <x v="111"/>
    <s v="Vonda"/>
    <s v="Berger"/>
    <s v="vonda.berger@yahoo.com"/>
    <s v="Santa Clara"/>
    <s v="CA"/>
    <n v="580"/>
    <n v="1"/>
    <n v="16"/>
    <n v="2"/>
    <n v="0.2"/>
    <s v="Electra Townie Original 7D EQ - 2016"/>
    <x v="0"/>
    <n v="3"/>
    <n v="599.99"/>
    <n v="2016"/>
    <x v="0"/>
    <x v="0"/>
    <n v="959.98400000000004"/>
    <x v="111"/>
  </r>
  <r>
    <x v="228"/>
    <s v="Sebrina"/>
    <s v="Gross"/>
    <s v="sebrina.gross@yahoo.com"/>
    <s v="Garland"/>
    <s v="TX"/>
    <n v="355"/>
    <n v="1"/>
    <n v="16"/>
    <n v="1"/>
    <n v="0.1"/>
    <s v="Electra Townie Original 7D EQ - 2016"/>
    <x v="0"/>
    <n v="3"/>
    <n v="599.99"/>
    <n v="2016"/>
    <x v="0"/>
    <x v="0"/>
    <n v="539.99099999999999"/>
    <x v="228"/>
  </r>
  <r>
    <x v="231"/>
    <s v="Pasquale"/>
    <s v="Hogan"/>
    <s v="pasquale.hogan@aol.com"/>
    <s v="Vista"/>
    <s v="CA"/>
    <n v="261"/>
    <n v="1"/>
    <n v="16"/>
    <n v="2"/>
    <n v="0.05"/>
    <s v="Electra Townie Original 7D EQ - 2016"/>
    <x v="0"/>
    <n v="3"/>
    <n v="599.99"/>
    <n v="2016"/>
    <x v="0"/>
    <x v="0"/>
    <n v="1139.981"/>
    <x v="231"/>
  </r>
  <r>
    <x v="116"/>
    <s v="Arielle"/>
    <s v="Levine"/>
    <s v="arielle.levine@yahoo.com"/>
    <s v="Garland"/>
    <s v="TX"/>
    <n v="366"/>
    <n v="3"/>
    <n v="16"/>
    <n v="2"/>
    <n v="0.2"/>
    <s v="Electra Townie Original 7D EQ - 2016"/>
    <x v="0"/>
    <n v="3"/>
    <n v="599.99"/>
    <n v="2016"/>
    <x v="0"/>
    <x v="0"/>
    <n v="959.98400000000004"/>
    <x v="116"/>
  </r>
  <r>
    <x v="985"/>
    <s v="Allie"/>
    <s v="Conley"/>
    <s v="allie.conley@msn.com"/>
    <s v="Lawndale"/>
    <s v="CA"/>
    <n v="189"/>
    <n v="1"/>
    <n v="16"/>
    <n v="2"/>
    <n v="0.2"/>
    <s v="Electra Townie Original 7D EQ - 2016"/>
    <x v="0"/>
    <n v="3"/>
    <n v="599.99"/>
    <n v="2016"/>
    <x v="0"/>
    <x v="0"/>
    <n v="959.98400000000004"/>
    <x v="985"/>
  </r>
  <r>
    <x v="89"/>
    <s v="Raven"/>
    <s v="Curtis"/>
    <s v="raven.curtis@aol.com"/>
    <s v="Lawndale"/>
    <s v="CA"/>
    <n v="278"/>
    <n v="1"/>
    <n v="16"/>
    <n v="1"/>
    <n v="0.2"/>
    <s v="Electra Townie Original 7D EQ - 2016"/>
    <x v="0"/>
    <n v="3"/>
    <n v="599.99"/>
    <n v="2016"/>
    <x v="0"/>
    <x v="0"/>
    <n v="479.99200000000002"/>
    <x v="89"/>
  </r>
  <r>
    <x v="710"/>
    <s v="Juliane"/>
    <s v="Dillard"/>
    <s v="juliane.dillard@aol.com"/>
    <s v="Glendora"/>
    <s v="CA"/>
    <n v="518"/>
    <n v="1"/>
    <n v="16"/>
    <n v="2"/>
    <n v="0.2"/>
    <s v="Electra Townie Original 7D EQ - 2016"/>
    <x v="0"/>
    <n v="3"/>
    <n v="599.99"/>
    <n v="2016"/>
    <x v="0"/>
    <x v="0"/>
    <n v="959.98400000000004"/>
    <x v="710"/>
  </r>
  <r>
    <x v="567"/>
    <s v="Jenee"/>
    <s v="Rasmussen"/>
    <s v="jenee.rasmussen@hotmail.com"/>
    <s v="Sacramento"/>
    <s v="CA"/>
    <n v="1296"/>
    <n v="3"/>
    <n v="16"/>
    <n v="1"/>
    <n v="0.05"/>
    <s v="Electra Townie Original 7D EQ - 2016"/>
    <x v="0"/>
    <n v="3"/>
    <n v="599.99"/>
    <n v="2016"/>
    <x v="0"/>
    <x v="0"/>
    <n v="569.9905"/>
    <x v="567"/>
  </r>
  <r>
    <x v="986"/>
    <s v="Maryalice"/>
    <s v="Henry"/>
    <s v="maryalice.henry@msn.com"/>
    <s v="Richardson"/>
    <s v="TX"/>
    <n v="748"/>
    <n v="1"/>
    <n v="16"/>
    <n v="2"/>
    <n v="0.1"/>
    <s v="Electra Townie Original 7D EQ - 2016"/>
    <x v="0"/>
    <n v="3"/>
    <n v="599.99"/>
    <n v="2016"/>
    <x v="0"/>
    <x v="0"/>
    <n v="1079.982"/>
    <x v="986"/>
  </r>
  <r>
    <x v="604"/>
    <s v="Porter"/>
    <s v="Bass"/>
    <s v="porter.bass@hotmail.com"/>
    <s v="San Angelo"/>
    <s v="TX"/>
    <n v="1315"/>
    <n v="5"/>
    <n v="16"/>
    <n v="2"/>
    <n v="0.2"/>
    <s v="Electra Townie Original 7D EQ - 2016"/>
    <x v="0"/>
    <n v="3"/>
    <n v="599.99"/>
    <n v="2016"/>
    <x v="0"/>
    <x v="0"/>
    <n v="959.98400000000004"/>
    <x v="604"/>
  </r>
  <r>
    <x v="767"/>
    <s v="Lee"/>
    <s v="Dunn"/>
    <s v="lee.dunn@aol.com"/>
    <s v="San Jose"/>
    <s v="CA"/>
    <n v="927"/>
    <n v="2"/>
    <n v="16"/>
    <n v="2"/>
    <n v="0.2"/>
    <s v="Electra Townie Original 7D EQ - 2016"/>
    <x v="0"/>
    <n v="3"/>
    <n v="599.99"/>
    <n v="2016"/>
    <x v="0"/>
    <x v="0"/>
    <n v="959.98400000000004"/>
    <x v="767"/>
  </r>
  <r>
    <x v="509"/>
    <s v="Basil"/>
    <s v="Ballard"/>
    <s v="basil.ballard@yahoo.com"/>
    <s v="San Lorenzo"/>
    <s v="CA"/>
    <n v="995"/>
    <n v="1"/>
    <n v="16"/>
    <n v="2"/>
    <n v="0.1"/>
    <s v="Electra Townie Original 7D EQ - 2016"/>
    <x v="0"/>
    <n v="3"/>
    <n v="599.99"/>
    <n v="2016"/>
    <x v="0"/>
    <x v="0"/>
    <n v="1079.982"/>
    <x v="509"/>
  </r>
  <r>
    <x v="393"/>
    <s v="Jone"/>
    <s v="Bernard"/>
    <s v="jone.bernard@hotmail.com"/>
    <s v="Anaheim"/>
    <s v="CA"/>
    <n v="944"/>
    <n v="2"/>
    <n v="16"/>
    <n v="2"/>
    <n v="0.1"/>
    <s v="Electra Townie Original 7D EQ - 2016"/>
    <x v="0"/>
    <n v="3"/>
    <n v="599.99"/>
    <n v="2016"/>
    <x v="0"/>
    <x v="0"/>
    <n v="1079.982"/>
    <x v="393"/>
  </r>
  <r>
    <x v="357"/>
    <s v="Travis"/>
    <s v="Goodman"/>
    <s v="travis.goodman@yahoo.com"/>
    <s v="Los Banos"/>
    <s v="CA"/>
    <n v="1011"/>
    <n v="3"/>
    <n v="16"/>
    <n v="2"/>
    <n v="0.2"/>
    <s v="Electra Townie Original 7D EQ - 2016"/>
    <x v="0"/>
    <n v="3"/>
    <n v="599.99"/>
    <n v="2016"/>
    <x v="0"/>
    <x v="0"/>
    <n v="959.98400000000004"/>
    <x v="357"/>
  </r>
  <r>
    <x v="771"/>
    <s v="Corene"/>
    <s v="Wall"/>
    <s v="corene.wall@msn.com"/>
    <s v="Atwater"/>
    <s v="CA"/>
    <n v="185"/>
    <n v="1"/>
    <n v="20"/>
    <n v="1"/>
    <n v="0.1"/>
    <s v="Electra Townie Original 7D EQ - Women's - 2016"/>
    <x v="0"/>
    <n v="3"/>
    <n v="599.99"/>
    <n v="2016"/>
    <x v="0"/>
    <x v="0"/>
    <n v="539.99099999999999"/>
    <x v="771"/>
  </r>
  <r>
    <x v="260"/>
    <s v="Jamaal"/>
    <s v="Albert"/>
    <s v="jamaal.albert@gmail.com"/>
    <s v="Torrance"/>
    <s v="CA"/>
    <n v="444"/>
    <n v="3"/>
    <n v="20"/>
    <n v="2"/>
    <n v="0.05"/>
    <s v="Electra Townie Original 7D EQ - Women's - 2016"/>
    <x v="0"/>
    <n v="3"/>
    <n v="599.99"/>
    <n v="2016"/>
    <x v="0"/>
    <x v="0"/>
    <n v="1139.981"/>
    <x v="260"/>
  </r>
  <r>
    <x v="260"/>
    <s v="Jamaal"/>
    <s v="Albert"/>
    <s v="jamaal.albert@gmail.com"/>
    <s v="Torrance"/>
    <s v="CA"/>
    <n v="349"/>
    <n v="1"/>
    <n v="20"/>
    <n v="2"/>
    <n v="0.2"/>
    <s v="Electra Townie Original 7D EQ - Women's - 2016"/>
    <x v="0"/>
    <n v="3"/>
    <n v="599.99"/>
    <n v="2016"/>
    <x v="0"/>
    <x v="0"/>
    <n v="959.98400000000004"/>
    <x v="260"/>
  </r>
  <r>
    <x v="104"/>
    <s v="Williemae"/>
    <s v="Holloway"/>
    <s v="williemae.holloway@msn.com"/>
    <s v="Oakland"/>
    <s v="CA"/>
    <n v="350"/>
    <n v="2"/>
    <n v="20"/>
    <n v="1"/>
    <n v="7.0000000000000007E-2"/>
    <s v="Electra Townie Original 7D EQ - Women's - 2016"/>
    <x v="0"/>
    <n v="3"/>
    <n v="599.99"/>
    <n v="2016"/>
    <x v="0"/>
    <x v="0"/>
    <n v="557.99069999999995"/>
    <x v="104"/>
  </r>
  <r>
    <x v="250"/>
    <s v="Monika"/>
    <s v="Berg"/>
    <s v="monika.berg@gmail.com"/>
    <s v="Encino"/>
    <s v="CA"/>
    <n v="132"/>
    <n v="2"/>
    <n v="20"/>
    <n v="1"/>
    <n v="0.05"/>
    <s v="Electra Townie Original 7D EQ - Women's - 2016"/>
    <x v="0"/>
    <n v="3"/>
    <n v="599.99"/>
    <n v="2016"/>
    <x v="0"/>
    <x v="0"/>
    <n v="569.9905"/>
    <x v="250"/>
  </r>
  <r>
    <x v="394"/>
    <s v="Cleotilde"/>
    <s v="Booth"/>
    <s v="cleotilde.booth@gmail.com"/>
    <s v="Sugar Land"/>
    <s v="TX"/>
    <n v="70"/>
    <n v="3"/>
    <n v="20"/>
    <n v="1"/>
    <n v="0.05"/>
    <s v="Electra Townie Original 7D EQ - Women's - 2016"/>
    <x v="0"/>
    <n v="3"/>
    <n v="599.99"/>
    <n v="2016"/>
    <x v="0"/>
    <x v="0"/>
    <n v="569.9905"/>
    <x v="394"/>
  </r>
  <r>
    <x v="263"/>
    <s v="Keri"/>
    <s v="Bridges"/>
    <s v="keri.bridges@gmail.com"/>
    <s v="Richardson"/>
    <s v="TX"/>
    <n v="407"/>
    <n v="1"/>
    <n v="20"/>
    <n v="1"/>
    <n v="0.2"/>
    <s v="Electra Townie Original 7D EQ - Women's - 2016"/>
    <x v="0"/>
    <n v="3"/>
    <n v="599.99"/>
    <n v="2016"/>
    <x v="0"/>
    <x v="0"/>
    <n v="479.99200000000002"/>
    <x v="263"/>
  </r>
  <r>
    <x v="925"/>
    <s v="Titus"/>
    <s v="Bullock"/>
    <s v="titus.bullock@gmail.com"/>
    <s v="Hollis"/>
    <s v="NY"/>
    <n v="418"/>
    <n v="2"/>
    <n v="20"/>
    <n v="1"/>
    <n v="0.05"/>
    <s v="Electra Townie Original 7D EQ - Women's - 2016"/>
    <x v="0"/>
    <n v="3"/>
    <n v="599.99"/>
    <n v="2016"/>
    <x v="0"/>
    <x v="0"/>
    <n v="569.9905"/>
    <x v="925"/>
  </r>
  <r>
    <x v="926"/>
    <s v="Sharyn"/>
    <s v="Hopkins"/>
    <s v="sharyn.hopkins@hotmail.com"/>
    <s v="Baldwinsville"/>
    <s v="NY"/>
    <n v="6"/>
    <n v="3"/>
    <n v="20"/>
    <n v="1"/>
    <n v="0.1"/>
    <s v="Electra Townie Original 7D EQ - Women's - 2016"/>
    <x v="0"/>
    <n v="3"/>
    <n v="599.99"/>
    <n v="2016"/>
    <x v="0"/>
    <x v="0"/>
    <n v="539.99099999999999"/>
    <x v="926"/>
  </r>
  <r>
    <x v="188"/>
    <s v="Carie"/>
    <s v="Kidd"/>
    <s v="carie.kidd@yahoo.com"/>
    <s v="Monroe"/>
    <s v="NY"/>
    <n v="169"/>
    <n v="1"/>
    <n v="20"/>
    <n v="2"/>
    <n v="0.1"/>
    <s v="Electra Townie Original 7D EQ - Women's - 2016"/>
    <x v="0"/>
    <n v="3"/>
    <n v="599.99"/>
    <n v="2016"/>
    <x v="0"/>
    <x v="0"/>
    <n v="1079.982"/>
    <x v="188"/>
  </r>
  <r>
    <x v="189"/>
    <s v="Dacia"/>
    <s v="William"/>
    <s v="dacia.william@msn.com"/>
    <s v="Sugar Land"/>
    <s v="TX"/>
    <n v="173"/>
    <n v="3"/>
    <n v="20"/>
    <n v="2"/>
    <n v="0.05"/>
    <s v="Electra Townie Original 7D EQ - Women's - 2016"/>
    <x v="0"/>
    <n v="3"/>
    <n v="599.99"/>
    <n v="2016"/>
    <x v="0"/>
    <x v="0"/>
    <n v="1139.981"/>
    <x v="189"/>
  </r>
  <r>
    <x v="987"/>
    <s v="Lucy"/>
    <s v="Woods"/>
    <s v="lucy.woods@gmail.com"/>
    <s v="Palos Verdes Peninsula"/>
    <s v="CA"/>
    <n v="177"/>
    <n v="1"/>
    <n v="20"/>
    <n v="2"/>
    <n v="0.1"/>
    <s v="Electra Townie Original 7D EQ - Women's - 2016"/>
    <x v="0"/>
    <n v="3"/>
    <n v="599.99"/>
    <n v="2016"/>
    <x v="0"/>
    <x v="0"/>
    <n v="1079.982"/>
    <x v="987"/>
  </r>
  <r>
    <x v="988"/>
    <s v="Delbert"/>
    <s v="Wilkins"/>
    <s v="delbert.wilkins@aol.com"/>
    <s v="Coram"/>
    <s v="NY"/>
    <n v="287"/>
    <n v="4"/>
    <n v="20"/>
    <n v="1"/>
    <n v="0.05"/>
    <s v="Electra Townie Original 7D EQ - Women's - 2016"/>
    <x v="0"/>
    <n v="3"/>
    <n v="599.99"/>
    <n v="2016"/>
    <x v="0"/>
    <x v="0"/>
    <n v="569.9905"/>
    <x v="988"/>
  </r>
  <r>
    <x v="980"/>
    <s v="Regina"/>
    <s v="Burns"/>
    <s v="regina.burns@aol.com"/>
    <s v="Garland"/>
    <s v="TX"/>
    <n v="282"/>
    <n v="1"/>
    <n v="20"/>
    <n v="1"/>
    <n v="7.0000000000000007E-2"/>
    <s v="Electra Townie Original 7D EQ - Women's - 2016"/>
    <x v="0"/>
    <n v="3"/>
    <n v="599.99"/>
    <n v="2016"/>
    <x v="0"/>
    <x v="0"/>
    <n v="557.99069999999995"/>
    <x v="980"/>
  </r>
  <r>
    <x v="989"/>
    <s v="Alpha"/>
    <s v="King"/>
    <s v="alpha.king@hotmail.com"/>
    <s v="Rockville Centre"/>
    <s v="NY"/>
    <n v="97"/>
    <n v="1"/>
    <n v="20"/>
    <n v="2"/>
    <n v="0.2"/>
    <s v="Electra Townie Original 7D EQ - Women's - 2016"/>
    <x v="0"/>
    <n v="3"/>
    <n v="599.99"/>
    <n v="2016"/>
    <x v="0"/>
    <x v="0"/>
    <n v="959.98400000000004"/>
    <x v="989"/>
  </r>
  <r>
    <x v="990"/>
    <s v="Buford"/>
    <s v="Bridges"/>
    <s v="buford.bridges@msn.com"/>
    <s v="Troy"/>
    <s v="NY"/>
    <n v="555"/>
    <n v="3"/>
    <n v="20"/>
    <n v="2"/>
    <n v="7.0000000000000007E-2"/>
    <s v="Electra Townie Original 7D EQ - Women's - 2016"/>
    <x v="0"/>
    <n v="3"/>
    <n v="599.99"/>
    <n v="2016"/>
    <x v="0"/>
    <x v="0"/>
    <n v="1115.9813999999999"/>
    <x v="990"/>
  </r>
  <r>
    <x v="991"/>
    <s v="Casey"/>
    <s v="Gill"/>
    <s v="casey.gill@gmail.com"/>
    <s v="Port Washington"/>
    <s v="NY"/>
    <n v="95"/>
    <n v="4"/>
    <n v="20"/>
    <n v="2"/>
    <n v="0.05"/>
    <s v="Electra Townie Original 7D EQ - Women's - 2016"/>
    <x v="0"/>
    <n v="3"/>
    <n v="599.99"/>
    <n v="2016"/>
    <x v="0"/>
    <x v="0"/>
    <n v="1139.981"/>
    <x v="991"/>
  </r>
  <r>
    <x v="992"/>
    <s v="Chelsey"/>
    <s v="Hardin"/>
    <s v="chelsey.hardin@hotmail.com"/>
    <s v="Deer Park"/>
    <s v="NY"/>
    <n v="304"/>
    <n v="3"/>
    <n v="20"/>
    <n v="1"/>
    <n v="0.1"/>
    <s v="Electra Townie Original 7D EQ - Women's - 2016"/>
    <x v="0"/>
    <n v="3"/>
    <n v="599.99"/>
    <n v="2016"/>
    <x v="0"/>
    <x v="0"/>
    <n v="539.99099999999999"/>
    <x v="992"/>
  </r>
  <r>
    <x v="375"/>
    <s v="Le"/>
    <s v="Deleon"/>
    <s v="le.deleon@msn.com"/>
    <s v="Banning"/>
    <s v="CA"/>
    <n v="421"/>
    <n v="3"/>
    <n v="20"/>
    <n v="2"/>
    <n v="0.2"/>
    <s v="Electra Townie Original 7D EQ - Women's - 2016"/>
    <x v="0"/>
    <n v="3"/>
    <n v="599.99"/>
    <n v="2016"/>
    <x v="0"/>
    <x v="0"/>
    <n v="959.98400000000004"/>
    <x v="375"/>
  </r>
  <r>
    <x v="983"/>
    <s v="Johnathan"/>
    <s v="Velazquez"/>
    <s v="johnathan.velazquez@hotmail.com"/>
    <s v="Pleasanton"/>
    <s v="CA"/>
    <n v="1"/>
    <n v="1"/>
    <n v="20"/>
    <n v="1"/>
    <n v="0.2"/>
    <s v="Electra Townie Original 7D EQ - Women's - 2016"/>
    <x v="0"/>
    <n v="3"/>
    <n v="599.99"/>
    <n v="2016"/>
    <x v="0"/>
    <x v="0"/>
    <n v="479.99200000000002"/>
    <x v="983"/>
  </r>
  <r>
    <x v="199"/>
    <s v="Rodrick"/>
    <s v="Shelton"/>
    <s v="rodrick.shelton@hotmail.com"/>
    <s v="Canyon Country"/>
    <s v="CA"/>
    <n v="499"/>
    <n v="4"/>
    <n v="20"/>
    <n v="2"/>
    <n v="0.1"/>
    <s v="Electra Townie Original 7D EQ - Women's - 2016"/>
    <x v="0"/>
    <n v="3"/>
    <n v="599.99"/>
    <n v="2016"/>
    <x v="0"/>
    <x v="0"/>
    <n v="1079.982"/>
    <x v="199"/>
  </r>
  <r>
    <x v="918"/>
    <s v="Keturah"/>
    <s v="Massey"/>
    <s v="keturah.massey@msn.com"/>
    <s v="Banning"/>
    <s v="CA"/>
    <n v="146"/>
    <n v="3"/>
    <n v="20"/>
    <n v="2"/>
    <n v="0.1"/>
    <s v="Electra Townie Original 7D EQ - Women's - 2016"/>
    <x v="0"/>
    <n v="3"/>
    <n v="599.99"/>
    <n v="2016"/>
    <x v="0"/>
    <x v="0"/>
    <n v="1079.982"/>
    <x v="918"/>
  </r>
  <r>
    <x v="955"/>
    <s v="Melani"/>
    <s v="Jarvis"/>
    <s v="melani.jarvis@hotmail.com"/>
    <s v="Maspeth"/>
    <s v="NY"/>
    <n v="542"/>
    <n v="3"/>
    <n v="20"/>
    <n v="1"/>
    <n v="0.1"/>
    <s v="Electra Townie Original 7D EQ - Women's - 2016"/>
    <x v="0"/>
    <n v="3"/>
    <n v="599.99"/>
    <n v="2016"/>
    <x v="0"/>
    <x v="0"/>
    <n v="539.99099999999999"/>
    <x v="955"/>
  </r>
  <r>
    <x v="595"/>
    <s v="Rochelle"/>
    <s v="Ward"/>
    <s v="rochelle.ward@yahoo.com"/>
    <s v="Glendora"/>
    <s v="CA"/>
    <n v="77"/>
    <n v="1"/>
    <n v="20"/>
    <n v="1"/>
    <n v="7.0000000000000007E-2"/>
    <s v="Electra Townie Original 7D EQ - Women's - 2016"/>
    <x v="0"/>
    <n v="3"/>
    <n v="599.99"/>
    <n v="2016"/>
    <x v="0"/>
    <x v="0"/>
    <n v="557.99069999999995"/>
    <x v="595"/>
  </r>
  <r>
    <x v="993"/>
    <s v="Gertrude"/>
    <s v="Terry"/>
    <s v="gertrude.terry@hotmail.com"/>
    <s v="Upland"/>
    <s v="CA"/>
    <n v="83"/>
    <n v="1"/>
    <n v="20"/>
    <n v="1"/>
    <n v="0.2"/>
    <s v="Electra Townie Original 7D EQ - Women's - 2016"/>
    <x v="0"/>
    <n v="3"/>
    <n v="599.99"/>
    <n v="2016"/>
    <x v="0"/>
    <x v="0"/>
    <n v="479.99200000000002"/>
    <x v="993"/>
  </r>
  <r>
    <x v="994"/>
    <s v="Suellen"/>
    <s v="Mercado"/>
    <s v="suellen.mercado@yahoo.com"/>
    <s v="Sunnyside"/>
    <s v="NY"/>
    <n v="422"/>
    <n v="1"/>
    <n v="20"/>
    <n v="2"/>
    <n v="0.05"/>
    <s v="Electra Townie Original 7D EQ - Women's - 2016"/>
    <x v="0"/>
    <n v="3"/>
    <n v="599.99"/>
    <n v="2016"/>
    <x v="0"/>
    <x v="0"/>
    <n v="1139.981"/>
    <x v="994"/>
  </r>
  <r>
    <x v="133"/>
    <s v="Conception"/>
    <s v="Slater"/>
    <s v="conception.slater@gmail.com"/>
    <s v="Bellmore"/>
    <s v="NY"/>
    <n v="384"/>
    <n v="1"/>
    <n v="20"/>
    <n v="1"/>
    <n v="0.1"/>
    <s v="Electra Townie Original 7D EQ - Women's - 2016"/>
    <x v="0"/>
    <n v="3"/>
    <n v="599.99"/>
    <n v="2016"/>
    <x v="0"/>
    <x v="0"/>
    <n v="539.99099999999999"/>
    <x v="133"/>
  </r>
  <r>
    <x v="995"/>
    <s v="Chelsey"/>
    <s v="Boyd"/>
    <s v="chelsey.boyd@yahoo.com"/>
    <s v="Euless"/>
    <s v="TX"/>
    <n v="127"/>
    <n v="2"/>
    <n v="20"/>
    <n v="1"/>
    <n v="0.1"/>
    <s v="Electra Townie Original 7D EQ - Women's - 2016"/>
    <x v="0"/>
    <n v="3"/>
    <n v="599.99"/>
    <n v="2016"/>
    <x v="0"/>
    <x v="0"/>
    <n v="539.99099999999999"/>
    <x v="995"/>
  </r>
  <r>
    <x v="404"/>
    <s v="Rosa"/>
    <s v="Kinney"/>
    <s v="rosa.kinney@yahoo.com"/>
    <s v="Brooklyn"/>
    <s v="NY"/>
    <n v="87"/>
    <n v="1"/>
    <n v="20"/>
    <n v="2"/>
    <n v="0.2"/>
    <s v="Electra Townie Original 7D EQ - Women's - 2016"/>
    <x v="0"/>
    <n v="3"/>
    <n v="599.99"/>
    <n v="2016"/>
    <x v="0"/>
    <x v="0"/>
    <n v="959.98400000000004"/>
    <x v="404"/>
  </r>
  <r>
    <x v="996"/>
    <s v="Joshua"/>
    <s v="Robertson"/>
    <s v="joshua.robertson@gmail.com"/>
    <s v="Patchogue"/>
    <s v="NY"/>
    <n v="3"/>
    <n v="2"/>
    <n v="20"/>
    <n v="1"/>
    <n v="0.05"/>
    <s v="Electra Townie Original 7D EQ - Women's - 2016"/>
    <x v="0"/>
    <n v="3"/>
    <n v="599.99"/>
    <n v="2016"/>
    <x v="0"/>
    <x v="0"/>
    <n v="569.9905"/>
    <x v="996"/>
  </r>
  <r>
    <x v="18"/>
    <s v="Thad"/>
    <s v="Castro"/>
    <s v="thad.castro@msn.com"/>
    <s v="Brentwood"/>
    <s v="NY"/>
    <n v="277"/>
    <n v="1"/>
    <n v="20"/>
    <n v="2"/>
    <n v="0.2"/>
    <s v="Electra Townie Original 7D EQ - Women's - 2016"/>
    <x v="0"/>
    <n v="3"/>
    <n v="599.99"/>
    <n v="2016"/>
    <x v="0"/>
    <x v="0"/>
    <n v="959.98400000000004"/>
    <x v="18"/>
  </r>
  <r>
    <x v="277"/>
    <s v="Basilia"/>
    <s v="Thornton"/>
    <s v="basilia.thornton@hotmail.com"/>
    <s v="Brentwood"/>
    <s v="NY"/>
    <n v="476"/>
    <n v="4"/>
    <n v="20"/>
    <n v="2"/>
    <n v="0.05"/>
    <s v="Electra Townie Original 7D EQ - Women's - 2016"/>
    <x v="0"/>
    <n v="3"/>
    <n v="599.99"/>
    <n v="2016"/>
    <x v="0"/>
    <x v="0"/>
    <n v="1139.981"/>
    <x v="277"/>
  </r>
  <r>
    <x v="20"/>
    <s v="Shery"/>
    <s v="Acosta"/>
    <s v="shery.acosta@yahoo.com"/>
    <s v="Saratoga Springs"/>
    <s v="NY"/>
    <n v="179"/>
    <n v="5"/>
    <n v="20"/>
    <n v="2"/>
    <n v="0.1"/>
    <s v="Electra Townie Original 7D EQ - Women's - 2016"/>
    <x v="0"/>
    <n v="3"/>
    <n v="599.99"/>
    <n v="2016"/>
    <x v="0"/>
    <x v="0"/>
    <n v="1079.982"/>
    <x v="20"/>
  </r>
  <r>
    <x v="21"/>
    <s v="Taylor"/>
    <s v="Cole"/>
    <s v="taylor.cole@gmail.com"/>
    <s v="Carmel"/>
    <s v="NY"/>
    <n v="612"/>
    <n v="4"/>
    <n v="20"/>
    <n v="1"/>
    <n v="0.2"/>
    <s v="Electra Townie Original 7D EQ - Women's - 2016"/>
    <x v="0"/>
    <n v="3"/>
    <n v="599.99"/>
    <n v="2016"/>
    <x v="0"/>
    <x v="0"/>
    <n v="479.99200000000002"/>
    <x v="21"/>
  </r>
  <r>
    <x v="23"/>
    <s v="Allison"/>
    <s v="Nolan"/>
    <s v="allison.nolan@gmail.com"/>
    <s v="New City"/>
    <s v="NY"/>
    <n v="198"/>
    <n v="2"/>
    <n v="20"/>
    <n v="2"/>
    <n v="7.0000000000000007E-2"/>
    <s v="Electra Townie Original 7D EQ - Women's - 2016"/>
    <x v="0"/>
    <n v="3"/>
    <n v="599.99"/>
    <n v="2016"/>
    <x v="0"/>
    <x v="0"/>
    <n v="1115.9813999999999"/>
    <x v="23"/>
  </r>
  <r>
    <x v="958"/>
    <s v="Shawnda"/>
    <s v="Glover"/>
    <s v="shawnda.glover@gmail.com"/>
    <s v="Liverpool"/>
    <s v="NY"/>
    <n v="316"/>
    <n v="3"/>
    <n v="20"/>
    <n v="1"/>
    <n v="0.1"/>
    <s v="Electra Townie Original 7D EQ - Women's - 2016"/>
    <x v="0"/>
    <n v="3"/>
    <n v="599.99"/>
    <n v="2016"/>
    <x v="0"/>
    <x v="0"/>
    <n v="539.99099999999999"/>
    <x v="958"/>
  </r>
  <r>
    <x v="145"/>
    <s v="Rochell"/>
    <s v="Cantrell"/>
    <s v="rochell.cantrell@yahoo.com"/>
    <s v="Port Jefferson Station"/>
    <s v="NY"/>
    <n v="434"/>
    <n v="2"/>
    <n v="20"/>
    <n v="1"/>
    <n v="0.1"/>
    <s v="Electra Townie Original 7D EQ - Women's - 2016"/>
    <x v="0"/>
    <n v="3"/>
    <n v="599.99"/>
    <n v="2016"/>
    <x v="0"/>
    <x v="0"/>
    <n v="539.99099999999999"/>
    <x v="145"/>
  </r>
  <r>
    <x v="704"/>
    <s v="Tania"/>
    <s v="Swanson"/>
    <s v="tania.swanson@yahoo.com"/>
    <s v="Longview"/>
    <s v="TX"/>
    <n v="206"/>
    <n v="2"/>
    <n v="20"/>
    <n v="1"/>
    <n v="0.2"/>
    <s v="Electra Townie Original 7D EQ - Women's - 2016"/>
    <x v="0"/>
    <n v="3"/>
    <n v="599.99"/>
    <n v="2016"/>
    <x v="0"/>
    <x v="0"/>
    <n v="479.99200000000002"/>
    <x v="704"/>
  </r>
  <r>
    <x v="149"/>
    <s v="Neville"/>
    <s v="Mcclain"/>
    <s v="neville.mcclain@yahoo.com"/>
    <s v="West Hempstead"/>
    <s v="NY"/>
    <n v="35"/>
    <n v="2"/>
    <n v="20"/>
    <n v="2"/>
    <n v="0.05"/>
    <s v="Electra Townie Original 7D EQ - Women's - 2016"/>
    <x v="0"/>
    <n v="3"/>
    <n v="599.99"/>
    <n v="2016"/>
    <x v="0"/>
    <x v="0"/>
    <n v="1139.981"/>
    <x v="149"/>
  </r>
  <r>
    <x v="113"/>
    <s v="Brain"/>
    <s v="Skinner"/>
    <s v="brain.skinner@hotmail.com"/>
    <s v="Euless"/>
    <s v="TX"/>
    <n v="363"/>
    <n v="4"/>
    <n v="20"/>
    <n v="1"/>
    <n v="0.2"/>
    <s v="Electra Townie Original 7D EQ - Women's - 2016"/>
    <x v="0"/>
    <n v="3"/>
    <n v="599.99"/>
    <n v="2016"/>
    <x v="0"/>
    <x v="0"/>
    <n v="479.99200000000002"/>
    <x v="113"/>
  </r>
  <r>
    <x v="28"/>
    <s v="Patience"/>
    <s v="Clayton"/>
    <s v="patience.clayton@hotmail.com"/>
    <s v="Niagara Falls"/>
    <s v="NY"/>
    <n v="13"/>
    <n v="3"/>
    <n v="20"/>
    <n v="2"/>
    <n v="0.1"/>
    <s v="Electra Townie Original 7D EQ - Women's - 2016"/>
    <x v="0"/>
    <n v="3"/>
    <n v="599.99"/>
    <n v="2016"/>
    <x v="0"/>
    <x v="0"/>
    <n v="1079.982"/>
    <x v="28"/>
  </r>
  <r>
    <x v="735"/>
    <s v="Iva"/>
    <s v="Wilcox"/>
    <s v="iva.wilcox@aol.com"/>
    <s v="Kingston"/>
    <s v="NY"/>
    <n v="343"/>
    <n v="1"/>
    <n v="20"/>
    <n v="2"/>
    <n v="0.2"/>
    <s v="Electra Townie Original 7D EQ - Women's - 2016"/>
    <x v="0"/>
    <n v="3"/>
    <n v="599.99"/>
    <n v="2016"/>
    <x v="0"/>
    <x v="0"/>
    <n v="959.98400000000004"/>
    <x v="735"/>
  </r>
  <r>
    <x v="622"/>
    <s v="Casimira"/>
    <s v="Chapman"/>
    <s v="casimira.chapman@yahoo.com"/>
    <s v="Monroe"/>
    <s v="NY"/>
    <n v="590"/>
    <n v="2"/>
    <n v="20"/>
    <n v="1"/>
    <n v="7.0000000000000007E-2"/>
    <s v="Electra Townie Original 7D EQ - Women's - 2016"/>
    <x v="0"/>
    <n v="3"/>
    <n v="599.99"/>
    <n v="2016"/>
    <x v="0"/>
    <x v="0"/>
    <n v="557.99069999999995"/>
    <x v="622"/>
  </r>
  <r>
    <x v="416"/>
    <s v="Shanna"/>
    <s v="Bonner"/>
    <s v="shanna.bonner@msn.com"/>
    <s v="Canandaigua"/>
    <s v="NY"/>
    <n v="453"/>
    <n v="2"/>
    <n v="20"/>
    <n v="2"/>
    <n v="0.2"/>
    <s v="Electra Townie Original 7D EQ - Women's - 2016"/>
    <x v="0"/>
    <n v="3"/>
    <n v="599.99"/>
    <n v="2016"/>
    <x v="0"/>
    <x v="0"/>
    <n v="959.98400000000004"/>
    <x v="416"/>
  </r>
  <r>
    <x v="37"/>
    <s v="Jamaal"/>
    <s v="Baker"/>
    <s v="jamaal.baker@hotmail.com"/>
    <s v="Elmhurst"/>
    <s v="NY"/>
    <n v="51"/>
    <n v="2"/>
    <n v="20"/>
    <n v="1"/>
    <n v="0.05"/>
    <s v="Electra Townie Original 7D EQ - Women's - 2016"/>
    <x v="0"/>
    <n v="3"/>
    <n v="599.99"/>
    <n v="2016"/>
    <x v="0"/>
    <x v="0"/>
    <n v="569.9905"/>
    <x v="37"/>
  </r>
  <r>
    <x v="941"/>
    <s v="Rebbecca"/>
    <s v="Espinoza"/>
    <s v="rebbecca.espinoza@hotmail.com"/>
    <s v="Mount Vernon"/>
    <s v="NY"/>
    <n v="523"/>
    <n v="2"/>
    <n v="20"/>
    <n v="1"/>
    <n v="0.05"/>
    <s v="Electra Townie Original 7D EQ - Women's - 2016"/>
    <x v="0"/>
    <n v="3"/>
    <n v="599.99"/>
    <n v="2016"/>
    <x v="0"/>
    <x v="0"/>
    <n v="569.9905"/>
    <x v="941"/>
  </r>
  <r>
    <x v="599"/>
    <s v="Bao"/>
    <s v="Wade"/>
    <s v="bao.wade@gmail.com"/>
    <s v="Desoto"/>
    <s v="TX"/>
    <n v="545"/>
    <n v="4"/>
    <n v="20"/>
    <n v="2"/>
    <n v="7.0000000000000007E-2"/>
    <s v="Electra Townie Original 7D EQ - Women's - 2016"/>
    <x v="0"/>
    <n v="3"/>
    <n v="599.99"/>
    <n v="2016"/>
    <x v="0"/>
    <x v="0"/>
    <n v="1115.9813999999999"/>
    <x v="599"/>
  </r>
  <r>
    <x v="385"/>
    <s v="Sindy"/>
    <s v="Anderson"/>
    <s v="sindy.anderson@gmail.com"/>
    <s v="Pomona"/>
    <s v="CA"/>
    <n v="17"/>
    <n v="4"/>
    <n v="20"/>
    <n v="2"/>
    <n v="0.2"/>
    <s v="Electra Townie Original 7D EQ - Women's - 2016"/>
    <x v="0"/>
    <n v="3"/>
    <n v="599.99"/>
    <n v="2016"/>
    <x v="0"/>
    <x v="0"/>
    <n v="959.98400000000004"/>
    <x v="385"/>
  </r>
  <r>
    <x v="294"/>
    <s v="Leslie"/>
    <s v="Higgins"/>
    <s v="leslie.higgins@hotmail.com"/>
    <s v="Saratoga Springs"/>
    <s v="NY"/>
    <n v="8"/>
    <n v="2"/>
    <n v="20"/>
    <n v="2"/>
    <n v="7.0000000000000007E-2"/>
    <s v="Electra Townie Original 7D EQ - Women's - 2016"/>
    <x v="0"/>
    <n v="3"/>
    <n v="599.99"/>
    <n v="2016"/>
    <x v="0"/>
    <x v="0"/>
    <n v="1115.9813999999999"/>
    <x v="294"/>
  </r>
  <r>
    <x v="968"/>
    <s v="Jaqueline"/>
    <s v="Cummings"/>
    <s v="jaqueline.cummings@hotmail.com"/>
    <s v="Huntington Station"/>
    <s v="NY"/>
    <n v="2"/>
    <n v="1"/>
    <n v="20"/>
    <n v="1"/>
    <n v="7.0000000000000007E-2"/>
    <s v="Electra Townie Original 7D EQ - Women's - 2016"/>
    <x v="0"/>
    <n v="3"/>
    <n v="599.99"/>
    <n v="2016"/>
    <x v="0"/>
    <x v="0"/>
    <n v="557.99069999999995"/>
    <x v="968"/>
  </r>
  <r>
    <x v="997"/>
    <s v="Nathaniel"/>
    <s v="Davidson"/>
    <s v="nathaniel.davidson@hotmail.com"/>
    <s v="Rome"/>
    <s v="NY"/>
    <n v="56"/>
    <n v="1"/>
    <n v="20"/>
    <n v="2"/>
    <n v="7.0000000000000007E-2"/>
    <s v="Electra Townie Original 7D EQ - Women's - 2016"/>
    <x v="0"/>
    <n v="3"/>
    <n v="599.99"/>
    <n v="2016"/>
    <x v="0"/>
    <x v="0"/>
    <n v="1115.9813999999999"/>
    <x v="997"/>
  </r>
  <r>
    <x v="943"/>
    <s v="Tammie"/>
    <s v="Cherry"/>
    <s v="tammie.cherry@hotmail.com"/>
    <s v="Massapequa"/>
    <s v="NY"/>
    <n v="196"/>
    <n v="5"/>
    <n v="20"/>
    <n v="1"/>
    <n v="0.1"/>
    <s v="Electra Townie Original 7D EQ - Women's - 2016"/>
    <x v="0"/>
    <n v="3"/>
    <n v="599.99"/>
    <n v="2016"/>
    <x v="0"/>
    <x v="0"/>
    <n v="539.99099999999999"/>
    <x v="943"/>
  </r>
  <r>
    <x v="299"/>
    <s v="Cinda"/>
    <s v="Rocha"/>
    <s v="cinda.rocha@hotmail.com"/>
    <s v="Los Banos"/>
    <s v="CA"/>
    <n v="351"/>
    <n v="3"/>
    <n v="20"/>
    <n v="1"/>
    <n v="0.2"/>
    <s v="Electra Townie Original 7D EQ - Women's - 2016"/>
    <x v="0"/>
    <n v="3"/>
    <n v="599.99"/>
    <n v="2016"/>
    <x v="0"/>
    <x v="0"/>
    <n v="479.99200000000002"/>
    <x v="299"/>
  </r>
  <r>
    <x v="48"/>
    <s v="Annett"/>
    <s v="Rush"/>
    <s v="annett.rush@hotmail.com"/>
    <s v="Rosedale"/>
    <s v="NY"/>
    <n v="238"/>
    <n v="1"/>
    <n v="20"/>
    <n v="2"/>
    <n v="0.2"/>
    <s v="Electra Townie Original 7D EQ - Women's - 2016"/>
    <x v="0"/>
    <n v="3"/>
    <n v="599.99"/>
    <n v="2016"/>
    <x v="0"/>
    <x v="0"/>
    <n v="959.98400000000004"/>
    <x v="48"/>
  </r>
  <r>
    <x v="630"/>
    <s v="Carman"/>
    <s v="Hardy"/>
    <s v="carman.hardy@yahoo.com"/>
    <s v="Jamestown"/>
    <s v="NY"/>
    <n v="237"/>
    <n v="3"/>
    <n v="20"/>
    <n v="2"/>
    <n v="0.2"/>
    <s v="Electra Townie Original 7D EQ - Women's - 2016"/>
    <x v="0"/>
    <n v="3"/>
    <n v="599.99"/>
    <n v="2016"/>
    <x v="0"/>
    <x v="0"/>
    <n v="959.98400000000004"/>
    <x v="630"/>
  </r>
  <r>
    <x v="631"/>
    <s v="Inger"/>
    <s v="Jennings"/>
    <s v="inger.jennings@yahoo.com"/>
    <s v="Patchogue"/>
    <s v="NY"/>
    <n v="284"/>
    <n v="2"/>
    <n v="20"/>
    <n v="1"/>
    <n v="0.2"/>
    <s v="Electra Townie Original 7D EQ - Women's - 2016"/>
    <x v="0"/>
    <n v="3"/>
    <n v="599.99"/>
    <n v="2016"/>
    <x v="0"/>
    <x v="0"/>
    <n v="479.99200000000002"/>
    <x v="631"/>
  </r>
  <r>
    <x v="171"/>
    <s v="Veronique"/>
    <s v="Fulton"/>
    <s v="veronique.fulton@yahoo.com"/>
    <s v="Ballston Spa"/>
    <s v="NY"/>
    <n v="223"/>
    <n v="4"/>
    <n v="20"/>
    <n v="1"/>
    <n v="0.05"/>
    <s v="Electra Townie Original 7D EQ - Women's - 2016"/>
    <x v="0"/>
    <n v="3"/>
    <n v="599.99"/>
    <n v="2016"/>
    <x v="0"/>
    <x v="0"/>
    <n v="569.9905"/>
    <x v="171"/>
  </r>
  <r>
    <x v="91"/>
    <s v="Enoch"/>
    <s v="Rosario"/>
    <s v="enoch.rosario@hotmail.com"/>
    <s v="Fresno"/>
    <s v="CA"/>
    <n v="507"/>
    <n v="3"/>
    <n v="20"/>
    <n v="2"/>
    <n v="0.1"/>
    <s v="Electra Townie Original 7D EQ - Women's - 2016"/>
    <x v="0"/>
    <n v="3"/>
    <n v="599.99"/>
    <n v="2016"/>
    <x v="0"/>
    <x v="0"/>
    <n v="1079.982"/>
    <x v="91"/>
  </r>
  <r>
    <x v="427"/>
    <s v="Carson"/>
    <s v="Macias"/>
    <s v="carson.macias@gmail.com"/>
    <s v="New Rochelle"/>
    <s v="NY"/>
    <n v="691"/>
    <n v="4"/>
    <n v="20"/>
    <n v="1"/>
    <n v="0.2"/>
    <s v="Electra Townie Original 7D EQ - Women's - 2016"/>
    <x v="0"/>
    <n v="3"/>
    <n v="599.99"/>
    <n v="2016"/>
    <x v="0"/>
    <x v="0"/>
    <n v="479.99200000000002"/>
    <x v="427"/>
  </r>
  <r>
    <x v="240"/>
    <s v="Charise"/>
    <s v="Burt"/>
    <s v="charise.burt@aol.com"/>
    <s v="Fresno"/>
    <s v="CA"/>
    <n v="1312"/>
    <n v="3"/>
    <n v="20"/>
    <n v="1"/>
    <n v="7.0000000000000007E-2"/>
    <s v="Electra Townie Original 7D EQ - Women's - 2016"/>
    <x v="0"/>
    <n v="3"/>
    <n v="599.99"/>
    <n v="2016"/>
    <x v="0"/>
    <x v="0"/>
    <n v="557.99069999999995"/>
    <x v="240"/>
  </r>
  <r>
    <x v="998"/>
    <s v="Doris"/>
    <s v="Kaufman"/>
    <s v="doris.kaufman@gmail.com"/>
    <s v="Duarte"/>
    <s v="CA"/>
    <n v="914"/>
    <n v="2"/>
    <n v="20"/>
    <n v="2"/>
    <n v="0.2"/>
    <s v="Electra Townie Original 7D EQ - Women's - 2016"/>
    <x v="0"/>
    <n v="3"/>
    <n v="599.99"/>
    <n v="2016"/>
    <x v="0"/>
    <x v="0"/>
    <n v="959.98400000000004"/>
    <x v="998"/>
  </r>
  <r>
    <x v="569"/>
    <s v="Sarai"/>
    <s v="Mckee"/>
    <s v="sarai.mckee@msn.com"/>
    <s v="Buffalo"/>
    <s v="NY"/>
    <n v="1571"/>
    <n v="3"/>
    <n v="20"/>
    <n v="2"/>
    <n v="0.2"/>
    <s v="Electra Townie Original 7D EQ - Women's - 2016"/>
    <x v="0"/>
    <n v="3"/>
    <n v="599.99"/>
    <n v="2016"/>
    <x v="0"/>
    <x v="0"/>
    <n v="959.98400000000004"/>
    <x v="569"/>
  </r>
  <r>
    <x v="999"/>
    <s v="Bettye"/>
    <s v="Espinoza"/>
    <s v="bettye.espinoza@yahoo.com"/>
    <s v="Oswego"/>
    <s v="NY"/>
    <n v="1228"/>
    <n v="3"/>
    <n v="20"/>
    <n v="2"/>
    <n v="0.05"/>
    <s v="Electra Townie Original 7D EQ - Women's - 2016"/>
    <x v="0"/>
    <n v="3"/>
    <n v="599.99"/>
    <n v="2016"/>
    <x v="0"/>
    <x v="0"/>
    <n v="1139.981"/>
    <x v="999"/>
  </r>
  <r>
    <x v="1000"/>
    <s v="Kerrie"/>
    <s v="O'neill"/>
    <s v="kerrie.o'neill@gmail.com"/>
    <s v="Shirley"/>
    <s v="NY"/>
    <n v="833"/>
    <n v="1"/>
    <n v="20"/>
    <n v="2"/>
    <n v="0.05"/>
    <s v="Electra Townie Original 7D EQ - Women's - 2016"/>
    <x v="0"/>
    <n v="3"/>
    <n v="599.99"/>
    <n v="2016"/>
    <x v="0"/>
    <x v="0"/>
    <n v="1139.981"/>
    <x v="1000"/>
  </r>
  <r>
    <x v="472"/>
    <s v="Vicki"/>
    <s v="Wiggins"/>
    <s v="vicki.wiggins@hotmail.com"/>
    <s v="Wappingers Falls"/>
    <s v="NY"/>
    <n v="992"/>
    <n v="3"/>
    <n v="20"/>
    <n v="1"/>
    <n v="0.2"/>
    <s v="Electra Townie Original 7D EQ - Women's - 2016"/>
    <x v="0"/>
    <n v="3"/>
    <n v="599.99"/>
    <n v="2016"/>
    <x v="0"/>
    <x v="0"/>
    <n v="479.99200000000002"/>
    <x v="472"/>
  </r>
  <r>
    <x v="1001"/>
    <s v="Monty"/>
    <s v="Frost"/>
    <s v="monty.frost@aol.com"/>
    <s v="Hempstead"/>
    <s v="NY"/>
    <n v="1175"/>
    <n v="3"/>
    <n v="20"/>
    <n v="1"/>
    <n v="0.05"/>
    <s v="Electra Townie Original 7D EQ - Women's - 2016"/>
    <x v="0"/>
    <n v="3"/>
    <n v="599.99"/>
    <n v="2016"/>
    <x v="0"/>
    <x v="0"/>
    <n v="569.9905"/>
    <x v="1001"/>
  </r>
  <r>
    <x v="477"/>
    <s v="Emory"/>
    <s v="O'connor"/>
    <s v="emory.o'connor@gmail.com"/>
    <s v="Rochester"/>
    <s v="NY"/>
    <n v="1426"/>
    <n v="2"/>
    <n v="20"/>
    <n v="2"/>
    <n v="0.05"/>
    <s v="Electra Townie Original 7D EQ - Women's - 2016"/>
    <x v="0"/>
    <n v="3"/>
    <n v="599.99"/>
    <n v="2016"/>
    <x v="0"/>
    <x v="0"/>
    <n v="1139.981"/>
    <x v="477"/>
  </r>
  <r>
    <x v="1002"/>
    <s v="Georgina"/>
    <s v="Gonzales"/>
    <s v="georgina.gonzales@yahoo.com"/>
    <s v="Endicott"/>
    <s v="NY"/>
    <n v="1043"/>
    <n v="2"/>
    <n v="20"/>
    <n v="1"/>
    <n v="7.0000000000000007E-2"/>
    <s v="Electra Townie Original 7D EQ - Women's - 2016"/>
    <x v="0"/>
    <n v="3"/>
    <n v="599.99"/>
    <n v="2016"/>
    <x v="0"/>
    <x v="0"/>
    <n v="557.99069999999995"/>
    <x v="1002"/>
  </r>
  <r>
    <x v="1003"/>
    <s v="Dannette"/>
    <s v="Guerrero"/>
    <s v="dannette.guerrero@gmail.com"/>
    <s v="San Pablo"/>
    <s v="CA"/>
    <n v="1029"/>
    <n v="1"/>
    <n v="20"/>
    <n v="1"/>
    <n v="0.2"/>
    <s v="Electra Townie Original 7D EQ - Women's - 2016"/>
    <x v="0"/>
    <n v="3"/>
    <n v="599.99"/>
    <n v="2016"/>
    <x v="0"/>
    <x v="0"/>
    <n v="479.99200000000002"/>
    <x v="1003"/>
  </r>
  <r>
    <x v="821"/>
    <s v="Queenie"/>
    <s v="Vance"/>
    <s v="queenie.vance@gmail.com"/>
    <s v="Ozone Park"/>
    <s v="NY"/>
    <n v="1323"/>
    <n v="2"/>
    <n v="20"/>
    <n v="1"/>
    <n v="0.05"/>
    <s v="Electra Townie Original 7D EQ - Women's - 2016"/>
    <x v="0"/>
    <n v="3"/>
    <n v="599.99"/>
    <n v="2016"/>
    <x v="0"/>
    <x v="0"/>
    <n v="569.9905"/>
    <x v="821"/>
  </r>
  <r>
    <x v="824"/>
    <s v="Vito"/>
    <s v="Pickett"/>
    <s v="vito.pickett@hotmail.com"/>
    <s v="Canandaigua"/>
    <s v="NY"/>
    <n v="983"/>
    <n v="2"/>
    <n v="20"/>
    <n v="2"/>
    <n v="0.2"/>
    <s v="Electra Townie Original 7D EQ - Women's - 2016"/>
    <x v="0"/>
    <n v="3"/>
    <n v="599.99"/>
    <n v="2016"/>
    <x v="0"/>
    <x v="0"/>
    <n v="959.98400000000004"/>
    <x v="824"/>
  </r>
  <r>
    <x v="60"/>
    <s v="Nikita"/>
    <s v="Roy"/>
    <s v="nikita.roy@aol.com"/>
    <s v="Pittsford"/>
    <s v="NY"/>
    <n v="1073"/>
    <n v="3"/>
    <n v="20"/>
    <n v="1"/>
    <n v="0.2"/>
    <s v="Electra Townie Original 7D EQ - Women's - 2016"/>
    <x v="0"/>
    <n v="3"/>
    <n v="599.99"/>
    <n v="2016"/>
    <x v="0"/>
    <x v="0"/>
    <n v="479.99200000000002"/>
    <x v="60"/>
  </r>
  <r>
    <x v="1004"/>
    <s v="Eliana"/>
    <s v="Reese"/>
    <s v="eliana.reese@hotmail.com"/>
    <s v="Woodhaven"/>
    <s v="NY"/>
    <n v="905"/>
    <n v="4"/>
    <n v="20"/>
    <n v="1"/>
    <n v="0.2"/>
    <s v="Electra Townie Original 7D EQ - Women's - 2016"/>
    <x v="0"/>
    <n v="3"/>
    <n v="599.99"/>
    <n v="2016"/>
    <x v="0"/>
    <x v="0"/>
    <n v="479.99200000000002"/>
    <x v="1004"/>
  </r>
  <r>
    <x v="433"/>
    <s v="Skye"/>
    <s v="Pope"/>
    <s v="skye.pope@yahoo.com"/>
    <s v="Richmond Hill"/>
    <s v="NY"/>
    <n v="948"/>
    <n v="2"/>
    <n v="20"/>
    <n v="2"/>
    <n v="0.1"/>
    <s v="Electra Townie Original 7D EQ - Women's - 2016"/>
    <x v="0"/>
    <n v="3"/>
    <n v="599.99"/>
    <n v="2016"/>
    <x v="0"/>
    <x v="0"/>
    <n v="1079.982"/>
    <x v="433"/>
  </r>
  <r>
    <x v="771"/>
    <s v="Corene"/>
    <s v="Wall"/>
    <s v="corene.wall@msn.com"/>
    <s v="Atwater"/>
    <s v="CA"/>
    <n v="1157"/>
    <n v="1"/>
    <n v="20"/>
    <n v="1"/>
    <n v="0.1"/>
    <s v="Electra Townie Original 7D EQ - Women's - 2016"/>
    <x v="0"/>
    <n v="3"/>
    <n v="599.99"/>
    <n v="2016"/>
    <x v="0"/>
    <x v="0"/>
    <n v="539.99099999999999"/>
    <x v="771"/>
  </r>
  <r>
    <x v="1005"/>
    <s v="Arvilla"/>
    <s v="Weiss"/>
    <s v="arvilla.weiss@msn.com"/>
    <s v="Bay Shore"/>
    <s v="NY"/>
    <n v="952"/>
    <n v="1"/>
    <n v="20"/>
    <n v="2"/>
    <n v="7.0000000000000007E-2"/>
    <s v="Electra Townie Original 7D EQ - Women's - 2016"/>
    <x v="0"/>
    <n v="3"/>
    <n v="599.99"/>
    <n v="2016"/>
    <x v="0"/>
    <x v="0"/>
    <n v="1115.9813999999999"/>
    <x v="1005"/>
  </r>
  <r>
    <x v="1006"/>
    <s v="Marcene"/>
    <s v="Curtis"/>
    <s v="marcene.curtis@msn.com"/>
    <s v="Yonkers"/>
    <s v="NY"/>
    <n v="1250"/>
    <n v="3"/>
    <n v="20"/>
    <n v="2"/>
    <n v="0.05"/>
    <s v="Electra Townie Original 7D EQ - Women's - 2016"/>
    <x v="0"/>
    <n v="3"/>
    <n v="599.99"/>
    <n v="2016"/>
    <x v="0"/>
    <x v="0"/>
    <n v="1139.981"/>
    <x v="1006"/>
  </r>
  <r>
    <x v="186"/>
    <s v="Emmitt"/>
    <s v="Sanchez"/>
    <s v="emmitt.sanchez@hotmail.com"/>
    <s v="New York"/>
    <s v="NY"/>
    <n v="1020"/>
    <n v="1"/>
    <n v="20"/>
    <n v="2"/>
    <n v="0.05"/>
    <s v="Electra Townie Original 7D EQ - Women's - 2016"/>
    <x v="0"/>
    <n v="3"/>
    <n v="599.99"/>
    <n v="2016"/>
    <x v="0"/>
    <x v="0"/>
    <n v="1139.981"/>
    <x v="186"/>
  </r>
  <r>
    <x v="1007"/>
    <s v="Merideth"/>
    <s v="Preston"/>
    <s v="merideth.preston@yahoo.com"/>
    <s v="Poughkeepsie"/>
    <s v="NY"/>
    <n v="1302"/>
    <n v="2"/>
    <n v="20"/>
    <n v="2"/>
    <n v="0.1"/>
    <s v="Electra Townie Original 7D EQ - Women's - 2016"/>
    <x v="0"/>
    <n v="3"/>
    <n v="599.99"/>
    <n v="2016"/>
    <x v="0"/>
    <x v="0"/>
    <n v="1079.982"/>
    <x v="1007"/>
  </r>
  <r>
    <x v="516"/>
    <s v="Hilde"/>
    <s v="Nieves"/>
    <s v="hilde.nieves@gmail.com"/>
    <s v="Campbell"/>
    <s v="CA"/>
    <n v="1142"/>
    <n v="1"/>
    <n v="20"/>
    <n v="2"/>
    <n v="7.0000000000000007E-2"/>
    <s v="Electra Townie Original 7D EQ - Women's - 2016"/>
    <x v="0"/>
    <n v="3"/>
    <n v="599.99"/>
    <n v="2016"/>
    <x v="0"/>
    <x v="0"/>
    <n v="1115.9813999999999"/>
    <x v="516"/>
  </r>
  <r>
    <x v="1008"/>
    <s v="Yevette"/>
    <s v="Elliott"/>
    <s v="yevette.elliott@aol.com"/>
    <s v="Jackson Heights"/>
    <s v="NY"/>
    <n v="774"/>
    <n v="3"/>
    <n v="20"/>
    <n v="1"/>
    <n v="0.2"/>
    <s v="Electra Townie Original 7D EQ - Women's - 2016"/>
    <x v="0"/>
    <n v="3"/>
    <n v="599.99"/>
    <n v="2016"/>
    <x v="0"/>
    <x v="0"/>
    <n v="479.99200000000002"/>
    <x v="1008"/>
  </r>
  <r>
    <x v="359"/>
    <s v="Trudy"/>
    <s v="Riddle"/>
    <s v="trudy.riddle@aol.com"/>
    <s v="Schenectady"/>
    <s v="NY"/>
    <n v="782"/>
    <n v="1"/>
    <n v="20"/>
    <n v="2"/>
    <n v="7.0000000000000007E-2"/>
    <s v="Electra Townie Original 7D EQ - Women's - 2016"/>
    <x v="0"/>
    <n v="3"/>
    <n v="599.99"/>
    <n v="2016"/>
    <x v="0"/>
    <x v="0"/>
    <n v="1115.9813999999999"/>
    <x v="359"/>
  </r>
  <r>
    <x v="1009"/>
    <s v="Olimpia"/>
    <s v="Mays"/>
    <s v="olimpia.mays@aol.com"/>
    <s v="Oakland Gardens"/>
    <s v="NY"/>
    <n v="1006"/>
    <n v="1"/>
    <n v="20"/>
    <n v="1"/>
    <n v="7.0000000000000007E-2"/>
    <s v="Electra Townie Original 7D EQ - Women's - 2016"/>
    <x v="0"/>
    <n v="3"/>
    <n v="599.99"/>
    <n v="2016"/>
    <x v="0"/>
    <x v="0"/>
    <n v="557.99069999999995"/>
    <x v="1009"/>
  </r>
  <r>
    <x v="374"/>
    <s v="Sung"/>
    <s v="Chambers"/>
    <s v="sung.chambers@gmail.com"/>
    <s v="Kingston"/>
    <s v="NY"/>
    <n v="1273"/>
    <n v="2"/>
    <n v="20"/>
    <n v="1"/>
    <n v="7.0000000000000007E-2"/>
    <s v="Electra Townie Original 7D EQ - Women's - 2016"/>
    <x v="0"/>
    <n v="3"/>
    <n v="599.99"/>
    <n v="2016"/>
    <x v="0"/>
    <x v="0"/>
    <n v="557.99069999999995"/>
    <x v="374"/>
  </r>
  <r>
    <x v="793"/>
    <s v="Tu"/>
    <s v="Ramirez"/>
    <s v="tu.ramirez@hotmail.com"/>
    <s v="East Elmhurst"/>
    <s v="NY"/>
    <n v="1501"/>
    <n v="1"/>
    <n v="248"/>
    <n v="1"/>
    <n v="0.05"/>
    <s v="Electra Townie Original 7D EQ Ladies' - 2017/2018"/>
    <x v="0"/>
    <n v="3"/>
    <n v="599.99"/>
    <n v="2018"/>
    <x v="0"/>
    <x v="0"/>
    <n v="569.9905"/>
    <x v="793"/>
  </r>
  <r>
    <x v="910"/>
    <s v="Lizzette"/>
    <s v="Stein"/>
    <s v="lizzette.stein@yahoo.com"/>
    <s v="Orchard Park"/>
    <s v="NY"/>
    <n v="1535"/>
    <n v="2"/>
    <n v="75"/>
    <n v="2"/>
    <n v="0.05"/>
    <s v="Electra Cruiser Lux Fat Tire 1 Ladies - 2017"/>
    <x v="0"/>
    <n v="3"/>
    <n v="599.99"/>
    <n v="2017"/>
    <x v="0"/>
    <x v="0"/>
    <n v="1139.981"/>
    <x v="910"/>
  </r>
  <r>
    <x v="563"/>
    <s v="Yuk"/>
    <s v="Vega"/>
    <s v="yuk.vega@yahoo.com"/>
    <s v="West Hempstead"/>
    <s v="NY"/>
    <n v="1475"/>
    <n v="4"/>
    <n v="248"/>
    <n v="2"/>
    <n v="0.2"/>
    <s v="Electra Townie Original 7D EQ Ladies' - 2017/2018"/>
    <x v="0"/>
    <n v="3"/>
    <n v="599.99"/>
    <n v="2018"/>
    <x v="0"/>
    <x v="0"/>
    <n v="959.98400000000004"/>
    <x v="563"/>
  </r>
  <r>
    <x v="1010"/>
    <s v="Tommie"/>
    <s v="Cooley"/>
    <s v="tommie.cooley@yahoo.com"/>
    <s v="Lancaster"/>
    <s v="NY"/>
    <n v="1281"/>
    <n v="3"/>
    <n v="75"/>
    <n v="1"/>
    <n v="0.05"/>
    <s v="Electra Cruiser Lux Fat Tire 1 Ladies - 2017"/>
    <x v="0"/>
    <n v="3"/>
    <n v="599.99"/>
    <n v="2017"/>
    <x v="0"/>
    <x v="0"/>
    <n v="569.9905"/>
    <x v="1010"/>
  </r>
  <r>
    <x v="461"/>
    <s v="Kasha"/>
    <s v="Todd"/>
    <s v="kasha.todd@yahoo.com"/>
    <s v="Campbell"/>
    <s v="CA"/>
    <n v="692"/>
    <n v="2"/>
    <n v="75"/>
    <n v="1"/>
    <n v="7.0000000000000007E-2"/>
    <s v="Electra Cruiser Lux Fat Tire 1 Ladies - 2017"/>
    <x v="0"/>
    <n v="3"/>
    <n v="599.99"/>
    <n v="2017"/>
    <x v="0"/>
    <x v="0"/>
    <n v="557.99069999999995"/>
    <x v="461"/>
  </r>
  <r>
    <x v="1011"/>
    <s v="Kylee"/>
    <s v="Dickson"/>
    <s v="kylee.dickson@gmail.com"/>
    <s v="Amityville"/>
    <s v="NY"/>
    <n v="1319"/>
    <n v="1"/>
    <n v="75"/>
    <n v="1"/>
    <n v="7.0000000000000007E-2"/>
    <s v="Electra Cruiser Lux Fat Tire 1 Ladies - 2017"/>
    <x v="0"/>
    <n v="3"/>
    <n v="599.99"/>
    <n v="2017"/>
    <x v="0"/>
    <x v="0"/>
    <n v="557.99069999999995"/>
    <x v="1011"/>
  </r>
  <r>
    <x v="177"/>
    <s v="Alita"/>
    <s v="Salinas"/>
    <s v="alita.salinas@hotmail.com"/>
    <s v="Uniondale"/>
    <s v="NY"/>
    <n v="933"/>
    <n v="3"/>
    <n v="75"/>
    <n v="2"/>
    <n v="0.05"/>
    <s v="Electra Cruiser Lux Fat Tire 1 Ladies - 2017"/>
    <x v="0"/>
    <n v="3"/>
    <n v="599.99"/>
    <n v="2017"/>
    <x v="0"/>
    <x v="0"/>
    <n v="1139.981"/>
    <x v="177"/>
  </r>
  <r>
    <x v="375"/>
    <s v="Le"/>
    <s v="Deleon"/>
    <s v="le.deleon@msn.com"/>
    <s v="Banning"/>
    <s v="CA"/>
    <n v="1582"/>
    <n v="1"/>
    <n v="75"/>
    <n v="1"/>
    <n v="7.0000000000000007E-2"/>
    <s v="Electra Cruiser Lux Fat Tire 1 Ladies - 2017"/>
    <x v="0"/>
    <n v="3"/>
    <n v="599.99"/>
    <n v="2017"/>
    <x v="0"/>
    <x v="0"/>
    <n v="557.99069999999995"/>
    <x v="375"/>
  </r>
  <r>
    <x v="341"/>
    <s v="Florencio"/>
    <s v="Davenport"/>
    <s v="florencio.davenport@yahoo.com"/>
    <s v="Jamestown"/>
    <s v="NY"/>
    <n v="793"/>
    <n v="3"/>
    <n v="75"/>
    <n v="2"/>
    <n v="0.05"/>
    <s v="Electra Cruiser Lux Fat Tire 1 Ladies - 2017"/>
    <x v="0"/>
    <n v="3"/>
    <n v="599.99"/>
    <n v="2017"/>
    <x v="0"/>
    <x v="0"/>
    <n v="1139.981"/>
    <x v="341"/>
  </r>
  <r>
    <x v="245"/>
    <s v="Felice"/>
    <s v="Guzman"/>
    <s v="felice.guzman@hotmail.com"/>
    <s v="Canyon Country"/>
    <s v="CA"/>
    <n v="1598"/>
    <n v="1"/>
    <n v="247"/>
    <n v="1"/>
    <n v="0.2"/>
    <s v="Electra Townie Original 7D EQ - 2018"/>
    <x v="0"/>
    <n v="3"/>
    <n v="599.99"/>
    <n v="2018"/>
    <x v="0"/>
    <x v="0"/>
    <n v="479.99200000000002"/>
    <x v="245"/>
  </r>
  <r>
    <x v="1012"/>
    <s v="Elnora"/>
    <s v="Simpson"/>
    <s v="elnora.simpson@yahoo.com"/>
    <s v="Bellmore"/>
    <s v="NY"/>
    <n v="677"/>
    <n v="1"/>
    <n v="75"/>
    <n v="1"/>
    <n v="7.0000000000000007E-2"/>
    <s v="Electra Cruiser Lux Fat Tire 1 Ladies - 2017"/>
    <x v="0"/>
    <n v="3"/>
    <n v="599.99"/>
    <n v="2017"/>
    <x v="0"/>
    <x v="0"/>
    <n v="557.99069999999995"/>
    <x v="1012"/>
  </r>
  <r>
    <x v="431"/>
    <s v="Lore"/>
    <s v="Sykes"/>
    <s v="lore.sykes@aol.com"/>
    <s v="Buffalo"/>
    <s v="NY"/>
    <n v="724"/>
    <n v="2"/>
    <n v="75"/>
    <n v="1"/>
    <n v="0.2"/>
    <s v="Electra Cruiser Lux Fat Tire 1 Ladies - 2017"/>
    <x v="0"/>
    <n v="3"/>
    <n v="599.99"/>
    <n v="2017"/>
    <x v="0"/>
    <x v="0"/>
    <n v="479.99200000000002"/>
    <x v="431"/>
  </r>
  <r>
    <x v="579"/>
    <s v="Cher"/>
    <s v="Alston"/>
    <s v="cher.alston@msn.com"/>
    <s v="Wantagh"/>
    <s v="NY"/>
    <n v="1328"/>
    <n v="5"/>
    <n v="247"/>
    <n v="1"/>
    <n v="0.1"/>
    <s v="Electra Townie Original 7D EQ - 2018"/>
    <x v="0"/>
    <n v="3"/>
    <n v="599.99"/>
    <n v="2018"/>
    <x v="0"/>
    <x v="0"/>
    <n v="539.99099999999999"/>
    <x v="579"/>
  </r>
  <r>
    <x v="1013"/>
    <s v="Chasidy"/>
    <s v="Webster"/>
    <s v="chasidy.webster@msn.com"/>
    <s v="Rocklin"/>
    <s v="CA"/>
    <n v="940"/>
    <n v="1"/>
    <n v="75"/>
    <n v="2"/>
    <n v="0.2"/>
    <s v="Electra Cruiser Lux Fat Tire 1 Ladies - 2017"/>
    <x v="0"/>
    <n v="3"/>
    <n v="599.99"/>
    <n v="2017"/>
    <x v="0"/>
    <x v="0"/>
    <n v="959.98400000000004"/>
    <x v="1013"/>
  </r>
  <r>
    <x v="691"/>
    <s v="Loraine"/>
    <s v="Sykes"/>
    <s v="loraine.sykes@yahoo.com"/>
    <s v="Scarsdale"/>
    <s v="NY"/>
    <n v="845"/>
    <n v="2"/>
    <n v="75"/>
    <n v="1"/>
    <n v="0.2"/>
    <s v="Electra Cruiser Lux Fat Tire 1 Ladies - 2017"/>
    <x v="0"/>
    <n v="3"/>
    <n v="599.99"/>
    <n v="2017"/>
    <x v="0"/>
    <x v="0"/>
    <n v="479.99200000000002"/>
    <x v="691"/>
  </r>
  <r>
    <x v="504"/>
    <s v="Pamelia"/>
    <s v="Newman"/>
    <s v="pamelia.newman@gmail.com"/>
    <s v="Monroe"/>
    <s v="NY"/>
    <n v="1541"/>
    <n v="2"/>
    <n v="248"/>
    <n v="2"/>
    <n v="7.0000000000000007E-2"/>
    <s v="Electra Townie Original 7D EQ Ladies' - 2017/2018"/>
    <x v="0"/>
    <n v="3"/>
    <n v="599.99"/>
    <n v="2018"/>
    <x v="0"/>
    <x v="0"/>
    <n v="1115.9813999999999"/>
    <x v="504"/>
  </r>
  <r>
    <x v="832"/>
    <s v="Myrtle"/>
    <s v="Gardner"/>
    <s v="myrtle.gardner@aol.com"/>
    <s v="Farmingdale"/>
    <s v="NY"/>
    <n v="1231"/>
    <n v="1"/>
    <n v="75"/>
    <n v="2"/>
    <n v="0.05"/>
    <s v="Electra Cruiser Lux Fat Tire 1 Ladies - 2017"/>
    <x v="0"/>
    <n v="3"/>
    <n v="599.99"/>
    <n v="2017"/>
    <x v="0"/>
    <x v="0"/>
    <n v="1139.981"/>
    <x v="832"/>
  </r>
  <r>
    <x v="393"/>
    <s v="Jone"/>
    <s v="Bernard"/>
    <s v="jone.bernard@hotmail.com"/>
    <s v="Anaheim"/>
    <s v="CA"/>
    <n v="1590"/>
    <n v="2"/>
    <n v="248"/>
    <n v="1"/>
    <n v="0.2"/>
    <s v="Electra Townie Original 7D EQ Ladies' - 2017/2018"/>
    <x v="0"/>
    <n v="3"/>
    <n v="599.99"/>
    <n v="2018"/>
    <x v="0"/>
    <x v="0"/>
    <n v="479.99200000000002"/>
    <x v="393"/>
  </r>
  <r>
    <x v="436"/>
    <s v="Season"/>
    <s v="Harvey"/>
    <s v="season.harvey@yahoo.com"/>
    <s v="East Northport"/>
    <s v="NY"/>
    <n v="843"/>
    <n v="2"/>
    <n v="75"/>
    <n v="2"/>
    <n v="0.1"/>
    <s v="Electra Cruiser Lux Fat Tire 1 Ladies - 2017"/>
    <x v="0"/>
    <n v="3"/>
    <n v="599.99"/>
    <n v="2017"/>
    <x v="0"/>
    <x v="0"/>
    <n v="1079.982"/>
    <x v="436"/>
  </r>
  <r>
    <x v="1014"/>
    <s v="Edith"/>
    <s v="Davenport"/>
    <s v="edith.davenport@gmail.com"/>
    <s v="Ontario"/>
    <s v="CA"/>
    <n v="1313"/>
    <n v="1"/>
    <n v="75"/>
    <n v="1"/>
    <n v="0.2"/>
    <s v="Electra Cruiser Lux Fat Tire 1 Ladies - 2017"/>
    <x v="0"/>
    <n v="3"/>
    <n v="599.99"/>
    <n v="2017"/>
    <x v="0"/>
    <x v="0"/>
    <n v="479.99200000000002"/>
    <x v="1014"/>
  </r>
  <r>
    <x v="251"/>
    <s v="Elvina"/>
    <s v="Gates"/>
    <s v="elvina.gates@hotmail.com"/>
    <s v="Pleasanton"/>
    <s v="CA"/>
    <n v="1299"/>
    <n v="3"/>
    <n v="75"/>
    <n v="1"/>
    <n v="0.05"/>
    <s v="Electra Cruiser Lux Fat Tire 1 Ladies - 2017"/>
    <x v="0"/>
    <n v="3"/>
    <n v="599.99"/>
    <n v="2017"/>
    <x v="0"/>
    <x v="0"/>
    <n v="569.9905"/>
    <x v="251"/>
  </r>
  <r>
    <x v="858"/>
    <s v="Ehtel"/>
    <s v="Cobb"/>
    <s v="ehtel.cobb@hotmail.com"/>
    <s v="Lockport"/>
    <s v="NY"/>
    <n v="921"/>
    <n v="2"/>
    <n v="75"/>
    <n v="2"/>
    <n v="7.0000000000000007E-2"/>
    <s v="Electra Cruiser Lux Fat Tire 1 Ladies - 2017"/>
    <x v="0"/>
    <n v="3"/>
    <n v="599.99"/>
    <n v="2017"/>
    <x v="0"/>
    <x v="0"/>
    <n v="1115.9813999999999"/>
    <x v="858"/>
  </r>
  <r>
    <x v="552"/>
    <s v="Tameka"/>
    <s v="Fisher"/>
    <s v="tameka.fisher@aol.com"/>
    <s v="Redondo Beach"/>
    <s v="CA"/>
    <n v="1496"/>
    <n v="1"/>
    <n v="248"/>
    <n v="1"/>
    <n v="7.0000000000000007E-2"/>
    <s v="Electra Townie Original 7D EQ Ladies' - 2017/2018"/>
    <x v="0"/>
    <n v="3"/>
    <n v="599.99"/>
    <n v="2018"/>
    <x v="0"/>
    <x v="0"/>
    <n v="557.99069999999995"/>
    <x v="552"/>
  </r>
  <r>
    <x v="1015"/>
    <s v="Laurette"/>
    <s v="Hebert"/>
    <s v="laurette.hebert@msn.com"/>
    <s v="Canandaigua"/>
    <s v="NY"/>
    <n v="1290"/>
    <n v="1"/>
    <n v="75"/>
    <n v="2"/>
    <n v="0.05"/>
    <s v="Electra Cruiser Lux Fat Tire 1 Ladies - 2017"/>
    <x v="0"/>
    <n v="3"/>
    <n v="599.99"/>
    <n v="2017"/>
    <x v="0"/>
    <x v="0"/>
    <n v="1139.981"/>
    <x v="1015"/>
  </r>
  <r>
    <x v="883"/>
    <s v="Shanti"/>
    <s v="Johnston"/>
    <s v="shanti.johnston@gmail.com"/>
    <s v="Staten Island"/>
    <s v="NY"/>
    <n v="816"/>
    <n v="1"/>
    <n v="75"/>
    <n v="2"/>
    <n v="0.1"/>
    <s v="Electra Cruiser Lux Fat Tire 1 Ladies - 2017"/>
    <x v="0"/>
    <n v="3"/>
    <n v="599.99"/>
    <n v="2017"/>
    <x v="0"/>
    <x v="0"/>
    <n v="1079.982"/>
    <x v="883"/>
  </r>
  <r>
    <x v="102"/>
    <s v="Lashawn"/>
    <s v="Ortiz"/>
    <s v="lashawn.ortiz@msn.com"/>
    <s v="Longview"/>
    <s v="TX"/>
    <n v="239"/>
    <n v="4"/>
    <n v="4"/>
    <n v="2"/>
    <n v="7.0000000000000007E-2"/>
    <s v="Trek Fuel EX 8 29 - 2016"/>
    <x v="1"/>
    <n v="6"/>
    <n v="2899.99"/>
    <n v="2016"/>
    <x v="1"/>
    <x v="4"/>
    <n v="5393.9813999999997"/>
    <x v="102"/>
  </r>
  <r>
    <x v="103"/>
    <s v="Garry"/>
    <s v="Espinoza"/>
    <s v="garry.espinoza@hotmail.com"/>
    <s v="Forney"/>
    <s v="TX"/>
    <n v="419"/>
    <n v="1"/>
    <n v="9"/>
    <n v="1"/>
    <n v="0.05"/>
    <s v="Trek Conduit+ - 2016"/>
    <x v="1"/>
    <n v="5"/>
    <n v="2999.99"/>
    <n v="2016"/>
    <x v="1"/>
    <x v="2"/>
    <n v="2849.9904999999999"/>
    <x v="103"/>
  </r>
  <r>
    <x v="103"/>
    <s v="Garry"/>
    <s v="Espinoza"/>
    <s v="garry.espinoza@hotmail.com"/>
    <s v="Forney"/>
    <s v="TX"/>
    <n v="357"/>
    <n v="4"/>
    <n v="9"/>
    <n v="1"/>
    <n v="0.05"/>
    <s v="Trek Conduit+ - 2016"/>
    <x v="1"/>
    <n v="5"/>
    <n v="2999.99"/>
    <n v="2016"/>
    <x v="1"/>
    <x v="2"/>
    <n v="2849.9904999999999"/>
    <x v="103"/>
  </r>
  <r>
    <x v="758"/>
    <s v="Aleta"/>
    <s v="Shepard"/>
    <s v="aleta.shepard@aol.com"/>
    <s v="Sugar Land"/>
    <s v="TX"/>
    <n v="547"/>
    <n v="2"/>
    <n v="9"/>
    <n v="1"/>
    <n v="0.2"/>
    <s v="Trek Conduit+ - 2016"/>
    <x v="1"/>
    <n v="5"/>
    <n v="2999.99"/>
    <n v="2016"/>
    <x v="1"/>
    <x v="2"/>
    <n v="2399.9919999999997"/>
    <x v="758"/>
  </r>
  <r>
    <x v="330"/>
    <s v="Mozelle"/>
    <s v="Carter"/>
    <s v="mozelle.carter@aol.com"/>
    <s v="Houston"/>
    <s v="TX"/>
    <n v="157"/>
    <n v="1"/>
    <n v="4"/>
    <n v="1"/>
    <n v="0.1"/>
    <s v="Trek Fuel EX 8 29 - 2016"/>
    <x v="1"/>
    <n v="6"/>
    <n v="2899.99"/>
    <n v="2016"/>
    <x v="1"/>
    <x v="4"/>
    <n v="2609.991"/>
    <x v="330"/>
  </r>
  <r>
    <x v="330"/>
    <s v="Mozelle"/>
    <s v="Carter"/>
    <s v="mozelle.carter@aol.com"/>
    <s v="Houston"/>
    <s v="TX"/>
    <n v="157"/>
    <n v="2"/>
    <n v="7"/>
    <n v="2"/>
    <n v="7.0000000000000007E-2"/>
    <s v="Trek Slash 8 27.5 - 2016"/>
    <x v="1"/>
    <n v="6"/>
    <n v="3999.99"/>
    <n v="2016"/>
    <x v="1"/>
    <x v="4"/>
    <n v="7439.9813999999988"/>
    <x v="330"/>
  </r>
  <r>
    <x v="562"/>
    <s v="Elinore"/>
    <s v="Aguilar"/>
    <s v="elinore.aguilar@msn.com"/>
    <s v="San Angelo"/>
    <s v="TX"/>
    <n v="556"/>
    <n v="2"/>
    <n v="4"/>
    <n v="2"/>
    <n v="0.2"/>
    <s v="Trek Fuel EX 8 29 - 2016"/>
    <x v="1"/>
    <n v="6"/>
    <n v="2899.99"/>
    <n v="2016"/>
    <x v="1"/>
    <x v="4"/>
    <n v="4639.9839999999995"/>
    <x v="562"/>
  </r>
  <r>
    <x v="562"/>
    <s v="Elinore"/>
    <s v="Aguilar"/>
    <s v="elinore.aguilar@msn.com"/>
    <s v="San Angelo"/>
    <s v="TX"/>
    <n v="391"/>
    <n v="1"/>
    <n v="8"/>
    <n v="1"/>
    <n v="7.0000000000000007E-2"/>
    <s v="Trek Remedy 29 Carbon Frameset - 2016"/>
    <x v="1"/>
    <n v="6"/>
    <n v="1799.99"/>
    <n v="2016"/>
    <x v="1"/>
    <x v="4"/>
    <n v="1673.9906999999998"/>
    <x v="562"/>
  </r>
  <r>
    <x v="72"/>
    <s v="Bobbie"/>
    <s v="Foster"/>
    <s v="bobbie.foster@yahoo.com"/>
    <s v="Desoto"/>
    <s v="TX"/>
    <n v="549"/>
    <n v="4"/>
    <n v="7"/>
    <n v="1"/>
    <n v="0.05"/>
    <s v="Trek Slash 8 27.5 - 2016"/>
    <x v="1"/>
    <n v="6"/>
    <n v="3999.99"/>
    <n v="2016"/>
    <x v="1"/>
    <x v="4"/>
    <n v="3799.9904999999994"/>
    <x v="72"/>
  </r>
  <r>
    <x v="581"/>
    <s v="Lorrie"/>
    <s v="Becker"/>
    <s v="lorrie.becker@yahoo.com"/>
    <s v="Garland"/>
    <s v="TX"/>
    <n v="252"/>
    <n v="2"/>
    <n v="4"/>
    <n v="1"/>
    <n v="7.0000000000000007E-2"/>
    <s v="Trek Fuel EX 8 29 - 2016"/>
    <x v="1"/>
    <n v="6"/>
    <n v="2899.99"/>
    <n v="2016"/>
    <x v="1"/>
    <x v="4"/>
    <n v="2696.9906999999998"/>
    <x v="581"/>
  </r>
  <r>
    <x v="263"/>
    <s v="Keri"/>
    <s v="Bridges"/>
    <s v="keri.bridges@gmail.com"/>
    <s v="Richardson"/>
    <s v="TX"/>
    <n v="435"/>
    <n v="2"/>
    <n v="9"/>
    <n v="1"/>
    <n v="0.05"/>
    <s v="Trek Conduit+ - 2016"/>
    <x v="1"/>
    <n v="5"/>
    <n v="2999.99"/>
    <n v="2016"/>
    <x v="1"/>
    <x v="2"/>
    <n v="2849.9904999999999"/>
    <x v="263"/>
  </r>
  <r>
    <x v="306"/>
    <s v="Laraine"/>
    <s v="Robbins"/>
    <s v="laraine.robbins@yahoo.com"/>
    <s v="San Angelo"/>
    <s v="TX"/>
    <n v="429"/>
    <n v="2"/>
    <n v="4"/>
    <n v="2"/>
    <n v="0.1"/>
    <s v="Trek Fuel EX 8 29 - 2016"/>
    <x v="1"/>
    <n v="6"/>
    <n v="2899.99"/>
    <n v="2016"/>
    <x v="1"/>
    <x v="4"/>
    <n v="5219.982"/>
    <x v="306"/>
  </r>
  <r>
    <x v="980"/>
    <s v="Regina"/>
    <s v="Burns"/>
    <s v="regina.burns@aol.com"/>
    <s v="Garland"/>
    <s v="TX"/>
    <n v="282"/>
    <n v="2"/>
    <n v="7"/>
    <n v="2"/>
    <n v="7.0000000000000007E-2"/>
    <s v="Trek Slash 8 27.5 - 2016"/>
    <x v="1"/>
    <n v="6"/>
    <n v="3999.99"/>
    <n v="2016"/>
    <x v="1"/>
    <x v="4"/>
    <n v="7439.9813999999988"/>
    <x v="980"/>
  </r>
  <r>
    <x v="1016"/>
    <s v="Omer"/>
    <s v="Estrada"/>
    <s v="omer.estrada@gmail.com"/>
    <s v="Rowlett"/>
    <s v="TX"/>
    <n v="579"/>
    <n v="1"/>
    <n v="7"/>
    <n v="2"/>
    <n v="0.05"/>
    <s v="Trek Slash 8 27.5 - 2016"/>
    <x v="1"/>
    <n v="6"/>
    <n v="3999.99"/>
    <n v="2016"/>
    <x v="1"/>
    <x v="4"/>
    <n v="7599.9809999999989"/>
    <x v="1016"/>
  </r>
  <r>
    <x v="201"/>
    <s v="Brenda"/>
    <s v="Tate"/>
    <s v="brenda.tate@msn.com"/>
    <s v="San Angelo"/>
    <s v="TX"/>
    <n v="201"/>
    <n v="2"/>
    <n v="7"/>
    <n v="1"/>
    <n v="0.2"/>
    <s v="Trek Slash 8 27.5 - 2016"/>
    <x v="1"/>
    <n v="6"/>
    <n v="3999.99"/>
    <n v="2016"/>
    <x v="1"/>
    <x v="4"/>
    <n v="3199.9920000000002"/>
    <x v="201"/>
  </r>
  <r>
    <x v="73"/>
    <s v="Javier"/>
    <s v="Nichols"/>
    <s v="javier.nichols@msn.com"/>
    <s v="Rowlett"/>
    <s v="TX"/>
    <n v="438"/>
    <n v="1"/>
    <n v="4"/>
    <n v="1"/>
    <n v="7.0000000000000007E-2"/>
    <s v="Trek Fuel EX 8 29 - 2016"/>
    <x v="1"/>
    <n v="6"/>
    <n v="2899.99"/>
    <n v="2016"/>
    <x v="1"/>
    <x v="4"/>
    <n v="2696.9906999999998"/>
    <x v="73"/>
  </r>
  <r>
    <x v="73"/>
    <s v="Javier"/>
    <s v="Nichols"/>
    <s v="javier.nichols@msn.com"/>
    <s v="Rowlett"/>
    <s v="TX"/>
    <n v="438"/>
    <n v="3"/>
    <n v="8"/>
    <n v="2"/>
    <n v="0.05"/>
    <s v="Trek Remedy 29 Carbon Frameset - 2016"/>
    <x v="1"/>
    <n v="6"/>
    <n v="1799.99"/>
    <n v="2016"/>
    <x v="1"/>
    <x v="4"/>
    <n v="3419.9809999999998"/>
    <x v="73"/>
  </r>
  <r>
    <x v="269"/>
    <s v="Hortencia"/>
    <s v="Graham"/>
    <s v="hortencia.graham@aol.com"/>
    <s v="Euless"/>
    <s v="TX"/>
    <n v="131"/>
    <n v="2"/>
    <n v="4"/>
    <n v="2"/>
    <n v="7.0000000000000007E-2"/>
    <s v="Trek Fuel EX 8 29 - 2016"/>
    <x v="1"/>
    <n v="6"/>
    <n v="2899.99"/>
    <n v="2016"/>
    <x v="1"/>
    <x v="4"/>
    <n v="5393.9813999999997"/>
    <x v="269"/>
  </r>
  <r>
    <x v="1017"/>
    <s v="Van"/>
    <s v="Peters"/>
    <s v="van.peters@yahoo.com"/>
    <s v="Houston"/>
    <s v="TX"/>
    <n v="292"/>
    <n v="2"/>
    <n v="4"/>
    <n v="1"/>
    <n v="7.0000000000000007E-2"/>
    <s v="Trek Fuel EX 8 29 - 2016"/>
    <x v="1"/>
    <n v="6"/>
    <n v="2899.99"/>
    <n v="2016"/>
    <x v="1"/>
    <x v="4"/>
    <n v="2696.9906999999998"/>
    <x v="1017"/>
  </r>
  <r>
    <x v="76"/>
    <s v="Jayson"/>
    <s v="Rutledge"/>
    <s v="jayson.rutledge@yahoo.com"/>
    <s v="Lake Jackson"/>
    <s v="TX"/>
    <n v="481"/>
    <n v="3"/>
    <n v="9"/>
    <n v="2"/>
    <n v="0.1"/>
    <s v="Trek Conduit+ - 2016"/>
    <x v="1"/>
    <n v="5"/>
    <n v="2999.99"/>
    <n v="2016"/>
    <x v="1"/>
    <x v="2"/>
    <n v="5399.982"/>
    <x v="76"/>
  </r>
  <r>
    <x v="995"/>
    <s v="Chelsey"/>
    <s v="Boyd"/>
    <s v="chelsey.boyd@yahoo.com"/>
    <s v="Euless"/>
    <s v="TX"/>
    <n v="127"/>
    <n v="3"/>
    <n v="4"/>
    <n v="2"/>
    <n v="7.0000000000000007E-2"/>
    <s v="Trek Fuel EX 8 29 - 2016"/>
    <x v="1"/>
    <n v="6"/>
    <n v="2899.99"/>
    <n v="2016"/>
    <x v="1"/>
    <x v="4"/>
    <n v="5393.9813999999997"/>
    <x v="995"/>
  </r>
  <r>
    <x v="1018"/>
    <s v="Dagny"/>
    <s v="Owen"/>
    <s v="dagny.owen@hotmail.com"/>
    <s v="San Angelo"/>
    <s v="TX"/>
    <n v="313"/>
    <n v="1"/>
    <n v="4"/>
    <n v="1"/>
    <n v="7.0000000000000007E-2"/>
    <s v="Trek Fuel EX 8 29 - 2016"/>
    <x v="1"/>
    <n v="6"/>
    <n v="2899.99"/>
    <n v="2016"/>
    <x v="1"/>
    <x v="4"/>
    <n v="2696.9906999999998"/>
    <x v="1018"/>
  </r>
  <r>
    <x v="378"/>
    <s v="Shirely"/>
    <s v="Stanley"/>
    <s v="shirely.stanley@gmail.com"/>
    <s v="El Paso"/>
    <s v="TX"/>
    <n v="390"/>
    <n v="2"/>
    <n v="7"/>
    <n v="2"/>
    <n v="7.0000000000000007E-2"/>
    <s v="Trek Slash 8 27.5 - 2016"/>
    <x v="1"/>
    <n v="6"/>
    <n v="3999.99"/>
    <n v="2016"/>
    <x v="1"/>
    <x v="4"/>
    <n v="7439.9813999999988"/>
    <x v="378"/>
  </r>
  <r>
    <x v="378"/>
    <s v="Shirely"/>
    <s v="Stanley"/>
    <s v="shirely.stanley@gmail.com"/>
    <s v="El Paso"/>
    <s v="TX"/>
    <n v="390"/>
    <n v="3"/>
    <n v="9"/>
    <n v="1"/>
    <n v="0.05"/>
    <s v="Trek Conduit+ - 2016"/>
    <x v="1"/>
    <n v="5"/>
    <n v="2999.99"/>
    <n v="2016"/>
    <x v="1"/>
    <x v="2"/>
    <n v="2849.9904999999999"/>
    <x v="378"/>
  </r>
  <r>
    <x v="1019"/>
    <s v="Matilda"/>
    <s v="Larson"/>
    <s v="matilda.larson@hotmail.com"/>
    <s v="Harlingen"/>
    <s v="TX"/>
    <n v="262"/>
    <n v="2"/>
    <n v="9"/>
    <n v="2"/>
    <n v="0.05"/>
    <s v="Trek Conduit+ - 2016"/>
    <x v="1"/>
    <n v="5"/>
    <n v="2999.99"/>
    <n v="2016"/>
    <x v="1"/>
    <x v="2"/>
    <n v="5699.9809999999998"/>
    <x v="1019"/>
  </r>
  <r>
    <x v="282"/>
    <s v="Ladawn"/>
    <s v="Downs"/>
    <s v="ladawn.downs@yahoo.com"/>
    <s v="Houston"/>
    <s v="TX"/>
    <n v="460"/>
    <n v="3"/>
    <n v="4"/>
    <n v="1"/>
    <n v="0.2"/>
    <s v="Trek Fuel EX 8 29 - 2016"/>
    <x v="1"/>
    <n v="6"/>
    <n v="2899.99"/>
    <n v="2016"/>
    <x v="1"/>
    <x v="4"/>
    <n v="2319.9919999999997"/>
    <x v="282"/>
  </r>
  <r>
    <x v="706"/>
    <s v="Barrett"/>
    <s v="Sanders"/>
    <s v="barrett.sanders@aol.com"/>
    <s v="Longview"/>
    <s v="TX"/>
    <n v="243"/>
    <n v="3"/>
    <n v="7"/>
    <n v="2"/>
    <n v="0.05"/>
    <s v="Trek Slash 8 27.5 - 2016"/>
    <x v="1"/>
    <n v="6"/>
    <n v="3999.99"/>
    <n v="2016"/>
    <x v="1"/>
    <x v="4"/>
    <n v="7599.9809999999989"/>
    <x v="706"/>
  </r>
  <r>
    <x v="1020"/>
    <s v="Vallie"/>
    <s v="Dixon"/>
    <s v="vallie.dixon@yahoo.com"/>
    <s v="Rowlett"/>
    <s v="TX"/>
    <n v="447"/>
    <n v="1"/>
    <n v="4"/>
    <n v="2"/>
    <n v="0.05"/>
    <s v="Trek Fuel EX 8 29 - 2016"/>
    <x v="1"/>
    <n v="6"/>
    <n v="2899.99"/>
    <n v="2016"/>
    <x v="1"/>
    <x v="4"/>
    <n v="5509.9809999999998"/>
    <x v="1020"/>
  </r>
  <r>
    <x v="1020"/>
    <s v="Vallie"/>
    <s v="Dixon"/>
    <s v="vallie.dixon@yahoo.com"/>
    <s v="Rowlett"/>
    <s v="TX"/>
    <n v="447"/>
    <n v="3"/>
    <n v="8"/>
    <n v="1"/>
    <n v="7.0000000000000007E-2"/>
    <s v="Trek Remedy 29 Carbon Frameset - 2016"/>
    <x v="1"/>
    <n v="6"/>
    <n v="1799.99"/>
    <n v="2016"/>
    <x v="1"/>
    <x v="4"/>
    <n v="1673.9906999999998"/>
    <x v="1020"/>
  </r>
  <r>
    <x v="222"/>
    <s v="Janna"/>
    <s v="Hayden"/>
    <s v="janna.hayden@msn.com"/>
    <s v="Longview"/>
    <s v="TX"/>
    <n v="298"/>
    <n v="4"/>
    <n v="9"/>
    <n v="1"/>
    <n v="7.0000000000000007E-2"/>
    <s v="Trek Conduit+ - 2016"/>
    <x v="1"/>
    <n v="5"/>
    <n v="2999.99"/>
    <n v="2016"/>
    <x v="1"/>
    <x v="2"/>
    <n v="2789.9906999999998"/>
    <x v="222"/>
  </r>
  <r>
    <x v="1021"/>
    <s v="Carisa"/>
    <s v="Carpenter"/>
    <s v="carisa.carpenter@hotmail.com"/>
    <s v="Victoria"/>
    <s v="TX"/>
    <n v="489"/>
    <n v="1"/>
    <n v="8"/>
    <n v="2"/>
    <n v="0.1"/>
    <s v="Trek Remedy 29 Carbon Frameset - 2016"/>
    <x v="1"/>
    <n v="6"/>
    <n v="1799.99"/>
    <n v="2016"/>
    <x v="1"/>
    <x v="4"/>
    <n v="3239.982"/>
    <x v="1021"/>
  </r>
  <r>
    <x v="116"/>
    <s v="Arielle"/>
    <s v="Levine"/>
    <s v="arielle.levine@yahoo.com"/>
    <s v="Garland"/>
    <s v="TX"/>
    <n v="366"/>
    <n v="2"/>
    <n v="4"/>
    <n v="1"/>
    <n v="7.0000000000000007E-2"/>
    <s v="Trek Fuel EX 8 29 - 2016"/>
    <x v="1"/>
    <n v="6"/>
    <n v="2899.99"/>
    <n v="2016"/>
    <x v="1"/>
    <x v="4"/>
    <n v="2696.9906999999998"/>
    <x v="116"/>
  </r>
  <r>
    <x v="88"/>
    <s v="Rikki"/>
    <s v="Morrow"/>
    <s v="rikki.morrow@hotmail.com"/>
    <s v="Fort Worth"/>
    <s v="TX"/>
    <n v="99"/>
    <n v="4"/>
    <n v="7"/>
    <n v="2"/>
    <n v="7.0000000000000007E-2"/>
    <s v="Trek Slash 8 27.5 - 2016"/>
    <x v="1"/>
    <n v="6"/>
    <n v="3999.99"/>
    <n v="2016"/>
    <x v="1"/>
    <x v="4"/>
    <n v="7439.9813999999988"/>
    <x v="88"/>
  </r>
  <r>
    <x v="1022"/>
    <s v="Gena"/>
    <s v="Owens"/>
    <s v="gena.owens@gmail.com"/>
    <s v="Desoto"/>
    <s v="TX"/>
    <n v="136"/>
    <n v="1"/>
    <n v="7"/>
    <n v="2"/>
    <n v="0.2"/>
    <s v="Trek Slash 8 27.5 - 2016"/>
    <x v="1"/>
    <n v="6"/>
    <n v="3999.99"/>
    <n v="2016"/>
    <x v="1"/>
    <x v="4"/>
    <n v="6399.9840000000004"/>
    <x v="1022"/>
  </r>
  <r>
    <x v="1023"/>
    <s v="Edgar"/>
    <s v="Quinn"/>
    <s v="edgar.quinn@aol.com"/>
    <s v="Harlingen"/>
    <s v="TX"/>
    <n v="31"/>
    <n v="2"/>
    <n v="9"/>
    <n v="2"/>
    <n v="0.2"/>
    <s v="Trek Conduit+ - 2016"/>
    <x v="1"/>
    <n v="5"/>
    <n v="2999.99"/>
    <n v="2016"/>
    <x v="1"/>
    <x v="2"/>
    <n v="4799.9839999999995"/>
    <x v="1023"/>
  </r>
  <r>
    <x v="332"/>
    <s v="Minerva"/>
    <s v="Decker"/>
    <s v="minerva.decker@yahoo.com"/>
    <s v="Houston"/>
    <s v="TX"/>
    <n v="1333"/>
    <n v="1"/>
    <n v="205"/>
    <n v="2"/>
    <n v="0.05"/>
    <s v="Trek Super Commuter+ 8S - 2018"/>
    <x v="1"/>
    <n v="5"/>
    <n v="4999.99"/>
    <n v="2018"/>
    <x v="1"/>
    <x v="2"/>
    <n v="9499.9809999999998"/>
    <x v="332"/>
  </r>
  <r>
    <x v="1024"/>
    <s v="Giselle"/>
    <s v="Robles"/>
    <s v="giselle.robles@hotmail.com"/>
    <s v="San Angelo"/>
    <s v="TX"/>
    <n v="763"/>
    <n v="1"/>
    <n v="90"/>
    <n v="1"/>
    <n v="7.0000000000000007E-2"/>
    <s v="Trek Precaliber 16 Girls - 2017"/>
    <x v="1"/>
    <n v="1"/>
    <n v="209.99"/>
    <n v="2017"/>
    <x v="1"/>
    <x v="1"/>
    <n v="195.29069999999999"/>
    <x v="1024"/>
  </r>
  <r>
    <x v="1025"/>
    <s v="Tammy"/>
    <s v="Austin"/>
    <s v="tammy.austin@yahoo.com"/>
    <s v="Lake Jackson"/>
    <s v="TX"/>
    <n v="1140"/>
    <n v="1"/>
    <n v="39"/>
    <n v="2"/>
    <n v="0.1"/>
    <s v="Trek Stache 5 - 2017"/>
    <x v="1"/>
    <n v="6"/>
    <n v="1499.99"/>
    <n v="2017"/>
    <x v="1"/>
    <x v="4"/>
    <n v="2699.982"/>
    <x v="1025"/>
  </r>
  <r>
    <x v="1025"/>
    <s v="Tammy"/>
    <s v="Austin"/>
    <s v="tammy.austin@yahoo.com"/>
    <s v="Lake Jackson"/>
    <s v="TX"/>
    <n v="1140"/>
    <n v="4"/>
    <n v="40"/>
    <n v="2"/>
    <n v="7.0000000000000007E-2"/>
    <s v="Trek Fuel EX 9.8 29 - 2017"/>
    <x v="1"/>
    <n v="6"/>
    <n v="4999.99"/>
    <n v="2017"/>
    <x v="1"/>
    <x v="4"/>
    <n v="9299.9813999999988"/>
    <x v="1025"/>
  </r>
  <r>
    <x v="1026"/>
    <s v="Leif"/>
    <s v="Short"/>
    <s v="leif.short@gmail.com"/>
    <s v="San Angelo"/>
    <s v="TX"/>
    <n v="966"/>
    <n v="1"/>
    <n v="88"/>
    <n v="1"/>
    <n v="0.05"/>
    <s v="Trek Precaliber 12 Girls - 2017"/>
    <x v="1"/>
    <n v="1"/>
    <n v="189.99"/>
    <n v="2017"/>
    <x v="1"/>
    <x v="1"/>
    <n v="180.4905"/>
    <x v="1026"/>
  </r>
  <r>
    <x v="1027"/>
    <s v="Latonya"/>
    <s v="Dixon"/>
    <s v="latonya.dixon@hotmail.com"/>
    <s v="Garland"/>
    <s v="TX"/>
    <n v="1373"/>
    <n v="1"/>
    <n v="63"/>
    <n v="1"/>
    <n v="0.1"/>
    <s v="Trek Boone Race Shop Limited - 2017"/>
    <x v="1"/>
    <n v="4"/>
    <n v="3499.99"/>
    <n v="2017"/>
    <x v="1"/>
    <x v="5"/>
    <n v="3149.991"/>
    <x v="1027"/>
  </r>
  <r>
    <x v="561"/>
    <s v="Armando"/>
    <s v="Black"/>
    <s v="armando.black@gmail.com"/>
    <s v="Richardson"/>
    <s v="TX"/>
    <n v="803"/>
    <n v="4"/>
    <n v="83"/>
    <n v="2"/>
    <n v="0.05"/>
    <s v="Trek Boy's Kickster - 2015/2017"/>
    <x v="1"/>
    <n v="1"/>
    <n v="149.99"/>
    <n v="2017"/>
    <x v="1"/>
    <x v="1"/>
    <n v="284.98099999999999"/>
    <x v="561"/>
  </r>
  <r>
    <x v="306"/>
    <s v="Laraine"/>
    <s v="Robbins"/>
    <s v="laraine.robbins@yahoo.com"/>
    <s v="San Angelo"/>
    <s v="TX"/>
    <n v="810"/>
    <n v="3"/>
    <n v="56"/>
    <n v="1"/>
    <n v="0.05"/>
    <s v="Trek Domane SLR 6 Disc - 2017"/>
    <x v="1"/>
    <n v="7"/>
    <n v="5499.99"/>
    <n v="2017"/>
    <x v="1"/>
    <x v="6"/>
    <n v="5224.9904999999999"/>
    <x v="306"/>
  </r>
  <r>
    <x v="562"/>
    <s v="Elinore"/>
    <s v="Aguilar"/>
    <s v="elinore.aguilar@msn.com"/>
    <s v="San Angelo"/>
    <s v="TX"/>
    <n v="1515"/>
    <n v="2"/>
    <n v="202"/>
    <n v="2"/>
    <n v="0.1"/>
    <s v="Trek Powerfly 5 Women's - 2018"/>
    <x v="1"/>
    <n v="5"/>
    <n v="3499.99"/>
    <n v="2018"/>
    <x v="1"/>
    <x v="2"/>
    <n v="6299.982"/>
    <x v="562"/>
  </r>
  <r>
    <x v="562"/>
    <s v="Elinore"/>
    <s v="Aguilar"/>
    <s v="elinore.aguilar@msn.com"/>
    <s v="San Angelo"/>
    <s v="TX"/>
    <n v="1515"/>
    <n v="4"/>
    <n v="40"/>
    <n v="1"/>
    <n v="0.1"/>
    <s v="Trek Fuel EX 9.8 29 - 2017"/>
    <x v="1"/>
    <n v="6"/>
    <n v="4999.99"/>
    <n v="2017"/>
    <x v="1"/>
    <x v="4"/>
    <n v="4499.991"/>
    <x v="562"/>
  </r>
  <r>
    <x v="562"/>
    <s v="Elinore"/>
    <s v="Aguilar"/>
    <s v="elinore.aguilar@msn.com"/>
    <s v="San Angelo"/>
    <s v="TX"/>
    <n v="1515"/>
    <n v="5"/>
    <n v="158"/>
    <n v="2"/>
    <n v="0.2"/>
    <s v="Trek CrossRip 1 - 2018"/>
    <x v="1"/>
    <n v="7"/>
    <n v="959.99"/>
    <n v="2018"/>
    <x v="1"/>
    <x v="6"/>
    <n v="1535.9840000000002"/>
    <x v="562"/>
  </r>
  <r>
    <x v="754"/>
    <s v="Bettie"/>
    <s v="Glover"/>
    <s v="bettie.glover@gmail.com"/>
    <s v="Euless"/>
    <s v="TX"/>
    <n v="980"/>
    <n v="1"/>
    <n v="49"/>
    <n v="2"/>
    <n v="0.2"/>
    <s v="Trek Domane SL 6 - 2017"/>
    <x v="1"/>
    <n v="7"/>
    <n v="3499.99"/>
    <n v="2017"/>
    <x v="1"/>
    <x v="6"/>
    <n v="5599.9840000000004"/>
    <x v="754"/>
  </r>
  <r>
    <x v="754"/>
    <s v="Bettie"/>
    <s v="Glover"/>
    <s v="bettie.glover@gmail.com"/>
    <s v="Euless"/>
    <s v="TX"/>
    <n v="980"/>
    <n v="2"/>
    <n v="9"/>
    <n v="1"/>
    <n v="0.1"/>
    <s v="Trek Conduit+ - 2016"/>
    <x v="1"/>
    <n v="5"/>
    <n v="2999.99"/>
    <n v="2016"/>
    <x v="1"/>
    <x v="2"/>
    <n v="2699.991"/>
    <x v="754"/>
  </r>
  <r>
    <x v="1028"/>
    <s v="Collene"/>
    <s v="Knox"/>
    <s v="collene.knox@msn.com"/>
    <s v="Corpus Christi"/>
    <s v="TX"/>
    <n v="787"/>
    <n v="1"/>
    <n v="51"/>
    <n v="2"/>
    <n v="7.0000000000000007E-2"/>
    <s v="Trek Silque SLR 8 Women's - 2017"/>
    <x v="1"/>
    <n v="7"/>
    <n v="6499.99"/>
    <n v="2017"/>
    <x v="1"/>
    <x v="6"/>
    <n v="12089.981399999999"/>
    <x v="1028"/>
  </r>
  <r>
    <x v="1029"/>
    <s v="Erik"/>
    <s v="Leblanc"/>
    <s v="erik.leblanc@aol.com"/>
    <s v="Sugar Land"/>
    <s v="TX"/>
    <n v="1394"/>
    <n v="1"/>
    <n v="165"/>
    <n v="2"/>
    <n v="0.05"/>
    <s v="Trek 1120 - 2018"/>
    <x v="1"/>
    <n v="7"/>
    <n v="2499.9899999999998"/>
    <n v="2018"/>
    <x v="1"/>
    <x v="6"/>
    <n v="4749.9809999999998"/>
    <x v="1029"/>
  </r>
  <r>
    <x v="1030"/>
    <s v="Elanor"/>
    <s v="Patrick"/>
    <s v="elanor.patrick@aol.com"/>
    <s v="Victoria"/>
    <s v="TX"/>
    <n v="896"/>
    <n v="1"/>
    <n v="91"/>
    <n v="2"/>
    <n v="0.05"/>
    <s v="Trek Precaliber 24 (21-Speed) - Girls - 2017"/>
    <x v="1"/>
    <n v="1"/>
    <n v="349.99"/>
    <n v="2017"/>
    <x v="1"/>
    <x v="1"/>
    <n v="664.98099999999999"/>
    <x v="1030"/>
  </r>
  <r>
    <x v="755"/>
    <s v="Corrinne"/>
    <s v="Garrison"/>
    <s v="corrinne.garrison@yahoo.com"/>
    <s v="Victoria"/>
    <s v="TX"/>
    <n v="1288"/>
    <n v="3"/>
    <n v="62"/>
    <n v="2"/>
    <n v="0.1"/>
    <s v="Trek Boone 7 - 2017"/>
    <x v="1"/>
    <n v="4"/>
    <n v="3499.99"/>
    <n v="2017"/>
    <x v="1"/>
    <x v="5"/>
    <n v="6299.982"/>
    <x v="755"/>
  </r>
  <r>
    <x v="1031"/>
    <s v="Garret"/>
    <s v="Clay"/>
    <s v="garret.clay@yahoo.com"/>
    <s v="Corpus Christi"/>
    <s v="TX"/>
    <n v="1298"/>
    <n v="1"/>
    <n v="59"/>
    <n v="1"/>
    <n v="0.05"/>
    <s v="Trek Domane S 5 Disc - 2017"/>
    <x v="1"/>
    <n v="7"/>
    <n v="2599.9899999999998"/>
    <n v="2017"/>
    <x v="1"/>
    <x v="6"/>
    <n v="2469.9904999999999"/>
    <x v="1031"/>
  </r>
  <r>
    <x v="102"/>
    <s v="Lashawn"/>
    <s v="Ortiz"/>
    <s v="lashawn.ortiz@msn.com"/>
    <s v="Longview"/>
    <s v="TX"/>
    <n v="1527"/>
    <n v="3"/>
    <n v="57"/>
    <n v="2"/>
    <n v="0.05"/>
    <s v="Trek Emonda S 5 - 2017"/>
    <x v="1"/>
    <n v="7"/>
    <n v="1999.99"/>
    <n v="2017"/>
    <x v="1"/>
    <x v="6"/>
    <n v="3799.9809999999998"/>
    <x v="102"/>
  </r>
  <r>
    <x v="571"/>
    <s v="Robena"/>
    <s v="Hill"/>
    <s v="robena.hill@hotmail.com"/>
    <s v="Corpus Christi"/>
    <s v="TX"/>
    <n v="1280"/>
    <n v="4"/>
    <n v="63"/>
    <n v="1"/>
    <n v="0.2"/>
    <s v="Trek Boone Race Shop Limited - 2017"/>
    <x v="1"/>
    <n v="4"/>
    <n v="3499.99"/>
    <n v="2017"/>
    <x v="1"/>
    <x v="5"/>
    <n v="2799.9920000000002"/>
    <x v="571"/>
  </r>
  <r>
    <x v="571"/>
    <s v="Robena"/>
    <s v="Hill"/>
    <s v="robena.hill@hotmail.com"/>
    <s v="Corpus Christi"/>
    <s v="TX"/>
    <n v="1605"/>
    <n v="2"/>
    <n v="186"/>
    <n v="1"/>
    <n v="0.2"/>
    <s v="Trek CrossRip+ - 2018"/>
    <x v="1"/>
    <n v="5"/>
    <n v="4499.99"/>
    <n v="2018"/>
    <x v="1"/>
    <x v="2"/>
    <n v="3599.9920000000002"/>
    <x v="571"/>
  </r>
  <r>
    <x v="571"/>
    <s v="Robena"/>
    <s v="Hill"/>
    <s v="robena.hill@hotmail.com"/>
    <s v="Corpus Christi"/>
    <s v="TX"/>
    <n v="1605"/>
    <n v="3"/>
    <n v="132"/>
    <n v="2"/>
    <n v="0.1"/>
    <s v="Trek Procal AL Frameset - 2018"/>
    <x v="1"/>
    <n v="6"/>
    <n v="1499.99"/>
    <n v="2018"/>
    <x v="1"/>
    <x v="4"/>
    <n v="2699.982"/>
    <x v="571"/>
  </r>
  <r>
    <x v="571"/>
    <s v="Robena"/>
    <s v="Hill"/>
    <s v="robena.hill@hotmail.com"/>
    <s v="Corpus Christi"/>
    <s v="TX"/>
    <n v="1605"/>
    <n v="5"/>
    <n v="29"/>
    <n v="1"/>
    <n v="7.0000000000000007E-2"/>
    <s v="Trek X-Caliber 8 - 2017"/>
    <x v="1"/>
    <n v="6"/>
    <n v="999.99"/>
    <n v="2017"/>
    <x v="1"/>
    <x v="4"/>
    <n v="929.99069999999995"/>
    <x v="571"/>
  </r>
  <r>
    <x v="986"/>
    <s v="Maryalice"/>
    <s v="Henry"/>
    <s v="maryalice.henry@msn.com"/>
    <s v="Richardson"/>
    <s v="TX"/>
    <n v="748"/>
    <n v="2"/>
    <n v="83"/>
    <n v="2"/>
    <n v="0.05"/>
    <s v="Trek Boy's Kickster - 2015/2017"/>
    <x v="1"/>
    <n v="1"/>
    <n v="149.99"/>
    <n v="2017"/>
    <x v="1"/>
    <x v="1"/>
    <n v="284.98099999999999"/>
    <x v="986"/>
  </r>
  <r>
    <x v="603"/>
    <s v="Lynwood"/>
    <s v="Jackson"/>
    <s v="lynwood.jackson@aol.com"/>
    <s v="Longview"/>
    <s v="TX"/>
    <n v="1385"/>
    <n v="2"/>
    <n v="145"/>
    <n v="1"/>
    <n v="7.0000000000000007E-2"/>
    <s v="Trek Domane ALR 5 Disc - 2018"/>
    <x v="1"/>
    <n v="7"/>
    <n v="1799.99"/>
    <n v="2018"/>
    <x v="1"/>
    <x v="6"/>
    <n v="1673.9906999999998"/>
    <x v="603"/>
  </r>
  <r>
    <x v="603"/>
    <s v="Lynwood"/>
    <s v="Jackson"/>
    <s v="lynwood.jackson@aol.com"/>
    <s v="Longview"/>
    <s v="TX"/>
    <n v="1385"/>
    <n v="3"/>
    <n v="39"/>
    <n v="2"/>
    <n v="0.1"/>
    <s v="Trek Stache 5 - 2017"/>
    <x v="1"/>
    <n v="6"/>
    <n v="1499.99"/>
    <n v="2017"/>
    <x v="1"/>
    <x v="4"/>
    <n v="2699.982"/>
    <x v="603"/>
  </r>
  <r>
    <x v="603"/>
    <s v="Lynwood"/>
    <s v="Jackson"/>
    <s v="lynwood.jackson@aol.com"/>
    <s v="Longview"/>
    <s v="TX"/>
    <n v="1385"/>
    <n v="4"/>
    <n v="135"/>
    <n v="1"/>
    <n v="0.05"/>
    <s v="Trek X-Caliber Frameset - 2018"/>
    <x v="1"/>
    <n v="6"/>
    <n v="1499.99"/>
    <n v="2018"/>
    <x v="1"/>
    <x v="4"/>
    <n v="1424.9904999999999"/>
    <x v="603"/>
  </r>
  <r>
    <x v="1032"/>
    <s v="Sheila"/>
    <s v="Travis"/>
    <s v="sheila.travis@yahoo.com"/>
    <s v="Longview"/>
    <s v="TX"/>
    <n v="1326"/>
    <n v="1"/>
    <n v="190"/>
    <n v="2"/>
    <n v="7.0000000000000007E-2"/>
    <s v="Trek Dual Sport+ - 2018"/>
    <x v="1"/>
    <n v="5"/>
    <n v="2799.99"/>
    <n v="2018"/>
    <x v="1"/>
    <x v="2"/>
    <n v="5207.9813999999997"/>
    <x v="1032"/>
  </r>
  <r>
    <x v="1032"/>
    <s v="Sheila"/>
    <s v="Travis"/>
    <s v="sheila.travis@yahoo.com"/>
    <s v="Longview"/>
    <s v="TX"/>
    <n v="1326"/>
    <n v="2"/>
    <n v="269"/>
    <n v="2"/>
    <n v="7.0000000000000007E-2"/>
    <s v="Trek Precaliber 12 Boy's - 2018"/>
    <x v="1"/>
    <n v="1"/>
    <n v="199.99"/>
    <n v="2018"/>
    <x v="1"/>
    <x v="1"/>
    <n v="371.98140000000001"/>
    <x v="1032"/>
  </r>
  <r>
    <x v="1033"/>
    <s v="Charmain"/>
    <s v="Webster"/>
    <s v="charmain.webster@hotmail.com"/>
    <s v="Richardson"/>
    <s v="TX"/>
    <n v="1251"/>
    <n v="1"/>
    <n v="40"/>
    <n v="2"/>
    <n v="0.1"/>
    <s v="Trek Fuel EX 9.8 29 - 2017"/>
    <x v="1"/>
    <n v="6"/>
    <n v="4999.99"/>
    <n v="2017"/>
    <x v="1"/>
    <x v="4"/>
    <n v="8999.982"/>
    <x v="1033"/>
  </r>
  <r>
    <x v="1033"/>
    <s v="Charmain"/>
    <s v="Webster"/>
    <s v="charmain.webster@hotmail.com"/>
    <s v="Richardson"/>
    <s v="TX"/>
    <n v="1251"/>
    <n v="2"/>
    <n v="56"/>
    <n v="1"/>
    <n v="7.0000000000000007E-2"/>
    <s v="Trek Domane SLR 6 Disc - 2017"/>
    <x v="1"/>
    <n v="7"/>
    <n v="5499.99"/>
    <n v="2017"/>
    <x v="1"/>
    <x v="6"/>
    <n v="5114.9906999999994"/>
    <x v="1033"/>
  </r>
  <r>
    <x v="1033"/>
    <s v="Charmain"/>
    <s v="Webster"/>
    <s v="charmain.webster@hotmail.com"/>
    <s v="Richardson"/>
    <s v="TX"/>
    <n v="1251"/>
    <n v="3"/>
    <n v="7"/>
    <n v="1"/>
    <n v="7.0000000000000007E-2"/>
    <s v="Trek Slash 8 27.5 - 2016"/>
    <x v="1"/>
    <n v="6"/>
    <n v="3999.99"/>
    <n v="2016"/>
    <x v="1"/>
    <x v="4"/>
    <n v="3719.9906999999994"/>
    <x v="1033"/>
  </r>
  <r>
    <x v="1034"/>
    <s v="Pinkie"/>
    <s v="Kirkland"/>
    <s v="pinkie.kirkland@yahoo.com"/>
    <s v="San Angelo"/>
    <s v="TX"/>
    <n v="1124"/>
    <n v="1"/>
    <n v="7"/>
    <n v="2"/>
    <n v="0.1"/>
    <s v="Trek Slash 8 27.5 - 2016"/>
    <x v="1"/>
    <n v="6"/>
    <n v="3999.99"/>
    <n v="2016"/>
    <x v="1"/>
    <x v="4"/>
    <n v="7199.982"/>
    <x v="1034"/>
  </r>
  <r>
    <x v="390"/>
    <s v="Milagros"/>
    <s v="Weber"/>
    <s v="milagros.weber@hotmail.com"/>
    <s v="Harlingen"/>
    <s v="TX"/>
    <n v="652"/>
    <n v="2"/>
    <n v="62"/>
    <n v="2"/>
    <n v="0.2"/>
    <s v="Trek Boone 7 - 2017"/>
    <x v="1"/>
    <n v="4"/>
    <n v="3499.99"/>
    <n v="2017"/>
    <x v="1"/>
    <x v="5"/>
    <n v="5599.9840000000004"/>
    <x v="390"/>
  </r>
  <r>
    <x v="768"/>
    <s v="Cinthia"/>
    <s v="Poole"/>
    <s v="cinthia.poole@aol.com"/>
    <s v="Lake Jackson"/>
    <s v="TX"/>
    <n v="1416"/>
    <n v="1"/>
    <n v="194"/>
    <n v="1"/>
    <n v="0.2"/>
    <s v="Trek XM700+ - 2018"/>
    <x v="1"/>
    <n v="5"/>
    <n v="3499.99"/>
    <n v="2018"/>
    <x v="1"/>
    <x v="2"/>
    <n v="2799.9920000000002"/>
    <x v="768"/>
  </r>
  <r>
    <x v="1035"/>
    <s v="Julianne"/>
    <s v="Shannon"/>
    <s v="julianne.shannon@hotmail.com"/>
    <s v="Sugar Land"/>
    <s v="TX"/>
    <n v="1440"/>
    <n v="1"/>
    <n v="116"/>
    <n v="2"/>
    <n v="7.0000000000000007E-2"/>
    <s v="Trek Marlin 7 - 2017/2018"/>
    <x v="1"/>
    <n v="6"/>
    <n v="749.99"/>
    <n v="2018"/>
    <x v="1"/>
    <x v="4"/>
    <n v="1394.9813999999999"/>
    <x v="1035"/>
  </r>
  <r>
    <x v="1035"/>
    <s v="Julianne"/>
    <s v="Shannon"/>
    <s v="julianne.shannon@hotmail.com"/>
    <s v="Sugar Land"/>
    <s v="TX"/>
    <n v="1440"/>
    <n v="3"/>
    <n v="186"/>
    <n v="1"/>
    <n v="0.1"/>
    <s v="Trek CrossRip+ - 2018"/>
    <x v="1"/>
    <n v="5"/>
    <n v="4499.99"/>
    <n v="2018"/>
    <x v="1"/>
    <x v="2"/>
    <n v="4049.991"/>
    <x v="1035"/>
  </r>
  <r>
    <x v="1035"/>
    <s v="Julianne"/>
    <s v="Shannon"/>
    <s v="julianne.shannon@hotmail.com"/>
    <s v="Sugar Land"/>
    <s v="TX"/>
    <n v="1440"/>
    <n v="4"/>
    <n v="178"/>
    <n v="2"/>
    <n v="0.05"/>
    <s v="Trek Domane AL 2 - 2018"/>
    <x v="1"/>
    <n v="7"/>
    <n v="749.99"/>
    <n v="2018"/>
    <x v="1"/>
    <x v="6"/>
    <n v="1424.981"/>
    <x v="1035"/>
  </r>
  <r>
    <x v="1036"/>
    <s v="Elenore"/>
    <s v="William"/>
    <s v="elenore.william@msn.com"/>
    <s v="Mcallen"/>
    <s v="TX"/>
    <n v="731"/>
    <n v="1"/>
    <n v="91"/>
    <n v="1"/>
    <n v="0.05"/>
    <s v="Trek Precaliber 24 (21-Speed) - Girls - 2017"/>
    <x v="1"/>
    <n v="1"/>
    <n v="349.99"/>
    <n v="2017"/>
    <x v="1"/>
    <x v="1"/>
    <n v="332.4905"/>
    <x v="1036"/>
  </r>
  <r>
    <x v="1036"/>
    <s v="Elenore"/>
    <s v="William"/>
    <s v="elenore.william@msn.com"/>
    <s v="Mcallen"/>
    <s v="TX"/>
    <n v="731"/>
    <n v="2"/>
    <n v="49"/>
    <n v="1"/>
    <n v="0.2"/>
    <s v="Trek Domane SL 6 - 2017"/>
    <x v="1"/>
    <n v="7"/>
    <n v="3499.99"/>
    <n v="2017"/>
    <x v="1"/>
    <x v="6"/>
    <n v="2799.9920000000002"/>
    <x v="1036"/>
  </r>
  <r>
    <x v="1036"/>
    <s v="Elenore"/>
    <s v="William"/>
    <s v="elenore.william@msn.com"/>
    <s v="Mcallen"/>
    <s v="TX"/>
    <n v="731"/>
    <n v="4"/>
    <n v="29"/>
    <n v="1"/>
    <n v="0.2"/>
    <s v="Trek X-Caliber 8 - 2017"/>
    <x v="1"/>
    <n v="6"/>
    <n v="999.99"/>
    <n v="2017"/>
    <x v="1"/>
    <x v="4"/>
    <n v="799.99200000000008"/>
    <x v="1036"/>
  </r>
  <r>
    <x v="1037"/>
    <s v="Sherril"/>
    <s v="Alvarado"/>
    <s v="sherril.alvarado@hotmail.com"/>
    <s v="Desoto"/>
    <s v="TX"/>
    <n v="1046"/>
    <n v="3"/>
    <n v="32"/>
    <n v="1"/>
    <n v="7.0000000000000007E-2"/>
    <s v="Trek Farley Alloy Frameset - 2017"/>
    <x v="1"/>
    <n v="6"/>
    <n v="469.99"/>
    <n v="2017"/>
    <x v="1"/>
    <x v="4"/>
    <n v="437.09069999999997"/>
    <x v="1037"/>
  </r>
  <r>
    <x v="96"/>
    <s v="Kermit"/>
    <s v="Bowman"/>
    <s v="kermit.bowman@gmail.com"/>
    <s v="El Paso"/>
    <s v="TX"/>
    <n v="1087"/>
    <n v="3"/>
    <n v="59"/>
    <n v="2"/>
    <n v="0.1"/>
    <s v="Trek Domane S 5 Disc - 2017"/>
    <x v="1"/>
    <n v="7"/>
    <n v="2599.9899999999998"/>
    <n v="2017"/>
    <x v="1"/>
    <x v="6"/>
    <n v="4679.982"/>
    <x v="96"/>
  </r>
  <r>
    <x v="97"/>
    <s v="Nestor"/>
    <s v="Haynes"/>
    <s v="nestor.haynes@msn.com"/>
    <s v="Houston"/>
    <s v="TX"/>
    <n v="788"/>
    <n v="1"/>
    <n v="48"/>
    <n v="1"/>
    <n v="0.2"/>
    <s v="Trek Emonda S 4 - 2017"/>
    <x v="1"/>
    <n v="7"/>
    <n v="1499.99"/>
    <n v="2017"/>
    <x v="1"/>
    <x v="6"/>
    <n v="1199.992"/>
    <x v="97"/>
  </r>
  <r>
    <x v="326"/>
    <s v="Tobie"/>
    <s v="Little"/>
    <s v="tobie.little@gmail.com"/>
    <s v="Victoria"/>
    <s v="TX"/>
    <n v="1177"/>
    <n v="1"/>
    <n v="62"/>
    <n v="2"/>
    <n v="7.0000000000000007E-2"/>
    <s v="Trek Boone 7 - 2017"/>
    <x v="1"/>
    <n v="4"/>
    <n v="3499.99"/>
    <n v="2017"/>
    <x v="1"/>
    <x v="5"/>
    <n v="6509.9813999999988"/>
    <x v="326"/>
  </r>
  <r>
    <x v="326"/>
    <s v="Tobie"/>
    <s v="Little"/>
    <s v="tobie.little@gmail.com"/>
    <s v="Victoria"/>
    <s v="TX"/>
    <n v="1596"/>
    <n v="1"/>
    <n v="91"/>
    <n v="1"/>
    <n v="0.05"/>
    <s v="Trek Precaliber 24 (21-Speed) - Girls - 2017"/>
    <x v="1"/>
    <n v="1"/>
    <n v="349.99"/>
    <n v="2017"/>
    <x v="1"/>
    <x v="1"/>
    <n v="332.4905"/>
    <x v="326"/>
  </r>
  <r>
    <x v="326"/>
    <s v="Tobie"/>
    <s v="Little"/>
    <s v="tobie.little@gmail.com"/>
    <s v="Victoria"/>
    <s v="TX"/>
    <n v="1409"/>
    <n v="2"/>
    <n v="170"/>
    <n v="1"/>
    <n v="7.0000000000000007E-2"/>
    <s v="Trek CrossRip 2 - 2018"/>
    <x v="1"/>
    <n v="7"/>
    <n v="1299.99"/>
    <n v="2018"/>
    <x v="1"/>
    <x v="6"/>
    <n v="1208.9906999999998"/>
    <x v="326"/>
  </r>
  <r>
    <x v="326"/>
    <s v="Tobie"/>
    <s v="Little"/>
    <s v="tobie.little@gmail.com"/>
    <s v="Victoria"/>
    <s v="TX"/>
    <n v="1409"/>
    <n v="3"/>
    <n v="171"/>
    <n v="2"/>
    <n v="0.05"/>
    <s v="Trek Domane SL 6 - 2018"/>
    <x v="1"/>
    <n v="7"/>
    <n v="3199.99"/>
    <n v="2018"/>
    <x v="1"/>
    <x v="6"/>
    <n v="6079.9809999999989"/>
    <x v="326"/>
  </r>
  <r>
    <x v="352"/>
    <s v="Jesus"/>
    <s v="Burch"/>
    <s v="jesus.burch@hotmail.com"/>
    <s v="Desoto"/>
    <s v="TX"/>
    <n v="862"/>
    <n v="3"/>
    <n v="49"/>
    <n v="2"/>
    <n v="7.0000000000000007E-2"/>
    <s v="Trek Domane SL 6 - 2017"/>
    <x v="1"/>
    <n v="7"/>
    <n v="3499.99"/>
    <n v="2017"/>
    <x v="1"/>
    <x v="6"/>
    <n v="6509.9813999999988"/>
    <x v="352"/>
  </r>
  <r>
    <x v="581"/>
    <s v="Lorrie"/>
    <s v="Becker"/>
    <s v="lorrie.becker@yahoo.com"/>
    <s v="Garland"/>
    <s v="TX"/>
    <n v="885"/>
    <n v="2"/>
    <n v="43"/>
    <n v="1"/>
    <n v="0.1"/>
    <s v="Trek Fuel EX 9.8 27.5 Plus - 2017"/>
    <x v="1"/>
    <n v="6"/>
    <n v="5299.99"/>
    <n v="2017"/>
    <x v="1"/>
    <x v="4"/>
    <n v="4769.991"/>
    <x v="581"/>
  </r>
  <r>
    <x v="581"/>
    <s v="Lorrie"/>
    <s v="Becker"/>
    <s v="lorrie.becker@yahoo.com"/>
    <s v="Garland"/>
    <s v="TX"/>
    <n v="1520"/>
    <n v="1"/>
    <n v="186"/>
    <n v="1"/>
    <n v="0.05"/>
    <s v="Trek CrossRip+ - 2018"/>
    <x v="1"/>
    <n v="5"/>
    <n v="4499.99"/>
    <n v="2018"/>
    <x v="1"/>
    <x v="2"/>
    <n v="4274.9904999999999"/>
    <x v="581"/>
  </r>
  <r>
    <x v="581"/>
    <s v="Lorrie"/>
    <s v="Becker"/>
    <s v="lorrie.becker@yahoo.com"/>
    <s v="Garland"/>
    <s v="TX"/>
    <n v="1520"/>
    <n v="2"/>
    <n v="188"/>
    <n v="2"/>
    <n v="0.2"/>
    <s v="Trek XM700+ Lowstep - 2018"/>
    <x v="1"/>
    <n v="5"/>
    <n v="3499.99"/>
    <n v="2018"/>
    <x v="1"/>
    <x v="2"/>
    <n v="5599.9840000000004"/>
    <x v="581"/>
  </r>
  <r>
    <x v="120"/>
    <s v="Cecilia"/>
    <s v="Camacho"/>
    <s v="cecilia.camacho@yahoo.com"/>
    <s v="Desoto"/>
    <s v="TX"/>
    <n v="981"/>
    <n v="5"/>
    <n v="61"/>
    <n v="1"/>
    <n v="7.0000000000000007E-2"/>
    <s v="Trek Powerfly 8 FS Plus - 2017"/>
    <x v="1"/>
    <n v="5"/>
    <n v="4999.99"/>
    <n v="2017"/>
    <x v="1"/>
    <x v="2"/>
    <n v="4649.9906999999994"/>
    <x v="120"/>
  </r>
  <r>
    <x v="507"/>
    <s v="Coleman"/>
    <s v="Boyd"/>
    <s v="coleman.boyd@yahoo.com"/>
    <s v="El Paso"/>
    <s v="TX"/>
    <n v="881"/>
    <n v="2"/>
    <n v="50"/>
    <n v="1"/>
    <n v="0.2"/>
    <s v="Trek Silque SLR 7 Women's - 2017"/>
    <x v="1"/>
    <n v="7"/>
    <n v="5999.99"/>
    <n v="2017"/>
    <x v="1"/>
    <x v="6"/>
    <n v="4799.9920000000002"/>
    <x v="507"/>
  </r>
  <r>
    <x v="606"/>
    <s v="Ciera"/>
    <s v="Koch"/>
    <s v="ciera.koch@gmail.com"/>
    <s v="Euless"/>
    <s v="TX"/>
    <n v="699"/>
    <n v="2"/>
    <n v="48"/>
    <n v="1"/>
    <n v="7.0000000000000007E-2"/>
    <s v="Trek Emonda S 4 - 2017"/>
    <x v="1"/>
    <n v="7"/>
    <n v="1499.99"/>
    <n v="2017"/>
    <x v="1"/>
    <x v="6"/>
    <n v="1394.9906999999998"/>
    <x v="606"/>
  </r>
  <r>
    <x v="328"/>
    <s v="Dorthey"/>
    <s v="Jackson"/>
    <s v="dorthey.jackson@msn.com"/>
    <s v="Houston"/>
    <s v="TX"/>
    <n v="1614"/>
    <n v="2"/>
    <n v="159"/>
    <n v="2"/>
    <n v="7.0000000000000007E-2"/>
    <s v="Trek Emonda ALR 6 - 2018"/>
    <x v="1"/>
    <n v="7"/>
    <n v="2299.9899999999998"/>
    <n v="2018"/>
    <x v="1"/>
    <x v="6"/>
    <n v="4277.9813999999997"/>
    <x v="328"/>
  </r>
  <r>
    <x v="328"/>
    <s v="Dorthey"/>
    <s v="Jackson"/>
    <s v="dorthey.jackson@msn.com"/>
    <s v="Houston"/>
    <s v="TX"/>
    <n v="770"/>
    <n v="2"/>
    <n v="42"/>
    <n v="1"/>
    <n v="0.2"/>
    <s v="Trek Fuel EX 5 27.5 Plus - 2017"/>
    <x v="1"/>
    <n v="6"/>
    <n v="2299.9899999999998"/>
    <n v="2017"/>
    <x v="1"/>
    <x v="4"/>
    <n v="1839.992"/>
    <x v="328"/>
  </r>
  <r>
    <x v="513"/>
    <s v="Lolita"/>
    <s v="Mosley"/>
    <s v="lolita.mosley@hotmail.com"/>
    <s v="Houston"/>
    <s v="TX"/>
    <n v="1597"/>
    <n v="1"/>
    <n v="176"/>
    <n v="1"/>
    <n v="7.0000000000000007E-2"/>
    <s v="Trek Madone 9 Frameset - 2018"/>
    <x v="1"/>
    <n v="7"/>
    <n v="3199.99"/>
    <n v="2018"/>
    <x v="1"/>
    <x v="6"/>
    <n v="2975.9906999999994"/>
    <x v="513"/>
  </r>
  <r>
    <x v="513"/>
    <s v="Lolita"/>
    <s v="Mosley"/>
    <s v="lolita.mosley@hotmail.com"/>
    <s v="Houston"/>
    <s v="TX"/>
    <n v="1597"/>
    <n v="2"/>
    <n v="59"/>
    <n v="1"/>
    <n v="7.0000000000000007E-2"/>
    <s v="Trek Domane S 5 Disc - 2017"/>
    <x v="1"/>
    <n v="7"/>
    <n v="2599.9899999999998"/>
    <n v="2017"/>
    <x v="1"/>
    <x v="6"/>
    <n v="2417.9906999999998"/>
    <x v="513"/>
  </r>
  <r>
    <x v="263"/>
    <s v="Keri"/>
    <s v="Bridges"/>
    <s v="keri.bridges@gmail.com"/>
    <s v="Richardson"/>
    <s v="TX"/>
    <n v="1563"/>
    <n v="1"/>
    <n v="188"/>
    <n v="1"/>
    <n v="7.0000000000000007E-2"/>
    <s v="Trek XM700+ Lowstep - 2018"/>
    <x v="1"/>
    <n v="5"/>
    <n v="3499.99"/>
    <n v="2018"/>
    <x v="1"/>
    <x v="2"/>
    <n v="3254.9906999999994"/>
    <x v="263"/>
  </r>
  <r>
    <x v="316"/>
    <s v="Dollie"/>
    <s v="Cervantes"/>
    <s v="dollie.cervantes@aol.com"/>
    <s v="Fort Worth"/>
    <s v="TX"/>
    <n v="982"/>
    <n v="4"/>
    <n v="40"/>
    <n v="2"/>
    <n v="0.05"/>
    <s v="Trek Fuel EX 9.8 29 - 2017"/>
    <x v="1"/>
    <n v="6"/>
    <n v="4999.99"/>
    <n v="2017"/>
    <x v="1"/>
    <x v="4"/>
    <n v="9499.9809999999998"/>
    <x v="316"/>
  </r>
  <r>
    <x v="778"/>
    <s v="Jonell"/>
    <s v="Rivas"/>
    <s v="jonell.rivas@msn.com"/>
    <s v="Amarillo"/>
    <s v="TX"/>
    <n v="1422"/>
    <n v="2"/>
    <n v="180"/>
    <n v="2"/>
    <n v="0.2"/>
    <s v="Trek Domane AL 3 Women's - 2018"/>
    <x v="1"/>
    <n v="7"/>
    <n v="919.99"/>
    <n v="2018"/>
    <x v="1"/>
    <x v="6"/>
    <n v="1471.9840000000002"/>
    <x v="778"/>
  </r>
  <r>
    <x v="103"/>
    <s v="Garry"/>
    <s v="Espinoza"/>
    <s v="garry.espinoza@hotmail.com"/>
    <s v="Forney"/>
    <s v="TX"/>
    <n v="1572"/>
    <n v="3"/>
    <n v="115"/>
    <n v="1"/>
    <n v="0.05"/>
    <s v="Trek Fuel EX 8 29 - 2018"/>
    <x v="1"/>
    <n v="6"/>
    <n v="3199.99"/>
    <n v="2018"/>
    <x v="1"/>
    <x v="4"/>
    <n v="3039.9904999999994"/>
    <x v="103"/>
  </r>
  <r>
    <x v="913"/>
    <s v="Wynona"/>
    <s v="Douglas"/>
    <s v="wynona.douglas@msn.com"/>
    <s v="Harlingen"/>
    <s v="TX"/>
    <n v="1095"/>
    <n v="5"/>
    <n v="50"/>
    <n v="2"/>
    <n v="0.05"/>
    <s v="Trek Silque SLR 7 Women's - 2017"/>
    <x v="1"/>
    <n v="7"/>
    <n v="5999.99"/>
    <n v="2017"/>
    <x v="1"/>
    <x v="6"/>
    <n v="11399.981"/>
    <x v="913"/>
  </r>
  <r>
    <x v="394"/>
    <s v="Cleotilde"/>
    <s v="Booth"/>
    <s v="cleotilde.booth@gmail.com"/>
    <s v="Sugar Land"/>
    <s v="TX"/>
    <n v="1529"/>
    <n v="2"/>
    <n v="50"/>
    <n v="2"/>
    <n v="0.1"/>
    <s v="Trek Silque SLR 7 Women's - 2017"/>
    <x v="1"/>
    <n v="7"/>
    <n v="5999.99"/>
    <n v="2017"/>
    <x v="1"/>
    <x v="6"/>
    <n v="10799.982"/>
    <x v="394"/>
  </r>
  <r>
    <x v="781"/>
    <s v="Abram"/>
    <s v="Copeland"/>
    <s v="abram.copeland@gmail.com"/>
    <s v="Harlingen"/>
    <s v="TX"/>
    <n v="930"/>
    <n v="1"/>
    <n v="56"/>
    <n v="2"/>
    <n v="7.0000000000000007E-2"/>
    <s v="Trek Domane SLR 6 Disc - 2017"/>
    <x v="1"/>
    <n v="7"/>
    <n v="5499.99"/>
    <n v="2017"/>
    <x v="1"/>
    <x v="6"/>
    <n v="10229.981399999999"/>
    <x v="781"/>
  </r>
  <r>
    <x v="781"/>
    <s v="Abram"/>
    <s v="Copeland"/>
    <s v="abram.copeland@gmail.com"/>
    <s v="Harlingen"/>
    <s v="TX"/>
    <n v="930"/>
    <n v="5"/>
    <n v="51"/>
    <n v="2"/>
    <n v="0.1"/>
    <s v="Trek Silque SLR 8 Women's - 2017"/>
    <x v="1"/>
    <n v="7"/>
    <n v="6499.99"/>
    <n v="2017"/>
    <x v="1"/>
    <x v="6"/>
    <n v="11699.982"/>
    <x v="781"/>
  </r>
  <r>
    <x v="531"/>
    <s v="Jayne"/>
    <s v="Kirkland"/>
    <s v="jayne.kirkland@hotmail.com"/>
    <s v="Rowlett"/>
    <s v="TX"/>
    <n v="1325"/>
    <n v="1"/>
    <n v="139"/>
    <n v="1"/>
    <n v="0.05"/>
    <s v="Trek Remedy 7 27.5 - 2018"/>
    <x v="1"/>
    <n v="6"/>
    <n v="2999.99"/>
    <n v="2018"/>
    <x v="1"/>
    <x v="4"/>
    <n v="2849.9904999999999"/>
    <x v="531"/>
  </r>
  <r>
    <x v="531"/>
    <s v="Jayne"/>
    <s v="Kirkland"/>
    <s v="jayne.kirkland@hotmail.com"/>
    <s v="Rowlett"/>
    <s v="TX"/>
    <n v="1325"/>
    <n v="3"/>
    <n v="209"/>
    <n v="1"/>
    <n v="0.1"/>
    <s v="Trek Crockett 7 Disc - 2018"/>
    <x v="1"/>
    <n v="4"/>
    <n v="2999.99"/>
    <n v="2018"/>
    <x v="1"/>
    <x v="5"/>
    <n v="2699.991"/>
    <x v="531"/>
  </r>
  <r>
    <x v="532"/>
    <s v="Jasmin"/>
    <s v="Young"/>
    <s v="jasmin.young@gmail.com"/>
    <s v="Helotes"/>
    <s v="TX"/>
    <n v="698"/>
    <n v="3"/>
    <n v="40"/>
    <n v="2"/>
    <n v="0.05"/>
    <s v="Trek Fuel EX 9.8 29 - 2017"/>
    <x v="1"/>
    <n v="6"/>
    <n v="4999.99"/>
    <n v="2017"/>
    <x v="1"/>
    <x v="4"/>
    <n v="9499.9809999999998"/>
    <x v="532"/>
  </r>
  <r>
    <x v="330"/>
    <s v="Mozelle"/>
    <s v="Carter"/>
    <s v="mozelle.carter@aol.com"/>
    <s v="Houston"/>
    <s v="TX"/>
    <n v="1601"/>
    <n v="1"/>
    <n v="114"/>
    <n v="2"/>
    <n v="0.2"/>
    <s v="Trek Marlin 6 - 2018"/>
    <x v="1"/>
    <n v="6"/>
    <n v="579.99"/>
    <n v="2018"/>
    <x v="1"/>
    <x v="4"/>
    <n v="927.98400000000004"/>
    <x v="330"/>
  </r>
  <r>
    <x v="330"/>
    <s v="Mozelle"/>
    <s v="Carter"/>
    <s v="mozelle.carter@aol.com"/>
    <s v="Houston"/>
    <s v="TX"/>
    <n v="1601"/>
    <n v="4"/>
    <n v="7"/>
    <n v="2"/>
    <n v="7.0000000000000007E-2"/>
    <s v="Trek Slash 8 27.5 - 2016"/>
    <x v="1"/>
    <n v="6"/>
    <n v="3999.99"/>
    <n v="2016"/>
    <x v="1"/>
    <x v="4"/>
    <n v="7439.9813999999988"/>
    <x v="330"/>
  </r>
  <r>
    <x v="330"/>
    <s v="Mozelle"/>
    <s v="Carter"/>
    <s v="mozelle.carter@aol.com"/>
    <s v="Houston"/>
    <s v="TX"/>
    <n v="1601"/>
    <n v="5"/>
    <n v="180"/>
    <n v="1"/>
    <n v="0.1"/>
    <s v="Trek Domane AL 3 Women's - 2018"/>
    <x v="1"/>
    <n v="7"/>
    <n v="919.99"/>
    <n v="2018"/>
    <x v="1"/>
    <x v="6"/>
    <n v="827.99099999999999"/>
    <x v="330"/>
  </r>
  <r>
    <x v="782"/>
    <s v="Gwendolyn"/>
    <s v="Miller"/>
    <s v="gwendolyn.miller@msn.com"/>
    <s v="Harlingen"/>
    <s v="TX"/>
    <n v="823"/>
    <n v="1"/>
    <n v="56"/>
    <n v="2"/>
    <n v="7.0000000000000007E-2"/>
    <s v="Trek Domane SLR 6 Disc - 2017"/>
    <x v="1"/>
    <n v="7"/>
    <n v="5499.99"/>
    <n v="2017"/>
    <x v="1"/>
    <x v="6"/>
    <n v="10229.981399999999"/>
    <x v="782"/>
  </r>
  <r>
    <x v="782"/>
    <s v="Gwendolyn"/>
    <s v="Miller"/>
    <s v="gwendolyn.miller@msn.com"/>
    <s v="Harlingen"/>
    <s v="TX"/>
    <n v="823"/>
    <n v="2"/>
    <n v="86"/>
    <n v="2"/>
    <n v="0.2"/>
    <s v="Trek Girl's Kickster - 2017"/>
    <x v="1"/>
    <n v="1"/>
    <n v="149.99"/>
    <n v="2017"/>
    <x v="1"/>
    <x v="1"/>
    <n v="239.98400000000004"/>
    <x v="782"/>
  </r>
  <r>
    <x v="1038"/>
    <s v="Margret"/>
    <s v="Barnett"/>
    <s v="margret.barnett@gmail.com"/>
    <s v="Forney"/>
    <s v="TX"/>
    <n v="1105"/>
    <n v="2"/>
    <n v="56"/>
    <n v="2"/>
    <n v="0.2"/>
    <s v="Trek Domane SLR 6 Disc - 2017"/>
    <x v="1"/>
    <n v="7"/>
    <n v="5499.99"/>
    <n v="2017"/>
    <x v="1"/>
    <x v="6"/>
    <n v="8799.9840000000004"/>
    <x v="1038"/>
  </r>
  <r>
    <x v="1039"/>
    <s v="Keturah"/>
    <s v="Reid"/>
    <s v="keturah.reid@yahoo.com"/>
    <s v="Corpus Christi"/>
    <s v="TX"/>
    <n v="1179"/>
    <n v="2"/>
    <n v="88"/>
    <n v="2"/>
    <n v="0.05"/>
    <s v="Trek Precaliber 12 Girls - 2017"/>
    <x v="1"/>
    <n v="1"/>
    <n v="189.99"/>
    <n v="2017"/>
    <x v="1"/>
    <x v="1"/>
    <n v="360.98099999999999"/>
    <x v="1039"/>
  </r>
  <r>
    <x v="1039"/>
    <s v="Keturah"/>
    <s v="Reid"/>
    <s v="keturah.reid@yahoo.com"/>
    <s v="Corpus Christi"/>
    <s v="TX"/>
    <n v="1179"/>
    <n v="4"/>
    <n v="50"/>
    <n v="1"/>
    <n v="7.0000000000000007E-2"/>
    <s v="Trek Silque SLR 7 Women's - 2017"/>
    <x v="1"/>
    <n v="7"/>
    <n v="5999.99"/>
    <n v="2017"/>
    <x v="1"/>
    <x v="6"/>
    <n v="5579.9906999999994"/>
    <x v="1039"/>
  </r>
  <r>
    <x v="121"/>
    <s v="Thalia"/>
    <s v="Dillard"/>
    <s v="thalia.dillard@yahoo.com"/>
    <s v="San Angelo"/>
    <s v="TX"/>
    <n v="1606"/>
    <n v="2"/>
    <n v="271"/>
    <n v="1"/>
    <n v="0.1"/>
    <s v="Trek Precaliber 16 Girl's - 2018"/>
    <x v="1"/>
    <n v="1"/>
    <n v="209.99"/>
    <n v="2018"/>
    <x v="1"/>
    <x v="1"/>
    <n v="188.99100000000001"/>
    <x v="121"/>
  </r>
  <r>
    <x v="121"/>
    <s v="Thalia"/>
    <s v="Dillard"/>
    <s v="thalia.dillard@yahoo.com"/>
    <s v="San Angelo"/>
    <s v="TX"/>
    <n v="741"/>
    <n v="1"/>
    <n v="58"/>
    <n v="1"/>
    <n v="0.05"/>
    <s v="Trek Madone 9.2 - 2017"/>
    <x v="1"/>
    <n v="7"/>
    <n v="4999.99"/>
    <n v="2017"/>
    <x v="1"/>
    <x v="6"/>
    <n v="4749.9904999999999"/>
    <x v="121"/>
  </r>
  <r>
    <x v="121"/>
    <s v="Thalia"/>
    <s v="Dillard"/>
    <s v="thalia.dillard@yahoo.com"/>
    <s v="San Angelo"/>
    <s v="TX"/>
    <n v="741"/>
    <n v="4"/>
    <n v="56"/>
    <n v="2"/>
    <n v="0.05"/>
    <s v="Trek Domane SLR 6 Disc - 2017"/>
    <x v="1"/>
    <n v="7"/>
    <n v="5499.99"/>
    <n v="2017"/>
    <x v="1"/>
    <x v="6"/>
    <n v="10449.981"/>
    <x v="121"/>
  </r>
  <r>
    <x v="783"/>
    <s v="Sarita"/>
    <s v="Parks"/>
    <s v="sarita.parks@msn.com"/>
    <s v="Forney"/>
    <s v="TX"/>
    <n v="1346"/>
    <n v="1"/>
    <n v="134"/>
    <n v="2"/>
    <n v="0.05"/>
    <s v="Trek Remedy 27.5 C Frameset - 2018"/>
    <x v="1"/>
    <n v="6"/>
    <n v="1499.99"/>
    <n v="2018"/>
    <x v="1"/>
    <x v="4"/>
    <n v="2849.9809999999998"/>
    <x v="783"/>
  </r>
  <r>
    <x v="783"/>
    <s v="Sarita"/>
    <s v="Parks"/>
    <s v="sarita.parks@msn.com"/>
    <s v="Forney"/>
    <s v="TX"/>
    <n v="1346"/>
    <n v="2"/>
    <n v="150"/>
    <n v="1"/>
    <n v="0.05"/>
    <s v="Trek Emonda SL 7 - 2018"/>
    <x v="1"/>
    <n v="7"/>
    <n v="4499.99"/>
    <n v="2018"/>
    <x v="1"/>
    <x v="6"/>
    <n v="4274.9904999999999"/>
    <x v="783"/>
  </r>
  <r>
    <x v="783"/>
    <s v="Sarita"/>
    <s v="Parks"/>
    <s v="sarita.parks@msn.com"/>
    <s v="Forney"/>
    <s v="TX"/>
    <n v="1615"/>
    <n v="1"/>
    <n v="197"/>
    <n v="2"/>
    <n v="0.2"/>
    <s v="Trek Verve+ Lowstep - 2018"/>
    <x v="1"/>
    <n v="5"/>
    <n v="2299.9899999999998"/>
    <n v="2018"/>
    <x v="1"/>
    <x v="2"/>
    <n v="3679.9839999999999"/>
    <x v="783"/>
  </r>
  <r>
    <x v="783"/>
    <s v="Sarita"/>
    <s v="Parks"/>
    <s v="sarita.parks@msn.com"/>
    <s v="Forney"/>
    <s v="TX"/>
    <n v="1615"/>
    <n v="3"/>
    <n v="182"/>
    <n v="1"/>
    <n v="0.2"/>
    <s v="Trek Domane SL 5 Disc - 2018"/>
    <x v="1"/>
    <n v="7"/>
    <n v="2499.9899999999998"/>
    <n v="2018"/>
    <x v="1"/>
    <x v="6"/>
    <n v="1999.992"/>
    <x v="783"/>
  </r>
  <r>
    <x v="784"/>
    <s v="Londa"/>
    <s v="Gould"/>
    <s v="londa.gould@aol.com"/>
    <s v="Corpus Christi"/>
    <s v="TX"/>
    <n v="971"/>
    <n v="3"/>
    <n v="8"/>
    <n v="2"/>
    <n v="0.05"/>
    <s v="Trek Remedy 29 Carbon Frameset - 2016"/>
    <x v="1"/>
    <n v="6"/>
    <n v="1799.99"/>
    <n v="2016"/>
    <x v="1"/>
    <x v="4"/>
    <n v="3419.9809999999998"/>
    <x v="784"/>
  </r>
  <r>
    <x v="1040"/>
    <s v="Ivelisse"/>
    <s v="Nixon"/>
    <s v="ivelisse.nixon@aol.com"/>
    <s v="Houston"/>
    <s v="TX"/>
    <n v="1137"/>
    <n v="2"/>
    <n v="58"/>
    <n v="2"/>
    <n v="0.2"/>
    <s v="Trek Madone 9.2 - 2017"/>
    <x v="1"/>
    <n v="7"/>
    <n v="4999.99"/>
    <n v="2017"/>
    <x v="1"/>
    <x v="6"/>
    <n v="7999.9840000000004"/>
    <x v="1040"/>
  </r>
  <r>
    <x v="699"/>
    <s v="Merlene"/>
    <s v="Vinson"/>
    <s v="merlene.vinson@gmail.com"/>
    <s v="Euless"/>
    <s v="TX"/>
    <n v="1047"/>
    <n v="4"/>
    <n v="49"/>
    <n v="1"/>
    <n v="0.05"/>
    <s v="Trek Domane SL 6 - 2017"/>
    <x v="1"/>
    <n v="7"/>
    <n v="3499.99"/>
    <n v="2017"/>
    <x v="1"/>
    <x v="6"/>
    <n v="3324.9904999999994"/>
    <x v="699"/>
  </r>
  <r>
    <x v="786"/>
    <s v="Marquerite"/>
    <s v="Dawson"/>
    <s v="marquerite.dawson@gmail.com"/>
    <s v="Garland"/>
    <s v="TX"/>
    <n v="712"/>
    <n v="5"/>
    <n v="4"/>
    <n v="2"/>
    <n v="0.05"/>
    <s v="Trek Fuel EX 8 29 - 2016"/>
    <x v="1"/>
    <n v="6"/>
    <n v="2899.99"/>
    <n v="2016"/>
    <x v="1"/>
    <x v="4"/>
    <n v="5509.9809999999998"/>
    <x v="786"/>
  </r>
  <r>
    <x v="1041"/>
    <s v="Crysta"/>
    <s v="Velez"/>
    <s v="crysta.velez@yahoo.com"/>
    <s v="Houston"/>
    <s v="TX"/>
    <n v="1064"/>
    <n v="2"/>
    <n v="49"/>
    <n v="1"/>
    <n v="0.1"/>
    <s v="Trek Domane SL 6 - 2017"/>
    <x v="1"/>
    <n v="7"/>
    <n v="3499.99"/>
    <n v="2017"/>
    <x v="1"/>
    <x v="6"/>
    <n v="3149.991"/>
    <x v="1041"/>
  </r>
  <r>
    <x v="551"/>
    <s v="Alisia"/>
    <s v="Albert"/>
    <s v="alisia.albert@gmail.com"/>
    <s v="Garland"/>
    <s v="TX"/>
    <n v="1469"/>
    <n v="3"/>
    <n v="182"/>
    <n v="1"/>
    <n v="7.0000000000000007E-2"/>
    <s v="Trek Domane SL 5 Disc - 2018"/>
    <x v="1"/>
    <n v="7"/>
    <n v="2499.9899999999998"/>
    <n v="2018"/>
    <x v="1"/>
    <x v="6"/>
    <n v="2324.9906999999998"/>
    <x v="551"/>
  </r>
  <r>
    <x v="661"/>
    <s v="Myrl"/>
    <s v="Gay"/>
    <s v="myrl.gay@hotmail.com"/>
    <s v="Garland"/>
    <s v="TX"/>
    <n v="976"/>
    <n v="2"/>
    <n v="39"/>
    <n v="1"/>
    <n v="7.0000000000000007E-2"/>
    <s v="Trek Stache 5 - 2017"/>
    <x v="1"/>
    <n v="6"/>
    <n v="1499.99"/>
    <n v="2017"/>
    <x v="1"/>
    <x v="4"/>
    <n v="1394.9906999999998"/>
    <x v="661"/>
  </r>
  <r>
    <x v="370"/>
    <s v="Gilberte"/>
    <s v="Duke"/>
    <s v="gilberte.duke@gmail.com"/>
    <s v="El Paso"/>
    <s v="TX"/>
    <n v="853"/>
    <n v="2"/>
    <n v="58"/>
    <n v="2"/>
    <n v="0.2"/>
    <s v="Trek Madone 9.2 - 2017"/>
    <x v="1"/>
    <n v="7"/>
    <n v="4999.99"/>
    <n v="2017"/>
    <x v="1"/>
    <x v="6"/>
    <n v="7999.9840000000004"/>
    <x v="370"/>
  </r>
  <r>
    <x v="370"/>
    <s v="Gilberte"/>
    <s v="Duke"/>
    <s v="gilberte.duke@gmail.com"/>
    <s v="El Paso"/>
    <s v="TX"/>
    <n v="853"/>
    <n v="3"/>
    <n v="42"/>
    <n v="2"/>
    <n v="0.2"/>
    <s v="Trek Fuel EX 5 27.5 Plus - 2017"/>
    <x v="1"/>
    <n v="6"/>
    <n v="2299.9899999999998"/>
    <n v="2017"/>
    <x v="1"/>
    <x v="4"/>
    <n v="3679.9839999999999"/>
    <x v="370"/>
  </r>
  <r>
    <x v="1042"/>
    <s v="Caroline"/>
    <s v="Jenkins"/>
    <s v="caroline.jenkins@msn.com"/>
    <s v="Richardson"/>
    <s v="TX"/>
    <n v="1176"/>
    <n v="1"/>
    <n v="87"/>
    <n v="1"/>
    <n v="0.1"/>
    <s v="Trek Precaliber 12 Boys - 2017"/>
    <x v="1"/>
    <n v="1"/>
    <n v="189.99"/>
    <n v="2017"/>
    <x v="1"/>
    <x v="1"/>
    <n v="170.99100000000001"/>
    <x v="1042"/>
  </r>
  <r>
    <x v="1043"/>
    <s v="Yang"/>
    <s v="Giles"/>
    <s v="yang.giles@gmail.com"/>
    <s v="San Angelo"/>
    <s v="TX"/>
    <n v="1126"/>
    <n v="2"/>
    <n v="58"/>
    <n v="1"/>
    <n v="0.2"/>
    <s v="Trek Madone 9.2 - 2017"/>
    <x v="1"/>
    <n v="7"/>
    <n v="4999.99"/>
    <n v="2017"/>
    <x v="1"/>
    <x v="6"/>
    <n v="3999.9920000000002"/>
    <x v="1043"/>
  </r>
  <r>
    <x v="1043"/>
    <s v="Yang"/>
    <s v="Giles"/>
    <s v="yang.giles@gmail.com"/>
    <s v="San Angelo"/>
    <s v="TX"/>
    <n v="1126"/>
    <n v="3"/>
    <n v="89"/>
    <n v="2"/>
    <n v="0.05"/>
    <s v="Trek Precaliber 16 Boys - 2017"/>
    <x v="1"/>
    <n v="1"/>
    <n v="209.99"/>
    <n v="2017"/>
    <x v="1"/>
    <x v="1"/>
    <n v="398.98099999999999"/>
    <x v="1043"/>
  </r>
  <r>
    <x v="1044"/>
    <s v="Cameron"/>
    <s v="Carroll"/>
    <s v="cameron.carroll@yahoo.com"/>
    <s v="Longview"/>
    <s v="TX"/>
    <n v="1375"/>
    <n v="1"/>
    <n v="147"/>
    <n v="2"/>
    <n v="0.05"/>
    <s v="Trek Domane ALR 5 Gravel - 2018"/>
    <x v="1"/>
    <n v="7"/>
    <n v="1799.99"/>
    <n v="2018"/>
    <x v="1"/>
    <x v="6"/>
    <n v="3419.9809999999998"/>
    <x v="1044"/>
  </r>
  <r>
    <x v="1044"/>
    <s v="Cameron"/>
    <s v="Carroll"/>
    <s v="cameron.carroll@yahoo.com"/>
    <s v="Longview"/>
    <s v="TX"/>
    <n v="1375"/>
    <n v="2"/>
    <n v="182"/>
    <n v="1"/>
    <n v="0.2"/>
    <s v="Trek Domane SL 5 Disc - 2018"/>
    <x v="1"/>
    <n v="7"/>
    <n v="2499.9899999999998"/>
    <n v="2018"/>
    <x v="1"/>
    <x v="6"/>
    <n v="1999.992"/>
    <x v="1044"/>
  </r>
  <r>
    <x v="1045"/>
    <s v="Christia"/>
    <s v="Carson"/>
    <s v="christia.carson@gmail.com"/>
    <s v="Helotes"/>
    <s v="TX"/>
    <n v="668"/>
    <n v="1"/>
    <n v="48"/>
    <n v="2"/>
    <n v="0.05"/>
    <s v="Trek Emonda S 4 - 2017"/>
    <x v="1"/>
    <n v="7"/>
    <n v="1499.99"/>
    <n v="2017"/>
    <x v="1"/>
    <x v="6"/>
    <n v="2849.9809999999998"/>
    <x v="1045"/>
  </r>
  <r>
    <x v="594"/>
    <s v="Charolette"/>
    <s v="Rice"/>
    <s v="charolette.rice@msn.com"/>
    <s v="Sacramento"/>
    <s v="CA"/>
    <n v="571"/>
    <n v="2"/>
    <n v="9"/>
    <n v="1"/>
    <n v="0.1"/>
    <s v="Trek Conduit+ - 2016"/>
    <x v="1"/>
    <n v="5"/>
    <n v="2999.99"/>
    <n v="2016"/>
    <x v="1"/>
    <x v="2"/>
    <n v="2699.991"/>
    <x v="594"/>
  </r>
  <r>
    <x v="250"/>
    <s v="Monika"/>
    <s v="Berg"/>
    <s v="monika.berg@gmail.com"/>
    <s v="Encino"/>
    <s v="CA"/>
    <n v="132"/>
    <n v="3"/>
    <n v="9"/>
    <n v="1"/>
    <n v="0.1"/>
    <s v="Trek Conduit+ - 2016"/>
    <x v="1"/>
    <n v="5"/>
    <n v="2999.99"/>
    <n v="2016"/>
    <x v="1"/>
    <x v="2"/>
    <n v="2699.991"/>
    <x v="250"/>
  </r>
  <r>
    <x v="544"/>
    <s v="Saturnina"/>
    <s v="Garner"/>
    <s v="saturnina.garner@gmail.com"/>
    <s v="Glendora"/>
    <s v="CA"/>
    <n v="389"/>
    <n v="5"/>
    <n v="9"/>
    <n v="1"/>
    <n v="0.2"/>
    <s v="Trek Conduit+ - 2016"/>
    <x v="1"/>
    <n v="5"/>
    <n v="2999.99"/>
    <n v="2016"/>
    <x v="1"/>
    <x v="2"/>
    <n v="2399.9919999999997"/>
    <x v="544"/>
  </r>
  <r>
    <x v="982"/>
    <s v="Olevia"/>
    <s v="Pitts"/>
    <s v="olevia.pitts@gmail.com"/>
    <s v="Redondo Beach"/>
    <s v="CA"/>
    <n v="283"/>
    <n v="1"/>
    <n v="9"/>
    <n v="1"/>
    <n v="0.05"/>
    <s v="Trek Conduit+ - 2016"/>
    <x v="1"/>
    <n v="5"/>
    <n v="2999.99"/>
    <n v="2016"/>
    <x v="1"/>
    <x v="2"/>
    <n v="2849.9904999999999"/>
    <x v="982"/>
  </r>
  <r>
    <x v="107"/>
    <s v="Fransisca"/>
    <s v="Nicholson"/>
    <s v="fransisca.nicholson@aol.com"/>
    <s v="Glendora"/>
    <s v="CA"/>
    <n v="225"/>
    <n v="2"/>
    <n v="9"/>
    <n v="1"/>
    <n v="0.1"/>
    <s v="Trek Conduit+ - 2016"/>
    <x v="1"/>
    <n v="5"/>
    <n v="2999.99"/>
    <n v="2016"/>
    <x v="1"/>
    <x v="2"/>
    <n v="2699.991"/>
    <x v="107"/>
  </r>
  <r>
    <x v="1046"/>
    <s v="Irving"/>
    <s v="Pitts"/>
    <s v="irving.pitts@msn.com"/>
    <s v="Torrance"/>
    <s v="CA"/>
    <n v="527"/>
    <n v="4"/>
    <n v="9"/>
    <n v="2"/>
    <n v="0.2"/>
    <s v="Trek Conduit+ - 2016"/>
    <x v="1"/>
    <n v="5"/>
    <n v="2999.99"/>
    <n v="2016"/>
    <x v="1"/>
    <x v="2"/>
    <n v="4799.9839999999995"/>
    <x v="1046"/>
  </r>
  <r>
    <x v="702"/>
    <s v="Ellena"/>
    <s v="Clements"/>
    <s v="ellena.clements@aol.com"/>
    <s v="Santa Monica"/>
    <s v="CA"/>
    <n v="79"/>
    <n v="1"/>
    <n v="9"/>
    <n v="2"/>
    <n v="0.1"/>
    <s v="Trek Conduit+ - 2016"/>
    <x v="1"/>
    <n v="5"/>
    <n v="2999.99"/>
    <n v="2016"/>
    <x v="1"/>
    <x v="2"/>
    <n v="5399.982"/>
    <x v="702"/>
  </r>
  <r>
    <x v="1047"/>
    <s v="Shery"/>
    <s v="Randolph"/>
    <s v="shery.randolph@hotmail.com"/>
    <s v="Ontario"/>
    <s v="CA"/>
    <n v="268"/>
    <n v="3"/>
    <n v="9"/>
    <n v="1"/>
    <n v="0.1"/>
    <s v="Trek Conduit+ - 2016"/>
    <x v="1"/>
    <n v="5"/>
    <n v="2999.99"/>
    <n v="2016"/>
    <x v="1"/>
    <x v="2"/>
    <n v="2699.991"/>
    <x v="1047"/>
  </r>
  <r>
    <x v="275"/>
    <s v="Lanita"/>
    <s v="Burton"/>
    <s v="lanita.burton@msn.com"/>
    <s v="Coachella"/>
    <s v="CA"/>
    <n v="18"/>
    <n v="5"/>
    <n v="9"/>
    <n v="2"/>
    <n v="0.1"/>
    <s v="Trek Conduit+ - 2016"/>
    <x v="1"/>
    <n v="5"/>
    <n v="2999.99"/>
    <n v="2016"/>
    <x v="1"/>
    <x v="2"/>
    <n v="5399.982"/>
    <x v="275"/>
  </r>
  <r>
    <x v="653"/>
    <s v="Lucas"/>
    <s v="Estes"/>
    <s v="lucas.estes@yahoo.com"/>
    <s v="Santa Monica"/>
    <s v="CA"/>
    <n v="524"/>
    <n v="3"/>
    <n v="9"/>
    <n v="1"/>
    <n v="0.2"/>
    <s v="Trek Conduit+ - 2016"/>
    <x v="1"/>
    <n v="5"/>
    <n v="2999.99"/>
    <n v="2016"/>
    <x v="1"/>
    <x v="2"/>
    <n v="2399.9919999999997"/>
    <x v="653"/>
  </r>
  <r>
    <x v="111"/>
    <s v="Vonda"/>
    <s v="Berger"/>
    <s v="vonda.berger@yahoo.com"/>
    <s v="Santa Clara"/>
    <s v="CA"/>
    <n v="580"/>
    <n v="4"/>
    <n v="9"/>
    <n v="2"/>
    <n v="7.0000000000000007E-2"/>
    <s v="Trek Conduit+ - 2016"/>
    <x v="1"/>
    <n v="5"/>
    <n v="2999.99"/>
    <n v="2016"/>
    <x v="1"/>
    <x v="2"/>
    <n v="5579.9813999999997"/>
    <x v="111"/>
  </r>
  <r>
    <x v="1048"/>
    <s v="Norine"/>
    <s v="Huffman"/>
    <s v="norine.huffman@aol.com"/>
    <s v="Encino"/>
    <s v="CA"/>
    <n v="19"/>
    <n v="2"/>
    <n v="9"/>
    <n v="2"/>
    <n v="0.2"/>
    <s v="Trek Conduit+ - 2016"/>
    <x v="1"/>
    <n v="5"/>
    <n v="2999.99"/>
    <n v="2016"/>
    <x v="1"/>
    <x v="2"/>
    <n v="4799.9839999999995"/>
    <x v="1048"/>
  </r>
  <r>
    <x v="283"/>
    <s v="Kecia"/>
    <s v="Olsen"/>
    <s v="kecia.olsen@msn.com"/>
    <s v="Santa Cruz"/>
    <s v="CA"/>
    <n v="495"/>
    <n v="2"/>
    <n v="9"/>
    <n v="1"/>
    <n v="0.05"/>
    <s v="Trek Conduit+ - 2016"/>
    <x v="1"/>
    <n v="5"/>
    <n v="2999.99"/>
    <n v="2016"/>
    <x v="1"/>
    <x v="2"/>
    <n v="2849.9904999999999"/>
    <x v="283"/>
  </r>
  <r>
    <x v="1049"/>
    <s v="Randee"/>
    <s v="Pitts"/>
    <s v="randee.pitts@msn.com"/>
    <s v="Canyon Country"/>
    <s v="CA"/>
    <n v="20"/>
    <n v="1"/>
    <n v="9"/>
    <n v="1"/>
    <n v="7.0000000000000007E-2"/>
    <s v="Trek Conduit+ - 2016"/>
    <x v="1"/>
    <n v="5"/>
    <n v="2999.99"/>
    <n v="2016"/>
    <x v="1"/>
    <x v="2"/>
    <n v="2789.9906999999998"/>
    <x v="1049"/>
  </r>
  <r>
    <x v="382"/>
    <s v="Aileen"/>
    <s v="Marquez"/>
    <s v="aileen.marquez@msn.com"/>
    <s v="Torrance"/>
    <s v="CA"/>
    <n v="596"/>
    <n v="3"/>
    <n v="9"/>
    <n v="1"/>
    <n v="0.05"/>
    <s v="Trek Conduit+ - 2016"/>
    <x v="1"/>
    <n v="5"/>
    <n v="2999.99"/>
    <n v="2016"/>
    <x v="1"/>
    <x v="2"/>
    <n v="2849.9904999999999"/>
    <x v="382"/>
  </r>
  <r>
    <x v="904"/>
    <s v="Brigida"/>
    <s v="Larson"/>
    <s v="brigida.larson@hotmail.com"/>
    <s v="Canyon Country"/>
    <s v="CA"/>
    <n v="103"/>
    <n v="5"/>
    <n v="9"/>
    <n v="2"/>
    <n v="0.1"/>
    <s v="Trek Conduit+ - 2016"/>
    <x v="1"/>
    <n v="5"/>
    <n v="2999.99"/>
    <n v="2016"/>
    <x v="1"/>
    <x v="2"/>
    <n v="5399.982"/>
    <x v="904"/>
  </r>
  <r>
    <x v="115"/>
    <s v="Ji"/>
    <s v="Burt"/>
    <s v="ji.burt@hotmail.com"/>
    <s v="Apple Valley"/>
    <s v="CA"/>
    <n v="491"/>
    <n v="1"/>
    <n v="9"/>
    <n v="2"/>
    <n v="0.2"/>
    <s v="Trek Conduit+ - 2016"/>
    <x v="1"/>
    <n v="5"/>
    <n v="2999.99"/>
    <n v="2016"/>
    <x v="1"/>
    <x v="2"/>
    <n v="4799.9839999999995"/>
    <x v="115"/>
  </r>
  <r>
    <x v="709"/>
    <s v="Adelaida"/>
    <s v="Hancock"/>
    <s v="adelaida.hancock@aol.com"/>
    <s v="San Pablo"/>
    <s v="CA"/>
    <n v="468"/>
    <n v="2"/>
    <n v="9"/>
    <n v="2"/>
    <n v="0.05"/>
    <s v="Trek Conduit+ - 2016"/>
    <x v="1"/>
    <n v="5"/>
    <n v="2999.99"/>
    <n v="2016"/>
    <x v="1"/>
    <x v="2"/>
    <n v="5699.9809999999998"/>
    <x v="709"/>
  </r>
  <r>
    <x v="1050"/>
    <s v="Houston"/>
    <s v="Vasquez"/>
    <s v="houston.vasquez@msn.com"/>
    <s v="Fullerton"/>
    <s v="CA"/>
    <n v="576"/>
    <n v="1"/>
    <n v="9"/>
    <n v="1"/>
    <n v="0.1"/>
    <s v="Trek Conduit+ - 2016"/>
    <x v="1"/>
    <n v="5"/>
    <n v="2999.99"/>
    <n v="2016"/>
    <x v="1"/>
    <x v="2"/>
    <n v="2699.991"/>
    <x v="1050"/>
  </r>
  <r>
    <x v="1051"/>
    <s v="Omega"/>
    <s v="Johnston"/>
    <s v="omega.johnston@gmail.com"/>
    <s v="Canyon Country"/>
    <s v="CA"/>
    <n v="525"/>
    <n v="1"/>
    <n v="9"/>
    <n v="2"/>
    <n v="7.0000000000000007E-2"/>
    <s v="Trek Conduit+ - 2016"/>
    <x v="1"/>
    <n v="5"/>
    <n v="2999.99"/>
    <n v="2016"/>
    <x v="1"/>
    <x v="2"/>
    <n v="5579.9813999999997"/>
    <x v="1051"/>
  </r>
  <r>
    <x v="301"/>
    <s v="Omega"/>
    <s v="Huff"/>
    <s v="omega.huff@aol.com"/>
    <s v="Santa Monica"/>
    <s v="CA"/>
    <n v="338"/>
    <n v="5"/>
    <n v="9"/>
    <n v="1"/>
    <n v="0.05"/>
    <s v="Trek Conduit+ - 2016"/>
    <x v="1"/>
    <n v="5"/>
    <n v="2999.99"/>
    <n v="2016"/>
    <x v="1"/>
    <x v="2"/>
    <n v="2849.9904999999999"/>
    <x v="301"/>
  </r>
  <r>
    <x v="1052"/>
    <s v="Tayna"/>
    <s v="Wade"/>
    <s v="tayna.wade@hotmail.com"/>
    <s v="Bakersfield"/>
    <s v="CA"/>
    <n v="567"/>
    <n v="1"/>
    <n v="9"/>
    <n v="1"/>
    <n v="0.2"/>
    <s v="Trek Conduit+ - 2016"/>
    <x v="1"/>
    <n v="5"/>
    <n v="2999.99"/>
    <n v="2016"/>
    <x v="1"/>
    <x v="2"/>
    <n v="2399.9919999999997"/>
    <x v="1052"/>
  </r>
  <r>
    <x v="333"/>
    <s v="Kaley"/>
    <s v="Blanchard"/>
    <s v="kaley.blanchard@msn.com"/>
    <s v="Palos Verdes Peninsula"/>
    <s v="CA"/>
    <n v="1237"/>
    <n v="2"/>
    <n v="87"/>
    <n v="2"/>
    <n v="0.1"/>
    <s v="Trek Precaliber 12 Boys - 2017"/>
    <x v="1"/>
    <n v="1"/>
    <n v="189.99"/>
    <n v="2017"/>
    <x v="1"/>
    <x v="1"/>
    <n v="341.98200000000003"/>
    <x v="333"/>
  </r>
  <r>
    <x v="119"/>
    <s v="Jana"/>
    <s v="Thomas"/>
    <s v="jana.thomas@yahoo.com"/>
    <s v="San Jose"/>
    <s v="CA"/>
    <n v="1336"/>
    <n v="4"/>
    <n v="207"/>
    <n v="1"/>
    <n v="0.1"/>
    <s v="Trek Boone 7 Disc - 2018"/>
    <x v="1"/>
    <n v="4"/>
    <n v="3999.99"/>
    <n v="2018"/>
    <x v="1"/>
    <x v="5"/>
    <n v="3599.991"/>
    <x v="119"/>
  </r>
  <r>
    <x v="119"/>
    <s v="Jana"/>
    <s v="Thomas"/>
    <s v="jana.thomas@yahoo.com"/>
    <s v="San Jose"/>
    <s v="CA"/>
    <n v="1336"/>
    <n v="5"/>
    <n v="185"/>
    <n v="1"/>
    <n v="0.1"/>
    <s v="Trek Conduit+ - 2018"/>
    <x v="1"/>
    <n v="5"/>
    <n v="2799.99"/>
    <n v="2018"/>
    <x v="1"/>
    <x v="2"/>
    <n v="2519.991"/>
    <x v="119"/>
  </r>
  <r>
    <x v="1053"/>
    <s v="Rutha"/>
    <s v="Howell"/>
    <s v="rutha.howell@gmail.com"/>
    <s v="Canyon Country"/>
    <s v="CA"/>
    <n v="918"/>
    <n v="1"/>
    <n v="91"/>
    <n v="1"/>
    <n v="0.2"/>
    <s v="Trek Precaliber 24 (21-Speed) - Girls - 2017"/>
    <x v="1"/>
    <n v="1"/>
    <n v="349.99"/>
    <n v="2017"/>
    <x v="1"/>
    <x v="1"/>
    <n v="279.99200000000002"/>
    <x v="1053"/>
  </r>
  <r>
    <x v="1054"/>
    <s v="Stephen"/>
    <s v="Vega"/>
    <s v="stephen.vega@msn.com"/>
    <s v="Anaheim"/>
    <s v="CA"/>
    <n v="928"/>
    <n v="2"/>
    <n v="83"/>
    <n v="1"/>
    <n v="0.2"/>
    <s v="Trek Boy's Kickster - 2015/2017"/>
    <x v="1"/>
    <n v="1"/>
    <n v="149.99"/>
    <n v="2017"/>
    <x v="1"/>
    <x v="1"/>
    <n v="119.99200000000002"/>
    <x v="1054"/>
  </r>
  <r>
    <x v="196"/>
    <s v="Carley"/>
    <s v="Reynolds"/>
    <s v="carley.reynolds@gmail.com"/>
    <s v="South El Monte"/>
    <s v="CA"/>
    <n v="1586"/>
    <n v="2"/>
    <n v="277"/>
    <n v="1"/>
    <n v="7.0000000000000007E-2"/>
    <s v="Trek Precaliber 24 21-speed Boy's - 2018"/>
    <x v="1"/>
    <n v="1"/>
    <n v="369.99"/>
    <n v="2018"/>
    <x v="1"/>
    <x v="1"/>
    <n v="344.09069999999997"/>
    <x v="196"/>
  </r>
  <r>
    <x v="1055"/>
    <s v="Virgen"/>
    <s v="Clemons"/>
    <s v="virgen.clemons@gmail.com"/>
    <s v="South El Monte"/>
    <s v="CA"/>
    <n v="872"/>
    <n v="1"/>
    <n v="62"/>
    <n v="2"/>
    <n v="7.0000000000000007E-2"/>
    <s v="Trek Boone 7 - 2017"/>
    <x v="1"/>
    <n v="4"/>
    <n v="3499.99"/>
    <n v="2017"/>
    <x v="1"/>
    <x v="5"/>
    <n v="6509.9813999999988"/>
    <x v="1055"/>
  </r>
  <r>
    <x v="1056"/>
    <s v="Elvera"/>
    <s v="Peck"/>
    <s v="elvera.peck@yahoo.com"/>
    <s v="Banning"/>
    <s v="CA"/>
    <n v="1504"/>
    <n v="1"/>
    <n v="276"/>
    <n v="1"/>
    <n v="7.0000000000000007E-2"/>
    <s v="Trek Precaliber 24 (7-Speed) - Boys - 2018"/>
    <x v="1"/>
    <n v="1"/>
    <n v="319.99"/>
    <n v="2018"/>
    <x v="1"/>
    <x v="1"/>
    <n v="297.59069999999997"/>
    <x v="1056"/>
  </r>
  <r>
    <x v="1057"/>
    <s v="Brianne"/>
    <s v="Hays"/>
    <s v="brianne.hays@gmail.com"/>
    <s v="San Pablo"/>
    <s v="CA"/>
    <n v="1160"/>
    <n v="2"/>
    <n v="9"/>
    <n v="1"/>
    <n v="0.2"/>
    <s v="Trek Conduit+ - 2016"/>
    <x v="1"/>
    <n v="5"/>
    <n v="2999.99"/>
    <n v="2016"/>
    <x v="1"/>
    <x v="2"/>
    <n v="2399.9919999999997"/>
    <x v="1057"/>
  </r>
  <r>
    <x v="752"/>
    <s v="Yan"/>
    <s v="Mcgowan"/>
    <s v="yan.mcgowan@msn.com"/>
    <s v="Duarte"/>
    <s v="CA"/>
    <n v="747"/>
    <n v="2"/>
    <n v="86"/>
    <n v="1"/>
    <n v="0.2"/>
    <s v="Trek Girl's Kickster - 2017"/>
    <x v="1"/>
    <n v="1"/>
    <n v="149.99"/>
    <n v="2017"/>
    <x v="1"/>
    <x v="1"/>
    <n v="119.99200000000002"/>
    <x v="752"/>
  </r>
  <r>
    <x v="752"/>
    <s v="Yan"/>
    <s v="Mcgowan"/>
    <s v="yan.mcgowan@msn.com"/>
    <s v="Duarte"/>
    <s v="CA"/>
    <n v="1514"/>
    <n v="2"/>
    <n v="203"/>
    <n v="2"/>
    <n v="0.05"/>
    <s v="Trek Powerfly 7 FS - 2018"/>
    <x v="1"/>
    <n v="5"/>
    <n v="4999.99"/>
    <n v="2018"/>
    <x v="1"/>
    <x v="2"/>
    <n v="9499.9809999999998"/>
    <x v="752"/>
  </r>
  <r>
    <x v="451"/>
    <s v="Justina"/>
    <s v="Long"/>
    <s v="justina.long@aol.com"/>
    <s v="South El Monte"/>
    <s v="CA"/>
    <n v="1287"/>
    <n v="2"/>
    <n v="62"/>
    <n v="2"/>
    <n v="0.1"/>
    <s v="Trek Boone 7 - 2017"/>
    <x v="1"/>
    <n v="4"/>
    <n v="3499.99"/>
    <n v="2017"/>
    <x v="1"/>
    <x v="5"/>
    <n v="6299.982"/>
    <x v="451"/>
  </r>
  <r>
    <x v="441"/>
    <s v="Dorine"/>
    <s v="Roberson"/>
    <s v="dorine.roberson@msn.com"/>
    <s v="Santa Cruz"/>
    <s v="CA"/>
    <n v="1049"/>
    <n v="1"/>
    <n v="9"/>
    <n v="1"/>
    <n v="0.1"/>
    <s v="Trek Conduit+ - 2016"/>
    <x v="1"/>
    <n v="5"/>
    <n v="2999.99"/>
    <n v="2016"/>
    <x v="1"/>
    <x v="2"/>
    <n v="2699.991"/>
    <x v="441"/>
  </r>
  <r>
    <x v="567"/>
    <s v="Jenee"/>
    <s v="Rasmussen"/>
    <s v="jenee.rasmussen@hotmail.com"/>
    <s v="Sacramento"/>
    <s v="CA"/>
    <n v="1296"/>
    <n v="2"/>
    <n v="90"/>
    <n v="1"/>
    <n v="0.1"/>
    <s v="Trek Precaliber 16 Girls - 2017"/>
    <x v="1"/>
    <n v="1"/>
    <n v="209.99"/>
    <n v="2017"/>
    <x v="1"/>
    <x v="1"/>
    <n v="188.99100000000001"/>
    <x v="567"/>
  </r>
  <r>
    <x v="567"/>
    <s v="Jenee"/>
    <s v="Rasmussen"/>
    <s v="jenee.rasmussen@hotmail.com"/>
    <s v="Sacramento"/>
    <s v="CA"/>
    <n v="1587"/>
    <n v="2"/>
    <n v="63"/>
    <n v="2"/>
    <n v="0.05"/>
    <s v="Trek Boone Race Shop Limited - 2017"/>
    <x v="1"/>
    <n v="4"/>
    <n v="3499.99"/>
    <n v="2017"/>
    <x v="1"/>
    <x v="5"/>
    <n v="6649.9809999999989"/>
    <x v="567"/>
  </r>
  <r>
    <x v="339"/>
    <s v="Carola"/>
    <s v="Rodriquez"/>
    <s v="carola.rodriquez@hotmail.com"/>
    <s v="Banning"/>
    <s v="CA"/>
    <n v="1585"/>
    <n v="3"/>
    <n v="207"/>
    <n v="2"/>
    <n v="7.0000000000000007E-2"/>
    <s v="Trek Boone 7 Disc - 2018"/>
    <x v="1"/>
    <n v="4"/>
    <n v="3999.99"/>
    <n v="2018"/>
    <x v="1"/>
    <x v="5"/>
    <n v="7439.9813999999988"/>
    <x v="339"/>
  </r>
  <r>
    <x v="389"/>
    <s v="Nanette"/>
    <s v="Roman"/>
    <s v="nanette.roman@yahoo.com"/>
    <s v="Glendora"/>
    <s v="CA"/>
    <n v="815"/>
    <n v="3"/>
    <n v="87"/>
    <n v="2"/>
    <n v="0.1"/>
    <s v="Trek Precaliber 12 Boys - 2017"/>
    <x v="1"/>
    <n v="1"/>
    <n v="189.99"/>
    <n v="2017"/>
    <x v="1"/>
    <x v="1"/>
    <n v="341.98200000000003"/>
    <x v="389"/>
  </r>
  <r>
    <x v="759"/>
    <s v="Sharla"/>
    <s v="Flynn"/>
    <s v="sharla.flynn@hotmail.com"/>
    <s v="Oxnard"/>
    <s v="CA"/>
    <n v="1581"/>
    <n v="2"/>
    <n v="272"/>
    <n v="1"/>
    <n v="0.2"/>
    <s v="Trek Precaliber 20 6-speed Boy's - 2018"/>
    <x v="1"/>
    <n v="1"/>
    <n v="289.99"/>
    <n v="2018"/>
    <x v="1"/>
    <x v="1"/>
    <n v="231.99200000000002"/>
    <x v="759"/>
  </r>
  <r>
    <x v="1058"/>
    <s v="Arvilla"/>
    <s v="Osborn"/>
    <s v="arvilla.osborn@gmail.com"/>
    <s v="Upland"/>
    <s v="CA"/>
    <n v="1229"/>
    <n v="2"/>
    <n v="61"/>
    <n v="2"/>
    <n v="0.1"/>
    <s v="Trek Powerfly 8 FS Plus - 2017"/>
    <x v="1"/>
    <n v="5"/>
    <n v="4999.99"/>
    <n v="2017"/>
    <x v="1"/>
    <x v="2"/>
    <n v="8999.982"/>
    <x v="1058"/>
  </r>
  <r>
    <x v="1058"/>
    <s v="Arvilla"/>
    <s v="Osborn"/>
    <s v="arvilla.osborn@gmail.com"/>
    <s v="Upland"/>
    <s v="CA"/>
    <n v="1567"/>
    <n v="1"/>
    <n v="279"/>
    <n v="1"/>
    <n v="0.2"/>
    <s v="Trek Precaliber 24 7-speed Girl's - 2018"/>
    <x v="1"/>
    <n v="1"/>
    <n v="319.99"/>
    <n v="2018"/>
    <x v="1"/>
    <x v="1"/>
    <n v="255.99200000000002"/>
    <x v="1058"/>
  </r>
  <r>
    <x v="325"/>
    <s v="Bella"/>
    <s v="Perez"/>
    <s v="bella.perez@msn.com"/>
    <s v="Duarte"/>
    <s v="CA"/>
    <n v="1404"/>
    <n v="3"/>
    <n v="193"/>
    <n v="2"/>
    <n v="0.2"/>
    <s v="Trek Lift+ - 2018"/>
    <x v="1"/>
    <n v="5"/>
    <n v="2799.99"/>
    <n v="2018"/>
    <x v="1"/>
    <x v="2"/>
    <n v="4479.9839999999995"/>
    <x v="325"/>
  </r>
  <r>
    <x v="712"/>
    <s v="Jeni"/>
    <s v="Booker"/>
    <s v="jeni.booker@gmail.com"/>
    <s v="South El Monte"/>
    <s v="CA"/>
    <n v="738"/>
    <n v="4"/>
    <n v="63"/>
    <n v="1"/>
    <n v="7.0000000000000007E-2"/>
    <s v="Trek Boone Race Shop Limited - 2017"/>
    <x v="1"/>
    <n v="4"/>
    <n v="3499.99"/>
    <n v="2017"/>
    <x v="1"/>
    <x v="5"/>
    <n v="3254.9906999999994"/>
    <x v="712"/>
  </r>
  <r>
    <x v="245"/>
    <s v="Felice"/>
    <s v="Guzman"/>
    <s v="felice.guzman@hotmail.com"/>
    <s v="Canyon Country"/>
    <s v="CA"/>
    <n v="1598"/>
    <n v="3"/>
    <n v="88"/>
    <n v="1"/>
    <n v="0.2"/>
    <s v="Trek Precaliber 12 Girls - 2017"/>
    <x v="1"/>
    <n v="1"/>
    <n v="189.99"/>
    <n v="2017"/>
    <x v="1"/>
    <x v="1"/>
    <n v="151.99200000000002"/>
    <x v="245"/>
  </r>
  <r>
    <x v="1059"/>
    <s v="Barbra"/>
    <s v="Dickerson"/>
    <s v="barbra.dickerson@gmail.com"/>
    <s v="Ridgecrest"/>
    <s v="CA"/>
    <n v="653"/>
    <n v="5"/>
    <n v="88"/>
    <n v="2"/>
    <n v="7.0000000000000007E-2"/>
    <s v="Trek Precaliber 12 Girls - 2017"/>
    <x v="1"/>
    <n v="1"/>
    <n v="189.99"/>
    <n v="2017"/>
    <x v="1"/>
    <x v="1"/>
    <n v="353.38139999999999"/>
    <x v="1059"/>
  </r>
  <r>
    <x v="1060"/>
    <s v="Lakenya"/>
    <s v="Oliver"/>
    <s v="lakenya.oliver@yahoo.com"/>
    <s v="San Lorenzo"/>
    <s v="CA"/>
    <n v="1289"/>
    <n v="1"/>
    <n v="89"/>
    <n v="1"/>
    <n v="0.05"/>
    <s v="Trek Precaliber 16 Boys - 2017"/>
    <x v="1"/>
    <n v="1"/>
    <n v="209.99"/>
    <n v="2017"/>
    <x v="1"/>
    <x v="1"/>
    <n v="199.4905"/>
    <x v="1060"/>
  </r>
  <r>
    <x v="1061"/>
    <s v="Luz"/>
    <s v="House"/>
    <s v="luz.house@gmail.com"/>
    <s v="Fresno"/>
    <s v="CA"/>
    <n v="1499"/>
    <n v="2"/>
    <n v="208"/>
    <n v="1"/>
    <n v="7.0000000000000007E-2"/>
    <s v="Trek Crockett 5 Disc - 2018"/>
    <x v="1"/>
    <n v="4"/>
    <n v="1799.99"/>
    <n v="2018"/>
    <x v="1"/>
    <x v="5"/>
    <n v="1673.9906999999998"/>
    <x v="1061"/>
  </r>
  <r>
    <x v="1061"/>
    <s v="Luz"/>
    <s v="House"/>
    <s v="luz.house@gmail.com"/>
    <s v="Fresno"/>
    <s v="CA"/>
    <n v="1499"/>
    <n v="3"/>
    <n v="268"/>
    <n v="2"/>
    <n v="0.05"/>
    <s v="Trek Kickster - 2018"/>
    <x v="1"/>
    <n v="1"/>
    <n v="159.99"/>
    <n v="2018"/>
    <x v="1"/>
    <x v="1"/>
    <n v="303.98099999999999"/>
    <x v="1061"/>
  </r>
  <r>
    <x v="71"/>
    <s v="Araceli"/>
    <s v="Golden"/>
    <s v="araceli.golden@msn.com"/>
    <s v="Fullerton"/>
    <s v="CA"/>
    <n v="1513"/>
    <n v="2"/>
    <n v="61"/>
    <n v="2"/>
    <n v="0.05"/>
    <s v="Trek Powerfly 8 FS Plus - 2017"/>
    <x v="1"/>
    <n v="5"/>
    <n v="4999.99"/>
    <n v="2017"/>
    <x v="1"/>
    <x v="2"/>
    <n v="9499.9809999999998"/>
    <x v="71"/>
  </r>
  <r>
    <x v="345"/>
    <s v="Mireille"/>
    <s v="Puckett"/>
    <s v="mireille.puckett@hotmail.com"/>
    <s v="Oxnard"/>
    <s v="CA"/>
    <n v="1452"/>
    <n v="3"/>
    <n v="86"/>
    <n v="2"/>
    <n v="0.05"/>
    <s v="Trek Girl's Kickster - 2017"/>
    <x v="1"/>
    <n v="1"/>
    <n v="149.99"/>
    <n v="2017"/>
    <x v="1"/>
    <x v="1"/>
    <n v="284.98099999999999"/>
    <x v="345"/>
  </r>
  <r>
    <x v="1062"/>
    <s v="Joaquin"/>
    <s v="Hawkins"/>
    <s v="joaquin.hawkins@aol.com"/>
    <s v="Anaheim"/>
    <s v="CA"/>
    <n v="1383"/>
    <n v="1"/>
    <n v="188"/>
    <n v="2"/>
    <n v="0.2"/>
    <s v="Trek XM700+ Lowstep - 2018"/>
    <x v="1"/>
    <n v="5"/>
    <n v="3499.99"/>
    <n v="2018"/>
    <x v="1"/>
    <x v="2"/>
    <n v="5599.9840000000004"/>
    <x v="1062"/>
  </r>
  <r>
    <x v="577"/>
    <s v="Monica"/>
    <s v="Sears"/>
    <s v="monica.sears@aol.com"/>
    <s v="San Jose"/>
    <s v="CA"/>
    <n v="1411"/>
    <n v="1"/>
    <n v="9"/>
    <n v="1"/>
    <n v="0.1"/>
    <s v="Trek Conduit+ - 2016"/>
    <x v="1"/>
    <n v="5"/>
    <n v="2999.99"/>
    <n v="2016"/>
    <x v="1"/>
    <x v="2"/>
    <n v="2699.991"/>
    <x v="577"/>
  </r>
  <r>
    <x v="577"/>
    <s v="Monica"/>
    <s v="Sears"/>
    <s v="monica.sears@aol.com"/>
    <s v="San Jose"/>
    <s v="CA"/>
    <n v="1584"/>
    <n v="4"/>
    <n v="187"/>
    <n v="1"/>
    <n v="0.1"/>
    <s v="Trek Neko+ - 2018"/>
    <x v="1"/>
    <n v="5"/>
    <n v="2799.99"/>
    <n v="2018"/>
    <x v="1"/>
    <x v="2"/>
    <n v="2519.991"/>
    <x v="577"/>
  </r>
  <r>
    <x v="981"/>
    <s v="Regine"/>
    <s v="Gonzales"/>
    <s v="regine.gonzales@gmail.com"/>
    <s v="Oxnard"/>
    <s v="CA"/>
    <n v="1548"/>
    <n v="2"/>
    <n v="202"/>
    <n v="1"/>
    <n v="7.0000000000000007E-2"/>
    <s v="Trek Powerfly 5 Women's - 2018"/>
    <x v="1"/>
    <n v="5"/>
    <n v="3499.99"/>
    <n v="2018"/>
    <x v="1"/>
    <x v="2"/>
    <n v="3254.9906999999994"/>
    <x v="981"/>
  </r>
  <r>
    <x v="981"/>
    <s v="Regine"/>
    <s v="Gonzales"/>
    <s v="regine.gonzales@gmail.com"/>
    <s v="Oxnard"/>
    <s v="CA"/>
    <n v="1548"/>
    <n v="3"/>
    <n v="62"/>
    <n v="2"/>
    <n v="0.2"/>
    <s v="Trek Boone 7 - 2017"/>
    <x v="1"/>
    <n v="4"/>
    <n v="3499.99"/>
    <n v="2017"/>
    <x v="1"/>
    <x v="5"/>
    <n v="5599.9840000000004"/>
    <x v="981"/>
  </r>
  <r>
    <x v="769"/>
    <s v="Hubert"/>
    <s v="Stone"/>
    <s v="hubert.stone@hotmail.com"/>
    <s v="Ridgecrest"/>
    <s v="CA"/>
    <n v="728"/>
    <n v="3"/>
    <n v="91"/>
    <n v="1"/>
    <n v="0.1"/>
    <s v="Trek Precaliber 24 (21-Speed) - Girls - 2017"/>
    <x v="1"/>
    <n v="1"/>
    <n v="349.99"/>
    <n v="2017"/>
    <x v="1"/>
    <x v="1"/>
    <n v="314.99100000000004"/>
    <x v="769"/>
  </r>
  <r>
    <x v="770"/>
    <s v="Zina"/>
    <s v="Bonner"/>
    <s v="zina.bonner@hotmail.com"/>
    <s v="San Lorenzo"/>
    <s v="CA"/>
    <n v="679"/>
    <n v="2"/>
    <n v="83"/>
    <n v="2"/>
    <n v="0.05"/>
    <s v="Trek Boy's Kickster - 2015/2017"/>
    <x v="1"/>
    <n v="1"/>
    <n v="149.99"/>
    <n v="2017"/>
    <x v="1"/>
    <x v="1"/>
    <n v="284.98099999999999"/>
    <x v="770"/>
  </r>
  <r>
    <x v="771"/>
    <s v="Corene"/>
    <s v="Wall"/>
    <s v="corene.wall@msn.com"/>
    <s v="Atwater"/>
    <s v="CA"/>
    <n v="1573"/>
    <n v="1"/>
    <n v="9"/>
    <n v="1"/>
    <n v="0.05"/>
    <s v="Trek Conduit+ - 2016"/>
    <x v="1"/>
    <n v="5"/>
    <n v="2999.99"/>
    <n v="2016"/>
    <x v="1"/>
    <x v="2"/>
    <n v="2849.9904999999999"/>
    <x v="771"/>
  </r>
  <r>
    <x v="594"/>
    <s v="Charolette"/>
    <s v="Rice"/>
    <s v="charolette.rice@msn.com"/>
    <s v="Sacramento"/>
    <s v="CA"/>
    <n v="1544"/>
    <n v="1"/>
    <n v="194"/>
    <n v="2"/>
    <n v="0.1"/>
    <s v="Trek XM700+ - 2018"/>
    <x v="1"/>
    <n v="5"/>
    <n v="3499.99"/>
    <n v="2018"/>
    <x v="1"/>
    <x v="2"/>
    <n v="6299.982"/>
    <x v="594"/>
  </r>
  <r>
    <x v="391"/>
    <s v="Ana"/>
    <s v="Palmer"/>
    <s v="ana.palmer@yahoo.com"/>
    <s v="Anaheim"/>
    <s v="CA"/>
    <n v="798"/>
    <n v="2"/>
    <n v="90"/>
    <n v="1"/>
    <n v="0.05"/>
    <s v="Trek Precaliber 16 Girls - 2017"/>
    <x v="1"/>
    <n v="1"/>
    <n v="209.99"/>
    <n v="2017"/>
    <x v="1"/>
    <x v="1"/>
    <n v="199.4905"/>
    <x v="391"/>
  </r>
  <r>
    <x v="391"/>
    <s v="Ana"/>
    <s v="Palmer"/>
    <s v="ana.palmer@yahoo.com"/>
    <s v="Anaheim"/>
    <s v="CA"/>
    <n v="798"/>
    <n v="3"/>
    <n v="91"/>
    <n v="2"/>
    <n v="7.0000000000000007E-2"/>
    <s v="Trek Precaliber 24 (21-Speed) - Girls - 2017"/>
    <x v="1"/>
    <n v="1"/>
    <n v="349.99"/>
    <n v="2017"/>
    <x v="1"/>
    <x v="1"/>
    <n v="650.98140000000001"/>
    <x v="391"/>
  </r>
  <r>
    <x v="98"/>
    <s v="Jennette"/>
    <s v="Baker"/>
    <s v="jennette.baker@gmail.com"/>
    <s v="Banning"/>
    <s v="CA"/>
    <n v="771"/>
    <n v="2"/>
    <n v="88"/>
    <n v="1"/>
    <n v="0.2"/>
    <s v="Trek Precaliber 12 Girls - 2017"/>
    <x v="1"/>
    <n v="1"/>
    <n v="189.99"/>
    <n v="2017"/>
    <x v="1"/>
    <x v="1"/>
    <n v="151.99200000000002"/>
    <x v="98"/>
  </r>
  <r>
    <x v="1063"/>
    <s v="Lloyd"/>
    <s v="Miranda"/>
    <s v="lloyd.miranda@hotmail.com"/>
    <s v="Encino"/>
    <s v="CA"/>
    <n v="1098"/>
    <n v="1"/>
    <n v="88"/>
    <n v="1"/>
    <n v="0.1"/>
    <s v="Trek Precaliber 12 Girls - 2017"/>
    <x v="1"/>
    <n v="1"/>
    <n v="189.99"/>
    <n v="2017"/>
    <x v="1"/>
    <x v="1"/>
    <n v="170.99100000000001"/>
    <x v="1063"/>
  </r>
  <r>
    <x v="99"/>
    <s v="Moses"/>
    <s v="Pope"/>
    <s v="moses.pope@yahoo.com"/>
    <s v="Lawndale"/>
    <s v="CA"/>
    <n v="1575"/>
    <n v="2"/>
    <n v="207"/>
    <n v="2"/>
    <n v="0.1"/>
    <s v="Trek Boone 7 Disc - 2018"/>
    <x v="1"/>
    <n v="4"/>
    <n v="3999.99"/>
    <n v="2018"/>
    <x v="1"/>
    <x v="5"/>
    <n v="7199.982"/>
    <x v="99"/>
  </r>
  <r>
    <x v="1064"/>
    <s v="Karla"/>
    <s v="Kirk"/>
    <s v="karla.kirk@yahoo.com"/>
    <s v="Palos Verdes Peninsula"/>
    <s v="CA"/>
    <n v="1547"/>
    <n v="2"/>
    <n v="204"/>
    <n v="1"/>
    <n v="0.2"/>
    <s v="Trek Super Commuter+ 7 - 2018"/>
    <x v="1"/>
    <n v="5"/>
    <n v="3599.99"/>
    <n v="2018"/>
    <x v="1"/>
    <x v="2"/>
    <n v="2879.9920000000002"/>
    <x v="1064"/>
  </r>
  <r>
    <x v="1065"/>
    <s v="Brigid"/>
    <s v="Sharp"/>
    <s v="brigid.sharp@hotmail.com"/>
    <s v="Santa Clara"/>
    <s v="CA"/>
    <n v="1348"/>
    <n v="1"/>
    <n v="203"/>
    <n v="1"/>
    <n v="0.05"/>
    <s v="Trek Powerfly 7 FS - 2018"/>
    <x v="1"/>
    <n v="5"/>
    <n v="4999.99"/>
    <n v="2018"/>
    <x v="1"/>
    <x v="2"/>
    <n v="4749.9904999999999"/>
    <x v="1065"/>
  </r>
  <r>
    <x v="509"/>
    <s v="Basil"/>
    <s v="Ballard"/>
    <s v="basil.ballard@yahoo.com"/>
    <s v="San Lorenzo"/>
    <s v="CA"/>
    <n v="995"/>
    <n v="2"/>
    <n v="90"/>
    <n v="1"/>
    <n v="0.2"/>
    <s v="Trek Precaliber 16 Girls - 2017"/>
    <x v="1"/>
    <n v="1"/>
    <n v="209.99"/>
    <n v="2017"/>
    <x v="1"/>
    <x v="1"/>
    <n v="167.99200000000002"/>
    <x v="509"/>
  </r>
  <r>
    <x v="442"/>
    <s v="Deloris"/>
    <s v="Burke"/>
    <s v="deloris.burke@hotmail.com"/>
    <s v="Palos Verdes Peninsula"/>
    <s v="CA"/>
    <n v="1487"/>
    <n v="4"/>
    <n v="196"/>
    <n v="1"/>
    <n v="0.05"/>
    <s v="Trek Verve+ - 2018"/>
    <x v="1"/>
    <n v="5"/>
    <n v="2299.9899999999998"/>
    <n v="2018"/>
    <x v="1"/>
    <x v="2"/>
    <n v="2184.9904999999999"/>
    <x v="442"/>
  </r>
  <r>
    <x v="1066"/>
    <s v="Leland"/>
    <s v="Mcdowell"/>
    <s v="leland.mcdowell@gmail.com"/>
    <s v="Encino"/>
    <s v="CA"/>
    <n v="1453"/>
    <n v="1"/>
    <n v="89"/>
    <n v="2"/>
    <n v="0.1"/>
    <s v="Trek Precaliber 16 Boys - 2017"/>
    <x v="1"/>
    <n v="1"/>
    <n v="209.99"/>
    <n v="2017"/>
    <x v="1"/>
    <x v="1"/>
    <n v="377.98200000000003"/>
    <x v="1066"/>
  </r>
  <r>
    <x v="774"/>
    <s v="Sylvester"/>
    <s v="Chan"/>
    <s v="sylvester.chan@hotmail.com"/>
    <s v="Rocklin"/>
    <s v="CA"/>
    <n v="1316"/>
    <n v="2"/>
    <n v="90"/>
    <n v="1"/>
    <n v="0.1"/>
    <s v="Trek Precaliber 16 Girls - 2017"/>
    <x v="1"/>
    <n v="1"/>
    <n v="209.99"/>
    <n v="2017"/>
    <x v="1"/>
    <x v="1"/>
    <n v="188.99100000000001"/>
    <x v="774"/>
  </r>
  <r>
    <x v="512"/>
    <s v="Dung"/>
    <s v="Reid"/>
    <s v="dung.reid@msn.com"/>
    <s v="Canyon Country"/>
    <s v="CA"/>
    <n v="1386"/>
    <n v="2"/>
    <n v="262"/>
    <n v="1"/>
    <n v="0.1"/>
    <s v="Trek MT 201 - 2018"/>
    <x v="1"/>
    <n v="1"/>
    <n v="249.99"/>
    <n v="2018"/>
    <x v="1"/>
    <x v="1"/>
    <n v="224.99100000000001"/>
    <x v="512"/>
  </r>
  <r>
    <x v="357"/>
    <s v="Travis"/>
    <s v="Goodman"/>
    <s v="travis.goodman@yahoo.com"/>
    <s v="Los Banos"/>
    <s v="CA"/>
    <n v="1011"/>
    <n v="1"/>
    <n v="88"/>
    <n v="1"/>
    <n v="0.2"/>
    <s v="Trek Precaliber 12 Girls - 2017"/>
    <x v="1"/>
    <n v="1"/>
    <n v="189.99"/>
    <n v="2017"/>
    <x v="1"/>
    <x v="1"/>
    <n v="151.99200000000002"/>
    <x v="357"/>
  </r>
  <r>
    <x v="713"/>
    <s v="Marvin"/>
    <s v="Mullins"/>
    <s v="marvin.mullins@aol.com"/>
    <s v="San Diego"/>
    <s v="CA"/>
    <n v="1546"/>
    <n v="2"/>
    <n v="185"/>
    <n v="2"/>
    <n v="0.1"/>
    <s v="Trek Conduit+ - 2018"/>
    <x v="1"/>
    <n v="5"/>
    <n v="2799.99"/>
    <n v="2018"/>
    <x v="1"/>
    <x v="2"/>
    <n v="5039.982"/>
    <x v="713"/>
  </r>
  <r>
    <x v="266"/>
    <s v="Graciela"/>
    <s v="Barber"/>
    <s v="graciela.barber@hotmail.com"/>
    <s v="Oxnard"/>
    <s v="CA"/>
    <n v="1580"/>
    <n v="2"/>
    <n v="86"/>
    <n v="2"/>
    <n v="0.2"/>
    <s v="Trek Girl's Kickster - 2017"/>
    <x v="1"/>
    <n v="1"/>
    <n v="149.99"/>
    <n v="2017"/>
    <x v="1"/>
    <x v="1"/>
    <n v="239.98400000000004"/>
    <x v="266"/>
  </r>
  <r>
    <x v="524"/>
    <s v="Penni"/>
    <s v="Best"/>
    <s v="penni.best@msn.com"/>
    <s v="Anaheim"/>
    <s v="CA"/>
    <n v="1002"/>
    <n v="2"/>
    <n v="83"/>
    <n v="1"/>
    <n v="0.1"/>
    <s v="Trek Boy's Kickster - 2015/2017"/>
    <x v="1"/>
    <n v="1"/>
    <n v="149.99"/>
    <n v="2017"/>
    <x v="1"/>
    <x v="1"/>
    <n v="134.99100000000001"/>
    <x v="524"/>
  </r>
  <r>
    <x v="360"/>
    <s v="Selene"/>
    <s v="Austin"/>
    <s v="selene.austin@msn.com"/>
    <s v="Duarte"/>
    <s v="CA"/>
    <n v="687"/>
    <n v="4"/>
    <n v="83"/>
    <n v="1"/>
    <n v="7.0000000000000007E-2"/>
    <s v="Trek Boy's Kickster - 2015/2017"/>
    <x v="1"/>
    <n v="1"/>
    <n v="149.99"/>
    <n v="2017"/>
    <x v="1"/>
    <x v="1"/>
    <n v="139.4907"/>
    <x v="360"/>
  </r>
  <r>
    <x v="780"/>
    <s v="Zora"/>
    <s v="Ford"/>
    <s v="zora.ford@gmail.com"/>
    <s v="Sacramento"/>
    <s v="CA"/>
    <n v="1395"/>
    <n v="1"/>
    <n v="204"/>
    <n v="1"/>
    <n v="0.2"/>
    <s v="Trek Super Commuter+ 7 - 2018"/>
    <x v="1"/>
    <n v="5"/>
    <n v="3599.99"/>
    <n v="2018"/>
    <x v="1"/>
    <x v="2"/>
    <n v="2879.9920000000002"/>
    <x v="780"/>
  </r>
  <r>
    <x v="529"/>
    <s v="Nenita"/>
    <s v="Mooney"/>
    <s v="nenita.mooney@hotmail.com"/>
    <s v="Lawndale"/>
    <s v="CA"/>
    <n v="1268"/>
    <n v="2"/>
    <n v="87"/>
    <n v="2"/>
    <n v="7.0000000000000007E-2"/>
    <s v="Trek Precaliber 12 Boys - 2017"/>
    <x v="1"/>
    <n v="1"/>
    <n v="189.99"/>
    <n v="2017"/>
    <x v="1"/>
    <x v="1"/>
    <n v="353.38139999999999"/>
    <x v="529"/>
  </r>
  <r>
    <x v="888"/>
    <s v="Petronila"/>
    <s v="Norris"/>
    <s v="petronila.norris@aol.com"/>
    <s v="South El Monte"/>
    <s v="CA"/>
    <n v="1566"/>
    <n v="2"/>
    <n v="61"/>
    <n v="2"/>
    <n v="0.05"/>
    <s v="Trek Powerfly 8 FS Plus - 2017"/>
    <x v="1"/>
    <n v="5"/>
    <n v="4999.99"/>
    <n v="2017"/>
    <x v="1"/>
    <x v="2"/>
    <n v="9499.9809999999998"/>
    <x v="888"/>
  </r>
  <r>
    <x v="104"/>
    <s v="Williemae"/>
    <s v="Holloway"/>
    <s v="williemae.holloway@msn.com"/>
    <s v="Oakland"/>
    <s v="CA"/>
    <n v="1497"/>
    <n v="3"/>
    <n v="204"/>
    <n v="2"/>
    <n v="7.0000000000000007E-2"/>
    <s v="Trek Super Commuter+ 7 - 2018"/>
    <x v="1"/>
    <n v="5"/>
    <n v="3599.99"/>
    <n v="2018"/>
    <x v="1"/>
    <x v="2"/>
    <n v="6695.9813999999988"/>
    <x v="104"/>
  </r>
  <r>
    <x v="1067"/>
    <s v="Shiela"/>
    <s v="Calderon"/>
    <s v="shiela.calderon@msn.com"/>
    <s v="Rocklin"/>
    <s v="CA"/>
    <n v="1093"/>
    <n v="3"/>
    <n v="90"/>
    <n v="2"/>
    <n v="0.1"/>
    <s v="Trek Precaliber 16 Girls - 2017"/>
    <x v="1"/>
    <n v="1"/>
    <n v="209.99"/>
    <n v="2017"/>
    <x v="1"/>
    <x v="1"/>
    <n v="377.98200000000003"/>
    <x v="1067"/>
  </r>
  <r>
    <x v="260"/>
    <s v="Jamaal"/>
    <s v="Albert"/>
    <s v="jamaal.albert@gmail.com"/>
    <s v="Torrance"/>
    <s v="CA"/>
    <n v="1553"/>
    <n v="4"/>
    <n v="89"/>
    <n v="1"/>
    <n v="0.05"/>
    <s v="Trek Precaliber 16 Boys - 2017"/>
    <x v="1"/>
    <n v="1"/>
    <n v="209.99"/>
    <n v="2017"/>
    <x v="1"/>
    <x v="1"/>
    <n v="199.4905"/>
    <x v="260"/>
  </r>
  <r>
    <x v="1068"/>
    <s v="Hermila"/>
    <s v="Mckay"/>
    <s v="hermila.mckay@yahoo.com"/>
    <s v="Coachella"/>
    <s v="CA"/>
    <n v="991"/>
    <n v="1"/>
    <n v="9"/>
    <n v="2"/>
    <n v="0.2"/>
    <s v="Trek Conduit+ - 2016"/>
    <x v="1"/>
    <n v="5"/>
    <n v="2999.99"/>
    <n v="2016"/>
    <x v="1"/>
    <x v="2"/>
    <n v="4799.9839999999995"/>
    <x v="1068"/>
  </r>
  <r>
    <x v="550"/>
    <s v="Bridgette"/>
    <s v="Guerra"/>
    <s v="bridgette.guerra@hotmail.com"/>
    <s v="San Lorenzo"/>
    <s v="CA"/>
    <n v="1516"/>
    <n v="3"/>
    <n v="196"/>
    <n v="2"/>
    <n v="0.2"/>
    <s v="Trek Verve+ - 2018"/>
    <x v="1"/>
    <n v="5"/>
    <n v="2299.9899999999998"/>
    <n v="2018"/>
    <x v="1"/>
    <x v="2"/>
    <n v="3679.9839999999999"/>
    <x v="550"/>
  </r>
  <r>
    <x v="550"/>
    <s v="Bridgette"/>
    <s v="Guerra"/>
    <s v="bridgette.guerra@hotmail.com"/>
    <s v="San Lorenzo"/>
    <s v="CA"/>
    <n v="1516"/>
    <n v="5"/>
    <n v="271"/>
    <n v="2"/>
    <n v="0.2"/>
    <s v="Trek Precaliber 16 Girl's - 2018"/>
    <x v="1"/>
    <n v="1"/>
    <n v="209.99"/>
    <n v="2018"/>
    <x v="1"/>
    <x v="1"/>
    <n v="335.98400000000004"/>
    <x v="550"/>
  </r>
  <r>
    <x v="550"/>
    <s v="Bridgette"/>
    <s v="Guerra"/>
    <s v="bridgette.guerra@hotmail.com"/>
    <s v="San Lorenzo"/>
    <s v="CA"/>
    <n v="1072"/>
    <n v="1"/>
    <n v="83"/>
    <n v="1"/>
    <n v="0.2"/>
    <s v="Trek Boy's Kickster - 2015/2017"/>
    <x v="1"/>
    <n v="1"/>
    <n v="149.99"/>
    <n v="2017"/>
    <x v="1"/>
    <x v="1"/>
    <n v="119.99200000000002"/>
    <x v="550"/>
  </r>
  <r>
    <x v="550"/>
    <s v="Bridgette"/>
    <s v="Guerra"/>
    <s v="bridgette.guerra@hotmail.com"/>
    <s v="San Lorenzo"/>
    <s v="CA"/>
    <n v="1072"/>
    <n v="2"/>
    <n v="89"/>
    <n v="2"/>
    <n v="7.0000000000000007E-2"/>
    <s v="Trek Precaliber 16 Boys - 2017"/>
    <x v="1"/>
    <n v="1"/>
    <n v="209.99"/>
    <n v="2017"/>
    <x v="1"/>
    <x v="1"/>
    <n v="390.58139999999997"/>
    <x v="550"/>
  </r>
  <r>
    <x v="552"/>
    <s v="Tameka"/>
    <s v="Fisher"/>
    <s v="tameka.fisher@aol.com"/>
    <s v="Redondo Beach"/>
    <s v="CA"/>
    <n v="1468"/>
    <n v="1"/>
    <n v="269"/>
    <n v="1"/>
    <n v="0.05"/>
    <s v="Trek Precaliber 12 Boy's - 2018"/>
    <x v="1"/>
    <n v="1"/>
    <n v="199.99"/>
    <n v="2018"/>
    <x v="1"/>
    <x v="1"/>
    <n v="189.9905"/>
    <x v="552"/>
  </r>
  <r>
    <x v="1069"/>
    <s v="Paul"/>
    <s v="Lester"/>
    <s v="paul.lester@gmail.com"/>
    <s v="Vista"/>
    <s v="CA"/>
    <n v="799"/>
    <n v="4"/>
    <n v="63"/>
    <n v="1"/>
    <n v="0.1"/>
    <s v="Trek Boone Race Shop Limited - 2017"/>
    <x v="1"/>
    <n v="4"/>
    <n v="3499.99"/>
    <n v="2017"/>
    <x v="1"/>
    <x v="5"/>
    <n v="3149.991"/>
    <x v="1069"/>
  </r>
  <r>
    <x v="1070"/>
    <s v="Rosalva"/>
    <s v="Hamilton"/>
    <s v="rosalva.hamilton@aol.com"/>
    <s v="Campbell"/>
    <s v="CA"/>
    <n v="949"/>
    <n v="1"/>
    <n v="9"/>
    <n v="2"/>
    <n v="0.1"/>
    <s v="Trek Conduit+ - 2016"/>
    <x v="1"/>
    <n v="5"/>
    <n v="2999.99"/>
    <n v="2016"/>
    <x v="1"/>
    <x v="2"/>
    <n v="5399.982"/>
    <x v="1070"/>
  </r>
  <r>
    <x v="791"/>
    <s v="Adam"/>
    <s v="Henderson"/>
    <s v="adam.henderson@hotmail.com"/>
    <s v="Los Banos"/>
    <s v="CA"/>
    <n v="641"/>
    <n v="2"/>
    <n v="62"/>
    <n v="1"/>
    <n v="0.2"/>
    <s v="Trek Boone 7 - 2017"/>
    <x v="1"/>
    <n v="4"/>
    <n v="3499.99"/>
    <n v="2017"/>
    <x v="1"/>
    <x v="5"/>
    <n v="2799.9920000000002"/>
    <x v="791"/>
  </r>
  <r>
    <x v="555"/>
    <s v="Ara"/>
    <s v="Vazquez"/>
    <s v="ara.vazquez@msn.com"/>
    <s v="San Carlos"/>
    <s v="CA"/>
    <n v="649"/>
    <n v="2"/>
    <n v="90"/>
    <n v="1"/>
    <n v="7.0000000000000007E-2"/>
    <s v="Trek Precaliber 16 Girls - 2017"/>
    <x v="1"/>
    <n v="1"/>
    <n v="209.99"/>
    <n v="2017"/>
    <x v="1"/>
    <x v="1"/>
    <n v="195.29069999999999"/>
    <x v="555"/>
  </r>
  <r>
    <x v="333"/>
    <s v="Kaley"/>
    <s v="Blanchard"/>
    <s v="kaley.blanchard@msn.com"/>
    <s v="Palos Verdes Peninsula"/>
    <s v="CA"/>
    <n v="1237"/>
    <n v="4"/>
    <n v="55"/>
    <n v="2"/>
    <n v="7.0000000000000007E-2"/>
    <s v="Trek Domane S 6 - 2017"/>
    <x v="1"/>
    <n v="7"/>
    <n v="2699.99"/>
    <n v="2017"/>
    <x v="1"/>
    <x v="6"/>
    <n v="5021.9813999999997"/>
    <x v="333"/>
  </r>
  <r>
    <x v="119"/>
    <s v="Jana"/>
    <s v="Thomas"/>
    <s v="jana.thomas@yahoo.com"/>
    <s v="San Jose"/>
    <s v="CA"/>
    <n v="1336"/>
    <n v="2"/>
    <n v="157"/>
    <n v="1"/>
    <n v="0.05"/>
    <s v="Trek Domane SL Frameset Women's - 2018"/>
    <x v="1"/>
    <n v="7"/>
    <n v="6499.99"/>
    <n v="2018"/>
    <x v="1"/>
    <x v="6"/>
    <n v="6174.9904999999999"/>
    <x v="119"/>
  </r>
  <r>
    <x v="1071"/>
    <s v="Lurlene"/>
    <s v="Cotton"/>
    <s v="lurlene.cotton@yahoo.com"/>
    <s v="Pleasanton"/>
    <s v="CA"/>
    <n v="1447"/>
    <n v="1"/>
    <n v="148"/>
    <n v="1"/>
    <n v="0.2"/>
    <s v="Trek Domane SL 8 Disc - 2018"/>
    <x v="1"/>
    <n v="7"/>
    <n v="5499.99"/>
    <n v="2018"/>
    <x v="1"/>
    <x v="6"/>
    <n v="4399.9920000000002"/>
    <x v="1071"/>
  </r>
  <r>
    <x v="1072"/>
    <s v="Mable"/>
    <s v="Pratt"/>
    <s v="mable.pratt@gmail.com"/>
    <s v="Coachella"/>
    <s v="CA"/>
    <n v="657"/>
    <n v="2"/>
    <n v="54"/>
    <n v="2"/>
    <n v="0.05"/>
    <s v="Trek Domane SL Disc Frameset - 2017"/>
    <x v="1"/>
    <n v="7"/>
    <n v="3199.99"/>
    <n v="2017"/>
    <x v="1"/>
    <x v="6"/>
    <n v="6079.9809999999989"/>
    <x v="1072"/>
  </r>
  <r>
    <x v="196"/>
    <s v="Carley"/>
    <s v="Reynolds"/>
    <s v="carley.reynolds@gmail.com"/>
    <s v="South El Monte"/>
    <s v="CA"/>
    <n v="1586"/>
    <n v="4"/>
    <n v="173"/>
    <n v="1"/>
    <n v="0.2"/>
    <s v="Trek Domane ALR Frameset - 2018"/>
    <x v="1"/>
    <n v="7"/>
    <n v="3199.99"/>
    <n v="2018"/>
    <x v="1"/>
    <x v="6"/>
    <n v="2559.9920000000002"/>
    <x v="196"/>
  </r>
  <r>
    <x v="1073"/>
    <s v="Sharell"/>
    <s v="Ross"/>
    <s v="sharell.ross@msn.com"/>
    <s v="Vista"/>
    <s v="CA"/>
    <n v="1075"/>
    <n v="1"/>
    <n v="48"/>
    <n v="2"/>
    <n v="0.1"/>
    <s v="Trek Emonda S 4 - 2017"/>
    <x v="1"/>
    <n v="7"/>
    <n v="1499.99"/>
    <n v="2017"/>
    <x v="1"/>
    <x v="6"/>
    <n v="2699.982"/>
    <x v="1073"/>
  </r>
  <r>
    <x v="564"/>
    <s v="Bong"/>
    <s v="Hebert"/>
    <s v="bong.hebert@gmail.com"/>
    <s v="Torrance"/>
    <s v="CA"/>
    <n v="1568"/>
    <n v="1"/>
    <n v="146"/>
    <n v="1"/>
    <n v="0.2"/>
    <s v="Trek Domane SLR 6 - 2018"/>
    <x v="1"/>
    <n v="7"/>
    <n v="4999.99"/>
    <n v="2018"/>
    <x v="1"/>
    <x v="6"/>
    <n v="3999.9920000000002"/>
    <x v="564"/>
  </r>
  <r>
    <x v="1074"/>
    <s v="Novella"/>
    <s v="Ross"/>
    <s v="novella.ross@gmail.com"/>
    <s v="Glendora"/>
    <s v="CA"/>
    <n v="839"/>
    <n v="1"/>
    <n v="55"/>
    <n v="1"/>
    <n v="7.0000000000000007E-2"/>
    <s v="Trek Domane S 6 - 2017"/>
    <x v="1"/>
    <n v="7"/>
    <n v="2699.99"/>
    <n v="2017"/>
    <x v="1"/>
    <x v="6"/>
    <n v="2510.9906999999998"/>
    <x v="1074"/>
  </r>
  <r>
    <x v="1074"/>
    <s v="Novella"/>
    <s v="Ross"/>
    <s v="novella.ross@gmail.com"/>
    <s v="Glendora"/>
    <s v="CA"/>
    <n v="839"/>
    <n v="3"/>
    <n v="58"/>
    <n v="2"/>
    <n v="0.05"/>
    <s v="Trek Madone 9.2 - 2017"/>
    <x v="1"/>
    <n v="7"/>
    <n v="4999.99"/>
    <n v="2017"/>
    <x v="1"/>
    <x v="6"/>
    <n v="9499.9809999999998"/>
    <x v="1074"/>
  </r>
  <r>
    <x v="460"/>
    <s v="Jeromy"/>
    <s v="Burch"/>
    <s v="jeromy.burch@msn.com"/>
    <s v="San Jose"/>
    <s v="CA"/>
    <n v="1275"/>
    <n v="1"/>
    <n v="58"/>
    <n v="1"/>
    <n v="7.0000000000000007E-2"/>
    <s v="Trek Madone 9.2 - 2017"/>
    <x v="1"/>
    <n v="7"/>
    <n v="4999.99"/>
    <n v="2017"/>
    <x v="1"/>
    <x v="6"/>
    <n v="4649.9906999999994"/>
    <x v="460"/>
  </r>
  <r>
    <x v="1075"/>
    <s v="Christopher"/>
    <s v="Richardson"/>
    <s v="christopher.richardson@gmail.com"/>
    <s v="Santa Cruz"/>
    <s v="CA"/>
    <n v="1354"/>
    <n v="1"/>
    <n v="166"/>
    <n v="2"/>
    <n v="7.0000000000000007E-2"/>
    <s v="Trek Domane AL 2 Women's - 2018"/>
    <x v="1"/>
    <n v="7"/>
    <n v="749.99"/>
    <n v="2018"/>
    <x v="1"/>
    <x v="6"/>
    <n v="1394.9813999999999"/>
    <x v="1075"/>
  </r>
  <r>
    <x v="461"/>
    <s v="Kasha"/>
    <s v="Todd"/>
    <s v="kasha.todd@yahoo.com"/>
    <s v="Campbell"/>
    <s v="CA"/>
    <n v="692"/>
    <n v="1"/>
    <n v="59"/>
    <n v="1"/>
    <n v="0.2"/>
    <s v="Trek Domane S 5 Disc - 2017"/>
    <x v="1"/>
    <n v="7"/>
    <n v="2599.9899999999998"/>
    <n v="2017"/>
    <x v="1"/>
    <x v="6"/>
    <n v="2079.9919999999997"/>
    <x v="461"/>
  </r>
  <r>
    <x v="461"/>
    <s v="Kasha"/>
    <s v="Todd"/>
    <s v="kasha.todd@yahoo.com"/>
    <s v="Campbell"/>
    <s v="CA"/>
    <n v="692"/>
    <n v="4"/>
    <n v="56"/>
    <n v="2"/>
    <n v="0.1"/>
    <s v="Trek Domane SLR 6 Disc - 2017"/>
    <x v="1"/>
    <n v="7"/>
    <n v="5499.99"/>
    <n v="2017"/>
    <x v="1"/>
    <x v="6"/>
    <n v="9899.982"/>
    <x v="461"/>
  </r>
  <r>
    <x v="340"/>
    <s v="Harold"/>
    <s v="O'connor"/>
    <s v="harold.o'connor@gmail.com"/>
    <s v="Santa Cruz"/>
    <s v="CA"/>
    <n v="993"/>
    <n v="1"/>
    <n v="58"/>
    <n v="1"/>
    <n v="0.2"/>
    <s v="Trek Madone 9.2 - 2017"/>
    <x v="1"/>
    <n v="7"/>
    <n v="4999.99"/>
    <n v="2017"/>
    <x v="1"/>
    <x v="6"/>
    <n v="3999.9920000000002"/>
    <x v="340"/>
  </r>
  <r>
    <x v="760"/>
    <s v="Delila"/>
    <s v="Hamilton"/>
    <s v="delila.hamilton@yahoo.com"/>
    <s v="Palos Verdes Peninsula"/>
    <s v="CA"/>
    <n v="680"/>
    <n v="3"/>
    <n v="50"/>
    <n v="1"/>
    <n v="7.0000000000000007E-2"/>
    <s v="Trek Silque SLR 7 Women's - 2017"/>
    <x v="1"/>
    <n v="7"/>
    <n v="5999.99"/>
    <n v="2017"/>
    <x v="1"/>
    <x v="6"/>
    <n v="5579.9906999999994"/>
    <x v="760"/>
  </r>
  <r>
    <x v="572"/>
    <s v="Nova"/>
    <s v="Hess"/>
    <s v="nova.hess@msn.com"/>
    <s v="Duarte"/>
    <s v="CA"/>
    <n v="1518"/>
    <n v="2"/>
    <n v="182"/>
    <n v="2"/>
    <n v="0.05"/>
    <s v="Trek Domane SL 5 Disc - 2018"/>
    <x v="1"/>
    <n v="7"/>
    <n v="2499.9899999999998"/>
    <n v="2018"/>
    <x v="1"/>
    <x v="6"/>
    <n v="4749.9809999999998"/>
    <x v="572"/>
  </r>
  <r>
    <x v="1076"/>
    <s v="Mellisa"/>
    <s v="Kim"/>
    <s v="mellisa.kim@aol.com"/>
    <s v="Los Angeles"/>
    <s v="CA"/>
    <n v="1339"/>
    <n v="1"/>
    <n v="175"/>
    <n v="1"/>
    <n v="7.0000000000000007E-2"/>
    <s v="Trek Domane SLR Frameset - 2018"/>
    <x v="1"/>
    <n v="7"/>
    <n v="3199.99"/>
    <n v="2018"/>
    <x v="1"/>
    <x v="6"/>
    <n v="2975.9906999999994"/>
    <x v="1076"/>
  </r>
  <r>
    <x v="245"/>
    <s v="Felice"/>
    <s v="Guzman"/>
    <s v="felice.guzman@hotmail.com"/>
    <s v="Canyon Country"/>
    <s v="CA"/>
    <n v="1598"/>
    <n v="2"/>
    <n v="49"/>
    <n v="2"/>
    <n v="7.0000000000000007E-2"/>
    <s v="Trek Domane SL 6 - 2017"/>
    <x v="1"/>
    <n v="7"/>
    <n v="3499.99"/>
    <n v="2017"/>
    <x v="1"/>
    <x v="6"/>
    <n v="6509.9813999999988"/>
    <x v="245"/>
  </r>
  <r>
    <x v="343"/>
    <s v="Alysia"/>
    <s v="Nicholson"/>
    <s v="alysia.nicholson@hotmail.com"/>
    <s v="Oxnard"/>
    <s v="CA"/>
    <n v="764"/>
    <n v="1"/>
    <n v="55"/>
    <n v="1"/>
    <n v="7.0000000000000007E-2"/>
    <s v="Trek Domane S 6 - 2017"/>
    <x v="1"/>
    <n v="7"/>
    <n v="2699.99"/>
    <n v="2017"/>
    <x v="1"/>
    <x v="6"/>
    <n v="2510.9906999999998"/>
    <x v="343"/>
  </r>
  <r>
    <x v="1061"/>
    <s v="Luz"/>
    <s v="House"/>
    <s v="luz.house@gmail.com"/>
    <s v="Fresno"/>
    <s v="CA"/>
    <n v="1499"/>
    <n v="5"/>
    <n v="171"/>
    <n v="2"/>
    <n v="0.1"/>
    <s v="Trek Domane SL 6 - 2018"/>
    <x v="1"/>
    <n v="7"/>
    <n v="3199.99"/>
    <n v="2018"/>
    <x v="1"/>
    <x v="6"/>
    <n v="5759.982"/>
    <x v="1061"/>
  </r>
  <r>
    <x v="1003"/>
    <s v="Dannette"/>
    <s v="Guerrero"/>
    <s v="dannette.guerrero@gmail.com"/>
    <s v="San Pablo"/>
    <s v="CA"/>
    <n v="1029"/>
    <n v="2"/>
    <n v="55"/>
    <n v="1"/>
    <n v="0.1"/>
    <s v="Trek Domane S 6 - 2017"/>
    <x v="1"/>
    <n v="7"/>
    <n v="2699.99"/>
    <n v="2017"/>
    <x v="1"/>
    <x v="6"/>
    <n v="2429.991"/>
    <x v="1003"/>
  </r>
  <r>
    <x v="264"/>
    <s v="Katharina"/>
    <s v="Bates"/>
    <s v="katharina.bates@gmail.com"/>
    <s v="Campbell"/>
    <s v="CA"/>
    <n v="1579"/>
    <n v="1"/>
    <n v="49"/>
    <n v="1"/>
    <n v="0.05"/>
    <s v="Trek Domane SL 6 - 2017"/>
    <x v="1"/>
    <n v="7"/>
    <n v="3499.99"/>
    <n v="2017"/>
    <x v="1"/>
    <x v="6"/>
    <n v="3324.9904999999994"/>
    <x v="264"/>
  </r>
  <r>
    <x v="71"/>
    <s v="Araceli"/>
    <s v="Golden"/>
    <s v="araceli.golden@msn.com"/>
    <s v="Fullerton"/>
    <s v="CA"/>
    <n v="1513"/>
    <n v="1"/>
    <n v="166"/>
    <n v="1"/>
    <n v="0.1"/>
    <s v="Trek Domane AL 2 Women's - 2018"/>
    <x v="1"/>
    <n v="7"/>
    <n v="749.99"/>
    <n v="2018"/>
    <x v="1"/>
    <x v="6"/>
    <n v="674.99099999999999"/>
    <x v="71"/>
  </r>
  <r>
    <x v="71"/>
    <s v="Araceli"/>
    <s v="Golden"/>
    <s v="araceli.golden@msn.com"/>
    <s v="Fullerton"/>
    <s v="CA"/>
    <n v="1513"/>
    <n v="3"/>
    <n v="159"/>
    <n v="2"/>
    <n v="0.05"/>
    <s v="Trek Emonda ALR 6 - 2018"/>
    <x v="1"/>
    <n v="7"/>
    <n v="2299.9899999999998"/>
    <n v="2018"/>
    <x v="1"/>
    <x v="6"/>
    <n v="4369.9809999999998"/>
    <x v="71"/>
  </r>
  <r>
    <x v="765"/>
    <s v="Shona"/>
    <s v="Mcmillan"/>
    <s v="shona.mcmillan@msn.com"/>
    <s v="Apple Valley"/>
    <s v="CA"/>
    <n v="958"/>
    <n v="1"/>
    <n v="51"/>
    <n v="1"/>
    <n v="0.1"/>
    <s v="Trek Silque SLR 8 Women's - 2017"/>
    <x v="1"/>
    <n v="7"/>
    <n v="6499.99"/>
    <n v="2017"/>
    <x v="1"/>
    <x v="6"/>
    <n v="5849.991"/>
    <x v="765"/>
  </r>
  <r>
    <x v="766"/>
    <s v="Yvone"/>
    <s v="Yates"/>
    <s v="yvone.yates@gmail.com"/>
    <s v="San Pablo"/>
    <s v="CA"/>
    <n v="1225"/>
    <n v="2"/>
    <n v="59"/>
    <n v="2"/>
    <n v="0.1"/>
    <s v="Trek Domane S 5 Disc - 2017"/>
    <x v="1"/>
    <n v="7"/>
    <n v="2599.9899999999998"/>
    <n v="2017"/>
    <x v="1"/>
    <x v="6"/>
    <n v="4679.982"/>
    <x v="766"/>
  </r>
  <r>
    <x v="767"/>
    <s v="Lee"/>
    <s v="Dunn"/>
    <s v="lee.dunn@aol.com"/>
    <s v="San Jose"/>
    <s v="CA"/>
    <n v="927"/>
    <n v="3"/>
    <n v="50"/>
    <n v="1"/>
    <n v="0.1"/>
    <s v="Trek Silque SLR 7 Women's - 2017"/>
    <x v="1"/>
    <n v="7"/>
    <n v="5999.99"/>
    <n v="2017"/>
    <x v="1"/>
    <x v="6"/>
    <n v="5399.991"/>
    <x v="767"/>
  </r>
  <r>
    <x v="577"/>
    <s v="Monica"/>
    <s v="Sears"/>
    <s v="monica.sears@aol.com"/>
    <s v="San Jose"/>
    <s v="CA"/>
    <n v="1584"/>
    <n v="5"/>
    <n v="147"/>
    <n v="2"/>
    <n v="7.0000000000000007E-2"/>
    <s v="Trek Domane ALR 5 Gravel - 2018"/>
    <x v="1"/>
    <n v="7"/>
    <n v="1799.99"/>
    <n v="2018"/>
    <x v="1"/>
    <x v="6"/>
    <n v="3347.9813999999997"/>
    <x v="577"/>
  </r>
  <r>
    <x v="769"/>
    <s v="Hubert"/>
    <s v="Stone"/>
    <s v="hubert.stone@hotmail.com"/>
    <s v="Ridgecrest"/>
    <s v="CA"/>
    <n v="728"/>
    <n v="2"/>
    <n v="56"/>
    <n v="1"/>
    <n v="0.1"/>
    <s v="Trek Domane SLR 6 Disc - 2017"/>
    <x v="1"/>
    <n v="7"/>
    <n v="5499.99"/>
    <n v="2017"/>
    <x v="1"/>
    <x v="6"/>
    <n v="4949.991"/>
    <x v="769"/>
  </r>
  <r>
    <x v="769"/>
    <s v="Hubert"/>
    <s v="Stone"/>
    <s v="hubert.stone@hotmail.com"/>
    <s v="Ridgecrest"/>
    <s v="CA"/>
    <n v="728"/>
    <n v="4"/>
    <n v="58"/>
    <n v="1"/>
    <n v="7.0000000000000007E-2"/>
    <s v="Trek Madone 9.2 - 2017"/>
    <x v="1"/>
    <n v="7"/>
    <n v="4999.99"/>
    <n v="2017"/>
    <x v="1"/>
    <x v="6"/>
    <n v="4649.9906999999994"/>
    <x v="769"/>
  </r>
  <r>
    <x v="770"/>
    <s v="Zina"/>
    <s v="Bonner"/>
    <s v="zina.bonner@hotmail.com"/>
    <s v="San Lorenzo"/>
    <s v="CA"/>
    <n v="1498"/>
    <n v="1"/>
    <n v="172"/>
    <n v="1"/>
    <n v="0.05"/>
    <s v="Trek Domane ALR Disc Frameset - 2018"/>
    <x v="1"/>
    <n v="7"/>
    <n v="3199.99"/>
    <n v="2018"/>
    <x v="1"/>
    <x v="6"/>
    <n v="3039.9904999999994"/>
    <x v="770"/>
  </r>
  <r>
    <x v="327"/>
    <s v="Ollie"/>
    <s v="Zimmerman"/>
    <s v="ollie.zimmerman@yahoo.com"/>
    <s v="Anaheim"/>
    <s v="CA"/>
    <n v="1252"/>
    <n v="3"/>
    <n v="57"/>
    <n v="2"/>
    <n v="0.05"/>
    <s v="Trek Emonda S 5 - 2017"/>
    <x v="1"/>
    <n v="7"/>
    <n v="1999.99"/>
    <n v="2017"/>
    <x v="1"/>
    <x v="6"/>
    <n v="3799.9809999999998"/>
    <x v="327"/>
  </r>
  <r>
    <x v="506"/>
    <s v="Jeanie"/>
    <s v="Kirkland"/>
    <s v="jeanie.kirkland@aol.com"/>
    <s v="Santa Clara"/>
    <s v="CA"/>
    <n v="1554"/>
    <n v="1"/>
    <n v="166"/>
    <n v="1"/>
    <n v="0.05"/>
    <s v="Trek Domane AL 2 Women's - 2018"/>
    <x v="1"/>
    <n v="7"/>
    <n v="749.99"/>
    <n v="2018"/>
    <x v="1"/>
    <x v="6"/>
    <n v="712.4905"/>
    <x v="506"/>
  </r>
  <r>
    <x v="506"/>
    <s v="Jeanie"/>
    <s v="Kirkland"/>
    <s v="jeanie.kirkland@aol.com"/>
    <s v="Santa Clara"/>
    <s v="CA"/>
    <n v="987"/>
    <n v="1"/>
    <n v="51"/>
    <n v="2"/>
    <n v="0.1"/>
    <s v="Trek Silque SLR 8 Women's - 2017"/>
    <x v="1"/>
    <n v="7"/>
    <n v="6499.99"/>
    <n v="2017"/>
    <x v="1"/>
    <x v="6"/>
    <n v="11699.982"/>
    <x v="506"/>
  </r>
  <r>
    <x v="1065"/>
    <s v="Brigid"/>
    <s v="Sharp"/>
    <s v="brigid.sharp@hotmail.com"/>
    <s v="Santa Clara"/>
    <s v="CA"/>
    <n v="1348"/>
    <n v="2"/>
    <n v="148"/>
    <n v="1"/>
    <n v="0.05"/>
    <s v="Trek Domane SL 8 Disc - 2018"/>
    <x v="1"/>
    <n v="7"/>
    <n v="5499.99"/>
    <n v="2018"/>
    <x v="1"/>
    <x v="6"/>
    <n v="5224.9904999999999"/>
    <x v="1065"/>
  </r>
  <r>
    <x v="1065"/>
    <s v="Brigid"/>
    <s v="Sharp"/>
    <s v="brigid.sharp@hotmail.com"/>
    <s v="Santa Clara"/>
    <s v="CA"/>
    <n v="1348"/>
    <n v="3"/>
    <n v="58"/>
    <n v="2"/>
    <n v="0.1"/>
    <s v="Trek Madone 9.2 - 2017"/>
    <x v="1"/>
    <n v="7"/>
    <n v="4999.99"/>
    <n v="2017"/>
    <x v="1"/>
    <x v="6"/>
    <n v="8999.982"/>
    <x v="1065"/>
  </r>
  <r>
    <x v="1065"/>
    <s v="Brigid"/>
    <s v="Sharp"/>
    <s v="brigid.sharp@hotmail.com"/>
    <s v="Santa Clara"/>
    <s v="CA"/>
    <n v="1348"/>
    <n v="4"/>
    <n v="147"/>
    <n v="1"/>
    <n v="7.0000000000000007E-2"/>
    <s v="Trek Domane ALR 5 Gravel - 2018"/>
    <x v="1"/>
    <n v="7"/>
    <n v="1799.99"/>
    <n v="2018"/>
    <x v="1"/>
    <x v="6"/>
    <n v="1673.9906999999998"/>
    <x v="1065"/>
  </r>
  <r>
    <x v="1077"/>
    <s v="Karren"/>
    <s v="Stevenson"/>
    <s v="karren.stevenson@aol.com"/>
    <s v="San Carlos"/>
    <s v="CA"/>
    <n v="1374"/>
    <n v="1"/>
    <n v="181"/>
    <n v="2"/>
    <n v="0.05"/>
    <s v="Trek Domane SL 5 - 2018"/>
    <x v="1"/>
    <n v="7"/>
    <n v="2199.9899999999998"/>
    <n v="2018"/>
    <x v="1"/>
    <x v="6"/>
    <n v="4179.9809999999998"/>
    <x v="1077"/>
  </r>
  <r>
    <x v="442"/>
    <s v="Deloris"/>
    <s v="Burke"/>
    <s v="deloris.burke@hotmail.com"/>
    <s v="Palos Verdes Peninsula"/>
    <s v="CA"/>
    <n v="1487"/>
    <n v="1"/>
    <n v="160"/>
    <n v="1"/>
    <n v="7.0000000000000007E-2"/>
    <s v="Trek Emonda SLR 6 - 2018"/>
    <x v="1"/>
    <n v="7"/>
    <n v="4499.99"/>
    <n v="2018"/>
    <x v="1"/>
    <x v="6"/>
    <n v="4184.9906999999994"/>
    <x v="442"/>
  </r>
  <r>
    <x v="442"/>
    <s v="Deloris"/>
    <s v="Burke"/>
    <s v="deloris.burke@hotmail.com"/>
    <s v="Palos Verdes Peninsula"/>
    <s v="CA"/>
    <n v="1487"/>
    <n v="2"/>
    <n v="151"/>
    <n v="2"/>
    <n v="0.2"/>
    <s v="Trek Domane ALR 4 Disc Women's - 2018"/>
    <x v="1"/>
    <n v="7"/>
    <n v="1549.99"/>
    <n v="2018"/>
    <x v="1"/>
    <x v="6"/>
    <n v="2479.9840000000004"/>
    <x v="442"/>
  </r>
  <r>
    <x v="512"/>
    <s v="Dung"/>
    <s v="Reid"/>
    <s v="dung.reid@msn.com"/>
    <s v="Canyon Country"/>
    <s v="CA"/>
    <n v="1386"/>
    <n v="4"/>
    <n v="150"/>
    <n v="1"/>
    <n v="7.0000000000000007E-2"/>
    <s v="Trek Emonda SL 7 - 2018"/>
    <x v="1"/>
    <n v="7"/>
    <n v="4499.99"/>
    <n v="2018"/>
    <x v="1"/>
    <x v="6"/>
    <n v="4184.9906999999994"/>
    <x v="512"/>
  </r>
  <r>
    <x v="393"/>
    <s v="Jone"/>
    <s v="Bernard"/>
    <s v="jone.bernard@hotmail.com"/>
    <s v="Anaheim"/>
    <s v="CA"/>
    <n v="1590"/>
    <n v="1"/>
    <n v="175"/>
    <n v="2"/>
    <n v="7.0000000000000007E-2"/>
    <s v="Trek Domane SLR Frameset - 2018"/>
    <x v="1"/>
    <n v="7"/>
    <n v="3199.99"/>
    <n v="2018"/>
    <x v="1"/>
    <x v="6"/>
    <n v="5951.9813999999988"/>
    <x v="393"/>
  </r>
  <r>
    <x v="100"/>
    <s v="Lorraine"/>
    <s v="Marks"/>
    <s v="lorraine.marks@msn.com"/>
    <s v="San Carlos"/>
    <s v="CA"/>
    <n v="904"/>
    <n v="2"/>
    <n v="51"/>
    <n v="2"/>
    <n v="7.0000000000000007E-2"/>
    <s v="Trek Silque SLR 8 Women's - 2017"/>
    <x v="1"/>
    <n v="7"/>
    <n v="6499.99"/>
    <n v="2017"/>
    <x v="1"/>
    <x v="6"/>
    <n v="12089.981399999999"/>
    <x v="100"/>
  </r>
  <r>
    <x v="713"/>
    <s v="Marvin"/>
    <s v="Mullins"/>
    <s v="marvin.mullins@aol.com"/>
    <s v="San Diego"/>
    <s v="CA"/>
    <n v="1546"/>
    <n v="1"/>
    <n v="156"/>
    <n v="1"/>
    <n v="0.1"/>
    <s v="Trek Domane SL Frameset - 2018"/>
    <x v="1"/>
    <n v="7"/>
    <n v="6499.99"/>
    <n v="2018"/>
    <x v="1"/>
    <x v="6"/>
    <n v="5849.991"/>
    <x v="713"/>
  </r>
  <r>
    <x v="714"/>
    <s v="Donette"/>
    <s v="Mccarthy"/>
    <s v="donette.mccarthy@yahoo.com"/>
    <s v="Redondo Beach"/>
    <s v="CA"/>
    <n v="785"/>
    <n v="1"/>
    <n v="59"/>
    <n v="2"/>
    <n v="0.2"/>
    <s v="Trek Domane S 5 Disc - 2017"/>
    <x v="1"/>
    <n v="7"/>
    <n v="2599.9899999999998"/>
    <n v="2017"/>
    <x v="1"/>
    <x v="6"/>
    <n v="4159.9839999999995"/>
    <x v="714"/>
  </r>
  <r>
    <x v="360"/>
    <s v="Selene"/>
    <s v="Austin"/>
    <s v="selene.austin@msn.com"/>
    <s v="Duarte"/>
    <s v="CA"/>
    <n v="687"/>
    <n v="1"/>
    <n v="48"/>
    <n v="2"/>
    <n v="0.05"/>
    <s v="Trek Emonda S 4 - 2017"/>
    <x v="1"/>
    <n v="7"/>
    <n v="1499.99"/>
    <n v="2017"/>
    <x v="1"/>
    <x v="6"/>
    <n v="2849.9809999999998"/>
    <x v="360"/>
  </r>
  <r>
    <x v="780"/>
    <s v="Zora"/>
    <s v="Ford"/>
    <s v="zora.ford@gmail.com"/>
    <s v="Sacramento"/>
    <s v="CA"/>
    <n v="1395"/>
    <n v="2"/>
    <n v="48"/>
    <n v="2"/>
    <n v="0.1"/>
    <s v="Trek Emonda S 4 - 2017"/>
    <x v="1"/>
    <n v="7"/>
    <n v="1499.99"/>
    <n v="2017"/>
    <x v="1"/>
    <x v="6"/>
    <n v="2699.982"/>
    <x v="780"/>
  </r>
  <r>
    <x v="780"/>
    <s v="Zora"/>
    <s v="Ford"/>
    <s v="zora.ford@gmail.com"/>
    <s v="Sacramento"/>
    <s v="CA"/>
    <n v="1395"/>
    <n v="3"/>
    <n v="180"/>
    <n v="2"/>
    <n v="0.2"/>
    <s v="Trek Domane AL 3 Women's - 2018"/>
    <x v="1"/>
    <n v="7"/>
    <n v="919.99"/>
    <n v="2018"/>
    <x v="1"/>
    <x v="6"/>
    <n v="1471.9840000000002"/>
    <x v="780"/>
  </r>
  <r>
    <x v="362"/>
    <s v="Willow"/>
    <s v="Gardner"/>
    <s v="willow.gardner@gmail.com"/>
    <s v="Pleasanton"/>
    <s v="CA"/>
    <n v="1143"/>
    <n v="2"/>
    <n v="48"/>
    <n v="1"/>
    <n v="0.2"/>
    <s v="Trek Emonda S 4 - 2017"/>
    <x v="1"/>
    <n v="7"/>
    <n v="1499.99"/>
    <n v="2017"/>
    <x v="1"/>
    <x v="6"/>
    <n v="1199.992"/>
    <x v="362"/>
  </r>
  <r>
    <x v="1078"/>
    <s v="Oralia"/>
    <s v="Farley"/>
    <s v="oralia.farley@hotmail.com"/>
    <s v="Upland"/>
    <s v="CA"/>
    <n v="1119"/>
    <n v="2"/>
    <n v="55"/>
    <n v="2"/>
    <n v="0.05"/>
    <s v="Trek Domane S 6 - 2017"/>
    <x v="1"/>
    <n v="7"/>
    <n v="2699.99"/>
    <n v="2017"/>
    <x v="1"/>
    <x v="6"/>
    <n v="5129.9809999999998"/>
    <x v="1078"/>
  </r>
  <r>
    <x v="529"/>
    <s v="Nenita"/>
    <s v="Mooney"/>
    <s v="nenita.mooney@hotmail.com"/>
    <s v="Lawndale"/>
    <s v="CA"/>
    <n v="1268"/>
    <n v="3"/>
    <n v="59"/>
    <n v="2"/>
    <n v="0.2"/>
    <s v="Trek Domane S 5 Disc - 2017"/>
    <x v="1"/>
    <n v="7"/>
    <n v="2599.9899999999998"/>
    <n v="2017"/>
    <x v="1"/>
    <x v="6"/>
    <n v="4159.9839999999995"/>
    <x v="529"/>
  </r>
  <r>
    <x v="888"/>
    <s v="Petronila"/>
    <s v="Norris"/>
    <s v="petronila.norris@aol.com"/>
    <s v="South El Monte"/>
    <s v="CA"/>
    <n v="1566"/>
    <n v="1"/>
    <n v="179"/>
    <n v="1"/>
    <n v="0.05"/>
    <s v="Trek Domane AL 3 - 2018"/>
    <x v="1"/>
    <n v="7"/>
    <n v="919.99"/>
    <n v="2018"/>
    <x v="1"/>
    <x v="6"/>
    <n v="873.9905"/>
    <x v="888"/>
  </r>
  <r>
    <x v="321"/>
    <s v="Caleb"/>
    <s v="England"/>
    <s v="caleb.england@gmail.com"/>
    <s v="Pleasanton"/>
    <s v="CA"/>
    <n v="662"/>
    <n v="1"/>
    <n v="55"/>
    <n v="2"/>
    <n v="0.1"/>
    <s v="Trek Domane S 6 - 2017"/>
    <x v="1"/>
    <n v="7"/>
    <n v="2699.99"/>
    <n v="2017"/>
    <x v="1"/>
    <x v="6"/>
    <n v="4859.982"/>
    <x v="321"/>
  </r>
  <r>
    <x v="785"/>
    <s v="Katelin"/>
    <s v="Kennedy"/>
    <s v="katelin.kennedy@gmail.com"/>
    <s v="Rocklin"/>
    <s v="CA"/>
    <n v="1494"/>
    <n v="2"/>
    <n v="178"/>
    <n v="2"/>
    <n v="0.2"/>
    <s v="Trek Domane AL 2 - 2018"/>
    <x v="1"/>
    <n v="7"/>
    <n v="749.99"/>
    <n v="2018"/>
    <x v="1"/>
    <x v="6"/>
    <n v="1199.9840000000002"/>
    <x v="785"/>
  </r>
  <r>
    <x v="785"/>
    <s v="Katelin"/>
    <s v="Kennedy"/>
    <s v="katelin.kennedy@gmail.com"/>
    <s v="Rocklin"/>
    <s v="CA"/>
    <n v="1130"/>
    <n v="1"/>
    <n v="54"/>
    <n v="2"/>
    <n v="0.2"/>
    <s v="Trek Domane SL Disc Frameset - 2017"/>
    <x v="1"/>
    <n v="7"/>
    <n v="3199.99"/>
    <n v="2017"/>
    <x v="1"/>
    <x v="6"/>
    <n v="5119.9840000000004"/>
    <x v="785"/>
  </r>
  <r>
    <x v="787"/>
    <s v="Caridad"/>
    <s v="Compton"/>
    <s v="caridad.compton@aol.com"/>
    <s v="San Lorenzo"/>
    <s v="CA"/>
    <n v="1310"/>
    <n v="1"/>
    <n v="59"/>
    <n v="1"/>
    <n v="0.2"/>
    <s v="Trek Domane S 5 Disc - 2017"/>
    <x v="1"/>
    <n v="7"/>
    <n v="2599.9899999999998"/>
    <n v="2017"/>
    <x v="1"/>
    <x v="6"/>
    <n v="2079.9919999999997"/>
    <x v="787"/>
  </r>
  <r>
    <x v="787"/>
    <s v="Caridad"/>
    <s v="Compton"/>
    <s v="caridad.compton@aol.com"/>
    <s v="San Lorenzo"/>
    <s v="CA"/>
    <n v="1310"/>
    <n v="4"/>
    <n v="54"/>
    <n v="1"/>
    <n v="0.2"/>
    <s v="Trek Domane SL Disc Frameset - 2017"/>
    <x v="1"/>
    <n v="7"/>
    <n v="3199.99"/>
    <n v="2017"/>
    <x v="1"/>
    <x v="6"/>
    <n v="2559.9920000000002"/>
    <x v="787"/>
  </r>
  <r>
    <x v="788"/>
    <s v="Hedwig"/>
    <s v="Paul"/>
    <s v="hedwig.paul@msn.com"/>
    <s v="Apple Valley"/>
    <s v="CA"/>
    <n v="1540"/>
    <n v="4"/>
    <n v="177"/>
    <n v="2"/>
    <n v="0.05"/>
    <s v="Trek Domane SLR 6 Disc - 2018"/>
    <x v="1"/>
    <n v="7"/>
    <n v="5499.99"/>
    <n v="2018"/>
    <x v="1"/>
    <x v="6"/>
    <n v="10449.981"/>
    <x v="788"/>
  </r>
  <r>
    <x v="550"/>
    <s v="Bridgette"/>
    <s v="Guerra"/>
    <s v="bridgette.guerra@hotmail.com"/>
    <s v="San Lorenzo"/>
    <s v="CA"/>
    <n v="1516"/>
    <n v="1"/>
    <n v="172"/>
    <n v="2"/>
    <n v="0.1"/>
    <s v="Trek Domane ALR Disc Frameset - 2018"/>
    <x v="1"/>
    <n v="7"/>
    <n v="3199.99"/>
    <n v="2018"/>
    <x v="1"/>
    <x v="6"/>
    <n v="5759.982"/>
    <x v="550"/>
  </r>
  <r>
    <x v="552"/>
    <s v="Tameka"/>
    <s v="Fisher"/>
    <s v="tameka.fisher@aol.com"/>
    <s v="Redondo Beach"/>
    <s v="CA"/>
    <n v="1468"/>
    <n v="2"/>
    <n v="58"/>
    <n v="1"/>
    <n v="7.0000000000000007E-2"/>
    <s v="Trek Madone 9.2 - 2017"/>
    <x v="1"/>
    <n v="7"/>
    <n v="4999.99"/>
    <n v="2017"/>
    <x v="1"/>
    <x v="6"/>
    <n v="4649.9906999999994"/>
    <x v="552"/>
  </r>
  <r>
    <x v="552"/>
    <s v="Tameka"/>
    <s v="Fisher"/>
    <s v="tameka.fisher@aol.com"/>
    <s v="Redondo Beach"/>
    <s v="CA"/>
    <n v="1468"/>
    <n v="3"/>
    <n v="50"/>
    <n v="2"/>
    <n v="7.0000000000000007E-2"/>
    <s v="Trek Silque SLR 7 Women's - 2017"/>
    <x v="1"/>
    <n v="7"/>
    <n v="5999.99"/>
    <n v="2017"/>
    <x v="1"/>
    <x v="6"/>
    <n v="11159.981399999999"/>
    <x v="552"/>
  </r>
  <r>
    <x v="1069"/>
    <s v="Paul"/>
    <s v="Lester"/>
    <s v="paul.lester@gmail.com"/>
    <s v="Vista"/>
    <s v="CA"/>
    <n v="799"/>
    <n v="5"/>
    <n v="58"/>
    <n v="2"/>
    <n v="7.0000000000000007E-2"/>
    <s v="Trek Madone 9.2 - 2017"/>
    <x v="1"/>
    <n v="7"/>
    <n v="4999.99"/>
    <n v="2017"/>
    <x v="1"/>
    <x v="6"/>
    <n v="9299.9813999999988"/>
    <x v="1069"/>
  </r>
  <r>
    <x v="1070"/>
    <s v="Rosalva"/>
    <s v="Hamilton"/>
    <s v="rosalva.hamilton@aol.com"/>
    <s v="Campbell"/>
    <s v="CA"/>
    <n v="949"/>
    <n v="2"/>
    <n v="55"/>
    <n v="2"/>
    <n v="0.05"/>
    <s v="Trek Domane S 6 - 2017"/>
    <x v="1"/>
    <n v="7"/>
    <n v="2699.99"/>
    <n v="2017"/>
    <x v="1"/>
    <x v="6"/>
    <n v="5129.9809999999998"/>
    <x v="1070"/>
  </r>
  <r>
    <x v="101"/>
    <s v="Ayana"/>
    <s v="Keith"/>
    <s v="ayana.keith@hotmail.com"/>
    <s v="Oxnard"/>
    <s v="CA"/>
    <n v="1329"/>
    <n v="1"/>
    <n v="143"/>
    <n v="1"/>
    <n v="7.0000000000000007E-2"/>
    <s v="Trek Domane ALR 3 - 2018"/>
    <x v="1"/>
    <n v="7"/>
    <n v="1099.99"/>
    <n v="2018"/>
    <x v="1"/>
    <x v="6"/>
    <n v="1022.9906999999999"/>
    <x v="101"/>
  </r>
  <r>
    <x v="101"/>
    <s v="Ayana"/>
    <s v="Keith"/>
    <s v="ayana.keith@hotmail.com"/>
    <s v="Oxnard"/>
    <s v="CA"/>
    <n v="1329"/>
    <n v="3"/>
    <n v="55"/>
    <n v="1"/>
    <n v="7.0000000000000007E-2"/>
    <s v="Trek Domane S 6 - 2017"/>
    <x v="1"/>
    <n v="7"/>
    <n v="2699.99"/>
    <n v="2017"/>
    <x v="1"/>
    <x v="6"/>
    <n v="2510.9906999999998"/>
    <x v="101"/>
  </r>
  <r>
    <x v="594"/>
    <s v="Charolette"/>
    <s v="Rice"/>
    <s v="charolette.rice@msn.com"/>
    <s v="Sacramento"/>
    <s v="CA"/>
    <n v="571"/>
    <n v="1"/>
    <n v="4"/>
    <n v="1"/>
    <n v="0.05"/>
    <s v="Trek Fuel EX 8 29 - 2016"/>
    <x v="1"/>
    <n v="6"/>
    <n v="2899.99"/>
    <n v="2016"/>
    <x v="1"/>
    <x v="4"/>
    <n v="2754.9904999999999"/>
    <x v="594"/>
  </r>
  <r>
    <x v="771"/>
    <s v="Corene"/>
    <s v="Wall"/>
    <s v="corene.wall@msn.com"/>
    <s v="Atwater"/>
    <s v="CA"/>
    <n v="185"/>
    <n v="2"/>
    <n v="8"/>
    <n v="1"/>
    <n v="0.05"/>
    <s v="Trek Remedy 29 Carbon Frameset - 2016"/>
    <x v="1"/>
    <n v="6"/>
    <n v="1799.99"/>
    <n v="2016"/>
    <x v="1"/>
    <x v="4"/>
    <n v="1709.9904999999999"/>
    <x v="771"/>
  </r>
  <r>
    <x v="442"/>
    <s v="Deloris"/>
    <s v="Burke"/>
    <s v="deloris.burke@hotmail.com"/>
    <s v="Palos Verdes Peninsula"/>
    <s v="CA"/>
    <n v="575"/>
    <n v="1"/>
    <n v="4"/>
    <n v="2"/>
    <n v="7.0000000000000007E-2"/>
    <s v="Trek Fuel EX 8 29 - 2016"/>
    <x v="1"/>
    <n v="6"/>
    <n v="2899.99"/>
    <n v="2016"/>
    <x v="1"/>
    <x v="4"/>
    <n v="5393.9813999999997"/>
    <x v="442"/>
  </r>
  <r>
    <x v="187"/>
    <s v="Ronna"/>
    <s v="Butler"/>
    <s v="ronna.butler@gmail.com"/>
    <s v="Encino"/>
    <s v="CA"/>
    <n v="598"/>
    <n v="1"/>
    <n v="4"/>
    <n v="2"/>
    <n v="0.05"/>
    <s v="Trek Fuel EX 8 29 - 2016"/>
    <x v="1"/>
    <n v="6"/>
    <n v="2899.99"/>
    <n v="2016"/>
    <x v="1"/>
    <x v="4"/>
    <n v="5509.9809999999998"/>
    <x v="187"/>
  </r>
  <r>
    <x v="338"/>
    <s v="Neil"/>
    <s v="Mccall"/>
    <s v="neil.mccall@gmail.com"/>
    <s v="San Carlos"/>
    <s v="CA"/>
    <n v="9"/>
    <n v="1"/>
    <n v="7"/>
    <n v="2"/>
    <n v="0.1"/>
    <s v="Trek Slash 8 27.5 - 2016"/>
    <x v="1"/>
    <n v="6"/>
    <n v="3999.99"/>
    <n v="2016"/>
    <x v="1"/>
    <x v="4"/>
    <n v="7199.982"/>
    <x v="338"/>
  </r>
  <r>
    <x v="713"/>
    <s v="Marvin"/>
    <s v="Mullins"/>
    <s v="marvin.mullins@aol.com"/>
    <s v="San Diego"/>
    <s v="CA"/>
    <n v="12"/>
    <n v="1"/>
    <n v="4"/>
    <n v="2"/>
    <n v="0.1"/>
    <s v="Trek Fuel EX 8 29 - 2016"/>
    <x v="1"/>
    <n v="6"/>
    <n v="2899.99"/>
    <n v="2016"/>
    <x v="1"/>
    <x v="4"/>
    <n v="5219.982"/>
    <x v="713"/>
  </r>
  <r>
    <x v="264"/>
    <s v="Katharina"/>
    <s v="Bates"/>
    <s v="katharina.bates@gmail.com"/>
    <s v="Campbell"/>
    <s v="CA"/>
    <n v="554"/>
    <n v="3"/>
    <n v="4"/>
    <n v="2"/>
    <n v="0.2"/>
    <s v="Trek Fuel EX 8 29 - 2016"/>
    <x v="1"/>
    <n v="6"/>
    <n v="2899.99"/>
    <n v="2016"/>
    <x v="1"/>
    <x v="4"/>
    <n v="4639.9839999999995"/>
    <x v="264"/>
  </r>
  <r>
    <x v="194"/>
    <s v="Joesph"/>
    <s v="Delacruz"/>
    <s v="joesph.delacruz@aol.com"/>
    <s v="Atwater"/>
    <s v="CA"/>
    <n v="60"/>
    <n v="2"/>
    <n v="4"/>
    <n v="1"/>
    <n v="0.1"/>
    <s v="Trek Fuel EX 8 29 - 2016"/>
    <x v="1"/>
    <n v="6"/>
    <n v="2899.99"/>
    <n v="2016"/>
    <x v="1"/>
    <x v="4"/>
    <n v="2609.991"/>
    <x v="194"/>
  </r>
  <r>
    <x v="1064"/>
    <s v="Karla"/>
    <s v="Kirk"/>
    <s v="karla.kirk@yahoo.com"/>
    <s v="Palos Verdes Peninsula"/>
    <s v="CA"/>
    <n v="432"/>
    <n v="2"/>
    <n v="7"/>
    <n v="2"/>
    <n v="0.05"/>
    <s v="Trek Slash 8 27.5 - 2016"/>
    <x v="1"/>
    <n v="6"/>
    <n v="3999.99"/>
    <n v="2016"/>
    <x v="1"/>
    <x v="4"/>
    <n v="7599.9809999999989"/>
    <x v="1064"/>
  </r>
  <r>
    <x v="197"/>
    <s v="Denis"/>
    <s v="Logan"/>
    <s v="denis.logan@msn.com"/>
    <s v="Ridgecrest"/>
    <s v="CA"/>
    <n v="62"/>
    <n v="2"/>
    <n v="8"/>
    <n v="2"/>
    <n v="0.1"/>
    <s v="Trek Remedy 29 Carbon Frameset - 2016"/>
    <x v="1"/>
    <n v="6"/>
    <n v="1799.99"/>
    <n v="2016"/>
    <x v="1"/>
    <x v="4"/>
    <n v="3239.982"/>
    <x v="197"/>
  </r>
  <r>
    <x v="1056"/>
    <s v="Elvera"/>
    <s v="Peck"/>
    <s v="elvera.peck@yahoo.com"/>
    <s v="Banning"/>
    <s v="CA"/>
    <n v="171"/>
    <n v="1"/>
    <n v="8"/>
    <n v="1"/>
    <n v="0.05"/>
    <s v="Trek Remedy 29 Carbon Frameset - 2016"/>
    <x v="1"/>
    <n v="6"/>
    <n v="1799.99"/>
    <n v="2016"/>
    <x v="1"/>
    <x v="4"/>
    <n v="1709.9904999999999"/>
    <x v="1056"/>
  </r>
  <r>
    <x v="375"/>
    <s v="Le"/>
    <s v="Deleon"/>
    <s v="le.deleon@msn.com"/>
    <s v="Banning"/>
    <s v="CA"/>
    <n v="421"/>
    <n v="4"/>
    <n v="4"/>
    <n v="1"/>
    <n v="7.0000000000000007E-2"/>
    <s v="Trek Fuel EX 8 29 - 2016"/>
    <x v="1"/>
    <n v="6"/>
    <n v="2899.99"/>
    <n v="2016"/>
    <x v="1"/>
    <x v="4"/>
    <n v="2696.9906999999998"/>
    <x v="375"/>
  </r>
  <r>
    <x v="983"/>
    <s v="Johnathan"/>
    <s v="Velazquez"/>
    <s v="johnathan.velazquez@hotmail.com"/>
    <s v="Pleasanton"/>
    <s v="CA"/>
    <n v="1"/>
    <n v="2"/>
    <n v="8"/>
    <n v="2"/>
    <n v="7.0000000000000007E-2"/>
    <s v="Trek Remedy 29 Carbon Frameset - 2016"/>
    <x v="1"/>
    <n v="6"/>
    <n v="1799.99"/>
    <n v="2016"/>
    <x v="1"/>
    <x v="4"/>
    <n v="3347.9813999999997"/>
    <x v="983"/>
  </r>
  <r>
    <x v="983"/>
    <s v="Johnathan"/>
    <s v="Velazquez"/>
    <s v="johnathan.velazquez@hotmail.com"/>
    <s v="Pleasanton"/>
    <s v="CA"/>
    <n v="1"/>
    <n v="5"/>
    <n v="4"/>
    <n v="1"/>
    <n v="0.2"/>
    <s v="Trek Fuel EX 8 29 - 2016"/>
    <x v="1"/>
    <n v="6"/>
    <n v="2899.99"/>
    <n v="2016"/>
    <x v="1"/>
    <x v="4"/>
    <n v="2319.9919999999997"/>
    <x v="983"/>
  </r>
  <r>
    <x v="105"/>
    <s v="Randolph"/>
    <s v="Chase"/>
    <s v="randolph.chase@yahoo.com"/>
    <s v="San Lorenzo"/>
    <s v="CA"/>
    <n v="267"/>
    <n v="4"/>
    <n v="7"/>
    <n v="2"/>
    <n v="7.0000000000000007E-2"/>
    <s v="Trek Slash 8 27.5 - 2016"/>
    <x v="1"/>
    <n v="6"/>
    <n v="3999.99"/>
    <n v="2016"/>
    <x v="1"/>
    <x v="4"/>
    <n v="7439.9813999999988"/>
    <x v="105"/>
  </r>
  <r>
    <x v="106"/>
    <s v="Jennie"/>
    <s v="Middleton"/>
    <s v="jennie.middleton@gmail.com"/>
    <s v="Upland"/>
    <s v="CA"/>
    <n v="566"/>
    <n v="2"/>
    <n v="7"/>
    <n v="2"/>
    <n v="0.2"/>
    <s v="Trek Slash 8 27.5 - 2016"/>
    <x v="1"/>
    <n v="6"/>
    <n v="3999.99"/>
    <n v="2016"/>
    <x v="1"/>
    <x v="4"/>
    <n v="6399.9840000000004"/>
    <x v="106"/>
  </r>
  <r>
    <x v="106"/>
    <s v="Jennie"/>
    <s v="Middleton"/>
    <s v="jennie.middleton@gmail.com"/>
    <s v="Upland"/>
    <s v="CA"/>
    <n v="566"/>
    <n v="3"/>
    <n v="8"/>
    <n v="1"/>
    <n v="0.1"/>
    <s v="Trek Remedy 29 Carbon Frameset - 2016"/>
    <x v="1"/>
    <n v="6"/>
    <n v="1799.99"/>
    <n v="2016"/>
    <x v="1"/>
    <x v="4"/>
    <n v="1619.991"/>
    <x v="106"/>
  </r>
  <r>
    <x v="700"/>
    <s v="Reena"/>
    <s v="Higgins"/>
    <s v="reena.higgins@gmail.com"/>
    <s v="Canyon Country"/>
    <s v="CA"/>
    <n v="150"/>
    <n v="1"/>
    <n v="7"/>
    <n v="1"/>
    <n v="0.1"/>
    <s v="Trek Slash 8 27.5 - 2016"/>
    <x v="1"/>
    <n v="6"/>
    <n v="3999.99"/>
    <n v="2016"/>
    <x v="1"/>
    <x v="4"/>
    <n v="3599.991"/>
    <x v="700"/>
  </r>
  <r>
    <x v="1079"/>
    <s v="Darren"/>
    <s v="Witt"/>
    <s v="darren.witt@aol.com"/>
    <s v="Coachella"/>
    <s v="CA"/>
    <n v="40"/>
    <n v="2"/>
    <n v="8"/>
    <n v="2"/>
    <n v="0.2"/>
    <s v="Trek Remedy 29 Carbon Frameset - 2016"/>
    <x v="1"/>
    <n v="6"/>
    <n v="1799.99"/>
    <n v="2016"/>
    <x v="1"/>
    <x v="4"/>
    <n v="2879.9840000000004"/>
    <x v="1079"/>
  </r>
  <r>
    <x v="984"/>
    <s v="Elouise"/>
    <s v="Fry"/>
    <s v="elouise.fry@aol.com"/>
    <s v="Canyon Country"/>
    <s v="CA"/>
    <n v="124"/>
    <n v="2"/>
    <n v="4"/>
    <n v="1"/>
    <n v="7.0000000000000007E-2"/>
    <s v="Trek Fuel EX 8 29 - 2016"/>
    <x v="1"/>
    <n v="6"/>
    <n v="2899.99"/>
    <n v="2016"/>
    <x v="1"/>
    <x v="4"/>
    <n v="2696.9906999999998"/>
    <x v="984"/>
  </r>
  <r>
    <x v="984"/>
    <s v="Elouise"/>
    <s v="Fry"/>
    <s v="elouise.fry@aol.com"/>
    <s v="Canyon Country"/>
    <s v="CA"/>
    <n v="124"/>
    <n v="3"/>
    <n v="7"/>
    <n v="2"/>
    <n v="0.05"/>
    <s v="Trek Slash 8 27.5 - 2016"/>
    <x v="1"/>
    <n v="6"/>
    <n v="3999.99"/>
    <n v="2016"/>
    <x v="1"/>
    <x v="4"/>
    <n v="7599.9809999999989"/>
    <x v="984"/>
  </r>
  <r>
    <x v="701"/>
    <s v="Chasidy"/>
    <s v="Tran"/>
    <s v="chasidy.tran@msn.com"/>
    <s v="Vista"/>
    <s v="CA"/>
    <n v="398"/>
    <n v="1"/>
    <n v="8"/>
    <n v="2"/>
    <n v="0.05"/>
    <s v="Trek Remedy 29 Carbon Frameset - 2016"/>
    <x v="1"/>
    <n v="6"/>
    <n v="1799.99"/>
    <n v="2016"/>
    <x v="1"/>
    <x v="4"/>
    <n v="3419.9809999999998"/>
    <x v="701"/>
  </r>
  <r>
    <x v="1046"/>
    <s v="Irving"/>
    <s v="Pitts"/>
    <s v="irving.pitts@msn.com"/>
    <s v="Torrance"/>
    <s v="CA"/>
    <n v="527"/>
    <n v="2"/>
    <n v="4"/>
    <n v="1"/>
    <n v="0.2"/>
    <s v="Trek Fuel EX 8 29 - 2016"/>
    <x v="1"/>
    <n v="6"/>
    <n v="2899.99"/>
    <n v="2016"/>
    <x v="1"/>
    <x v="4"/>
    <n v="2319.9919999999997"/>
    <x v="1046"/>
  </r>
  <r>
    <x v="652"/>
    <s v="Sherie"/>
    <s v="Ayala"/>
    <s v="sherie.ayala@msn.com"/>
    <s v="South El Monte"/>
    <s v="CA"/>
    <n v="595"/>
    <n v="1"/>
    <n v="4"/>
    <n v="1"/>
    <n v="7.0000000000000007E-2"/>
    <s v="Trek Fuel EX 8 29 - 2016"/>
    <x v="1"/>
    <n v="6"/>
    <n v="2899.99"/>
    <n v="2016"/>
    <x v="1"/>
    <x v="4"/>
    <n v="2696.9906999999998"/>
    <x v="652"/>
  </r>
  <r>
    <x v="1047"/>
    <s v="Shery"/>
    <s v="Randolph"/>
    <s v="shery.randolph@hotmail.com"/>
    <s v="Ontario"/>
    <s v="CA"/>
    <n v="268"/>
    <n v="1"/>
    <n v="7"/>
    <n v="1"/>
    <n v="0.05"/>
    <s v="Trek Slash 8 27.5 - 2016"/>
    <x v="1"/>
    <n v="6"/>
    <n v="3999.99"/>
    <n v="2016"/>
    <x v="1"/>
    <x v="4"/>
    <n v="3799.9904999999994"/>
    <x v="1047"/>
  </r>
  <r>
    <x v="275"/>
    <s v="Lanita"/>
    <s v="Burton"/>
    <s v="lanita.burton@msn.com"/>
    <s v="Coachella"/>
    <s v="CA"/>
    <n v="18"/>
    <n v="3"/>
    <n v="7"/>
    <n v="1"/>
    <n v="0.1"/>
    <s v="Trek Slash 8 27.5 - 2016"/>
    <x v="1"/>
    <n v="6"/>
    <n v="3999.99"/>
    <n v="2016"/>
    <x v="1"/>
    <x v="4"/>
    <n v="3599.991"/>
    <x v="275"/>
  </r>
  <r>
    <x v="77"/>
    <s v="Lea"/>
    <s v="Key"/>
    <s v="lea.key@yahoo.com"/>
    <s v="Banning"/>
    <s v="CA"/>
    <n v="16"/>
    <n v="1"/>
    <n v="8"/>
    <n v="1"/>
    <n v="0.2"/>
    <s v="Trek Remedy 29 Carbon Frameset - 2016"/>
    <x v="1"/>
    <n v="6"/>
    <n v="1799.99"/>
    <n v="2016"/>
    <x v="1"/>
    <x v="4"/>
    <n v="1439.9920000000002"/>
    <x v="77"/>
  </r>
  <r>
    <x v="377"/>
    <s v="Adriene"/>
    <s v="Rivera"/>
    <s v="adriene.rivera@hotmail.com"/>
    <s v="Encino"/>
    <s v="CA"/>
    <n v="165"/>
    <n v="1"/>
    <n v="4"/>
    <n v="2"/>
    <n v="0.05"/>
    <s v="Trek Fuel EX 8 29 - 2016"/>
    <x v="1"/>
    <n v="6"/>
    <n v="2899.99"/>
    <n v="2016"/>
    <x v="1"/>
    <x v="4"/>
    <n v="5509.9809999999998"/>
    <x v="377"/>
  </r>
  <r>
    <x v="379"/>
    <s v="Danille"/>
    <s v="Mcfarland"/>
    <s v="danille.mcfarland@msn.com"/>
    <s v="Rocklin"/>
    <s v="CA"/>
    <n v="118"/>
    <n v="2"/>
    <n v="4"/>
    <n v="1"/>
    <n v="7.0000000000000007E-2"/>
    <s v="Trek Fuel EX 8 29 - 2016"/>
    <x v="1"/>
    <n v="6"/>
    <n v="2899.99"/>
    <n v="2016"/>
    <x v="1"/>
    <x v="4"/>
    <n v="2696.9906999999998"/>
    <x v="379"/>
  </r>
  <r>
    <x v="278"/>
    <s v="Salena"/>
    <s v="Day"/>
    <s v="salena.day@msn.com"/>
    <s v="San Lorenzo"/>
    <s v="CA"/>
    <n v="403"/>
    <n v="2"/>
    <n v="7"/>
    <n v="2"/>
    <n v="0.2"/>
    <s v="Trek Slash 8 27.5 - 2016"/>
    <x v="1"/>
    <n v="6"/>
    <n v="3999.99"/>
    <n v="2016"/>
    <x v="1"/>
    <x v="4"/>
    <n v="6399.9840000000004"/>
    <x v="278"/>
  </r>
  <r>
    <x v="703"/>
    <s v="Joi"/>
    <s v="Reeves"/>
    <s v="joi.reeves@msn.com"/>
    <s v="San Diego"/>
    <s v="CA"/>
    <n v="202"/>
    <n v="1"/>
    <n v="8"/>
    <n v="1"/>
    <n v="7.0000000000000007E-2"/>
    <s v="Trek Remedy 29 Carbon Frameset - 2016"/>
    <x v="1"/>
    <n v="6"/>
    <n v="1799.99"/>
    <n v="2016"/>
    <x v="1"/>
    <x v="4"/>
    <n v="1673.9906999999998"/>
    <x v="703"/>
  </r>
  <r>
    <x v="210"/>
    <s v="Deloris"/>
    <s v="Larson"/>
    <s v="deloris.larson@aol.com"/>
    <s v="Duarte"/>
    <s v="CA"/>
    <n v="310"/>
    <n v="1"/>
    <n v="7"/>
    <n v="2"/>
    <n v="7.0000000000000007E-2"/>
    <s v="Trek Slash 8 27.5 - 2016"/>
    <x v="1"/>
    <n v="6"/>
    <n v="3999.99"/>
    <n v="2016"/>
    <x v="1"/>
    <x v="4"/>
    <n v="7439.9813999999988"/>
    <x v="210"/>
  </r>
  <r>
    <x v="210"/>
    <s v="Deloris"/>
    <s v="Larson"/>
    <s v="deloris.larson@aol.com"/>
    <s v="Duarte"/>
    <s v="CA"/>
    <n v="310"/>
    <n v="4"/>
    <n v="8"/>
    <n v="1"/>
    <n v="0.2"/>
    <s v="Trek Remedy 29 Carbon Frameset - 2016"/>
    <x v="1"/>
    <n v="6"/>
    <n v="1799.99"/>
    <n v="2016"/>
    <x v="1"/>
    <x v="4"/>
    <n v="1439.9920000000002"/>
    <x v="210"/>
  </r>
  <r>
    <x v="80"/>
    <s v="Derrick"/>
    <s v="Marks"/>
    <s v="derrick.marks@yahoo.com"/>
    <s v="Glendora"/>
    <s v="CA"/>
    <n v="470"/>
    <n v="3"/>
    <n v="8"/>
    <n v="2"/>
    <n v="0.2"/>
    <s v="Trek Remedy 29 Carbon Frameset - 2016"/>
    <x v="1"/>
    <n v="6"/>
    <n v="1799.99"/>
    <n v="2016"/>
    <x v="1"/>
    <x v="4"/>
    <n v="2879.9840000000004"/>
    <x v="80"/>
  </r>
  <r>
    <x v="380"/>
    <s v="Darcel"/>
    <s v="Harmon"/>
    <s v="darcel.harmon@msn.com"/>
    <s v="Santa Clara"/>
    <s v="CA"/>
    <n v="480"/>
    <n v="1"/>
    <n v="4"/>
    <n v="1"/>
    <n v="0.05"/>
    <s v="Trek Fuel EX 8 29 - 2016"/>
    <x v="1"/>
    <n v="6"/>
    <n v="2899.99"/>
    <n v="2016"/>
    <x v="1"/>
    <x v="4"/>
    <n v="2754.9904999999999"/>
    <x v="380"/>
  </r>
  <r>
    <x v="1080"/>
    <s v="Pearlie"/>
    <s v="Cochran"/>
    <s v="pearlie.cochran@msn.com"/>
    <s v="Campbell"/>
    <s v="CA"/>
    <n v="581"/>
    <n v="1"/>
    <n v="8"/>
    <n v="2"/>
    <n v="7.0000000000000007E-2"/>
    <s v="Trek Remedy 29 Carbon Frameset - 2016"/>
    <x v="1"/>
    <n v="6"/>
    <n v="1799.99"/>
    <n v="2016"/>
    <x v="1"/>
    <x v="4"/>
    <n v="3347.9813999999997"/>
    <x v="1080"/>
  </r>
  <r>
    <x v="381"/>
    <s v="Ruthanne"/>
    <s v="Hoover"/>
    <s v="ruthanne.hoover@aol.com"/>
    <s v="Torrance"/>
    <s v="CA"/>
    <n v="191"/>
    <n v="4"/>
    <n v="8"/>
    <n v="2"/>
    <n v="0.05"/>
    <s v="Trek Remedy 29 Carbon Frameset - 2016"/>
    <x v="1"/>
    <n v="6"/>
    <n v="1799.99"/>
    <n v="2016"/>
    <x v="1"/>
    <x v="4"/>
    <n v="3419.9809999999998"/>
    <x v="381"/>
  </r>
  <r>
    <x v="114"/>
    <s v="Thurman"/>
    <s v="Ellis"/>
    <s v="thurman.ellis@gmail.com"/>
    <s v="Pleasanton"/>
    <s v="CA"/>
    <n v="94"/>
    <n v="2"/>
    <n v="4"/>
    <n v="1"/>
    <n v="0.2"/>
    <s v="Trek Fuel EX 8 29 - 2016"/>
    <x v="1"/>
    <n v="6"/>
    <n v="2899.99"/>
    <n v="2016"/>
    <x v="1"/>
    <x v="4"/>
    <n v="2319.9919999999997"/>
    <x v="114"/>
  </r>
  <r>
    <x v="903"/>
    <s v="Christel"/>
    <s v="Barber"/>
    <s v="christel.barber@hotmail.com"/>
    <s v="Sacramento"/>
    <s v="CA"/>
    <n v="559"/>
    <n v="3"/>
    <n v="7"/>
    <n v="2"/>
    <n v="7.0000000000000007E-2"/>
    <s v="Trek Slash 8 27.5 - 2016"/>
    <x v="1"/>
    <n v="6"/>
    <n v="3999.99"/>
    <n v="2016"/>
    <x v="1"/>
    <x v="4"/>
    <n v="7439.9813999999988"/>
    <x v="903"/>
  </r>
  <r>
    <x v="598"/>
    <s v="Ardelia"/>
    <s v="Cooley"/>
    <s v="ardelia.cooley@aol.com"/>
    <s v="Canyon Country"/>
    <s v="CA"/>
    <n v="608"/>
    <n v="1"/>
    <n v="4"/>
    <n v="2"/>
    <n v="0.2"/>
    <s v="Trek Fuel EX 8 29 - 2016"/>
    <x v="1"/>
    <n v="6"/>
    <n v="2899.99"/>
    <n v="2016"/>
    <x v="1"/>
    <x v="4"/>
    <n v="4639.9839999999995"/>
    <x v="598"/>
  </r>
  <r>
    <x v="598"/>
    <s v="Ardelia"/>
    <s v="Cooley"/>
    <s v="ardelia.cooley@aol.com"/>
    <s v="Canyon Country"/>
    <s v="CA"/>
    <n v="608"/>
    <n v="2"/>
    <n v="7"/>
    <n v="2"/>
    <n v="0.1"/>
    <s v="Trek Slash 8 27.5 - 2016"/>
    <x v="1"/>
    <n v="6"/>
    <n v="3999.99"/>
    <n v="2016"/>
    <x v="1"/>
    <x v="4"/>
    <n v="7199.982"/>
    <x v="598"/>
  </r>
  <r>
    <x v="87"/>
    <s v="Drucilla"/>
    <s v="Gilliam"/>
    <s v="drucilla.gilliam@hotmail.com"/>
    <s v="Santa Clara"/>
    <s v="CA"/>
    <n v="23"/>
    <n v="1"/>
    <n v="4"/>
    <n v="2"/>
    <n v="0.05"/>
    <s v="Trek Fuel EX 8 29 - 2016"/>
    <x v="1"/>
    <n v="6"/>
    <n v="2899.99"/>
    <n v="2016"/>
    <x v="1"/>
    <x v="4"/>
    <n v="5509.9809999999998"/>
    <x v="87"/>
  </r>
  <r>
    <x v="385"/>
    <s v="Sindy"/>
    <s v="Anderson"/>
    <s v="sindy.anderson@gmail.com"/>
    <s v="Pomona"/>
    <s v="CA"/>
    <n v="17"/>
    <n v="1"/>
    <n v="8"/>
    <n v="1"/>
    <n v="7.0000000000000007E-2"/>
    <s v="Trek Remedy 29 Carbon Frameset - 2016"/>
    <x v="1"/>
    <n v="6"/>
    <n v="1799.99"/>
    <n v="2016"/>
    <x v="1"/>
    <x v="4"/>
    <n v="1673.9906999999998"/>
    <x v="385"/>
  </r>
  <r>
    <x v="600"/>
    <s v="Carmina"/>
    <s v="Emerson"/>
    <s v="carmina.emerson@hotmail.com"/>
    <s v="Banning"/>
    <s v="CA"/>
    <n v="412"/>
    <n v="1"/>
    <n v="7"/>
    <n v="1"/>
    <n v="0.1"/>
    <s v="Trek Slash 8 27.5 - 2016"/>
    <x v="1"/>
    <n v="6"/>
    <n v="3999.99"/>
    <n v="2016"/>
    <x v="1"/>
    <x v="4"/>
    <n v="3599.991"/>
    <x v="600"/>
  </r>
  <r>
    <x v="708"/>
    <s v="Kimbery"/>
    <s v="Nieves"/>
    <s v="kimbery.nieves@msn.com"/>
    <s v="San Carlos"/>
    <s v="CA"/>
    <n v="32"/>
    <n v="1"/>
    <n v="8"/>
    <n v="2"/>
    <n v="7.0000000000000007E-2"/>
    <s v="Trek Remedy 29 Carbon Frameset - 2016"/>
    <x v="1"/>
    <n v="6"/>
    <n v="1799.99"/>
    <n v="2016"/>
    <x v="1"/>
    <x v="4"/>
    <n v="3347.9813999999997"/>
    <x v="708"/>
  </r>
  <r>
    <x v="299"/>
    <s v="Cinda"/>
    <s v="Rocha"/>
    <s v="cinda.rocha@hotmail.com"/>
    <s v="Los Banos"/>
    <s v="CA"/>
    <n v="351"/>
    <n v="1"/>
    <n v="4"/>
    <n v="2"/>
    <n v="0.05"/>
    <s v="Trek Fuel EX 8 29 - 2016"/>
    <x v="1"/>
    <n v="6"/>
    <n v="2899.99"/>
    <n v="2016"/>
    <x v="1"/>
    <x v="4"/>
    <n v="5509.9809999999998"/>
    <x v="299"/>
  </r>
  <r>
    <x v="1081"/>
    <s v="Dante"/>
    <s v="Grimes"/>
    <s v="dante.grimes@yahoo.com"/>
    <s v="Duarte"/>
    <s v="CA"/>
    <n v="374"/>
    <n v="2"/>
    <n v="7"/>
    <n v="1"/>
    <n v="7.0000000000000007E-2"/>
    <s v="Trek Slash 8 27.5 - 2016"/>
    <x v="1"/>
    <n v="6"/>
    <n v="3999.99"/>
    <n v="2016"/>
    <x v="1"/>
    <x v="4"/>
    <n v="3719.9906999999994"/>
    <x v="1081"/>
  </r>
  <r>
    <x v="90"/>
    <s v="Joeann"/>
    <s v="Garrison"/>
    <s v="joeann.garrison@yahoo.com"/>
    <s v="Ontario"/>
    <s v="CA"/>
    <n v="257"/>
    <n v="1"/>
    <n v="8"/>
    <n v="2"/>
    <n v="7.0000000000000007E-2"/>
    <s v="Trek Remedy 29 Carbon Frameset - 2016"/>
    <x v="1"/>
    <n v="6"/>
    <n v="1799.99"/>
    <n v="2016"/>
    <x v="1"/>
    <x v="4"/>
    <n v="3347.9813999999997"/>
    <x v="90"/>
  </r>
  <r>
    <x v="601"/>
    <s v="Kami"/>
    <s v="Rios"/>
    <s v="kami.rios@yahoo.com"/>
    <s v="Encino"/>
    <s v="CA"/>
    <n v="457"/>
    <n v="3"/>
    <n v="7"/>
    <n v="2"/>
    <n v="0.1"/>
    <s v="Trek Slash 8 27.5 - 2016"/>
    <x v="1"/>
    <n v="6"/>
    <n v="3999.99"/>
    <n v="2016"/>
    <x v="1"/>
    <x v="4"/>
    <n v="7199.982"/>
    <x v="601"/>
  </r>
  <r>
    <x v="658"/>
    <s v="Latashia"/>
    <s v="Travis"/>
    <s v="latashia.travis@yahoo.com"/>
    <s v="Upland"/>
    <s v="CA"/>
    <n v="232"/>
    <n v="4"/>
    <n v="8"/>
    <n v="2"/>
    <n v="0.1"/>
    <s v="Trek Remedy 29 Carbon Frameset - 2016"/>
    <x v="1"/>
    <n v="6"/>
    <n v="1799.99"/>
    <n v="2016"/>
    <x v="1"/>
    <x v="4"/>
    <n v="3239.982"/>
    <x v="658"/>
  </r>
  <r>
    <x v="1082"/>
    <s v="Myesha"/>
    <s v="Burgess"/>
    <s v="myesha.burgess@gmail.com"/>
    <s v="Campbell"/>
    <s v="CA"/>
    <n v="947"/>
    <n v="1"/>
    <n v="32"/>
    <n v="1"/>
    <n v="0.05"/>
    <s v="Trek Farley Alloy Frameset - 2017"/>
    <x v="1"/>
    <n v="6"/>
    <n v="469.99"/>
    <n v="2017"/>
    <x v="1"/>
    <x v="4"/>
    <n v="446.4905"/>
    <x v="1082"/>
  </r>
  <r>
    <x v="1082"/>
    <s v="Myesha"/>
    <s v="Burgess"/>
    <s v="myesha.burgess@gmail.com"/>
    <s v="Campbell"/>
    <s v="CA"/>
    <n v="947"/>
    <n v="2"/>
    <n v="42"/>
    <n v="2"/>
    <n v="7.0000000000000007E-2"/>
    <s v="Trek Fuel EX 5 27.5 Plus - 2017"/>
    <x v="1"/>
    <n v="6"/>
    <n v="2299.9899999999998"/>
    <n v="2017"/>
    <x v="1"/>
    <x v="4"/>
    <n v="4277.9813999999997"/>
    <x v="1082"/>
  </r>
  <r>
    <x v="119"/>
    <s v="Jana"/>
    <s v="Thomas"/>
    <s v="jana.thomas@yahoo.com"/>
    <s v="San Jose"/>
    <s v="CA"/>
    <n v="1336"/>
    <n v="1"/>
    <n v="29"/>
    <n v="2"/>
    <n v="0.2"/>
    <s v="Trek X-Caliber 8 - 2017"/>
    <x v="1"/>
    <n v="6"/>
    <n v="999.99"/>
    <n v="2017"/>
    <x v="1"/>
    <x v="4"/>
    <n v="1599.9840000000002"/>
    <x v="119"/>
  </r>
  <r>
    <x v="1053"/>
    <s v="Rutha"/>
    <s v="Howell"/>
    <s v="rutha.howell@gmail.com"/>
    <s v="Canyon Country"/>
    <s v="CA"/>
    <n v="918"/>
    <n v="3"/>
    <n v="4"/>
    <n v="2"/>
    <n v="7.0000000000000007E-2"/>
    <s v="Trek Fuel EX 8 29 - 2016"/>
    <x v="1"/>
    <n v="6"/>
    <n v="2899.99"/>
    <n v="2016"/>
    <x v="1"/>
    <x v="4"/>
    <n v="5393.9813999999997"/>
    <x v="1053"/>
  </r>
  <r>
    <x v="753"/>
    <s v="Jule"/>
    <s v="Davenport"/>
    <s v="jule.davenport@aol.com"/>
    <s v="San Carlos"/>
    <s v="CA"/>
    <n v="1167"/>
    <n v="1"/>
    <n v="29"/>
    <n v="2"/>
    <n v="0.05"/>
    <s v="Trek X-Caliber 8 - 2017"/>
    <x v="1"/>
    <n v="6"/>
    <n v="999.99"/>
    <n v="2017"/>
    <x v="1"/>
    <x v="4"/>
    <n v="1899.981"/>
    <x v="753"/>
  </r>
  <r>
    <x v="1083"/>
    <s v="Rona"/>
    <s v="Rojas"/>
    <s v="rona.rojas@gmail.com"/>
    <s v="San Jose"/>
    <s v="CA"/>
    <n v="1026"/>
    <n v="1"/>
    <n v="7"/>
    <n v="2"/>
    <n v="7.0000000000000007E-2"/>
    <s v="Trek Slash 8 27.5 - 2016"/>
    <x v="1"/>
    <n v="6"/>
    <n v="3999.99"/>
    <n v="2016"/>
    <x v="1"/>
    <x v="4"/>
    <n v="7439.9813999999988"/>
    <x v="1083"/>
  </r>
  <r>
    <x v="564"/>
    <s v="Bong"/>
    <s v="Hebert"/>
    <s v="bong.hebert@gmail.com"/>
    <s v="Torrance"/>
    <s v="CA"/>
    <n v="1194"/>
    <n v="2"/>
    <n v="7"/>
    <n v="2"/>
    <n v="7.0000000000000007E-2"/>
    <s v="Trek Slash 8 27.5 - 2016"/>
    <x v="1"/>
    <n v="6"/>
    <n v="3999.99"/>
    <n v="2016"/>
    <x v="1"/>
    <x v="4"/>
    <n v="7439.9813999999988"/>
    <x v="564"/>
  </r>
  <r>
    <x v="565"/>
    <s v="Philip"/>
    <s v="Bryan"/>
    <s v="philip.bryan@hotmail.com"/>
    <s v="Oakland"/>
    <s v="CA"/>
    <n v="1218"/>
    <n v="1"/>
    <n v="32"/>
    <n v="1"/>
    <n v="7.0000000000000007E-2"/>
    <s v="Trek Farley Alloy Frameset - 2017"/>
    <x v="1"/>
    <n v="6"/>
    <n v="469.99"/>
    <n v="2017"/>
    <x v="1"/>
    <x v="4"/>
    <n v="437.09069999999997"/>
    <x v="565"/>
  </r>
  <r>
    <x v="460"/>
    <s v="Jeromy"/>
    <s v="Burch"/>
    <s v="jeromy.burch@msn.com"/>
    <s v="San Jose"/>
    <s v="CA"/>
    <n v="1591"/>
    <n v="4"/>
    <n v="138"/>
    <n v="2"/>
    <n v="0.05"/>
    <s v="Trek Fuel EX 5 Plus - 2018"/>
    <x v="1"/>
    <n v="6"/>
    <n v="2249.9899999999998"/>
    <n v="2018"/>
    <x v="1"/>
    <x v="4"/>
    <n v="4274.9809999999998"/>
    <x v="460"/>
  </r>
  <r>
    <x v="760"/>
    <s v="Delila"/>
    <s v="Hamilton"/>
    <s v="delila.hamilton@yahoo.com"/>
    <s v="Palos Verdes Peninsula"/>
    <s v="CA"/>
    <n v="680"/>
    <n v="2"/>
    <n v="7"/>
    <n v="1"/>
    <n v="0.2"/>
    <s v="Trek Slash 8 27.5 - 2016"/>
    <x v="1"/>
    <n v="6"/>
    <n v="3999.99"/>
    <n v="2016"/>
    <x v="1"/>
    <x v="4"/>
    <n v="3199.9920000000002"/>
    <x v="760"/>
  </r>
  <r>
    <x v="375"/>
    <s v="Le"/>
    <s v="Deleon"/>
    <s v="le.deleon@msn.com"/>
    <s v="Banning"/>
    <s v="CA"/>
    <n v="1582"/>
    <n v="2"/>
    <n v="133"/>
    <n v="2"/>
    <n v="7.0000000000000007E-2"/>
    <s v="Trek Procaliber Frameset - 2018"/>
    <x v="1"/>
    <n v="6"/>
    <n v="1499.99"/>
    <n v="2018"/>
    <x v="1"/>
    <x v="4"/>
    <n v="2789.9813999999997"/>
    <x v="375"/>
  </r>
  <r>
    <x v="761"/>
    <s v="Ann"/>
    <s v="Heath"/>
    <s v="ann.heath@msn.com"/>
    <s v="South El Monte"/>
    <s v="CA"/>
    <n v="754"/>
    <n v="5"/>
    <n v="7"/>
    <n v="1"/>
    <n v="0.2"/>
    <s v="Trek Slash 8 27.5 - 2016"/>
    <x v="1"/>
    <n v="6"/>
    <n v="3999.99"/>
    <n v="2016"/>
    <x v="1"/>
    <x v="4"/>
    <n v="3199.9920000000002"/>
    <x v="761"/>
  </r>
  <r>
    <x v="325"/>
    <s v="Bella"/>
    <s v="Perez"/>
    <s v="bella.perez@msn.com"/>
    <s v="Duarte"/>
    <s v="CA"/>
    <n v="1404"/>
    <n v="1"/>
    <n v="112"/>
    <n v="2"/>
    <n v="0.05"/>
    <s v="Trek 820 - 2018"/>
    <x v="1"/>
    <n v="6"/>
    <n v="379.99"/>
    <n v="2018"/>
    <x v="1"/>
    <x v="4"/>
    <n v="721.98099999999999"/>
    <x v="325"/>
  </r>
  <r>
    <x v="1084"/>
    <s v="Delma"/>
    <s v="Bailey"/>
    <s v="delma.bailey@gmail.com"/>
    <s v="Anaheim"/>
    <s v="CA"/>
    <n v="886"/>
    <n v="1"/>
    <n v="47"/>
    <n v="1"/>
    <n v="0.05"/>
    <s v="Trek Remedy 9.8 - 2017"/>
    <x v="1"/>
    <n v="6"/>
    <n v="5299.99"/>
    <n v="2017"/>
    <x v="1"/>
    <x v="4"/>
    <n v="5034.9904999999999"/>
    <x v="1084"/>
  </r>
  <r>
    <x v="1059"/>
    <s v="Barbra"/>
    <s v="Dickerson"/>
    <s v="barbra.dickerson@gmail.com"/>
    <s v="Ridgecrest"/>
    <s v="CA"/>
    <n v="653"/>
    <n v="2"/>
    <n v="43"/>
    <n v="1"/>
    <n v="0.1"/>
    <s v="Trek Fuel EX 9.8 27.5 Plus - 2017"/>
    <x v="1"/>
    <n v="6"/>
    <n v="5299.99"/>
    <n v="2017"/>
    <x v="1"/>
    <x v="4"/>
    <n v="4769.991"/>
    <x v="1059"/>
  </r>
  <r>
    <x v="1085"/>
    <s v="Stacie"/>
    <s v="Sims"/>
    <s v="stacie.sims@hotmail.com"/>
    <s v="Oakland"/>
    <s v="CA"/>
    <n v="1232"/>
    <n v="1"/>
    <n v="4"/>
    <n v="2"/>
    <n v="7.0000000000000007E-2"/>
    <s v="Trek Fuel EX 8 29 - 2016"/>
    <x v="1"/>
    <n v="6"/>
    <n v="2899.99"/>
    <n v="2016"/>
    <x v="1"/>
    <x v="4"/>
    <n v="5393.9813999999997"/>
    <x v="1085"/>
  </r>
  <r>
    <x v="1003"/>
    <s v="Dannette"/>
    <s v="Guerrero"/>
    <s v="dannette.guerrero@gmail.com"/>
    <s v="San Pablo"/>
    <s v="CA"/>
    <n v="1029"/>
    <n v="3"/>
    <n v="40"/>
    <n v="1"/>
    <n v="0.2"/>
    <s v="Trek Fuel EX 9.8 29 - 2017"/>
    <x v="1"/>
    <n v="6"/>
    <n v="4999.99"/>
    <n v="2017"/>
    <x v="1"/>
    <x v="4"/>
    <n v="3999.9920000000002"/>
    <x v="1003"/>
  </r>
  <r>
    <x v="1086"/>
    <s v="Jane"/>
    <s v="Henderson"/>
    <s v="jane.henderson@hotmail.com"/>
    <s v="Apple Valley"/>
    <s v="CA"/>
    <n v="1301"/>
    <n v="3"/>
    <n v="8"/>
    <n v="1"/>
    <n v="0.2"/>
    <s v="Trek Remedy 29 Carbon Frameset - 2016"/>
    <x v="1"/>
    <n v="6"/>
    <n v="1799.99"/>
    <n v="2016"/>
    <x v="1"/>
    <x v="4"/>
    <n v="1439.9920000000002"/>
    <x v="1086"/>
  </r>
  <r>
    <x v="1087"/>
    <s v="Ester"/>
    <s v="Acevedo"/>
    <s v="ester.acevedo@gmail.com"/>
    <s v="San Lorenzo"/>
    <s v="CA"/>
    <n v="1424"/>
    <n v="1"/>
    <n v="140"/>
    <n v="2"/>
    <n v="0.2"/>
    <s v="Trek Remedy 9.8 27.5 - 2018"/>
    <x v="1"/>
    <n v="6"/>
    <n v="4999.99"/>
    <n v="2018"/>
    <x v="1"/>
    <x v="4"/>
    <n v="7999.9840000000004"/>
    <x v="1087"/>
  </r>
  <r>
    <x v="576"/>
    <s v="Marshall"/>
    <s v="Johnson"/>
    <s v="marshall.johnson@yahoo.com"/>
    <s v="Vista"/>
    <s v="CA"/>
    <n v="1474"/>
    <n v="2"/>
    <n v="123"/>
    <n v="1"/>
    <n v="0.05"/>
    <s v="Trek Farley Carbon Frameset - 2018"/>
    <x v="1"/>
    <n v="6"/>
    <n v="999.99"/>
    <n v="2018"/>
    <x v="1"/>
    <x v="4"/>
    <n v="949.9905"/>
    <x v="576"/>
  </r>
  <r>
    <x v="767"/>
    <s v="Lee"/>
    <s v="Dunn"/>
    <s v="lee.dunn@aol.com"/>
    <s v="San Jose"/>
    <s v="CA"/>
    <n v="927"/>
    <n v="5"/>
    <n v="43"/>
    <n v="1"/>
    <n v="7.0000000000000007E-2"/>
    <s v="Trek Fuel EX 9.8 27.5 Plus - 2017"/>
    <x v="1"/>
    <n v="6"/>
    <n v="5299.99"/>
    <n v="2017"/>
    <x v="1"/>
    <x v="4"/>
    <n v="4928.9906999999994"/>
    <x v="767"/>
  </r>
  <r>
    <x v="577"/>
    <s v="Monica"/>
    <s v="Sears"/>
    <s v="monica.sears@aol.com"/>
    <s v="San Jose"/>
    <s v="CA"/>
    <n v="1584"/>
    <n v="3"/>
    <n v="43"/>
    <n v="1"/>
    <n v="0.2"/>
    <s v="Trek Fuel EX 9.8 27.5 Plus - 2017"/>
    <x v="1"/>
    <n v="6"/>
    <n v="5299.99"/>
    <n v="2017"/>
    <x v="1"/>
    <x v="4"/>
    <n v="4239.9920000000002"/>
    <x v="577"/>
  </r>
  <r>
    <x v="493"/>
    <s v="Mellisa"/>
    <s v="Griffin"/>
    <s v="mellisa.griffin@msn.com"/>
    <s v="Los Banos"/>
    <s v="CA"/>
    <n v="1040"/>
    <n v="5"/>
    <n v="8"/>
    <n v="2"/>
    <n v="0.05"/>
    <s v="Trek Remedy 29 Carbon Frameset - 2016"/>
    <x v="1"/>
    <n v="6"/>
    <n v="1799.99"/>
    <n v="2016"/>
    <x v="1"/>
    <x v="4"/>
    <n v="3419.9809999999998"/>
    <x v="493"/>
  </r>
  <r>
    <x v="981"/>
    <s v="Regine"/>
    <s v="Gonzales"/>
    <s v="regine.gonzales@gmail.com"/>
    <s v="Oxnard"/>
    <s v="CA"/>
    <n v="1548"/>
    <n v="1"/>
    <n v="32"/>
    <n v="1"/>
    <n v="0.1"/>
    <s v="Trek Farley Alloy Frameset - 2017"/>
    <x v="1"/>
    <n v="6"/>
    <n v="469.99"/>
    <n v="2017"/>
    <x v="1"/>
    <x v="4"/>
    <n v="422.99100000000004"/>
    <x v="981"/>
  </r>
  <r>
    <x v="1088"/>
    <s v="Homer"/>
    <s v="Powers"/>
    <s v="homer.powers@msn.com"/>
    <s v="Palos Verdes Peninsula"/>
    <s v="CA"/>
    <n v="1437"/>
    <n v="1"/>
    <n v="141"/>
    <n v="2"/>
    <n v="0.05"/>
    <s v="Trek Stache 5 - 2018"/>
    <x v="1"/>
    <n v="6"/>
    <n v="1599.99"/>
    <n v="2018"/>
    <x v="1"/>
    <x v="4"/>
    <n v="3039.9809999999998"/>
    <x v="1088"/>
  </r>
  <r>
    <x v="771"/>
    <s v="Corene"/>
    <s v="Wall"/>
    <s v="corene.wall@msn.com"/>
    <s v="Atwater"/>
    <s v="CA"/>
    <n v="1573"/>
    <n v="2"/>
    <n v="129"/>
    <n v="1"/>
    <n v="7.0000000000000007E-2"/>
    <s v="Trek X-Caliber 7 - 2018"/>
    <x v="1"/>
    <n v="6"/>
    <n v="919.99"/>
    <n v="2018"/>
    <x v="1"/>
    <x v="4"/>
    <n v="855.59069999999997"/>
    <x v="771"/>
  </r>
  <r>
    <x v="391"/>
    <s v="Ana"/>
    <s v="Palmer"/>
    <s v="ana.palmer@yahoo.com"/>
    <s v="Anaheim"/>
    <s v="CA"/>
    <n v="798"/>
    <n v="4"/>
    <n v="42"/>
    <n v="1"/>
    <n v="0.2"/>
    <s v="Trek Fuel EX 5 27.5 Plus - 2017"/>
    <x v="1"/>
    <n v="6"/>
    <n v="2299.9899999999998"/>
    <n v="2017"/>
    <x v="1"/>
    <x v="4"/>
    <n v="1839.992"/>
    <x v="391"/>
  </r>
  <r>
    <x v="327"/>
    <s v="Ollie"/>
    <s v="Zimmerman"/>
    <s v="ollie.zimmerman@yahoo.com"/>
    <s v="Anaheim"/>
    <s v="CA"/>
    <n v="1530"/>
    <n v="2"/>
    <n v="116"/>
    <n v="1"/>
    <n v="0.1"/>
    <s v="Trek Marlin 7 - 2017/2018"/>
    <x v="1"/>
    <n v="6"/>
    <n v="749.99"/>
    <n v="2018"/>
    <x v="1"/>
    <x v="4"/>
    <n v="674.99099999999999"/>
    <x v="327"/>
  </r>
  <r>
    <x v="355"/>
    <s v="Lizzie"/>
    <s v="Joyner"/>
    <s v="lizzie.joyner@msn.com"/>
    <s v="Coachella"/>
    <s v="CA"/>
    <n v="961"/>
    <n v="2"/>
    <n v="47"/>
    <n v="2"/>
    <n v="0.2"/>
    <s v="Trek Remedy 9.8 - 2017"/>
    <x v="1"/>
    <n v="6"/>
    <n v="5299.99"/>
    <n v="2017"/>
    <x v="1"/>
    <x v="4"/>
    <n v="8479.9840000000004"/>
    <x v="355"/>
  </r>
  <r>
    <x v="355"/>
    <s v="Lizzie"/>
    <s v="Joyner"/>
    <s v="lizzie.joyner@msn.com"/>
    <s v="Coachella"/>
    <s v="CA"/>
    <n v="1491"/>
    <n v="4"/>
    <n v="139"/>
    <n v="2"/>
    <n v="7.0000000000000007E-2"/>
    <s v="Trek Remedy 7 27.5 - 2018"/>
    <x v="1"/>
    <n v="6"/>
    <n v="2999.99"/>
    <n v="2018"/>
    <x v="1"/>
    <x v="4"/>
    <n v="5579.9813999999997"/>
    <x v="355"/>
  </r>
  <r>
    <x v="1089"/>
    <s v="Muriel"/>
    <s v="Juarez"/>
    <s v="muriel.juarez@gmail.com"/>
    <s v="Palos Verdes Peninsula"/>
    <s v="CA"/>
    <n v="1347"/>
    <n v="1"/>
    <n v="43"/>
    <n v="2"/>
    <n v="7.0000000000000007E-2"/>
    <s v="Trek Fuel EX 9.8 27.5 Plus - 2017"/>
    <x v="1"/>
    <n v="6"/>
    <n v="5299.99"/>
    <n v="2017"/>
    <x v="1"/>
    <x v="4"/>
    <n v="9857.9813999999988"/>
    <x v="1089"/>
  </r>
  <r>
    <x v="1077"/>
    <s v="Karren"/>
    <s v="Stevenson"/>
    <s v="karren.stevenson@aol.com"/>
    <s v="San Carlos"/>
    <s v="CA"/>
    <n v="1374"/>
    <n v="2"/>
    <n v="130"/>
    <n v="2"/>
    <n v="7.0000000000000007E-2"/>
    <s v="Trek Stache Carbon Frameset - 2018"/>
    <x v="1"/>
    <n v="6"/>
    <n v="919.99"/>
    <n v="2018"/>
    <x v="1"/>
    <x v="4"/>
    <n v="1711.1813999999999"/>
    <x v="1077"/>
  </r>
  <r>
    <x v="442"/>
    <s v="Deloris"/>
    <s v="Burke"/>
    <s v="deloris.burke@hotmail.com"/>
    <s v="Palos Verdes Peninsula"/>
    <s v="CA"/>
    <n v="1607"/>
    <n v="1"/>
    <n v="29"/>
    <n v="1"/>
    <n v="0.05"/>
    <s v="Trek X-Caliber 8 - 2017"/>
    <x v="1"/>
    <n v="6"/>
    <n v="999.99"/>
    <n v="2017"/>
    <x v="1"/>
    <x v="4"/>
    <n v="949.9905"/>
    <x v="442"/>
  </r>
  <r>
    <x v="584"/>
    <s v="Selene"/>
    <s v="Vega"/>
    <s v="selene.vega@gmail.com"/>
    <s v="Campbell"/>
    <s v="CA"/>
    <n v="1423"/>
    <n v="4"/>
    <n v="113"/>
    <n v="2"/>
    <n v="0.2"/>
    <s v="Trek Marlin 5 - 2018"/>
    <x v="1"/>
    <n v="6"/>
    <n v="489.99"/>
    <n v="2018"/>
    <x v="1"/>
    <x v="4"/>
    <n v="783.98400000000004"/>
    <x v="584"/>
  </r>
  <r>
    <x v="393"/>
    <s v="Jone"/>
    <s v="Bernard"/>
    <s v="jone.bernard@hotmail.com"/>
    <s v="Anaheim"/>
    <s v="CA"/>
    <n v="944"/>
    <n v="1"/>
    <n v="29"/>
    <n v="2"/>
    <n v="7.0000000000000007E-2"/>
    <s v="Trek X-Caliber 8 - 2017"/>
    <x v="1"/>
    <n v="6"/>
    <n v="999.99"/>
    <n v="2017"/>
    <x v="1"/>
    <x v="4"/>
    <n v="1859.9813999999999"/>
    <x v="393"/>
  </r>
  <r>
    <x v="982"/>
    <s v="Olevia"/>
    <s v="Pitts"/>
    <s v="olevia.pitts@gmail.com"/>
    <s v="Redondo Beach"/>
    <s v="CA"/>
    <n v="1488"/>
    <n v="1"/>
    <n v="42"/>
    <n v="1"/>
    <n v="7.0000000000000007E-2"/>
    <s v="Trek Fuel EX 5 27.5 Plus - 2017"/>
    <x v="1"/>
    <n v="6"/>
    <n v="2299.9899999999998"/>
    <n v="2017"/>
    <x v="1"/>
    <x v="4"/>
    <n v="2138.9906999999998"/>
    <x v="982"/>
  </r>
  <r>
    <x v="585"/>
    <s v="Fannie"/>
    <s v="Jenkins"/>
    <s v="fannie.jenkins@msn.com"/>
    <s v="Oxnard"/>
    <s v="CA"/>
    <n v="1466"/>
    <n v="4"/>
    <n v="39"/>
    <n v="2"/>
    <n v="0.05"/>
    <s v="Trek Stache 5 - 2017"/>
    <x v="1"/>
    <n v="6"/>
    <n v="1499.99"/>
    <n v="2017"/>
    <x v="1"/>
    <x v="4"/>
    <n v="2849.9809999999998"/>
    <x v="585"/>
  </r>
  <r>
    <x v="1090"/>
    <s v="Sherise"/>
    <s v="Mercer"/>
    <s v="sherise.mercer@gmail.com"/>
    <s v="Vista"/>
    <s v="CA"/>
    <n v="1141"/>
    <n v="1"/>
    <n v="8"/>
    <n v="1"/>
    <n v="0.1"/>
    <s v="Trek Remedy 29 Carbon Frameset - 2016"/>
    <x v="1"/>
    <n v="6"/>
    <n v="1799.99"/>
    <n v="2016"/>
    <x v="1"/>
    <x v="4"/>
    <n v="1619.991"/>
    <x v="1090"/>
  </r>
  <r>
    <x v="266"/>
    <s v="Graciela"/>
    <s v="Barber"/>
    <s v="graciela.barber@hotmail.com"/>
    <s v="Oxnard"/>
    <s v="CA"/>
    <n v="1580"/>
    <n v="1"/>
    <n v="119"/>
    <n v="2"/>
    <n v="7.0000000000000007E-2"/>
    <s v="Trek Kids' Neko - 2018"/>
    <x v="1"/>
    <n v="6"/>
    <n v="469.99"/>
    <n v="2018"/>
    <x v="1"/>
    <x v="4"/>
    <n v="874.18139999999994"/>
    <x v="266"/>
  </r>
  <r>
    <x v="714"/>
    <s v="Donette"/>
    <s v="Mccarthy"/>
    <s v="donette.mccarthy@yahoo.com"/>
    <s v="Redondo Beach"/>
    <s v="CA"/>
    <n v="785"/>
    <n v="2"/>
    <n v="40"/>
    <n v="1"/>
    <n v="7.0000000000000007E-2"/>
    <s v="Trek Fuel EX 9.8 29 - 2017"/>
    <x v="1"/>
    <n v="6"/>
    <n v="4999.99"/>
    <n v="2017"/>
    <x v="1"/>
    <x v="4"/>
    <n v="4649.9906999999994"/>
    <x v="714"/>
  </r>
  <r>
    <x v="524"/>
    <s v="Penni"/>
    <s v="Best"/>
    <s v="penni.best@msn.com"/>
    <s v="Anaheim"/>
    <s v="CA"/>
    <n v="1002"/>
    <n v="3"/>
    <n v="8"/>
    <n v="2"/>
    <n v="0.1"/>
    <s v="Trek Remedy 29 Carbon Frameset - 2016"/>
    <x v="1"/>
    <n v="6"/>
    <n v="1799.99"/>
    <n v="2016"/>
    <x v="1"/>
    <x v="4"/>
    <n v="3239.982"/>
    <x v="524"/>
  </r>
  <r>
    <x v="607"/>
    <s v="Ja"/>
    <s v="Dillard"/>
    <s v="ja.dillard@yahoo.com"/>
    <s v="Canyon Country"/>
    <s v="CA"/>
    <n v="1367"/>
    <n v="1"/>
    <n v="132"/>
    <n v="1"/>
    <n v="0.1"/>
    <s v="Trek Procal AL Frameset - 2018"/>
    <x v="1"/>
    <n v="6"/>
    <n v="1499.99"/>
    <n v="2018"/>
    <x v="1"/>
    <x v="4"/>
    <n v="1349.991"/>
    <x v="607"/>
  </r>
  <r>
    <x v="364"/>
    <s v="Annis"/>
    <s v="Sanchez"/>
    <s v="annis.sanchez@aol.com"/>
    <s v="Los Angeles"/>
    <s v="CA"/>
    <n v="646"/>
    <n v="2"/>
    <n v="4"/>
    <n v="1"/>
    <n v="7.0000000000000007E-2"/>
    <s v="Trek Fuel EX 8 29 - 2016"/>
    <x v="1"/>
    <n v="6"/>
    <n v="2899.99"/>
    <n v="2016"/>
    <x v="1"/>
    <x v="4"/>
    <n v="2696.9906999999998"/>
    <x v="364"/>
  </r>
  <r>
    <x v="104"/>
    <s v="Williemae"/>
    <s v="Holloway"/>
    <s v="williemae.holloway@msn.com"/>
    <s v="Oakland"/>
    <s v="CA"/>
    <n v="1497"/>
    <n v="1"/>
    <n v="141"/>
    <n v="2"/>
    <n v="0.2"/>
    <s v="Trek Stache 5 - 2018"/>
    <x v="1"/>
    <n v="6"/>
    <n v="1599.99"/>
    <n v="2018"/>
    <x v="1"/>
    <x v="4"/>
    <n v="2559.9840000000004"/>
    <x v="104"/>
  </r>
  <r>
    <x v="187"/>
    <s v="Ronna"/>
    <s v="Butler"/>
    <s v="ronna.butler@gmail.com"/>
    <s v="Encino"/>
    <s v="CA"/>
    <n v="1092"/>
    <n v="1"/>
    <n v="34"/>
    <n v="1"/>
    <n v="0.05"/>
    <s v="Trek Session DH 27.5 Carbon Frameset - 2017"/>
    <x v="1"/>
    <n v="6"/>
    <n v="469.99"/>
    <n v="2017"/>
    <x v="1"/>
    <x v="4"/>
    <n v="446.4905"/>
    <x v="187"/>
  </r>
  <r>
    <x v="1068"/>
    <s v="Hermila"/>
    <s v="Mckay"/>
    <s v="hermila.mckay@yahoo.com"/>
    <s v="Coachella"/>
    <s v="CA"/>
    <n v="991"/>
    <n v="3"/>
    <n v="34"/>
    <n v="1"/>
    <n v="0.2"/>
    <s v="Trek Session DH 27.5 Carbon Frameset - 2017"/>
    <x v="1"/>
    <n v="6"/>
    <n v="469.99"/>
    <n v="2017"/>
    <x v="1"/>
    <x v="4"/>
    <n v="375.99200000000002"/>
    <x v="1068"/>
  </r>
  <r>
    <x v="539"/>
    <s v="Marguerite"/>
    <s v="Berger"/>
    <s v="marguerite.berger@aol.com"/>
    <s v="Fullerton"/>
    <s v="CA"/>
    <n v="1378"/>
    <n v="2"/>
    <n v="142"/>
    <n v="2"/>
    <n v="7.0000000000000007E-2"/>
    <s v="Trek Fuel EX 8 29 XT - 2018"/>
    <x v="1"/>
    <n v="6"/>
    <n v="3199.99"/>
    <n v="2018"/>
    <x v="1"/>
    <x v="4"/>
    <n v="5951.9813999999988"/>
    <x v="539"/>
  </r>
  <r>
    <x v="539"/>
    <s v="Marguerite"/>
    <s v="Berger"/>
    <s v="marguerite.berger@aol.com"/>
    <s v="Fullerton"/>
    <s v="CA"/>
    <n v="1378"/>
    <n v="5"/>
    <n v="129"/>
    <n v="2"/>
    <n v="0.2"/>
    <s v="Trek X-Caliber 7 - 2018"/>
    <x v="1"/>
    <n v="6"/>
    <n v="919.99"/>
    <n v="2018"/>
    <x v="1"/>
    <x v="4"/>
    <n v="1471.9840000000002"/>
    <x v="539"/>
  </r>
  <r>
    <x v="322"/>
    <s v="Jama"/>
    <s v="Rodriquez"/>
    <s v="jama.rodriquez@msn.com"/>
    <s v="Upland"/>
    <s v="CA"/>
    <n v="783"/>
    <n v="4"/>
    <n v="29"/>
    <n v="1"/>
    <n v="0.1"/>
    <s v="Trek X-Caliber 8 - 2017"/>
    <x v="1"/>
    <n v="6"/>
    <n v="999.99"/>
    <n v="2017"/>
    <x v="1"/>
    <x v="4"/>
    <n v="899.99099999999999"/>
    <x v="322"/>
  </r>
  <r>
    <x v="1091"/>
    <s v="Beryl"/>
    <s v="Bennett"/>
    <s v="beryl.bennett@aol.com"/>
    <s v="Sacramento"/>
    <s v="CA"/>
    <n v="996"/>
    <n v="2"/>
    <n v="32"/>
    <n v="1"/>
    <n v="0.05"/>
    <s v="Trek Farley Alloy Frameset - 2017"/>
    <x v="1"/>
    <n v="6"/>
    <n v="469.99"/>
    <n v="2017"/>
    <x v="1"/>
    <x v="4"/>
    <n v="446.4905"/>
    <x v="1091"/>
  </r>
  <r>
    <x v="544"/>
    <s v="Saturnina"/>
    <s v="Garner"/>
    <s v="saturnina.garner@gmail.com"/>
    <s v="Glendora"/>
    <s v="CA"/>
    <n v="1521"/>
    <n v="3"/>
    <n v="123"/>
    <n v="1"/>
    <n v="0.1"/>
    <s v="Trek Farley Carbon Frameset - 2018"/>
    <x v="1"/>
    <n v="6"/>
    <n v="999.99"/>
    <n v="2018"/>
    <x v="1"/>
    <x v="4"/>
    <n v="899.99099999999999"/>
    <x v="544"/>
  </r>
  <r>
    <x v="544"/>
    <s v="Saturnina"/>
    <s v="Garner"/>
    <s v="saturnina.garner@gmail.com"/>
    <s v="Glendora"/>
    <s v="CA"/>
    <n v="1521"/>
    <n v="4"/>
    <n v="135"/>
    <n v="2"/>
    <n v="0.2"/>
    <s v="Trek X-Caliber Frameset - 2018"/>
    <x v="1"/>
    <n v="6"/>
    <n v="1499.99"/>
    <n v="2018"/>
    <x v="1"/>
    <x v="4"/>
    <n v="2399.9839999999999"/>
    <x v="544"/>
  </r>
  <r>
    <x v="368"/>
    <s v="Carline"/>
    <s v="Collier"/>
    <s v="carline.collier@msn.com"/>
    <s v="Fresno"/>
    <s v="CA"/>
    <n v="1321"/>
    <n v="1"/>
    <n v="34"/>
    <n v="1"/>
    <n v="0.1"/>
    <s v="Trek Session DH 27.5 Carbon Frameset - 2017"/>
    <x v="1"/>
    <n v="6"/>
    <n v="469.99"/>
    <n v="2017"/>
    <x v="1"/>
    <x v="4"/>
    <n v="422.99100000000004"/>
    <x v="368"/>
  </r>
  <r>
    <x v="1092"/>
    <s v="Eliz"/>
    <s v="Whitney"/>
    <s v="eliz.whitney@msn.com"/>
    <s v="Fullerton"/>
    <s v="CA"/>
    <n v="1199"/>
    <n v="1"/>
    <n v="32"/>
    <n v="1"/>
    <n v="0.05"/>
    <s v="Trek Farley Alloy Frameset - 2017"/>
    <x v="1"/>
    <n v="6"/>
    <n v="469.99"/>
    <n v="2017"/>
    <x v="1"/>
    <x v="4"/>
    <n v="446.4905"/>
    <x v="1092"/>
  </r>
  <r>
    <x v="1093"/>
    <s v="Shara"/>
    <s v="Pope"/>
    <s v="shara.pope@msn.com"/>
    <s v="Ridgecrest"/>
    <s v="CA"/>
    <n v="708"/>
    <n v="2"/>
    <n v="47"/>
    <n v="1"/>
    <n v="0.1"/>
    <s v="Trek Remedy 9.8 - 2017"/>
    <x v="1"/>
    <n v="6"/>
    <n v="5299.99"/>
    <n v="2017"/>
    <x v="1"/>
    <x v="4"/>
    <n v="4769.991"/>
    <x v="1093"/>
  </r>
  <r>
    <x v="1093"/>
    <s v="Shara"/>
    <s v="Pope"/>
    <s v="shara.pope@msn.com"/>
    <s v="Ridgecrest"/>
    <s v="CA"/>
    <n v="708"/>
    <n v="3"/>
    <n v="34"/>
    <n v="2"/>
    <n v="0.2"/>
    <s v="Trek Session DH 27.5 Carbon Frameset - 2017"/>
    <x v="1"/>
    <n v="6"/>
    <n v="469.99"/>
    <n v="2017"/>
    <x v="1"/>
    <x v="4"/>
    <n v="751.98400000000004"/>
    <x v="1093"/>
  </r>
  <r>
    <x v="1069"/>
    <s v="Paul"/>
    <s v="Lester"/>
    <s v="paul.lester@gmail.com"/>
    <s v="Vista"/>
    <s v="CA"/>
    <n v="799"/>
    <n v="2"/>
    <n v="34"/>
    <n v="2"/>
    <n v="0.05"/>
    <s v="Trek Session DH 27.5 Carbon Frameset - 2017"/>
    <x v="1"/>
    <n v="6"/>
    <n v="469.99"/>
    <n v="2017"/>
    <x v="1"/>
    <x v="4"/>
    <n v="892.98099999999999"/>
    <x v="1069"/>
  </r>
  <r>
    <x v="1069"/>
    <s v="Paul"/>
    <s v="Lester"/>
    <s v="paul.lester@gmail.com"/>
    <s v="Vista"/>
    <s v="CA"/>
    <n v="799"/>
    <n v="3"/>
    <n v="29"/>
    <n v="2"/>
    <n v="7.0000000000000007E-2"/>
    <s v="Trek X-Caliber 8 - 2017"/>
    <x v="1"/>
    <n v="6"/>
    <n v="999.99"/>
    <n v="2017"/>
    <x v="1"/>
    <x v="4"/>
    <n v="1859.9813999999999"/>
    <x v="1069"/>
  </r>
  <r>
    <x v="717"/>
    <s v="Marjory"/>
    <s v="Leonard"/>
    <s v="marjory.leonard@msn.com"/>
    <s v="Apple Valley"/>
    <s v="CA"/>
    <n v="1139"/>
    <n v="5"/>
    <n v="7"/>
    <n v="1"/>
    <n v="0.1"/>
    <s v="Trek Slash 8 27.5 - 2016"/>
    <x v="1"/>
    <n v="6"/>
    <n v="3999.99"/>
    <n v="2016"/>
    <x v="1"/>
    <x v="4"/>
    <n v="3599.991"/>
    <x v="717"/>
  </r>
  <r>
    <x v="373"/>
    <s v="Chi"/>
    <s v="Goff"/>
    <s v="chi.goff@aol.com"/>
    <s v="Palos Verdes Peninsula"/>
    <s v="CA"/>
    <n v="1522"/>
    <n v="2"/>
    <n v="141"/>
    <n v="1"/>
    <n v="7.0000000000000007E-2"/>
    <s v="Trek Stache 5 - 2018"/>
    <x v="1"/>
    <n v="6"/>
    <n v="1599.99"/>
    <n v="2018"/>
    <x v="1"/>
    <x v="4"/>
    <n v="1487.9906999999998"/>
    <x v="373"/>
  </r>
  <r>
    <x v="373"/>
    <s v="Chi"/>
    <s v="Goff"/>
    <s v="chi.goff@aol.com"/>
    <s v="Palos Verdes Peninsula"/>
    <s v="CA"/>
    <n v="1522"/>
    <n v="3"/>
    <n v="117"/>
    <n v="1"/>
    <n v="7.0000000000000007E-2"/>
    <s v="Trek Ticket S Frame - 2018"/>
    <x v="1"/>
    <n v="6"/>
    <n v="1469.99"/>
    <n v="2018"/>
    <x v="1"/>
    <x v="4"/>
    <n v="1367.0907"/>
    <x v="373"/>
  </r>
  <r>
    <x v="257"/>
    <s v="Debra"/>
    <s v="Burks"/>
    <s v="debra.burks@yahoo.com"/>
    <s v="Orchard Park"/>
    <s v="NY"/>
    <n v="599"/>
    <n v="1"/>
    <n v="9"/>
    <n v="2"/>
    <n v="0.05"/>
    <s v="Trek Conduit+ - 2016"/>
    <x v="1"/>
    <n v="5"/>
    <n v="2999.99"/>
    <n v="2016"/>
    <x v="1"/>
    <x v="2"/>
    <n v="5699.9809999999998"/>
    <x v="257"/>
  </r>
  <r>
    <x v="470"/>
    <s v="Kanesha"/>
    <s v="Vega"/>
    <s v="kanesha.vega@gmail.com"/>
    <s v="Rome"/>
    <s v="NY"/>
    <n v="240"/>
    <n v="1"/>
    <n v="9"/>
    <n v="1"/>
    <n v="7.0000000000000007E-2"/>
    <s v="Trek Conduit+ - 2016"/>
    <x v="1"/>
    <n v="5"/>
    <n v="2999.99"/>
    <n v="2016"/>
    <x v="1"/>
    <x v="2"/>
    <n v="2789.9906999999998"/>
    <x v="470"/>
  </r>
  <r>
    <x v="510"/>
    <s v="Armand"/>
    <s v="Whitehead"/>
    <s v="armand.whitehead@hotmail.com"/>
    <s v="Lindenhurst"/>
    <s v="NY"/>
    <n v="129"/>
    <n v="2"/>
    <n v="9"/>
    <n v="1"/>
    <n v="0.1"/>
    <s v="Trek Conduit+ - 2016"/>
    <x v="1"/>
    <n v="5"/>
    <n v="2999.99"/>
    <n v="2016"/>
    <x v="1"/>
    <x v="2"/>
    <n v="2699.991"/>
    <x v="510"/>
  </r>
  <r>
    <x v="926"/>
    <s v="Sharyn"/>
    <s v="Hopkins"/>
    <s v="sharyn.hopkins@hotmail.com"/>
    <s v="Baldwinsville"/>
    <s v="NY"/>
    <n v="6"/>
    <n v="5"/>
    <n v="9"/>
    <n v="2"/>
    <n v="7.0000000000000007E-2"/>
    <s v="Trek Conduit+ - 2016"/>
    <x v="1"/>
    <n v="5"/>
    <n v="2999.99"/>
    <n v="2016"/>
    <x v="1"/>
    <x v="2"/>
    <n v="5579.9813999999997"/>
    <x v="926"/>
  </r>
  <r>
    <x v="1094"/>
    <s v="Floretta"/>
    <s v="Higgins"/>
    <s v="floretta.higgins@hotmail.com"/>
    <s v="Bayside"/>
    <s v="NY"/>
    <n v="604"/>
    <n v="2"/>
    <n v="9"/>
    <n v="2"/>
    <n v="0.2"/>
    <s v="Trek Conduit+ - 2016"/>
    <x v="1"/>
    <n v="5"/>
    <n v="2999.99"/>
    <n v="2016"/>
    <x v="1"/>
    <x v="2"/>
    <n v="4799.9839999999995"/>
    <x v="1094"/>
  </r>
  <r>
    <x v="5"/>
    <s v="Clelia"/>
    <s v="Workman"/>
    <s v="clelia.workman@yahoo.com"/>
    <s v="New Windsor"/>
    <s v="NY"/>
    <n v="382"/>
    <n v="2"/>
    <n v="9"/>
    <n v="1"/>
    <n v="0.1"/>
    <s v="Trek Conduit+ - 2016"/>
    <x v="1"/>
    <n v="5"/>
    <n v="2999.99"/>
    <n v="2016"/>
    <x v="1"/>
    <x v="2"/>
    <n v="2699.991"/>
    <x v="5"/>
  </r>
  <r>
    <x v="129"/>
    <s v="Lavette"/>
    <s v="Wright"/>
    <s v="lavette.wright@msn.com"/>
    <s v="Ronkonkoma"/>
    <s v="NY"/>
    <n v="86"/>
    <n v="1"/>
    <n v="9"/>
    <n v="2"/>
    <n v="0.1"/>
    <s v="Trek Conduit+ - 2016"/>
    <x v="1"/>
    <n v="5"/>
    <n v="2999.99"/>
    <n v="2016"/>
    <x v="1"/>
    <x v="2"/>
    <n v="5399.982"/>
    <x v="129"/>
  </r>
  <r>
    <x v="1095"/>
    <s v="Vikki"/>
    <s v="Erickson"/>
    <s v="vikki.erickson@yahoo.com"/>
    <s v="Kingston"/>
    <s v="NY"/>
    <n v="105"/>
    <n v="3"/>
    <n v="9"/>
    <n v="1"/>
    <n v="0.05"/>
    <s v="Trek Conduit+ - 2016"/>
    <x v="1"/>
    <n v="5"/>
    <n v="2999.99"/>
    <n v="2016"/>
    <x v="1"/>
    <x v="2"/>
    <n v="2849.9904999999999"/>
    <x v="1095"/>
  </r>
  <r>
    <x v="955"/>
    <s v="Melani"/>
    <s v="Jarvis"/>
    <s v="melani.jarvis@hotmail.com"/>
    <s v="Maspeth"/>
    <s v="NY"/>
    <n v="542"/>
    <n v="2"/>
    <n v="9"/>
    <n v="1"/>
    <n v="0.1"/>
    <s v="Trek Conduit+ - 2016"/>
    <x v="1"/>
    <n v="5"/>
    <n v="2999.99"/>
    <n v="2016"/>
    <x v="1"/>
    <x v="2"/>
    <n v="2699.991"/>
    <x v="955"/>
  </r>
  <r>
    <x v="1096"/>
    <s v="Lavonne"/>
    <s v="Anderson"/>
    <s v="lavonne.anderson@aol.com"/>
    <s v="Floral Park"/>
    <s v="NY"/>
    <n v="145"/>
    <n v="2"/>
    <n v="9"/>
    <n v="2"/>
    <n v="0.1"/>
    <s v="Trek Conduit+ - 2016"/>
    <x v="1"/>
    <n v="5"/>
    <n v="2999.99"/>
    <n v="2016"/>
    <x v="1"/>
    <x v="2"/>
    <n v="5399.982"/>
    <x v="1096"/>
  </r>
  <r>
    <x v="721"/>
    <s v="Laverna"/>
    <s v="Hernandez"/>
    <s v="laverna.hernandez@hotmail.com"/>
    <s v="Niagara Falls"/>
    <s v="NY"/>
    <n v="404"/>
    <n v="1"/>
    <n v="9"/>
    <n v="1"/>
    <n v="7.0000000000000007E-2"/>
    <s v="Trek Conduit+ - 2016"/>
    <x v="1"/>
    <n v="5"/>
    <n v="2999.99"/>
    <n v="2016"/>
    <x v="1"/>
    <x v="2"/>
    <n v="2789.9906999999998"/>
    <x v="721"/>
  </r>
  <r>
    <x v="722"/>
    <s v="Octavia"/>
    <s v="Case"/>
    <s v="octavia.case@aol.com"/>
    <s v="New York"/>
    <s v="NY"/>
    <n v="274"/>
    <n v="3"/>
    <n v="9"/>
    <n v="2"/>
    <n v="7.0000000000000007E-2"/>
    <s v="Trek Conduit+ - 2016"/>
    <x v="1"/>
    <n v="5"/>
    <n v="2999.99"/>
    <n v="2016"/>
    <x v="1"/>
    <x v="2"/>
    <n v="5579.9813999999997"/>
    <x v="722"/>
  </r>
  <r>
    <x v="611"/>
    <s v="Iola"/>
    <s v="Rasmussen"/>
    <s v="iola.rasmussen@yahoo.com"/>
    <s v="Monroe"/>
    <s v="NY"/>
    <n v="484"/>
    <n v="3"/>
    <n v="9"/>
    <n v="2"/>
    <n v="0.05"/>
    <s v="Trek Conduit+ - 2016"/>
    <x v="1"/>
    <n v="5"/>
    <n v="2999.99"/>
    <n v="2016"/>
    <x v="1"/>
    <x v="2"/>
    <n v="5699.9809999999998"/>
    <x v="611"/>
  </r>
  <r>
    <x v="892"/>
    <s v="Dorthea"/>
    <s v="Walker"/>
    <s v="dorthea.walker@aol.com"/>
    <s v="Port Washington"/>
    <s v="NY"/>
    <n v="359"/>
    <n v="2"/>
    <n v="9"/>
    <n v="2"/>
    <n v="7.0000000000000007E-2"/>
    <s v="Trek Conduit+ - 2016"/>
    <x v="1"/>
    <n v="5"/>
    <n v="2999.99"/>
    <n v="2016"/>
    <x v="1"/>
    <x v="2"/>
    <n v="5579.9813999999997"/>
    <x v="892"/>
  </r>
  <r>
    <x v="1097"/>
    <s v="Arnita"/>
    <s v="Thomas"/>
    <s v="arnita.thomas@gmail.com"/>
    <s v="Orchard Park"/>
    <s v="NY"/>
    <n v="265"/>
    <n v="1"/>
    <n v="9"/>
    <n v="2"/>
    <n v="0.2"/>
    <s v="Trek Conduit+ - 2016"/>
    <x v="1"/>
    <n v="5"/>
    <n v="2999.99"/>
    <n v="2016"/>
    <x v="1"/>
    <x v="2"/>
    <n v="4799.9839999999995"/>
    <x v="1097"/>
  </r>
  <r>
    <x v="409"/>
    <s v="Vinnie"/>
    <s v="Chan"/>
    <s v="vinnie.chan@aol.com"/>
    <s v="Forest Hills"/>
    <s v="NY"/>
    <n v="486"/>
    <n v="1"/>
    <n v="9"/>
    <n v="1"/>
    <n v="7.0000000000000007E-2"/>
    <s v="Trek Conduit+ - 2016"/>
    <x v="1"/>
    <n v="5"/>
    <n v="2999.99"/>
    <n v="2016"/>
    <x v="1"/>
    <x v="2"/>
    <n v="2789.9906999999998"/>
    <x v="409"/>
  </r>
  <r>
    <x v="725"/>
    <s v="Kristofer"/>
    <s v="Craig"/>
    <s v="kristofer.craig@yahoo.com"/>
    <s v="Plainview"/>
    <s v="NY"/>
    <n v="413"/>
    <n v="3"/>
    <n v="9"/>
    <n v="1"/>
    <n v="7.0000000000000007E-2"/>
    <s v="Trek Conduit+ - 2016"/>
    <x v="1"/>
    <n v="5"/>
    <n v="2999.99"/>
    <n v="2016"/>
    <x v="1"/>
    <x v="2"/>
    <n v="2789.9906999999998"/>
    <x v="725"/>
  </r>
  <r>
    <x v="145"/>
    <s v="Rochell"/>
    <s v="Cantrell"/>
    <s v="rochell.cantrell@yahoo.com"/>
    <s v="Port Jefferson Station"/>
    <s v="NY"/>
    <n v="434"/>
    <n v="3"/>
    <n v="9"/>
    <n v="1"/>
    <n v="0.2"/>
    <s v="Trek Conduit+ - 2016"/>
    <x v="1"/>
    <n v="5"/>
    <n v="2999.99"/>
    <n v="2016"/>
    <x v="1"/>
    <x v="2"/>
    <n v="2399.9919999999997"/>
    <x v="145"/>
  </r>
  <r>
    <x v="676"/>
    <s v="Reyes"/>
    <s v="Merritt"/>
    <s v="reyes.merritt@yahoo.com"/>
    <s v="Staten Island"/>
    <s v="NY"/>
    <n v="342"/>
    <n v="2"/>
    <n v="9"/>
    <n v="1"/>
    <n v="0.2"/>
    <s v="Trek Conduit+ - 2016"/>
    <x v="1"/>
    <n v="5"/>
    <n v="2999.99"/>
    <n v="2016"/>
    <x v="1"/>
    <x v="2"/>
    <n v="2399.9919999999997"/>
    <x v="676"/>
  </r>
  <r>
    <x v="732"/>
    <s v="Nathaniel"/>
    <s v="Richard"/>
    <s v="nathaniel.richard@gmail.com"/>
    <s v="New Windsor"/>
    <s v="NY"/>
    <n v="565"/>
    <n v="3"/>
    <n v="9"/>
    <n v="1"/>
    <n v="0.05"/>
    <s v="Trek Conduit+ - 2016"/>
    <x v="1"/>
    <n v="5"/>
    <n v="2999.99"/>
    <n v="2016"/>
    <x v="1"/>
    <x v="2"/>
    <n v="2849.9904999999999"/>
    <x v="732"/>
  </r>
  <r>
    <x v="962"/>
    <s v="Hassan"/>
    <s v="Nash"/>
    <s v="hassan.nash@yahoo.com"/>
    <s v="Hicksville"/>
    <s v="NY"/>
    <n v="379"/>
    <n v="1"/>
    <n v="9"/>
    <n v="1"/>
    <n v="7.0000000000000007E-2"/>
    <s v="Trek Conduit+ - 2016"/>
    <x v="1"/>
    <n v="5"/>
    <n v="2999.99"/>
    <n v="2016"/>
    <x v="1"/>
    <x v="2"/>
    <n v="2789.9906999999998"/>
    <x v="962"/>
  </r>
  <r>
    <x v="288"/>
    <s v="Janie"/>
    <s v="Herrera"/>
    <s v="janie.herrera@gmail.com"/>
    <s v="Elmhurst"/>
    <s v="NY"/>
    <n v="314"/>
    <n v="2"/>
    <n v="9"/>
    <n v="1"/>
    <n v="0.05"/>
    <s v="Trek Conduit+ - 2016"/>
    <x v="1"/>
    <n v="5"/>
    <n v="2999.99"/>
    <n v="2016"/>
    <x v="1"/>
    <x v="2"/>
    <n v="2849.9904999999999"/>
    <x v="288"/>
  </r>
  <r>
    <x v="1098"/>
    <s v="Hildegarde"/>
    <s v="Christensen"/>
    <s v="hildegarde.christensen@hotmail.com"/>
    <s v="Maspeth"/>
    <s v="NY"/>
    <n v="455"/>
    <n v="1"/>
    <n v="9"/>
    <n v="1"/>
    <n v="0.05"/>
    <s v="Trek Conduit+ - 2016"/>
    <x v="1"/>
    <n v="5"/>
    <n v="2999.99"/>
    <n v="2016"/>
    <x v="1"/>
    <x v="2"/>
    <n v="2849.9904999999999"/>
    <x v="1098"/>
  </r>
  <r>
    <x v="965"/>
    <s v="Hollis"/>
    <s v="Rasmussen"/>
    <s v="hollis.rasmussen@yahoo.com"/>
    <s v="Massapequa"/>
    <s v="NY"/>
    <n v="334"/>
    <n v="2"/>
    <n v="9"/>
    <n v="1"/>
    <n v="0.05"/>
    <s v="Trek Conduit+ - 2016"/>
    <x v="1"/>
    <n v="5"/>
    <n v="2999.99"/>
    <n v="2016"/>
    <x v="1"/>
    <x v="2"/>
    <n v="2849.9904999999999"/>
    <x v="965"/>
  </r>
  <r>
    <x v="680"/>
    <s v="Tora"/>
    <s v="Dunlap"/>
    <s v="tora.dunlap@hotmail.com"/>
    <s v="Monsey"/>
    <s v="NY"/>
    <n v="627"/>
    <n v="2"/>
    <n v="9"/>
    <n v="2"/>
    <n v="0.2"/>
    <s v="Trek Conduit+ - 2016"/>
    <x v="1"/>
    <n v="5"/>
    <n v="2999.99"/>
    <n v="2016"/>
    <x v="1"/>
    <x v="2"/>
    <n v="4799.9839999999995"/>
    <x v="680"/>
  </r>
  <r>
    <x v="39"/>
    <s v="Mallie"/>
    <s v="Osborn"/>
    <s v="mallie.osborn@gmail.com"/>
    <s v="Newburgh"/>
    <s v="NY"/>
    <n v="318"/>
    <n v="3"/>
    <n v="9"/>
    <n v="1"/>
    <n v="0.05"/>
    <s v="Trek Conduit+ - 2016"/>
    <x v="1"/>
    <n v="5"/>
    <n v="2999.99"/>
    <n v="2016"/>
    <x v="1"/>
    <x v="2"/>
    <n v="2849.9904999999999"/>
    <x v="39"/>
  </r>
  <r>
    <x v="159"/>
    <s v="Jewel"/>
    <s v="Sparks"/>
    <s v="jewel.sparks@aol.com"/>
    <s v="Oakland Gardens"/>
    <s v="NY"/>
    <n v="539"/>
    <n v="1"/>
    <n v="9"/>
    <n v="2"/>
    <n v="0.1"/>
    <s v="Trek Conduit+ - 2016"/>
    <x v="1"/>
    <n v="5"/>
    <n v="2999.99"/>
    <n v="2016"/>
    <x v="1"/>
    <x v="2"/>
    <n v="5399.982"/>
    <x v="159"/>
  </r>
  <r>
    <x v="625"/>
    <s v="Herminia"/>
    <s v="Reyes"/>
    <s v="herminia.reyes@gmail.com"/>
    <s v="Centereach"/>
    <s v="NY"/>
    <n v="410"/>
    <n v="2"/>
    <n v="9"/>
    <n v="2"/>
    <n v="0.05"/>
    <s v="Trek Conduit+ - 2016"/>
    <x v="1"/>
    <n v="5"/>
    <n v="2999.99"/>
    <n v="2016"/>
    <x v="1"/>
    <x v="2"/>
    <n v="5699.9809999999998"/>
    <x v="625"/>
  </r>
  <r>
    <x v="942"/>
    <s v="Charlene"/>
    <s v="Norris"/>
    <s v="charlene.norris@msn.com"/>
    <s v="Syosset"/>
    <s v="NY"/>
    <n v="613"/>
    <n v="1"/>
    <n v="9"/>
    <n v="2"/>
    <n v="0.1"/>
    <s v="Trek Conduit+ - 2016"/>
    <x v="1"/>
    <n v="5"/>
    <n v="2999.99"/>
    <n v="2016"/>
    <x v="1"/>
    <x v="2"/>
    <n v="5399.982"/>
    <x v="942"/>
  </r>
  <r>
    <x v="967"/>
    <s v="Emmaline"/>
    <s v="Huber"/>
    <s v="emmaline.huber@gmail.com"/>
    <s v="Mount Vernon"/>
    <s v="NY"/>
    <n v="300"/>
    <n v="2"/>
    <n v="9"/>
    <n v="2"/>
    <n v="0.1"/>
    <s v="Trek Conduit+ - 2016"/>
    <x v="1"/>
    <n v="5"/>
    <n v="2999.99"/>
    <n v="2016"/>
    <x v="1"/>
    <x v="2"/>
    <n v="5399.982"/>
    <x v="967"/>
  </r>
  <r>
    <x v="1099"/>
    <s v="Magali"/>
    <s v="Dixon"/>
    <s v="magali.dixon@msn.com"/>
    <s v="Troy"/>
    <s v="NY"/>
    <n v="276"/>
    <n v="3"/>
    <n v="9"/>
    <n v="2"/>
    <n v="7.0000000000000007E-2"/>
    <s v="Trek Conduit+ - 2016"/>
    <x v="1"/>
    <n v="5"/>
    <n v="2999.99"/>
    <n v="2016"/>
    <x v="1"/>
    <x v="2"/>
    <n v="5579.9813999999997"/>
    <x v="1099"/>
  </r>
  <r>
    <x v="741"/>
    <s v="Gabriela"/>
    <s v="Warren"/>
    <s v="gabriela.warren@aol.com"/>
    <s v="Long Beach"/>
    <s v="NY"/>
    <n v="296"/>
    <n v="4"/>
    <n v="9"/>
    <n v="1"/>
    <n v="0.2"/>
    <s v="Trek Conduit+ - 2016"/>
    <x v="1"/>
    <n v="5"/>
    <n v="2999.99"/>
    <n v="2016"/>
    <x v="1"/>
    <x v="2"/>
    <n v="2399.9919999999997"/>
    <x v="741"/>
  </r>
  <r>
    <x v="1100"/>
    <s v="Bethany"/>
    <s v="Herring"/>
    <s v="bethany.herring@yahoo.com"/>
    <s v="Port Jefferson Station"/>
    <s v="NY"/>
    <n v="557"/>
    <n v="1"/>
    <n v="9"/>
    <n v="2"/>
    <n v="0.1"/>
    <s v="Trek Conduit+ - 2016"/>
    <x v="1"/>
    <n v="5"/>
    <n v="2999.99"/>
    <n v="2016"/>
    <x v="1"/>
    <x v="2"/>
    <n v="5399.982"/>
    <x v="1100"/>
  </r>
  <r>
    <x v="1101"/>
    <s v="Rufina"/>
    <s v="Chandler"/>
    <s v="rufina.chandler@aol.com"/>
    <s v="New Hyde Park"/>
    <s v="NY"/>
    <n v="315"/>
    <n v="2"/>
    <n v="9"/>
    <n v="1"/>
    <n v="0.1"/>
    <s v="Trek Conduit+ - 2016"/>
    <x v="1"/>
    <n v="5"/>
    <n v="2999.99"/>
    <n v="2016"/>
    <x v="1"/>
    <x v="2"/>
    <n v="2699.991"/>
    <x v="1101"/>
  </r>
  <r>
    <x v="628"/>
    <s v="Alline"/>
    <s v="Beasley"/>
    <s v="alline.beasley@yahoo.com"/>
    <s v="North Tonawanda"/>
    <s v="NY"/>
    <n v="400"/>
    <n v="2"/>
    <n v="9"/>
    <n v="1"/>
    <n v="0.2"/>
    <s v="Trek Conduit+ - 2016"/>
    <x v="1"/>
    <n v="5"/>
    <n v="2999.99"/>
    <n v="2016"/>
    <x v="1"/>
    <x v="2"/>
    <n v="2399.9919999999997"/>
    <x v="628"/>
  </r>
  <r>
    <x v="1102"/>
    <s v="Shantel"/>
    <s v="Gregory"/>
    <s v="shantel.gregory@yahoo.com"/>
    <s v="West Islip"/>
    <s v="NY"/>
    <n v="36"/>
    <n v="1"/>
    <n v="9"/>
    <n v="1"/>
    <n v="7.0000000000000007E-2"/>
    <s v="Trek Conduit+ - 2016"/>
    <x v="1"/>
    <n v="5"/>
    <n v="2999.99"/>
    <n v="2016"/>
    <x v="1"/>
    <x v="2"/>
    <n v="2789.9906999999998"/>
    <x v="1102"/>
  </r>
  <r>
    <x v="1103"/>
    <s v="Ai"/>
    <s v="Forbes"/>
    <s v="ai.forbes@yahoo.com"/>
    <s v="Franklin Square"/>
    <s v="NY"/>
    <n v="263"/>
    <n v="1"/>
    <n v="9"/>
    <n v="1"/>
    <n v="7.0000000000000007E-2"/>
    <s v="Trek Conduit+ - 2016"/>
    <x v="1"/>
    <n v="5"/>
    <n v="2999.99"/>
    <n v="2016"/>
    <x v="1"/>
    <x v="2"/>
    <n v="2789.9906999999998"/>
    <x v="1103"/>
  </r>
  <r>
    <x v="1104"/>
    <s v="Shenna"/>
    <s v="Espinoza"/>
    <s v="shenna.espinoza@gmail.com"/>
    <s v="Queensbury"/>
    <s v="NY"/>
    <n v="126"/>
    <n v="1"/>
    <n v="9"/>
    <n v="2"/>
    <n v="0.05"/>
    <s v="Trek Conduit+ - 2016"/>
    <x v="1"/>
    <n v="5"/>
    <n v="2999.99"/>
    <n v="2016"/>
    <x v="1"/>
    <x v="2"/>
    <n v="5699.9809999999998"/>
    <x v="1104"/>
  </r>
  <r>
    <x v="49"/>
    <s v="Kimberley"/>
    <s v="Reynolds"/>
    <s v="kimberley.reynolds@aol.com"/>
    <s v="Port Washington"/>
    <s v="NY"/>
    <n v="248"/>
    <n v="4"/>
    <n v="9"/>
    <n v="1"/>
    <n v="0.2"/>
    <s v="Trek Conduit+ - 2016"/>
    <x v="1"/>
    <n v="5"/>
    <n v="2999.99"/>
    <n v="2016"/>
    <x v="1"/>
    <x v="2"/>
    <n v="2399.9919999999997"/>
    <x v="49"/>
  </r>
  <r>
    <x v="746"/>
    <s v="Nevada"/>
    <s v="Hood"/>
    <s v="nevada.hood@aol.com"/>
    <s v="Hopewell Junction"/>
    <s v="NY"/>
    <n v="622"/>
    <n v="1"/>
    <n v="9"/>
    <n v="2"/>
    <n v="7.0000000000000007E-2"/>
    <s v="Trek Conduit+ - 2016"/>
    <x v="1"/>
    <n v="5"/>
    <n v="2999.99"/>
    <n v="2016"/>
    <x v="1"/>
    <x v="2"/>
    <n v="5579.9813999999997"/>
    <x v="746"/>
  </r>
  <r>
    <x v="173"/>
    <s v="Farrah"/>
    <s v="Orr"/>
    <s v="farrah.orr@msn.com"/>
    <s v="New Hyde Park"/>
    <s v="NY"/>
    <n v="534"/>
    <n v="2"/>
    <n v="9"/>
    <n v="2"/>
    <n v="0.05"/>
    <s v="Trek Conduit+ - 2016"/>
    <x v="1"/>
    <n v="5"/>
    <n v="2999.99"/>
    <n v="2016"/>
    <x v="1"/>
    <x v="2"/>
    <n v="5699.9809999999998"/>
    <x v="173"/>
  </r>
  <r>
    <x v="174"/>
    <s v="Lezlie"/>
    <s v="Lamb"/>
    <s v="lezlie.lamb@gmail.com"/>
    <s v="Central Islip"/>
    <s v="NY"/>
    <n v="558"/>
    <n v="3"/>
    <n v="9"/>
    <n v="1"/>
    <n v="0.1"/>
    <s v="Trek Conduit+ - 2016"/>
    <x v="1"/>
    <n v="5"/>
    <n v="2999.99"/>
    <n v="2016"/>
    <x v="1"/>
    <x v="2"/>
    <n v="2699.991"/>
    <x v="174"/>
  </r>
  <r>
    <x v="664"/>
    <s v="Diana"/>
    <s v="Guerra"/>
    <s v="diana.guerra@hotmail.com"/>
    <s v="Merrick"/>
    <s v="NY"/>
    <n v="1602"/>
    <n v="3"/>
    <n v="275"/>
    <n v="2"/>
    <n v="0.2"/>
    <s v="Trek Precaliber 20 Girl's - 2018"/>
    <x v="1"/>
    <n v="1"/>
    <n v="229.99"/>
    <n v="2018"/>
    <x v="1"/>
    <x v="1"/>
    <n v="367.98400000000004"/>
    <x v="664"/>
  </r>
  <r>
    <x v="1105"/>
    <s v="Carissa"/>
    <s v="Foreman"/>
    <s v="carissa.foreman@msn.com"/>
    <s v="Maspeth"/>
    <s v="NY"/>
    <n v="854"/>
    <n v="1"/>
    <n v="87"/>
    <n v="1"/>
    <n v="0.1"/>
    <s v="Trek Precaliber 12 Boys - 2017"/>
    <x v="1"/>
    <n v="1"/>
    <n v="189.99"/>
    <n v="2017"/>
    <x v="1"/>
    <x v="1"/>
    <n v="170.99100000000001"/>
    <x v="1105"/>
  </r>
  <r>
    <x v="909"/>
    <s v="Felicidad"/>
    <s v="Golden"/>
    <s v="felicidad.golden@yahoo.com"/>
    <s v="Lockport"/>
    <s v="NY"/>
    <n v="639"/>
    <n v="4"/>
    <n v="61"/>
    <n v="2"/>
    <n v="0.1"/>
    <s v="Trek Powerfly 8 FS Plus - 2017"/>
    <x v="1"/>
    <n v="5"/>
    <n v="4999.99"/>
    <n v="2017"/>
    <x v="1"/>
    <x v="2"/>
    <n v="8999.982"/>
    <x v="909"/>
  </r>
  <r>
    <x v="175"/>
    <s v="Kim"/>
    <s v="Clark"/>
    <s v="kim.clark@msn.com"/>
    <s v="Merrick"/>
    <s v="NY"/>
    <n v="1150"/>
    <n v="2"/>
    <n v="91"/>
    <n v="1"/>
    <n v="0.05"/>
    <s v="Trek Precaliber 24 (21-Speed) - Girls - 2017"/>
    <x v="1"/>
    <n v="1"/>
    <n v="349.99"/>
    <n v="2017"/>
    <x v="1"/>
    <x v="1"/>
    <n v="332.4905"/>
    <x v="175"/>
  </r>
  <r>
    <x v="947"/>
    <s v="Macie"/>
    <s v="Ayers"/>
    <s v="macie.ayers@msn.com"/>
    <s v="Bellmore"/>
    <s v="NY"/>
    <n v="844"/>
    <n v="3"/>
    <n v="83"/>
    <n v="2"/>
    <n v="0.2"/>
    <s v="Trek Boy's Kickster - 2015/2017"/>
    <x v="1"/>
    <n v="1"/>
    <n v="149.99"/>
    <n v="2017"/>
    <x v="1"/>
    <x v="1"/>
    <n v="239.98400000000004"/>
    <x v="947"/>
  </r>
  <r>
    <x v="947"/>
    <s v="Macie"/>
    <s v="Ayers"/>
    <s v="macie.ayers@msn.com"/>
    <s v="Bellmore"/>
    <s v="NY"/>
    <n v="844"/>
    <n v="5"/>
    <n v="63"/>
    <n v="2"/>
    <n v="0.05"/>
    <s v="Trek Boone Race Shop Limited - 2017"/>
    <x v="1"/>
    <n v="4"/>
    <n v="3499.99"/>
    <n v="2017"/>
    <x v="1"/>
    <x v="5"/>
    <n v="6649.9809999999989"/>
    <x v="947"/>
  </r>
  <r>
    <x v="446"/>
    <s v="Melia"/>
    <s v="Brady"/>
    <s v="melia.brady@gmail.com"/>
    <s v="Maspeth"/>
    <s v="NY"/>
    <n v="1295"/>
    <n v="2"/>
    <n v="61"/>
    <n v="1"/>
    <n v="0.2"/>
    <s v="Trek Powerfly 8 FS Plus - 2017"/>
    <x v="1"/>
    <n v="5"/>
    <n v="4999.99"/>
    <n v="2017"/>
    <x v="1"/>
    <x v="2"/>
    <n v="3999.9920000000002"/>
    <x v="446"/>
  </r>
  <r>
    <x v="1106"/>
    <s v="Bess"/>
    <s v="Mcbride"/>
    <s v="bess.mcbride@yahoo.com"/>
    <s v="Garden City"/>
    <s v="NY"/>
    <n v="1349"/>
    <n v="2"/>
    <n v="205"/>
    <n v="2"/>
    <n v="7.0000000000000007E-2"/>
    <s v="Trek Super Commuter+ 8S - 2018"/>
    <x v="1"/>
    <n v="5"/>
    <n v="4999.99"/>
    <n v="2018"/>
    <x v="1"/>
    <x v="2"/>
    <n v="9299.9813999999988"/>
    <x v="1106"/>
  </r>
  <r>
    <x v="176"/>
    <s v="Lenore"/>
    <s v="Valdez"/>
    <s v="lenore.valdez@msn.com"/>
    <s v="Spring Valley"/>
    <s v="NY"/>
    <n v="807"/>
    <n v="4"/>
    <n v="9"/>
    <n v="2"/>
    <n v="0.2"/>
    <s v="Trek Conduit+ - 2016"/>
    <x v="1"/>
    <n v="5"/>
    <n v="2999.99"/>
    <n v="2016"/>
    <x v="1"/>
    <x v="2"/>
    <n v="4799.9839999999995"/>
    <x v="176"/>
  </r>
  <r>
    <x v="796"/>
    <s v="Barbera"/>
    <s v="Riggs"/>
    <s v="barbera.riggs@aol.com"/>
    <s v="Plainview"/>
    <s v="NY"/>
    <n v="1067"/>
    <n v="2"/>
    <n v="9"/>
    <n v="2"/>
    <n v="0.2"/>
    <s v="Trek Conduit+ - 2016"/>
    <x v="1"/>
    <n v="5"/>
    <n v="2999.99"/>
    <n v="2016"/>
    <x v="1"/>
    <x v="2"/>
    <n v="4799.9839999999995"/>
    <x v="796"/>
  </r>
  <r>
    <x v="52"/>
    <s v="Qiana"/>
    <s v="Jackson"/>
    <s v="qiana.jackson@gmail.com"/>
    <s v="East Northport"/>
    <s v="NY"/>
    <n v="1208"/>
    <n v="3"/>
    <n v="86"/>
    <n v="2"/>
    <n v="0.2"/>
    <s v="Trek Girl's Kickster - 2017"/>
    <x v="1"/>
    <n v="1"/>
    <n v="149.99"/>
    <n v="2017"/>
    <x v="1"/>
    <x v="1"/>
    <n v="239.98400000000004"/>
    <x v="52"/>
  </r>
  <r>
    <x v="52"/>
    <s v="Qiana"/>
    <s v="Jackson"/>
    <s v="qiana.jackson@gmail.com"/>
    <s v="East Northport"/>
    <s v="NY"/>
    <n v="1208"/>
    <n v="5"/>
    <n v="87"/>
    <n v="1"/>
    <n v="7.0000000000000007E-2"/>
    <s v="Trek Precaliber 12 Boys - 2017"/>
    <x v="1"/>
    <n v="1"/>
    <n v="189.99"/>
    <n v="2017"/>
    <x v="1"/>
    <x v="1"/>
    <n v="176.69069999999999"/>
    <x v="52"/>
  </r>
  <r>
    <x v="1107"/>
    <s v="Mila"/>
    <s v="Moody"/>
    <s v="mila.moody@gmail.com"/>
    <s v="Troy"/>
    <s v="NY"/>
    <n v="968"/>
    <n v="1"/>
    <n v="87"/>
    <n v="1"/>
    <n v="0.2"/>
    <s v="Trek Precaliber 12 Boys - 2017"/>
    <x v="1"/>
    <n v="1"/>
    <n v="189.99"/>
    <n v="2017"/>
    <x v="1"/>
    <x v="1"/>
    <n v="151.99200000000002"/>
    <x v="1107"/>
  </r>
  <r>
    <x v="1107"/>
    <s v="Mila"/>
    <s v="Moody"/>
    <s v="mila.moody@gmail.com"/>
    <s v="Troy"/>
    <s v="NY"/>
    <n v="968"/>
    <n v="2"/>
    <n v="61"/>
    <n v="2"/>
    <n v="0.05"/>
    <s v="Trek Powerfly 8 FS Plus - 2017"/>
    <x v="1"/>
    <n v="5"/>
    <n v="4999.99"/>
    <n v="2017"/>
    <x v="1"/>
    <x v="2"/>
    <n v="9499.9809999999998"/>
    <x v="1107"/>
  </r>
  <r>
    <x v="1108"/>
    <s v="Boyce"/>
    <s v="Burks"/>
    <s v="boyce.burks@gmail.com"/>
    <s v="Sunnyside"/>
    <s v="NY"/>
    <n v="675"/>
    <n v="2"/>
    <n v="89"/>
    <n v="2"/>
    <n v="0.05"/>
    <s v="Trek Precaliber 16 Boys - 2017"/>
    <x v="1"/>
    <n v="1"/>
    <n v="209.99"/>
    <n v="2017"/>
    <x v="1"/>
    <x v="1"/>
    <n v="398.98099999999999"/>
    <x v="1108"/>
  </r>
  <r>
    <x v="948"/>
    <s v="Trista"/>
    <s v="Lambert"/>
    <s v="trista.lambert@gmail.com"/>
    <s v="Fairport"/>
    <s v="NY"/>
    <n v="1100"/>
    <n v="2"/>
    <n v="9"/>
    <n v="2"/>
    <n v="0.1"/>
    <s v="Trek Conduit+ - 2016"/>
    <x v="1"/>
    <n v="5"/>
    <n v="2999.99"/>
    <n v="2016"/>
    <x v="1"/>
    <x v="2"/>
    <n v="5399.982"/>
    <x v="948"/>
  </r>
  <r>
    <x v="1109"/>
    <s v="Gertrud"/>
    <s v="Rhodes"/>
    <s v="gertrud.rhodes@aol.com"/>
    <s v="Merrick"/>
    <s v="NY"/>
    <n v="1485"/>
    <n v="2"/>
    <n v="276"/>
    <n v="1"/>
    <n v="0.2"/>
    <s v="Trek Precaliber 24 (7-Speed) - Boys - 2018"/>
    <x v="1"/>
    <n v="1"/>
    <n v="319.99"/>
    <n v="2018"/>
    <x v="1"/>
    <x v="1"/>
    <n v="255.99200000000002"/>
    <x v="1109"/>
  </r>
  <r>
    <x v="1110"/>
    <s v="Graig"/>
    <s v="Cannon"/>
    <s v="graig.cannon@gmail.com"/>
    <s v="Syosset"/>
    <s v="NY"/>
    <n v="911"/>
    <n v="3"/>
    <n v="91"/>
    <n v="2"/>
    <n v="0.05"/>
    <s v="Trek Precaliber 24 (21-Speed) - Girls - 2017"/>
    <x v="1"/>
    <n v="1"/>
    <n v="349.99"/>
    <n v="2017"/>
    <x v="1"/>
    <x v="1"/>
    <n v="664.98099999999999"/>
    <x v="1110"/>
  </r>
  <r>
    <x v="440"/>
    <s v="Santa"/>
    <s v="Larson"/>
    <s v="santa.larson@gmail.com"/>
    <s v="Valley Stream"/>
    <s v="NY"/>
    <n v="1356"/>
    <n v="3"/>
    <n v="276"/>
    <n v="2"/>
    <n v="0.1"/>
    <s v="Trek Precaliber 24 (7-Speed) - Boys - 2018"/>
    <x v="1"/>
    <n v="1"/>
    <n v="319.99"/>
    <n v="2018"/>
    <x v="1"/>
    <x v="1"/>
    <n v="575.98200000000008"/>
    <x v="440"/>
  </r>
  <r>
    <x v="1111"/>
    <s v="Natosha"/>
    <s v="Rowland"/>
    <s v="natosha.rowland@aol.com"/>
    <s v="Ballston Spa"/>
    <s v="NY"/>
    <n v="1236"/>
    <n v="3"/>
    <n v="91"/>
    <n v="1"/>
    <n v="0.1"/>
    <s v="Trek Precaliber 24 (21-Speed) - Girls - 2017"/>
    <x v="1"/>
    <n v="1"/>
    <n v="349.99"/>
    <n v="2017"/>
    <x v="1"/>
    <x v="1"/>
    <n v="314.99100000000004"/>
    <x v="1111"/>
  </r>
  <r>
    <x v="1112"/>
    <s v="Rodrigo"/>
    <s v="Durham"/>
    <s v="rodrigo.durham@aol.com"/>
    <s v="Richmond Hill"/>
    <s v="NY"/>
    <n v="1156"/>
    <n v="2"/>
    <n v="86"/>
    <n v="1"/>
    <n v="0.05"/>
    <s v="Trek Girl's Kickster - 2017"/>
    <x v="1"/>
    <n v="1"/>
    <n v="149.99"/>
    <n v="2017"/>
    <x v="1"/>
    <x v="1"/>
    <n v="142.4905"/>
    <x v="1112"/>
  </r>
  <r>
    <x v="337"/>
    <s v="Deanne"/>
    <s v="Parsons"/>
    <s v="deanne.parsons@aol.com"/>
    <s v="Lindenhurst"/>
    <s v="NY"/>
    <n v="1343"/>
    <n v="5"/>
    <n v="206"/>
    <n v="1"/>
    <n v="0.1"/>
    <s v="Trek Boone 5 Disc - 2018"/>
    <x v="1"/>
    <n v="4"/>
    <n v="3299.99"/>
    <n v="2018"/>
    <x v="1"/>
    <x v="5"/>
    <n v="2969.991"/>
    <x v="337"/>
  </r>
  <r>
    <x v="1113"/>
    <s v="Miranda"/>
    <s v="Kennedy"/>
    <s v="miranda.kennedy@gmail.com"/>
    <s v="Astoria"/>
    <s v="NY"/>
    <n v="870"/>
    <n v="1"/>
    <n v="63"/>
    <n v="1"/>
    <n v="7.0000000000000007E-2"/>
    <s v="Trek Boone Race Shop Limited - 2017"/>
    <x v="1"/>
    <n v="4"/>
    <n v="3499.99"/>
    <n v="2017"/>
    <x v="1"/>
    <x v="5"/>
    <n v="3254.9906999999994"/>
    <x v="1113"/>
  </r>
  <r>
    <x v="566"/>
    <s v="Tama"/>
    <s v="Berg"/>
    <s v="tama.berg@hotmail.com"/>
    <s v="Hollis"/>
    <s v="NY"/>
    <n v="1025"/>
    <n v="1"/>
    <n v="89"/>
    <n v="1"/>
    <n v="7.0000000000000007E-2"/>
    <s v="Trek Precaliber 16 Boys - 2017"/>
    <x v="1"/>
    <n v="1"/>
    <n v="209.99"/>
    <n v="2017"/>
    <x v="1"/>
    <x v="1"/>
    <n v="195.29069999999999"/>
    <x v="566"/>
  </r>
  <r>
    <x v="1114"/>
    <s v="Earl"/>
    <s v="Stanley"/>
    <s v="earl.stanley@gmail.com"/>
    <s v="Elmhurst"/>
    <s v="NY"/>
    <n v="1305"/>
    <n v="2"/>
    <n v="9"/>
    <n v="1"/>
    <n v="7.0000000000000007E-2"/>
    <s v="Trek Conduit+ - 2016"/>
    <x v="1"/>
    <n v="5"/>
    <n v="2999.99"/>
    <n v="2016"/>
    <x v="1"/>
    <x v="2"/>
    <n v="2789.9906999999998"/>
    <x v="1114"/>
  </r>
  <r>
    <x v="1114"/>
    <s v="Earl"/>
    <s v="Stanley"/>
    <s v="earl.stanley@gmail.com"/>
    <s v="Elmhurst"/>
    <s v="NY"/>
    <n v="1305"/>
    <n v="4"/>
    <n v="91"/>
    <n v="2"/>
    <n v="0.05"/>
    <s v="Trek Precaliber 24 (21-Speed) - Girls - 2017"/>
    <x v="1"/>
    <n v="1"/>
    <n v="349.99"/>
    <n v="2017"/>
    <x v="1"/>
    <x v="1"/>
    <n v="664.98099999999999"/>
    <x v="1114"/>
  </r>
  <r>
    <x v="807"/>
    <s v="Bettie"/>
    <s v="Pierce"/>
    <s v="bettie.pierce@gmail.com"/>
    <s v="Farmingdale"/>
    <s v="NY"/>
    <n v="767"/>
    <n v="1"/>
    <n v="63"/>
    <n v="1"/>
    <n v="0.1"/>
    <s v="Trek Boone Race Shop Limited - 2017"/>
    <x v="1"/>
    <n v="4"/>
    <n v="3499.99"/>
    <n v="2017"/>
    <x v="1"/>
    <x v="5"/>
    <n v="3149.991"/>
    <x v="807"/>
  </r>
  <r>
    <x v="1011"/>
    <s v="Kylee"/>
    <s v="Dickson"/>
    <s v="kylee.dickson@gmail.com"/>
    <s v="Amityville"/>
    <s v="NY"/>
    <n v="1319"/>
    <n v="2"/>
    <n v="91"/>
    <n v="1"/>
    <n v="0.2"/>
    <s v="Trek Precaliber 24 (21-Speed) - Girls - 2017"/>
    <x v="1"/>
    <n v="1"/>
    <n v="349.99"/>
    <n v="2017"/>
    <x v="1"/>
    <x v="1"/>
    <n v="279.99200000000002"/>
    <x v="1011"/>
  </r>
  <r>
    <x v="568"/>
    <s v="Corrina"/>
    <s v="Sawyer"/>
    <s v="corrina.sawyer@yahoo.com"/>
    <s v="Troy"/>
    <s v="NY"/>
    <n v="934"/>
    <n v="4"/>
    <n v="61"/>
    <n v="1"/>
    <n v="7.0000000000000007E-2"/>
    <s v="Trek Powerfly 8 FS Plus - 2017"/>
    <x v="1"/>
    <n v="5"/>
    <n v="4999.99"/>
    <n v="2017"/>
    <x v="1"/>
    <x v="2"/>
    <n v="4649.9906999999994"/>
    <x v="568"/>
  </r>
  <r>
    <x v="568"/>
    <s v="Corrina"/>
    <s v="Sawyer"/>
    <s v="corrina.sawyer@yahoo.com"/>
    <s v="Troy"/>
    <s v="NY"/>
    <n v="1578"/>
    <n v="1"/>
    <n v="204"/>
    <n v="2"/>
    <n v="7.0000000000000007E-2"/>
    <s v="Trek Super Commuter+ 7 - 2018"/>
    <x v="1"/>
    <n v="5"/>
    <n v="3599.99"/>
    <n v="2018"/>
    <x v="1"/>
    <x v="2"/>
    <n v="6695.9813999999988"/>
    <x v="568"/>
  </r>
  <r>
    <x v="1115"/>
    <s v="Letitia"/>
    <s v="Franco"/>
    <s v="letitia.franco@aol.com"/>
    <s v="Saratoga Springs"/>
    <s v="NY"/>
    <n v="804"/>
    <n v="1"/>
    <n v="89"/>
    <n v="2"/>
    <n v="0.2"/>
    <s v="Trek Precaliber 16 Boys - 2017"/>
    <x v="1"/>
    <n v="1"/>
    <n v="209.99"/>
    <n v="2017"/>
    <x v="1"/>
    <x v="1"/>
    <n v="335.98400000000004"/>
    <x v="1115"/>
  </r>
  <r>
    <x v="1116"/>
    <s v="Jeni"/>
    <s v="Farley"/>
    <s v="jeni.farley@aol.com"/>
    <s v="Richmond Hill"/>
    <s v="NY"/>
    <n v="965"/>
    <n v="1"/>
    <n v="90"/>
    <n v="2"/>
    <n v="0.1"/>
    <s v="Trek Precaliber 16 Girls - 2017"/>
    <x v="1"/>
    <n v="1"/>
    <n v="209.99"/>
    <n v="2017"/>
    <x v="1"/>
    <x v="1"/>
    <n v="377.98200000000003"/>
    <x v="1116"/>
  </r>
  <r>
    <x v="1117"/>
    <s v="Sunshine"/>
    <s v="Rosario"/>
    <s v="sunshine.rosario@aol.com"/>
    <s v="Jamaica"/>
    <s v="NY"/>
    <n v="644"/>
    <n v="1"/>
    <n v="9"/>
    <n v="1"/>
    <n v="7.0000000000000007E-2"/>
    <s v="Trek Conduit+ - 2016"/>
    <x v="1"/>
    <n v="5"/>
    <n v="2999.99"/>
    <n v="2016"/>
    <x v="1"/>
    <x v="2"/>
    <n v="2789.9906999999998"/>
    <x v="1117"/>
  </r>
  <r>
    <x v="468"/>
    <s v="Nettie"/>
    <s v="Mcdaniel"/>
    <s v="nettie.mcdaniel@hotmail.com"/>
    <s v="South Ozone Park"/>
    <s v="NY"/>
    <n v="1017"/>
    <n v="1"/>
    <n v="89"/>
    <n v="1"/>
    <n v="7.0000000000000007E-2"/>
    <s v="Trek Precaliber 16 Boys - 2017"/>
    <x v="1"/>
    <n v="1"/>
    <n v="209.99"/>
    <n v="2017"/>
    <x v="1"/>
    <x v="1"/>
    <n v="195.29069999999999"/>
    <x v="468"/>
  </r>
  <r>
    <x v="1118"/>
    <s v="Catarina"/>
    <s v="Mendez"/>
    <s v="catarina.mendez@hotmail.com"/>
    <s v="West Islip"/>
    <s v="NY"/>
    <n v="1224"/>
    <n v="1"/>
    <n v="62"/>
    <n v="1"/>
    <n v="7.0000000000000007E-2"/>
    <s v="Trek Boone 7 - 2017"/>
    <x v="1"/>
    <n v="4"/>
    <n v="3499.99"/>
    <n v="2017"/>
    <x v="1"/>
    <x v="5"/>
    <n v="3254.9906999999994"/>
    <x v="1118"/>
  </r>
  <r>
    <x v="809"/>
    <s v="Mathilda"/>
    <s v="Pennington"/>
    <s v="mathilda.pennington@gmail.com"/>
    <s v="New City"/>
    <s v="NY"/>
    <n v="1381"/>
    <n v="1"/>
    <n v="274"/>
    <n v="2"/>
    <n v="0.2"/>
    <s v="Trek Precaliber 20 Boy's - 2018"/>
    <x v="1"/>
    <n v="1"/>
    <n v="229.99"/>
    <n v="2018"/>
    <x v="1"/>
    <x v="1"/>
    <n v="367.98400000000004"/>
    <x v="809"/>
  </r>
  <r>
    <x v="810"/>
    <s v="Dwain"/>
    <s v="Carlson"/>
    <s v="dwain.carlson@gmail.com"/>
    <s v="Smithtown"/>
    <s v="NY"/>
    <n v="725"/>
    <n v="1"/>
    <n v="90"/>
    <n v="1"/>
    <n v="0.1"/>
    <s v="Trek Precaliber 16 Girls - 2017"/>
    <x v="1"/>
    <n v="1"/>
    <n v="209.99"/>
    <n v="2017"/>
    <x v="1"/>
    <x v="1"/>
    <n v="188.99100000000001"/>
    <x v="810"/>
  </r>
  <r>
    <x v="810"/>
    <s v="Dwain"/>
    <s v="Carlson"/>
    <s v="dwain.carlson@gmail.com"/>
    <s v="Smithtown"/>
    <s v="NY"/>
    <n v="725"/>
    <n v="2"/>
    <n v="91"/>
    <n v="1"/>
    <n v="0.05"/>
    <s v="Trek Precaliber 24 (21-Speed) - Girls - 2017"/>
    <x v="1"/>
    <n v="1"/>
    <n v="349.99"/>
    <n v="2017"/>
    <x v="1"/>
    <x v="1"/>
    <n v="332.4905"/>
    <x v="810"/>
  </r>
  <r>
    <x v="810"/>
    <s v="Dwain"/>
    <s v="Carlson"/>
    <s v="dwain.carlson@gmail.com"/>
    <s v="Smithtown"/>
    <s v="NY"/>
    <n v="725"/>
    <n v="4"/>
    <n v="62"/>
    <n v="2"/>
    <n v="0.1"/>
    <s v="Trek Boone 7 - 2017"/>
    <x v="1"/>
    <n v="4"/>
    <n v="3499.99"/>
    <n v="2017"/>
    <x v="1"/>
    <x v="5"/>
    <n v="6299.982"/>
    <x v="810"/>
  </r>
  <r>
    <x v="811"/>
    <s v="Daryl"/>
    <s v="Spence"/>
    <s v="daryl.spence@aol.com"/>
    <s v="Uniondale"/>
    <s v="NY"/>
    <n v="700"/>
    <n v="2"/>
    <n v="63"/>
    <n v="1"/>
    <n v="0.2"/>
    <s v="Trek Boone Race Shop Limited - 2017"/>
    <x v="1"/>
    <n v="4"/>
    <n v="3499.99"/>
    <n v="2017"/>
    <x v="1"/>
    <x v="5"/>
    <n v="2799.9920000000002"/>
    <x v="811"/>
  </r>
  <r>
    <x v="179"/>
    <s v="Arline"/>
    <s v="Lawson"/>
    <s v="arline.lawson@gmail.com"/>
    <s v="Hempstead"/>
    <s v="NY"/>
    <n v="1185"/>
    <n v="3"/>
    <n v="63"/>
    <n v="2"/>
    <n v="0.1"/>
    <s v="Trek Boone Race Shop Limited - 2017"/>
    <x v="1"/>
    <n v="4"/>
    <n v="3499.99"/>
    <n v="2017"/>
    <x v="1"/>
    <x v="5"/>
    <n v="6299.982"/>
    <x v="179"/>
  </r>
  <r>
    <x v="471"/>
    <s v="Izola"/>
    <s v="Hobbs"/>
    <s v="izola.hobbs@gmail.com"/>
    <s v="Woodhaven"/>
    <s v="NY"/>
    <n v="1261"/>
    <n v="2"/>
    <n v="88"/>
    <n v="2"/>
    <n v="0.2"/>
    <s v="Trek Precaliber 12 Girls - 2017"/>
    <x v="1"/>
    <n v="1"/>
    <n v="189.99"/>
    <n v="2017"/>
    <x v="1"/>
    <x v="1"/>
    <n v="303.98400000000004"/>
    <x v="471"/>
  </r>
  <r>
    <x v="312"/>
    <s v="Celestine"/>
    <s v="Kent"/>
    <s v="celestine.kent@aol.com"/>
    <s v="Lancaster"/>
    <s v="NY"/>
    <n v="1214"/>
    <n v="1"/>
    <n v="9"/>
    <n v="2"/>
    <n v="0.05"/>
    <s v="Trek Conduit+ - 2016"/>
    <x v="1"/>
    <n v="5"/>
    <n v="2999.99"/>
    <n v="2016"/>
    <x v="1"/>
    <x v="2"/>
    <n v="5699.9809999999998"/>
    <x v="312"/>
  </r>
  <r>
    <x v="1119"/>
    <s v="Deshawn"/>
    <s v="Mendoza"/>
    <s v="deshawn.mendoza@yahoo.com"/>
    <s v="Monsey"/>
    <s v="NY"/>
    <n v="1074"/>
    <n v="2"/>
    <n v="87"/>
    <n v="1"/>
    <n v="7.0000000000000007E-2"/>
    <s v="Trek Precaliber 12 Boys - 2017"/>
    <x v="1"/>
    <n v="1"/>
    <n v="189.99"/>
    <n v="2017"/>
    <x v="1"/>
    <x v="1"/>
    <n v="176.69069999999999"/>
    <x v="1119"/>
  </r>
  <r>
    <x v="1119"/>
    <s v="Deshawn"/>
    <s v="Mendoza"/>
    <s v="deshawn.mendoza@yahoo.com"/>
    <s v="Monsey"/>
    <s v="NY"/>
    <n v="1074"/>
    <n v="3"/>
    <n v="89"/>
    <n v="2"/>
    <n v="0.1"/>
    <s v="Trek Precaliber 16 Boys - 2017"/>
    <x v="1"/>
    <n v="1"/>
    <n v="209.99"/>
    <n v="2017"/>
    <x v="1"/>
    <x v="1"/>
    <n v="377.98200000000003"/>
    <x v="1119"/>
  </r>
  <r>
    <x v="1120"/>
    <s v="Adrien"/>
    <s v="Hunter"/>
    <s v="adrien.hunter@yahoo.com"/>
    <s v="Rego Park"/>
    <s v="NY"/>
    <n v="1193"/>
    <n v="1"/>
    <n v="83"/>
    <n v="2"/>
    <n v="0.05"/>
    <s v="Trek Boy's Kickster - 2015/2017"/>
    <x v="1"/>
    <n v="1"/>
    <n v="149.99"/>
    <n v="2017"/>
    <x v="1"/>
    <x v="1"/>
    <n v="284.98099999999999"/>
    <x v="1120"/>
  </r>
  <r>
    <x v="244"/>
    <s v="Catherine"/>
    <s v="Miles"/>
    <s v="catherine.miles@msn.com"/>
    <s v="East Elmhurst"/>
    <s v="NY"/>
    <n v="997"/>
    <n v="1"/>
    <n v="86"/>
    <n v="2"/>
    <n v="7.0000000000000007E-2"/>
    <s v="Trek Girl's Kickster - 2017"/>
    <x v="1"/>
    <n v="1"/>
    <n v="149.99"/>
    <n v="2017"/>
    <x v="1"/>
    <x v="1"/>
    <n v="278.98140000000001"/>
    <x v="244"/>
  </r>
  <r>
    <x v="313"/>
    <s v="Venessa"/>
    <s v="Frost"/>
    <s v="venessa.frost@msn.com"/>
    <s v="Scarsdale"/>
    <s v="NY"/>
    <n v="656"/>
    <n v="1"/>
    <n v="83"/>
    <n v="1"/>
    <n v="0.1"/>
    <s v="Trek Boy's Kickster - 2015/2017"/>
    <x v="1"/>
    <n v="1"/>
    <n v="149.99"/>
    <n v="2017"/>
    <x v="1"/>
    <x v="1"/>
    <n v="134.99100000000001"/>
    <x v="313"/>
  </r>
  <r>
    <x v="1121"/>
    <s v="Chauncey"/>
    <s v="Donaldson"/>
    <s v="chauncey.donaldson@aol.com"/>
    <s v="Franklin Square"/>
    <s v="NY"/>
    <n v="696"/>
    <n v="1"/>
    <n v="88"/>
    <n v="2"/>
    <n v="7.0000000000000007E-2"/>
    <s v="Trek Precaliber 12 Girls - 2017"/>
    <x v="1"/>
    <n v="1"/>
    <n v="189.99"/>
    <n v="2017"/>
    <x v="1"/>
    <x v="1"/>
    <n v="353.38139999999999"/>
    <x v="1121"/>
  </r>
  <r>
    <x v="1122"/>
    <s v="Jamaal"/>
    <s v="Morrison"/>
    <s v="jamaal.morrison@msn.com"/>
    <s v="Staten Island"/>
    <s v="NY"/>
    <n v="1366"/>
    <n v="3"/>
    <n v="200"/>
    <n v="1"/>
    <n v="7.0000000000000007E-2"/>
    <s v="Trek Powerfly 5 - 2018"/>
    <x v="1"/>
    <n v="5"/>
    <n v="3499.99"/>
    <n v="2018"/>
    <x v="1"/>
    <x v="2"/>
    <n v="3254.9906999999994"/>
    <x v="1122"/>
  </r>
  <r>
    <x v="474"/>
    <s v="Regenia"/>
    <s v="Vaughan"/>
    <s v="regenia.vaughan@gmail.com"/>
    <s v="Mahopac"/>
    <s v="NY"/>
    <n v="1065"/>
    <n v="3"/>
    <n v="63"/>
    <n v="1"/>
    <n v="7.0000000000000007E-2"/>
    <s v="Trek Boone Race Shop Limited - 2017"/>
    <x v="1"/>
    <n v="4"/>
    <n v="3499.99"/>
    <n v="2017"/>
    <x v="1"/>
    <x v="5"/>
    <n v="3254.9906999999994"/>
    <x v="474"/>
  </r>
  <r>
    <x v="1001"/>
    <s v="Monty"/>
    <s v="Frost"/>
    <s v="monty.frost@aol.com"/>
    <s v="Hempstead"/>
    <s v="NY"/>
    <n v="1175"/>
    <n v="5"/>
    <n v="9"/>
    <n v="1"/>
    <n v="0.05"/>
    <s v="Trek Conduit+ - 2016"/>
    <x v="1"/>
    <n v="5"/>
    <n v="2999.99"/>
    <n v="2016"/>
    <x v="1"/>
    <x v="2"/>
    <n v="2849.9904999999999"/>
    <x v="1001"/>
  </r>
  <r>
    <x v="1123"/>
    <s v="Spring"/>
    <s v="Hayes"/>
    <s v="spring.hayes@hotmail.com"/>
    <s v="Ossining"/>
    <s v="NY"/>
    <n v="1368"/>
    <n v="3"/>
    <n v="186"/>
    <n v="1"/>
    <n v="0.2"/>
    <s v="Trek CrossRip+ - 2018"/>
    <x v="1"/>
    <n v="5"/>
    <n v="4499.99"/>
    <n v="2018"/>
    <x v="1"/>
    <x v="2"/>
    <n v="3599.9920000000002"/>
    <x v="1123"/>
  </r>
  <r>
    <x v="476"/>
    <s v="Genoveva"/>
    <s v="Baldwin"/>
    <s v="genoveva.baldwin@msn.com"/>
    <s v="Port Washington"/>
    <s v="NY"/>
    <n v="1593"/>
    <n v="3"/>
    <n v="190"/>
    <n v="2"/>
    <n v="0.1"/>
    <s v="Trek Dual Sport+ - 2018"/>
    <x v="1"/>
    <n v="5"/>
    <n v="2799.99"/>
    <n v="2018"/>
    <x v="1"/>
    <x v="2"/>
    <n v="5039.982"/>
    <x v="476"/>
  </r>
  <r>
    <x v="1124"/>
    <s v="Marilyn"/>
    <s v="Frank"/>
    <s v="marilyn.frank@aol.com"/>
    <s v="Port Chester"/>
    <s v="NY"/>
    <n v="847"/>
    <n v="1"/>
    <n v="61"/>
    <n v="2"/>
    <n v="0.05"/>
    <s v="Trek Powerfly 8 FS Plus - 2017"/>
    <x v="1"/>
    <n v="5"/>
    <n v="4999.99"/>
    <n v="2017"/>
    <x v="1"/>
    <x v="2"/>
    <n v="9499.9809999999998"/>
    <x v="1124"/>
  </r>
  <r>
    <x v="479"/>
    <s v="Penny"/>
    <s v="Acevedo"/>
    <s v="penny.acevedo@yahoo.com"/>
    <s v="Ballston Spa"/>
    <s v="NY"/>
    <n v="1115"/>
    <n v="3"/>
    <n v="91"/>
    <n v="2"/>
    <n v="7.0000000000000007E-2"/>
    <s v="Trek Precaliber 24 (21-Speed) - Girls - 2017"/>
    <x v="1"/>
    <n v="1"/>
    <n v="349.99"/>
    <n v="2017"/>
    <x v="1"/>
    <x v="1"/>
    <n v="650.98140000000001"/>
    <x v="479"/>
  </r>
  <r>
    <x v="1012"/>
    <s v="Elnora"/>
    <s v="Simpson"/>
    <s v="elnora.simpson@yahoo.com"/>
    <s v="Bellmore"/>
    <s v="NY"/>
    <n v="677"/>
    <n v="4"/>
    <n v="91"/>
    <n v="2"/>
    <n v="0.05"/>
    <s v="Trek Precaliber 24 (21-Speed) - Girls - 2017"/>
    <x v="1"/>
    <n v="1"/>
    <n v="349.99"/>
    <n v="2017"/>
    <x v="1"/>
    <x v="1"/>
    <n v="664.98099999999999"/>
    <x v="1012"/>
  </r>
  <r>
    <x v="1125"/>
    <s v="Efren"/>
    <s v="Oliver"/>
    <s v="efren.oliver@gmail.com"/>
    <s v="Nanuet"/>
    <s v="NY"/>
    <n v="1233"/>
    <n v="1"/>
    <n v="87"/>
    <n v="2"/>
    <n v="0.2"/>
    <s v="Trek Precaliber 12 Boys - 2017"/>
    <x v="1"/>
    <n v="1"/>
    <n v="189.99"/>
    <n v="2017"/>
    <x v="1"/>
    <x v="1"/>
    <n v="303.98400000000004"/>
    <x v="1125"/>
  </r>
  <r>
    <x v="1125"/>
    <s v="Efren"/>
    <s v="Oliver"/>
    <s v="efren.oliver@gmail.com"/>
    <s v="Nanuet"/>
    <s v="NY"/>
    <n v="1233"/>
    <n v="2"/>
    <n v="61"/>
    <n v="2"/>
    <n v="0.1"/>
    <s v="Trek Powerfly 8 FS Plus - 2017"/>
    <x v="1"/>
    <n v="5"/>
    <n v="4999.99"/>
    <n v="2017"/>
    <x v="1"/>
    <x v="2"/>
    <n v="8999.982"/>
    <x v="1125"/>
  </r>
  <r>
    <x v="1126"/>
    <s v="Jimmy"/>
    <s v="Russell"/>
    <s v="jimmy.russell@hotmail.com"/>
    <s v="Howard Beach"/>
    <s v="NY"/>
    <n v="1377"/>
    <n v="4"/>
    <n v="188"/>
    <n v="2"/>
    <n v="7.0000000000000007E-2"/>
    <s v="Trek XM700+ Lowstep - 2018"/>
    <x v="1"/>
    <n v="5"/>
    <n v="3499.99"/>
    <n v="2018"/>
    <x v="1"/>
    <x v="2"/>
    <n v="6509.9813999999988"/>
    <x v="1126"/>
  </r>
  <r>
    <x v="1127"/>
    <s v="Nichelle"/>
    <s v="Rosario"/>
    <s v="nichelle.rosario@hotmail.com"/>
    <s v="Garden City"/>
    <s v="NY"/>
    <n v="790"/>
    <n v="1"/>
    <n v="62"/>
    <n v="2"/>
    <n v="7.0000000000000007E-2"/>
    <s v="Trek Boone 7 - 2017"/>
    <x v="1"/>
    <n v="4"/>
    <n v="3499.99"/>
    <n v="2017"/>
    <x v="1"/>
    <x v="5"/>
    <n v="6509.9813999999988"/>
    <x v="1127"/>
  </r>
  <r>
    <x v="1127"/>
    <s v="Nichelle"/>
    <s v="Rosario"/>
    <s v="nichelle.rosario@hotmail.com"/>
    <s v="Garden City"/>
    <s v="NY"/>
    <n v="790"/>
    <n v="2"/>
    <n v="91"/>
    <n v="1"/>
    <n v="0.1"/>
    <s v="Trek Precaliber 24 (21-Speed) - Girls - 2017"/>
    <x v="1"/>
    <n v="1"/>
    <n v="349.99"/>
    <n v="2017"/>
    <x v="1"/>
    <x v="1"/>
    <n v="314.99100000000004"/>
    <x v="1127"/>
  </r>
  <r>
    <x v="1128"/>
    <s v="Katherina"/>
    <s v="Odom"/>
    <s v="katherina.odom@yahoo.com"/>
    <s v="Plainview"/>
    <s v="NY"/>
    <n v="1467"/>
    <n v="3"/>
    <n v="278"/>
    <n v="2"/>
    <n v="0.1"/>
    <s v="Trek Precaliber 24 21-speed Girl's - 2018"/>
    <x v="1"/>
    <n v="1"/>
    <n v="369.99"/>
    <n v="2018"/>
    <x v="1"/>
    <x v="1"/>
    <n v="665.98200000000008"/>
    <x v="1128"/>
  </r>
  <r>
    <x v="817"/>
    <s v="Candelaria"/>
    <s v="Coffey"/>
    <s v="candelaria.coffey@aol.com"/>
    <s v="Merrick"/>
    <s v="NY"/>
    <n v="797"/>
    <n v="5"/>
    <n v="62"/>
    <n v="2"/>
    <n v="0.1"/>
    <s v="Trek Boone 7 - 2017"/>
    <x v="1"/>
    <n v="4"/>
    <n v="3499.99"/>
    <n v="2017"/>
    <x v="1"/>
    <x v="5"/>
    <n v="6299.982"/>
    <x v="817"/>
  </r>
  <r>
    <x v="246"/>
    <s v="Lolita"/>
    <s v="O'neill"/>
    <s v="lolita.o'neill@aol.com"/>
    <s v="Massapequa Park"/>
    <s v="NY"/>
    <n v="990"/>
    <n v="3"/>
    <n v="91"/>
    <n v="1"/>
    <n v="0.1"/>
    <s v="Trek Precaliber 24 (21-Speed) - Girls - 2017"/>
    <x v="1"/>
    <n v="1"/>
    <n v="349.99"/>
    <n v="2017"/>
    <x v="1"/>
    <x v="1"/>
    <n v="314.99100000000004"/>
    <x v="246"/>
  </r>
  <r>
    <x v="1129"/>
    <s v="Gilbert"/>
    <s v="Calhoun"/>
    <s v="gilbert.calhoun@msn.com"/>
    <s v="East Elmhurst"/>
    <s v="NY"/>
    <n v="1219"/>
    <n v="2"/>
    <n v="62"/>
    <n v="2"/>
    <n v="0.1"/>
    <s v="Trek Boone 7 - 2017"/>
    <x v="1"/>
    <n v="4"/>
    <n v="3499.99"/>
    <n v="2017"/>
    <x v="1"/>
    <x v="5"/>
    <n v="6299.982"/>
    <x v="1129"/>
  </r>
  <r>
    <x v="247"/>
    <s v="Charlesetta"/>
    <s v="Soto"/>
    <s v="charlesetta.soto@yahoo.com"/>
    <s v="Poughkeepsie"/>
    <s v="NY"/>
    <n v="861"/>
    <n v="2"/>
    <n v="62"/>
    <n v="1"/>
    <n v="0.2"/>
    <s v="Trek Boone 7 - 2017"/>
    <x v="1"/>
    <n v="4"/>
    <n v="3499.99"/>
    <n v="2017"/>
    <x v="1"/>
    <x v="5"/>
    <n v="2799.9920000000002"/>
    <x v="247"/>
  </r>
  <r>
    <x v="314"/>
    <s v="Leigh"/>
    <s v="Burke"/>
    <s v="leigh.burke@hotmail.com"/>
    <s v="Schenectady"/>
    <s v="NY"/>
    <n v="661"/>
    <n v="1"/>
    <n v="63"/>
    <n v="2"/>
    <n v="7.0000000000000007E-2"/>
    <s v="Trek Boone Race Shop Limited - 2017"/>
    <x v="1"/>
    <n v="4"/>
    <n v="3499.99"/>
    <n v="2017"/>
    <x v="1"/>
    <x v="5"/>
    <n v="6509.9813999999988"/>
    <x v="314"/>
  </r>
  <r>
    <x v="258"/>
    <s v="Robby"/>
    <s v="Sykes"/>
    <s v="robby.sykes@hotmail.com"/>
    <s v="Hempstead"/>
    <s v="NY"/>
    <n v="715"/>
    <n v="1"/>
    <n v="61"/>
    <n v="2"/>
    <n v="0.1"/>
    <s v="Trek Powerfly 8 FS Plus - 2017"/>
    <x v="1"/>
    <n v="5"/>
    <n v="4999.99"/>
    <n v="2017"/>
    <x v="1"/>
    <x v="2"/>
    <n v="8999.982"/>
    <x v="258"/>
  </r>
  <r>
    <x v="258"/>
    <s v="Robby"/>
    <s v="Sykes"/>
    <s v="robby.sykes@hotmail.com"/>
    <s v="Hempstead"/>
    <s v="NY"/>
    <n v="1576"/>
    <n v="3"/>
    <n v="202"/>
    <n v="2"/>
    <n v="0.05"/>
    <s v="Trek Powerfly 5 Women's - 2018"/>
    <x v="1"/>
    <n v="5"/>
    <n v="3499.99"/>
    <n v="2018"/>
    <x v="1"/>
    <x v="2"/>
    <n v="6649.9809999999989"/>
    <x v="258"/>
  </r>
  <r>
    <x v="1130"/>
    <s v="Laure"/>
    <s v="Pena"/>
    <s v="laure.pena@yahoo.com"/>
    <s v="Wappingers Falls"/>
    <s v="NY"/>
    <n v="892"/>
    <n v="2"/>
    <n v="9"/>
    <n v="2"/>
    <n v="0.2"/>
    <s v="Trek Conduit+ - 2016"/>
    <x v="1"/>
    <n v="5"/>
    <n v="2999.99"/>
    <n v="2016"/>
    <x v="1"/>
    <x v="2"/>
    <n v="4799.9839999999995"/>
    <x v="1130"/>
  </r>
  <r>
    <x v="1130"/>
    <s v="Laure"/>
    <s v="Pena"/>
    <s v="laure.pena@yahoo.com"/>
    <s v="Wappingers Falls"/>
    <s v="NY"/>
    <n v="892"/>
    <n v="4"/>
    <n v="88"/>
    <n v="1"/>
    <n v="0.05"/>
    <s v="Trek Precaliber 12 Girls - 2017"/>
    <x v="1"/>
    <n v="1"/>
    <n v="189.99"/>
    <n v="2017"/>
    <x v="1"/>
    <x v="1"/>
    <n v="180.4905"/>
    <x v="1130"/>
  </r>
  <r>
    <x v="180"/>
    <s v="Onita"/>
    <s v="Johns"/>
    <s v="onita.johns@msn.com"/>
    <s v="Elmont"/>
    <s v="NY"/>
    <n v="1253"/>
    <n v="3"/>
    <n v="88"/>
    <n v="1"/>
    <n v="0.2"/>
    <s v="Trek Precaliber 12 Girls - 2017"/>
    <x v="1"/>
    <n v="1"/>
    <n v="189.99"/>
    <n v="2017"/>
    <x v="1"/>
    <x v="1"/>
    <n v="151.99200000000002"/>
    <x v="180"/>
  </r>
  <r>
    <x v="1131"/>
    <s v="Danielle"/>
    <s v="Bond"/>
    <s v="danielle.bond@msn.com"/>
    <s v="Patchogue"/>
    <s v="NY"/>
    <n v="1277"/>
    <n v="3"/>
    <n v="9"/>
    <n v="2"/>
    <n v="0.1"/>
    <s v="Trek Conduit+ - 2016"/>
    <x v="1"/>
    <n v="5"/>
    <n v="2999.99"/>
    <n v="2016"/>
    <x v="1"/>
    <x v="2"/>
    <n v="5399.982"/>
    <x v="1131"/>
  </r>
  <r>
    <x v="1132"/>
    <s v="Ling"/>
    <s v="Newman"/>
    <s v="ling.newman@msn.com"/>
    <s v="South Richmond Hill"/>
    <s v="NY"/>
    <n v="1279"/>
    <n v="1"/>
    <n v="9"/>
    <n v="2"/>
    <n v="0.05"/>
    <s v="Trek Conduit+ - 2016"/>
    <x v="1"/>
    <n v="5"/>
    <n v="2999.99"/>
    <n v="2016"/>
    <x v="1"/>
    <x v="2"/>
    <n v="5699.9809999999998"/>
    <x v="1132"/>
  </r>
  <r>
    <x v="1133"/>
    <s v="Parthenia"/>
    <s v="Holman"/>
    <s v="parthenia.holman@gmail.com"/>
    <s v="Ithaca"/>
    <s v="NY"/>
    <n v="1122"/>
    <n v="1"/>
    <n v="9"/>
    <n v="2"/>
    <n v="7.0000000000000007E-2"/>
    <s v="Trek Conduit+ - 2016"/>
    <x v="1"/>
    <n v="5"/>
    <n v="2999.99"/>
    <n v="2016"/>
    <x v="1"/>
    <x v="2"/>
    <n v="5579.9813999999997"/>
    <x v="1133"/>
  </r>
  <r>
    <x v="1134"/>
    <s v="Kallie"/>
    <s v="Best"/>
    <s v="kallie.best@aol.com"/>
    <s v="Rochester"/>
    <s v="NY"/>
    <n v="1257"/>
    <n v="2"/>
    <n v="61"/>
    <n v="1"/>
    <n v="0.05"/>
    <s v="Trek Powerfly 8 FS Plus - 2017"/>
    <x v="1"/>
    <n v="5"/>
    <n v="4999.99"/>
    <n v="2017"/>
    <x v="1"/>
    <x v="2"/>
    <n v="4749.9904999999999"/>
    <x v="1134"/>
  </r>
  <r>
    <x v="58"/>
    <s v="Lurlene"/>
    <s v="Finch"/>
    <s v="lurlene.finch@msn.com"/>
    <s v="Yonkers"/>
    <s v="NY"/>
    <n v="866"/>
    <n v="1"/>
    <n v="88"/>
    <n v="1"/>
    <n v="0.2"/>
    <s v="Trek Precaliber 12 Girls - 2017"/>
    <x v="1"/>
    <n v="1"/>
    <n v="189.99"/>
    <n v="2017"/>
    <x v="1"/>
    <x v="1"/>
    <n v="151.99200000000002"/>
    <x v="58"/>
  </r>
  <r>
    <x v="820"/>
    <s v="Lidia"/>
    <s v="Ashley"/>
    <s v="lidia.ashley@hotmail.com"/>
    <s v="Baldwinsville"/>
    <s v="NY"/>
    <n v="681"/>
    <n v="2"/>
    <n v="63"/>
    <n v="1"/>
    <n v="7.0000000000000007E-2"/>
    <s v="Trek Boone Race Shop Limited - 2017"/>
    <x v="1"/>
    <n v="4"/>
    <n v="3499.99"/>
    <n v="2017"/>
    <x v="1"/>
    <x v="5"/>
    <n v="3254.9906999999994"/>
    <x v="820"/>
  </r>
  <r>
    <x v="820"/>
    <s v="Lidia"/>
    <s v="Ashley"/>
    <s v="lidia.ashley@hotmail.com"/>
    <s v="Baldwinsville"/>
    <s v="NY"/>
    <n v="681"/>
    <n v="3"/>
    <n v="61"/>
    <n v="1"/>
    <n v="0.2"/>
    <s v="Trek Powerfly 8 FS Plus - 2017"/>
    <x v="1"/>
    <n v="5"/>
    <n v="4999.99"/>
    <n v="2017"/>
    <x v="1"/>
    <x v="2"/>
    <n v="3999.9920000000002"/>
    <x v="820"/>
  </r>
  <r>
    <x v="1135"/>
    <s v="Tamela"/>
    <s v="Harrell"/>
    <s v="tamela.harrell@aol.com"/>
    <s v="Central Islip"/>
    <s v="NY"/>
    <n v="951"/>
    <n v="3"/>
    <n v="62"/>
    <n v="2"/>
    <n v="0.2"/>
    <s v="Trek Boone 7 - 2017"/>
    <x v="1"/>
    <n v="4"/>
    <n v="3499.99"/>
    <n v="2017"/>
    <x v="1"/>
    <x v="5"/>
    <n v="5599.9840000000004"/>
    <x v="1135"/>
  </r>
  <r>
    <x v="491"/>
    <s v="Siobhan"/>
    <s v="Lang"/>
    <s v="siobhan.lang@gmail.com"/>
    <s v="Levittown"/>
    <s v="NY"/>
    <n v="837"/>
    <n v="3"/>
    <n v="87"/>
    <n v="2"/>
    <n v="0.2"/>
    <s v="Trek Precaliber 12 Boys - 2017"/>
    <x v="1"/>
    <n v="1"/>
    <n v="189.99"/>
    <n v="2017"/>
    <x v="1"/>
    <x v="1"/>
    <n v="303.98400000000004"/>
    <x v="491"/>
  </r>
  <r>
    <x v="824"/>
    <s v="Vito"/>
    <s v="Pickett"/>
    <s v="vito.pickett@hotmail.com"/>
    <s v="Canandaigua"/>
    <s v="NY"/>
    <n v="983"/>
    <n v="1"/>
    <n v="63"/>
    <n v="1"/>
    <n v="0.1"/>
    <s v="Trek Boone Race Shop Limited - 2017"/>
    <x v="1"/>
    <n v="4"/>
    <n v="3499.99"/>
    <n v="2017"/>
    <x v="1"/>
    <x v="5"/>
    <n v="3149.991"/>
    <x v="824"/>
  </r>
  <r>
    <x v="824"/>
    <s v="Vito"/>
    <s v="Pickett"/>
    <s v="vito.pickett@hotmail.com"/>
    <s v="Canandaigua"/>
    <s v="NY"/>
    <n v="983"/>
    <n v="5"/>
    <n v="88"/>
    <n v="1"/>
    <n v="0.05"/>
    <s v="Trek Precaliber 12 Girls - 2017"/>
    <x v="1"/>
    <n v="1"/>
    <n v="189.99"/>
    <n v="2017"/>
    <x v="1"/>
    <x v="1"/>
    <n v="180.4905"/>
    <x v="824"/>
  </r>
  <r>
    <x v="59"/>
    <s v="Lyndsey"/>
    <s v="Bean"/>
    <s v="lyndsey.bean@hotmail.com"/>
    <s v="Fairport"/>
    <s v="NY"/>
    <n v="1592"/>
    <n v="4"/>
    <n v="9"/>
    <n v="1"/>
    <n v="0.2"/>
    <s v="Trek Conduit+ - 2016"/>
    <x v="1"/>
    <n v="5"/>
    <n v="2999.99"/>
    <n v="2016"/>
    <x v="1"/>
    <x v="2"/>
    <n v="2399.9919999999997"/>
    <x v="59"/>
  </r>
  <r>
    <x v="59"/>
    <s v="Lyndsey"/>
    <s v="Bean"/>
    <s v="lyndsey.bean@hotmail.com"/>
    <s v="Fairport"/>
    <s v="NY"/>
    <n v="1592"/>
    <n v="5"/>
    <n v="271"/>
    <n v="2"/>
    <n v="0.05"/>
    <s v="Trek Precaliber 16 Girl's - 2018"/>
    <x v="1"/>
    <n v="1"/>
    <n v="209.99"/>
    <n v="2018"/>
    <x v="1"/>
    <x v="1"/>
    <n v="398.98099999999999"/>
    <x v="59"/>
  </r>
  <r>
    <x v="492"/>
    <s v="Claudio"/>
    <s v="Wise"/>
    <s v="claudio.wise@hotmail.com"/>
    <s v="Kingston"/>
    <s v="NY"/>
    <n v="972"/>
    <n v="2"/>
    <n v="63"/>
    <n v="1"/>
    <n v="7.0000000000000007E-2"/>
    <s v="Trek Boone Race Shop Limited - 2017"/>
    <x v="1"/>
    <n v="4"/>
    <n v="3499.99"/>
    <n v="2017"/>
    <x v="1"/>
    <x v="5"/>
    <n v="3254.9906999999994"/>
    <x v="492"/>
  </r>
  <r>
    <x v="826"/>
    <s v="Courtney"/>
    <s v="Wyatt"/>
    <s v="courtney.wyatt@gmail.com"/>
    <s v="Garden City"/>
    <s v="NY"/>
    <n v="1068"/>
    <n v="1"/>
    <n v="87"/>
    <n v="2"/>
    <n v="0.2"/>
    <s v="Trek Precaliber 12 Boys - 2017"/>
    <x v="1"/>
    <n v="1"/>
    <n v="189.99"/>
    <n v="2017"/>
    <x v="1"/>
    <x v="1"/>
    <n v="303.98400000000004"/>
    <x v="826"/>
  </r>
  <r>
    <x v="1004"/>
    <s v="Eliana"/>
    <s v="Reese"/>
    <s v="eliana.reese@hotmail.com"/>
    <s v="Woodhaven"/>
    <s v="NY"/>
    <n v="905"/>
    <n v="2"/>
    <n v="62"/>
    <n v="2"/>
    <n v="0.05"/>
    <s v="Trek Boone 7 - 2017"/>
    <x v="1"/>
    <n v="4"/>
    <n v="3499.99"/>
    <n v="2017"/>
    <x v="1"/>
    <x v="5"/>
    <n v="6649.9809999999989"/>
    <x v="1004"/>
  </r>
  <r>
    <x v="494"/>
    <s v="Nicola"/>
    <s v="Knight"/>
    <s v="nicola.knight@aol.com"/>
    <s v="Scarsdale"/>
    <s v="NY"/>
    <n v="1352"/>
    <n v="4"/>
    <n v="86"/>
    <n v="2"/>
    <n v="0.2"/>
    <s v="Trek Girl's Kickster - 2017"/>
    <x v="1"/>
    <n v="1"/>
    <n v="149.99"/>
    <n v="2017"/>
    <x v="1"/>
    <x v="1"/>
    <n v="239.98400000000004"/>
    <x v="494"/>
  </r>
  <r>
    <x v="495"/>
    <s v="Ross"/>
    <s v="Pugh"/>
    <s v="ross.pugh@msn.com"/>
    <s v="North Tonawanda"/>
    <s v="NY"/>
    <n v="879"/>
    <n v="3"/>
    <n v="83"/>
    <n v="2"/>
    <n v="0.2"/>
    <s v="Trek Boy's Kickster - 2015/2017"/>
    <x v="1"/>
    <n v="1"/>
    <n v="149.99"/>
    <n v="2017"/>
    <x v="1"/>
    <x v="1"/>
    <n v="239.98400000000004"/>
    <x v="495"/>
  </r>
  <r>
    <x v="1136"/>
    <s v="Jesica"/>
    <s v="Fields"/>
    <s v="jesica.fields@yahoo.com"/>
    <s v="Commack"/>
    <s v="NY"/>
    <n v="688"/>
    <n v="2"/>
    <n v="88"/>
    <n v="1"/>
    <n v="0.05"/>
    <s v="Trek Precaliber 12 Girls - 2017"/>
    <x v="1"/>
    <n v="1"/>
    <n v="189.99"/>
    <n v="2017"/>
    <x v="1"/>
    <x v="1"/>
    <n v="180.4905"/>
    <x v="1136"/>
  </r>
  <r>
    <x v="578"/>
    <s v="Georgetta"/>
    <s v="Hardin"/>
    <s v="georgetta.hardin@aol.com"/>
    <s v="Canandaigua"/>
    <s v="NY"/>
    <n v="1407"/>
    <n v="3"/>
    <n v="266"/>
    <n v="1"/>
    <n v="0.1"/>
    <s v="Trek Superfly 20 - 2018"/>
    <x v="1"/>
    <n v="1"/>
    <n v="399.99"/>
    <n v="2018"/>
    <x v="1"/>
    <x v="1"/>
    <n v="359.99100000000004"/>
    <x v="578"/>
  </r>
  <r>
    <x v="578"/>
    <s v="Georgetta"/>
    <s v="Hardin"/>
    <s v="georgetta.hardin@aol.com"/>
    <s v="Canandaigua"/>
    <s v="NY"/>
    <n v="1534"/>
    <n v="1"/>
    <n v="194"/>
    <n v="1"/>
    <n v="0.1"/>
    <s v="Trek XM700+ - 2018"/>
    <x v="1"/>
    <n v="5"/>
    <n v="3499.99"/>
    <n v="2018"/>
    <x v="1"/>
    <x v="2"/>
    <n v="3149.991"/>
    <x v="578"/>
  </r>
  <r>
    <x v="578"/>
    <s v="Georgetta"/>
    <s v="Hardin"/>
    <s v="georgetta.hardin@aol.com"/>
    <s v="Canandaigua"/>
    <s v="NY"/>
    <n v="1534"/>
    <n v="3"/>
    <n v="269"/>
    <n v="2"/>
    <n v="0.2"/>
    <s v="Trek Precaliber 12 Boy's - 2018"/>
    <x v="1"/>
    <n v="1"/>
    <n v="199.99"/>
    <n v="2018"/>
    <x v="1"/>
    <x v="1"/>
    <n v="319.98400000000004"/>
    <x v="578"/>
  </r>
  <r>
    <x v="1137"/>
    <s v="Marlen"/>
    <s v="Dawson"/>
    <s v="marlen.dawson@msn.com"/>
    <s v="Woodside"/>
    <s v="NY"/>
    <n v="1038"/>
    <n v="1"/>
    <n v="83"/>
    <n v="1"/>
    <n v="0.05"/>
    <s v="Trek Boy's Kickster - 2015/2017"/>
    <x v="1"/>
    <n v="1"/>
    <n v="149.99"/>
    <n v="2017"/>
    <x v="1"/>
    <x v="1"/>
    <n v="142.4905"/>
    <x v="1137"/>
  </r>
  <r>
    <x v="1137"/>
    <s v="Marlen"/>
    <s v="Dawson"/>
    <s v="marlen.dawson@msn.com"/>
    <s v="Woodside"/>
    <s v="NY"/>
    <n v="1038"/>
    <n v="2"/>
    <n v="9"/>
    <n v="1"/>
    <n v="7.0000000000000007E-2"/>
    <s v="Trek Conduit+ - 2016"/>
    <x v="1"/>
    <n v="5"/>
    <n v="2999.99"/>
    <n v="2016"/>
    <x v="1"/>
    <x v="2"/>
    <n v="2789.9906999999998"/>
    <x v="1137"/>
  </r>
  <r>
    <x v="638"/>
    <s v="Louis"/>
    <s v="Powell"/>
    <s v="louis.powell@aol.com"/>
    <s v="Staten Island"/>
    <s v="NY"/>
    <n v="1400"/>
    <n v="3"/>
    <n v="275"/>
    <n v="1"/>
    <n v="0.1"/>
    <s v="Trek Precaliber 20 Girl's - 2018"/>
    <x v="1"/>
    <n v="1"/>
    <n v="229.99"/>
    <n v="2018"/>
    <x v="1"/>
    <x v="1"/>
    <n v="206.99100000000001"/>
    <x v="638"/>
  </r>
  <r>
    <x v="638"/>
    <s v="Louis"/>
    <s v="Powell"/>
    <s v="louis.powell@aol.com"/>
    <s v="Staten Island"/>
    <s v="NY"/>
    <n v="1400"/>
    <n v="4"/>
    <n v="90"/>
    <n v="1"/>
    <n v="7.0000000000000007E-2"/>
    <s v="Trek Precaliber 16 Girls - 2017"/>
    <x v="1"/>
    <n v="1"/>
    <n v="209.99"/>
    <n v="2017"/>
    <x v="1"/>
    <x v="1"/>
    <n v="195.29069999999999"/>
    <x v="638"/>
  </r>
  <r>
    <x v="1138"/>
    <s v="Wai"/>
    <s v="Soto"/>
    <s v="wai.soto@msn.com"/>
    <s v="Bethpage"/>
    <s v="NY"/>
    <n v="1183"/>
    <n v="1"/>
    <n v="63"/>
    <n v="1"/>
    <n v="0.2"/>
    <s v="Trek Boone Race Shop Limited - 2017"/>
    <x v="1"/>
    <n v="4"/>
    <n v="3499.99"/>
    <n v="2017"/>
    <x v="1"/>
    <x v="5"/>
    <n v="2799.9920000000002"/>
    <x v="1138"/>
  </r>
  <r>
    <x v="496"/>
    <s v="Blanca"/>
    <s v="Hooper"/>
    <s v="blanca.hooper@msn.com"/>
    <s v="Ozone Park"/>
    <s v="NY"/>
    <n v="779"/>
    <n v="2"/>
    <n v="90"/>
    <n v="2"/>
    <n v="0.2"/>
    <s v="Trek Precaliber 16 Girls - 2017"/>
    <x v="1"/>
    <n v="1"/>
    <n v="209.99"/>
    <n v="2017"/>
    <x v="1"/>
    <x v="1"/>
    <n v="335.98400000000004"/>
    <x v="496"/>
  </r>
  <r>
    <x v="972"/>
    <s v="Genevie"/>
    <s v="Miles"/>
    <s v="genevie.miles@aol.com"/>
    <s v="Monroe"/>
    <s v="NY"/>
    <n v="1272"/>
    <n v="3"/>
    <n v="86"/>
    <n v="1"/>
    <n v="7.0000000000000007E-2"/>
    <s v="Trek Girl's Kickster - 2017"/>
    <x v="1"/>
    <n v="1"/>
    <n v="149.99"/>
    <n v="2017"/>
    <x v="1"/>
    <x v="1"/>
    <n v="139.4907"/>
    <x v="972"/>
  </r>
  <r>
    <x v="912"/>
    <s v="Nakisha"/>
    <s v="Clay"/>
    <s v="nakisha.clay@gmail.com"/>
    <s v="Port Washington"/>
    <s v="NY"/>
    <n v="1239"/>
    <n v="2"/>
    <n v="91"/>
    <n v="1"/>
    <n v="0.1"/>
    <s v="Trek Precaliber 24 (21-Speed) - Girls - 2017"/>
    <x v="1"/>
    <n v="1"/>
    <n v="349.99"/>
    <n v="2017"/>
    <x v="1"/>
    <x v="1"/>
    <n v="314.99100000000004"/>
    <x v="912"/>
  </r>
  <r>
    <x v="1139"/>
    <s v="Earlean"/>
    <s v="Pena"/>
    <s v="earlean.pena@yahoo.com"/>
    <s v="Rome"/>
    <s v="NY"/>
    <n v="1402"/>
    <n v="1"/>
    <n v="189"/>
    <n v="2"/>
    <n v="0.2"/>
    <s v="Trek Lift+ Lowstep - 2018"/>
    <x v="1"/>
    <n v="5"/>
    <n v="2799.99"/>
    <n v="2018"/>
    <x v="1"/>
    <x v="2"/>
    <n v="4479.9839999999995"/>
    <x v="1139"/>
  </r>
  <r>
    <x v="1139"/>
    <s v="Earlean"/>
    <s v="Pena"/>
    <s v="earlean.pena@yahoo.com"/>
    <s v="Rome"/>
    <s v="NY"/>
    <n v="1402"/>
    <n v="3"/>
    <n v="203"/>
    <n v="1"/>
    <n v="0.05"/>
    <s v="Trek Powerfly 7 FS - 2018"/>
    <x v="1"/>
    <n v="5"/>
    <n v="4999.99"/>
    <n v="2018"/>
    <x v="1"/>
    <x v="2"/>
    <n v="4749.9904999999999"/>
    <x v="1139"/>
  </r>
  <r>
    <x v="1139"/>
    <s v="Earlean"/>
    <s v="Pena"/>
    <s v="earlean.pena@yahoo.com"/>
    <s v="Rome"/>
    <s v="NY"/>
    <n v="1402"/>
    <n v="4"/>
    <n v="273"/>
    <n v="1"/>
    <n v="7.0000000000000007E-2"/>
    <s v="Trek Precaliber 20 6-speed Girl's - 2018"/>
    <x v="1"/>
    <n v="1"/>
    <n v="289.99"/>
    <n v="2018"/>
    <x v="1"/>
    <x v="1"/>
    <n v="269.69069999999999"/>
    <x v="1139"/>
  </r>
  <r>
    <x v="829"/>
    <s v="Desmond"/>
    <s v="Rose"/>
    <s v="desmond.rose@hotmail.com"/>
    <s v="Mount Vernon"/>
    <s v="NY"/>
    <n v="1460"/>
    <n v="1"/>
    <n v="201"/>
    <n v="1"/>
    <n v="0.05"/>
    <s v="Trek Powerfly 5 FS - 2018"/>
    <x v="1"/>
    <n v="5"/>
    <n v="4499.99"/>
    <n v="2018"/>
    <x v="1"/>
    <x v="2"/>
    <n v="4274.9904999999999"/>
    <x v="829"/>
  </r>
  <r>
    <x v="1140"/>
    <s v="Tomasa"/>
    <s v="Carson"/>
    <s v="tomasa.carson@aol.com"/>
    <s v="East Elmhurst"/>
    <s v="NY"/>
    <n v="1551"/>
    <n v="1"/>
    <n v="207"/>
    <n v="2"/>
    <n v="0.2"/>
    <s v="Trek Boone 7 Disc - 2018"/>
    <x v="1"/>
    <n v="4"/>
    <n v="3999.99"/>
    <n v="2018"/>
    <x v="1"/>
    <x v="5"/>
    <n v="6399.9840000000004"/>
    <x v="1140"/>
  </r>
  <r>
    <x v="1140"/>
    <s v="Tomasa"/>
    <s v="Carson"/>
    <s v="tomasa.carson@aol.com"/>
    <s v="East Elmhurst"/>
    <s v="NY"/>
    <n v="1041"/>
    <n v="1"/>
    <n v="89"/>
    <n v="1"/>
    <n v="0.1"/>
    <s v="Trek Precaliber 16 Boys - 2017"/>
    <x v="1"/>
    <n v="1"/>
    <n v="209.99"/>
    <n v="2017"/>
    <x v="1"/>
    <x v="1"/>
    <n v="188.99100000000001"/>
    <x v="1140"/>
  </r>
  <r>
    <x v="1140"/>
    <s v="Tomasa"/>
    <s v="Carson"/>
    <s v="tomasa.carson@aol.com"/>
    <s v="East Elmhurst"/>
    <s v="NY"/>
    <n v="1041"/>
    <n v="2"/>
    <n v="61"/>
    <n v="2"/>
    <n v="7.0000000000000007E-2"/>
    <s v="Trek Powerfly 8 FS Plus - 2017"/>
    <x v="1"/>
    <n v="5"/>
    <n v="4999.99"/>
    <n v="2017"/>
    <x v="1"/>
    <x v="2"/>
    <n v="9299.9813999999988"/>
    <x v="1140"/>
  </r>
  <r>
    <x v="63"/>
    <s v="Augustina"/>
    <s v="Joyner"/>
    <s v="augustina.joyner@aol.com"/>
    <s v="Mount Vernon"/>
    <s v="NY"/>
    <n v="1334"/>
    <n v="1"/>
    <n v="203"/>
    <n v="2"/>
    <n v="0.05"/>
    <s v="Trek Powerfly 7 FS - 2018"/>
    <x v="1"/>
    <n v="5"/>
    <n v="4999.99"/>
    <n v="2018"/>
    <x v="1"/>
    <x v="2"/>
    <n v="9499.9809999999998"/>
    <x v="63"/>
  </r>
  <r>
    <x v="315"/>
    <s v="Andreas"/>
    <s v="Mayer"/>
    <s v="andreas.mayer@hotmail.com"/>
    <s v="New Rochelle"/>
    <s v="NY"/>
    <n v="946"/>
    <n v="3"/>
    <n v="62"/>
    <n v="1"/>
    <n v="0.05"/>
    <s v="Trek Boone 7 - 2017"/>
    <x v="1"/>
    <n v="4"/>
    <n v="3499.99"/>
    <n v="2017"/>
    <x v="1"/>
    <x v="5"/>
    <n v="3324.9904999999994"/>
    <x v="315"/>
  </r>
  <r>
    <x v="503"/>
    <s v="Elmira"/>
    <s v="Levy"/>
    <s v="elmira.levy@gmail.com"/>
    <s v="Spring Valley"/>
    <s v="NY"/>
    <n v="1384"/>
    <n v="3"/>
    <n v="89"/>
    <n v="1"/>
    <n v="0.1"/>
    <s v="Trek Precaliber 16 Boys - 2017"/>
    <x v="1"/>
    <n v="1"/>
    <n v="209.99"/>
    <n v="2017"/>
    <x v="1"/>
    <x v="1"/>
    <n v="188.99100000000001"/>
    <x v="503"/>
  </r>
  <r>
    <x v="691"/>
    <s v="Loraine"/>
    <s v="Sykes"/>
    <s v="loraine.sykes@yahoo.com"/>
    <s v="Scarsdale"/>
    <s v="NY"/>
    <n v="845"/>
    <n v="5"/>
    <n v="88"/>
    <n v="1"/>
    <n v="0.05"/>
    <s v="Trek Precaliber 12 Girls - 2017"/>
    <x v="1"/>
    <n v="1"/>
    <n v="189.99"/>
    <n v="2017"/>
    <x v="1"/>
    <x v="1"/>
    <n v="180.4905"/>
    <x v="691"/>
  </r>
  <r>
    <x v="504"/>
    <s v="Pamelia"/>
    <s v="Newman"/>
    <s v="pamelia.newman@gmail.com"/>
    <s v="Monroe"/>
    <s v="NY"/>
    <n v="1541"/>
    <n v="5"/>
    <n v="86"/>
    <n v="2"/>
    <n v="0.05"/>
    <s v="Trek Girl's Kickster - 2017"/>
    <x v="1"/>
    <n v="1"/>
    <n v="149.99"/>
    <n v="2017"/>
    <x v="1"/>
    <x v="1"/>
    <n v="284.98099999999999"/>
    <x v="504"/>
  </r>
  <r>
    <x v="505"/>
    <s v="Jeanice"/>
    <s v="Frost"/>
    <s v="jeanice.frost@hotmail.com"/>
    <s v="Ossining"/>
    <s v="NY"/>
    <n v="1306"/>
    <n v="5"/>
    <n v="9"/>
    <n v="2"/>
    <n v="7.0000000000000007E-2"/>
    <s v="Trek Conduit+ - 2016"/>
    <x v="1"/>
    <n v="5"/>
    <n v="2999.99"/>
    <n v="2016"/>
    <x v="1"/>
    <x v="2"/>
    <n v="5579.9813999999997"/>
    <x v="505"/>
  </r>
  <r>
    <x v="505"/>
    <s v="Jeanice"/>
    <s v="Frost"/>
    <s v="jeanice.frost@hotmail.com"/>
    <s v="Ossining"/>
    <s v="NY"/>
    <n v="1533"/>
    <n v="1"/>
    <n v="274"/>
    <n v="2"/>
    <n v="0.1"/>
    <s v="Trek Precaliber 20 Boy's - 2018"/>
    <x v="1"/>
    <n v="1"/>
    <n v="229.99"/>
    <n v="2018"/>
    <x v="1"/>
    <x v="1"/>
    <n v="413.98200000000003"/>
    <x v="505"/>
  </r>
  <r>
    <x v="833"/>
    <s v="Jeannette"/>
    <s v="Skinner"/>
    <s v="jeannette.skinner@yahoo.com"/>
    <s v="Forest Hills"/>
    <s v="NY"/>
    <n v="1286"/>
    <n v="3"/>
    <n v="87"/>
    <n v="1"/>
    <n v="7.0000000000000007E-2"/>
    <s v="Trek Precaliber 12 Boys - 2017"/>
    <x v="1"/>
    <n v="1"/>
    <n v="189.99"/>
    <n v="2017"/>
    <x v="1"/>
    <x v="1"/>
    <n v="176.69069999999999"/>
    <x v="833"/>
  </r>
  <r>
    <x v="1141"/>
    <s v="Eleanor"/>
    <s v="Mendez"/>
    <s v="eleanor.mendez@yahoo.com"/>
    <s v="Port Chester"/>
    <s v="NY"/>
    <n v="1263"/>
    <n v="2"/>
    <n v="62"/>
    <n v="1"/>
    <n v="0.05"/>
    <s v="Trek Boone 7 - 2017"/>
    <x v="1"/>
    <n v="4"/>
    <n v="3499.99"/>
    <n v="2017"/>
    <x v="1"/>
    <x v="5"/>
    <n v="3324.9904999999994"/>
    <x v="1141"/>
  </r>
  <r>
    <x v="692"/>
    <s v="Samual"/>
    <s v="Warner"/>
    <s v="samual.warner@gmail.com"/>
    <s v="Brentwood"/>
    <s v="NY"/>
    <n v="900"/>
    <n v="3"/>
    <n v="89"/>
    <n v="1"/>
    <n v="0.2"/>
    <s v="Trek Precaliber 16 Boys - 2017"/>
    <x v="1"/>
    <n v="1"/>
    <n v="209.99"/>
    <n v="2017"/>
    <x v="1"/>
    <x v="1"/>
    <n v="167.99200000000002"/>
    <x v="692"/>
  </r>
  <r>
    <x v="692"/>
    <s v="Samual"/>
    <s v="Warner"/>
    <s v="samual.warner@gmail.com"/>
    <s v="Brentwood"/>
    <s v="NY"/>
    <n v="900"/>
    <n v="4"/>
    <n v="61"/>
    <n v="2"/>
    <n v="0.05"/>
    <s v="Trek Powerfly 8 FS Plus - 2017"/>
    <x v="1"/>
    <n v="5"/>
    <n v="4999.99"/>
    <n v="2017"/>
    <x v="1"/>
    <x v="2"/>
    <n v="9499.9809999999998"/>
    <x v="692"/>
  </r>
  <r>
    <x v="1142"/>
    <s v="Rey"/>
    <s v="Lindsay"/>
    <s v="rey.lindsay@gmail.com"/>
    <s v="Monroe"/>
    <s v="NY"/>
    <n v="1370"/>
    <n v="2"/>
    <n v="89"/>
    <n v="2"/>
    <n v="0.1"/>
    <s v="Trek Precaliber 16 Boys - 2017"/>
    <x v="1"/>
    <n v="1"/>
    <n v="209.99"/>
    <n v="2017"/>
    <x v="1"/>
    <x v="1"/>
    <n v="377.98200000000003"/>
    <x v="1142"/>
  </r>
  <r>
    <x v="1142"/>
    <s v="Rey"/>
    <s v="Lindsay"/>
    <s v="rey.lindsay@gmail.com"/>
    <s v="Monroe"/>
    <s v="NY"/>
    <n v="1370"/>
    <n v="3"/>
    <n v="208"/>
    <n v="2"/>
    <n v="0.2"/>
    <s v="Trek Crockett 5 Disc - 2018"/>
    <x v="1"/>
    <n v="4"/>
    <n v="1799.99"/>
    <n v="2018"/>
    <x v="1"/>
    <x v="5"/>
    <n v="2879.9840000000004"/>
    <x v="1142"/>
  </r>
  <r>
    <x v="1143"/>
    <s v="Kermit"/>
    <s v="Hyde"/>
    <s v="kermit.hyde@hotmail.com"/>
    <s v="Patchogue"/>
    <s v="NY"/>
    <n v="855"/>
    <n v="3"/>
    <n v="89"/>
    <n v="1"/>
    <n v="0.2"/>
    <s v="Trek Precaliber 16 Boys - 2017"/>
    <x v="1"/>
    <n v="1"/>
    <n v="209.99"/>
    <n v="2017"/>
    <x v="1"/>
    <x v="1"/>
    <n v="167.99200000000002"/>
    <x v="1143"/>
  </r>
  <r>
    <x v="1144"/>
    <s v="Cassidy"/>
    <s v="Clark"/>
    <s v="cassidy.clark@hotmail.com"/>
    <s v="Astoria"/>
    <s v="NY"/>
    <n v="1309"/>
    <n v="2"/>
    <n v="87"/>
    <n v="2"/>
    <n v="0.2"/>
    <s v="Trek Precaliber 12 Boys - 2017"/>
    <x v="1"/>
    <n v="1"/>
    <n v="189.99"/>
    <n v="2017"/>
    <x v="1"/>
    <x v="1"/>
    <n v="303.98400000000004"/>
    <x v="1144"/>
  </r>
  <r>
    <x v="1145"/>
    <s v="Erna"/>
    <s v="Sloan"/>
    <s v="erna.sloan@aol.com"/>
    <s v="Howard Beach"/>
    <s v="NY"/>
    <n v="1420"/>
    <n v="1"/>
    <n v="197"/>
    <n v="1"/>
    <n v="0.2"/>
    <s v="Trek Verve+ Lowstep - 2018"/>
    <x v="1"/>
    <n v="5"/>
    <n v="2299.9899999999998"/>
    <n v="2018"/>
    <x v="1"/>
    <x v="2"/>
    <n v="1839.992"/>
    <x v="1145"/>
  </r>
  <r>
    <x v="1145"/>
    <s v="Erna"/>
    <s v="Sloan"/>
    <s v="erna.sloan@aol.com"/>
    <s v="Howard Beach"/>
    <s v="NY"/>
    <n v="1420"/>
    <n v="2"/>
    <n v="194"/>
    <n v="2"/>
    <n v="0.1"/>
    <s v="Trek XM700+ - 2018"/>
    <x v="1"/>
    <n v="5"/>
    <n v="3499.99"/>
    <n v="2018"/>
    <x v="1"/>
    <x v="2"/>
    <n v="6299.982"/>
    <x v="1145"/>
  </r>
  <r>
    <x v="837"/>
    <s v="Tena"/>
    <s v="Huber"/>
    <s v="tena.huber@gmail.com"/>
    <s v="Newburgh"/>
    <s v="NY"/>
    <n v="1393"/>
    <n v="4"/>
    <n v="268"/>
    <n v="2"/>
    <n v="0.05"/>
    <s v="Trek Kickster - 2018"/>
    <x v="1"/>
    <n v="1"/>
    <n v="159.99"/>
    <n v="2018"/>
    <x v="1"/>
    <x v="1"/>
    <n v="303.98099999999999"/>
    <x v="837"/>
  </r>
  <r>
    <x v="640"/>
    <s v="Zella"/>
    <s v="Fernandez"/>
    <s v="zella.fernandez@yahoo.com"/>
    <s v="Rockville Centre"/>
    <s v="NY"/>
    <n v="913"/>
    <n v="1"/>
    <n v="90"/>
    <n v="2"/>
    <n v="0.1"/>
    <s v="Trek Precaliber 16 Girls - 2017"/>
    <x v="1"/>
    <n v="1"/>
    <n v="209.99"/>
    <n v="2017"/>
    <x v="1"/>
    <x v="1"/>
    <n v="377.98200000000003"/>
    <x v="640"/>
  </r>
  <r>
    <x v="641"/>
    <s v="Trang"/>
    <s v="Hardin"/>
    <s v="trang.hardin@yahoo.com"/>
    <s v="Depew"/>
    <s v="NY"/>
    <n v="1152"/>
    <n v="2"/>
    <n v="91"/>
    <n v="2"/>
    <n v="0.2"/>
    <s v="Trek Precaliber 24 (21-Speed) - Girls - 2017"/>
    <x v="1"/>
    <n v="1"/>
    <n v="349.99"/>
    <n v="2017"/>
    <x v="1"/>
    <x v="1"/>
    <n v="559.98400000000004"/>
    <x v="641"/>
  </r>
  <r>
    <x v="510"/>
    <s v="Armand"/>
    <s v="Whitehead"/>
    <s v="armand.whitehead@hotmail.com"/>
    <s v="Lindenhurst"/>
    <s v="NY"/>
    <n v="1486"/>
    <n v="4"/>
    <n v="269"/>
    <n v="1"/>
    <n v="0.1"/>
    <s v="Trek Precaliber 12 Boy's - 2018"/>
    <x v="1"/>
    <n v="1"/>
    <n v="199.99"/>
    <n v="2018"/>
    <x v="1"/>
    <x v="1"/>
    <n v="179.99100000000001"/>
    <x v="510"/>
  </r>
  <r>
    <x v="1146"/>
    <s v="Shanda"/>
    <s v="Stevenson"/>
    <s v="shanda.stevenson@yahoo.com"/>
    <s v="Freeport"/>
    <s v="NY"/>
    <n v="1457"/>
    <n v="3"/>
    <n v="268"/>
    <n v="1"/>
    <n v="0.2"/>
    <s v="Trek Kickster - 2018"/>
    <x v="1"/>
    <n v="1"/>
    <n v="159.99"/>
    <n v="2018"/>
    <x v="1"/>
    <x v="1"/>
    <n v="127.99200000000002"/>
    <x v="1146"/>
  </r>
  <r>
    <x v="1147"/>
    <s v="Ileana"/>
    <s v="Holt"/>
    <s v="ileana.holt@msn.com"/>
    <s v="Patchogue"/>
    <s v="NY"/>
    <n v="705"/>
    <n v="1"/>
    <n v="61"/>
    <n v="1"/>
    <n v="0.1"/>
    <s v="Trek Powerfly 8 FS Plus - 2017"/>
    <x v="1"/>
    <n v="5"/>
    <n v="4999.99"/>
    <n v="2017"/>
    <x v="1"/>
    <x v="2"/>
    <n v="4499.991"/>
    <x v="1147"/>
  </r>
  <r>
    <x v="843"/>
    <s v="Ebony"/>
    <s v="Cotton"/>
    <s v="ebony.cotton@yahoo.com"/>
    <s v="West Babylon"/>
    <s v="NY"/>
    <n v="967"/>
    <n v="3"/>
    <n v="87"/>
    <n v="1"/>
    <n v="0.1"/>
    <s v="Trek Precaliber 12 Boys - 2017"/>
    <x v="1"/>
    <n v="1"/>
    <n v="189.99"/>
    <n v="2017"/>
    <x v="1"/>
    <x v="1"/>
    <n v="170.99100000000001"/>
    <x v="843"/>
  </r>
  <r>
    <x v="515"/>
    <s v="Ken"/>
    <s v="Charles"/>
    <s v="ken.charles@msn.com"/>
    <s v="Monsey"/>
    <s v="NY"/>
    <n v="1191"/>
    <n v="2"/>
    <n v="89"/>
    <n v="2"/>
    <n v="0.1"/>
    <s v="Trek Precaliber 16 Boys - 2017"/>
    <x v="1"/>
    <n v="1"/>
    <n v="209.99"/>
    <n v="2017"/>
    <x v="1"/>
    <x v="1"/>
    <n v="377.98200000000003"/>
    <x v="515"/>
  </r>
  <r>
    <x v="694"/>
    <s v="Sharie"/>
    <s v="Whitaker"/>
    <s v="sharie.whitaker@hotmail.com"/>
    <s v="Merrick"/>
    <s v="NY"/>
    <n v="1227"/>
    <n v="1"/>
    <n v="90"/>
    <n v="2"/>
    <n v="0.2"/>
    <s v="Trek Precaliber 16 Girls - 2017"/>
    <x v="1"/>
    <n v="1"/>
    <n v="209.99"/>
    <n v="2017"/>
    <x v="1"/>
    <x v="1"/>
    <n v="335.98400000000004"/>
    <x v="694"/>
  </r>
  <r>
    <x v="519"/>
    <s v="Melodie"/>
    <s v="Melton"/>
    <s v="melodie.melton@yahoo.com"/>
    <s v="Smithtown"/>
    <s v="NY"/>
    <n v="1303"/>
    <n v="2"/>
    <n v="63"/>
    <n v="2"/>
    <n v="0.2"/>
    <s v="Trek Boone Race Shop Limited - 2017"/>
    <x v="1"/>
    <n v="4"/>
    <n v="3499.99"/>
    <n v="2017"/>
    <x v="1"/>
    <x v="5"/>
    <n v="5599.9840000000004"/>
    <x v="519"/>
  </r>
  <r>
    <x v="1148"/>
    <s v="Ocie"/>
    <s v="Slater"/>
    <s v="ocie.slater@msn.com"/>
    <s v="Hamburg"/>
    <s v="NY"/>
    <n v="1163"/>
    <n v="1"/>
    <n v="63"/>
    <n v="2"/>
    <n v="0.05"/>
    <s v="Trek Boone Race Shop Limited - 2017"/>
    <x v="1"/>
    <n v="4"/>
    <n v="3499.99"/>
    <n v="2017"/>
    <x v="1"/>
    <x v="5"/>
    <n v="6649.9809999999989"/>
    <x v="1148"/>
  </r>
  <r>
    <x v="844"/>
    <s v="Willetta"/>
    <s v="Murphy"/>
    <s v="willetta.murphy@msn.com"/>
    <s v="East Elmhurst"/>
    <s v="NY"/>
    <n v="1293"/>
    <n v="1"/>
    <n v="88"/>
    <n v="2"/>
    <n v="0.1"/>
    <s v="Trek Precaliber 12 Girls - 2017"/>
    <x v="1"/>
    <n v="1"/>
    <n v="189.99"/>
    <n v="2017"/>
    <x v="1"/>
    <x v="1"/>
    <n v="341.98200000000003"/>
    <x v="844"/>
  </r>
  <r>
    <x v="521"/>
    <s v="Teofila"/>
    <s v="Fischer"/>
    <s v="teofila.fischer@aol.com"/>
    <s v="Huntington Station"/>
    <s v="NY"/>
    <n v="1283"/>
    <n v="1"/>
    <n v="61"/>
    <n v="2"/>
    <n v="0.05"/>
    <s v="Trek Powerfly 8 FS Plus - 2017"/>
    <x v="1"/>
    <n v="5"/>
    <n v="4999.99"/>
    <n v="2017"/>
    <x v="1"/>
    <x v="2"/>
    <n v="9499.9809999999998"/>
    <x v="521"/>
  </r>
  <r>
    <x v="1149"/>
    <s v="Vashti"/>
    <s v="Rosario"/>
    <s v="vashti.rosario@yahoo.com"/>
    <s v="Bronx"/>
    <s v="NY"/>
    <n v="1023"/>
    <n v="1"/>
    <n v="91"/>
    <n v="1"/>
    <n v="7.0000000000000007E-2"/>
    <s v="Trek Precaliber 24 (21-Speed) - Girls - 2017"/>
    <x v="1"/>
    <n v="1"/>
    <n v="349.99"/>
    <n v="2017"/>
    <x v="1"/>
    <x v="1"/>
    <n v="325.4907"/>
    <x v="1149"/>
  </r>
  <r>
    <x v="1150"/>
    <s v="Benito"/>
    <s v="Hendrix"/>
    <s v="benito.hendrix@gmail.com"/>
    <s v="Depew"/>
    <s v="NY"/>
    <n v="1123"/>
    <n v="2"/>
    <n v="61"/>
    <n v="2"/>
    <n v="0.1"/>
    <s v="Trek Powerfly 8 FS Plus - 2017"/>
    <x v="1"/>
    <n v="5"/>
    <n v="4999.99"/>
    <n v="2017"/>
    <x v="1"/>
    <x v="2"/>
    <n v="8999.982"/>
    <x v="1150"/>
  </r>
  <r>
    <x v="749"/>
    <s v="Alina"/>
    <s v="Mcleod"/>
    <s v="alina.mcleod@msn.com"/>
    <s v="Patchogue"/>
    <s v="NY"/>
    <n v="1271"/>
    <n v="3"/>
    <n v="87"/>
    <n v="2"/>
    <n v="7.0000000000000007E-2"/>
    <s v="Trek Precaliber 12 Boys - 2017"/>
    <x v="1"/>
    <n v="1"/>
    <n v="189.99"/>
    <n v="2017"/>
    <x v="1"/>
    <x v="1"/>
    <n v="353.38139999999999"/>
    <x v="749"/>
  </r>
  <r>
    <x v="1151"/>
    <s v="Sonja"/>
    <s v="Walls"/>
    <s v="sonja.walls@aol.com"/>
    <s v="Queensbury"/>
    <s v="NY"/>
    <n v="1144"/>
    <n v="1"/>
    <n v="88"/>
    <n v="1"/>
    <n v="7.0000000000000007E-2"/>
    <s v="Trek Precaliber 12 Girls - 2017"/>
    <x v="1"/>
    <n v="1"/>
    <n v="189.99"/>
    <n v="2017"/>
    <x v="1"/>
    <x v="1"/>
    <n v="176.69069999999999"/>
    <x v="1151"/>
  </r>
  <r>
    <x v="65"/>
    <s v="Bea"/>
    <s v="Kane"/>
    <s v="bea.kane@aol.com"/>
    <s v="Mahopac"/>
    <s v="NY"/>
    <n v="1099"/>
    <n v="4"/>
    <n v="89"/>
    <n v="2"/>
    <n v="0.1"/>
    <s v="Trek Precaliber 16 Boys - 2017"/>
    <x v="1"/>
    <n v="1"/>
    <n v="209.99"/>
    <n v="2017"/>
    <x v="1"/>
    <x v="1"/>
    <n v="377.98200000000003"/>
    <x v="65"/>
  </r>
  <r>
    <x v="1152"/>
    <s v="Georgeann"/>
    <s v="Waller"/>
    <s v="georgeann.waller@yahoo.com"/>
    <s v="North Tonawanda"/>
    <s v="NY"/>
    <n v="1603"/>
    <n v="1"/>
    <n v="275"/>
    <n v="2"/>
    <n v="0.05"/>
    <s v="Trek Precaliber 20 Girl's - 2018"/>
    <x v="1"/>
    <n v="1"/>
    <n v="229.99"/>
    <n v="2018"/>
    <x v="1"/>
    <x v="1"/>
    <n v="436.98099999999999"/>
    <x v="1152"/>
  </r>
  <r>
    <x v="1153"/>
    <s v="Brittney"/>
    <s v="Woodward"/>
    <s v="brittney.woodward@aol.com"/>
    <s v="East Northport"/>
    <s v="NY"/>
    <n v="1536"/>
    <n v="2"/>
    <n v="185"/>
    <n v="2"/>
    <n v="7.0000000000000007E-2"/>
    <s v="Trek Conduit+ - 2018"/>
    <x v="1"/>
    <n v="5"/>
    <n v="2799.99"/>
    <n v="2018"/>
    <x v="1"/>
    <x v="2"/>
    <n v="5207.9813999999997"/>
    <x v="1153"/>
  </r>
  <r>
    <x v="1153"/>
    <s v="Brittney"/>
    <s v="Woodward"/>
    <s v="brittney.woodward@aol.com"/>
    <s v="East Northport"/>
    <s v="NY"/>
    <n v="1536"/>
    <n v="3"/>
    <n v="196"/>
    <n v="2"/>
    <n v="0.2"/>
    <s v="Trek Verve+ - 2018"/>
    <x v="1"/>
    <n v="5"/>
    <n v="2299.9899999999998"/>
    <n v="2018"/>
    <x v="1"/>
    <x v="2"/>
    <n v="3679.9839999999999"/>
    <x v="1153"/>
  </r>
  <r>
    <x v="522"/>
    <s v="Sophia"/>
    <s v="Mcmillan"/>
    <s v="sophia.mcmillan@msn.com"/>
    <s v="Uniondale"/>
    <s v="NY"/>
    <n v="1450"/>
    <n v="4"/>
    <n v="209"/>
    <n v="2"/>
    <n v="0.1"/>
    <s v="Trek Crockett 7 Disc - 2018"/>
    <x v="1"/>
    <n v="4"/>
    <n v="2999.99"/>
    <n v="2018"/>
    <x v="1"/>
    <x v="5"/>
    <n v="5399.982"/>
    <x v="522"/>
  </r>
  <r>
    <x v="586"/>
    <s v="Malinda"/>
    <s v="Baxter"/>
    <s v="malinda.baxter@yahoo.com"/>
    <s v="Whitestone"/>
    <s v="NY"/>
    <n v="1353"/>
    <n v="4"/>
    <n v="86"/>
    <n v="2"/>
    <n v="0.05"/>
    <s v="Trek Girl's Kickster - 2017"/>
    <x v="1"/>
    <n v="1"/>
    <n v="149.99"/>
    <n v="2017"/>
    <x v="1"/>
    <x v="1"/>
    <n v="284.98099999999999"/>
    <x v="586"/>
  </r>
  <r>
    <x v="0"/>
    <s v="Tiesha"/>
    <s v="Daniel"/>
    <s v="tiesha.daniel@yahoo.com"/>
    <s v="Scarsdale"/>
    <s v="NY"/>
    <n v="1502"/>
    <n v="4"/>
    <n v="268"/>
    <n v="1"/>
    <n v="0.2"/>
    <s v="Trek Kickster - 2018"/>
    <x v="1"/>
    <n v="1"/>
    <n v="159.99"/>
    <n v="2018"/>
    <x v="1"/>
    <x v="1"/>
    <n v="127.99200000000002"/>
    <x v="0"/>
  </r>
  <r>
    <x v="1154"/>
    <s v="Somer"/>
    <s v="Jordan"/>
    <s v="somer.jordan@msn.com"/>
    <s v="Huntington Station"/>
    <s v="NY"/>
    <n v="1117"/>
    <n v="2"/>
    <n v="91"/>
    <n v="1"/>
    <n v="0.2"/>
    <s v="Trek Precaliber 24 (21-Speed) - Girls - 2017"/>
    <x v="1"/>
    <n v="1"/>
    <n v="349.99"/>
    <n v="2017"/>
    <x v="1"/>
    <x v="1"/>
    <n v="279.99200000000002"/>
    <x v="1154"/>
  </r>
  <r>
    <x v="527"/>
    <s v="Hortencia"/>
    <s v="O'neil"/>
    <s v="hortencia.o'neil@hotmail.com"/>
    <s v="Rockville Centre"/>
    <s v="NY"/>
    <n v="1391"/>
    <n v="3"/>
    <n v="277"/>
    <n v="1"/>
    <n v="0.2"/>
    <s v="Trek Precaliber 24 21-speed Boy's - 2018"/>
    <x v="1"/>
    <n v="1"/>
    <n v="369.99"/>
    <n v="2018"/>
    <x v="1"/>
    <x v="1"/>
    <n v="295.99200000000002"/>
    <x v="527"/>
  </r>
  <r>
    <x v="361"/>
    <s v="Gilberto"/>
    <s v="Sanders"/>
    <s v="gilberto.sanders@hotmail.com"/>
    <s v="Woodside"/>
    <s v="NY"/>
    <n v="654"/>
    <n v="1"/>
    <n v="9"/>
    <n v="1"/>
    <n v="0.1"/>
    <s v="Trek Conduit+ - 2016"/>
    <x v="1"/>
    <n v="5"/>
    <n v="2999.99"/>
    <n v="2016"/>
    <x v="1"/>
    <x v="2"/>
    <n v="2699.991"/>
    <x v="361"/>
  </r>
  <r>
    <x v="1155"/>
    <s v="Klara"/>
    <s v="Stanley"/>
    <s v="klara.stanley@aol.com"/>
    <s v="Webster"/>
    <s v="NY"/>
    <n v="736"/>
    <n v="3"/>
    <n v="62"/>
    <n v="2"/>
    <n v="0.2"/>
    <s v="Trek Boone 7 - 2017"/>
    <x v="1"/>
    <n v="4"/>
    <n v="3499.99"/>
    <n v="2017"/>
    <x v="1"/>
    <x v="5"/>
    <n v="5599.9840000000004"/>
    <x v="1155"/>
  </r>
  <r>
    <x v="329"/>
    <s v="Emmett"/>
    <s v="Hahn"/>
    <s v="emmett.hahn@hotmail.com"/>
    <s v="Freeport"/>
    <s v="NY"/>
    <n v="1442"/>
    <n v="3"/>
    <n v="271"/>
    <n v="2"/>
    <n v="0.05"/>
    <s v="Trek Precaliber 16 Girl's - 2018"/>
    <x v="1"/>
    <n v="1"/>
    <n v="209.99"/>
    <n v="2018"/>
    <x v="1"/>
    <x v="1"/>
    <n v="398.98099999999999"/>
    <x v="329"/>
  </r>
  <r>
    <x v="1156"/>
    <s v="Cori"/>
    <s v="Schwartz"/>
    <s v="cori.schwartz@msn.com"/>
    <s v="Jamaica"/>
    <s v="NY"/>
    <n v="1080"/>
    <n v="5"/>
    <n v="86"/>
    <n v="1"/>
    <n v="0.05"/>
    <s v="Trek Girl's Kickster - 2017"/>
    <x v="1"/>
    <n v="1"/>
    <n v="149.99"/>
    <n v="2017"/>
    <x v="1"/>
    <x v="1"/>
    <n v="142.4905"/>
    <x v="1156"/>
  </r>
  <r>
    <x v="1157"/>
    <s v="Vivian"/>
    <s v="Deleon"/>
    <s v="vivian.deleon@msn.com"/>
    <s v="Jamaica"/>
    <s v="NY"/>
    <n v="1342"/>
    <n v="2"/>
    <n v="270"/>
    <n v="1"/>
    <n v="0.05"/>
    <s v="Trek Precaliber 16 Boy's - 2018"/>
    <x v="1"/>
    <n v="1"/>
    <n v="209.99"/>
    <n v="2018"/>
    <x v="1"/>
    <x v="1"/>
    <n v="199.4905"/>
    <x v="1157"/>
  </r>
  <r>
    <x v="851"/>
    <s v="Abby"/>
    <s v="Gamble"/>
    <s v="abby.gamble@aol.com"/>
    <s v="Amityville"/>
    <s v="NY"/>
    <n v="1318"/>
    <n v="2"/>
    <n v="62"/>
    <n v="2"/>
    <n v="0.2"/>
    <s v="Trek Boone 7 - 2017"/>
    <x v="1"/>
    <n v="4"/>
    <n v="3499.99"/>
    <n v="2017"/>
    <x v="1"/>
    <x v="5"/>
    <n v="5599.9840000000004"/>
    <x v="851"/>
  </r>
  <r>
    <x v="1158"/>
    <s v="Jenniffer"/>
    <s v="Bullock"/>
    <s v="jenniffer.bullock@msn.com"/>
    <s v="Bay Shore"/>
    <s v="NY"/>
    <n v="1060"/>
    <n v="3"/>
    <n v="61"/>
    <n v="2"/>
    <n v="0.1"/>
    <s v="Trek Powerfly 8 FS Plus - 2017"/>
    <x v="1"/>
    <n v="5"/>
    <n v="4999.99"/>
    <n v="2017"/>
    <x v="1"/>
    <x v="2"/>
    <n v="8999.982"/>
    <x v="1158"/>
  </r>
  <r>
    <x v="1159"/>
    <s v="Romana"/>
    <s v="Barnes"/>
    <s v="romana.barnes@yahoo.com"/>
    <s v="Floral Park"/>
    <s v="NY"/>
    <n v="922"/>
    <n v="3"/>
    <n v="86"/>
    <n v="1"/>
    <n v="0.1"/>
    <s v="Trek Girl's Kickster - 2017"/>
    <x v="1"/>
    <n v="1"/>
    <n v="149.99"/>
    <n v="2017"/>
    <x v="1"/>
    <x v="1"/>
    <n v="134.99100000000001"/>
    <x v="1159"/>
  </r>
  <r>
    <x v="530"/>
    <s v="Dottie"/>
    <s v="Roberts"/>
    <s v="dottie.roberts@aol.com"/>
    <s v="Port Washington"/>
    <s v="NY"/>
    <n v="704"/>
    <n v="2"/>
    <n v="62"/>
    <n v="1"/>
    <n v="0.2"/>
    <s v="Trek Boone 7 - 2017"/>
    <x v="1"/>
    <n v="4"/>
    <n v="3499.99"/>
    <n v="2017"/>
    <x v="1"/>
    <x v="5"/>
    <n v="2799.9920000000002"/>
    <x v="530"/>
  </r>
  <r>
    <x v="1160"/>
    <s v="Tonisha"/>
    <s v="Fowler"/>
    <s v="tonisha.fowler@msn.com"/>
    <s v="Huntington Station"/>
    <s v="NY"/>
    <n v="658"/>
    <n v="3"/>
    <n v="9"/>
    <n v="1"/>
    <n v="0.05"/>
    <s v="Trek Conduit+ - 2016"/>
    <x v="1"/>
    <n v="5"/>
    <n v="2999.99"/>
    <n v="2016"/>
    <x v="1"/>
    <x v="2"/>
    <n v="2849.9904999999999"/>
    <x v="1160"/>
  </r>
  <r>
    <x v="533"/>
    <s v="Ashanti"/>
    <s v="Parks"/>
    <s v="ashanti.parks@hotmail.com"/>
    <s v="Baldwin"/>
    <s v="NY"/>
    <n v="1538"/>
    <n v="1"/>
    <n v="206"/>
    <n v="1"/>
    <n v="7.0000000000000007E-2"/>
    <s v="Trek Boone 5 Disc - 2018"/>
    <x v="1"/>
    <n v="4"/>
    <n v="3299.99"/>
    <n v="2018"/>
    <x v="1"/>
    <x v="5"/>
    <n v="3068.9906999999994"/>
    <x v="533"/>
  </r>
  <r>
    <x v="533"/>
    <s v="Ashanti"/>
    <s v="Parks"/>
    <s v="ashanti.parks@hotmail.com"/>
    <s v="Baldwin"/>
    <s v="NY"/>
    <n v="1538"/>
    <n v="4"/>
    <n v="197"/>
    <n v="1"/>
    <n v="0.2"/>
    <s v="Trek Verve+ Lowstep - 2018"/>
    <x v="1"/>
    <n v="5"/>
    <n v="2299.9899999999998"/>
    <n v="2018"/>
    <x v="1"/>
    <x v="2"/>
    <n v="1839.992"/>
    <x v="533"/>
  </r>
  <r>
    <x v="643"/>
    <s v="Flossie"/>
    <s v="Holder"/>
    <s v="flossie.holder@msn.com"/>
    <s v="Massapequa Park"/>
    <s v="NY"/>
    <n v="749"/>
    <n v="1"/>
    <n v="9"/>
    <n v="1"/>
    <n v="0.2"/>
    <s v="Trek Conduit+ - 2016"/>
    <x v="1"/>
    <n v="5"/>
    <n v="2999.99"/>
    <n v="2016"/>
    <x v="1"/>
    <x v="2"/>
    <n v="2399.9919999999997"/>
    <x v="643"/>
  </r>
  <r>
    <x v="443"/>
    <s v="Guillermina"/>
    <s v="Noble"/>
    <s v="guillermina.noble@msn.com"/>
    <s v="Baldwinsville"/>
    <s v="NY"/>
    <n v="1476"/>
    <n v="2"/>
    <n v="91"/>
    <n v="2"/>
    <n v="7.0000000000000007E-2"/>
    <s v="Trek Precaliber 24 (21-Speed) - Girls - 2017"/>
    <x v="1"/>
    <n v="1"/>
    <n v="349.99"/>
    <n v="2017"/>
    <x v="1"/>
    <x v="1"/>
    <n v="650.98140000000001"/>
    <x v="443"/>
  </r>
  <r>
    <x v="854"/>
    <s v="Addie"/>
    <s v="Hahn"/>
    <s v="addie.hahn@hotmail.com"/>
    <s v="Franklin Square"/>
    <s v="NY"/>
    <n v="1428"/>
    <n v="3"/>
    <n v="187"/>
    <n v="2"/>
    <n v="7.0000000000000007E-2"/>
    <s v="Trek Neko+ - 2018"/>
    <x v="1"/>
    <n v="5"/>
    <n v="2799.99"/>
    <n v="2018"/>
    <x v="1"/>
    <x v="2"/>
    <n v="5207.9813999999997"/>
    <x v="854"/>
  </r>
  <r>
    <x v="854"/>
    <s v="Addie"/>
    <s v="Hahn"/>
    <s v="addie.hahn@hotmail.com"/>
    <s v="Franklin Square"/>
    <s v="NY"/>
    <n v="1428"/>
    <n v="5"/>
    <n v="194"/>
    <n v="2"/>
    <n v="0.2"/>
    <s v="Trek XM700+ - 2018"/>
    <x v="1"/>
    <n v="5"/>
    <n v="3499.99"/>
    <n v="2018"/>
    <x v="1"/>
    <x v="2"/>
    <n v="5599.9840000000004"/>
    <x v="854"/>
  </r>
  <r>
    <x v="975"/>
    <s v="Alesia"/>
    <s v="Horne"/>
    <s v="alesia.horne@aol.com"/>
    <s v="Selden"/>
    <s v="NY"/>
    <n v="686"/>
    <n v="3"/>
    <n v="88"/>
    <n v="2"/>
    <n v="0.2"/>
    <s v="Trek Precaliber 12 Girls - 2017"/>
    <x v="1"/>
    <n v="1"/>
    <n v="189.99"/>
    <n v="2017"/>
    <x v="1"/>
    <x v="1"/>
    <n v="303.98400000000004"/>
    <x v="975"/>
  </r>
  <r>
    <x v="318"/>
    <s v="Hipolito"/>
    <s v="Padilla"/>
    <s v="hipolito.padilla@hotmail.com"/>
    <s v="New Rochelle"/>
    <s v="NY"/>
    <n v="841"/>
    <n v="2"/>
    <n v="9"/>
    <n v="1"/>
    <n v="0.2"/>
    <s v="Trek Conduit+ - 2016"/>
    <x v="1"/>
    <n v="5"/>
    <n v="2999.99"/>
    <n v="2016"/>
    <x v="1"/>
    <x v="2"/>
    <n v="2399.9919999999997"/>
    <x v="318"/>
  </r>
  <r>
    <x v="318"/>
    <s v="Hipolito"/>
    <s v="Padilla"/>
    <s v="hipolito.padilla@hotmail.com"/>
    <s v="New Rochelle"/>
    <s v="NY"/>
    <n v="841"/>
    <n v="4"/>
    <n v="90"/>
    <n v="2"/>
    <n v="7.0000000000000007E-2"/>
    <s v="Trek Precaliber 16 Girls - 2017"/>
    <x v="1"/>
    <n v="1"/>
    <n v="209.99"/>
    <n v="2017"/>
    <x v="1"/>
    <x v="1"/>
    <n v="390.58139999999997"/>
    <x v="318"/>
  </r>
  <r>
    <x v="535"/>
    <s v="Barry"/>
    <s v="Buckner"/>
    <s v="barry.buckner@gmail.com"/>
    <s v="Centereach"/>
    <s v="NY"/>
    <n v="1018"/>
    <n v="3"/>
    <n v="91"/>
    <n v="1"/>
    <n v="0.2"/>
    <s v="Trek Precaliber 24 (21-Speed) - Girls - 2017"/>
    <x v="1"/>
    <n v="1"/>
    <n v="349.99"/>
    <n v="2017"/>
    <x v="1"/>
    <x v="1"/>
    <n v="279.99200000000002"/>
    <x v="535"/>
  </r>
  <r>
    <x v="1161"/>
    <s v="Alissa"/>
    <s v="Hood"/>
    <s v="alissa.hood@gmail.com"/>
    <s v="New Windsor"/>
    <s v="NY"/>
    <n v="1129"/>
    <n v="3"/>
    <n v="61"/>
    <n v="2"/>
    <n v="0.05"/>
    <s v="Trek Powerfly 8 FS Plus - 2017"/>
    <x v="1"/>
    <n v="5"/>
    <n v="4999.99"/>
    <n v="2017"/>
    <x v="1"/>
    <x v="2"/>
    <n v="9499.9809999999998"/>
    <x v="1161"/>
  </r>
  <r>
    <x v="926"/>
    <s v="Sharyn"/>
    <s v="Hopkins"/>
    <s v="sharyn.hopkins@hotmail.com"/>
    <s v="Baldwinsville"/>
    <s v="NY"/>
    <n v="1482"/>
    <n v="5"/>
    <n v="205"/>
    <n v="2"/>
    <n v="0.05"/>
    <s v="Trek Super Commuter+ 8S - 2018"/>
    <x v="1"/>
    <n v="5"/>
    <n v="4999.99"/>
    <n v="2018"/>
    <x v="1"/>
    <x v="2"/>
    <n v="9499.9809999999998"/>
    <x v="926"/>
  </r>
  <r>
    <x v="696"/>
    <s v="Vernell"/>
    <s v="Goff"/>
    <s v="vernell.goff@msn.com"/>
    <s v="Monroe"/>
    <s v="NY"/>
    <n v="986"/>
    <n v="1"/>
    <n v="87"/>
    <n v="1"/>
    <n v="0.1"/>
    <s v="Trek Precaliber 12 Boys - 2017"/>
    <x v="1"/>
    <n v="1"/>
    <n v="189.99"/>
    <n v="2017"/>
    <x v="1"/>
    <x v="1"/>
    <n v="170.99100000000001"/>
    <x v="696"/>
  </r>
  <r>
    <x v="537"/>
    <s v="Lekisha"/>
    <s v="Pope"/>
    <s v="lekisha.pope@msn.com"/>
    <s v="Freeport"/>
    <s v="NY"/>
    <n v="1209"/>
    <n v="1"/>
    <n v="89"/>
    <n v="1"/>
    <n v="7.0000000000000007E-2"/>
    <s v="Trek Precaliber 16 Boys - 2017"/>
    <x v="1"/>
    <n v="1"/>
    <n v="209.99"/>
    <n v="2017"/>
    <x v="1"/>
    <x v="1"/>
    <n v="195.29069999999999"/>
    <x v="537"/>
  </r>
  <r>
    <x v="1162"/>
    <s v="Janelle"/>
    <s v="Maldonado"/>
    <s v="janelle.maldonado@gmail.com"/>
    <s v="Richmond Hill"/>
    <s v="NY"/>
    <n v="1188"/>
    <n v="2"/>
    <n v="91"/>
    <n v="2"/>
    <n v="0.2"/>
    <s v="Trek Precaliber 24 (21-Speed) - Girls - 2017"/>
    <x v="1"/>
    <n v="1"/>
    <n v="349.99"/>
    <n v="2017"/>
    <x v="1"/>
    <x v="1"/>
    <n v="559.98400000000004"/>
    <x v="1162"/>
  </r>
  <r>
    <x v="1162"/>
    <s v="Janelle"/>
    <s v="Maldonado"/>
    <s v="janelle.maldonado@gmail.com"/>
    <s v="Richmond Hill"/>
    <s v="NY"/>
    <n v="1188"/>
    <n v="3"/>
    <n v="87"/>
    <n v="2"/>
    <n v="0.1"/>
    <s v="Trek Precaliber 12 Boys - 2017"/>
    <x v="1"/>
    <n v="1"/>
    <n v="189.99"/>
    <n v="2017"/>
    <x v="1"/>
    <x v="1"/>
    <n v="341.98200000000003"/>
    <x v="1162"/>
  </r>
  <r>
    <x v="444"/>
    <s v="Frederica"/>
    <s v="Rojas"/>
    <s v="frederica.rojas@yahoo.com"/>
    <s v="Ithaca"/>
    <s v="NY"/>
    <n v="1434"/>
    <n v="4"/>
    <n v="61"/>
    <n v="2"/>
    <n v="7.0000000000000007E-2"/>
    <s v="Trek Powerfly 8 FS Plus - 2017"/>
    <x v="1"/>
    <n v="5"/>
    <n v="4999.99"/>
    <n v="2017"/>
    <x v="1"/>
    <x v="2"/>
    <n v="9299.9813999999988"/>
    <x v="444"/>
  </r>
  <r>
    <x v="1163"/>
    <s v="Alyse"/>
    <s v="Jacobson"/>
    <s v="alyse.jacobson@yahoo.com"/>
    <s v="Massapequa Park"/>
    <s v="NY"/>
    <n v="1112"/>
    <n v="4"/>
    <n v="87"/>
    <n v="2"/>
    <n v="7.0000000000000007E-2"/>
    <s v="Trek Precaliber 12 Boys - 2017"/>
    <x v="1"/>
    <n v="1"/>
    <n v="189.99"/>
    <n v="2017"/>
    <x v="1"/>
    <x v="1"/>
    <n v="353.38139999999999"/>
    <x v="1163"/>
  </r>
  <r>
    <x v="1163"/>
    <s v="Alyse"/>
    <s v="Jacobson"/>
    <s v="alyse.jacobson@yahoo.com"/>
    <s v="Massapequa Park"/>
    <s v="NY"/>
    <n v="1112"/>
    <n v="5"/>
    <n v="9"/>
    <n v="2"/>
    <n v="0.1"/>
    <s v="Trek Conduit+ - 2016"/>
    <x v="1"/>
    <n v="5"/>
    <n v="2999.99"/>
    <n v="2016"/>
    <x v="1"/>
    <x v="2"/>
    <n v="5399.982"/>
    <x v="1163"/>
  </r>
  <r>
    <x v="1164"/>
    <s v="Barry"/>
    <s v="Albert"/>
    <s v="barry.albert@gmail.com"/>
    <s v="Auburn"/>
    <s v="NY"/>
    <n v="1444"/>
    <n v="1"/>
    <n v="90"/>
    <n v="1"/>
    <n v="0.1"/>
    <s v="Trek Precaliber 16 Girls - 2017"/>
    <x v="1"/>
    <n v="1"/>
    <n v="209.99"/>
    <n v="2017"/>
    <x v="1"/>
    <x v="1"/>
    <n v="188.99100000000001"/>
    <x v="1164"/>
  </r>
  <r>
    <x v="863"/>
    <s v="Linnie"/>
    <s v="Branch"/>
    <s v="linnie.branch@gmail.com"/>
    <s v="Plattsburgh"/>
    <s v="NY"/>
    <n v="1483"/>
    <n v="1"/>
    <n v="280"/>
    <n v="1"/>
    <n v="0.05"/>
    <s v="Trek Superfly 24 - 2017/2018"/>
    <x v="1"/>
    <n v="1"/>
    <n v="489.99"/>
    <n v="2018"/>
    <x v="1"/>
    <x v="1"/>
    <n v="465.4905"/>
    <x v="863"/>
  </r>
  <r>
    <x v="589"/>
    <s v="Janetta"/>
    <s v="Aguirre"/>
    <s v="janetta.aguirre@aol.com"/>
    <s v="Lancaster"/>
    <s v="NY"/>
    <n v="1550"/>
    <n v="3"/>
    <n v="185"/>
    <n v="2"/>
    <n v="0.1"/>
    <s v="Trek Conduit+ - 2018"/>
    <x v="1"/>
    <n v="5"/>
    <n v="2799.99"/>
    <n v="2018"/>
    <x v="1"/>
    <x v="2"/>
    <n v="5039.982"/>
    <x v="589"/>
  </r>
  <r>
    <x v="589"/>
    <s v="Janetta"/>
    <s v="Aguirre"/>
    <s v="janetta.aguirre@aol.com"/>
    <s v="Lancaster"/>
    <s v="NY"/>
    <n v="1550"/>
    <n v="5"/>
    <n v="86"/>
    <n v="2"/>
    <n v="0.05"/>
    <s v="Trek Girl's Kickster - 2017"/>
    <x v="1"/>
    <n v="1"/>
    <n v="149.99"/>
    <n v="2017"/>
    <x v="1"/>
    <x v="1"/>
    <n v="284.98099999999999"/>
    <x v="589"/>
  </r>
  <r>
    <x v="68"/>
    <s v="Barton"/>
    <s v="Crosby"/>
    <s v="barton.crosby@msn.com"/>
    <s v="Bellmore"/>
    <s v="NY"/>
    <n v="1197"/>
    <n v="3"/>
    <n v="9"/>
    <n v="2"/>
    <n v="0.05"/>
    <s v="Trek Conduit+ - 2016"/>
    <x v="1"/>
    <n v="5"/>
    <n v="2999.99"/>
    <n v="2016"/>
    <x v="1"/>
    <x v="2"/>
    <n v="5699.9809999999998"/>
    <x v="68"/>
  </r>
  <r>
    <x v="864"/>
    <s v="Alishia"/>
    <s v="Elliott"/>
    <s v="alishia.elliott@aol.com"/>
    <s v="Mount Vernon"/>
    <s v="NY"/>
    <n v="1344"/>
    <n v="4"/>
    <n v="61"/>
    <n v="1"/>
    <n v="7.0000000000000007E-2"/>
    <s v="Trek Powerfly 8 FS Plus - 2017"/>
    <x v="1"/>
    <n v="5"/>
    <n v="4999.99"/>
    <n v="2017"/>
    <x v="1"/>
    <x v="2"/>
    <n v="4649.9906999999994"/>
    <x v="864"/>
  </r>
  <r>
    <x v="1165"/>
    <s v="Treasa"/>
    <s v="Dickerson"/>
    <s v="treasa.dickerson@hotmail.com"/>
    <s v="Rockville Centre"/>
    <s v="NY"/>
    <n v="1254"/>
    <n v="2"/>
    <n v="91"/>
    <n v="1"/>
    <n v="0.2"/>
    <s v="Trek Precaliber 24 (21-Speed) - Girls - 2017"/>
    <x v="1"/>
    <n v="1"/>
    <n v="349.99"/>
    <n v="2017"/>
    <x v="1"/>
    <x v="1"/>
    <n v="279.99200000000002"/>
    <x v="1165"/>
  </r>
  <r>
    <x v="541"/>
    <s v="Conrad"/>
    <s v="Mueller"/>
    <s v="conrad.mueller@yahoo.com"/>
    <s v="Massapequa"/>
    <s v="NY"/>
    <n v="925"/>
    <n v="2"/>
    <n v="62"/>
    <n v="2"/>
    <n v="0.2"/>
    <s v="Trek Boone 7 - 2017"/>
    <x v="1"/>
    <n v="4"/>
    <n v="3499.99"/>
    <n v="2017"/>
    <x v="1"/>
    <x v="5"/>
    <n v="5599.9840000000004"/>
    <x v="541"/>
  </r>
  <r>
    <x v="866"/>
    <s v="Augustus"/>
    <s v="Steele"/>
    <s v="augustus.steele@aol.com"/>
    <s v="Ballston Spa"/>
    <s v="NY"/>
    <n v="964"/>
    <n v="1"/>
    <n v="90"/>
    <n v="1"/>
    <n v="0.2"/>
    <s v="Trek Precaliber 16 Girls - 2017"/>
    <x v="1"/>
    <n v="1"/>
    <n v="209.99"/>
    <n v="2017"/>
    <x v="1"/>
    <x v="1"/>
    <n v="167.99200000000002"/>
    <x v="866"/>
  </r>
  <r>
    <x v="916"/>
    <s v="Alejandro"/>
    <s v="Haney"/>
    <s v="alejandro.haney@msn.com"/>
    <s v="Wantagh"/>
    <s v="NY"/>
    <n v="1170"/>
    <n v="3"/>
    <n v="62"/>
    <n v="2"/>
    <n v="0.1"/>
    <s v="Trek Boone 7 - 2017"/>
    <x v="1"/>
    <n v="4"/>
    <n v="3499.99"/>
    <n v="2017"/>
    <x v="1"/>
    <x v="5"/>
    <n v="6299.982"/>
    <x v="916"/>
  </r>
  <r>
    <x v="543"/>
    <s v="Rudolf"/>
    <s v="Moran"/>
    <s v="rudolf.moran@gmail.com"/>
    <s v="Maspeth"/>
    <s v="NY"/>
    <n v="848"/>
    <n v="3"/>
    <n v="88"/>
    <n v="2"/>
    <n v="0.2"/>
    <s v="Trek Precaliber 12 Girls - 2017"/>
    <x v="1"/>
    <n v="1"/>
    <n v="189.99"/>
    <n v="2017"/>
    <x v="1"/>
    <x v="1"/>
    <n v="303.98400000000004"/>
    <x v="543"/>
  </r>
  <r>
    <x v="644"/>
    <s v="Douglass"/>
    <s v="Blankenship"/>
    <s v="douglass.blankenship@hotmail.com"/>
    <s v="Albany"/>
    <s v="NY"/>
    <n v="1192"/>
    <n v="2"/>
    <n v="88"/>
    <n v="2"/>
    <n v="7.0000000000000007E-2"/>
    <s v="Trek Precaliber 12 Girls - 2017"/>
    <x v="1"/>
    <n v="1"/>
    <n v="189.99"/>
    <n v="2017"/>
    <x v="1"/>
    <x v="1"/>
    <n v="353.38139999999999"/>
    <x v="644"/>
  </r>
  <r>
    <x v="1166"/>
    <s v="Buford"/>
    <s v="Gilbert"/>
    <s v="buford.gilbert@yahoo.com"/>
    <s v="Bellmore"/>
    <s v="NY"/>
    <n v="1133"/>
    <n v="3"/>
    <n v="90"/>
    <n v="2"/>
    <n v="0.2"/>
    <s v="Trek Precaliber 16 Girls - 2017"/>
    <x v="1"/>
    <n v="1"/>
    <n v="209.99"/>
    <n v="2017"/>
    <x v="1"/>
    <x v="1"/>
    <n v="335.98400000000004"/>
    <x v="1166"/>
  </r>
  <r>
    <x v="1166"/>
    <s v="Buford"/>
    <s v="Gilbert"/>
    <s v="buford.gilbert@yahoo.com"/>
    <s v="Bellmore"/>
    <s v="NY"/>
    <n v="1133"/>
    <n v="4"/>
    <n v="62"/>
    <n v="1"/>
    <n v="0.2"/>
    <s v="Trek Boone 7 - 2017"/>
    <x v="1"/>
    <n v="4"/>
    <n v="3499.99"/>
    <n v="2017"/>
    <x v="1"/>
    <x v="5"/>
    <n v="2799.9920000000002"/>
    <x v="1166"/>
  </r>
  <r>
    <x v="331"/>
    <s v="Tena"/>
    <s v="Cruz"/>
    <s v="tena.cruz@yahoo.com"/>
    <s v="Farmingdale"/>
    <s v="NY"/>
    <n v="1508"/>
    <n v="4"/>
    <n v="88"/>
    <n v="1"/>
    <n v="0.05"/>
    <s v="Trek Precaliber 12 Girls - 2017"/>
    <x v="1"/>
    <n v="1"/>
    <n v="189.99"/>
    <n v="2017"/>
    <x v="1"/>
    <x v="1"/>
    <n v="180.4905"/>
    <x v="331"/>
  </r>
  <r>
    <x v="871"/>
    <s v="Mazie"/>
    <s v="Fernandez"/>
    <s v="mazie.fernandez@hotmail.com"/>
    <s v="Webster"/>
    <s v="NY"/>
    <n v="1431"/>
    <n v="1"/>
    <n v="207"/>
    <n v="1"/>
    <n v="0.1"/>
    <s v="Trek Boone 7 Disc - 2018"/>
    <x v="1"/>
    <n v="4"/>
    <n v="3999.99"/>
    <n v="2018"/>
    <x v="1"/>
    <x v="5"/>
    <n v="3599.991"/>
    <x v="871"/>
  </r>
  <r>
    <x v="1167"/>
    <s v="Gilberto"/>
    <s v="Parsons"/>
    <s v="gilberto.parsons@gmail.com"/>
    <s v="Middle Village"/>
    <s v="NY"/>
    <n v="1362"/>
    <n v="2"/>
    <n v="204"/>
    <n v="2"/>
    <n v="7.0000000000000007E-2"/>
    <s v="Trek Super Commuter+ 7 - 2018"/>
    <x v="1"/>
    <n v="5"/>
    <n v="3599.99"/>
    <n v="2018"/>
    <x v="1"/>
    <x v="2"/>
    <n v="6695.9813999999988"/>
    <x v="1167"/>
  </r>
  <r>
    <x v="645"/>
    <s v="Vince"/>
    <s v="Schneider"/>
    <s v="vince.schneider@hotmail.com"/>
    <s v="Merrick"/>
    <s v="NY"/>
    <n v="805"/>
    <n v="3"/>
    <n v="62"/>
    <n v="2"/>
    <n v="0.2"/>
    <s v="Trek Boone 7 - 2017"/>
    <x v="1"/>
    <n v="4"/>
    <n v="3499.99"/>
    <n v="2017"/>
    <x v="1"/>
    <x v="5"/>
    <n v="5599.9840000000004"/>
    <x v="645"/>
  </r>
  <r>
    <x v="547"/>
    <s v="Evelina"/>
    <s v="Byrd"/>
    <s v="evelina.byrd@msn.com"/>
    <s v="Buffalo"/>
    <s v="NY"/>
    <n v="814"/>
    <n v="4"/>
    <n v="83"/>
    <n v="2"/>
    <n v="0.05"/>
    <s v="Trek Boy's Kickster - 2015/2017"/>
    <x v="1"/>
    <n v="1"/>
    <n v="149.99"/>
    <n v="2017"/>
    <x v="1"/>
    <x v="1"/>
    <n v="284.98099999999999"/>
    <x v="547"/>
  </r>
  <r>
    <x v="1168"/>
    <s v="Kaila"/>
    <s v="Walters"/>
    <s v="kaila.walters@msn.com"/>
    <s v="Elmhurst"/>
    <s v="NY"/>
    <n v="1266"/>
    <n v="1"/>
    <n v="90"/>
    <n v="1"/>
    <n v="0.2"/>
    <s v="Trek Precaliber 16 Girls - 2017"/>
    <x v="1"/>
    <n v="1"/>
    <n v="209.99"/>
    <n v="2017"/>
    <x v="1"/>
    <x v="1"/>
    <n v="167.99200000000002"/>
    <x v="1168"/>
  </r>
  <r>
    <x v="873"/>
    <s v="Hue"/>
    <s v="May"/>
    <s v="hue.may@aol.com"/>
    <s v="Valley Stream"/>
    <s v="NY"/>
    <n v="1456"/>
    <n v="1"/>
    <n v="193"/>
    <n v="2"/>
    <n v="0.05"/>
    <s v="Trek Lift+ - 2018"/>
    <x v="1"/>
    <n v="5"/>
    <n v="2799.99"/>
    <n v="2018"/>
    <x v="1"/>
    <x v="2"/>
    <n v="5319.9809999999998"/>
    <x v="873"/>
  </r>
  <r>
    <x v="873"/>
    <s v="Hue"/>
    <s v="May"/>
    <s v="hue.may@aol.com"/>
    <s v="Valley Stream"/>
    <s v="NY"/>
    <n v="1456"/>
    <n v="3"/>
    <n v="268"/>
    <n v="2"/>
    <n v="0.1"/>
    <s v="Trek Kickster - 2018"/>
    <x v="1"/>
    <n v="1"/>
    <n v="159.99"/>
    <n v="2018"/>
    <x v="1"/>
    <x v="1"/>
    <n v="287.98200000000003"/>
    <x v="873"/>
  </r>
  <r>
    <x v="873"/>
    <s v="Hue"/>
    <s v="May"/>
    <s v="hue.may@aol.com"/>
    <s v="Valley Stream"/>
    <s v="NY"/>
    <n v="1456"/>
    <n v="4"/>
    <n v="272"/>
    <n v="1"/>
    <n v="0.1"/>
    <s v="Trek Precaliber 20 6-speed Boy's - 2018"/>
    <x v="1"/>
    <n v="1"/>
    <n v="289.99"/>
    <n v="2018"/>
    <x v="1"/>
    <x v="1"/>
    <n v="260.99100000000004"/>
    <x v="873"/>
  </r>
  <r>
    <x v="548"/>
    <s v="Kellye"/>
    <s v="Campbell"/>
    <s v="kellye.campbell@gmail.com"/>
    <s v="Baldwinsville"/>
    <s v="NY"/>
    <n v="1024"/>
    <n v="5"/>
    <n v="91"/>
    <n v="1"/>
    <n v="0.2"/>
    <s v="Trek Precaliber 24 (21-Speed) - Girls - 2017"/>
    <x v="1"/>
    <n v="1"/>
    <n v="349.99"/>
    <n v="2017"/>
    <x v="1"/>
    <x v="1"/>
    <n v="279.99200000000002"/>
    <x v="548"/>
  </r>
  <r>
    <x v="549"/>
    <s v="Phebe"/>
    <s v="Turner"/>
    <s v="phebe.turner@aol.com"/>
    <s v="Sunnyside"/>
    <s v="NY"/>
    <n v="955"/>
    <n v="4"/>
    <n v="63"/>
    <n v="1"/>
    <n v="0.2"/>
    <s v="Trek Boone Race Shop Limited - 2017"/>
    <x v="1"/>
    <n v="4"/>
    <n v="3499.99"/>
    <n v="2017"/>
    <x v="1"/>
    <x v="5"/>
    <n v="2799.9920000000002"/>
    <x v="549"/>
  </r>
  <r>
    <x v="549"/>
    <s v="Phebe"/>
    <s v="Turner"/>
    <s v="phebe.turner@aol.com"/>
    <s v="Sunnyside"/>
    <s v="NY"/>
    <n v="955"/>
    <n v="5"/>
    <n v="88"/>
    <n v="1"/>
    <n v="0.05"/>
    <s v="Trek Precaliber 12 Girls - 2017"/>
    <x v="1"/>
    <n v="1"/>
    <n v="189.99"/>
    <n v="2017"/>
    <x v="1"/>
    <x v="1"/>
    <n v="180.4905"/>
    <x v="549"/>
  </r>
  <r>
    <x v="874"/>
    <s v="Edris"/>
    <s v="Barrett"/>
    <s v="edris.barrett@hotmail.com"/>
    <s v="Plattsburgh"/>
    <s v="NY"/>
    <n v="1169"/>
    <n v="1"/>
    <n v="91"/>
    <n v="2"/>
    <n v="0.2"/>
    <s v="Trek Precaliber 24 (21-Speed) - Girls - 2017"/>
    <x v="1"/>
    <n v="1"/>
    <n v="349.99"/>
    <n v="2017"/>
    <x v="1"/>
    <x v="1"/>
    <n v="559.98400000000004"/>
    <x v="874"/>
  </r>
  <r>
    <x v="1169"/>
    <s v="Tajuana"/>
    <s v="Rollins"/>
    <s v="tajuana.rollins@msn.com"/>
    <s v="Oswego"/>
    <s v="NY"/>
    <n v="1249"/>
    <n v="1"/>
    <n v="62"/>
    <n v="1"/>
    <n v="0.05"/>
    <s v="Trek Boone 7 - 2017"/>
    <x v="1"/>
    <n v="4"/>
    <n v="3499.99"/>
    <n v="2017"/>
    <x v="1"/>
    <x v="5"/>
    <n v="3324.9904999999994"/>
    <x v="1169"/>
  </r>
  <r>
    <x v="1169"/>
    <s v="Tajuana"/>
    <s v="Rollins"/>
    <s v="tajuana.rollins@msn.com"/>
    <s v="Oswego"/>
    <s v="NY"/>
    <n v="1249"/>
    <n v="3"/>
    <n v="61"/>
    <n v="1"/>
    <n v="0.2"/>
    <s v="Trek Powerfly 8 FS Plus - 2017"/>
    <x v="1"/>
    <n v="5"/>
    <n v="4999.99"/>
    <n v="2017"/>
    <x v="1"/>
    <x v="2"/>
    <n v="3999.9920000000002"/>
    <x v="1169"/>
  </r>
  <r>
    <x v="592"/>
    <s v="Ruthanne"/>
    <s v="Franco"/>
    <s v="ruthanne.franco@yahoo.com"/>
    <s v="Astoria"/>
    <s v="NY"/>
    <n v="1410"/>
    <n v="1"/>
    <n v="205"/>
    <n v="2"/>
    <n v="0.1"/>
    <s v="Trek Super Commuter+ 8S - 2018"/>
    <x v="1"/>
    <n v="5"/>
    <n v="4999.99"/>
    <n v="2018"/>
    <x v="1"/>
    <x v="2"/>
    <n v="8999.982"/>
    <x v="592"/>
  </r>
  <r>
    <x v="592"/>
    <s v="Ruthanne"/>
    <s v="Franco"/>
    <s v="ruthanne.franco@yahoo.com"/>
    <s v="Astoria"/>
    <s v="NY"/>
    <n v="1410"/>
    <n v="2"/>
    <n v="203"/>
    <n v="2"/>
    <n v="0.2"/>
    <s v="Trek Powerfly 7 FS - 2018"/>
    <x v="1"/>
    <n v="5"/>
    <n v="4999.99"/>
    <n v="2018"/>
    <x v="1"/>
    <x v="2"/>
    <n v="7999.9840000000004"/>
    <x v="592"/>
  </r>
  <r>
    <x v="1170"/>
    <s v="Hee"/>
    <s v="Greer"/>
    <s v="hee.greer@hotmail.com"/>
    <s v="Selden"/>
    <s v="NY"/>
    <n v="637"/>
    <n v="1"/>
    <n v="9"/>
    <n v="1"/>
    <n v="0.1"/>
    <s v="Trek Conduit+ - 2016"/>
    <x v="1"/>
    <n v="5"/>
    <n v="2999.99"/>
    <n v="2016"/>
    <x v="1"/>
    <x v="2"/>
    <n v="2699.991"/>
    <x v="1170"/>
  </r>
  <r>
    <x v="554"/>
    <s v="Cleopatra"/>
    <s v="Tate"/>
    <s v="cleopatra.tate@aol.com"/>
    <s v="East Elmhurst"/>
    <s v="NY"/>
    <n v="1055"/>
    <n v="4"/>
    <n v="83"/>
    <n v="2"/>
    <n v="0.1"/>
    <s v="Trek Boy's Kickster - 2015/2017"/>
    <x v="1"/>
    <n v="1"/>
    <n v="149.99"/>
    <n v="2017"/>
    <x v="1"/>
    <x v="1"/>
    <n v="269.98200000000003"/>
    <x v="554"/>
  </r>
  <r>
    <x v="647"/>
    <s v="Myron"/>
    <s v="Ruiz"/>
    <s v="myron.ruiz@gmail.com"/>
    <s v="Amityville"/>
    <s v="NY"/>
    <n v="929"/>
    <n v="2"/>
    <n v="63"/>
    <n v="2"/>
    <n v="0.1"/>
    <s v="Trek Boone Race Shop Limited - 2017"/>
    <x v="1"/>
    <n v="4"/>
    <n v="3499.99"/>
    <n v="2017"/>
    <x v="1"/>
    <x v="5"/>
    <n v="6299.982"/>
    <x v="647"/>
  </r>
  <r>
    <x v="1171"/>
    <s v="Glady"/>
    <s v="Wells"/>
    <s v="glady.wells@gmail.com"/>
    <s v="Syosset"/>
    <s v="NY"/>
    <n v="1102"/>
    <n v="1"/>
    <n v="91"/>
    <n v="1"/>
    <n v="7.0000000000000007E-2"/>
    <s v="Trek Precaliber 24 (21-Speed) - Girls - 2017"/>
    <x v="1"/>
    <n v="1"/>
    <n v="349.99"/>
    <n v="2017"/>
    <x v="1"/>
    <x v="1"/>
    <n v="325.4907"/>
    <x v="1171"/>
  </r>
  <r>
    <x v="1172"/>
    <s v="Edythe"/>
    <s v="Valencia"/>
    <s v="edythe.valencia@yahoo.com"/>
    <s v="North Tonawanda"/>
    <s v="NY"/>
    <n v="882"/>
    <n v="1"/>
    <n v="63"/>
    <n v="2"/>
    <n v="7.0000000000000007E-2"/>
    <s v="Trek Boone Race Shop Limited - 2017"/>
    <x v="1"/>
    <n v="4"/>
    <n v="3499.99"/>
    <n v="2017"/>
    <x v="1"/>
    <x v="5"/>
    <n v="6509.9813999999988"/>
    <x v="1172"/>
  </r>
  <r>
    <x v="877"/>
    <s v="Renna"/>
    <s v="Williams"/>
    <s v="renna.williams@hotmail.com"/>
    <s v="South Ozone Park"/>
    <s v="NY"/>
    <n v="1083"/>
    <n v="3"/>
    <n v="61"/>
    <n v="1"/>
    <n v="7.0000000000000007E-2"/>
    <s v="Trek Powerfly 8 FS Plus - 2017"/>
    <x v="1"/>
    <n v="5"/>
    <n v="4999.99"/>
    <n v="2017"/>
    <x v="1"/>
    <x v="2"/>
    <n v="4649.9906999999994"/>
    <x v="877"/>
  </r>
  <r>
    <x v="1173"/>
    <s v="Genoveva"/>
    <s v="Lloyd"/>
    <s v="genoveva.lloyd@aol.com"/>
    <s v="Bayside"/>
    <s v="NY"/>
    <n v="960"/>
    <n v="4"/>
    <n v="83"/>
    <n v="2"/>
    <n v="0.1"/>
    <s v="Trek Boy's Kickster - 2015/2017"/>
    <x v="1"/>
    <n v="1"/>
    <n v="149.99"/>
    <n v="2017"/>
    <x v="1"/>
    <x v="1"/>
    <n v="269.98200000000003"/>
    <x v="1173"/>
  </r>
  <r>
    <x v="878"/>
    <s v="Sheryl"/>
    <s v="Chase"/>
    <s v="sheryl.chase@gmail.com"/>
    <s v="Floral Park"/>
    <s v="NY"/>
    <n v="659"/>
    <n v="4"/>
    <n v="61"/>
    <n v="2"/>
    <n v="7.0000000000000007E-2"/>
    <s v="Trek Powerfly 8 FS Plus - 2017"/>
    <x v="1"/>
    <n v="5"/>
    <n v="4999.99"/>
    <n v="2017"/>
    <x v="1"/>
    <x v="2"/>
    <n v="9299.9813999999988"/>
    <x v="878"/>
  </r>
  <r>
    <x v="879"/>
    <s v="Zelma"/>
    <s v="Browning"/>
    <s v="zelma.browning@aol.com"/>
    <s v="Astoria"/>
    <s v="NY"/>
    <n v="1525"/>
    <n v="3"/>
    <n v="193"/>
    <n v="1"/>
    <n v="7.0000000000000007E-2"/>
    <s v="Trek Lift+ - 2018"/>
    <x v="1"/>
    <n v="5"/>
    <n v="2799.99"/>
    <n v="2018"/>
    <x v="1"/>
    <x v="2"/>
    <n v="2603.9906999999998"/>
    <x v="879"/>
  </r>
  <r>
    <x v="952"/>
    <s v="Coleen"/>
    <s v="Navarro"/>
    <s v="coleen.navarro@aol.com"/>
    <s v="Webster"/>
    <s v="NY"/>
    <n v="1162"/>
    <n v="1"/>
    <n v="88"/>
    <n v="1"/>
    <n v="0.2"/>
    <s v="Trek Precaliber 12 Girls - 2017"/>
    <x v="1"/>
    <n v="1"/>
    <n v="189.99"/>
    <n v="2017"/>
    <x v="1"/>
    <x v="1"/>
    <n v="151.99200000000002"/>
    <x v="952"/>
  </r>
  <r>
    <x v="952"/>
    <s v="Coleen"/>
    <s v="Navarro"/>
    <s v="coleen.navarro@aol.com"/>
    <s v="Webster"/>
    <s v="NY"/>
    <n v="1162"/>
    <n v="3"/>
    <n v="86"/>
    <n v="1"/>
    <n v="0.1"/>
    <s v="Trek Girl's Kickster - 2017"/>
    <x v="1"/>
    <n v="1"/>
    <n v="149.99"/>
    <n v="2017"/>
    <x v="1"/>
    <x v="1"/>
    <n v="134.99100000000001"/>
    <x v="952"/>
  </r>
  <r>
    <x v="663"/>
    <s v="Latasha"/>
    <s v="Hays"/>
    <s v="latasha.hays@hotmail.com"/>
    <s v="Buffalo"/>
    <s v="NY"/>
    <n v="1532"/>
    <n v="1"/>
    <n v="209"/>
    <n v="2"/>
    <n v="7.0000000000000007E-2"/>
    <s v="Trek Crockett 7 Disc - 2018"/>
    <x v="1"/>
    <n v="4"/>
    <n v="2999.99"/>
    <n v="2018"/>
    <x v="1"/>
    <x v="5"/>
    <n v="5579.9813999999997"/>
    <x v="663"/>
  </r>
  <r>
    <x v="663"/>
    <s v="Latasha"/>
    <s v="Hays"/>
    <s v="latasha.hays@hotmail.com"/>
    <s v="Buffalo"/>
    <s v="NY"/>
    <n v="1604"/>
    <n v="1"/>
    <n v="271"/>
    <n v="1"/>
    <n v="0.1"/>
    <s v="Trek Precaliber 16 Girl's - 2018"/>
    <x v="1"/>
    <n v="1"/>
    <n v="209.99"/>
    <n v="2018"/>
    <x v="1"/>
    <x v="1"/>
    <n v="188.99100000000001"/>
    <x v="663"/>
  </r>
  <r>
    <x v="557"/>
    <s v="Winfred"/>
    <s v="Harris"/>
    <s v="winfred.harris@msn.com"/>
    <s v="East Meadow"/>
    <s v="NY"/>
    <n v="806"/>
    <n v="5"/>
    <n v="91"/>
    <n v="2"/>
    <n v="7.0000000000000007E-2"/>
    <s v="Trek Precaliber 24 (21-Speed) - Girls - 2017"/>
    <x v="1"/>
    <n v="1"/>
    <n v="349.99"/>
    <n v="2017"/>
    <x v="1"/>
    <x v="1"/>
    <n v="650.98140000000001"/>
    <x v="557"/>
  </r>
  <r>
    <x v="882"/>
    <s v="Dortha"/>
    <s v="Jarvis"/>
    <s v="dortha.jarvis@yahoo.com"/>
    <s v="Oceanside"/>
    <s v="NY"/>
    <n v="1438"/>
    <n v="5"/>
    <n v="190"/>
    <n v="2"/>
    <n v="7.0000000000000007E-2"/>
    <s v="Trek Dual Sport+ - 2018"/>
    <x v="1"/>
    <n v="5"/>
    <n v="2799.99"/>
    <n v="2018"/>
    <x v="1"/>
    <x v="2"/>
    <n v="5207.9813999999997"/>
    <x v="882"/>
  </r>
  <r>
    <x v="1174"/>
    <s v="Melanie"/>
    <s v="Hayes"/>
    <s v="melanie.hayes@msn.com"/>
    <s v="Liverpool"/>
    <s v="NY"/>
    <n v="1552"/>
    <n v="1"/>
    <n v="197"/>
    <n v="1"/>
    <n v="0.1"/>
    <s v="Trek Verve+ Lowstep - 2018"/>
    <x v="1"/>
    <n v="5"/>
    <n v="2299.9899999999998"/>
    <n v="2018"/>
    <x v="1"/>
    <x v="2"/>
    <n v="2069.991"/>
    <x v="1174"/>
  </r>
  <r>
    <x v="887"/>
    <s v="Kenyetta"/>
    <s v="Mason"/>
    <s v="kenyetta.mason@msn.com"/>
    <s v="Flushing"/>
    <s v="NY"/>
    <n v="1392"/>
    <n v="1"/>
    <n v="87"/>
    <n v="2"/>
    <n v="0.2"/>
    <s v="Trek Precaliber 12 Boys - 2017"/>
    <x v="1"/>
    <n v="1"/>
    <n v="189.99"/>
    <n v="2017"/>
    <x v="1"/>
    <x v="1"/>
    <n v="303.98400000000004"/>
    <x v="887"/>
  </r>
  <r>
    <x v="558"/>
    <s v="Regine"/>
    <s v="Odom"/>
    <s v="regine.odom@msn.com"/>
    <s v="Franklin Square"/>
    <s v="NY"/>
    <n v="1361"/>
    <n v="2"/>
    <n v="153"/>
    <n v="1"/>
    <n v="0.05"/>
    <s v="Trek Domane SL 7 Women's - 2018"/>
    <x v="1"/>
    <n v="7"/>
    <n v="4999.99"/>
    <n v="2018"/>
    <x v="1"/>
    <x v="6"/>
    <n v="4749.9904999999999"/>
    <x v="558"/>
  </r>
  <r>
    <x v="1175"/>
    <s v="Stan"/>
    <s v="Saunders"/>
    <s v="stan.saunders@yahoo.com"/>
    <s v="Canandaigua"/>
    <s v="NY"/>
    <n v="1464"/>
    <n v="3"/>
    <n v="165"/>
    <n v="2"/>
    <n v="0.2"/>
    <s v="Trek 1120 - 2018"/>
    <x v="1"/>
    <n v="7"/>
    <n v="2499.9899999999998"/>
    <n v="2018"/>
    <x v="1"/>
    <x v="6"/>
    <n v="3999.9839999999999"/>
    <x v="1175"/>
  </r>
  <r>
    <x v="1175"/>
    <s v="Stan"/>
    <s v="Saunders"/>
    <s v="stan.saunders@yahoo.com"/>
    <s v="Canandaigua"/>
    <s v="NY"/>
    <n v="1464"/>
    <n v="4"/>
    <n v="151"/>
    <n v="2"/>
    <n v="0.05"/>
    <s v="Trek Domane ALR 4 Disc Women's - 2018"/>
    <x v="1"/>
    <n v="7"/>
    <n v="1549.99"/>
    <n v="2018"/>
    <x v="1"/>
    <x v="6"/>
    <n v="2944.9809999999998"/>
    <x v="1175"/>
  </r>
  <r>
    <x v="1106"/>
    <s v="Bess"/>
    <s v="Mcbride"/>
    <s v="bess.mcbride@yahoo.com"/>
    <s v="Garden City"/>
    <s v="NY"/>
    <n v="1349"/>
    <n v="4"/>
    <n v="184"/>
    <n v="1"/>
    <n v="0.2"/>
    <s v="Trek Domane SL 6 Disc - 2018"/>
    <x v="1"/>
    <n v="7"/>
    <n v="3499.99"/>
    <n v="2018"/>
    <x v="1"/>
    <x v="6"/>
    <n v="2799.9920000000002"/>
    <x v="1106"/>
  </r>
  <r>
    <x v="1176"/>
    <s v="Hae"/>
    <s v="Ramirez"/>
    <s v="hae.ramirez@hotmail.com"/>
    <s v="Baldwinsville"/>
    <s v="NY"/>
    <n v="1338"/>
    <n v="1"/>
    <n v="169"/>
    <n v="2"/>
    <n v="7.0000000000000007E-2"/>
    <s v="Trek Emonda SLR 8 - 2018"/>
    <x v="1"/>
    <n v="7"/>
    <n v="6499.99"/>
    <n v="2018"/>
    <x v="1"/>
    <x v="6"/>
    <n v="12089.981399999999"/>
    <x v="1176"/>
  </r>
  <r>
    <x v="337"/>
    <s v="Deanne"/>
    <s v="Parsons"/>
    <s v="deanne.parsons@aol.com"/>
    <s v="Lindenhurst"/>
    <s v="NY"/>
    <n v="1343"/>
    <n v="3"/>
    <n v="184"/>
    <n v="2"/>
    <n v="0.2"/>
    <s v="Trek Domane SL 6 Disc - 2018"/>
    <x v="1"/>
    <n v="7"/>
    <n v="3499.99"/>
    <n v="2018"/>
    <x v="1"/>
    <x v="6"/>
    <n v="5599.9840000000004"/>
    <x v="337"/>
  </r>
  <r>
    <x v="806"/>
    <s v="Lavina"/>
    <s v="Dejesus"/>
    <s v="lavina.dejesus@msn.com"/>
    <s v="Newburgh"/>
    <s v="NY"/>
    <n v="1425"/>
    <n v="5"/>
    <n v="145"/>
    <n v="2"/>
    <n v="7.0000000000000007E-2"/>
    <s v="Trek Domane ALR 5 Disc - 2018"/>
    <x v="1"/>
    <n v="7"/>
    <n v="1799.99"/>
    <n v="2018"/>
    <x v="1"/>
    <x v="6"/>
    <n v="3347.9813999999997"/>
    <x v="806"/>
  </r>
  <r>
    <x v="1177"/>
    <s v="Shena"/>
    <s v="Carter"/>
    <s v="shena.carter@yahoo.com"/>
    <s v="Howard Beach"/>
    <s v="NY"/>
    <n v="1364"/>
    <n v="2"/>
    <n v="155"/>
    <n v="2"/>
    <n v="0.1"/>
    <s v="Trek Domane SLR 9 Disc - 2018"/>
    <x v="1"/>
    <n v="7"/>
    <n v="11999.99"/>
    <n v="2018"/>
    <x v="1"/>
    <x v="6"/>
    <n v="21599.982"/>
    <x v="1177"/>
  </r>
  <r>
    <x v="1177"/>
    <s v="Shena"/>
    <s v="Carter"/>
    <s v="shena.carter@yahoo.com"/>
    <s v="Howard Beach"/>
    <s v="NY"/>
    <n v="1364"/>
    <n v="3"/>
    <n v="152"/>
    <n v="1"/>
    <n v="0.1"/>
    <s v="Trek Domane SL 5 Disc Women's - 2018"/>
    <x v="1"/>
    <n v="7"/>
    <n v="2499.9899999999998"/>
    <n v="2018"/>
    <x v="1"/>
    <x v="6"/>
    <n v="2249.991"/>
    <x v="1177"/>
  </r>
  <r>
    <x v="464"/>
    <s v="Erma"/>
    <s v="Salinas"/>
    <s v="erma.salinas@gmail.com"/>
    <s v="Merrick"/>
    <s v="NY"/>
    <n v="1332"/>
    <n v="3"/>
    <n v="179"/>
    <n v="2"/>
    <n v="7.0000000000000007E-2"/>
    <s v="Trek Domane AL 3 - 2018"/>
    <x v="1"/>
    <n v="7"/>
    <n v="919.99"/>
    <n v="2018"/>
    <x v="1"/>
    <x v="6"/>
    <n v="1711.1813999999999"/>
    <x v="464"/>
  </r>
  <r>
    <x v="465"/>
    <s v="Cicely"/>
    <s v="Deleon"/>
    <s v="cicely.deleon@yahoo.com"/>
    <s v="Massapequa Park"/>
    <s v="NY"/>
    <n v="1331"/>
    <n v="3"/>
    <n v="145"/>
    <n v="2"/>
    <n v="0.1"/>
    <s v="Trek Domane ALR 5 Disc - 2018"/>
    <x v="1"/>
    <n v="7"/>
    <n v="1799.99"/>
    <n v="2018"/>
    <x v="1"/>
    <x v="6"/>
    <n v="3239.982"/>
    <x v="465"/>
  </r>
  <r>
    <x v="1178"/>
    <s v="Lara"/>
    <s v="Guy"/>
    <s v="lara.guy@aol.com"/>
    <s v="Ronkonkoma"/>
    <s v="NY"/>
    <n v="1396"/>
    <n v="2"/>
    <n v="181"/>
    <n v="1"/>
    <n v="0.2"/>
    <s v="Trek Domane SL 5 - 2018"/>
    <x v="1"/>
    <n v="7"/>
    <n v="2199.9899999999998"/>
    <n v="2018"/>
    <x v="1"/>
    <x v="6"/>
    <n v="1759.992"/>
    <x v="1178"/>
  </r>
  <r>
    <x v="1179"/>
    <s v="Yevette"/>
    <s v="Todd"/>
    <s v="yevette.todd@aol.com"/>
    <s v="Ballston Spa"/>
    <s v="NY"/>
    <n v="1357"/>
    <n v="1"/>
    <n v="145"/>
    <n v="2"/>
    <n v="0.2"/>
    <s v="Trek Domane ALR 5 Disc - 2018"/>
    <x v="1"/>
    <n v="7"/>
    <n v="1799.99"/>
    <n v="2018"/>
    <x v="1"/>
    <x v="6"/>
    <n v="2879.9840000000004"/>
    <x v="1179"/>
  </r>
  <r>
    <x v="470"/>
    <s v="Kanesha"/>
    <s v="Vega"/>
    <s v="kanesha.vega@gmail.com"/>
    <s v="Rome"/>
    <s v="NY"/>
    <n v="1561"/>
    <n v="1"/>
    <n v="181"/>
    <n v="2"/>
    <n v="7.0000000000000007E-2"/>
    <s v="Trek Domane SL 5 - 2018"/>
    <x v="1"/>
    <n v="7"/>
    <n v="2199.9899999999998"/>
    <n v="2018"/>
    <x v="1"/>
    <x v="6"/>
    <n v="4091.9813999999992"/>
    <x v="470"/>
  </r>
  <r>
    <x v="473"/>
    <s v="Damian"/>
    <s v="Mills"/>
    <s v="damian.mills@yahoo.com"/>
    <s v="Long Beach"/>
    <s v="NY"/>
    <n v="1443"/>
    <n v="1"/>
    <n v="160"/>
    <n v="1"/>
    <n v="7.0000000000000007E-2"/>
    <s v="Trek Emonda SLR 6 - 2018"/>
    <x v="1"/>
    <n v="7"/>
    <n v="4499.99"/>
    <n v="2018"/>
    <x v="1"/>
    <x v="6"/>
    <n v="4184.9906999999994"/>
    <x v="473"/>
  </r>
  <r>
    <x v="474"/>
    <s v="Regenia"/>
    <s v="Vaughan"/>
    <s v="regenia.vaughan@gmail.com"/>
    <s v="Mahopac"/>
    <s v="NY"/>
    <n v="1511"/>
    <n v="1"/>
    <n v="144"/>
    <n v="2"/>
    <n v="0.2"/>
    <s v="Trek Domane ALR 4 Disc - 2018"/>
    <x v="1"/>
    <n v="7"/>
    <n v="1549.99"/>
    <n v="2018"/>
    <x v="1"/>
    <x v="6"/>
    <n v="2479.9840000000004"/>
    <x v="474"/>
  </r>
  <r>
    <x v="476"/>
    <s v="Genoveva"/>
    <s v="Baldwin"/>
    <s v="genoveva.baldwin@msn.com"/>
    <s v="Port Washington"/>
    <s v="NY"/>
    <n v="1593"/>
    <n v="5"/>
    <n v="169"/>
    <n v="2"/>
    <n v="7.0000000000000007E-2"/>
    <s v="Trek Emonda SLR 8 - 2018"/>
    <x v="1"/>
    <n v="7"/>
    <n v="6499.99"/>
    <n v="2018"/>
    <x v="1"/>
    <x v="6"/>
    <n v="12089.981399999999"/>
    <x v="476"/>
  </r>
  <r>
    <x v="395"/>
    <s v="Fran"/>
    <s v="Yang"/>
    <s v="fran.yang@hotmail.com"/>
    <s v="Utica"/>
    <s v="NY"/>
    <n v="1570"/>
    <n v="1"/>
    <n v="155"/>
    <n v="1"/>
    <n v="7.0000000000000007E-2"/>
    <s v="Trek Domane SLR 9 Disc - 2018"/>
    <x v="1"/>
    <n v="7"/>
    <n v="11999.99"/>
    <n v="2018"/>
    <x v="1"/>
    <x v="6"/>
    <n v="11159.990699999998"/>
    <x v="395"/>
  </r>
  <r>
    <x v="478"/>
    <s v="Marjorie"/>
    <s v="Logan"/>
    <s v="marjorie.logan@msn.com"/>
    <s v="Franklin Square"/>
    <s v="NY"/>
    <n v="1600"/>
    <n v="1"/>
    <n v="146"/>
    <n v="1"/>
    <n v="0.1"/>
    <s v="Trek Domane SLR 6 - 2018"/>
    <x v="1"/>
    <n v="7"/>
    <n v="4999.99"/>
    <n v="2018"/>
    <x v="1"/>
    <x v="6"/>
    <n v="4499.991"/>
    <x v="478"/>
  </r>
  <r>
    <x v="124"/>
    <s v="Latasha"/>
    <s v="Stanley"/>
    <s v="latasha.stanley@gmail.com"/>
    <s v="Rockville Centre"/>
    <s v="NY"/>
    <n v="1526"/>
    <n v="1"/>
    <n v="151"/>
    <n v="1"/>
    <n v="7.0000000000000007E-2"/>
    <s v="Trek Domane ALR 4 Disc Women's - 2018"/>
    <x v="1"/>
    <n v="7"/>
    <n v="1549.99"/>
    <n v="2018"/>
    <x v="1"/>
    <x v="6"/>
    <n v="1441.4906999999998"/>
    <x v="124"/>
  </r>
  <r>
    <x v="1126"/>
    <s v="Jimmy"/>
    <s v="Russell"/>
    <s v="jimmy.russell@hotmail.com"/>
    <s v="Howard Beach"/>
    <s v="NY"/>
    <n v="1377"/>
    <n v="1"/>
    <n v="153"/>
    <n v="2"/>
    <n v="0.05"/>
    <s v="Trek Domane SL 7 Women's - 2018"/>
    <x v="1"/>
    <n v="7"/>
    <n v="4999.99"/>
    <n v="2018"/>
    <x v="1"/>
    <x v="6"/>
    <n v="9499.9809999999998"/>
    <x v="1126"/>
  </r>
  <r>
    <x v="57"/>
    <s v="Kara"/>
    <s v="Higgins"/>
    <s v="kara.higgins@aol.com"/>
    <s v="Ossining"/>
    <s v="NY"/>
    <n v="1350"/>
    <n v="4"/>
    <n v="159"/>
    <n v="1"/>
    <n v="0.05"/>
    <s v="Trek Emonda ALR 6 - 2018"/>
    <x v="1"/>
    <n v="7"/>
    <n v="2299.9899999999998"/>
    <n v="2018"/>
    <x v="1"/>
    <x v="6"/>
    <n v="2184.9904999999999"/>
    <x v="57"/>
  </r>
  <r>
    <x v="487"/>
    <s v="Katia"/>
    <s v="Henry"/>
    <s v="katia.henry@msn.com"/>
    <s v="Bethpage"/>
    <s v="NY"/>
    <n v="1355"/>
    <n v="3"/>
    <n v="149"/>
    <n v="1"/>
    <n v="0.2"/>
    <s v="Trek Domane SLR 8 Disc - 2018"/>
    <x v="1"/>
    <n v="7"/>
    <n v="7499.99"/>
    <n v="2018"/>
    <x v="1"/>
    <x v="6"/>
    <n v="5999.9920000000002"/>
    <x v="487"/>
  </r>
  <r>
    <x v="259"/>
    <s v="Caren"/>
    <s v="Stephens"/>
    <s v="caren.stephens@msn.com"/>
    <s v="Scarsdale"/>
    <s v="NY"/>
    <n v="1549"/>
    <n v="1"/>
    <n v="158"/>
    <n v="1"/>
    <n v="0.2"/>
    <s v="Trek CrossRip 1 - 2018"/>
    <x v="1"/>
    <n v="7"/>
    <n v="959.99"/>
    <n v="2018"/>
    <x v="1"/>
    <x v="6"/>
    <n v="767.99200000000008"/>
    <x v="259"/>
  </r>
  <r>
    <x v="1180"/>
    <s v="Ruth"/>
    <s v="Horton"/>
    <s v="ruth.horton@gmail.com"/>
    <s v="Hollis"/>
    <s v="NY"/>
    <n v="1337"/>
    <n v="1"/>
    <n v="153"/>
    <n v="1"/>
    <n v="0.1"/>
    <s v="Trek Domane SL 7 Women's - 2018"/>
    <x v="1"/>
    <n v="7"/>
    <n v="4999.99"/>
    <n v="2018"/>
    <x v="1"/>
    <x v="6"/>
    <n v="4499.991"/>
    <x v="1180"/>
  </r>
  <r>
    <x v="490"/>
    <s v="Tiny"/>
    <s v="French"/>
    <s v="tiny.french@hotmail.com"/>
    <s v="Plainview"/>
    <s v="NY"/>
    <n v="1414"/>
    <n v="1"/>
    <n v="162"/>
    <n v="2"/>
    <n v="0.1"/>
    <s v="Trek Emonda SL 6 Disc - 2018"/>
    <x v="1"/>
    <n v="7"/>
    <n v="2999.99"/>
    <n v="2018"/>
    <x v="1"/>
    <x v="6"/>
    <n v="5399.982"/>
    <x v="490"/>
  </r>
  <r>
    <x v="59"/>
    <s v="Lyndsey"/>
    <s v="Bean"/>
    <s v="lyndsey.bean@hotmail.com"/>
    <s v="Fairport"/>
    <s v="NY"/>
    <n v="1592"/>
    <n v="2"/>
    <n v="159"/>
    <n v="1"/>
    <n v="7.0000000000000007E-2"/>
    <s v="Trek Emonda ALR 6 - 2018"/>
    <x v="1"/>
    <n v="7"/>
    <n v="2299.9899999999998"/>
    <n v="2018"/>
    <x v="1"/>
    <x v="6"/>
    <n v="2138.9906999999998"/>
    <x v="59"/>
  </r>
  <r>
    <x v="59"/>
    <s v="Lyndsey"/>
    <s v="Bean"/>
    <s v="lyndsey.bean@hotmail.com"/>
    <s v="Fairport"/>
    <s v="NY"/>
    <n v="1611"/>
    <n v="2"/>
    <n v="171"/>
    <n v="2"/>
    <n v="0.1"/>
    <s v="Trek Domane SL 6 - 2018"/>
    <x v="1"/>
    <n v="7"/>
    <n v="3199.99"/>
    <n v="2018"/>
    <x v="1"/>
    <x v="6"/>
    <n v="5759.982"/>
    <x v="59"/>
  </r>
  <r>
    <x v="827"/>
    <s v="Jenine"/>
    <s v="Dawson"/>
    <s v="jenine.dawson@msn.com"/>
    <s v="Endicott"/>
    <s v="NY"/>
    <n v="1327"/>
    <n v="1"/>
    <n v="151"/>
    <n v="2"/>
    <n v="7.0000000000000007E-2"/>
    <s v="Trek Domane ALR 4 Disc Women's - 2018"/>
    <x v="1"/>
    <n v="7"/>
    <n v="1549.99"/>
    <n v="2018"/>
    <x v="1"/>
    <x v="6"/>
    <n v="2882.9813999999997"/>
    <x v="827"/>
  </r>
  <r>
    <x v="827"/>
    <s v="Jenine"/>
    <s v="Dawson"/>
    <s v="jenine.dawson@msn.com"/>
    <s v="Endicott"/>
    <s v="NY"/>
    <n v="1327"/>
    <n v="4"/>
    <n v="180"/>
    <n v="1"/>
    <n v="0.2"/>
    <s v="Trek Domane AL 3 Women's - 2018"/>
    <x v="1"/>
    <n v="7"/>
    <n v="919.99"/>
    <n v="2018"/>
    <x v="1"/>
    <x v="6"/>
    <n v="735.99200000000008"/>
    <x v="827"/>
  </r>
  <r>
    <x v="578"/>
    <s v="Georgetta"/>
    <s v="Hardin"/>
    <s v="georgetta.hardin@aol.com"/>
    <s v="Canandaigua"/>
    <s v="NY"/>
    <n v="1534"/>
    <n v="4"/>
    <n v="172"/>
    <n v="2"/>
    <n v="0.2"/>
    <s v="Trek Domane ALR Disc Frameset - 2018"/>
    <x v="1"/>
    <n v="7"/>
    <n v="3199.99"/>
    <n v="2018"/>
    <x v="1"/>
    <x v="6"/>
    <n v="5119.9840000000004"/>
    <x v="578"/>
  </r>
  <r>
    <x v="580"/>
    <s v="Jerlene"/>
    <s v="Rios"/>
    <s v="jerlene.rios@yahoo.com"/>
    <s v="Plainview"/>
    <s v="NY"/>
    <n v="1439"/>
    <n v="4"/>
    <n v="149"/>
    <n v="1"/>
    <n v="0.05"/>
    <s v="Trek Domane SLR 8 Disc - 2018"/>
    <x v="1"/>
    <n v="7"/>
    <n v="7499.99"/>
    <n v="2018"/>
    <x v="1"/>
    <x v="6"/>
    <n v="7124.9904999999999"/>
    <x v="580"/>
  </r>
  <r>
    <x v="1181"/>
    <s v="Diane"/>
    <s v="Jones"/>
    <s v="diane.jones@gmail.com"/>
    <s v="Fresh Meadows"/>
    <s v="NY"/>
    <n v="1412"/>
    <n v="1"/>
    <n v="180"/>
    <n v="2"/>
    <n v="7.0000000000000007E-2"/>
    <s v="Trek Domane AL 3 Women's - 2018"/>
    <x v="1"/>
    <n v="7"/>
    <n v="919.99"/>
    <n v="2018"/>
    <x v="1"/>
    <x v="6"/>
    <n v="1711.1813999999999"/>
    <x v="1181"/>
  </r>
  <r>
    <x v="63"/>
    <s v="Augustina"/>
    <s v="Joyner"/>
    <s v="augustina.joyner@aol.com"/>
    <s v="Mount Vernon"/>
    <s v="NY"/>
    <n v="1334"/>
    <n v="2"/>
    <n v="160"/>
    <n v="2"/>
    <n v="7.0000000000000007E-2"/>
    <s v="Trek Emonda SLR 6 - 2018"/>
    <x v="1"/>
    <n v="7"/>
    <n v="4499.99"/>
    <n v="2018"/>
    <x v="1"/>
    <x v="6"/>
    <n v="8369.9813999999988"/>
    <x v="63"/>
  </r>
  <r>
    <x v="504"/>
    <s v="Pamelia"/>
    <s v="Newman"/>
    <s v="pamelia.newman@gmail.com"/>
    <s v="Monroe"/>
    <s v="NY"/>
    <n v="1541"/>
    <n v="1"/>
    <n v="155"/>
    <n v="2"/>
    <n v="0.1"/>
    <s v="Trek Domane SLR 9 Disc - 2018"/>
    <x v="1"/>
    <n v="7"/>
    <n v="11999.99"/>
    <n v="2018"/>
    <x v="1"/>
    <x v="6"/>
    <n v="21599.982"/>
    <x v="504"/>
  </r>
  <r>
    <x v="834"/>
    <s v="Celestine"/>
    <s v="Jacobs"/>
    <s v="celestine.jacobs@gmail.com"/>
    <s v="Massapequa"/>
    <s v="NY"/>
    <n v="1389"/>
    <n v="2"/>
    <n v="171"/>
    <n v="2"/>
    <n v="0.05"/>
    <s v="Trek Domane SL 6 - 2018"/>
    <x v="1"/>
    <n v="7"/>
    <n v="3199.99"/>
    <n v="2018"/>
    <x v="1"/>
    <x v="6"/>
    <n v="6079.9809999999989"/>
    <x v="834"/>
  </r>
  <r>
    <x v="835"/>
    <s v="Deirdre"/>
    <s v="Ryan"/>
    <s v="deirdre.ryan@yahoo.com"/>
    <s v="Utica"/>
    <s v="NY"/>
    <n v="1365"/>
    <n v="1"/>
    <n v="144"/>
    <n v="1"/>
    <n v="7.0000000000000007E-2"/>
    <s v="Trek Domane ALR 4 Disc - 2018"/>
    <x v="1"/>
    <n v="7"/>
    <n v="1549.99"/>
    <n v="2018"/>
    <x v="1"/>
    <x v="6"/>
    <n v="1441.4906999999998"/>
    <x v="835"/>
  </r>
  <r>
    <x v="1146"/>
    <s v="Shanda"/>
    <s v="Stevenson"/>
    <s v="shanda.stevenson@yahoo.com"/>
    <s v="Freeport"/>
    <s v="NY"/>
    <n v="1457"/>
    <n v="4"/>
    <n v="152"/>
    <n v="2"/>
    <n v="0.2"/>
    <s v="Trek Domane SL 5 Disc Women's - 2018"/>
    <x v="1"/>
    <n v="7"/>
    <n v="2499.9899999999998"/>
    <n v="2018"/>
    <x v="1"/>
    <x v="6"/>
    <n v="3999.9839999999999"/>
    <x v="1146"/>
  </r>
  <r>
    <x v="514"/>
    <s v="Damien"/>
    <s v="Dorsey"/>
    <s v="damien.dorsey@yahoo.com"/>
    <s v="Central Islip"/>
    <s v="NY"/>
    <n v="1542"/>
    <n v="3"/>
    <n v="184"/>
    <n v="2"/>
    <n v="0.2"/>
    <s v="Trek Domane SL 6 Disc - 2018"/>
    <x v="1"/>
    <n v="7"/>
    <n v="3499.99"/>
    <n v="2018"/>
    <x v="1"/>
    <x v="6"/>
    <n v="5599.9840000000004"/>
    <x v="514"/>
  </r>
  <r>
    <x v="1153"/>
    <s v="Brittney"/>
    <s v="Woodward"/>
    <s v="brittney.woodward@aol.com"/>
    <s v="East Northport"/>
    <s v="NY"/>
    <n v="1536"/>
    <n v="1"/>
    <n v="183"/>
    <n v="1"/>
    <n v="0.2"/>
    <s v="Trek Domane SL 5 Women's - 2018"/>
    <x v="1"/>
    <n v="7"/>
    <n v="2199.9899999999998"/>
    <n v="2018"/>
    <x v="1"/>
    <x v="6"/>
    <n v="1759.992"/>
    <x v="1153"/>
  </r>
  <r>
    <x v="522"/>
    <s v="Sophia"/>
    <s v="Mcmillan"/>
    <s v="sophia.mcmillan@msn.com"/>
    <s v="Uniondale"/>
    <s v="NY"/>
    <n v="1450"/>
    <n v="2"/>
    <n v="173"/>
    <n v="2"/>
    <n v="0.1"/>
    <s v="Trek Domane ALR Frameset - 2018"/>
    <x v="1"/>
    <n v="7"/>
    <n v="3199.99"/>
    <n v="2018"/>
    <x v="1"/>
    <x v="6"/>
    <n v="5759.982"/>
    <x v="522"/>
  </r>
  <r>
    <x v="329"/>
    <s v="Emmett"/>
    <s v="Hahn"/>
    <s v="emmett.hahn@hotmail.com"/>
    <s v="Freeport"/>
    <s v="NY"/>
    <n v="1442"/>
    <n v="1"/>
    <n v="160"/>
    <n v="1"/>
    <n v="0.1"/>
    <s v="Trek Emonda SLR 6 - 2018"/>
    <x v="1"/>
    <n v="7"/>
    <n v="4499.99"/>
    <n v="2018"/>
    <x v="1"/>
    <x v="6"/>
    <n v="4049.991"/>
    <x v="329"/>
  </r>
  <r>
    <x v="851"/>
    <s v="Abby"/>
    <s v="Gamble"/>
    <s v="abby.gamble@aol.com"/>
    <s v="Amityville"/>
    <s v="NY"/>
    <n v="1506"/>
    <n v="1"/>
    <n v="184"/>
    <n v="1"/>
    <n v="0.05"/>
    <s v="Trek Domane SL 6 Disc - 2018"/>
    <x v="1"/>
    <n v="7"/>
    <n v="3499.99"/>
    <n v="2018"/>
    <x v="1"/>
    <x v="6"/>
    <n v="3324.9904999999994"/>
    <x v="851"/>
  </r>
  <r>
    <x v="851"/>
    <s v="Abby"/>
    <s v="Gamble"/>
    <s v="abby.gamble@aol.com"/>
    <s v="Amityville"/>
    <s v="NY"/>
    <n v="1506"/>
    <n v="2"/>
    <n v="153"/>
    <n v="2"/>
    <n v="0.2"/>
    <s v="Trek Domane SL 7 Women's - 2018"/>
    <x v="1"/>
    <n v="7"/>
    <n v="4999.99"/>
    <n v="2018"/>
    <x v="1"/>
    <x v="6"/>
    <n v="7999.9840000000004"/>
    <x v="851"/>
  </r>
  <r>
    <x v="851"/>
    <s v="Abby"/>
    <s v="Gamble"/>
    <s v="abby.gamble@aol.com"/>
    <s v="Amityville"/>
    <s v="NY"/>
    <n v="1506"/>
    <n v="3"/>
    <n v="149"/>
    <n v="2"/>
    <n v="0.05"/>
    <s v="Trek Domane SLR 8 Disc - 2018"/>
    <x v="1"/>
    <n v="7"/>
    <n v="7499.99"/>
    <n v="2018"/>
    <x v="1"/>
    <x v="6"/>
    <n v="14249.981"/>
    <x v="851"/>
  </r>
  <r>
    <x v="257"/>
    <s v="Debra"/>
    <s v="Burks"/>
    <s v="debra.burks@yahoo.com"/>
    <s v="Orchard Park"/>
    <s v="NY"/>
    <n v="1613"/>
    <n v="1"/>
    <n v="153"/>
    <n v="1"/>
    <n v="7.0000000000000007E-2"/>
    <s v="Trek Domane SL 7 Women's - 2018"/>
    <x v="1"/>
    <n v="7"/>
    <n v="4999.99"/>
    <n v="2018"/>
    <x v="1"/>
    <x v="6"/>
    <n v="4649.9906999999994"/>
    <x v="257"/>
  </r>
  <r>
    <x v="257"/>
    <s v="Debra"/>
    <s v="Burks"/>
    <s v="debra.burks@yahoo.com"/>
    <s v="Orchard Park"/>
    <s v="NY"/>
    <n v="1555"/>
    <n v="2"/>
    <n v="156"/>
    <n v="1"/>
    <n v="0.1"/>
    <s v="Trek Domane SL Frameset - 2018"/>
    <x v="1"/>
    <n v="7"/>
    <n v="6499.99"/>
    <n v="2018"/>
    <x v="1"/>
    <x v="6"/>
    <n v="5849.991"/>
    <x v="257"/>
  </r>
  <r>
    <x v="257"/>
    <s v="Debra"/>
    <s v="Burks"/>
    <s v="debra.burks@yahoo.com"/>
    <s v="Orchard Park"/>
    <s v="NY"/>
    <n v="1555"/>
    <n v="5"/>
    <n v="174"/>
    <n v="1"/>
    <n v="0.2"/>
    <s v="Trek Domane SLR Disc Frameset - 2018"/>
    <x v="1"/>
    <n v="7"/>
    <n v="3199.99"/>
    <n v="2018"/>
    <x v="1"/>
    <x v="6"/>
    <n v="2559.9920000000002"/>
    <x v="257"/>
  </r>
  <r>
    <x v="262"/>
    <s v="Parker"/>
    <s v="Prince"/>
    <s v="parker.prince@hotmail.com"/>
    <s v="Port Jefferson Station"/>
    <s v="NY"/>
    <n v="1543"/>
    <n v="3"/>
    <n v="158"/>
    <n v="2"/>
    <n v="7.0000000000000007E-2"/>
    <s v="Trek CrossRip 1 - 2018"/>
    <x v="1"/>
    <n v="7"/>
    <n v="959.99"/>
    <n v="2018"/>
    <x v="1"/>
    <x v="6"/>
    <n v="1785.5813999999998"/>
    <x v="262"/>
  </r>
  <r>
    <x v="438"/>
    <s v="Katherin"/>
    <s v="Clark"/>
    <s v="katherin.clark@yahoo.com"/>
    <s v="Pittsford"/>
    <s v="NY"/>
    <n v="1408"/>
    <n v="2"/>
    <n v="166"/>
    <n v="1"/>
    <n v="0.2"/>
    <s v="Trek Domane AL 2 Women's - 2018"/>
    <x v="1"/>
    <n v="7"/>
    <n v="749.99"/>
    <n v="2018"/>
    <x v="1"/>
    <x v="6"/>
    <n v="599.99200000000008"/>
    <x v="438"/>
  </r>
  <r>
    <x v="863"/>
    <s v="Linnie"/>
    <s v="Branch"/>
    <s v="linnie.branch@gmail.com"/>
    <s v="Plattsburgh"/>
    <s v="NY"/>
    <n v="1610"/>
    <n v="2"/>
    <n v="173"/>
    <n v="2"/>
    <n v="0.2"/>
    <s v="Trek Domane ALR Frameset - 2018"/>
    <x v="1"/>
    <n v="7"/>
    <n v="3199.99"/>
    <n v="2018"/>
    <x v="1"/>
    <x v="6"/>
    <n v="5119.9840000000004"/>
    <x v="863"/>
  </r>
  <r>
    <x v="589"/>
    <s v="Janetta"/>
    <s v="Aguirre"/>
    <s v="janetta.aguirre@aol.com"/>
    <s v="Lancaster"/>
    <s v="NY"/>
    <n v="1550"/>
    <n v="4"/>
    <n v="148"/>
    <n v="1"/>
    <n v="7.0000000000000007E-2"/>
    <s v="Trek Domane SL 8 Disc - 2018"/>
    <x v="1"/>
    <n v="7"/>
    <n v="5499.99"/>
    <n v="2018"/>
    <x v="1"/>
    <x v="6"/>
    <n v="5114.9906999999994"/>
    <x v="589"/>
  </r>
  <r>
    <x v="591"/>
    <s v="Tenisha"/>
    <s v="Lyons"/>
    <s v="tenisha.lyons@aol.com"/>
    <s v="Amityville"/>
    <s v="NY"/>
    <n v="1390"/>
    <n v="5"/>
    <n v="147"/>
    <n v="2"/>
    <n v="0.1"/>
    <s v="Trek Domane ALR 5 Gravel - 2018"/>
    <x v="1"/>
    <n v="7"/>
    <n v="1799.99"/>
    <n v="2018"/>
    <x v="1"/>
    <x v="6"/>
    <n v="3239.982"/>
    <x v="591"/>
  </r>
  <r>
    <x v="123"/>
    <s v="Theo"/>
    <s v="Reese"/>
    <s v="theo.reese@gmail.com"/>
    <s v="Long Beach"/>
    <s v="NY"/>
    <n v="1519"/>
    <n v="1"/>
    <n v="150"/>
    <n v="1"/>
    <n v="0.2"/>
    <s v="Trek Emonda SL 7 - 2018"/>
    <x v="1"/>
    <n v="7"/>
    <n v="4499.99"/>
    <n v="2018"/>
    <x v="1"/>
    <x v="6"/>
    <n v="3599.9920000000002"/>
    <x v="123"/>
  </r>
  <r>
    <x v="1182"/>
    <s v="Ashanti"/>
    <s v="Hammond"/>
    <s v="ashanti.hammond@msn.com"/>
    <s v="Nanuet"/>
    <s v="NY"/>
    <n v="1345"/>
    <n v="2"/>
    <n v="172"/>
    <n v="2"/>
    <n v="0.05"/>
    <s v="Trek Domane ALR Disc Frameset - 2018"/>
    <x v="1"/>
    <n v="7"/>
    <n v="3199.99"/>
    <n v="2018"/>
    <x v="1"/>
    <x v="6"/>
    <n v="6079.9809999999989"/>
    <x v="1182"/>
  </r>
  <r>
    <x v="879"/>
    <s v="Zelma"/>
    <s v="Browning"/>
    <s v="zelma.browning@aol.com"/>
    <s v="Astoria"/>
    <s v="NY"/>
    <n v="1525"/>
    <n v="1"/>
    <n v="156"/>
    <n v="1"/>
    <n v="0.1"/>
    <s v="Trek Domane SL Frameset - 2018"/>
    <x v="1"/>
    <n v="7"/>
    <n v="6499.99"/>
    <n v="2018"/>
    <x v="1"/>
    <x v="6"/>
    <n v="5849.991"/>
    <x v="879"/>
  </r>
  <r>
    <x v="255"/>
    <s v="Sheba"/>
    <s v="Knapp"/>
    <s v="sheba.knapp@aol.com"/>
    <s v="Woodside"/>
    <s v="NY"/>
    <n v="1449"/>
    <n v="1"/>
    <n v="159"/>
    <n v="1"/>
    <n v="7.0000000000000007E-2"/>
    <s v="Trek Emonda ALR 6 - 2018"/>
    <x v="1"/>
    <n v="7"/>
    <n v="2299.9899999999998"/>
    <n v="2018"/>
    <x v="1"/>
    <x v="6"/>
    <n v="2138.9906999999998"/>
    <x v="255"/>
  </r>
  <r>
    <x v="1183"/>
    <s v="Kellie"/>
    <s v="Franco"/>
    <s v="kellie.franco@yahoo.com"/>
    <s v="Commack"/>
    <s v="NY"/>
    <n v="1405"/>
    <n v="1"/>
    <n v="162"/>
    <n v="2"/>
    <n v="0.1"/>
    <s v="Trek Emonda SL 6 Disc - 2018"/>
    <x v="1"/>
    <n v="7"/>
    <n v="2999.99"/>
    <n v="2018"/>
    <x v="1"/>
    <x v="6"/>
    <n v="5399.982"/>
    <x v="1183"/>
  </r>
  <r>
    <x v="947"/>
    <s v="Macie"/>
    <s v="Ayers"/>
    <s v="macie.ayers@msn.com"/>
    <s v="Bellmore"/>
    <s v="NY"/>
    <n v="844"/>
    <n v="4"/>
    <n v="48"/>
    <n v="1"/>
    <n v="0.2"/>
    <s v="Trek Emonda S 4 - 2017"/>
    <x v="1"/>
    <n v="7"/>
    <n v="1499.99"/>
    <n v="2017"/>
    <x v="1"/>
    <x v="6"/>
    <n v="1199.992"/>
    <x v="947"/>
  </r>
  <r>
    <x v="1184"/>
    <s v="Emanuel"/>
    <s v="Mckee"/>
    <s v="emanuel.mckee@yahoo.com"/>
    <s v="Schenectady"/>
    <s v="NY"/>
    <n v="1471"/>
    <n v="1"/>
    <n v="59"/>
    <n v="2"/>
    <n v="0.2"/>
    <s v="Trek Domane S 5 Disc - 2017"/>
    <x v="1"/>
    <n v="7"/>
    <n v="2599.9899999999998"/>
    <n v="2017"/>
    <x v="1"/>
    <x v="6"/>
    <n v="4159.9839999999995"/>
    <x v="1184"/>
  </r>
  <r>
    <x v="795"/>
    <s v="Chantell"/>
    <s v="Bridges"/>
    <s v="chantell.bridges@yahoo.com"/>
    <s v="Buffalo"/>
    <s v="NY"/>
    <n v="887"/>
    <n v="1"/>
    <n v="50"/>
    <n v="2"/>
    <n v="0.05"/>
    <s v="Trek Silque SLR 7 Women's - 2017"/>
    <x v="1"/>
    <n v="7"/>
    <n v="5999.99"/>
    <n v="2017"/>
    <x v="1"/>
    <x v="6"/>
    <n v="11399.981"/>
    <x v="795"/>
  </r>
  <r>
    <x v="560"/>
    <s v="Ira"/>
    <s v="Erickson"/>
    <s v="ira.erickson@aol.com"/>
    <s v="Port Jefferson Station"/>
    <s v="NY"/>
    <n v="1189"/>
    <n v="1"/>
    <n v="55"/>
    <n v="1"/>
    <n v="7.0000000000000007E-2"/>
    <s v="Trek Domane S 6 - 2017"/>
    <x v="1"/>
    <n v="7"/>
    <n v="2699.99"/>
    <n v="2017"/>
    <x v="1"/>
    <x v="6"/>
    <n v="2510.9906999999998"/>
    <x v="560"/>
  </r>
  <r>
    <x v="1185"/>
    <s v="Kimberely"/>
    <s v="Bowen"/>
    <s v="kimberely.bowen@hotmail.com"/>
    <s v="Troy"/>
    <s v="NY"/>
    <n v="755"/>
    <n v="3"/>
    <n v="57"/>
    <n v="2"/>
    <n v="0.1"/>
    <s v="Trek Emonda S 5 - 2017"/>
    <x v="1"/>
    <n v="7"/>
    <n v="1999.99"/>
    <n v="2017"/>
    <x v="1"/>
    <x v="6"/>
    <n v="3599.982"/>
    <x v="1185"/>
  </r>
  <r>
    <x v="238"/>
    <s v="Ilona"/>
    <s v="Spears"/>
    <s v="ilona.spears@gmail.com"/>
    <s v="Port Jefferson Station"/>
    <s v="NY"/>
    <n v="1308"/>
    <n v="1"/>
    <n v="54"/>
    <n v="1"/>
    <n v="0.05"/>
    <s v="Trek Domane SL Disc Frameset - 2017"/>
    <x v="1"/>
    <n v="7"/>
    <n v="3199.99"/>
    <n v="2017"/>
    <x v="1"/>
    <x v="6"/>
    <n v="3039.9904999999994"/>
    <x v="238"/>
  </r>
  <r>
    <x v="238"/>
    <s v="Ilona"/>
    <s v="Spears"/>
    <s v="ilona.spears@gmail.com"/>
    <s v="Port Jefferson Station"/>
    <s v="NY"/>
    <n v="1308"/>
    <n v="4"/>
    <n v="56"/>
    <n v="1"/>
    <n v="0.2"/>
    <s v="Trek Domane SLR 6 Disc - 2017"/>
    <x v="1"/>
    <n v="7"/>
    <n v="5499.99"/>
    <n v="2017"/>
    <x v="1"/>
    <x v="6"/>
    <n v="4399.9920000000002"/>
    <x v="238"/>
  </r>
  <r>
    <x v="1186"/>
    <s v="Adena"/>
    <s v="Blake"/>
    <s v="adena.blake@hotmail.com"/>
    <s v="Ballston Spa"/>
    <s v="NY"/>
    <n v="1118"/>
    <n v="1"/>
    <n v="55"/>
    <n v="2"/>
    <n v="0.2"/>
    <s v="Trek Domane S 6 - 2017"/>
    <x v="1"/>
    <n v="7"/>
    <n v="2699.99"/>
    <n v="2017"/>
    <x v="1"/>
    <x v="6"/>
    <n v="4319.9839999999995"/>
    <x v="1186"/>
  </r>
  <r>
    <x v="1186"/>
    <s v="Adena"/>
    <s v="Blake"/>
    <s v="adena.blake@hotmail.com"/>
    <s v="Ballston Spa"/>
    <s v="NY"/>
    <n v="1118"/>
    <n v="2"/>
    <n v="50"/>
    <n v="1"/>
    <n v="7.0000000000000007E-2"/>
    <s v="Trek Silque SLR 7 Women's - 2017"/>
    <x v="1"/>
    <n v="7"/>
    <n v="5999.99"/>
    <n v="2017"/>
    <x v="1"/>
    <x v="6"/>
    <n v="5579.9906999999994"/>
    <x v="1186"/>
  </r>
  <r>
    <x v="427"/>
    <s v="Carson"/>
    <s v="Macias"/>
    <s v="carson.macias@gmail.com"/>
    <s v="New Rochelle"/>
    <s v="NY"/>
    <n v="691"/>
    <n v="3"/>
    <n v="55"/>
    <n v="2"/>
    <n v="0.2"/>
    <s v="Trek Domane S 6 - 2017"/>
    <x v="1"/>
    <n v="7"/>
    <n v="2699.99"/>
    <n v="2017"/>
    <x v="1"/>
    <x v="6"/>
    <n v="4319.9839999999995"/>
    <x v="427"/>
  </r>
  <r>
    <x v="747"/>
    <s v="Syreeta"/>
    <s v="Hendricks"/>
    <s v="syreeta.hendricks@msn.com"/>
    <s v="Mahopac"/>
    <s v="NY"/>
    <n v="665"/>
    <n v="1"/>
    <n v="58"/>
    <n v="1"/>
    <n v="7.0000000000000007E-2"/>
    <s v="Trek Madone 9.2 - 2017"/>
    <x v="1"/>
    <n v="7"/>
    <n v="4999.99"/>
    <n v="2017"/>
    <x v="1"/>
    <x v="6"/>
    <n v="4649.9906999999994"/>
    <x v="747"/>
  </r>
  <r>
    <x v="797"/>
    <s v="Tressa"/>
    <s v="Weiss"/>
    <s v="tressa.weiss@msn.com"/>
    <s v="Ossining"/>
    <s v="NY"/>
    <n v="931"/>
    <n v="1"/>
    <n v="49"/>
    <n v="2"/>
    <n v="7.0000000000000007E-2"/>
    <s v="Trek Domane SL 6 - 2017"/>
    <x v="1"/>
    <n v="7"/>
    <n v="3499.99"/>
    <n v="2017"/>
    <x v="1"/>
    <x v="6"/>
    <n v="6509.9813999999988"/>
    <x v="797"/>
  </r>
  <r>
    <x v="910"/>
    <s v="Lizzette"/>
    <s v="Stein"/>
    <s v="lizzette.stein@yahoo.com"/>
    <s v="Orchard Park"/>
    <s v="NY"/>
    <n v="1211"/>
    <n v="2"/>
    <n v="59"/>
    <n v="1"/>
    <n v="0.05"/>
    <s v="Trek Domane S 5 Disc - 2017"/>
    <x v="1"/>
    <n v="7"/>
    <n v="2599.9899999999998"/>
    <n v="2017"/>
    <x v="1"/>
    <x v="6"/>
    <n v="2469.9904999999999"/>
    <x v="910"/>
  </r>
  <r>
    <x v="910"/>
    <s v="Lizzette"/>
    <s v="Stein"/>
    <s v="lizzette.stein@yahoo.com"/>
    <s v="Orchard Park"/>
    <s v="NY"/>
    <n v="1234"/>
    <n v="1"/>
    <n v="56"/>
    <n v="2"/>
    <n v="7.0000000000000007E-2"/>
    <s v="Trek Domane SLR 6 Disc - 2017"/>
    <x v="1"/>
    <n v="7"/>
    <n v="5499.99"/>
    <n v="2017"/>
    <x v="1"/>
    <x v="6"/>
    <n v="10229.981399999999"/>
    <x v="910"/>
  </r>
  <r>
    <x v="1110"/>
    <s v="Graig"/>
    <s v="Cannon"/>
    <s v="graig.cannon@gmail.com"/>
    <s v="Syosset"/>
    <s v="NY"/>
    <n v="911"/>
    <n v="4"/>
    <n v="49"/>
    <n v="1"/>
    <n v="0.2"/>
    <s v="Trek Domane SL 6 - 2017"/>
    <x v="1"/>
    <n v="7"/>
    <n v="3499.99"/>
    <n v="2017"/>
    <x v="1"/>
    <x v="6"/>
    <n v="2799.9920000000002"/>
    <x v="1110"/>
  </r>
  <r>
    <x v="970"/>
    <s v="Gertha"/>
    <s v="Mejia"/>
    <s v="gertha.mejia@yahoo.com"/>
    <s v="Flushing"/>
    <s v="NY"/>
    <n v="792"/>
    <n v="3"/>
    <n v="56"/>
    <n v="1"/>
    <n v="0.2"/>
    <s v="Trek Domane SLR 6 Disc - 2017"/>
    <x v="1"/>
    <n v="7"/>
    <n v="5499.99"/>
    <n v="2017"/>
    <x v="1"/>
    <x v="6"/>
    <n v="4399.9920000000002"/>
    <x v="970"/>
  </r>
  <r>
    <x v="455"/>
    <s v="Kate"/>
    <s v="Barber"/>
    <s v="kate.barber@hotmail.com"/>
    <s v="Saratoga Springs"/>
    <s v="NY"/>
    <n v="1135"/>
    <n v="2"/>
    <n v="51"/>
    <n v="1"/>
    <n v="0.1"/>
    <s v="Trek Silque SLR 8 Women's - 2017"/>
    <x v="1"/>
    <n v="7"/>
    <n v="6499.99"/>
    <n v="2017"/>
    <x v="1"/>
    <x v="6"/>
    <n v="5849.991"/>
    <x v="455"/>
  </r>
  <r>
    <x v="428"/>
    <s v="Herlinda"/>
    <s v="Stone"/>
    <s v="herlinda.stone@msn.com"/>
    <s v="Canandaigua"/>
    <s v="NY"/>
    <n v="1021"/>
    <n v="1"/>
    <n v="49"/>
    <n v="2"/>
    <n v="7.0000000000000007E-2"/>
    <s v="Trek Domane SL 6 - 2017"/>
    <x v="1"/>
    <n v="7"/>
    <n v="3499.99"/>
    <n v="2017"/>
    <x v="1"/>
    <x v="6"/>
    <n v="6509.9813999999988"/>
    <x v="428"/>
  </r>
  <r>
    <x v="1010"/>
    <s v="Tommie"/>
    <s v="Cooley"/>
    <s v="tommie.cooley@yahoo.com"/>
    <s v="Lancaster"/>
    <s v="NY"/>
    <n v="1281"/>
    <n v="2"/>
    <n v="49"/>
    <n v="2"/>
    <n v="0.05"/>
    <s v="Trek Domane SL 6 - 2017"/>
    <x v="1"/>
    <n v="7"/>
    <n v="3499.99"/>
    <n v="2017"/>
    <x v="1"/>
    <x v="6"/>
    <n v="6649.9809999999989"/>
    <x v="1010"/>
  </r>
  <r>
    <x v="457"/>
    <s v="Phuong"/>
    <s v="Wolf"/>
    <s v="phuong.wolf@yahoo.com"/>
    <s v="Schenectady"/>
    <s v="NY"/>
    <n v="1091"/>
    <n v="2"/>
    <n v="56"/>
    <n v="1"/>
    <n v="0.1"/>
    <s v="Trek Domane SLR 6 Disc - 2017"/>
    <x v="1"/>
    <n v="7"/>
    <n v="5499.99"/>
    <n v="2017"/>
    <x v="1"/>
    <x v="6"/>
    <n v="4949.991"/>
    <x v="457"/>
  </r>
  <r>
    <x v="806"/>
    <s v="Lavina"/>
    <s v="Dejesus"/>
    <s v="lavina.dejesus@msn.com"/>
    <s v="Newburgh"/>
    <s v="NY"/>
    <n v="1425"/>
    <n v="4"/>
    <n v="54"/>
    <n v="2"/>
    <n v="0.05"/>
    <s v="Trek Domane SL Disc Frameset - 2017"/>
    <x v="1"/>
    <n v="7"/>
    <n v="3199.99"/>
    <n v="2017"/>
    <x v="1"/>
    <x v="6"/>
    <n v="6079.9809999999989"/>
    <x v="806"/>
  </r>
  <r>
    <x v="462"/>
    <s v="Oliva"/>
    <s v="Blackwell"/>
    <s v="oliva.blackwell@hotmail.com"/>
    <s v="Elmhurst"/>
    <s v="NY"/>
    <n v="1014"/>
    <n v="4"/>
    <n v="59"/>
    <n v="1"/>
    <n v="0.05"/>
    <s v="Trek Domane S 5 Disc - 2017"/>
    <x v="1"/>
    <n v="7"/>
    <n v="2599.9899999999998"/>
    <n v="2017"/>
    <x v="1"/>
    <x v="6"/>
    <n v="2469.9904999999999"/>
    <x v="462"/>
  </r>
  <r>
    <x v="1178"/>
    <s v="Lara"/>
    <s v="Guy"/>
    <s v="lara.guy@aol.com"/>
    <s v="Ronkonkoma"/>
    <s v="NY"/>
    <n v="1396"/>
    <n v="1"/>
    <n v="57"/>
    <n v="1"/>
    <n v="0.05"/>
    <s v="Trek Emonda S 5 - 2017"/>
    <x v="1"/>
    <n v="7"/>
    <n v="1999.99"/>
    <n v="2017"/>
    <x v="1"/>
    <x v="6"/>
    <n v="1899.9904999999999"/>
    <x v="1178"/>
  </r>
  <r>
    <x v="568"/>
    <s v="Corrina"/>
    <s v="Sawyer"/>
    <s v="corrina.sawyer@yahoo.com"/>
    <s v="Troy"/>
    <s v="NY"/>
    <n v="934"/>
    <n v="2"/>
    <n v="48"/>
    <n v="1"/>
    <n v="0.05"/>
    <s v="Trek Emonda S 4 - 2017"/>
    <x v="1"/>
    <n v="7"/>
    <n v="1499.99"/>
    <n v="2017"/>
    <x v="1"/>
    <x v="6"/>
    <n v="1424.9904999999999"/>
    <x v="568"/>
  </r>
  <r>
    <x v="568"/>
    <s v="Corrina"/>
    <s v="Sawyer"/>
    <s v="corrina.sawyer@yahoo.com"/>
    <s v="Troy"/>
    <s v="NY"/>
    <n v="934"/>
    <n v="5"/>
    <n v="56"/>
    <n v="2"/>
    <n v="0.2"/>
    <s v="Trek Domane SLR 6 Disc - 2017"/>
    <x v="1"/>
    <n v="7"/>
    <n v="5499.99"/>
    <n v="2017"/>
    <x v="1"/>
    <x v="6"/>
    <n v="8799.9840000000004"/>
    <x v="568"/>
  </r>
  <r>
    <x v="1115"/>
    <s v="Letitia"/>
    <s v="Franco"/>
    <s v="letitia.franco@aol.com"/>
    <s v="Saratoga Springs"/>
    <s v="NY"/>
    <n v="804"/>
    <n v="3"/>
    <n v="50"/>
    <n v="2"/>
    <n v="0.05"/>
    <s v="Trek Silque SLR 7 Women's - 2017"/>
    <x v="1"/>
    <n v="7"/>
    <n v="5999.99"/>
    <n v="2017"/>
    <x v="1"/>
    <x v="6"/>
    <n v="11399.981"/>
    <x v="1115"/>
  </r>
  <r>
    <x v="1187"/>
    <s v="Aimee"/>
    <s v="Merritt"/>
    <s v="aimee.merritt@yahoo.com"/>
    <s v="Flushing"/>
    <s v="NY"/>
    <n v="891"/>
    <n v="4"/>
    <n v="50"/>
    <n v="1"/>
    <n v="0.1"/>
    <s v="Trek Silque SLR 7 Women's - 2017"/>
    <x v="1"/>
    <n v="7"/>
    <n v="5999.99"/>
    <n v="2017"/>
    <x v="1"/>
    <x v="6"/>
    <n v="5399.991"/>
    <x v="1187"/>
  </r>
  <r>
    <x v="1188"/>
    <s v="Inocencia"/>
    <s v="Key"/>
    <s v="inocencia.key@hotmail.com"/>
    <s v="Massapequa Park"/>
    <s v="NY"/>
    <n v="1110"/>
    <n v="1"/>
    <n v="56"/>
    <n v="1"/>
    <n v="0.1"/>
    <s v="Trek Domane SLR 6 Disc - 2017"/>
    <x v="1"/>
    <n v="7"/>
    <n v="5499.99"/>
    <n v="2017"/>
    <x v="1"/>
    <x v="6"/>
    <n v="4949.991"/>
    <x v="1188"/>
  </r>
  <r>
    <x v="1118"/>
    <s v="Catarina"/>
    <s v="Mendez"/>
    <s v="catarina.mendez@hotmail.com"/>
    <s v="West Islip"/>
    <s v="NY"/>
    <n v="1224"/>
    <n v="2"/>
    <n v="51"/>
    <n v="1"/>
    <n v="0.1"/>
    <s v="Trek Silque SLR 8 Women's - 2017"/>
    <x v="1"/>
    <n v="7"/>
    <n v="6499.99"/>
    <n v="2017"/>
    <x v="1"/>
    <x v="6"/>
    <n v="5849.991"/>
    <x v="1118"/>
  </r>
  <r>
    <x v="999"/>
    <s v="Bettye"/>
    <s v="Espinoza"/>
    <s v="bettye.espinoza@yahoo.com"/>
    <s v="Oswego"/>
    <s v="NY"/>
    <n v="1228"/>
    <n v="2"/>
    <n v="55"/>
    <n v="2"/>
    <n v="0.2"/>
    <s v="Trek Domane S 6 - 2017"/>
    <x v="1"/>
    <n v="7"/>
    <n v="2699.99"/>
    <n v="2017"/>
    <x v="1"/>
    <x v="6"/>
    <n v="4319.9839999999995"/>
    <x v="999"/>
  </r>
  <r>
    <x v="811"/>
    <s v="Daryl"/>
    <s v="Spence"/>
    <s v="daryl.spence@aol.com"/>
    <s v="Uniondale"/>
    <s v="NY"/>
    <n v="1556"/>
    <n v="1"/>
    <n v="49"/>
    <n v="2"/>
    <n v="0.2"/>
    <s v="Trek Domane SL 6 - 2017"/>
    <x v="1"/>
    <n v="7"/>
    <n v="3499.99"/>
    <n v="2017"/>
    <x v="1"/>
    <x v="6"/>
    <n v="5599.9840000000004"/>
    <x v="811"/>
  </r>
  <r>
    <x v="1189"/>
    <s v="Bernardina"/>
    <s v="Cooper"/>
    <s v="bernardina.cooper@msn.com"/>
    <s v="Whitestone"/>
    <s v="NY"/>
    <n v="1220"/>
    <n v="2"/>
    <n v="49"/>
    <n v="1"/>
    <n v="0.2"/>
    <s v="Trek Domane SL 6 - 2017"/>
    <x v="1"/>
    <n v="7"/>
    <n v="3499.99"/>
    <n v="2017"/>
    <x v="1"/>
    <x v="6"/>
    <n v="2799.9920000000002"/>
    <x v="1189"/>
  </r>
  <r>
    <x v="1190"/>
    <s v="Corinna"/>
    <s v="Adams"/>
    <s v="corinna.adams@msn.com"/>
    <s v="Rosedale"/>
    <s v="NY"/>
    <n v="970"/>
    <n v="2"/>
    <n v="48"/>
    <n v="2"/>
    <n v="0.1"/>
    <s v="Trek Emonda S 4 - 2017"/>
    <x v="1"/>
    <n v="7"/>
    <n v="1499.99"/>
    <n v="2017"/>
    <x v="1"/>
    <x v="6"/>
    <n v="2699.982"/>
    <x v="1190"/>
  </r>
  <r>
    <x v="1190"/>
    <s v="Corinna"/>
    <s v="Adams"/>
    <s v="corinna.adams@msn.com"/>
    <s v="Rosedale"/>
    <s v="NY"/>
    <n v="970"/>
    <n v="3"/>
    <n v="54"/>
    <n v="2"/>
    <n v="0.1"/>
    <s v="Trek Domane SL Disc Frameset - 2017"/>
    <x v="1"/>
    <n v="7"/>
    <n v="3199.99"/>
    <n v="2017"/>
    <x v="1"/>
    <x v="6"/>
    <n v="5759.982"/>
    <x v="1190"/>
  </r>
  <r>
    <x v="813"/>
    <s v="Trena"/>
    <s v="Hudson"/>
    <s v="trena.hudson@hotmail.com"/>
    <s v="Monroe"/>
    <s v="NY"/>
    <n v="874"/>
    <n v="1"/>
    <n v="56"/>
    <n v="1"/>
    <n v="0.05"/>
    <s v="Trek Domane SLR 6 Disc - 2017"/>
    <x v="1"/>
    <n v="7"/>
    <n v="5499.99"/>
    <n v="2017"/>
    <x v="1"/>
    <x v="6"/>
    <n v="5224.9904999999999"/>
    <x v="813"/>
  </r>
  <r>
    <x v="1119"/>
    <s v="Deshawn"/>
    <s v="Mendoza"/>
    <s v="deshawn.mendoza@yahoo.com"/>
    <s v="Monsey"/>
    <s v="NY"/>
    <n v="1074"/>
    <n v="1"/>
    <n v="59"/>
    <n v="1"/>
    <n v="0.1"/>
    <s v="Trek Domane S 5 Disc - 2017"/>
    <x v="1"/>
    <n v="7"/>
    <n v="2599.9899999999998"/>
    <n v="2017"/>
    <x v="1"/>
    <x v="6"/>
    <n v="2339.991"/>
    <x v="1119"/>
  </r>
  <r>
    <x v="473"/>
    <s v="Damian"/>
    <s v="Mills"/>
    <s v="damian.mills@yahoo.com"/>
    <s v="Long Beach"/>
    <s v="NY"/>
    <n v="1443"/>
    <n v="2"/>
    <n v="57"/>
    <n v="1"/>
    <n v="0.2"/>
    <s v="Trek Emonda S 5 - 2017"/>
    <x v="1"/>
    <n v="7"/>
    <n v="1999.99"/>
    <n v="2017"/>
    <x v="1"/>
    <x v="6"/>
    <n v="1599.9920000000002"/>
    <x v="473"/>
  </r>
  <r>
    <x v="342"/>
    <s v="Conchita"/>
    <s v="Boone"/>
    <s v="conchita.boone@gmail.com"/>
    <s v="Mount Vernon"/>
    <s v="NY"/>
    <n v="800"/>
    <n v="2"/>
    <n v="54"/>
    <n v="1"/>
    <n v="7.0000000000000007E-2"/>
    <s v="Trek Domane SL Disc Frameset - 2017"/>
    <x v="1"/>
    <n v="7"/>
    <n v="3199.99"/>
    <n v="2017"/>
    <x v="1"/>
    <x v="6"/>
    <n v="2975.9906999999994"/>
    <x v="342"/>
  </r>
  <r>
    <x v="474"/>
    <s v="Regenia"/>
    <s v="Vaughan"/>
    <s v="regenia.vaughan@gmail.com"/>
    <s v="Mahopac"/>
    <s v="NY"/>
    <n v="1065"/>
    <n v="1"/>
    <n v="48"/>
    <n v="2"/>
    <n v="7.0000000000000007E-2"/>
    <s v="Trek Emonda S 4 - 2017"/>
    <x v="1"/>
    <n v="7"/>
    <n v="1499.99"/>
    <n v="2017"/>
    <x v="1"/>
    <x v="6"/>
    <n v="2789.9813999999997"/>
    <x v="474"/>
  </r>
  <r>
    <x v="1001"/>
    <s v="Monty"/>
    <s v="Frost"/>
    <s v="monty.frost@aol.com"/>
    <s v="Hempstead"/>
    <s v="NY"/>
    <n v="1175"/>
    <n v="1"/>
    <n v="58"/>
    <n v="2"/>
    <n v="7.0000000000000007E-2"/>
    <s v="Trek Madone 9.2 - 2017"/>
    <x v="1"/>
    <n v="7"/>
    <n v="4999.99"/>
    <n v="2017"/>
    <x v="1"/>
    <x v="6"/>
    <n v="9299.9813999999988"/>
    <x v="1001"/>
  </r>
  <r>
    <x v="1191"/>
    <s v="Mina"/>
    <s v="Carrillo"/>
    <s v="mina.carrillo@aol.com"/>
    <s v="Uniondale"/>
    <s v="NY"/>
    <n v="1101"/>
    <n v="2"/>
    <n v="51"/>
    <n v="1"/>
    <n v="0.05"/>
    <s v="Trek Silque SLR 8 Women's - 2017"/>
    <x v="1"/>
    <n v="7"/>
    <n v="6499.99"/>
    <n v="2017"/>
    <x v="1"/>
    <x v="6"/>
    <n v="6174.9904999999999"/>
    <x v="1191"/>
  </r>
  <r>
    <x v="1192"/>
    <s v="Ashlee"/>
    <s v="Pena"/>
    <s v="ashlee.pena@aol.com"/>
    <s v="Whitestone"/>
    <s v="NY"/>
    <n v="660"/>
    <n v="2"/>
    <n v="59"/>
    <n v="2"/>
    <n v="7.0000000000000007E-2"/>
    <s v="Trek Domane S 5 Disc - 2017"/>
    <x v="1"/>
    <n v="7"/>
    <n v="2599.9899999999998"/>
    <n v="2017"/>
    <x v="1"/>
    <x v="6"/>
    <n v="4835.9813999999997"/>
    <x v="1192"/>
  </r>
  <r>
    <x v="479"/>
    <s v="Penny"/>
    <s v="Acevedo"/>
    <s v="penny.acevedo@yahoo.com"/>
    <s v="Ballston Spa"/>
    <s v="NY"/>
    <n v="1115"/>
    <n v="2"/>
    <n v="50"/>
    <n v="2"/>
    <n v="7.0000000000000007E-2"/>
    <s v="Trek Silque SLR 7 Women's - 2017"/>
    <x v="1"/>
    <n v="7"/>
    <n v="5999.99"/>
    <n v="2017"/>
    <x v="1"/>
    <x v="6"/>
    <n v="11159.981399999999"/>
    <x v="479"/>
  </r>
  <r>
    <x v="479"/>
    <s v="Penny"/>
    <s v="Acevedo"/>
    <s v="penny.acevedo@yahoo.com"/>
    <s v="Ballston Spa"/>
    <s v="NY"/>
    <n v="1115"/>
    <n v="4"/>
    <n v="49"/>
    <n v="2"/>
    <n v="0.1"/>
    <s v="Trek Domane SL 6 - 2017"/>
    <x v="1"/>
    <n v="7"/>
    <n v="3499.99"/>
    <n v="2017"/>
    <x v="1"/>
    <x v="6"/>
    <n v="6299.982"/>
    <x v="479"/>
  </r>
  <r>
    <x v="1002"/>
    <s v="Georgina"/>
    <s v="Gonzales"/>
    <s v="georgina.gonzales@yahoo.com"/>
    <s v="Endicott"/>
    <s v="NY"/>
    <n v="1043"/>
    <n v="1"/>
    <n v="55"/>
    <n v="2"/>
    <n v="0.1"/>
    <s v="Trek Domane S 6 - 2017"/>
    <x v="1"/>
    <n v="7"/>
    <n v="2699.99"/>
    <n v="2017"/>
    <x v="1"/>
    <x v="6"/>
    <n v="4859.982"/>
    <x v="1002"/>
  </r>
  <r>
    <x v="1193"/>
    <s v="Tempie"/>
    <s v="Jacobson"/>
    <s v="tempie.jacobson@hotmail.com"/>
    <s v="Smithtown"/>
    <s v="NY"/>
    <n v="1182"/>
    <n v="2"/>
    <n v="49"/>
    <n v="2"/>
    <n v="0.1"/>
    <s v="Trek Domane SL 6 - 2017"/>
    <x v="1"/>
    <n v="7"/>
    <n v="3499.99"/>
    <n v="2017"/>
    <x v="1"/>
    <x v="6"/>
    <n v="6299.982"/>
    <x v="1193"/>
  </r>
  <r>
    <x v="1194"/>
    <s v="Mi"/>
    <s v="Gray"/>
    <s v="mi.gray@aol.com"/>
    <s v="Albany"/>
    <s v="NY"/>
    <n v="901"/>
    <n v="1"/>
    <n v="50"/>
    <n v="1"/>
    <n v="0.2"/>
    <s v="Trek Silque SLR 7 Women's - 2017"/>
    <x v="1"/>
    <n v="7"/>
    <n v="5999.99"/>
    <n v="2017"/>
    <x v="1"/>
    <x v="6"/>
    <n v="4799.9920000000002"/>
    <x v="1194"/>
  </r>
  <r>
    <x v="1012"/>
    <s v="Elnora"/>
    <s v="Simpson"/>
    <s v="elnora.simpson@yahoo.com"/>
    <s v="Bellmore"/>
    <s v="NY"/>
    <n v="677"/>
    <n v="5"/>
    <n v="54"/>
    <n v="2"/>
    <n v="0.1"/>
    <s v="Trek Domane SL Disc Frameset - 2017"/>
    <x v="1"/>
    <n v="7"/>
    <n v="3199.99"/>
    <n v="2017"/>
    <x v="1"/>
    <x v="6"/>
    <n v="5759.982"/>
    <x v="1012"/>
  </r>
  <r>
    <x v="124"/>
    <s v="Latasha"/>
    <s v="Stanley"/>
    <s v="latasha.stanley@gmail.com"/>
    <s v="Rockville Centre"/>
    <s v="NY"/>
    <n v="1526"/>
    <n v="2"/>
    <n v="56"/>
    <n v="1"/>
    <n v="0.1"/>
    <s v="Trek Domane SLR 6 Disc - 2017"/>
    <x v="1"/>
    <n v="7"/>
    <n v="5499.99"/>
    <n v="2017"/>
    <x v="1"/>
    <x v="6"/>
    <n v="4949.991"/>
    <x v="124"/>
  </r>
  <r>
    <x v="634"/>
    <s v="Letty"/>
    <s v="Cobb"/>
    <s v="letty.cobb@msn.com"/>
    <s v="Depew"/>
    <s v="NY"/>
    <n v="1276"/>
    <n v="2"/>
    <n v="58"/>
    <n v="1"/>
    <n v="0.2"/>
    <s v="Trek Madone 9.2 - 2017"/>
    <x v="1"/>
    <n v="7"/>
    <n v="4999.99"/>
    <n v="2017"/>
    <x v="1"/>
    <x v="6"/>
    <n v="3999.9920000000002"/>
    <x v="634"/>
  </r>
  <r>
    <x v="1125"/>
    <s v="Efren"/>
    <s v="Oliver"/>
    <s v="efren.oliver@gmail.com"/>
    <s v="Nanuet"/>
    <s v="NY"/>
    <n v="1233"/>
    <n v="3"/>
    <n v="55"/>
    <n v="1"/>
    <n v="0.2"/>
    <s v="Trek Domane S 6 - 2017"/>
    <x v="1"/>
    <n v="7"/>
    <n v="2699.99"/>
    <n v="2017"/>
    <x v="1"/>
    <x v="6"/>
    <n v="2159.9919999999997"/>
    <x v="1125"/>
  </r>
  <r>
    <x v="1126"/>
    <s v="Jimmy"/>
    <s v="Russell"/>
    <s v="jimmy.russell@hotmail.com"/>
    <s v="Howard Beach"/>
    <s v="NY"/>
    <n v="1377"/>
    <n v="3"/>
    <n v="48"/>
    <n v="1"/>
    <n v="7.0000000000000007E-2"/>
    <s v="Trek Emonda S 4 - 2017"/>
    <x v="1"/>
    <n v="7"/>
    <n v="1499.99"/>
    <n v="2017"/>
    <x v="1"/>
    <x v="6"/>
    <n v="1394.9906999999998"/>
    <x v="1126"/>
  </r>
  <r>
    <x v="817"/>
    <s v="Candelaria"/>
    <s v="Coffey"/>
    <s v="candelaria.coffey@aol.com"/>
    <s v="Merrick"/>
    <s v="NY"/>
    <n v="797"/>
    <n v="4"/>
    <n v="54"/>
    <n v="2"/>
    <n v="0.05"/>
    <s v="Trek Domane SL Disc Frameset - 2017"/>
    <x v="1"/>
    <n v="7"/>
    <n v="3199.99"/>
    <n v="2017"/>
    <x v="1"/>
    <x v="6"/>
    <n v="6079.9809999999989"/>
    <x v="817"/>
  </r>
  <r>
    <x v="574"/>
    <s v="Pamala"/>
    <s v="Fowler"/>
    <s v="pamala.fowler@gmail.com"/>
    <s v="Ballston Spa"/>
    <s v="NY"/>
    <n v="733"/>
    <n v="2"/>
    <n v="55"/>
    <n v="1"/>
    <n v="0.2"/>
    <s v="Trek Domane S 6 - 2017"/>
    <x v="1"/>
    <n v="7"/>
    <n v="2699.99"/>
    <n v="2017"/>
    <x v="1"/>
    <x v="6"/>
    <n v="2159.9919999999997"/>
    <x v="574"/>
  </r>
  <r>
    <x v="431"/>
    <s v="Lore"/>
    <s v="Sykes"/>
    <s v="lore.sykes@aol.com"/>
    <s v="Buffalo"/>
    <s v="NY"/>
    <n v="724"/>
    <n v="4"/>
    <n v="55"/>
    <n v="1"/>
    <n v="0.2"/>
    <s v="Trek Domane S 6 - 2017"/>
    <x v="1"/>
    <n v="7"/>
    <n v="2699.99"/>
    <n v="2017"/>
    <x v="1"/>
    <x v="6"/>
    <n v="2159.9919999999997"/>
    <x v="431"/>
  </r>
  <r>
    <x v="1195"/>
    <s v="Danny"/>
    <s v="Kim"/>
    <s v="danny.kim@msn.com"/>
    <s v="South Ozone Park"/>
    <s v="NY"/>
    <n v="710"/>
    <n v="4"/>
    <n v="57"/>
    <n v="1"/>
    <n v="0.2"/>
    <s v="Trek Emonda S 5 - 2017"/>
    <x v="1"/>
    <n v="7"/>
    <n v="1999.99"/>
    <n v="2017"/>
    <x v="1"/>
    <x v="6"/>
    <n v="1599.9920000000002"/>
    <x v="1195"/>
  </r>
  <r>
    <x v="1196"/>
    <s v="Dorothea"/>
    <s v="Chang"/>
    <s v="dorothea.chang@gmail.com"/>
    <s v="Astoria"/>
    <s v="NY"/>
    <n v="1463"/>
    <n v="1"/>
    <n v="51"/>
    <n v="2"/>
    <n v="0.05"/>
    <s v="Trek Silque SLR 8 Women's - 2017"/>
    <x v="1"/>
    <n v="7"/>
    <n v="6499.99"/>
    <n v="2017"/>
    <x v="1"/>
    <x v="6"/>
    <n v="12349.981"/>
    <x v="1196"/>
  </r>
  <r>
    <x v="486"/>
    <s v="Malisa"/>
    <s v="Mitchell"/>
    <s v="malisa.mitchell@msn.com"/>
    <s v="Mount Vernon"/>
    <s v="NY"/>
    <n v="1149"/>
    <n v="2"/>
    <n v="48"/>
    <n v="1"/>
    <n v="0.05"/>
    <s v="Trek Emonda S 4 - 2017"/>
    <x v="1"/>
    <n v="7"/>
    <n v="1499.99"/>
    <n v="2017"/>
    <x v="1"/>
    <x v="6"/>
    <n v="1424.9904999999999"/>
    <x v="486"/>
  </r>
  <r>
    <x v="486"/>
    <s v="Malisa"/>
    <s v="Mitchell"/>
    <s v="malisa.mitchell@msn.com"/>
    <s v="Mount Vernon"/>
    <s v="NY"/>
    <n v="1149"/>
    <n v="3"/>
    <n v="58"/>
    <n v="1"/>
    <n v="0.05"/>
    <s v="Trek Madone 9.2 - 2017"/>
    <x v="1"/>
    <n v="7"/>
    <n v="4999.99"/>
    <n v="2017"/>
    <x v="1"/>
    <x v="6"/>
    <n v="4749.9904999999999"/>
    <x v="486"/>
  </r>
  <r>
    <x v="258"/>
    <s v="Robby"/>
    <s v="Sykes"/>
    <s v="robby.sykes@hotmail.com"/>
    <s v="Hempstead"/>
    <s v="NY"/>
    <n v="715"/>
    <n v="2"/>
    <n v="50"/>
    <n v="1"/>
    <n v="0.2"/>
    <s v="Trek Silque SLR 7 Women's - 2017"/>
    <x v="1"/>
    <n v="7"/>
    <n v="5999.99"/>
    <n v="2017"/>
    <x v="1"/>
    <x v="6"/>
    <n v="4799.9920000000002"/>
    <x v="258"/>
  </r>
  <r>
    <x v="1197"/>
    <s v="Aron"/>
    <s v="Wiggins"/>
    <s v="aron.wiggins@aol.com"/>
    <s v="Oceanside"/>
    <s v="NY"/>
    <n v="1282"/>
    <n v="2"/>
    <n v="50"/>
    <n v="2"/>
    <n v="0.2"/>
    <s v="Trek Silque SLR 7 Women's - 2017"/>
    <x v="1"/>
    <n v="7"/>
    <n v="5999.99"/>
    <n v="2017"/>
    <x v="1"/>
    <x v="6"/>
    <n v="9599.9840000000004"/>
    <x v="1197"/>
  </r>
  <r>
    <x v="1130"/>
    <s v="Laure"/>
    <s v="Pena"/>
    <s v="laure.pena@yahoo.com"/>
    <s v="Wappingers Falls"/>
    <s v="NY"/>
    <n v="892"/>
    <n v="3"/>
    <n v="50"/>
    <n v="2"/>
    <n v="7.0000000000000007E-2"/>
    <s v="Trek Silque SLR 7 Women's - 2017"/>
    <x v="1"/>
    <n v="7"/>
    <n v="5999.99"/>
    <n v="2017"/>
    <x v="1"/>
    <x v="6"/>
    <n v="11159.981399999999"/>
    <x v="1130"/>
  </r>
  <r>
    <x v="818"/>
    <s v="Judith"/>
    <s v="Finley"/>
    <s v="judith.finley@hotmail.com"/>
    <s v="Whitestone"/>
    <s v="NY"/>
    <n v="915"/>
    <n v="2"/>
    <n v="48"/>
    <n v="1"/>
    <n v="7.0000000000000007E-2"/>
    <s v="Trek Emonda S 4 - 2017"/>
    <x v="1"/>
    <n v="7"/>
    <n v="1499.99"/>
    <n v="2017"/>
    <x v="1"/>
    <x v="6"/>
    <n v="1394.9906999999998"/>
    <x v="818"/>
  </r>
  <r>
    <x v="1131"/>
    <s v="Danielle"/>
    <s v="Bond"/>
    <s v="danielle.bond@msn.com"/>
    <s v="Patchogue"/>
    <s v="NY"/>
    <n v="1277"/>
    <n v="1"/>
    <n v="56"/>
    <n v="2"/>
    <n v="0.2"/>
    <s v="Trek Domane SLR 6 Disc - 2017"/>
    <x v="1"/>
    <n v="7"/>
    <n v="5499.99"/>
    <n v="2017"/>
    <x v="1"/>
    <x v="6"/>
    <n v="8799.9840000000004"/>
    <x v="1131"/>
  </r>
  <r>
    <x v="1133"/>
    <s v="Parthenia"/>
    <s v="Holman"/>
    <s v="parthenia.holman@gmail.com"/>
    <s v="Ithaca"/>
    <s v="NY"/>
    <n v="1122"/>
    <n v="3"/>
    <n v="49"/>
    <n v="2"/>
    <n v="0.2"/>
    <s v="Trek Domane SL 6 - 2017"/>
    <x v="1"/>
    <n v="7"/>
    <n v="3499.99"/>
    <n v="2017"/>
    <x v="1"/>
    <x v="6"/>
    <n v="5599.9840000000004"/>
    <x v="1133"/>
  </r>
  <r>
    <x v="823"/>
    <s v="Wanita"/>
    <s v="Davenport"/>
    <s v="wanita.davenport@aol.com"/>
    <s v="Spring Valley"/>
    <s v="NY"/>
    <n v="1461"/>
    <n v="1"/>
    <n v="48"/>
    <n v="1"/>
    <n v="0.2"/>
    <s v="Trek Emonda S 4 - 2017"/>
    <x v="1"/>
    <n v="7"/>
    <n v="1499.99"/>
    <n v="2017"/>
    <x v="1"/>
    <x v="6"/>
    <n v="1199.992"/>
    <x v="823"/>
  </r>
  <r>
    <x v="1135"/>
    <s v="Tamela"/>
    <s v="Harrell"/>
    <s v="tamela.harrell@aol.com"/>
    <s v="Central Islip"/>
    <s v="NY"/>
    <n v="951"/>
    <n v="1"/>
    <n v="59"/>
    <n v="1"/>
    <n v="0.1"/>
    <s v="Trek Domane S 5 Disc - 2017"/>
    <x v="1"/>
    <n v="7"/>
    <n v="2599.9899999999998"/>
    <n v="2017"/>
    <x v="1"/>
    <x v="6"/>
    <n v="2339.991"/>
    <x v="1135"/>
  </r>
  <r>
    <x v="1198"/>
    <s v="Shae"/>
    <s v="Hickman"/>
    <s v="shae.hickman@hotmail.com"/>
    <s v="Floral Park"/>
    <s v="NY"/>
    <n v="1297"/>
    <n v="3"/>
    <n v="51"/>
    <n v="2"/>
    <n v="0.05"/>
    <s v="Trek Silque SLR 8 Women's - 2017"/>
    <x v="1"/>
    <n v="7"/>
    <n v="6499.99"/>
    <n v="2017"/>
    <x v="1"/>
    <x v="6"/>
    <n v="12349.981"/>
    <x v="1198"/>
  </r>
  <r>
    <x v="491"/>
    <s v="Siobhan"/>
    <s v="Lang"/>
    <s v="siobhan.lang@gmail.com"/>
    <s v="Levittown"/>
    <s v="NY"/>
    <n v="837"/>
    <n v="1"/>
    <n v="51"/>
    <n v="1"/>
    <n v="0.05"/>
    <s v="Trek Silque SLR 8 Women's - 2017"/>
    <x v="1"/>
    <n v="7"/>
    <n v="6499.99"/>
    <n v="2017"/>
    <x v="1"/>
    <x v="6"/>
    <n v="6174.9904999999999"/>
    <x v="491"/>
  </r>
  <r>
    <x v="432"/>
    <s v="Florrie"/>
    <s v="Little"/>
    <s v="florrie.little@yahoo.com"/>
    <s v="New Rochelle"/>
    <s v="NY"/>
    <n v="1053"/>
    <n v="1"/>
    <n v="49"/>
    <n v="2"/>
    <n v="0.05"/>
    <s v="Trek Domane SL 6 - 2017"/>
    <x v="1"/>
    <n v="7"/>
    <n v="3499.99"/>
    <n v="2017"/>
    <x v="1"/>
    <x v="6"/>
    <n v="6649.9809999999989"/>
    <x v="432"/>
  </r>
  <r>
    <x v="825"/>
    <s v="Letisha"/>
    <s v="May"/>
    <s v="letisha.may@yahoo.com"/>
    <s v="North Tonawanda"/>
    <s v="NY"/>
    <n v="1216"/>
    <n v="2"/>
    <n v="54"/>
    <n v="1"/>
    <n v="0.05"/>
    <s v="Trek Domane SL Disc Frameset - 2017"/>
    <x v="1"/>
    <n v="7"/>
    <n v="3199.99"/>
    <n v="2017"/>
    <x v="1"/>
    <x v="6"/>
    <n v="3039.9904999999994"/>
    <x v="825"/>
  </r>
  <r>
    <x v="826"/>
    <s v="Courtney"/>
    <s v="Wyatt"/>
    <s v="courtney.wyatt@gmail.com"/>
    <s v="Garden City"/>
    <s v="NY"/>
    <n v="1068"/>
    <n v="3"/>
    <n v="49"/>
    <n v="2"/>
    <n v="0.2"/>
    <s v="Trek Domane SL 6 - 2017"/>
    <x v="1"/>
    <n v="7"/>
    <n v="3499.99"/>
    <n v="2017"/>
    <x v="1"/>
    <x v="6"/>
    <n v="5599.9840000000004"/>
    <x v="826"/>
  </r>
  <r>
    <x v="827"/>
    <s v="Jenine"/>
    <s v="Dawson"/>
    <s v="jenine.dawson@msn.com"/>
    <s v="Endicott"/>
    <s v="NY"/>
    <n v="1327"/>
    <n v="3"/>
    <n v="48"/>
    <n v="2"/>
    <n v="0.1"/>
    <s v="Trek Emonda S 4 - 2017"/>
    <x v="1"/>
    <n v="7"/>
    <n v="1499.99"/>
    <n v="2017"/>
    <x v="1"/>
    <x v="6"/>
    <n v="2699.982"/>
    <x v="827"/>
  </r>
  <r>
    <x v="181"/>
    <s v="Rosanne"/>
    <s v="George"/>
    <s v="rosanne.george@yahoo.com"/>
    <s v="Ossining"/>
    <s v="NY"/>
    <n v="834"/>
    <n v="1"/>
    <n v="54"/>
    <n v="1"/>
    <n v="7.0000000000000007E-2"/>
    <s v="Trek Domane SL Disc Frameset - 2017"/>
    <x v="1"/>
    <n v="7"/>
    <n v="3199.99"/>
    <n v="2017"/>
    <x v="1"/>
    <x v="6"/>
    <n v="2975.9906999999994"/>
    <x v="181"/>
  </r>
  <r>
    <x v="1199"/>
    <s v="Tonda"/>
    <s v="Armstrong"/>
    <s v="tonda.armstrong@aol.com"/>
    <s v="Sunnyside"/>
    <s v="NY"/>
    <n v="1001"/>
    <n v="3"/>
    <n v="58"/>
    <n v="1"/>
    <n v="0.1"/>
    <s v="Trek Madone 9.2 - 2017"/>
    <x v="1"/>
    <n v="7"/>
    <n v="4999.99"/>
    <n v="2017"/>
    <x v="1"/>
    <x v="6"/>
    <n v="4499.991"/>
    <x v="1199"/>
  </r>
  <r>
    <x v="498"/>
    <s v="Carmelina"/>
    <s v="Sellers"/>
    <s v="carmelina.sellers@hotmail.com"/>
    <s v="Ithaca"/>
    <s v="NY"/>
    <n v="709"/>
    <n v="1"/>
    <n v="55"/>
    <n v="2"/>
    <n v="0.05"/>
    <s v="Trek Domane S 6 - 2017"/>
    <x v="1"/>
    <n v="7"/>
    <n v="2699.99"/>
    <n v="2017"/>
    <x v="1"/>
    <x v="6"/>
    <n v="5129.9809999999998"/>
    <x v="498"/>
  </r>
  <r>
    <x v="498"/>
    <s v="Carmelina"/>
    <s v="Sellers"/>
    <s v="carmelina.sellers@hotmail.com"/>
    <s v="Ithaca"/>
    <s v="NY"/>
    <n v="709"/>
    <n v="3"/>
    <n v="48"/>
    <n v="1"/>
    <n v="7.0000000000000007E-2"/>
    <s v="Trek Emonda S 4 - 2017"/>
    <x v="1"/>
    <n v="7"/>
    <n v="1499.99"/>
    <n v="2017"/>
    <x v="1"/>
    <x v="6"/>
    <n v="1394.9906999999998"/>
    <x v="498"/>
  </r>
  <r>
    <x v="925"/>
    <s v="Titus"/>
    <s v="Bullock"/>
    <s v="titus.bullock@gmail.com"/>
    <s v="Hollis"/>
    <s v="NY"/>
    <n v="1562"/>
    <n v="1"/>
    <n v="54"/>
    <n v="1"/>
    <n v="0.2"/>
    <s v="Trek Domane SL Disc Frameset - 2017"/>
    <x v="1"/>
    <n v="7"/>
    <n v="3199.99"/>
    <n v="2017"/>
    <x v="1"/>
    <x v="6"/>
    <n v="2559.9920000000002"/>
    <x v="925"/>
  </r>
  <r>
    <x v="62"/>
    <s v="Moira"/>
    <s v="Lester"/>
    <s v="moira.lester@msn.com"/>
    <s v="Jackson Heights"/>
    <s v="NY"/>
    <n v="730"/>
    <n v="1"/>
    <n v="59"/>
    <n v="2"/>
    <n v="0.05"/>
    <s v="Trek Domane S 5 Disc - 2017"/>
    <x v="1"/>
    <n v="7"/>
    <n v="2599.9899999999998"/>
    <n v="2017"/>
    <x v="1"/>
    <x v="6"/>
    <n v="4939.9809999999998"/>
    <x v="62"/>
  </r>
  <r>
    <x v="1005"/>
    <s v="Arvilla"/>
    <s v="Weiss"/>
    <s v="arvilla.weiss@msn.com"/>
    <s v="Bay Shore"/>
    <s v="NY"/>
    <n v="952"/>
    <n v="2"/>
    <n v="57"/>
    <n v="1"/>
    <n v="0.05"/>
    <s v="Trek Emonda S 5 - 2017"/>
    <x v="1"/>
    <n v="7"/>
    <n v="1999.99"/>
    <n v="2017"/>
    <x v="1"/>
    <x v="6"/>
    <n v="1899.9904999999999"/>
    <x v="1005"/>
  </r>
  <r>
    <x v="315"/>
    <s v="Andreas"/>
    <s v="Mayer"/>
    <s v="andreas.mayer@hotmail.com"/>
    <s v="New Rochelle"/>
    <s v="NY"/>
    <n v="946"/>
    <n v="5"/>
    <n v="56"/>
    <n v="2"/>
    <n v="7.0000000000000007E-2"/>
    <s v="Trek Domane SLR 6 Disc - 2017"/>
    <x v="1"/>
    <n v="7"/>
    <n v="5499.99"/>
    <n v="2017"/>
    <x v="1"/>
    <x v="6"/>
    <n v="10229.981399999999"/>
    <x v="315"/>
  </r>
  <r>
    <x v="502"/>
    <s v="Ayanna"/>
    <s v="Cherry"/>
    <s v="ayanna.cherry@yahoo.com"/>
    <s v="Smithtown"/>
    <s v="NY"/>
    <n v="685"/>
    <n v="1"/>
    <n v="59"/>
    <n v="1"/>
    <n v="0.05"/>
    <s v="Trek Domane S 5 Disc - 2017"/>
    <x v="1"/>
    <n v="7"/>
    <n v="2599.9899999999998"/>
    <n v="2017"/>
    <x v="1"/>
    <x v="6"/>
    <n v="2469.9904999999999"/>
    <x v="502"/>
  </r>
  <r>
    <x v="502"/>
    <s v="Ayanna"/>
    <s v="Cherry"/>
    <s v="ayanna.cherry@yahoo.com"/>
    <s v="Smithtown"/>
    <s v="NY"/>
    <n v="685"/>
    <n v="2"/>
    <n v="48"/>
    <n v="2"/>
    <n v="0.05"/>
    <s v="Trek Emonda S 4 - 2017"/>
    <x v="1"/>
    <n v="7"/>
    <n v="1499.99"/>
    <n v="2017"/>
    <x v="1"/>
    <x v="6"/>
    <n v="2849.9809999999998"/>
    <x v="502"/>
  </r>
  <r>
    <x v="502"/>
    <s v="Ayanna"/>
    <s v="Cherry"/>
    <s v="ayanna.cherry@yahoo.com"/>
    <s v="Smithtown"/>
    <s v="NY"/>
    <n v="685"/>
    <n v="5"/>
    <n v="56"/>
    <n v="2"/>
    <n v="0.05"/>
    <s v="Trek Domane SLR 6 Disc - 2017"/>
    <x v="1"/>
    <n v="7"/>
    <n v="5499.99"/>
    <n v="2017"/>
    <x v="1"/>
    <x v="6"/>
    <n v="10449.981"/>
    <x v="502"/>
  </r>
  <r>
    <x v="505"/>
    <s v="Jeanice"/>
    <s v="Frost"/>
    <s v="jeanice.frost@hotmail.com"/>
    <s v="Ossining"/>
    <s v="NY"/>
    <n v="1533"/>
    <n v="5"/>
    <n v="51"/>
    <n v="1"/>
    <n v="0.1"/>
    <s v="Trek Silque SLR 8 Women's - 2017"/>
    <x v="1"/>
    <n v="7"/>
    <n v="6499.99"/>
    <n v="2017"/>
    <x v="1"/>
    <x v="6"/>
    <n v="5849.991"/>
    <x v="505"/>
  </r>
  <r>
    <x v="1200"/>
    <s v="Karole"/>
    <s v="Alvarez"/>
    <s v="karole.alvarez@gmail.com"/>
    <s v="East Northport"/>
    <s v="NY"/>
    <n v="1186"/>
    <n v="1"/>
    <n v="48"/>
    <n v="2"/>
    <n v="0.1"/>
    <s v="Trek Emonda S 4 - 2017"/>
    <x v="1"/>
    <n v="7"/>
    <n v="1499.99"/>
    <n v="2017"/>
    <x v="1"/>
    <x v="6"/>
    <n v="2699.982"/>
    <x v="1200"/>
  </r>
  <r>
    <x v="1200"/>
    <s v="Karole"/>
    <s v="Alvarez"/>
    <s v="karole.alvarez@gmail.com"/>
    <s v="East Northport"/>
    <s v="NY"/>
    <n v="1186"/>
    <n v="2"/>
    <n v="49"/>
    <n v="1"/>
    <n v="7.0000000000000007E-2"/>
    <s v="Trek Domane SL 6 - 2017"/>
    <x v="1"/>
    <n v="7"/>
    <n v="3499.99"/>
    <n v="2017"/>
    <x v="1"/>
    <x v="6"/>
    <n v="3254.9906999999994"/>
    <x v="1200"/>
  </r>
  <r>
    <x v="1201"/>
    <s v="Tereasa"/>
    <s v="Bird"/>
    <s v="tereasa.bird@aol.com"/>
    <s v="Ronkonkoma"/>
    <s v="NY"/>
    <n v="717"/>
    <n v="1"/>
    <n v="56"/>
    <n v="2"/>
    <n v="0.05"/>
    <s v="Trek Domane SLR 6 Disc - 2017"/>
    <x v="1"/>
    <n v="7"/>
    <n v="5499.99"/>
    <n v="2017"/>
    <x v="1"/>
    <x v="6"/>
    <n v="10449.981"/>
    <x v="1201"/>
  </r>
  <r>
    <x v="835"/>
    <s v="Deirdre"/>
    <s v="Ryan"/>
    <s v="deirdre.ryan@yahoo.com"/>
    <s v="Utica"/>
    <s v="NY"/>
    <n v="1365"/>
    <n v="2"/>
    <n v="58"/>
    <n v="1"/>
    <n v="7.0000000000000007E-2"/>
    <s v="Trek Madone 9.2 - 2017"/>
    <x v="1"/>
    <n v="7"/>
    <n v="4999.99"/>
    <n v="2017"/>
    <x v="1"/>
    <x v="6"/>
    <n v="4649.9906999999994"/>
    <x v="835"/>
  </r>
  <r>
    <x v="639"/>
    <s v="Dionne"/>
    <s v="Norris"/>
    <s v="dionne.norris@yahoo.com"/>
    <s v="Niagara Falls"/>
    <s v="NY"/>
    <n v="828"/>
    <n v="3"/>
    <n v="55"/>
    <n v="2"/>
    <n v="7.0000000000000007E-2"/>
    <s v="Trek Domane S 6 - 2017"/>
    <x v="1"/>
    <n v="7"/>
    <n v="2699.99"/>
    <n v="2017"/>
    <x v="1"/>
    <x v="6"/>
    <n v="5021.9813999999997"/>
    <x v="639"/>
  </r>
  <r>
    <x v="434"/>
    <s v="Maira"/>
    <s v="Long"/>
    <s v="maira.long@msn.com"/>
    <s v="Hicksville"/>
    <s v="NY"/>
    <n v="1240"/>
    <n v="5"/>
    <n v="57"/>
    <n v="1"/>
    <n v="0.05"/>
    <s v="Trek Emonda S 5 - 2017"/>
    <x v="1"/>
    <n v="7"/>
    <n v="1999.99"/>
    <n v="2017"/>
    <x v="1"/>
    <x v="6"/>
    <n v="1899.9904999999999"/>
    <x v="434"/>
  </r>
  <r>
    <x v="641"/>
    <s v="Trang"/>
    <s v="Hardin"/>
    <s v="trang.hardin@yahoo.com"/>
    <s v="Depew"/>
    <s v="NY"/>
    <n v="1152"/>
    <n v="1"/>
    <n v="58"/>
    <n v="1"/>
    <n v="7.0000000000000007E-2"/>
    <s v="Trek Madone 9.2 - 2017"/>
    <x v="1"/>
    <n v="7"/>
    <n v="4999.99"/>
    <n v="2017"/>
    <x v="1"/>
    <x v="6"/>
    <n v="4649.9906999999994"/>
    <x v="641"/>
  </r>
  <r>
    <x v="1202"/>
    <s v="Marlo"/>
    <s v="Jefferson"/>
    <s v="marlo.jefferson@gmail.com"/>
    <s v="Niagara Falls"/>
    <s v="NY"/>
    <n v="1003"/>
    <n v="2"/>
    <n v="51"/>
    <n v="2"/>
    <n v="0.05"/>
    <s v="Trek Silque SLR 8 Women's - 2017"/>
    <x v="1"/>
    <n v="7"/>
    <n v="6499.99"/>
    <n v="2017"/>
    <x v="1"/>
    <x v="6"/>
    <n v="12349.981"/>
    <x v="1202"/>
  </r>
  <r>
    <x v="186"/>
    <s v="Emmitt"/>
    <s v="Sanchez"/>
    <s v="emmitt.sanchez@hotmail.com"/>
    <s v="New York"/>
    <s v="NY"/>
    <n v="1020"/>
    <n v="4"/>
    <n v="57"/>
    <n v="2"/>
    <n v="0.1"/>
    <s v="Trek Emonda S 5 - 2017"/>
    <x v="1"/>
    <n v="7"/>
    <n v="1999.99"/>
    <n v="2017"/>
    <x v="1"/>
    <x v="6"/>
    <n v="3599.982"/>
    <x v="186"/>
  </r>
  <r>
    <x v="1203"/>
    <s v="Annett"/>
    <s v="Garrett"/>
    <s v="annett.garrett@yahoo.com"/>
    <s v="Scarsdale"/>
    <s v="NY"/>
    <n v="817"/>
    <n v="3"/>
    <n v="48"/>
    <n v="2"/>
    <n v="0.05"/>
    <s v="Trek Emonda S 4 - 2017"/>
    <x v="1"/>
    <n v="7"/>
    <n v="1499.99"/>
    <n v="2017"/>
    <x v="1"/>
    <x v="6"/>
    <n v="2849.9809999999998"/>
    <x v="1203"/>
  </r>
  <r>
    <x v="511"/>
    <s v="Reatha"/>
    <s v="Perez"/>
    <s v="reatha.perez@aol.com"/>
    <s v="Holbrook"/>
    <s v="NY"/>
    <n v="664"/>
    <n v="3"/>
    <n v="50"/>
    <n v="1"/>
    <n v="0.2"/>
    <s v="Trek Silque SLR 7 Women's - 2017"/>
    <x v="1"/>
    <n v="7"/>
    <n v="5999.99"/>
    <n v="2017"/>
    <x v="1"/>
    <x v="6"/>
    <n v="4799.9920000000002"/>
    <x v="511"/>
  </r>
  <r>
    <x v="356"/>
    <s v="Tangela"/>
    <s v="Quinn"/>
    <s v="tangela.quinn@aol.com"/>
    <s v="Richmond Hill"/>
    <s v="NY"/>
    <n v="1559"/>
    <n v="3"/>
    <n v="54"/>
    <n v="2"/>
    <n v="0.1"/>
    <s v="Trek Domane SL Disc Frameset - 2017"/>
    <x v="1"/>
    <n v="7"/>
    <n v="3199.99"/>
    <n v="2017"/>
    <x v="1"/>
    <x v="6"/>
    <n v="5759.982"/>
    <x v="356"/>
  </r>
  <r>
    <x v="1007"/>
    <s v="Merideth"/>
    <s v="Preston"/>
    <s v="merideth.preston@yahoo.com"/>
    <s v="Poughkeepsie"/>
    <s v="NY"/>
    <n v="1302"/>
    <n v="3"/>
    <n v="56"/>
    <n v="2"/>
    <n v="7.0000000000000007E-2"/>
    <s v="Trek Domane SLR 6 Disc - 2017"/>
    <x v="1"/>
    <n v="7"/>
    <n v="5499.99"/>
    <n v="2017"/>
    <x v="1"/>
    <x v="6"/>
    <n v="10229.981399999999"/>
    <x v="1007"/>
  </r>
  <r>
    <x v="182"/>
    <s v="Erlinda"/>
    <s v="Humphrey"/>
    <s v="erlinda.humphrey@hotmail.com"/>
    <s v="New Windsor"/>
    <s v="NY"/>
    <n v="884"/>
    <n v="1"/>
    <n v="49"/>
    <n v="2"/>
    <n v="0.05"/>
    <s v="Trek Domane SL 6 - 2017"/>
    <x v="1"/>
    <n v="7"/>
    <n v="3499.99"/>
    <n v="2017"/>
    <x v="1"/>
    <x v="6"/>
    <n v="6649.9809999999989"/>
    <x v="182"/>
  </r>
  <r>
    <x v="435"/>
    <s v="Tonja"/>
    <s v="Bean"/>
    <s v="tonja.bean@aol.com"/>
    <s v="Fairport"/>
    <s v="NY"/>
    <n v="1168"/>
    <n v="3"/>
    <n v="51"/>
    <n v="1"/>
    <n v="7.0000000000000007E-2"/>
    <s v="Trek Silque SLR 8 Women's - 2017"/>
    <x v="1"/>
    <n v="7"/>
    <n v="6499.99"/>
    <n v="2017"/>
    <x v="1"/>
    <x v="6"/>
    <n v="6044.9906999999994"/>
    <x v="435"/>
  </r>
  <r>
    <x v="514"/>
    <s v="Damien"/>
    <s v="Dorsey"/>
    <s v="damien.dorsey@yahoo.com"/>
    <s v="Central Islip"/>
    <s v="NY"/>
    <n v="694"/>
    <n v="1"/>
    <n v="48"/>
    <n v="1"/>
    <n v="0.2"/>
    <s v="Trek Emonda S 4 - 2017"/>
    <x v="1"/>
    <n v="7"/>
    <n v="1499.99"/>
    <n v="2017"/>
    <x v="1"/>
    <x v="6"/>
    <n v="1199.992"/>
    <x v="514"/>
  </r>
  <r>
    <x v="514"/>
    <s v="Damien"/>
    <s v="Dorsey"/>
    <s v="damien.dorsey@yahoo.com"/>
    <s v="Central Islip"/>
    <s v="NY"/>
    <n v="694"/>
    <n v="3"/>
    <n v="55"/>
    <n v="2"/>
    <n v="0.1"/>
    <s v="Trek Domane S 6 - 2017"/>
    <x v="1"/>
    <n v="7"/>
    <n v="2699.99"/>
    <n v="2017"/>
    <x v="1"/>
    <x v="6"/>
    <n v="4859.982"/>
    <x v="514"/>
  </r>
  <r>
    <x v="517"/>
    <s v="Delmar"/>
    <s v="Wise"/>
    <s v="delmar.wise@yahoo.com"/>
    <s v="Lockport"/>
    <s v="NY"/>
    <n v="672"/>
    <n v="1"/>
    <n v="51"/>
    <n v="2"/>
    <n v="7.0000000000000007E-2"/>
    <s v="Trek Silque SLR 8 Women's - 2017"/>
    <x v="1"/>
    <n v="7"/>
    <n v="6499.99"/>
    <n v="2017"/>
    <x v="1"/>
    <x v="6"/>
    <n v="12089.981399999999"/>
    <x v="517"/>
  </r>
  <r>
    <x v="517"/>
    <s v="Delmar"/>
    <s v="Wise"/>
    <s v="delmar.wise@yahoo.com"/>
    <s v="Lockport"/>
    <s v="NY"/>
    <n v="672"/>
    <n v="3"/>
    <n v="48"/>
    <n v="2"/>
    <n v="7.0000000000000007E-2"/>
    <s v="Trek Emonda S 4 - 2017"/>
    <x v="1"/>
    <n v="7"/>
    <n v="1499.99"/>
    <n v="2017"/>
    <x v="1"/>
    <x v="6"/>
    <n v="2789.9813999999997"/>
    <x v="517"/>
  </r>
  <r>
    <x v="1008"/>
    <s v="Yevette"/>
    <s v="Elliott"/>
    <s v="yevette.elliott@aol.com"/>
    <s v="Jackson Heights"/>
    <s v="NY"/>
    <n v="774"/>
    <n v="5"/>
    <n v="58"/>
    <n v="2"/>
    <n v="0.1"/>
    <s v="Trek Madone 9.2 - 2017"/>
    <x v="1"/>
    <n v="7"/>
    <n v="4999.99"/>
    <n v="2017"/>
    <x v="1"/>
    <x v="6"/>
    <n v="8999.982"/>
    <x v="1008"/>
  </r>
  <r>
    <x v="845"/>
    <s v="Sarah"/>
    <s v="Kirkland"/>
    <s v="sarah.kirkland@aol.com"/>
    <s v="Wappingers Falls"/>
    <s v="NY"/>
    <n v="695"/>
    <n v="2"/>
    <n v="57"/>
    <n v="2"/>
    <n v="0.2"/>
    <s v="Trek Emonda S 5 - 2017"/>
    <x v="1"/>
    <n v="7"/>
    <n v="1999.99"/>
    <n v="2017"/>
    <x v="1"/>
    <x v="6"/>
    <n v="3199.9840000000004"/>
    <x v="845"/>
  </r>
  <r>
    <x v="749"/>
    <s v="Alina"/>
    <s v="Mcleod"/>
    <s v="alina.mcleod@msn.com"/>
    <s v="Patchogue"/>
    <s v="NY"/>
    <n v="1271"/>
    <n v="2"/>
    <n v="50"/>
    <n v="2"/>
    <n v="7.0000000000000007E-2"/>
    <s v="Trek Silque SLR 7 Women's - 2017"/>
    <x v="1"/>
    <n v="7"/>
    <n v="5999.99"/>
    <n v="2017"/>
    <x v="1"/>
    <x v="6"/>
    <n v="11159.981399999999"/>
    <x v="749"/>
  </r>
  <r>
    <x v="1204"/>
    <s v="Quyen"/>
    <s v="Houston"/>
    <s v="quyen.houston@gmail.com"/>
    <s v="Central Islip"/>
    <s v="NY"/>
    <n v="684"/>
    <n v="1"/>
    <n v="56"/>
    <n v="1"/>
    <n v="7.0000000000000007E-2"/>
    <s v="Trek Domane SLR 6 Disc - 2017"/>
    <x v="1"/>
    <n v="7"/>
    <n v="5499.99"/>
    <n v="2017"/>
    <x v="1"/>
    <x v="6"/>
    <n v="5114.9906999999994"/>
    <x v="1204"/>
  </r>
  <r>
    <x v="950"/>
    <s v="Romeo"/>
    <s v="Steele"/>
    <s v="romeo.steele@msn.com"/>
    <s v="Port Jefferson Station"/>
    <s v="NY"/>
    <n v="979"/>
    <n v="1"/>
    <n v="55"/>
    <n v="1"/>
    <n v="0.05"/>
    <s v="Trek Domane S 6 - 2017"/>
    <x v="1"/>
    <n v="7"/>
    <n v="2699.99"/>
    <n v="2017"/>
    <x v="1"/>
    <x v="6"/>
    <n v="2564.9904999999999"/>
    <x v="950"/>
  </r>
  <r>
    <x v="359"/>
    <s v="Trudy"/>
    <s v="Riddle"/>
    <s v="trudy.riddle@aol.com"/>
    <s v="Schenectady"/>
    <s v="NY"/>
    <n v="782"/>
    <n v="2"/>
    <n v="57"/>
    <n v="1"/>
    <n v="7.0000000000000007E-2"/>
    <s v="Trek Emonda S 5 - 2017"/>
    <x v="1"/>
    <n v="7"/>
    <n v="1999.99"/>
    <n v="2017"/>
    <x v="1"/>
    <x v="6"/>
    <n v="1859.9906999999998"/>
    <x v="359"/>
  </r>
  <r>
    <x v="848"/>
    <s v="Todd"/>
    <s v="Waters"/>
    <s v="todd.waters@yahoo.com"/>
    <s v="Bay Shore"/>
    <s v="NY"/>
    <n v="1341"/>
    <n v="2"/>
    <n v="56"/>
    <n v="2"/>
    <n v="0.2"/>
    <s v="Trek Domane SLR 6 Disc - 2017"/>
    <x v="1"/>
    <n v="7"/>
    <n v="5499.99"/>
    <n v="2017"/>
    <x v="1"/>
    <x v="6"/>
    <n v="8799.9840000000004"/>
    <x v="848"/>
  </r>
  <r>
    <x v="1154"/>
    <s v="Somer"/>
    <s v="Jordan"/>
    <s v="somer.jordan@msn.com"/>
    <s v="Huntington Station"/>
    <s v="NY"/>
    <n v="1117"/>
    <n v="3"/>
    <n v="51"/>
    <n v="2"/>
    <n v="0.1"/>
    <s v="Trek Silque SLR 8 Women's - 2017"/>
    <x v="1"/>
    <n v="7"/>
    <n v="6499.99"/>
    <n v="2017"/>
    <x v="1"/>
    <x v="6"/>
    <n v="11699.982"/>
    <x v="1154"/>
  </r>
  <r>
    <x v="526"/>
    <s v="Veronika"/>
    <s v="Rollins"/>
    <s v="veronika.rollins@yahoo.com"/>
    <s v="Webster"/>
    <s v="NY"/>
    <n v="1300"/>
    <n v="2"/>
    <n v="58"/>
    <n v="2"/>
    <n v="0.05"/>
    <s v="Trek Madone 9.2 - 2017"/>
    <x v="1"/>
    <n v="7"/>
    <n v="4999.99"/>
    <n v="2017"/>
    <x v="1"/>
    <x v="6"/>
    <n v="9499.9809999999998"/>
    <x v="526"/>
  </r>
  <r>
    <x v="1009"/>
    <s v="Olimpia"/>
    <s v="Mays"/>
    <s v="olimpia.mays@aol.com"/>
    <s v="Oakland Gardens"/>
    <s v="NY"/>
    <n v="1006"/>
    <n v="3"/>
    <n v="56"/>
    <n v="2"/>
    <n v="7.0000000000000007E-2"/>
    <s v="Trek Domane SLR 6 Disc - 2017"/>
    <x v="1"/>
    <n v="7"/>
    <n v="5499.99"/>
    <n v="2017"/>
    <x v="1"/>
    <x v="6"/>
    <n v="10229.981399999999"/>
    <x v="1009"/>
  </r>
  <r>
    <x v="1155"/>
    <s v="Klara"/>
    <s v="Stanley"/>
    <s v="klara.stanley@aol.com"/>
    <s v="Webster"/>
    <s v="NY"/>
    <n v="736"/>
    <n v="1"/>
    <n v="56"/>
    <n v="2"/>
    <n v="0.05"/>
    <s v="Trek Domane SLR 6 Disc - 2017"/>
    <x v="1"/>
    <n v="7"/>
    <n v="5499.99"/>
    <n v="2017"/>
    <x v="1"/>
    <x v="6"/>
    <n v="10449.981"/>
    <x v="1155"/>
  </r>
  <r>
    <x v="1156"/>
    <s v="Cori"/>
    <s v="Schwartz"/>
    <s v="cori.schwartz@msn.com"/>
    <s v="Jamaica"/>
    <s v="NY"/>
    <n v="1080"/>
    <n v="3"/>
    <n v="50"/>
    <n v="1"/>
    <n v="0.05"/>
    <s v="Trek Silque SLR 7 Women's - 2017"/>
    <x v="1"/>
    <n v="7"/>
    <n v="5999.99"/>
    <n v="2017"/>
    <x v="1"/>
    <x v="6"/>
    <n v="5699.9904999999999"/>
    <x v="1156"/>
  </r>
  <r>
    <x v="1160"/>
    <s v="Tonisha"/>
    <s v="Fowler"/>
    <s v="tonisha.fowler@msn.com"/>
    <s v="Huntington Station"/>
    <s v="NY"/>
    <n v="658"/>
    <n v="1"/>
    <n v="49"/>
    <n v="2"/>
    <n v="0.2"/>
    <s v="Trek Domane SL 6 - 2017"/>
    <x v="1"/>
    <n v="7"/>
    <n v="3499.99"/>
    <n v="2017"/>
    <x v="1"/>
    <x v="6"/>
    <n v="5599.9840000000004"/>
    <x v="1160"/>
  </r>
  <r>
    <x v="974"/>
    <s v="Karl"/>
    <s v="Stephens"/>
    <s v="karl.stephens@gmail.com"/>
    <s v="Rockville Centre"/>
    <s v="NY"/>
    <n v="832"/>
    <n v="1"/>
    <n v="54"/>
    <n v="1"/>
    <n v="0.05"/>
    <s v="Trek Domane SL Disc Frameset - 2017"/>
    <x v="1"/>
    <n v="7"/>
    <n v="3199.99"/>
    <n v="2017"/>
    <x v="1"/>
    <x v="6"/>
    <n v="3039.9904999999994"/>
    <x v="974"/>
  </r>
  <r>
    <x v="1205"/>
    <s v="Claris"/>
    <s v="Santiago"/>
    <s v="claris.santiago@msn.com"/>
    <s v="Newburgh"/>
    <s v="NY"/>
    <n v="818"/>
    <n v="4"/>
    <n v="48"/>
    <n v="2"/>
    <n v="0.05"/>
    <s v="Trek Emonda S 4 - 2017"/>
    <x v="1"/>
    <n v="7"/>
    <n v="1499.99"/>
    <n v="2017"/>
    <x v="1"/>
    <x v="6"/>
    <n v="2849.9809999999998"/>
    <x v="1205"/>
  </r>
  <r>
    <x v="1206"/>
    <s v="Shanice"/>
    <s v="Spears"/>
    <s v="shanice.spears@msn.com"/>
    <s v="Brooklyn"/>
    <s v="NY"/>
    <n v="1291"/>
    <n v="1"/>
    <n v="57"/>
    <n v="1"/>
    <n v="0.1"/>
    <s v="Trek Emonda S 5 - 2017"/>
    <x v="1"/>
    <n v="7"/>
    <n v="1999.99"/>
    <n v="2017"/>
    <x v="1"/>
    <x v="6"/>
    <n v="1799.991"/>
    <x v="1206"/>
  </r>
  <r>
    <x v="1206"/>
    <s v="Shanice"/>
    <s v="Spears"/>
    <s v="shanice.spears@msn.com"/>
    <s v="Brooklyn"/>
    <s v="NY"/>
    <n v="1291"/>
    <n v="2"/>
    <n v="58"/>
    <n v="2"/>
    <n v="0.05"/>
    <s v="Trek Madone 9.2 - 2017"/>
    <x v="1"/>
    <n v="7"/>
    <n v="4999.99"/>
    <n v="2017"/>
    <x v="1"/>
    <x v="6"/>
    <n v="9499.9809999999998"/>
    <x v="1206"/>
  </r>
  <r>
    <x v="443"/>
    <s v="Guillermina"/>
    <s v="Noble"/>
    <s v="guillermina.noble@msn.com"/>
    <s v="Baldwinsville"/>
    <s v="NY"/>
    <n v="1484"/>
    <n v="2"/>
    <n v="49"/>
    <n v="2"/>
    <n v="0.2"/>
    <s v="Trek Domane SL 6 - 2017"/>
    <x v="1"/>
    <n v="7"/>
    <n v="3499.99"/>
    <n v="2017"/>
    <x v="1"/>
    <x v="6"/>
    <n v="5599.9840000000004"/>
    <x v="443"/>
  </r>
  <r>
    <x v="1207"/>
    <s v="Loreta"/>
    <s v="Johnston"/>
    <s v="loreta.johnston@yahoo.com"/>
    <s v="Spring Valley"/>
    <s v="NY"/>
    <n v="945"/>
    <n v="5"/>
    <n v="50"/>
    <n v="2"/>
    <n v="0.05"/>
    <s v="Trek Silque SLR 7 Women's - 2017"/>
    <x v="1"/>
    <n v="7"/>
    <n v="5999.99"/>
    <n v="2017"/>
    <x v="1"/>
    <x v="6"/>
    <n v="11399.981"/>
    <x v="1207"/>
  </r>
  <r>
    <x v="365"/>
    <s v="Lashawna"/>
    <s v="Richardson"/>
    <s v="lashawna.richardson@hotmail.com"/>
    <s v="Baldwin"/>
    <s v="NY"/>
    <n v="860"/>
    <n v="4"/>
    <n v="58"/>
    <n v="2"/>
    <n v="7.0000000000000007E-2"/>
    <s v="Trek Madone 9.2 - 2017"/>
    <x v="1"/>
    <n v="7"/>
    <n v="4999.99"/>
    <n v="2017"/>
    <x v="1"/>
    <x v="6"/>
    <n v="9299.9813999999988"/>
    <x v="365"/>
  </r>
  <r>
    <x v="857"/>
    <s v="Cassie"/>
    <s v="Cline"/>
    <s v="cassie.cline@gmail.com"/>
    <s v="Brooklyn"/>
    <s v="NY"/>
    <n v="1036"/>
    <n v="1"/>
    <n v="55"/>
    <n v="2"/>
    <n v="0.1"/>
    <s v="Trek Domane S 6 - 2017"/>
    <x v="1"/>
    <n v="7"/>
    <n v="2699.99"/>
    <n v="2017"/>
    <x v="1"/>
    <x v="6"/>
    <n v="4859.982"/>
    <x v="857"/>
  </r>
  <r>
    <x v="1161"/>
    <s v="Alissa"/>
    <s v="Hood"/>
    <s v="alissa.hood@gmail.com"/>
    <s v="New Windsor"/>
    <s v="NY"/>
    <n v="1129"/>
    <n v="2"/>
    <n v="56"/>
    <n v="1"/>
    <n v="0.2"/>
    <s v="Trek Domane SLR 6 Disc - 2017"/>
    <x v="1"/>
    <n v="7"/>
    <n v="5499.99"/>
    <n v="2017"/>
    <x v="1"/>
    <x v="6"/>
    <n v="4399.9920000000002"/>
    <x v="1161"/>
  </r>
  <r>
    <x v="1208"/>
    <s v="Verda"/>
    <s v="Gilbert"/>
    <s v="verda.gilbert@gmail.com"/>
    <s v="East Northport"/>
    <s v="NY"/>
    <n v="638"/>
    <n v="2"/>
    <n v="56"/>
    <n v="1"/>
    <n v="0.2"/>
    <s v="Trek Domane SLR 6 Disc - 2017"/>
    <x v="1"/>
    <n v="7"/>
    <n v="5499.99"/>
    <n v="2017"/>
    <x v="1"/>
    <x v="6"/>
    <n v="4399.9920000000002"/>
    <x v="1208"/>
  </r>
  <r>
    <x v="1209"/>
    <s v="Nanette"/>
    <s v="Harris"/>
    <s v="nanette.harris@hotmail.com"/>
    <s v="East Meadow"/>
    <s v="NY"/>
    <n v="1270"/>
    <n v="1"/>
    <n v="54"/>
    <n v="1"/>
    <n v="0.2"/>
    <s v="Trek Domane SL Disc Frameset - 2017"/>
    <x v="1"/>
    <n v="7"/>
    <n v="3199.99"/>
    <n v="2017"/>
    <x v="1"/>
    <x v="6"/>
    <n v="2559.9920000000002"/>
    <x v="1209"/>
  </r>
  <r>
    <x v="926"/>
    <s v="Sharyn"/>
    <s v="Hopkins"/>
    <s v="sharyn.hopkins@hotmail.com"/>
    <s v="Baldwinsville"/>
    <s v="NY"/>
    <n v="1482"/>
    <n v="1"/>
    <n v="48"/>
    <n v="1"/>
    <n v="0.1"/>
    <s v="Trek Emonda S 4 - 2017"/>
    <x v="1"/>
    <n v="7"/>
    <n v="1499.99"/>
    <n v="2017"/>
    <x v="1"/>
    <x v="6"/>
    <n v="1349.991"/>
    <x v="926"/>
  </r>
  <r>
    <x v="926"/>
    <s v="Sharyn"/>
    <s v="Hopkins"/>
    <s v="sharyn.hopkins@hotmail.com"/>
    <s v="Baldwinsville"/>
    <s v="NY"/>
    <n v="1482"/>
    <n v="3"/>
    <n v="58"/>
    <n v="2"/>
    <n v="7.0000000000000007E-2"/>
    <s v="Trek Madone 9.2 - 2017"/>
    <x v="1"/>
    <n v="7"/>
    <n v="4999.99"/>
    <n v="2017"/>
    <x v="1"/>
    <x v="6"/>
    <n v="9299.9813999999988"/>
    <x v="926"/>
  </r>
  <r>
    <x v="976"/>
    <s v="Josef"/>
    <s v="Greer"/>
    <s v="josef.greer@gmail.com"/>
    <s v="Jamaica"/>
    <s v="NY"/>
    <n v="898"/>
    <n v="3"/>
    <n v="57"/>
    <n v="2"/>
    <n v="0.2"/>
    <s v="Trek Emonda S 5 - 2017"/>
    <x v="1"/>
    <n v="7"/>
    <n v="1999.99"/>
    <n v="2017"/>
    <x v="1"/>
    <x v="6"/>
    <n v="3199.9840000000004"/>
    <x v="976"/>
  </r>
  <r>
    <x v="858"/>
    <s v="Ehtel"/>
    <s v="Cobb"/>
    <s v="ehtel.cobb@hotmail.com"/>
    <s v="Lockport"/>
    <s v="NY"/>
    <n v="921"/>
    <n v="3"/>
    <n v="48"/>
    <n v="1"/>
    <n v="0.1"/>
    <s v="Trek Emonda S 4 - 2017"/>
    <x v="1"/>
    <n v="7"/>
    <n v="1499.99"/>
    <n v="2017"/>
    <x v="1"/>
    <x v="6"/>
    <n v="1349.991"/>
    <x v="858"/>
  </r>
  <r>
    <x v="538"/>
    <s v="Kiana"/>
    <s v="Rivera"/>
    <s v="kiana.rivera@gmail.com"/>
    <s v="Richmond Hill"/>
    <s v="NY"/>
    <n v="1226"/>
    <n v="4"/>
    <n v="51"/>
    <n v="1"/>
    <n v="7.0000000000000007E-2"/>
    <s v="Trek Silque SLR 8 Women's - 2017"/>
    <x v="1"/>
    <n v="7"/>
    <n v="6499.99"/>
    <n v="2017"/>
    <x v="1"/>
    <x v="6"/>
    <n v="6044.9906999999994"/>
    <x v="538"/>
  </r>
  <r>
    <x v="860"/>
    <s v="Larraine"/>
    <s v="Horn"/>
    <s v="larraine.horn@msn.com"/>
    <s v="Utica"/>
    <s v="NY"/>
    <n v="811"/>
    <n v="2"/>
    <n v="54"/>
    <n v="1"/>
    <n v="0.2"/>
    <s v="Trek Domane SL Disc Frameset - 2017"/>
    <x v="1"/>
    <n v="7"/>
    <n v="3199.99"/>
    <n v="2017"/>
    <x v="1"/>
    <x v="6"/>
    <n v="2559.9920000000002"/>
    <x v="860"/>
  </r>
  <r>
    <x v="1210"/>
    <s v="Carita"/>
    <s v="Salinas"/>
    <s v="carita.salinas@yahoo.com"/>
    <s v="Maspeth"/>
    <s v="NY"/>
    <n v="781"/>
    <n v="3"/>
    <n v="57"/>
    <n v="2"/>
    <n v="0.1"/>
    <s v="Trek Emonda S 5 - 2017"/>
    <x v="1"/>
    <n v="7"/>
    <n v="1999.99"/>
    <n v="2017"/>
    <x v="1"/>
    <x v="6"/>
    <n v="3599.982"/>
    <x v="1210"/>
  </r>
  <r>
    <x v="1211"/>
    <s v="Elvia"/>
    <s v="Cardenas"/>
    <s v="elvia.cardenas@hotmail.com"/>
    <s v="Massapequa"/>
    <s v="NY"/>
    <n v="671"/>
    <n v="3"/>
    <n v="55"/>
    <n v="1"/>
    <n v="0.2"/>
    <s v="Trek Domane S 6 - 2017"/>
    <x v="1"/>
    <n v="7"/>
    <n v="2699.99"/>
    <n v="2017"/>
    <x v="1"/>
    <x v="6"/>
    <n v="2159.9919999999997"/>
    <x v="1211"/>
  </r>
  <r>
    <x v="591"/>
    <s v="Tenisha"/>
    <s v="Lyons"/>
    <s v="tenisha.lyons@aol.com"/>
    <s v="Amityville"/>
    <s v="NY"/>
    <n v="1558"/>
    <n v="4"/>
    <n v="55"/>
    <n v="1"/>
    <n v="0.2"/>
    <s v="Trek Domane S 6 - 2017"/>
    <x v="1"/>
    <n v="7"/>
    <n v="2699.99"/>
    <n v="2017"/>
    <x v="1"/>
    <x v="6"/>
    <n v="2159.9919999999997"/>
    <x v="591"/>
  </r>
  <r>
    <x v="1212"/>
    <s v="Nicholas"/>
    <s v="Vazquez"/>
    <s v="nicholas.vazquez@hotmail.com"/>
    <s v="West Hempstead"/>
    <s v="NY"/>
    <n v="950"/>
    <n v="1"/>
    <n v="56"/>
    <n v="1"/>
    <n v="0.05"/>
    <s v="Trek Domane SLR 6 Disc - 2017"/>
    <x v="1"/>
    <n v="7"/>
    <n v="5499.99"/>
    <n v="2017"/>
    <x v="1"/>
    <x v="6"/>
    <n v="5224.9904999999999"/>
    <x v="1212"/>
  </r>
  <r>
    <x v="1213"/>
    <s v="Renita"/>
    <s v="Henry"/>
    <s v="renita.henry@msn.com"/>
    <s v="New Rochelle"/>
    <s v="NY"/>
    <n v="899"/>
    <n v="1"/>
    <n v="59"/>
    <n v="2"/>
    <n v="0.1"/>
    <s v="Trek Domane S 5 Disc - 2017"/>
    <x v="1"/>
    <n v="7"/>
    <n v="2599.9899999999998"/>
    <n v="2017"/>
    <x v="1"/>
    <x v="6"/>
    <n v="4679.982"/>
    <x v="1213"/>
  </r>
  <r>
    <x v="1168"/>
    <s v="Kaila"/>
    <s v="Walters"/>
    <s v="kaila.walters@msn.com"/>
    <s v="Elmhurst"/>
    <s v="NY"/>
    <n v="1266"/>
    <n v="2"/>
    <n v="48"/>
    <n v="1"/>
    <n v="0.2"/>
    <s v="Trek Emonda S 4 - 2017"/>
    <x v="1"/>
    <n v="7"/>
    <n v="1499.99"/>
    <n v="2017"/>
    <x v="1"/>
    <x v="6"/>
    <n v="1199.992"/>
    <x v="1168"/>
  </r>
  <r>
    <x v="1214"/>
    <s v="Effie"/>
    <s v="Jenkins"/>
    <s v="effie.jenkins@msn.com"/>
    <s v="Brentwood"/>
    <s v="NY"/>
    <n v="985"/>
    <n v="2"/>
    <n v="59"/>
    <n v="1"/>
    <n v="0.2"/>
    <s v="Trek Domane S 5 Disc - 2017"/>
    <x v="1"/>
    <n v="7"/>
    <n v="2599.9899999999998"/>
    <n v="2017"/>
    <x v="1"/>
    <x v="6"/>
    <n v="2079.9919999999997"/>
    <x v="1214"/>
  </r>
  <r>
    <x v="874"/>
    <s v="Edris"/>
    <s v="Barrett"/>
    <s v="edris.barrett@hotmail.com"/>
    <s v="Plattsburgh"/>
    <s v="NY"/>
    <n v="1169"/>
    <n v="2"/>
    <n v="51"/>
    <n v="1"/>
    <n v="0.05"/>
    <s v="Trek Silque SLR 8 Women's - 2017"/>
    <x v="1"/>
    <n v="7"/>
    <n v="6499.99"/>
    <n v="2017"/>
    <x v="1"/>
    <x v="6"/>
    <n v="6174.9904999999999"/>
    <x v="874"/>
  </r>
  <r>
    <x v="874"/>
    <s v="Edris"/>
    <s v="Barrett"/>
    <s v="edris.barrett@hotmail.com"/>
    <s v="Plattsburgh"/>
    <s v="NY"/>
    <n v="1169"/>
    <n v="3"/>
    <n v="58"/>
    <n v="2"/>
    <n v="0.1"/>
    <s v="Trek Madone 9.2 - 2017"/>
    <x v="1"/>
    <n v="7"/>
    <n v="4999.99"/>
    <n v="2017"/>
    <x v="1"/>
    <x v="6"/>
    <n v="8999.982"/>
    <x v="874"/>
  </r>
  <r>
    <x v="1215"/>
    <s v="Deane"/>
    <s v="Sears"/>
    <s v="deane.sears@hotmail.com"/>
    <s v="Pittsford"/>
    <s v="NY"/>
    <n v="903"/>
    <n v="2"/>
    <n v="48"/>
    <n v="2"/>
    <n v="0.05"/>
    <s v="Trek Emonda S 4 - 2017"/>
    <x v="1"/>
    <n v="7"/>
    <n v="1499.99"/>
    <n v="2017"/>
    <x v="1"/>
    <x v="6"/>
    <n v="2849.9809999999998"/>
    <x v="1215"/>
  </r>
  <r>
    <x v="1172"/>
    <s v="Edythe"/>
    <s v="Valencia"/>
    <s v="edythe.valencia@yahoo.com"/>
    <s v="North Tonawanda"/>
    <s v="NY"/>
    <n v="882"/>
    <n v="3"/>
    <n v="57"/>
    <n v="2"/>
    <n v="7.0000000000000007E-2"/>
    <s v="Trek Emonda S 5 - 2017"/>
    <x v="1"/>
    <n v="7"/>
    <n v="1999.99"/>
    <n v="2017"/>
    <x v="1"/>
    <x v="6"/>
    <n v="3719.9813999999997"/>
    <x v="1172"/>
  </r>
  <r>
    <x v="1173"/>
    <s v="Genoveva"/>
    <s v="Lloyd"/>
    <s v="genoveva.lloyd@aol.com"/>
    <s v="Bayside"/>
    <s v="NY"/>
    <n v="960"/>
    <n v="3"/>
    <n v="48"/>
    <n v="2"/>
    <n v="0.05"/>
    <s v="Trek Emonda S 4 - 2017"/>
    <x v="1"/>
    <n v="7"/>
    <n v="1499.99"/>
    <n v="2017"/>
    <x v="1"/>
    <x v="6"/>
    <n v="2849.9809999999998"/>
    <x v="1173"/>
  </r>
  <r>
    <x v="255"/>
    <s v="Sheba"/>
    <s v="Knapp"/>
    <s v="sheba.knapp@aol.com"/>
    <s v="Woodside"/>
    <s v="NY"/>
    <n v="1449"/>
    <n v="2"/>
    <n v="55"/>
    <n v="1"/>
    <n v="0.2"/>
    <s v="Trek Domane S 6 - 2017"/>
    <x v="1"/>
    <n v="7"/>
    <n v="2699.99"/>
    <n v="2017"/>
    <x v="1"/>
    <x v="6"/>
    <n v="2159.9919999999997"/>
    <x v="255"/>
  </r>
  <r>
    <x v="751"/>
    <s v="Julius"/>
    <s v="Holt"/>
    <s v="julius.holt@aol.com"/>
    <s v="East Meadow"/>
    <s v="NY"/>
    <n v="791"/>
    <n v="1"/>
    <n v="54"/>
    <n v="1"/>
    <n v="0.2"/>
    <s v="Trek Domane SL Disc Frameset - 2017"/>
    <x v="1"/>
    <n v="7"/>
    <n v="3199.99"/>
    <n v="2017"/>
    <x v="1"/>
    <x v="6"/>
    <n v="2559.9920000000002"/>
    <x v="751"/>
  </r>
  <r>
    <x v="1216"/>
    <s v="Tam"/>
    <s v="Fisher"/>
    <s v="tam.fisher@aol.com"/>
    <s v="Rochester"/>
    <s v="NY"/>
    <n v="1203"/>
    <n v="2"/>
    <n v="55"/>
    <n v="1"/>
    <n v="0.05"/>
    <s v="Trek Domane S 6 - 2017"/>
    <x v="1"/>
    <n v="7"/>
    <n v="2699.99"/>
    <n v="2017"/>
    <x v="1"/>
    <x v="6"/>
    <n v="2564.9904999999999"/>
    <x v="1216"/>
  </r>
  <r>
    <x v="1217"/>
    <s v="Felica"/>
    <s v="Munoz"/>
    <s v="felica.munoz@aol.com"/>
    <s v="South Ozone Park"/>
    <s v="NY"/>
    <n v="869"/>
    <n v="4"/>
    <n v="55"/>
    <n v="2"/>
    <n v="0.05"/>
    <s v="Trek Domane S 6 - 2017"/>
    <x v="1"/>
    <n v="7"/>
    <n v="2699.99"/>
    <n v="2017"/>
    <x v="1"/>
    <x v="6"/>
    <n v="5129.9809999999998"/>
    <x v="1217"/>
  </r>
  <r>
    <x v="1174"/>
    <s v="Melanie"/>
    <s v="Hayes"/>
    <s v="melanie.hayes@msn.com"/>
    <s v="Liverpool"/>
    <s v="NY"/>
    <n v="937"/>
    <n v="2"/>
    <n v="51"/>
    <n v="2"/>
    <n v="7.0000000000000007E-2"/>
    <s v="Trek Silque SLR 8 Women's - 2017"/>
    <x v="1"/>
    <n v="7"/>
    <n v="6499.99"/>
    <n v="2017"/>
    <x v="1"/>
    <x v="6"/>
    <n v="12089.981399999999"/>
    <x v="1174"/>
  </r>
  <r>
    <x v="1174"/>
    <s v="Melanie"/>
    <s v="Hayes"/>
    <s v="melanie.hayes@msn.com"/>
    <s v="Liverpool"/>
    <s v="NY"/>
    <n v="937"/>
    <n v="3"/>
    <n v="58"/>
    <n v="2"/>
    <n v="7.0000000000000007E-2"/>
    <s v="Trek Madone 9.2 - 2017"/>
    <x v="1"/>
    <n v="7"/>
    <n v="4999.99"/>
    <n v="2017"/>
    <x v="1"/>
    <x v="6"/>
    <n v="9299.9813999999988"/>
    <x v="1174"/>
  </r>
  <r>
    <x v="374"/>
    <s v="Sung"/>
    <s v="Chambers"/>
    <s v="sung.chambers@gmail.com"/>
    <s v="Kingston"/>
    <s v="NY"/>
    <n v="1273"/>
    <n v="3"/>
    <n v="58"/>
    <n v="1"/>
    <n v="0.2"/>
    <s v="Trek Madone 9.2 - 2017"/>
    <x v="1"/>
    <n v="7"/>
    <n v="4999.99"/>
    <n v="2017"/>
    <x v="1"/>
    <x v="6"/>
    <n v="3999.9920000000002"/>
    <x v="374"/>
  </r>
  <r>
    <x v="608"/>
    <s v="Bernita"/>
    <s v="Mcdaniel"/>
    <s v="bernita.mcdaniel@hotmail.com"/>
    <s v="Liverpool"/>
    <s v="NY"/>
    <n v="303"/>
    <n v="1"/>
    <n v="8"/>
    <n v="2"/>
    <n v="0.05"/>
    <s v="Trek Remedy 29 Carbon Frameset - 2016"/>
    <x v="1"/>
    <n v="6"/>
    <n v="1799.99"/>
    <n v="2016"/>
    <x v="1"/>
    <x v="4"/>
    <n v="3419.9809999999998"/>
    <x v="608"/>
  </r>
  <r>
    <x v="665"/>
    <s v="Pamala"/>
    <s v="Henry"/>
    <s v="pamala.henry@aol.com"/>
    <s v="Bronx"/>
    <s v="NY"/>
    <n v="27"/>
    <n v="4"/>
    <n v="8"/>
    <n v="1"/>
    <n v="7.0000000000000007E-2"/>
    <s v="Trek Remedy 29 Carbon Frameset - 2016"/>
    <x v="1"/>
    <n v="6"/>
    <n v="1799.99"/>
    <n v="2016"/>
    <x v="1"/>
    <x v="4"/>
    <n v="1673.9906999999998"/>
    <x v="665"/>
  </r>
  <r>
    <x v="470"/>
    <s v="Kanesha"/>
    <s v="Vega"/>
    <s v="kanesha.vega@gmail.com"/>
    <s v="Rome"/>
    <s v="NY"/>
    <n v="240"/>
    <n v="2"/>
    <n v="8"/>
    <n v="1"/>
    <n v="7.0000000000000007E-2"/>
    <s v="Trek Remedy 29 Carbon Frameset - 2016"/>
    <x v="1"/>
    <n v="6"/>
    <n v="1799.99"/>
    <n v="2016"/>
    <x v="1"/>
    <x v="4"/>
    <n v="1673.9906999999998"/>
    <x v="470"/>
  </r>
  <r>
    <x v="569"/>
    <s v="Sarai"/>
    <s v="Mckee"/>
    <s v="sarai.mckee@msn.com"/>
    <s v="Buffalo"/>
    <s v="NY"/>
    <n v="34"/>
    <n v="1"/>
    <n v="8"/>
    <n v="2"/>
    <n v="7.0000000000000007E-2"/>
    <s v="Trek Remedy 29 Carbon Frameset - 2016"/>
    <x v="1"/>
    <n v="6"/>
    <n v="1799.99"/>
    <n v="2016"/>
    <x v="1"/>
    <x v="4"/>
    <n v="3347.9813999999997"/>
    <x v="569"/>
  </r>
  <r>
    <x v="0"/>
    <s v="Tiesha"/>
    <s v="Daniel"/>
    <s v="tiesha.daniel@yahoo.com"/>
    <s v="Scarsdale"/>
    <s v="NY"/>
    <n v="327"/>
    <n v="3"/>
    <n v="4"/>
    <n v="1"/>
    <n v="0.05"/>
    <s v="Trek Fuel EX 8 29 - 2016"/>
    <x v="1"/>
    <n v="6"/>
    <n v="2899.99"/>
    <n v="2016"/>
    <x v="1"/>
    <x v="4"/>
    <n v="2754.9904999999999"/>
    <x v="0"/>
  </r>
  <r>
    <x v="542"/>
    <s v="Lissa"/>
    <s v="Vargas"/>
    <s v="lissa.vargas@yahoo.com"/>
    <s v="Oswego"/>
    <s v="NY"/>
    <n v="128"/>
    <n v="3"/>
    <n v="4"/>
    <n v="2"/>
    <n v="0.2"/>
    <s v="Trek Fuel EX 8 29 - 2016"/>
    <x v="1"/>
    <n v="6"/>
    <n v="2899.99"/>
    <n v="2016"/>
    <x v="1"/>
    <x v="4"/>
    <n v="4639.9839999999995"/>
    <x v="542"/>
  </r>
  <r>
    <x v="1218"/>
    <s v="Cecil"/>
    <s v="Hopper"/>
    <s v="cecil.hopper@yahoo.com"/>
    <s v="Central Islip"/>
    <s v="NY"/>
    <n v="258"/>
    <n v="1"/>
    <n v="8"/>
    <n v="2"/>
    <n v="0.05"/>
    <s v="Trek Remedy 29 Carbon Frameset - 2016"/>
    <x v="1"/>
    <n v="6"/>
    <n v="1799.99"/>
    <n v="2016"/>
    <x v="1"/>
    <x v="4"/>
    <n v="3419.9809999999998"/>
    <x v="1218"/>
  </r>
  <r>
    <x v="1218"/>
    <s v="Cecil"/>
    <s v="Hopper"/>
    <s v="cecil.hopper@yahoo.com"/>
    <s v="Central Islip"/>
    <s v="NY"/>
    <n v="258"/>
    <n v="2"/>
    <n v="4"/>
    <n v="1"/>
    <n v="7.0000000000000007E-2"/>
    <s v="Trek Fuel EX 8 29 - 2016"/>
    <x v="1"/>
    <n v="6"/>
    <n v="2899.99"/>
    <n v="2016"/>
    <x v="1"/>
    <x v="4"/>
    <n v="2696.9906999999998"/>
    <x v="1218"/>
  </r>
  <r>
    <x v="1219"/>
    <s v="Erlinda"/>
    <s v="Nielsen"/>
    <s v="erlinda.nielsen@aol.com"/>
    <s v="Maspeth"/>
    <s v="NY"/>
    <n v="197"/>
    <n v="1"/>
    <n v="4"/>
    <n v="2"/>
    <n v="0.2"/>
    <s v="Trek Fuel EX 8 29 - 2016"/>
    <x v="1"/>
    <n v="6"/>
    <n v="2899.99"/>
    <n v="2016"/>
    <x v="1"/>
    <x v="4"/>
    <n v="4639.9839999999995"/>
    <x v="1219"/>
  </r>
  <r>
    <x v="191"/>
    <s v="Brianna"/>
    <s v="Moss"/>
    <s v="brianna.moss@msn.com"/>
    <s v="Hempstead"/>
    <s v="NY"/>
    <n v="184"/>
    <n v="1"/>
    <n v="4"/>
    <n v="1"/>
    <n v="0.2"/>
    <s v="Trek Fuel EX 8 29 - 2016"/>
    <x v="1"/>
    <n v="6"/>
    <n v="2899.99"/>
    <n v="2016"/>
    <x v="1"/>
    <x v="4"/>
    <n v="2319.9919999999997"/>
    <x v="191"/>
  </r>
  <r>
    <x v="5"/>
    <s v="Clelia"/>
    <s v="Workman"/>
    <s v="clelia.workman@yahoo.com"/>
    <s v="New Windsor"/>
    <s v="NY"/>
    <n v="382"/>
    <n v="1"/>
    <n v="8"/>
    <n v="1"/>
    <n v="0.1"/>
    <s v="Trek Remedy 29 Carbon Frameset - 2016"/>
    <x v="1"/>
    <n v="6"/>
    <n v="1799.99"/>
    <n v="2016"/>
    <x v="1"/>
    <x v="4"/>
    <n v="1619.991"/>
    <x v="5"/>
  </r>
  <r>
    <x v="1220"/>
    <s v="Stephaine"/>
    <s v="Riddle"/>
    <s v="stephaine.riddle@hotmail.com"/>
    <s v="Brooklyn"/>
    <s v="NY"/>
    <n v="236"/>
    <n v="3"/>
    <n v="4"/>
    <n v="2"/>
    <n v="0.1"/>
    <s v="Trek Fuel EX 8 29 - 2016"/>
    <x v="1"/>
    <n v="6"/>
    <n v="2899.99"/>
    <n v="2016"/>
    <x v="1"/>
    <x v="4"/>
    <n v="5219.982"/>
    <x v="1220"/>
  </r>
  <r>
    <x v="990"/>
    <s v="Buford"/>
    <s v="Bridges"/>
    <s v="buford.bridges@msn.com"/>
    <s v="Troy"/>
    <s v="NY"/>
    <n v="555"/>
    <n v="1"/>
    <n v="8"/>
    <n v="1"/>
    <n v="0.2"/>
    <s v="Trek Remedy 29 Carbon Frameset - 2016"/>
    <x v="1"/>
    <n v="6"/>
    <n v="1799.99"/>
    <n v="2016"/>
    <x v="1"/>
    <x v="4"/>
    <n v="1439.9920000000002"/>
    <x v="990"/>
  </r>
  <r>
    <x v="991"/>
    <s v="Casey"/>
    <s v="Gill"/>
    <s v="casey.gill@gmail.com"/>
    <s v="Port Washington"/>
    <s v="NY"/>
    <n v="95"/>
    <n v="3"/>
    <n v="8"/>
    <n v="2"/>
    <n v="0.2"/>
    <s v="Trek Remedy 29 Carbon Frameset - 2016"/>
    <x v="1"/>
    <n v="6"/>
    <n v="1799.99"/>
    <n v="2016"/>
    <x v="1"/>
    <x v="4"/>
    <n v="2879.9840000000004"/>
    <x v="991"/>
  </r>
  <r>
    <x v="1221"/>
    <s v="Scarlet"/>
    <s v="Yates"/>
    <s v="scarlet.yates@hotmail.com"/>
    <s v="Patchogue"/>
    <s v="NY"/>
    <n v="245"/>
    <n v="2"/>
    <n v="8"/>
    <n v="1"/>
    <n v="0.1"/>
    <s v="Trek Remedy 29 Carbon Frameset - 2016"/>
    <x v="1"/>
    <n v="6"/>
    <n v="1799.99"/>
    <n v="2016"/>
    <x v="1"/>
    <x v="4"/>
    <n v="1619.991"/>
    <x v="1221"/>
  </r>
  <r>
    <x v="398"/>
    <s v="Jeromy"/>
    <s v="Elliott"/>
    <s v="jeromy.elliott@gmail.com"/>
    <s v="Bay Shore"/>
    <s v="NY"/>
    <n v="509"/>
    <n v="2"/>
    <n v="4"/>
    <n v="2"/>
    <n v="0.05"/>
    <s v="Trek Fuel EX 8 29 - 2016"/>
    <x v="1"/>
    <n v="6"/>
    <n v="2899.99"/>
    <n v="2016"/>
    <x v="1"/>
    <x v="4"/>
    <n v="5509.9809999999998"/>
    <x v="398"/>
  </r>
  <r>
    <x v="6"/>
    <s v="Deja"/>
    <s v="Chaney"/>
    <s v="deja.chaney@hotmail.com"/>
    <s v="Jamaica"/>
    <s v="NY"/>
    <n v="430"/>
    <n v="3"/>
    <n v="4"/>
    <n v="2"/>
    <n v="0.2"/>
    <s v="Trek Fuel EX 8 29 - 2016"/>
    <x v="1"/>
    <n v="6"/>
    <n v="2899.99"/>
    <n v="2016"/>
    <x v="1"/>
    <x v="4"/>
    <n v="4639.9839999999995"/>
    <x v="6"/>
  </r>
  <r>
    <x v="6"/>
    <s v="Deja"/>
    <s v="Chaney"/>
    <s v="deja.chaney@hotmail.com"/>
    <s v="Jamaica"/>
    <s v="NY"/>
    <n v="430"/>
    <n v="5"/>
    <n v="8"/>
    <n v="1"/>
    <n v="0.2"/>
    <s v="Trek Remedy 29 Carbon Frameset - 2016"/>
    <x v="1"/>
    <n v="6"/>
    <n v="1799.99"/>
    <n v="2016"/>
    <x v="1"/>
    <x v="4"/>
    <n v="1439.9920000000002"/>
    <x v="6"/>
  </r>
  <r>
    <x v="200"/>
    <s v="Josh"/>
    <s v="Shaw"/>
    <s v="josh.shaw@gmail.com"/>
    <s v="Hopewell Junction"/>
    <s v="NY"/>
    <n v="329"/>
    <n v="2"/>
    <n v="8"/>
    <n v="2"/>
    <n v="0.05"/>
    <s v="Trek Remedy 29 Carbon Frameset - 2016"/>
    <x v="1"/>
    <n v="6"/>
    <n v="1799.99"/>
    <n v="2016"/>
    <x v="1"/>
    <x v="4"/>
    <n v="3419.9809999999998"/>
    <x v="200"/>
  </r>
  <r>
    <x v="9"/>
    <s v="Majorie"/>
    <s v="Wyatt"/>
    <s v="majorie.wyatt@yahoo.com"/>
    <s v="South Ozone Park"/>
    <s v="NY"/>
    <n v="373"/>
    <n v="1"/>
    <n v="8"/>
    <n v="2"/>
    <n v="0.05"/>
    <s v="Trek Remedy 29 Carbon Frameset - 2016"/>
    <x v="1"/>
    <n v="6"/>
    <n v="1799.99"/>
    <n v="2016"/>
    <x v="1"/>
    <x v="4"/>
    <n v="3419.9809999999998"/>
    <x v="9"/>
  </r>
  <r>
    <x v="1222"/>
    <s v="Loni"/>
    <s v="Duncan"/>
    <s v="loni.duncan@gmail.com"/>
    <s v="Rosedale"/>
    <s v="NY"/>
    <n v="155"/>
    <n v="1"/>
    <n v="8"/>
    <n v="1"/>
    <n v="0.1"/>
    <s v="Trek Remedy 29 Carbon Frameset - 2016"/>
    <x v="1"/>
    <n v="6"/>
    <n v="1799.99"/>
    <n v="2016"/>
    <x v="1"/>
    <x v="4"/>
    <n v="1619.991"/>
    <x v="1222"/>
  </r>
  <r>
    <x v="133"/>
    <s v="Conception"/>
    <s v="Slater"/>
    <s v="conception.slater@gmail.com"/>
    <s v="Bellmore"/>
    <s v="NY"/>
    <n v="384"/>
    <n v="3"/>
    <n v="8"/>
    <n v="1"/>
    <n v="0.05"/>
    <s v="Trek Remedy 29 Carbon Frameset - 2016"/>
    <x v="1"/>
    <n v="6"/>
    <n v="1799.99"/>
    <n v="2016"/>
    <x v="1"/>
    <x v="4"/>
    <n v="1709.9904999999999"/>
    <x v="133"/>
  </r>
  <r>
    <x v="133"/>
    <s v="Conception"/>
    <s v="Slater"/>
    <s v="conception.slater@gmail.com"/>
    <s v="Bellmore"/>
    <s v="NY"/>
    <n v="384"/>
    <n v="5"/>
    <n v="4"/>
    <n v="1"/>
    <n v="0.2"/>
    <s v="Trek Fuel EX 8 29 - 2016"/>
    <x v="1"/>
    <n v="6"/>
    <n v="2899.99"/>
    <n v="2016"/>
    <x v="1"/>
    <x v="4"/>
    <n v="2319.9919999999997"/>
    <x v="133"/>
  </r>
  <r>
    <x v="668"/>
    <s v="Ginette"/>
    <s v="Edwards"/>
    <s v="ginette.edwards@hotmail.com"/>
    <s v="Baldwin"/>
    <s v="NY"/>
    <n v="259"/>
    <n v="4"/>
    <n v="4"/>
    <n v="1"/>
    <n v="0.1"/>
    <s v="Trek Fuel EX 8 29 - 2016"/>
    <x v="1"/>
    <n v="6"/>
    <n v="2899.99"/>
    <n v="2016"/>
    <x v="1"/>
    <x v="4"/>
    <n v="2609.991"/>
    <x v="668"/>
  </r>
  <r>
    <x v="611"/>
    <s v="Iola"/>
    <s v="Rasmussen"/>
    <s v="iola.rasmussen@yahoo.com"/>
    <s v="Monroe"/>
    <s v="NY"/>
    <n v="484"/>
    <n v="1"/>
    <n v="8"/>
    <n v="2"/>
    <n v="0.1"/>
    <s v="Trek Remedy 29 Carbon Frameset - 2016"/>
    <x v="1"/>
    <n v="6"/>
    <n v="1799.99"/>
    <n v="2016"/>
    <x v="1"/>
    <x v="4"/>
    <n v="3239.982"/>
    <x v="611"/>
  </r>
  <r>
    <x v="135"/>
    <s v="Laureen"/>
    <s v="Barry"/>
    <s v="laureen.barry@yahoo.com"/>
    <s v="Orchard Park"/>
    <s v="NY"/>
    <n v="29"/>
    <n v="4"/>
    <n v="8"/>
    <n v="1"/>
    <n v="0.2"/>
    <s v="Trek Remedy 29 Carbon Frameset - 2016"/>
    <x v="1"/>
    <n v="6"/>
    <n v="1799.99"/>
    <n v="2016"/>
    <x v="1"/>
    <x v="4"/>
    <n v="1439.9920000000002"/>
    <x v="135"/>
  </r>
  <r>
    <x v="402"/>
    <s v="Ellsworth"/>
    <s v="Michael"/>
    <s v="ellsworth.michael@yahoo.com"/>
    <s v="Carmel"/>
    <s v="NY"/>
    <n v="15"/>
    <n v="2"/>
    <n v="8"/>
    <n v="1"/>
    <n v="7.0000000000000007E-2"/>
    <s v="Trek Remedy 29 Carbon Frameset - 2016"/>
    <x v="1"/>
    <n v="6"/>
    <n v="1799.99"/>
    <n v="2016"/>
    <x v="1"/>
    <x v="4"/>
    <n v="1673.9906999999998"/>
    <x v="402"/>
  </r>
  <r>
    <x v="1223"/>
    <s v="Loise"/>
    <s v="Walker"/>
    <s v="loise.walker@aol.com"/>
    <s v="Shirley"/>
    <s v="NY"/>
    <n v="546"/>
    <n v="2"/>
    <n v="8"/>
    <n v="1"/>
    <n v="0.1"/>
    <s v="Trek Remedy 29 Carbon Frameset - 2016"/>
    <x v="1"/>
    <n v="6"/>
    <n v="1799.99"/>
    <n v="2016"/>
    <x v="1"/>
    <x v="4"/>
    <n v="1619.991"/>
    <x v="1223"/>
  </r>
  <r>
    <x v="894"/>
    <s v="Edda"/>
    <s v="Young"/>
    <s v="edda.young@gmail.com"/>
    <s v="North Tonawanda"/>
    <s v="NY"/>
    <n v="153"/>
    <n v="2"/>
    <n v="8"/>
    <n v="1"/>
    <n v="7.0000000000000007E-2"/>
    <s v="Trek Remedy 29 Carbon Frameset - 2016"/>
    <x v="1"/>
    <n v="6"/>
    <n v="1799.99"/>
    <n v="2016"/>
    <x v="1"/>
    <x v="4"/>
    <n v="1673.9906999999998"/>
    <x v="894"/>
  </r>
  <r>
    <x v="137"/>
    <s v="Christiane"/>
    <s v="Bradford"/>
    <s v="christiane.bradford@gmail.com"/>
    <s v="Orchard Park"/>
    <s v="NY"/>
    <n v="375"/>
    <n v="3"/>
    <n v="4"/>
    <n v="2"/>
    <n v="7.0000000000000007E-2"/>
    <s v="Trek Fuel EX 8 29 - 2016"/>
    <x v="1"/>
    <n v="6"/>
    <n v="2899.99"/>
    <n v="2016"/>
    <x v="1"/>
    <x v="4"/>
    <n v="5393.9813999999997"/>
    <x v="137"/>
  </r>
  <r>
    <x v="277"/>
    <s v="Basilia"/>
    <s v="Thornton"/>
    <s v="basilia.thornton@hotmail.com"/>
    <s v="Brentwood"/>
    <s v="NY"/>
    <n v="476"/>
    <n v="2"/>
    <n v="4"/>
    <n v="2"/>
    <n v="0.2"/>
    <s v="Trek Fuel EX 8 29 - 2016"/>
    <x v="1"/>
    <n v="6"/>
    <n v="2899.99"/>
    <n v="2016"/>
    <x v="1"/>
    <x v="4"/>
    <n v="4639.9839999999995"/>
    <x v="277"/>
  </r>
  <r>
    <x v="406"/>
    <s v="Arcelia"/>
    <s v="Vinson"/>
    <s v="arcelia.vinson@gmail.com"/>
    <s v="West Islip"/>
    <s v="NY"/>
    <n v="321"/>
    <n v="1"/>
    <n v="4"/>
    <n v="2"/>
    <n v="0.2"/>
    <s v="Trek Fuel EX 8 29 - 2016"/>
    <x v="1"/>
    <n v="6"/>
    <n v="2899.99"/>
    <n v="2016"/>
    <x v="1"/>
    <x v="4"/>
    <n v="4639.9839999999995"/>
    <x v="406"/>
  </r>
  <r>
    <x v="209"/>
    <s v="Leonore"/>
    <s v="Dorsey"/>
    <s v="leonore.dorsey@yahoo.com"/>
    <s v="Jackson Heights"/>
    <s v="NY"/>
    <n v="164"/>
    <n v="1"/>
    <n v="4"/>
    <n v="2"/>
    <n v="0.05"/>
    <s v="Trek Fuel EX 8 29 - 2016"/>
    <x v="1"/>
    <n v="6"/>
    <n v="2899.99"/>
    <n v="2016"/>
    <x v="1"/>
    <x v="4"/>
    <n v="5509.9809999999998"/>
    <x v="209"/>
  </r>
  <r>
    <x v="280"/>
    <s v="Jamika"/>
    <s v="Blanchard"/>
    <s v="jamika.blanchard@gmail.com"/>
    <s v="Fresh Meadows"/>
    <s v="NY"/>
    <n v="228"/>
    <n v="4"/>
    <n v="4"/>
    <n v="1"/>
    <n v="0.2"/>
    <s v="Trek Fuel EX 8 29 - 2016"/>
    <x v="1"/>
    <n v="6"/>
    <n v="2899.99"/>
    <n v="2016"/>
    <x v="1"/>
    <x v="4"/>
    <n v="2319.9919999999997"/>
    <x v="280"/>
  </r>
  <r>
    <x v="673"/>
    <s v="Sharika"/>
    <s v="Colon"/>
    <s v="sharika.colon@gmail.com"/>
    <s v="Long Beach"/>
    <s v="NY"/>
    <n v="600"/>
    <n v="2"/>
    <n v="4"/>
    <n v="1"/>
    <n v="0.2"/>
    <s v="Trek Fuel EX 8 29 - 2016"/>
    <x v="1"/>
    <n v="6"/>
    <n v="2899.99"/>
    <n v="2016"/>
    <x v="1"/>
    <x v="4"/>
    <n v="2319.9919999999997"/>
    <x v="673"/>
  </r>
  <r>
    <x v="23"/>
    <s v="Allison"/>
    <s v="Nolan"/>
    <s v="allison.nolan@gmail.com"/>
    <s v="New City"/>
    <s v="NY"/>
    <n v="198"/>
    <n v="3"/>
    <n v="8"/>
    <n v="2"/>
    <n v="0.2"/>
    <s v="Trek Remedy 29 Carbon Frameset - 2016"/>
    <x v="1"/>
    <n v="6"/>
    <n v="1799.99"/>
    <n v="2016"/>
    <x v="1"/>
    <x v="4"/>
    <n v="2879.9840000000004"/>
    <x v="23"/>
  </r>
  <r>
    <x v="1224"/>
    <s v="Myron"/>
    <s v="Johns"/>
    <s v="myron.johns@msn.com"/>
    <s v="Whitestone"/>
    <s v="NY"/>
    <n v="623"/>
    <n v="1"/>
    <n v="8"/>
    <n v="1"/>
    <n v="7.0000000000000007E-2"/>
    <s v="Trek Remedy 29 Carbon Frameset - 2016"/>
    <x v="1"/>
    <n v="6"/>
    <n v="1799.99"/>
    <n v="2016"/>
    <x v="1"/>
    <x v="4"/>
    <n v="1673.9906999999998"/>
    <x v="1224"/>
  </r>
  <r>
    <x v="615"/>
    <s v="Jovita"/>
    <s v="Bishop"/>
    <s v="jovita.bishop@aol.com"/>
    <s v="Staten Island"/>
    <s v="NY"/>
    <n v="610"/>
    <n v="5"/>
    <n v="8"/>
    <n v="1"/>
    <n v="0.1"/>
    <s v="Trek Remedy 29 Carbon Frameset - 2016"/>
    <x v="1"/>
    <n v="6"/>
    <n v="1799.99"/>
    <n v="2016"/>
    <x v="1"/>
    <x v="4"/>
    <n v="1619.991"/>
    <x v="615"/>
  </r>
  <r>
    <x v="725"/>
    <s v="Kristofer"/>
    <s v="Craig"/>
    <s v="kristofer.craig@yahoo.com"/>
    <s v="Plainview"/>
    <s v="NY"/>
    <n v="413"/>
    <n v="1"/>
    <n v="8"/>
    <n v="2"/>
    <n v="0.05"/>
    <s v="Trek Remedy 29 Carbon Frameset - 2016"/>
    <x v="1"/>
    <n v="6"/>
    <n v="1799.99"/>
    <n v="2016"/>
    <x v="1"/>
    <x v="4"/>
    <n v="3419.9809999999998"/>
    <x v="725"/>
  </r>
  <r>
    <x v="144"/>
    <s v="Lois"/>
    <s v="Steele"/>
    <s v="lois.steele@yahoo.com"/>
    <s v="Ossining"/>
    <s v="NY"/>
    <n v="522"/>
    <n v="1"/>
    <n v="4"/>
    <n v="2"/>
    <n v="7.0000000000000007E-2"/>
    <s v="Trek Fuel EX 8 29 - 2016"/>
    <x v="1"/>
    <n v="6"/>
    <n v="2899.99"/>
    <n v="2016"/>
    <x v="1"/>
    <x v="4"/>
    <n v="5393.9813999999997"/>
    <x v="144"/>
  </r>
  <r>
    <x v="146"/>
    <s v="Kasha"/>
    <s v="Sullivan"/>
    <s v="kasha.sullivan@hotmail.com"/>
    <s v="Scarsdale"/>
    <s v="NY"/>
    <n v="195"/>
    <n v="4"/>
    <n v="4"/>
    <n v="2"/>
    <n v="0.2"/>
    <s v="Trek Fuel EX 8 29 - 2016"/>
    <x v="1"/>
    <n v="6"/>
    <n v="2899.99"/>
    <n v="2016"/>
    <x v="1"/>
    <x v="4"/>
    <n v="4639.9839999999995"/>
    <x v="146"/>
  </r>
  <r>
    <x v="616"/>
    <s v="Viva"/>
    <s v="Dawson"/>
    <s v="viva.dawson@yahoo.com"/>
    <s v="Orchard Park"/>
    <s v="NY"/>
    <n v="192"/>
    <n v="1"/>
    <n v="8"/>
    <n v="2"/>
    <n v="0.1"/>
    <s v="Trek Remedy 29 Carbon Frameset - 2016"/>
    <x v="1"/>
    <n v="6"/>
    <n v="1799.99"/>
    <n v="2016"/>
    <x v="1"/>
    <x v="4"/>
    <n v="3239.982"/>
    <x v="616"/>
  </r>
  <r>
    <x v="1225"/>
    <s v="Bobbi"/>
    <s v="Banks"/>
    <s v="bobbi.banks@yahoo.com"/>
    <s v="Bayside"/>
    <s v="NY"/>
    <n v="548"/>
    <n v="1"/>
    <n v="8"/>
    <n v="1"/>
    <n v="0.1"/>
    <s v="Trek Remedy 29 Carbon Frameset - 2016"/>
    <x v="1"/>
    <n v="6"/>
    <n v="1799.99"/>
    <n v="2016"/>
    <x v="1"/>
    <x v="4"/>
    <n v="1619.991"/>
    <x v="1225"/>
  </r>
  <r>
    <x v="726"/>
    <s v="Evelina"/>
    <s v="Manning"/>
    <s v="evelina.manning@aol.com"/>
    <s v="Mount Vernon"/>
    <s v="NY"/>
    <n v="229"/>
    <n v="3"/>
    <n v="8"/>
    <n v="1"/>
    <n v="0.2"/>
    <s v="Trek Remedy 29 Carbon Frameset - 2016"/>
    <x v="1"/>
    <n v="6"/>
    <n v="1799.99"/>
    <n v="2016"/>
    <x v="1"/>
    <x v="4"/>
    <n v="1439.9920000000002"/>
    <x v="726"/>
  </r>
  <r>
    <x v="219"/>
    <s v="Tomika"/>
    <s v="Wilder"/>
    <s v="tomika.wilder@aol.com"/>
    <s v="New Hyde Park"/>
    <s v="NY"/>
    <n v="121"/>
    <n v="3"/>
    <n v="4"/>
    <n v="2"/>
    <n v="0.1"/>
    <s v="Trek Fuel EX 8 29 - 2016"/>
    <x v="1"/>
    <n v="6"/>
    <n v="2899.99"/>
    <n v="2016"/>
    <x v="1"/>
    <x v="4"/>
    <n v="5219.982"/>
    <x v="219"/>
  </r>
  <r>
    <x v="727"/>
    <s v="Raymonde"/>
    <s v="Garcia"/>
    <s v="raymonde.garcia@aol.com"/>
    <s v="Queensbury"/>
    <s v="NY"/>
    <n v="370"/>
    <n v="2"/>
    <n v="4"/>
    <n v="2"/>
    <n v="0.1"/>
    <s v="Trek Fuel EX 8 29 - 2016"/>
    <x v="1"/>
    <n v="6"/>
    <n v="2899.99"/>
    <n v="2016"/>
    <x v="1"/>
    <x v="4"/>
    <n v="5219.982"/>
    <x v="727"/>
  </r>
  <r>
    <x v="728"/>
    <s v="Marisa"/>
    <s v="Chambers"/>
    <s v="marisa.chambers@msn.com"/>
    <s v="Amityville"/>
    <s v="NY"/>
    <n v="199"/>
    <n v="3"/>
    <n v="4"/>
    <n v="1"/>
    <n v="0.2"/>
    <s v="Trek Fuel EX 8 29 - 2016"/>
    <x v="1"/>
    <n v="6"/>
    <n v="2899.99"/>
    <n v="2016"/>
    <x v="1"/>
    <x v="4"/>
    <n v="2319.9919999999997"/>
    <x v="728"/>
  </r>
  <r>
    <x v="1226"/>
    <s v="Yolando"/>
    <s v="Wade"/>
    <s v="yolando.wade@hotmail.com"/>
    <s v="Massapequa"/>
    <s v="NY"/>
    <n v="530"/>
    <n v="2"/>
    <n v="4"/>
    <n v="1"/>
    <n v="7.0000000000000007E-2"/>
    <s v="Trek Fuel EX 8 29 - 2016"/>
    <x v="1"/>
    <n v="6"/>
    <n v="2899.99"/>
    <n v="2016"/>
    <x v="1"/>
    <x v="4"/>
    <n v="2696.9906999999998"/>
    <x v="1226"/>
  </r>
  <r>
    <x v="1227"/>
    <s v="Major"/>
    <s v="Merrill"/>
    <s v="major.merrill@aol.com"/>
    <s v="Astoria"/>
    <s v="NY"/>
    <n v="333"/>
    <n v="2"/>
    <n v="8"/>
    <n v="2"/>
    <n v="0.05"/>
    <s v="Trek Remedy 29 Carbon Frameset - 2016"/>
    <x v="1"/>
    <n v="6"/>
    <n v="1799.99"/>
    <n v="2016"/>
    <x v="1"/>
    <x v="4"/>
    <n v="3419.9809999999998"/>
    <x v="1227"/>
  </r>
  <r>
    <x v="1228"/>
    <s v="Ouida"/>
    <s v="Gregory"/>
    <s v="ouida.gregory@aol.com"/>
    <s v="Merrick"/>
    <s v="NY"/>
    <n v="288"/>
    <n v="1"/>
    <n v="4"/>
    <n v="1"/>
    <n v="0.2"/>
    <s v="Trek Fuel EX 8 29 - 2016"/>
    <x v="1"/>
    <n v="6"/>
    <n v="2899.99"/>
    <n v="2016"/>
    <x v="1"/>
    <x v="4"/>
    <n v="2319.9919999999997"/>
    <x v="1228"/>
  </r>
  <r>
    <x v="934"/>
    <s v="Leanna"/>
    <s v="Manning"/>
    <s v="leanna.manning@yahoo.com"/>
    <s v="Hicksville"/>
    <s v="NY"/>
    <n v="208"/>
    <n v="2"/>
    <n v="4"/>
    <n v="2"/>
    <n v="7.0000000000000007E-2"/>
    <s v="Trek Fuel EX 8 29 - 2016"/>
    <x v="1"/>
    <n v="6"/>
    <n v="2899.99"/>
    <n v="2016"/>
    <x v="1"/>
    <x v="4"/>
    <n v="5393.9813999999997"/>
    <x v="934"/>
  </r>
  <r>
    <x v="151"/>
    <s v="Yahaira"/>
    <s v="Robertson"/>
    <s v="yahaira.robertson@yahoo.com"/>
    <s v="Endicott"/>
    <s v="NY"/>
    <n v="578"/>
    <n v="4"/>
    <n v="8"/>
    <n v="2"/>
    <n v="0.2"/>
    <s v="Trek Remedy 29 Carbon Frameset - 2016"/>
    <x v="1"/>
    <n v="6"/>
    <n v="1799.99"/>
    <n v="2016"/>
    <x v="1"/>
    <x v="4"/>
    <n v="2879.9840000000004"/>
    <x v="151"/>
  </r>
  <r>
    <x v="618"/>
    <s v="Brittney"/>
    <s v="Rojas"/>
    <s v="brittney.rojas@aol.com"/>
    <s v="Kingston"/>
    <s v="NY"/>
    <n v="461"/>
    <n v="2"/>
    <n v="4"/>
    <n v="1"/>
    <n v="0.2"/>
    <s v="Trek Fuel EX 8 29 - 2016"/>
    <x v="1"/>
    <n v="6"/>
    <n v="2899.99"/>
    <n v="2016"/>
    <x v="1"/>
    <x v="4"/>
    <n v="2319.9919999999997"/>
    <x v="618"/>
  </r>
  <r>
    <x v="618"/>
    <s v="Brittney"/>
    <s v="Rojas"/>
    <s v="brittney.rojas@aol.com"/>
    <s v="Kingston"/>
    <s v="NY"/>
    <n v="461"/>
    <n v="3"/>
    <n v="8"/>
    <n v="2"/>
    <n v="0.05"/>
    <s v="Trek Remedy 29 Carbon Frameset - 2016"/>
    <x v="1"/>
    <n v="6"/>
    <n v="1799.99"/>
    <n v="2016"/>
    <x v="1"/>
    <x v="4"/>
    <n v="3419.9809999999998"/>
    <x v="618"/>
  </r>
  <r>
    <x v="1229"/>
    <s v="Hilda"/>
    <s v="Harvey"/>
    <s v="hilda.harvey@gmail.com"/>
    <s v="Ballston Spa"/>
    <s v="NY"/>
    <n v="440"/>
    <n v="2"/>
    <n v="4"/>
    <n v="2"/>
    <n v="7.0000000000000007E-2"/>
    <s v="Trek Fuel EX 8 29 - 2016"/>
    <x v="1"/>
    <n v="6"/>
    <n v="2899.99"/>
    <n v="2016"/>
    <x v="1"/>
    <x v="4"/>
    <n v="5393.9813999999997"/>
    <x v="1229"/>
  </r>
  <r>
    <x v="1230"/>
    <s v="Alissa"/>
    <s v="Craft"/>
    <s v="alissa.craft@hotmail.com"/>
    <s v="Ossining"/>
    <s v="NY"/>
    <n v="550"/>
    <n v="1"/>
    <n v="4"/>
    <n v="1"/>
    <n v="0.05"/>
    <s v="Trek Fuel EX 8 29 - 2016"/>
    <x v="1"/>
    <n v="6"/>
    <n v="2899.99"/>
    <n v="2016"/>
    <x v="1"/>
    <x v="4"/>
    <n v="2754.9904999999999"/>
    <x v="1230"/>
  </r>
  <r>
    <x v="1231"/>
    <s v="Vernia"/>
    <s v="Madden"/>
    <s v="vernia.madden@aol.com"/>
    <s v="Troy"/>
    <s v="NY"/>
    <n v="414"/>
    <n v="1"/>
    <n v="4"/>
    <n v="2"/>
    <n v="0.1"/>
    <s v="Trek Fuel EX 8 29 - 2016"/>
    <x v="1"/>
    <n v="6"/>
    <n v="2899.99"/>
    <n v="2016"/>
    <x v="1"/>
    <x v="4"/>
    <n v="5219.982"/>
    <x v="1231"/>
  </r>
  <r>
    <x v="224"/>
    <s v="Margit"/>
    <s v="Osborn"/>
    <s v="margit.osborn@yahoo.com"/>
    <s v="Plainview"/>
    <s v="NY"/>
    <n v="53"/>
    <n v="1"/>
    <n v="8"/>
    <n v="2"/>
    <n v="0.2"/>
    <s v="Trek Remedy 29 Carbon Frameset - 2016"/>
    <x v="1"/>
    <n v="6"/>
    <n v="1799.99"/>
    <n v="2016"/>
    <x v="1"/>
    <x v="4"/>
    <n v="2879.9840000000004"/>
    <x v="224"/>
  </r>
  <r>
    <x v="226"/>
    <s v="Barton"/>
    <s v="Cox"/>
    <s v="barton.cox@yahoo.com"/>
    <s v="Amityville"/>
    <s v="NY"/>
    <n v="501"/>
    <n v="2"/>
    <n v="8"/>
    <n v="1"/>
    <n v="7.0000000000000007E-2"/>
    <s v="Trek Remedy 29 Carbon Frameset - 2016"/>
    <x v="1"/>
    <n v="6"/>
    <n v="1799.99"/>
    <n v="2016"/>
    <x v="1"/>
    <x v="4"/>
    <n v="1673.9906999999998"/>
    <x v="226"/>
  </r>
  <r>
    <x v="736"/>
    <s v="Marcel"/>
    <s v="Lindsay"/>
    <s v="marcel.lindsay@hotmail.com"/>
    <s v="Ossining"/>
    <s v="NY"/>
    <n v="515"/>
    <n v="1"/>
    <n v="8"/>
    <n v="1"/>
    <n v="7.0000000000000007E-2"/>
    <s v="Trek Remedy 29 Carbon Frameset - 2016"/>
    <x v="1"/>
    <n v="6"/>
    <n v="1799.99"/>
    <n v="2016"/>
    <x v="1"/>
    <x v="4"/>
    <n v="1673.9906999999998"/>
    <x v="736"/>
  </r>
  <r>
    <x v="622"/>
    <s v="Casimira"/>
    <s v="Chapman"/>
    <s v="casimira.chapman@yahoo.com"/>
    <s v="Monroe"/>
    <s v="NY"/>
    <n v="590"/>
    <n v="3"/>
    <n v="8"/>
    <n v="2"/>
    <n v="0.05"/>
    <s v="Trek Remedy 29 Carbon Frameset - 2016"/>
    <x v="1"/>
    <n v="6"/>
    <n v="1799.99"/>
    <n v="2016"/>
    <x v="1"/>
    <x v="4"/>
    <n v="3419.9809999999998"/>
    <x v="622"/>
  </r>
  <r>
    <x v="963"/>
    <s v="Trinidad"/>
    <s v="Mcclain"/>
    <s v="trinidad.mcclain@msn.com"/>
    <s v="Baldwin"/>
    <s v="NY"/>
    <n v="452"/>
    <n v="4"/>
    <n v="8"/>
    <n v="1"/>
    <n v="0.1"/>
    <s v="Trek Remedy 29 Carbon Frameset - 2016"/>
    <x v="1"/>
    <n v="6"/>
    <n v="1799.99"/>
    <n v="2016"/>
    <x v="1"/>
    <x v="4"/>
    <n v="1619.991"/>
    <x v="963"/>
  </r>
  <r>
    <x v="229"/>
    <s v="Josephine"/>
    <s v="Dale"/>
    <s v="josephine.dale@aol.com"/>
    <s v="Baldwinsville"/>
    <s v="NY"/>
    <n v="48"/>
    <n v="2"/>
    <n v="4"/>
    <n v="1"/>
    <n v="0.2"/>
    <s v="Trek Fuel EX 8 29 - 2016"/>
    <x v="1"/>
    <n v="6"/>
    <n v="2899.99"/>
    <n v="2016"/>
    <x v="1"/>
    <x v="4"/>
    <n v="2319.9919999999997"/>
    <x v="229"/>
  </r>
  <r>
    <x v="416"/>
    <s v="Shanna"/>
    <s v="Bonner"/>
    <s v="shanna.bonner@msn.com"/>
    <s v="Canandaigua"/>
    <s v="NY"/>
    <n v="453"/>
    <n v="3"/>
    <n v="4"/>
    <n v="1"/>
    <n v="0.2"/>
    <s v="Trek Fuel EX 8 29 - 2016"/>
    <x v="1"/>
    <n v="6"/>
    <n v="2899.99"/>
    <n v="2016"/>
    <x v="1"/>
    <x v="4"/>
    <n v="2319.9919999999997"/>
    <x v="416"/>
  </r>
  <r>
    <x v="939"/>
    <s v="Saran"/>
    <s v="Moses"/>
    <s v="saran.moses@yahoo.com"/>
    <s v="Brooklyn"/>
    <s v="NY"/>
    <n v="336"/>
    <n v="1"/>
    <n v="4"/>
    <n v="1"/>
    <n v="0.1"/>
    <s v="Trek Fuel EX 8 29 - 2016"/>
    <x v="1"/>
    <n v="6"/>
    <n v="2899.99"/>
    <n v="2016"/>
    <x v="1"/>
    <x v="4"/>
    <n v="2609.991"/>
    <x v="939"/>
  </r>
  <r>
    <x v="940"/>
    <s v="Vernon"/>
    <s v="Knowles"/>
    <s v="vernon.knowles@yahoo.com"/>
    <s v="Huntington Station"/>
    <s v="NY"/>
    <n v="603"/>
    <n v="2"/>
    <n v="4"/>
    <n v="1"/>
    <n v="0.1"/>
    <s v="Trek Fuel EX 8 29 - 2016"/>
    <x v="1"/>
    <n v="6"/>
    <n v="2899.99"/>
    <n v="2016"/>
    <x v="1"/>
    <x v="4"/>
    <n v="2609.991"/>
    <x v="940"/>
  </r>
  <r>
    <x v="157"/>
    <s v="Larissa"/>
    <s v="Hays"/>
    <s v="larissa.hays@aol.com"/>
    <s v="Elmont"/>
    <s v="NY"/>
    <n v="358"/>
    <n v="3"/>
    <n v="8"/>
    <n v="2"/>
    <n v="0.05"/>
    <s v="Trek Remedy 29 Carbon Frameset - 2016"/>
    <x v="1"/>
    <n v="6"/>
    <n v="1799.99"/>
    <n v="2016"/>
    <x v="1"/>
    <x v="4"/>
    <n v="3419.9809999999998"/>
    <x v="157"/>
  </r>
  <r>
    <x v="905"/>
    <s v="Aisha"/>
    <s v="Woods"/>
    <s v="aisha.woods@gmail.com"/>
    <s v="Webster"/>
    <s v="NY"/>
    <n v="564"/>
    <n v="1"/>
    <n v="4"/>
    <n v="1"/>
    <n v="0.2"/>
    <s v="Trek Fuel EX 8 29 - 2016"/>
    <x v="1"/>
    <n v="6"/>
    <n v="2899.99"/>
    <n v="2016"/>
    <x v="1"/>
    <x v="4"/>
    <n v="2319.9919999999997"/>
    <x v="905"/>
  </r>
  <r>
    <x v="624"/>
    <s v="Jerri"/>
    <s v="Guthrie"/>
    <s v="jerri.guthrie@msn.com"/>
    <s v="Carmel"/>
    <s v="NY"/>
    <n v="433"/>
    <n v="4"/>
    <n v="4"/>
    <n v="1"/>
    <n v="0.2"/>
    <s v="Trek Fuel EX 8 29 - 2016"/>
    <x v="1"/>
    <n v="6"/>
    <n v="2899.99"/>
    <n v="2016"/>
    <x v="1"/>
    <x v="4"/>
    <n v="2319.9919999999997"/>
    <x v="624"/>
  </r>
  <r>
    <x v="1232"/>
    <s v="Rodolfo"/>
    <s v="Buck"/>
    <s v="rodolfo.buck@gmail.com"/>
    <s v="Shirley"/>
    <s v="NY"/>
    <n v="88"/>
    <n v="2"/>
    <n v="8"/>
    <n v="2"/>
    <n v="0.1"/>
    <s v="Trek Remedy 29 Carbon Frameset - 2016"/>
    <x v="1"/>
    <n v="6"/>
    <n v="1799.99"/>
    <n v="2016"/>
    <x v="1"/>
    <x v="4"/>
    <n v="3239.982"/>
    <x v="1232"/>
  </r>
  <r>
    <x v="1233"/>
    <s v="Adam"/>
    <s v="Thornton"/>
    <s v="adam.thornton@hotmail.com"/>
    <s v="Central Islip"/>
    <s v="NY"/>
    <n v="437"/>
    <n v="3"/>
    <n v="8"/>
    <n v="2"/>
    <n v="0.05"/>
    <s v="Trek Remedy 29 Carbon Frameset - 2016"/>
    <x v="1"/>
    <n v="6"/>
    <n v="1799.99"/>
    <n v="2016"/>
    <x v="1"/>
    <x v="4"/>
    <n v="3419.9809999999998"/>
    <x v="1233"/>
  </r>
  <r>
    <x v="906"/>
    <s v="Chere"/>
    <s v="Mcfadden"/>
    <s v="chere.mcfadden@yahoo.com"/>
    <s v="Orchard Park"/>
    <s v="NY"/>
    <n v="469"/>
    <n v="1"/>
    <n v="8"/>
    <n v="2"/>
    <n v="0.1"/>
    <s v="Trek Remedy 29 Carbon Frameset - 2016"/>
    <x v="1"/>
    <n v="6"/>
    <n v="1799.99"/>
    <n v="2016"/>
    <x v="1"/>
    <x v="4"/>
    <n v="3239.982"/>
    <x v="906"/>
  </r>
  <r>
    <x v="906"/>
    <s v="Chere"/>
    <s v="Mcfadden"/>
    <s v="chere.mcfadden@yahoo.com"/>
    <s v="Orchard Park"/>
    <s v="NY"/>
    <n v="469"/>
    <n v="2"/>
    <n v="4"/>
    <n v="1"/>
    <n v="7.0000000000000007E-2"/>
    <s v="Trek Fuel EX 8 29 - 2016"/>
    <x v="1"/>
    <n v="6"/>
    <n v="2899.99"/>
    <n v="2016"/>
    <x v="1"/>
    <x v="4"/>
    <n v="2696.9906999999998"/>
    <x v="906"/>
  </r>
  <r>
    <x v="158"/>
    <s v="Tonda"/>
    <s v="Webb"/>
    <s v="tonda.webb@yahoo.com"/>
    <s v="Baldwinsville"/>
    <s v="NY"/>
    <n v="526"/>
    <n v="2"/>
    <n v="8"/>
    <n v="1"/>
    <n v="0.1"/>
    <s v="Trek Remedy 29 Carbon Frameset - 2016"/>
    <x v="1"/>
    <n v="6"/>
    <n v="1799.99"/>
    <n v="2016"/>
    <x v="1"/>
    <x v="4"/>
    <n v="1619.991"/>
    <x v="158"/>
  </r>
  <r>
    <x v="1234"/>
    <s v="Shasta"/>
    <s v="Combs"/>
    <s v="shasta.combs@yahoo.com"/>
    <s v="Yorktown Heights"/>
    <s v="NY"/>
    <n v="597"/>
    <n v="2"/>
    <n v="8"/>
    <n v="1"/>
    <n v="7.0000000000000007E-2"/>
    <s v="Trek Remedy 29 Carbon Frameset - 2016"/>
    <x v="1"/>
    <n v="6"/>
    <n v="1799.99"/>
    <n v="2016"/>
    <x v="1"/>
    <x v="4"/>
    <n v="1673.9906999999998"/>
    <x v="1234"/>
  </r>
  <r>
    <x v="1235"/>
    <s v="Hubert"/>
    <s v="Reilly"/>
    <s v="hubert.reilly@hotmail.com"/>
    <s v="Amityville"/>
    <s v="NY"/>
    <n v="144"/>
    <n v="1"/>
    <n v="8"/>
    <n v="2"/>
    <n v="0.05"/>
    <s v="Trek Remedy 29 Carbon Frameset - 2016"/>
    <x v="1"/>
    <n v="6"/>
    <n v="1799.99"/>
    <n v="2016"/>
    <x v="1"/>
    <x v="4"/>
    <n v="3419.9809999999998"/>
    <x v="1235"/>
  </r>
  <r>
    <x v="1236"/>
    <s v="Waldo"/>
    <s v="Hart"/>
    <s v="waldo.hart@yahoo.com"/>
    <s v="Queensbury"/>
    <s v="NY"/>
    <n v="186"/>
    <n v="1"/>
    <n v="4"/>
    <n v="1"/>
    <n v="0.1"/>
    <s v="Trek Fuel EX 8 29 - 2016"/>
    <x v="1"/>
    <n v="6"/>
    <n v="2899.99"/>
    <n v="2016"/>
    <x v="1"/>
    <x v="4"/>
    <n v="2609.991"/>
    <x v="1236"/>
  </r>
  <r>
    <x v="1237"/>
    <s v="Aaron"/>
    <s v="Knapp"/>
    <s v="aaron.knapp@yahoo.com"/>
    <s v="Yonkers"/>
    <s v="NY"/>
    <n v="85"/>
    <n v="1"/>
    <n v="4"/>
    <n v="2"/>
    <n v="0.05"/>
    <s v="Trek Fuel EX 8 29 - 2016"/>
    <x v="1"/>
    <n v="6"/>
    <n v="2899.99"/>
    <n v="2016"/>
    <x v="1"/>
    <x v="4"/>
    <n v="5509.9809999999998"/>
    <x v="1237"/>
  </r>
  <r>
    <x v="41"/>
    <s v="Sheila"/>
    <s v="Goodman"/>
    <s v="sheila.goodman@msn.com"/>
    <s v="Uniondale"/>
    <s v="NY"/>
    <n v="356"/>
    <n v="2"/>
    <n v="4"/>
    <n v="1"/>
    <n v="0.05"/>
    <s v="Trek Fuel EX 8 29 - 2016"/>
    <x v="1"/>
    <n v="6"/>
    <n v="2899.99"/>
    <n v="2016"/>
    <x v="1"/>
    <x v="4"/>
    <n v="2754.9904999999999"/>
    <x v="41"/>
  </r>
  <r>
    <x v="295"/>
    <s v="Deandrea"/>
    <s v="Cox"/>
    <s v="deandrea.cox@msn.com"/>
    <s v="Huntington"/>
    <s v="NY"/>
    <n v="584"/>
    <n v="5"/>
    <n v="8"/>
    <n v="2"/>
    <n v="7.0000000000000007E-2"/>
    <s v="Trek Remedy 29 Carbon Frameset - 2016"/>
    <x v="1"/>
    <n v="6"/>
    <n v="1799.99"/>
    <n v="2016"/>
    <x v="1"/>
    <x v="4"/>
    <n v="3347.9813999999997"/>
    <x v="295"/>
  </r>
  <r>
    <x v="163"/>
    <s v="Carissa"/>
    <s v="Cross"/>
    <s v="carissa.cross@yahoo.com"/>
    <s v="Huntington Station"/>
    <s v="NY"/>
    <n v="45"/>
    <n v="1"/>
    <n v="4"/>
    <n v="2"/>
    <n v="0.2"/>
    <s v="Trek Fuel EX 8 29 - 2016"/>
    <x v="1"/>
    <n v="6"/>
    <n v="2899.99"/>
    <n v="2016"/>
    <x v="1"/>
    <x v="4"/>
    <n v="4639.9839999999995"/>
    <x v="163"/>
  </r>
  <r>
    <x v="1238"/>
    <s v="Adriene"/>
    <s v="Rollins"/>
    <s v="adriene.rollins@msn.com"/>
    <s v="Plainview"/>
    <s v="NY"/>
    <n v="337"/>
    <n v="2"/>
    <n v="4"/>
    <n v="1"/>
    <n v="0.05"/>
    <s v="Trek Fuel EX 8 29 - 2016"/>
    <x v="1"/>
    <n v="6"/>
    <n v="2899.99"/>
    <n v="2016"/>
    <x v="1"/>
    <x v="4"/>
    <n v="2754.9904999999999"/>
    <x v="1238"/>
  </r>
  <r>
    <x v="235"/>
    <s v="Rosamaria"/>
    <s v="Meyer"/>
    <s v="rosamaria.meyer@yahoo.com"/>
    <s v="Webster"/>
    <s v="NY"/>
    <n v="231"/>
    <n v="1"/>
    <n v="8"/>
    <n v="2"/>
    <n v="7.0000000000000007E-2"/>
    <s v="Trek Remedy 29 Carbon Frameset - 2016"/>
    <x v="1"/>
    <n v="6"/>
    <n v="1799.99"/>
    <n v="2016"/>
    <x v="1"/>
    <x v="4"/>
    <n v="3347.9813999999997"/>
    <x v="235"/>
  </r>
  <r>
    <x v="1239"/>
    <s v="Kimberli"/>
    <s v="Cline"/>
    <s v="kimberli.cline@yahoo.com"/>
    <s v="Centereach"/>
    <s v="NY"/>
    <n v="92"/>
    <n v="1"/>
    <n v="8"/>
    <n v="1"/>
    <n v="0.1"/>
    <s v="Trek Remedy 29 Carbon Frameset - 2016"/>
    <x v="1"/>
    <n v="6"/>
    <n v="1799.99"/>
    <n v="2016"/>
    <x v="1"/>
    <x v="4"/>
    <n v="1619.991"/>
    <x v="1239"/>
  </r>
  <r>
    <x v="300"/>
    <s v="Tarra"/>
    <s v="Guerrero"/>
    <s v="tarra.guerrero@aol.com"/>
    <s v="Auburn"/>
    <s v="NY"/>
    <n v="11"/>
    <n v="1"/>
    <n v="8"/>
    <n v="1"/>
    <n v="0.05"/>
    <s v="Trek Remedy 29 Carbon Frameset - 2016"/>
    <x v="1"/>
    <n v="6"/>
    <n v="1799.99"/>
    <n v="2016"/>
    <x v="1"/>
    <x v="4"/>
    <n v="1709.9904999999999"/>
    <x v="300"/>
  </r>
  <r>
    <x v="742"/>
    <s v="Ashleigh"/>
    <s v="Finch"/>
    <s v="ashleigh.finch@yahoo.com"/>
    <s v="Newburgh"/>
    <s v="NY"/>
    <n v="533"/>
    <n v="1"/>
    <n v="4"/>
    <n v="1"/>
    <n v="0.2"/>
    <s v="Trek Fuel EX 8 29 - 2016"/>
    <x v="1"/>
    <n v="6"/>
    <n v="2899.99"/>
    <n v="2016"/>
    <x v="1"/>
    <x v="4"/>
    <n v="2319.9919999999997"/>
    <x v="742"/>
  </r>
  <r>
    <x v="685"/>
    <s v="Yvone"/>
    <s v="Guerrero"/>
    <s v="yvone.guerrero@aol.com"/>
    <s v="Merrick"/>
    <s v="NY"/>
    <n v="30"/>
    <n v="4"/>
    <n v="4"/>
    <n v="1"/>
    <n v="0.1"/>
    <s v="Trek Fuel EX 8 29 - 2016"/>
    <x v="1"/>
    <n v="6"/>
    <n v="2899.99"/>
    <n v="2016"/>
    <x v="1"/>
    <x v="4"/>
    <n v="2609.991"/>
    <x v="685"/>
  </r>
  <r>
    <x v="236"/>
    <s v="Thad"/>
    <s v="Gilliam"/>
    <s v="thad.gilliam@hotmail.com"/>
    <s v="Levittown"/>
    <s v="NY"/>
    <n v="377"/>
    <n v="1"/>
    <n v="8"/>
    <n v="1"/>
    <n v="0.05"/>
    <s v="Trek Remedy 29 Carbon Frameset - 2016"/>
    <x v="1"/>
    <n v="6"/>
    <n v="1799.99"/>
    <n v="2016"/>
    <x v="1"/>
    <x v="4"/>
    <n v="1709.9904999999999"/>
    <x v="236"/>
  </r>
  <r>
    <x v="745"/>
    <s v="Octavia"/>
    <s v="Donaldson"/>
    <s v="octavia.donaldson@hotmail.com"/>
    <s v="Levittown"/>
    <s v="NY"/>
    <n v="508"/>
    <n v="1"/>
    <n v="8"/>
    <n v="1"/>
    <n v="0.05"/>
    <s v="Trek Remedy 29 Carbon Frameset - 2016"/>
    <x v="1"/>
    <n v="6"/>
    <n v="1799.99"/>
    <n v="2016"/>
    <x v="1"/>
    <x v="4"/>
    <n v="1709.9904999999999"/>
    <x v="745"/>
  </r>
  <r>
    <x v="969"/>
    <s v="Christiana"/>
    <s v="Gross"/>
    <s v="christiana.gross@yahoo.com"/>
    <s v="Orchard Park"/>
    <s v="NY"/>
    <n v="386"/>
    <n v="1"/>
    <n v="8"/>
    <n v="1"/>
    <n v="0.2"/>
    <s v="Trek Remedy 29 Carbon Frameset - 2016"/>
    <x v="1"/>
    <n v="6"/>
    <n v="1799.99"/>
    <n v="2016"/>
    <x v="1"/>
    <x v="4"/>
    <n v="1439.9920000000002"/>
    <x v="969"/>
  </r>
  <r>
    <x v="1240"/>
    <s v="Eliz"/>
    <s v="Lynch"/>
    <s v="eliz.lynch@hotmail.com"/>
    <s v="Uniondale"/>
    <s v="NY"/>
    <n v="406"/>
    <n v="1"/>
    <n v="4"/>
    <n v="1"/>
    <n v="0.2"/>
    <s v="Trek Fuel EX 8 29 - 2016"/>
    <x v="1"/>
    <n v="6"/>
    <n v="2899.99"/>
    <n v="2016"/>
    <x v="1"/>
    <x v="4"/>
    <n v="2319.9919999999997"/>
    <x v="1240"/>
  </r>
  <r>
    <x v="424"/>
    <s v="Dewayne"/>
    <s v="Herring"/>
    <s v="dewayne.herring@aol.com"/>
    <s v="Webster"/>
    <s v="NY"/>
    <n v="423"/>
    <n v="1"/>
    <n v="8"/>
    <n v="2"/>
    <n v="0.05"/>
    <s v="Trek Remedy 29 Carbon Frameset - 2016"/>
    <x v="1"/>
    <n v="6"/>
    <n v="1799.99"/>
    <n v="2016"/>
    <x v="1"/>
    <x v="4"/>
    <n v="3419.9809999999998"/>
    <x v="424"/>
  </r>
  <r>
    <x v="1241"/>
    <s v="Justina"/>
    <s v="Jenkins"/>
    <s v="justina.jenkins@msn.com"/>
    <s v="Shirley"/>
    <s v="NY"/>
    <n v="297"/>
    <n v="1"/>
    <n v="4"/>
    <n v="2"/>
    <n v="0.2"/>
    <s v="Trek Fuel EX 8 29 - 2016"/>
    <x v="1"/>
    <n v="6"/>
    <n v="2899.99"/>
    <n v="2016"/>
    <x v="1"/>
    <x v="4"/>
    <n v="4639.9839999999995"/>
    <x v="452"/>
  </r>
  <r>
    <x v="175"/>
    <s v="Kim"/>
    <s v="Clark"/>
    <s v="kim.clark@msn.com"/>
    <s v="Merrick"/>
    <s v="NY"/>
    <n v="1150"/>
    <n v="1"/>
    <n v="29"/>
    <n v="1"/>
    <n v="0.05"/>
    <s v="Trek X-Caliber 8 - 2017"/>
    <x v="1"/>
    <n v="6"/>
    <n v="999.99"/>
    <n v="2017"/>
    <x v="1"/>
    <x v="4"/>
    <n v="949.9905"/>
    <x v="175"/>
  </r>
  <r>
    <x v="792"/>
    <s v="Trinity"/>
    <s v="Riddle"/>
    <s v="trinity.riddle@aol.com"/>
    <s v="Ballston Spa"/>
    <s v="NY"/>
    <n v="1104"/>
    <n v="3"/>
    <n v="43"/>
    <n v="1"/>
    <n v="7.0000000000000007E-2"/>
    <s v="Trek Fuel EX 9.8 27.5 Plus - 2017"/>
    <x v="1"/>
    <n v="6"/>
    <n v="5299.99"/>
    <n v="2017"/>
    <x v="1"/>
    <x v="4"/>
    <n v="4928.9906999999994"/>
    <x v="792"/>
  </r>
  <r>
    <x v="1184"/>
    <s v="Emanuel"/>
    <s v="Mckee"/>
    <s v="emanuel.mckee@yahoo.com"/>
    <s v="Schenectady"/>
    <s v="NY"/>
    <n v="1471"/>
    <n v="2"/>
    <n v="136"/>
    <n v="1"/>
    <n v="7.0000000000000007E-2"/>
    <s v="Trek Procaliber 6 - 2018"/>
    <x v="1"/>
    <n v="6"/>
    <n v="1799.99"/>
    <n v="2018"/>
    <x v="1"/>
    <x v="4"/>
    <n v="1673.9906999999998"/>
    <x v="1184"/>
  </r>
  <r>
    <x v="1106"/>
    <s v="Bess"/>
    <s v="Mcbride"/>
    <s v="bess.mcbride@yahoo.com"/>
    <s v="Garden City"/>
    <s v="NY"/>
    <n v="1349"/>
    <n v="1"/>
    <n v="138"/>
    <n v="2"/>
    <n v="0.05"/>
    <s v="Trek Fuel EX 5 Plus - 2018"/>
    <x v="1"/>
    <n v="6"/>
    <n v="2249.9899999999998"/>
    <n v="2018"/>
    <x v="1"/>
    <x v="4"/>
    <n v="4274.9809999999998"/>
    <x v="1106"/>
  </r>
  <r>
    <x v="560"/>
    <s v="Ira"/>
    <s v="Erickson"/>
    <s v="ira.erickson@aol.com"/>
    <s v="Port Jefferson Station"/>
    <s v="NY"/>
    <n v="1189"/>
    <n v="3"/>
    <n v="40"/>
    <n v="2"/>
    <n v="0.1"/>
    <s v="Trek Fuel EX 9.8 29 - 2017"/>
    <x v="1"/>
    <n v="6"/>
    <n v="4999.99"/>
    <n v="2017"/>
    <x v="1"/>
    <x v="4"/>
    <n v="8999.982"/>
    <x v="560"/>
  </r>
  <r>
    <x v="1242"/>
    <s v="Anya"/>
    <s v="Contreras"/>
    <s v="anya.contreras@msn.com"/>
    <s v="East Northport"/>
    <s v="NY"/>
    <n v="1206"/>
    <n v="2"/>
    <n v="29"/>
    <n v="1"/>
    <n v="0.2"/>
    <s v="Trek X-Caliber 8 - 2017"/>
    <x v="1"/>
    <n v="6"/>
    <n v="999.99"/>
    <n v="2017"/>
    <x v="1"/>
    <x v="4"/>
    <n v="799.99200000000008"/>
    <x v="1241"/>
  </r>
  <r>
    <x v="1185"/>
    <s v="Kimberely"/>
    <s v="Bowen"/>
    <s v="kimberely.bowen@hotmail.com"/>
    <s v="Troy"/>
    <s v="NY"/>
    <n v="755"/>
    <n v="2"/>
    <n v="43"/>
    <n v="2"/>
    <n v="0.05"/>
    <s v="Trek Fuel EX 9.8 27.5 Plus - 2017"/>
    <x v="1"/>
    <n v="6"/>
    <n v="5299.99"/>
    <n v="2017"/>
    <x v="1"/>
    <x v="4"/>
    <n v="10069.981"/>
    <x v="1185"/>
  </r>
  <r>
    <x v="238"/>
    <s v="Ilona"/>
    <s v="Spears"/>
    <s v="ilona.spears@gmail.com"/>
    <s v="Port Jefferson Station"/>
    <s v="NY"/>
    <n v="1308"/>
    <n v="5"/>
    <n v="32"/>
    <n v="1"/>
    <n v="7.0000000000000007E-2"/>
    <s v="Trek Farley Alloy Frameset - 2017"/>
    <x v="1"/>
    <n v="6"/>
    <n v="469.99"/>
    <n v="2017"/>
    <x v="1"/>
    <x v="4"/>
    <n v="437.09069999999997"/>
    <x v="238"/>
  </r>
  <r>
    <x v="1186"/>
    <s v="Adena"/>
    <s v="Blake"/>
    <s v="adena.blake@hotmail.com"/>
    <s v="Ballston Spa"/>
    <s v="NY"/>
    <n v="1118"/>
    <n v="3"/>
    <n v="29"/>
    <n v="1"/>
    <n v="0.05"/>
    <s v="Trek X-Caliber 8 - 2017"/>
    <x v="1"/>
    <n v="6"/>
    <n v="999.99"/>
    <n v="2017"/>
    <x v="1"/>
    <x v="4"/>
    <n v="949.9905"/>
    <x v="1186"/>
  </r>
  <r>
    <x v="1186"/>
    <s v="Adena"/>
    <s v="Blake"/>
    <s v="adena.blake@hotmail.com"/>
    <s v="Ballston Spa"/>
    <s v="NY"/>
    <n v="1118"/>
    <n v="4"/>
    <n v="47"/>
    <n v="2"/>
    <n v="0.2"/>
    <s v="Trek Remedy 9.8 - 2017"/>
    <x v="1"/>
    <n v="6"/>
    <n v="5299.99"/>
    <n v="2017"/>
    <x v="1"/>
    <x v="4"/>
    <n v="8479.9840000000004"/>
    <x v="1186"/>
  </r>
  <r>
    <x v="747"/>
    <s v="Syreeta"/>
    <s v="Hendricks"/>
    <s v="syreeta.hendricks@msn.com"/>
    <s v="Mahopac"/>
    <s v="NY"/>
    <n v="665"/>
    <n v="2"/>
    <n v="42"/>
    <n v="2"/>
    <n v="0.2"/>
    <s v="Trek Fuel EX 5 27.5 Plus - 2017"/>
    <x v="1"/>
    <n v="6"/>
    <n v="2299.9899999999998"/>
    <n v="2017"/>
    <x v="1"/>
    <x v="4"/>
    <n v="3679.9839999999999"/>
    <x v="747"/>
  </r>
  <r>
    <x v="1108"/>
    <s v="Boyce"/>
    <s v="Burks"/>
    <s v="boyce.burks@gmail.com"/>
    <s v="Sunnyside"/>
    <s v="NY"/>
    <n v="675"/>
    <n v="4"/>
    <n v="32"/>
    <n v="1"/>
    <n v="0.2"/>
    <s v="Trek Farley Alloy Frameset - 2017"/>
    <x v="1"/>
    <n v="6"/>
    <n v="469.99"/>
    <n v="2017"/>
    <x v="1"/>
    <x v="4"/>
    <n v="375.99200000000002"/>
    <x v="1108"/>
  </r>
  <r>
    <x v="1243"/>
    <s v="Andreas"/>
    <s v="Herman"/>
    <s v="andreas.herman@msn.com"/>
    <s v="Mount Vernon"/>
    <s v="NY"/>
    <n v="635"/>
    <n v="1"/>
    <n v="4"/>
    <n v="1"/>
    <n v="0.05"/>
    <s v="Trek Fuel EX 8 29 - 2016"/>
    <x v="1"/>
    <n v="6"/>
    <n v="2899.99"/>
    <n v="2016"/>
    <x v="1"/>
    <x v="4"/>
    <n v="2754.9904999999999"/>
    <x v="1242"/>
  </r>
  <r>
    <x v="970"/>
    <s v="Gertha"/>
    <s v="Mejia"/>
    <s v="gertha.mejia@yahoo.com"/>
    <s v="Flushing"/>
    <s v="NY"/>
    <n v="792"/>
    <n v="2"/>
    <n v="39"/>
    <n v="1"/>
    <n v="0.2"/>
    <s v="Trek Stache 5 - 2017"/>
    <x v="1"/>
    <n v="6"/>
    <n v="1499.99"/>
    <n v="2017"/>
    <x v="1"/>
    <x v="4"/>
    <n v="1199.992"/>
    <x v="970"/>
  </r>
  <r>
    <x v="1244"/>
    <s v="Lashunda"/>
    <s v="Cole"/>
    <s v="lashunda.cole@hotmail.com"/>
    <s v="Monsey"/>
    <s v="NY"/>
    <n v="1107"/>
    <n v="1"/>
    <n v="43"/>
    <n v="1"/>
    <n v="0.2"/>
    <s v="Trek Fuel EX 9.8 27.5 Plus - 2017"/>
    <x v="1"/>
    <n v="6"/>
    <n v="5299.99"/>
    <n v="2017"/>
    <x v="1"/>
    <x v="4"/>
    <n v="4239.9920000000002"/>
    <x v="1243"/>
  </r>
  <r>
    <x v="1111"/>
    <s v="Natosha"/>
    <s v="Rowland"/>
    <s v="natosha.rowland@aol.com"/>
    <s v="Ballston Spa"/>
    <s v="NY"/>
    <n v="1236"/>
    <n v="2"/>
    <n v="32"/>
    <n v="2"/>
    <n v="0.05"/>
    <s v="Trek Farley Alloy Frameset - 2017"/>
    <x v="1"/>
    <n v="6"/>
    <n v="469.99"/>
    <n v="2017"/>
    <x v="1"/>
    <x v="4"/>
    <n v="892.98099999999999"/>
    <x v="1111"/>
  </r>
  <r>
    <x v="800"/>
    <s v="Elenore"/>
    <s v="Hensley"/>
    <s v="elenore.hensley@hotmail.com"/>
    <s v="Hamburg"/>
    <s v="NY"/>
    <n v="1212"/>
    <n v="3"/>
    <n v="39"/>
    <n v="2"/>
    <n v="0.05"/>
    <s v="Trek Stache 5 - 2017"/>
    <x v="1"/>
    <n v="6"/>
    <n v="1499.99"/>
    <n v="2017"/>
    <x v="1"/>
    <x v="4"/>
    <n v="2849.9809999999998"/>
    <x v="800"/>
  </r>
  <r>
    <x v="307"/>
    <s v="Kathie"/>
    <s v="Freeman"/>
    <s v="kathie.freeman@msn.com"/>
    <s v="Queensbury"/>
    <s v="NY"/>
    <n v="1161"/>
    <n v="4"/>
    <n v="29"/>
    <n v="2"/>
    <n v="0.1"/>
    <s v="Trek X-Caliber 8 - 2017"/>
    <x v="1"/>
    <n v="6"/>
    <n v="999.99"/>
    <n v="2017"/>
    <x v="1"/>
    <x v="4"/>
    <n v="1799.982"/>
    <x v="307"/>
  </r>
  <r>
    <x v="1245"/>
    <s v="Zona"/>
    <s v="Cameron"/>
    <s v="zona.cameron@aol.com"/>
    <s v="East Northport"/>
    <s v="NY"/>
    <n v="963"/>
    <n v="1"/>
    <n v="4"/>
    <n v="1"/>
    <n v="7.0000000000000007E-2"/>
    <s v="Trek Fuel EX 8 29 - 2016"/>
    <x v="1"/>
    <n v="6"/>
    <n v="2899.99"/>
    <n v="2016"/>
    <x v="1"/>
    <x v="4"/>
    <n v="2696.9906999999998"/>
    <x v="1244"/>
  </r>
  <r>
    <x v="804"/>
    <s v="Renay"/>
    <s v="Atkins"/>
    <s v="renay.atkins@aol.com"/>
    <s v="Woodside"/>
    <s v="NY"/>
    <n v="1382"/>
    <n v="4"/>
    <n v="135"/>
    <n v="1"/>
    <n v="7.0000000000000007E-2"/>
    <s v="Trek X-Caliber Frameset - 2018"/>
    <x v="1"/>
    <n v="6"/>
    <n v="1499.99"/>
    <n v="2018"/>
    <x v="1"/>
    <x v="4"/>
    <n v="1394.9906999999998"/>
    <x v="804"/>
  </r>
  <r>
    <x v="1246"/>
    <s v="Sandee"/>
    <s v="Alvarado"/>
    <s v="sandee.alvarado@aol.com"/>
    <s v="Depew"/>
    <s v="NY"/>
    <n v="857"/>
    <n v="1"/>
    <n v="29"/>
    <n v="1"/>
    <n v="0.2"/>
    <s v="Trek X-Caliber 8 - 2017"/>
    <x v="1"/>
    <n v="6"/>
    <n v="999.99"/>
    <n v="2017"/>
    <x v="1"/>
    <x v="4"/>
    <n v="799.99200000000008"/>
    <x v="1245"/>
  </r>
  <r>
    <x v="566"/>
    <s v="Tama"/>
    <s v="Berg"/>
    <s v="tama.berg@hotmail.com"/>
    <s v="Hollis"/>
    <s v="NY"/>
    <n v="1025"/>
    <n v="3"/>
    <n v="39"/>
    <n v="1"/>
    <n v="0.1"/>
    <s v="Trek Stache 5 - 2017"/>
    <x v="1"/>
    <n v="6"/>
    <n v="1499.99"/>
    <n v="2017"/>
    <x v="1"/>
    <x v="4"/>
    <n v="1349.991"/>
    <x v="566"/>
  </r>
  <r>
    <x v="807"/>
    <s v="Bettie"/>
    <s v="Pierce"/>
    <s v="bettie.pierce@gmail.com"/>
    <s v="Farmingdale"/>
    <s v="NY"/>
    <n v="767"/>
    <n v="2"/>
    <n v="29"/>
    <n v="1"/>
    <n v="7.0000000000000007E-2"/>
    <s v="Trek X-Caliber 8 - 2017"/>
    <x v="1"/>
    <n v="6"/>
    <n v="999.99"/>
    <n v="2017"/>
    <x v="1"/>
    <x v="4"/>
    <n v="929.99069999999995"/>
    <x v="807"/>
  </r>
  <r>
    <x v="1247"/>
    <s v="Ashleigh"/>
    <s v="Frank"/>
    <s v="ashleigh.frank@gmail.com"/>
    <s v="Levittown"/>
    <s v="NY"/>
    <n v="954"/>
    <n v="1"/>
    <n v="4"/>
    <n v="2"/>
    <n v="0.1"/>
    <s v="Trek Fuel EX 8 29 - 2016"/>
    <x v="1"/>
    <n v="6"/>
    <n v="2899.99"/>
    <n v="2016"/>
    <x v="1"/>
    <x v="4"/>
    <n v="5219.982"/>
    <x v="1246"/>
  </r>
  <r>
    <x v="54"/>
    <s v="Walton"/>
    <s v="Dejesus"/>
    <s v="walton.dejesus@yahoo.com"/>
    <s v="Lockport"/>
    <s v="NY"/>
    <n v="938"/>
    <n v="1"/>
    <n v="4"/>
    <n v="1"/>
    <n v="0.05"/>
    <s v="Trek Fuel EX 8 29 - 2016"/>
    <x v="1"/>
    <n v="6"/>
    <n v="2899.99"/>
    <n v="2016"/>
    <x v="1"/>
    <x v="4"/>
    <n v="2754.9904999999999"/>
    <x v="54"/>
  </r>
  <r>
    <x v="1187"/>
    <s v="Aimee"/>
    <s v="Merritt"/>
    <s v="aimee.merritt@yahoo.com"/>
    <s v="Flushing"/>
    <s v="NY"/>
    <n v="891"/>
    <n v="2"/>
    <n v="32"/>
    <n v="1"/>
    <n v="0.05"/>
    <s v="Trek Farley Alloy Frameset - 2017"/>
    <x v="1"/>
    <n v="6"/>
    <n v="469.99"/>
    <n v="2017"/>
    <x v="1"/>
    <x v="4"/>
    <n v="446.4905"/>
    <x v="1187"/>
  </r>
  <r>
    <x v="178"/>
    <s v="Elaina"/>
    <s v="Key"/>
    <s v="elaina.key@msn.com"/>
    <s v="Plainview"/>
    <s v="NY"/>
    <n v="1034"/>
    <n v="2"/>
    <n v="8"/>
    <n v="2"/>
    <n v="0.1"/>
    <s v="Trek Remedy 29 Carbon Frameset - 2016"/>
    <x v="1"/>
    <n v="6"/>
    <n v="1799.99"/>
    <n v="2016"/>
    <x v="1"/>
    <x v="4"/>
    <n v="3239.982"/>
    <x v="178"/>
  </r>
  <r>
    <x v="467"/>
    <s v="Terrance"/>
    <s v="Lynn"/>
    <s v="terrance.lynn@yahoo.com"/>
    <s v="Plattsburgh"/>
    <s v="NY"/>
    <n v="1284"/>
    <n v="2"/>
    <n v="8"/>
    <n v="1"/>
    <n v="0.05"/>
    <s v="Trek Remedy 29 Carbon Frameset - 2016"/>
    <x v="1"/>
    <n v="6"/>
    <n v="1799.99"/>
    <n v="2016"/>
    <x v="1"/>
    <x v="4"/>
    <n v="1709.9904999999999"/>
    <x v="467"/>
  </r>
  <r>
    <x v="467"/>
    <s v="Terrance"/>
    <s v="Lynn"/>
    <s v="terrance.lynn@yahoo.com"/>
    <s v="Plattsburgh"/>
    <s v="NY"/>
    <n v="1284"/>
    <n v="3"/>
    <n v="4"/>
    <n v="2"/>
    <n v="0.05"/>
    <s v="Trek Fuel EX 8 29 - 2016"/>
    <x v="1"/>
    <n v="6"/>
    <n v="2899.99"/>
    <n v="2016"/>
    <x v="1"/>
    <x v="4"/>
    <n v="5509.9809999999998"/>
    <x v="467"/>
  </r>
  <r>
    <x v="1179"/>
    <s v="Yevette"/>
    <s v="Todd"/>
    <s v="yevette.todd@aol.com"/>
    <s v="Ballston Spa"/>
    <s v="NY"/>
    <n v="1357"/>
    <n v="3"/>
    <n v="130"/>
    <n v="1"/>
    <n v="0.2"/>
    <s v="Trek Stache Carbon Frameset - 2018"/>
    <x v="1"/>
    <n v="6"/>
    <n v="919.99"/>
    <n v="2018"/>
    <x v="1"/>
    <x v="4"/>
    <n v="735.99200000000008"/>
    <x v="1179"/>
  </r>
  <r>
    <x v="1248"/>
    <s v="Brittni"/>
    <s v="Green"/>
    <s v="brittni.green@msn.com"/>
    <s v="Floral Park"/>
    <s v="NY"/>
    <n v="827"/>
    <n v="1"/>
    <n v="43"/>
    <n v="1"/>
    <n v="0.05"/>
    <s v="Trek Fuel EX 9.8 27.5 Plus - 2017"/>
    <x v="1"/>
    <n v="6"/>
    <n v="5299.99"/>
    <n v="2017"/>
    <x v="1"/>
    <x v="4"/>
    <n v="5034.9904999999999"/>
    <x v="1247"/>
  </r>
  <r>
    <x v="1249"/>
    <s v="Zoraida"/>
    <s v="Patton"/>
    <s v="zoraida.patton@aol.com"/>
    <s v="Huntington Station"/>
    <s v="NY"/>
    <n v="703"/>
    <n v="4"/>
    <n v="4"/>
    <n v="2"/>
    <n v="0.2"/>
    <s v="Trek Fuel EX 8 29 - 2016"/>
    <x v="1"/>
    <n v="6"/>
    <n v="2899.99"/>
    <n v="2016"/>
    <x v="1"/>
    <x v="4"/>
    <n v="4639.9839999999995"/>
    <x v="1248"/>
  </r>
  <r>
    <x v="1118"/>
    <s v="Catarina"/>
    <s v="Mendez"/>
    <s v="catarina.mendez@hotmail.com"/>
    <s v="West Islip"/>
    <s v="NY"/>
    <n v="1224"/>
    <n v="4"/>
    <n v="32"/>
    <n v="1"/>
    <n v="0.2"/>
    <s v="Trek Farley Alloy Frameset - 2017"/>
    <x v="1"/>
    <n v="6"/>
    <n v="469.99"/>
    <n v="2017"/>
    <x v="1"/>
    <x v="4"/>
    <n v="375.99200000000002"/>
    <x v="1118"/>
  </r>
  <r>
    <x v="811"/>
    <s v="Daryl"/>
    <s v="Spence"/>
    <s v="daryl.spence@aol.com"/>
    <s v="Uniondale"/>
    <s v="NY"/>
    <n v="1556"/>
    <n v="4"/>
    <n v="119"/>
    <n v="2"/>
    <n v="0.05"/>
    <s v="Trek Kids' Neko - 2018"/>
    <x v="1"/>
    <n v="6"/>
    <n v="469.99"/>
    <n v="2018"/>
    <x v="1"/>
    <x v="4"/>
    <n v="892.98099999999999"/>
    <x v="811"/>
  </r>
  <r>
    <x v="1250"/>
    <s v="Takako"/>
    <s v="Casey"/>
    <s v="takako.casey@aol.com"/>
    <s v="Bronx"/>
    <s v="NY"/>
    <n v="1595"/>
    <n v="1"/>
    <n v="112"/>
    <n v="1"/>
    <n v="0.2"/>
    <s v="Trek 820 - 2018"/>
    <x v="1"/>
    <n v="6"/>
    <n v="379.99"/>
    <n v="2018"/>
    <x v="1"/>
    <x v="4"/>
    <n v="303.99200000000002"/>
    <x v="1249"/>
  </r>
  <r>
    <x v="471"/>
    <s v="Izola"/>
    <s v="Hobbs"/>
    <s v="izola.hobbs@gmail.com"/>
    <s v="Woodhaven"/>
    <s v="NY"/>
    <n v="1261"/>
    <n v="4"/>
    <n v="42"/>
    <n v="1"/>
    <n v="0.1"/>
    <s v="Trek Fuel EX 5 27.5 Plus - 2017"/>
    <x v="1"/>
    <n v="6"/>
    <n v="2299.9899999999998"/>
    <n v="2017"/>
    <x v="1"/>
    <x v="4"/>
    <n v="2069.991"/>
    <x v="471"/>
  </r>
  <r>
    <x v="1189"/>
    <s v="Bernardina"/>
    <s v="Cooper"/>
    <s v="bernardina.cooper@msn.com"/>
    <s v="Whitestone"/>
    <s v="NY"/>
    <n v="1220"/>
    <n v="1"/>
    <n v="47"/>
    <n v="2"/>
    <n v="0.1"/>
    <s v="Trek Remedy 9.8 - 2017"/>
    <x v="1"/>
    <n v="6"/>
    <n v="5299.99"/>
    <n v="2017"/>
    <x v="1"/>
    <x v="4"/>
    <n v="9539.982"/>
    <x v="1189"/>
  </r>
  <r>
    <x v="1251"/>
    <s v="Lynda"/>
    <s v="Newman"/>
    <s v="lynda.newman@msn.com"/>
    <s v="Saratoga Springs"/>
    <s v="NY"/>
    <n v="1230"/>
    <n v="1"/>
    <n v="32"/>
    <n v="2"/>
    <n v="0.1"/>
    <s v="Trek Farley Alloy Frameset - 2017"/>
    <x v="1"/>
    <n v="6"/>
    <n v="469.99"/>
    <n v="2017"/>
    <x v="1"/>
    <x v="4"/>
    <n v="845.98200000000008"/>
    <x v="1250"/>
  </r>
  <r>
    <x v="243"/>
    <s v="Yan"/>
    <s v="Trevino"/>
    <s v="yan.trevino@gmail.com"/>
    <s v="Uniondale"/>
    <s v="NY"/>
    <n v="1255"/>
    <n v="1"/>
    <n v="43"/>
    <n v="2"/>
    <n v="0.2"/>
    <s v="Trek Fuel EX 9.8 27.5 Plus - 2017"/>
    <x v="1"/>
    <n v="6"/>
    <n v="5299.99"/>
    <n v="2017"/>
    <x v="1"/>
    <x v="4"/>
    <n v="8479.9840000000004"/>
    <x v="243"/>
  </r>
  <r>
    <x v="1122"/>
    <s v="Jamaal"/>
    <s v="Morrison"/>
    <s v="jamaal.morrison@msn.com"/>
    <s v="Staten Island"/>
    <s v="NY"/>
    <n v="1366"/>
    <n v="1"/>
    <n v="115"/>
    <n v="1"/>
    <n v="0.1"/>
    <s v="Trek Fuel EX 8 29 - 2018"/>
    <x v="1"/>
    <n v="6"/>
    <n v="3199.99"/>
    <n v="2018"/>
    <x v="1"/>
    <x v="4"/>
    <n v="2879.991"/>
    <x v="1122"/>
  </r>
  <r>
    <x v="1123"/>
    <s v="Spring"/>
    <s v="Hayes"/>
    <s v="spring.hayes@hotmail.com"/>
    <s v="Ossining"/>
    <s v="NY"/>
    <n v="1368"/>
    <n v="2"/>
    <n v="113"/>
    <n v="2"/>
    <n v="7.0000000000000007E-2"/>
    <s v="Trek Marlin 5 - 2018"/>
    <x v="1"/>
    <n v="6"/>
    <n v="489.99"/>
    <n v="2018"/>
    <x v="1"/>
    <x v="4"/>
    <n v="911.38139999999999"/>
    <x v="1123"/>
  </r>
  <r>
    <x v="476"/>
    <s v="Genoveva"/>
    <s v="Baldwin"/>
    <s v="genoveva.baldwin@msn.com"/>
    <s v="Port Washington"/>
    <s v="NY"/>
    <n v="1593"/>
    <n v="2"/>
    <n v="34"/>
    <n v="1"/>
    <n v="7.0000000000000007E-2"/>
    <s v="Trek Session DH 27.5 Carbon Frameset - 2017"/>
    <x v="1"/>
    <n v="6"/>
    <n v="469.99"/>
    <n v="2017"/>
    <x v="1"/>
    <x v="4"/>
    <n v="437.09069999999997"/>
    <x v="476"/>
  </r>
  <r>
    <x v="1192"/>
    <s v="Ashlee"/>
    <s v="Pena"/>
    <s v="ashlee.pena@aol.com"/>
    <s v="Whitestone"/>
    <s v="NY"/>
    <n v="660"/>
    <n v="3"/>
    <n v="47"/>
    <n v="2"/>
    <n v="0.05"/>
    <s v="Trek Remedy 9.8 - 2017"/>
    <x v="1"/>
    <n v="6"/>
    <n v="5299.99"/>
    <n v="2017"/>
    <x v="1"/>
    <x v="4"/>
    <n v="10069.981"/>
    <x v="1192"/>
  </r>
  <r>
    <x v="1192"/>
    <s v="Ashlee"/>
    <s v="Pena"/>
    <s v="ashlee.pena@aol.com"/>
    <s v="Whitestone"/>
    <s v="NY"/>
    <n v="660"/>
    <n v="4"/>
    <n v="29"/>
    <n v="2"/>
    <n v="0.2"/>
    <s v="Trek X-Caliber 8 - 2017"/>
    <x v="1"/>
    <n v="6"/>
    <n v="999.99"/>
    <n v="2017"/>
    <x v="1"/>
    <x v="4"/>
    <n v="1599.9840000000002"/>
    <x v="1192"/>
  </r>
  <r>
    <x v="1194"/>
    <s v="Mi"/>
    <s v="Gray"/>
    <s v="mi.gray@aol.com"/>
    <s v="Albany"/>
    <s v="NY"/>
    <n v="901"/>
    <n v="2"/>
    <n v="43"/>
    <n v="1"/>
    <n v="7.0000000000000007E-2"/>
    <s v="Trek Fuel EX 9.8 27.5 Plus - 2017"/>
    <x v="1"/>
    <n v="6"/>
    <n v="5299.99"/>
    <n v="2017"/>
    <x v="1"/>
    <x v="4"/>
    <n v="4928.9906999999994"/>
    <x v="1194"/>
  </r>
  <r>
    <x v="815"/>
    <s v="James"/>
    <s v="Robles"/>
    <s v="james.robles@aol.com"/>
    <s v="North Tonawanda"/>
    <s v="NY"/>
    <n v="1397"/>
    <n v="2"/>
    <n v="139"/>
    <n v="1"/>
    <n v="7.0000000000000007E-2"/>
    <s v="Trek Remedy 7 27.5 - 2018"/>
    <x v="1"/>
    <n v="6"/>
    <n v="2999.99"/>
    <n v="2018"/>
    <x v="1"/>
    <x v="4"/>
    <n v="2789.9906999999998"/>
    <x v="815"/>
  </r>
  <r>
    <x v="634"/>
    <s v="Letty"/>
    <s v="Cobb"/>
    <s v="letty.cobb@msn.com"/>
    <s v="Depew"/>
    <s v="NY"/>
    <n v="1276"/>
    <n v="3"/>
    <n v="42"/>
    <n v="1"/>
    <n v="0.05"/>
    <s v="Trek Fuel EX 5 27.5 Plus - 2017"/>
    <x v="1"/>
    <n v="6"/>
    <n v="2299.9899999999998"/>
    <n v="2017"/>
    <x v="1"/>
    <x v="4"/>
    <n v="2184.9904999999999"/>
    <x v="634"/>
  </r>
  <r>
    <x v="481"/>
    <s v="Eliana"/>
    <s v="Silva"/>
    <s v="eliana.silva@gmail.com"/>
    <s v="Farmingdale"/>
    <s v="NY"/>
    <n v="1264"/>
    <n v="3"/>
    <n v="29"/>
    <n v="2"/>
    <n v="0.2"/>
    <s v="Trek X-Caliber 8 - 2017"/>
    <x v="1"/>
    <n v="6"/>
    <n v="999.99"/>
    <n v="2017"/>
    <x v="1"/>
    <x v="4"/>
    <n v="1599.9840000000002"/>
    <x v="481"/>
  </r>
  <r>
    <x v="816"/>
    <s v="Aida"/>
    <s v="Koch"/>
    <s v="aida.koch@gmail.com"/>
    <s v="West Hempstead"/>
    <s v="NY"/>
    <n v="1371"/>
    <n v="2"/>
    <n v="8"/>
    <n v="2"/>
    <n v="0.2"/>
    <s v="Trek Remedy 29 Carbon Frameset - 2016"/>
    <x v="1"/>
    <n v="6"/>
    <n v="1799.99"/>
    <n v="2016"/>
    <x v="1"/>
    <x v="4"/>
    <n v="2879.9840000000004"/>
    <x v="816"/>
  </r>
  <r>
    <x v="1252"/>
    <s v="Carter"/>
    <s v="Booth"/>
    <s v="carter.booth@msn.com"/>
    <s v="Port Chester"/>
    <s v="NY"/>
    <n v="1278"/>
    <n v="2"/>
    <n v="32"/>
    <n v="1"/>
    <n v="0.1"/>
    <s v="Trek Farley Alloy Frameset - 2017"/>
    <x v="1"/>
    <n v="6"/>
    <n v="469.99"/>
    <n v="2017"/>
    <x v="1"/>
    <x v="4"/>
    <n v="422.99100000000004"/>
    <x v="1251"/>
  </r>
  <r>
    <x v="1126"/>
    <s v="Jimmy"/>
    <s v="Russell"/>
    <s v="jimmy.russell@hotmail.com"/>
    <s v="Howard Beach"/>
    <s v="NY"/>
    <n v="1377"/>
    <n v="2"/>
    <n v="130"/>
    <n v="1"/>
    <n v="0.05"/>
    <s v="Trek Stache Carbon Frameset - 2018"/>
    <x v="1"/>
    <n v="6"/>
    <n v="919.99"/>
    <n v="2018"/>
    <x v="1"/>
    <x v="4"/>
    <n v="873.9905"/>
    <x v="1126"/>
  </r>
  <r>
    <x v="483"/>
    <s v="Minnie"/>
    <s v="Compton"/>
    <s v="minnie.compton@gmail.com"/>
    <s v="South Richmond Hill"/>
    <s v="NY"/>
    <n v="1221"/>
    <n v="3"/>
    <n v="42"/>
    <n v="2"/>
    <n v="0.1"/>
    <s v="Trek Fuel EX 5 27.5 Plus - 2017"/>
    <x v="1"/>
    <n v="6"/>
    <n v="2299.9899999999998"/>
    <n v="2017"/>
    <x v="1"/>
    <x v="4"/>
    <n v="4139.982"/>
    <x v="483"/>
  </r>
  <r>
    <x v="1128"/>
    <s v="Katherina"/>
    <s v="Odom"/>
    <s v="katherina.odom@yahoo.com"/>
    <s v="Plainview"/>
    <s v="NY"/>
    <n v="1467"/>
    <n v="2"/>
    <n v="115"/>
    <n v="1"/>
    <n v="0.2"/>
    <s v="Trek Fuel EX 8 29 - 2018"/>
    <x v="1"/>
    <n v="6"/>
    <n v="3199.99"/>
    <n v="2018"/>
    <x v="1"/>
    <x v="4"/>
    <n v="2559.9920000000002"/>
    <x v="1128"/>
  </r>
  <r>
    <x v="1253"/>
    <s v="Ricki"/>
    <s v="Bullock"/>
    <s v="ricki.bullock@hotmail.com"/>
    <s v="Woodside"/>
    <s v="NY"/>
    <n v="1058"/>
    <n v="1"/>
    <n v="43"/>
    <n v="1"/>
    <n v="0.1"/>
    <s v="Trek Fuel EX 9.8 27.5 Plus - 2017"/>
    <x v="1"/>
    <n v="6"/>
    <n v="5299.99"/>
    <n v="2017"/>
    <x v="1"/>
    <x v="4"/>
    <n v="4769.991"/>
    <x v="1252"/>
  </r>
  <r>
    <x v="1253"/>
    <s v="Ricki"/>
    <s v="Bullock"/>
    <s v="ricki.bullock@hotmail.com"/>
    <s v="Woodside"/>
    <s v="NY"/>
    <n v="1058"/>
    <n v="2"/>
    <n v="29"/>
    <n v="2"/>
    <n v="0.05"/>
    <s v="Trek X-Caliber 8 - 2017"/>
    <x v="1"/>
    <n v="6"/>
    <n v="999.99"/>
    <n v="2017"/>
    <x v="1"/>
    <x v="4"/>
    <n v="1899.981"/>
    <x v="1252"/>
  </r>
  <r>
    <x v="636"/>
    <s v="Petronila"/>
    <s v="Gallegos"/>
    <s v="petronila.gallegos@gmail.com"/>
    <s v="Howard Beach"/>
    <s v="NY"/>
    <n v="676"/>
    <n v="4"/>
    <n v="29"/>
    <n v="1"/>
    <n v="0.2"/>
    <s v="Trek X-Caliber 8 - 2017"/>
    <x v="1"/>
    <n v="6"/>
    <n v="999.99"/>
    <n v="2017"/>
    <x v="1"/>
    <x v="4"/>
    <n v="799.99200000000008"/>
    <x v="636"/>
  </r>
  <r>
    <x v="1195"/>
    <s v="Danny"/>
    <s v="Kim"/>
    <s v="danny.kim@msn.com"/>
    <s v="South Ozone Park"/>
    <s v="NY"/>
    <n v="710"/>
    <n v="1"/>
    <n v="42"/>
    <n v="1"/>
    <n v="0.05"/>
    <s v="Trek Fuel EX 5 27.5 Plus - 2017"/>
    <x v="1"/>
    <n v="6"/>
    <n v="2299.9899999999998"/>
    <n v="2017"/>
    <x v="1"/>
    <x v="4"/>
    <n v="2184.9904999999999"/>
    <x v="1195"/>
  </r>
  <r>
    <x v="1195"/>
    <s v="Danny"/>
    <s v="Kim"/>
    <s v="danny.kim@msn.com"/>
    <s v="South Ozone Park"/>
    <s v="NY"/>
    <n v="710"/>
    <n v="3"/>
    <n v="39"/>
    <n v="2"/>
    <n v="0.2"/>
    <s v="Trek Stache 5 - 2017"/>
    <x v="1"/>
    <n v="6"/>
    <n v="1499.99"/>
    <n v="2017"/>
    <x v="1"/>
    <x v="4"/>
    <n v="2399.9839999999999"/>
    <x v="1195"/>
  </r>
  <r>
    <x v="246"/>
    <s v="Lolita"/>
    <s v="O'neill"/>
    <s v="lolita.o'neill@aol.com"/>
    <s v="Massapequa Park"/>
    <s v="NY"/>
    <n v="990"/>
    <n v="2"/>
    <n v="29"/>
    <n v="1"/>
    <n v="0.1"/>
    <s v="Trek X-Caliber 8 - 2017"/>
    <x v="1"/>
    <n v="6"/>
    <n v="999.99"/>
    <n v="2017"/>
    <x v="1"/>
    <x v="4"/>
    <n v="899.99099999999999"/>
    <x v="246"/>
  </r>
  <r>
    <x v="1129"/>
    <s v="Gilbert"/>
    <s v="Calhoun"/>
    <s v="gilbert.calhoun@msn.com"/>
    <s v="East Elmhurst"/>
    <s v="NY"/>
    <n v="1219"/>
    <n v="3"/>
    <n v="40"/>
    <n v="2"/>
    <n v="0.2"/>
    <s v="Trek Fuel EX 9.8 29 - 2017"/>
    <x v="1"/>
    <n v="6"/>
    <n v="4999.99"/>
    <n v="2017"/>
    <x v="1"/>
    <x v="4"/>
    <n v="7999.9840000000004"/>
    <x v="1129"/>
  </r>
  <r>
    <x v="637"/>
    <s v="Adelle"/>
    <s v="Larsen"/>
    <s v="adelle.larsen@gmail.com"/>
    <s v="East Northport"/>
    <s v="NY"/>
    <n v="1505"/>
    <n v="3"/>
    <n v="43"/>
    <n v="2"/>
    <n v="0.05"/>
    <s v="Trek Fuel EX 9.8 27.5 Plus - 2017"/>
    <x v="1"/>
    <n v="6"/>
    <n v="5299.99"/>
    <n v="2017"/>
    <x v="1"/>
    <x v="4"/>
    <n v="10069.981"/>
    <x v="637"/>
  </r>
  <r>
    <x v="259"/>
    <s v="Caren"/>
    <s v="Stephens"/>
    <s v="caren.stephens@msn.com"/>
    <s v="Scarsdale"/>
    <s v="NY"/>
    <n v="1549"/>
    <n v="2"/>
    <n v="119"/>
    <n v="1"/>
    <n v="0.05"/>
    <s v="Trek Kids' Neko - 2018"/>
    <x v="1"/>
    <n v="6"/>
    <n v="469.99"/>
    <n v="2018"/>
    <x v="1"/>
    <x v="4"/>
    <n v="446.4905"/>
    <x v="259"/>
  </r>
  <r>
    <x v="818"/>
    <s v="Judith"/>
    <s v="Finley"/>
    <s v="judith.finley@hotmail.com"/>
    <s v="Whitestone"/>
    <s v="NY"/>
    <n v="915"/>
    <n v="3"/>
    <n v="42"/>
    <n v="1"/>
    <n v="0.2"/>
    <s v="Trek Fuel EX 5 27.5 Plus - 2017"/>
    <x v="1"/>
    <n v="6"/>
    <n v="2299.9899999999998"/>
    <n v="2017"/>
    <x v="1"/>
    <x v="4"/>
    <n v="1839.992"/>
    <x v="818"/>
  </r>
  <r>
    <x v="1131"/>
    <s v="Danielle"/>
    <s v="Bond"/>
    <s v="danielle.bond@msn.com"/>
    <s v="Patchogue"/>
    <s v="NY"/>
    <n v="1277"/>
    <n v="4"/>
    <n v="4"/>
    <n v="1"/>
    <n v="0.1"/>
    <s v="Trek Fuel EX 8 29 - 2016"/>
    <x v="1"/>
    <n v="6"/>
    <n v="2899.99"/>
    <n v="2016"/>
    <x v="1"/>
    <x v="4"/>
    <n v="2609.991"/>
    <x v="1131"/>
  </r>
  <r>
    <x v="819"/>
    <s v="Laurel"/>
    <s v="Schultz"/>
    <s v="laurel.schultz@hotmail.com"/>
    <s v="Mount Vernon"/>
    <s v="NY"/>
    <n v="1435"/>
    <n v="1"/>
    <n v="141"/>
    <n v="2"/>
    <n v="7.0000000000000007E-2"/>
    <s v="Trek Stache 5 - 2018"/>
    <x v="1"/>
    <n v="6"/>
    <n v="1599.99"/>
    <n v="2018"/>
    <x v="1"/>
    <x v="4"/>
    <n v="2975.9813999999997"/>
    <x v="819"/>
  </r>
  <r>
    <x v="819"/>
    <s v="Laurel"/>
    <s v="Schultz"/>
    <s v="laurel.schultz@hotmail.com"/>
    <s v="Mount Vernon"/>
    <s v="NY"/>
    <n v="1435"/>
    <n v="2"/>
    <n v="29"/>
    <n v="1"/>
    <n v="0.2"/>
    <s v="Trek X-Caliber 8 - 2017"/>
    <x v="1"/>
    <n v="6"/>
    <n v="999.99"/>
    <n v="2017"/>
    <x v="1"/>
    <x v="4"/>
    <n v="799.99200000000008"/>
    <x v="819"/>
  </r>
  <r>
    <x v="1134"/>
    <s v="Kallie"/>
    <s v="Best"/>
    <s v="kallie.best@aol.com"/>
    <s v="Rochester"/>
    <s v="NY"/>
    <n v="1257"/>
    <n v="5"/>
    <n v="4"/>
    <n v="1"/>
    <n v="0.1"/>
    <s v="Trek Fuel EX 8 29 - 2016"/>
    <x v="1"/>
    <n v="6"/>
    <n v="2899.99"/>
    <n v="2016"/>
    <x v="1"/>
    <x v="4"/>
    <n v="2609.991"/>
    <x v="1134"/>
  </r>
  <r>
    <x v="1135"/>
    <s v="Tamela"/>
    <s v="Harrell"/>
    <s v="tamela.harrell@aol.com"/>
    <s v="Central Islip"/>
    <s v="NY"/>
    <n v="951"/>
    <n v="2"/>
    <n v="43"/>
    <n v="2"/>
    <n v="0.1"/>
    <s v="Trek Fuel EX 9.8 27.5 Plus - 2017"/>
    <x v="1"/>
    <n v="6"/>
    <n v="5299.99"/>
    <n v="2017"/>
    <x v="1"/>
    <x v="4"/>
    <n v="9539.982"/>
    <x v="1135"/>
  </r>
  <r>
    <x v="1198"/>
    <s v="Shae"/>
    <s v="Hickman"/>
    <s v="shae.hickman@hotmail.com"/>
    <s v="Floral Park"/>
    <s v="NY"/>
    <n v="1297"/>
    <n v="2"/>
    <n v="43"/>
    <n v="1"/>
    <n v="0.05"/>
    <s v="Trek Fuel EX 9.8 27.5 Plus - 2017"/>
    <x v="1"/>
    <n v="6"/>
    <n v="5299.99"/>
    <n v="2017"/>
    <x v="1"/>
    <x v="4"/>
    <n v="5034.9904999999999"/>
    <x v="1198"/>
  </r>
  <r>
    <x v="1254"/>
    <s v="Bernetta"/>
    <s v="Marquez"/>
    <s v="bernetta.marquez@hotmail.com"/>
    <s v="Smithtown"/>
    <s v="NY"/>
    <n v="732"/>
    <n v="1"/>
    <n v="47"/>
    <n v="1"/>
    <n v="7.0000000000000007E-2"/>
    <s v="Trek Remedy 9.8 - 2017"/>
    <x v="1"/>
    <n v="6"/>
    <n v="5299.99"/>
    <n v="2017"/>
    <x v="1"/>
    <x v="4"/>
    <n v="4928.9906999999994"/>
    <x v="1253"/>
  </r>
  <r>
    <x v="1254"/>
    <s v="Bernetta"/>
    <s v="Marquez"/>
    <s v="bernetta.marquez@hotmail.com"/>
    <s v="Smithtown"/>
    <s v="NY"/>
    <n v="732"/>
    <n v="2"/>
    <n v="4"/>
    <n v="2"/>
    <n v="7.0000000000000007E-2"/>
    <s v="Trek Fuel EX 8 29 - 2016"/>
    <x v="1"/>
    <n v="6"/>
    <n v="2899.99"/>
    <n v="2016"/>
    <x v="1"/>
    <x v="4"/>
    <n v="5393.9813999999997"/>
    <x v="1253"/>
  </r>
  <r>
    <x v="59"/>
    <s v="Lyndsey"/>
    <s v="Bean"/>
    <s v="lyndsey.bean@hotmail.com"/>
    <s v="Fairport"/>
    <s v="NY"/>
    <n v="1592"/>
    <n v="3"/>
    <n v="40"/>
    <n v="2"/>
    <n v="7.0000000000000007E-2"/>
    <s v="Trek Fuel EX 9.8 29 - 2017"/>
    <x v="1"/>
    <n v="6"/>
    <n v="4999.99"/>
    <n v="2017"/>
    <x v="1"/>
    <x v="4"/>
    <n v="9299.9813999999988"/>
    <x v="59"/>
  </r>
  <r>
    <x v="825"/>
    <s v="Letisha"/>
    <s v="May"/>
    <s v="letisha.may@yahoo.com"/>
    <s v="North Tonawanda"/>
    <s v="NY"/>
    <n v="1216"/>
    <n v="5"/>
    <n v="43"/>
    <n v="1"/>
    <n v="0.1"/>
    <s v="Trek Fuel EX 9.8 27.5 Plus - 2017"/>
    <x v="1"/>
    <n v="6"/>
    <n v="5299.99"/>
    <n v="2017"/>
    <x v="1"/>
    <x v="4"/>
    <n v="4769.991"/>
    <x v="825"/>
  </r>
  <r>
    <x v="1004"/>
    <s v="Eliana"/>
    <s v="Reese"/>
    <s v="eliana.reese@hotmail.com"/>
    <s v="Woodhaven"/>
    <s v="NY"/>
    <n v="905"/>
    <n v="3"/>
    <n v="42"/>
    <n v="2"/>
    <n v="0.2"/>
    <s v="Trek Fuel EX 5 27.5 Plus - 2017"/>
    <x v="1"/>
    <n v="6"/>
    <n v="2299.9899999999998"/>
    <n v="2017"/>
    <x v="1"/>
    <x v="4"/>
    <n v="3679.9839999999999"/>
    <x v="1004"/>
  </r>
  <r>
    <x v="1255"/>
    <s v="Consuela"/>
    <s v="Romero"/>
    <s v="consuela.romero@hotmail.com"/>
    <s v="Monroe"/>
    <s v="NY"/>
    <n v="1082"/>
    <n v="1"/>
    <n v="29"/>
    <n v="2"/>
    <n v="0.2"/>
    <s v="Trek X-Caliber 8 - 2017"/>
    <x v="1"/>
    <n v="6"/>
    <n v="999.99"/>
    <n v="2017"/>
    <x v="1"/>
    <x v="4"/>
    <n v="1599.9840000000002"/>
    <x v="1254"/>
  </r>
  <r>
    <x v="494"/>
    <s v="Nicola"/>
    <s v="Knight"/>
    <s v="nicola.knight@aol.com"/>
    <s v="Scarsdale"/>
    <s v="NY"/>
    <n v="1352"/>
    <n v="1"/>
    <n v="136"/>
    <n v="1"/>
    <n v="0.2"/>
    <s v="Trek Procaliber 6 - 2018"/>
    <x v="1"/>
    <n v="6"/>
    <n v="1799.99"/>
    <n v="2018"/>
    <x v="1"/>
    <x v="4"/>
    <n v="1439.9920000000002"/>
    <x v="494"/>
  </r>
  <r>
    <x v="1136"/>
    <s v="Jesica"/>
    <s v="Fields"/>
    <s v="jesica.fields@yahoo.com"/>
    <s v="Commack"/>
    <s v="NY"/>
    <n v="688"/>
    <n v="1"/>
    <n v="8"/>
    <n v="1"/>
    <n v="0.1"/>
    <s v="Trek Remedy 29 Carbon Frameset - 2016"/>
    <x v="1"/>
    <n v="6"/>
    <n v="1799.99"/>
    <n v="2016"/>
    <x v="1"/>
    <x v="4"/>
    <n v="1619.991"/>
    <x v="1136"/>
  </r>
  <r>
    <x v="578"/>
    <s v="Georgetta"/>
    <s v="Hardin"/>
    <s v="georgetta.hardin@aol.com"/>
    <s v="Canandaigua"/>
    <s v="NY"/>
    <n v="1534"/>
    <n v="2"/>
    <n v="117"/>
    <n v="1"/>
    <n v="0.05"/>
    <s v="Trek Ticket S Frame - 2018"/>
    <x v="1"/>
    <n v="6"/>
    <n v="1469.99"/>
    <n v="2018"/>
    <x v="1"/>
    <x v="4"/>
    <n v="1396.4904999999999"/>
    <x v="578"/>
  </r>
  <r>
    <x v="579"/>
    <s v="Cher"/>
    <s v="Alston"/>
    <s v="cher.alston@msn.com"/>
    <s v="Wantagh"/>
    <s v="NY"/>
    <n v="1328"/>
    <n v="2"/>
    <n v="129"/>
    <n v="2"/>
    <n v="0.1"/>
    <s v="Trek X-Caliber 7 - 2018"/>
    <x v="1"/>
    <n v="6"/>
    <n v="919.99"/>
    <n v="2018"/>
    <x v="1"/>
    <x v="4"/>
    <n v="1655.982"/>
    <x v="579"/>
  </r>
  <r>
    <x v="496"/>
    <s v="Blanca"/>
    <s v="Hooper"/>
    <s v="blanca.hooper@msn.com"/>
    <s v="Ozone Park"/>
    <s v="NY"/>
    <n v="779"/>
    <n v="3"/>
    <n v="47"/>
    <n v="1"/>
    <n v="0.2"/>
    <s v="Trek Remedy 9.8 - 2017"/>
    <x v="1"/>
    <n v="6"/>
    <n v="5299.99"/>
    <n v="2017"/>
    <x v="1"/>
    <x v="4"/>
    <n v="4239.9920000000002"/>
    <x v="496"/>
  </r>
  <r>
    <x v="496"/>
    <s v="Blanca"/>
    <s v="Hooper"/>
    <s v="blanca.hooper@msn.com"/>
    <s v="Ozone Park"/>
    <s v="NY"/>
    <n v="779"/>
    <n v="4"/>
    <n v="8"/>
    <n v="1"/>
    <n v="0.2"/>
    <s v="Trek Remedy 29 Carbon Frameset - 2016"/>
    <x v="1"/>
    <n v="6"/>
    <n v="1799.99"/>
    <n v="2016"/>
    <x v="1"/>
    <x v="4"/>
    <n v="1439.9920000000002"/>
    <x v="496"/>
  </r>
  <r>
    <x v="580"/>
    <s v="Jerlene"/>
    <s v="Rios"/>
    <s v="jerlene.rios@yahoo.com"/>
    <s v="Plainview"/>
    <s v="NY"/>
    <n v="1439"/>
    <n v="1"/>
    <n v="42"/>
    <n v="1"/>
    <n v="7.0000000000000007E-2"/>
    <s v="Trek Fuel EX 5 27.5 Plus - 2017"/>
    <x v="1"/>
    <n v="6"/>
    <n v="2299.9899999999998"/>
    <n v="2017"/>
    <x v="1"/>
    <x v="4"/>
    <n v="2138.9906999999998"/>
    <x v="580"/>
  </r>
  <r>
    <x v="1256"/>
    <s v="Marcell"/>
    <s v="Barrett"/>
    <s v="marcell.barrett@gmail.com"/>
    <s v="Astoria"/>
    <s v="NY"/>
    <n v="865"/>
    <n v="2"/>
    <n v="34"/>
    <n v="1"/>
    <n v="0.05"/>
    <s v="Trek Session DH 27.5 Carbon Frameset - 2017"/>
    <x v="1"/>
    <n v="6"/>
    <n v="469.99"/>
    <n v="2017"/>
    <x v="1"/>
    <x v="4"/>
    <n v="446.4905"/>
    <x v="1255"/>
  </r>
  <r>
    <x v="912"/>
    <s v="Nakisha"/>
    <s v="Clay"/>
    <s v="nakisha.clay@gmail.com"/>
    <s v="Port Washington"/>
    <s v="NY"/>
    <n v="1239"/>
    <n v="3"/>
    <n v="34"/>
    <n v="2"/>
    <n v="0.1"/>
    <s v="Trek Session DH 27.5 Carbon Frameset - 2017"/>
    <x v="1"/>
    <n v="6"/>
    <n v="469.99"/>
    <n v="2017"/>
    <x v="1"/>
    <x v="4"/>
    <n v="845.98200000000008"/>
    <x v="912"/>
  </r>
  <r>
    <x v="925"/>
    <s v="Titus"/>
    <s v="Bullock"/>
    <s v="titus.bullock@gmail.com"/>
    <s v="Hollis"/>
    <s v="NY"/>
    <n v="1562"/>
    <n v="3"/>
    <n v="115"/>
    <n v="2"/>
    <n v="7.0000000000000007E-2"/>
    <s v="Trek Fuel EX 8 29 - 2018"/>
    <x v="1"/>
    <n v="6"/>
    <n v="3199.99"/>
    <n v="2018"/>
    <x v="1"/>
    <x v="4"/>
    <n v="5951.9813999999988"/>
    <x v="925"/>
  </r>
  <r>
    <x v="1257"/>
    <s v="Marcy"/>
    <s v="Rodriguez"/>
    <s v="marcy.rodriguez@gmail.com"/>
    <s v="Lockport"/>
    <s v="NY"/>
    <n v="873"/>
    <n v="1"/>
    <n v="32"/>
    <n v="2"/>
    <n v="0.1"/>
    <s v="Trek Farley Alloy Frameset - 2017"/>
    <x v="1"/>
    <n v="6"/>
    <n v="469.99"/>
    <n v="2017"/>
    <x v="1"/>
    <x v="4"/>
    <n v="845.98200000000008"/>
    <x v="1256"/>
  </r>
  <r>
    <x v="1181"/>
    <s v="Diane"/>
    <s v="Jones"/>
    <s v="diane.jones@gmail.com"/>
    <s v="Fresh Meadows"/>
    <s v="NY"/>
    <n v="1412"/>
    <n v="2"/>
    <n v="43"/>
    <n v="1"/>
    <n v="0.1"/>
    <s v="Trek Fuel EX 9.8 27.5 Plus - 2017"/>
    <x v="1"/>
    <n v="6"/>
    <n v="5299.99"/>
    <n v="2017"/>
    <x v="1"/>
    <x v="4"/>
    <n v="4769.991"/>
    <x v="1181"/>
  </r>
  <r>
    <x v="829"/>
    <s v="Desmond"/>
    <s v="Rose"/>
    <s v="desmond.rose@hotmail.com"/>
    <s v="Mount Vernon"/>
    <s v="NY"/>
    <n v="1460"/>
    <n v="5"/>
    <n v="123"/>
    <n v="2"/>
    <n v="7.0000000000000007E-2"/>
    <s v="Trek Farley Carbon Frameset - 2018"/>
    <x v="1"/>
    <n v="6"/>
    <n v="999.99"/>
    <n v="2018"/>
    <x v="1"/>
    <x v="4"/>
    <n v="1859.9813999999999"/>
    <x v="829"/>
  </r>
  <r>
    <x v="500"/>
    <s v="Shenna"/>
    <s v="Benton"/>
    <s v="shenna.benton@msn.com"/>
    <s v="New York"/>
    <s v="NY"/>
    <n v="1351"/>
    <n v="2"/>
    <n v="133"/>
    <n v="1"/>
    <n v="0.1"/>
    <s v="Trek Procaliber Frameset - 2018"/>
    <x v="1"/>
    <n v="6"/>
    <n v="1499.99"/>
    <n v="2018"/>
    <x v="1"/>
    <x v="4"/>
    <n v="1349.991"/>
    <x v="500"/>
  </r>
  <r>
    <x v="63"/>
    <s v="Augustina"/>
    <s v="Joyner"/>
    <s v="augustina.joyner@aol.com"/>
    <s v="Mount Vernon"/>
    <s v="NY"/>
    <n v="1334"/>
    <n v="5"/>
    <n v="42"/>
    <n v="1"/>
    <n v="0.05"/>
    <s v="Trek Fuel EX 5 27.5 Plus - 2017"/>
    <x v="1"/>
    <n v="6"/>
    <n v="2299.9899999999998"/>
    <n v="2017"/>
    <x v="1"/>
    <x v="4"/>
    <n v="2184.9904999999999"/>
    <x v="63"/>
  </r>
  <r>
    <x v="1258"/>
    <s v="Cindi"/>
    <s v="Larson"/>
    <s v="cindi.larson@msn.com"/>
    <s v="Howard Beach"/>
    <s v="NY"/>
    <n v="973"/>
    <n v="1"/>
    <n v="4"/>
    <n v="2"/>
    <n v="0.1"/>
    <s v="Trek Fuel EX 8 29 - 2016"/>
    <x v="1"/>
    <n v="6"/>
    <n v="2899.99"/>
    <n v="2016"/>
    <x v="1"/>
    <x v="4"/>
    <n v="5219.982"/>
    <x v="1257"/>
  </r>
  <r>
    <x v="1258"/>
    <s v="Cindi"/>
    <s v="Larson"/>
    <s v="cindi.larson@msn.com"/>
    <s v="Howard Beach"/>
    <s v="NY"/>
    <n v="973"/>
    <n v="3"/>
    <n v="47"/>
    <n v="2"/>
    <n v="0.05"/>
    <s v="Trek Remedy 9.8 - 2017"/>
    <x v="1"/>
    <n v="6"/>
    <n v="5299.99"/>
    <n v="2017"/>
    <x v="1"/>
    <x v="4"/>
    <n v="10069.981"/>
    <x v="1257"/>
  </r>
  <r>
    <x v="503"/>
    <s v="Elmira"/>
    <s v="Levy"/>
    <s v="elmira.levy@gmail.com"/>
    <s v="Spring Valley"/>
    <s v="NY"/>
    <n v="1384"/>
    <n v="1"/>
    <n v="32"/>
    <n v="1"/>
    <n v="7.0000000000000007E-2"/>
    <s v="Trek Farley Alloy Frameset - 2017"/>
    <x v="1"/>
    <n v="6"/>
    <n v="469.99"/>
    <n v="2017"/>
    <x v="1"/>
    <x v="4"/>
    <n v="437.09069999999997"/>
    <x v="503"/>
  </r>
  <r>
    <x v="503"/>
    <s v="Elmira"/>
    <s v="Levy"/>
    <s v="elmira.levy@gmail.com"/>
    <s v="Spring Valley"/>
    <s v="NY"/>
    <n v="1384"/>
    <n v="2"/>
    <n v="142"/>
    <n v="2"/>
    <n v="0.1"/>
    <s v="Trek Fuel EX 8 29 XT - 2018"/>
    <x v="1"/>
    <n v="6"/>
    <n v="3199.99"/>
    <n v="2018"/>
    <x v="1"/>
    <x v="4"/>
    <n v="5759.982"/>
    <x v="503"/>
  </r>
  <r>
    <x v="1259"/>
    <s v="Lewis"/>
    <s v="Garner"/>
    <s v="lewis.garner@gmail.com"/>
    <s v="Brentwood"/>
    <s v="NY"/>
    <n v="1000"/>
    <n v="4"/>
    <n v="29"/>
    <n v="2"/>
    <n v="0.05"/>
    <s v="Trek X-Caliber 8 - 2017"/>
    <x v="1"/>
    <n v="6"/>
    <n v="999.99"/>
    <n v="2017"/>
    <x v="1"/>
    <x v="4"/>
    <n v="1899.981"/>
    <x v="1258"/>
  </r>
  <r>
    <x v="504"/>
    <s v="Pamelia"/>
    <s v="Newman"/>
    <s v="pamelia.newman@gmail.com"/>
    <s v="Monroe"/>
    <s v="NY"/>
    <n v="1541"/>
    <n v="3"/>
    <n v="142"/>
    <n v="2"/>
    <n v="0.1"/>
    <s v="Trek Fuel EX 8 29 XT - 2018"/>
    <x v="1"/>
    <n v="6"/>
    <n v="3199.99"/>
    <n v="2018"/>
    <x v="1"/>
    <x v="4"/>
    <n v="5759.982"/>
    <x v="504"/>
  </r>
  <r>
    <x v="582"/>
    <s v="Santos"/>
    <s v="Valencia"/>
    <s v="santos.valencia@yahoo.com"/>
    <s v="Sunnyside"/>
    <s v="NY"/>
    <n v="634"/>
    <n v="1"/>
    <n v="4"/>
    <n v="2"/>
    <n v="0.05"/>
    <s v="Trek Fuel EX 8 29 - 2016"/>
    <x v="1"/>
    <n v="6"/>
    <n v="2899.99"/>
    <n v="2016"/>
    <x v="1"/>
    <x v="4"/>
    <n v="5509.9809999999998"/>
    <x v="582"/>
  </r>
  <r>
    <x v="505"/>
    <s v="Jeanice"/>
    <s v="Frost"/>
    <s v="jeanice.frost@hotmail.com"/>
    <s v="Ossining"/>
    <s v="NY"/>
    <n v="1306"/>
    <n v="4"/>
    <n v="42"/>
    <n v="1"/>
    <n v="0.2"/>
    <s v="Trek Fuel EX 5 27.5 Plus - 2017"/>
    <x v="1"/>
    <n v="6"/>
    <n v="2299.9899999999998"/>
    <n v="2017"/>
    <x v="1"/>
    <x v="4"/>
    <n v="1839.992"/>
    <x v="505"/>
  </r>
  <r>
    <x v="831"/>
    <s v="Reita"/>
    <s v="Dickson"/>
    <s v="reita.dickson@hotmail.com"/>
    <s v="Scarsdale"/>
    <s v="NY"/>
    <n v="1445"/>
    <n v="3"/>
    <n v="123"/>
    <n v="2"/>
    <n v="0.1"/>
    <s v="Trek Farley Carbon Frameset - 2018"/>
    <x v="1"/>
    <n v="6"/>
    <n v="999.99"/>
    <n v="2018"/>
    <x v="1"/>
    <x v="4"/>
    <n v="1799.982"/>
    <x v="831"/>
  </r>
  <r>
    <x v="1142"/>
    <s v="Rey"/>
    <s v="Lindsay"/>
    <s v="rey.lindsay@gmail.com"/>
    <s v="Monroe"/>
    <s v="NY"/>
    <n v="1370"/>
    <n v="4"/>
    <n v="134"/>
    <n v="1"/>
    <n v="0.1"/>
    <s v="Trek Remedy 27.5 C Frameset - 2018"/>
    <x v="1"/>
    <n v="6"/>
    <n v="1499.99"/>
    <n v="2018"/>
    <x v="1"/>
    <x v="4"/>
    <n v="1349.991"/>
    <x v="1142"/>
  </r>
  <r>
    <x v="837"/>
    <s v="Tena"/>
    <s v="Huber"/>
    <s v="tena.huber@gmail.com"/>
    <s v="Newburgh"/>
    <s v="NY"/>
    <n v="1393"/>
    <n v="3"/>
    <n v="47"/>
    <n v="2"/>
    <n v="0.05"/>
    <s v="Trek Remedy 9.8 - 2017"/>
    <x v="1"/>
    <n v="6"/>
    <n v="5299.99"/>
    <n v="2017"/>
    <x v="1"/>
    <x v="4"/>
    <n v="10069.981"/>
    <x v="837"/>
  </r>
  <r>
    <x v="1202"/>
    <s v="Marlo"/>
    <s v="Jefferson"/>
    <s v="marlo.jefferson@gmail.com"/>
    <s v="Niagara Falls"/>
    <s v="NY"/>
    <n v="1003"/>
    <n v="1"/>
    <n v="34"/>
    <n v="2"/>
    <n v="0.05"/>
    <s v="Trek Session DH 27.5 Carbon Frameset - 2017"/>
    <x v="1"/>
    <n v="6"/>
    <n v="469.99"/>
    <n v="2017"/>
    <x v="1"/>
    <x v="4"/>
    <n v="892.98099999999999"/>
    <x v="1202"/>
  </r>
  <r>
    <x v="1260"/>
    <s v="Larae"/>
    <s v="Carney"/>
    <s v="larae.carney@msn.com"/>
    <s v="Sunnyside"/>
    <s v="NY"/>
    <n v="846"/>
    <n v="2"/>
    <n v="47"/>
    <n v="1"/>
    <n v="7.0000000000000007E-2"/>
    <s v="Trek Remedy 9.8 - 2017"/>
    <x v="1"/>
    <n v="6"/>
    <n v="5299.99"/>
    <n v="2017"/>
    <x v="1"/>
    <x v="4"/>
    <n v="4928.9906999999994"/>
    <x v="1259"/>
  </r>
  <r>
    <x v="840"/>
    <s v="Novella"/>
    <s v="Patel"/>
    <s v="novella.patel@gmail.com"/>
    <s v="Glen Cove"/>
    <s v="NY"/>
    <n v="920"/>
    <n v="2"/>
    <n v="39"/>
    <n v="2"/>
    <n v="7.0000000000000007E-2"/>
    <s v="Trek Stache 5 - 2017"/>
    <x v="1"/>
    <n v="6"/>
    <n v="1499.99"/>
    <n v="2017"/>
    <x v="1"/>
    <x v="4"/>
    <n v="2789.9813999999997"/>
    <x v="840"/>
  </r>
  <r>
    <x v="841"/>
    <s v="Dung"/>
    <s v="King"/>
    <s v="dung.king@aol.com"/>
    <s v="West Islip"/>
    <s v="NY"/>
    <n v="842"/>
    <n v="2"/>
    <n v="42"/>
    <n v="1"/>
    <n v="0.1"/>
    <s v="Trek Fuel EX 5 27.5 Plus - 2017"/>
    <x v="1"/>
    <n v="6"/>
    <n v="2299.9899999999998"/>
    <n v="2017"/>
    <x v="1"/>
    <x v="4"/>
    <n v="2069.991"/>
    <x v="841"/>
  </r>
  <r>
    <x v="186"/>
    <s v="Emmitt"/>
    <s v="Sanchez"/>
    <s v="emmitt.sanchez@hotmail.com"/>
    <s v="New York"/>
    <s v="NY"/>
    <n v="1510"/>
    <n v="1"/>
    <n v="142"/>
    <n v="2"/>
    <n v="0.05"/>
    <s v="Trek Fuel EX 8 29 XT - 2018"/>
    <x v="1"/>
    <n v="6"/>
    <n v="3199.99"/>
    <n v="2018"/>
    <x v="1"/>
    <x v="4"/>
    <n v="6079.9809999999989"/>
    <x v="186"/>
  </r>
  <r>
    <x v="186"/>
    <s v="Emmitt"/>
    <s v="Sanchez"/>
    <s v="emmitt.sanchez@hotmail.com"/>
    <s v="New York"/>
    <s v="NY"/>
    <n v="1020"/>
    <n v="5"/>
    <n v="40"/>
    <n v="2"/>
    <n v="0.05"/>
    <s v="Trek Fuel EX 9.8 29 - 2017"/>
    <x v="1"/>
    <n v="6"/>
    <n v="4999.99"/>
    <n v="2017"/>
    <x v="1"/>
    <x v="4"/>
    <n v="9499.9809999999998"/>
    <x v="186"/>
  </r>
  <r>
    <x v="1261"/>
    <s v="Lillia"/>
    <s v="Gillespie"/>
    <s v="lillia.gillespie@hotmail.com"/>
    <s v="Rego Park"/>
    <s v="NY"/>
    <n v="1164"/>
    <n v="1"/>
    <n v="8"/>
    <n v="1"/>
    <n v="0.2"/>
    <s v="Trek Remedy 29 Carbon Frameset - 2016"/>
    <x v="1"/>
    <n v="6"/>
    <n v="1799.99"/>
    <n v="2016"/>
    <x v="1"/>
    <x v="4"/>
    <n v="1439.9920000000002"/>
    <x v="1260"/>
  </r>
  <r>
    <x v="510"/>
    <s v="Armand"/>
    <s v="Whitehead"/>
    <s v="armand.whitehead@hotmail.com"/>
    <s v="Lindenhurst"/>
    <s v="NY"/>
    <n v="1486"/>
    <n v="3"/>
    <n v="113"/>
    <n v="1"/>
    <n v="0.1"/>
    <s v="Trek Marlin 5 - 2018"/>
    <x v="1"/>
    <n v="6"/>
    <n v="489.99"/>
    <n v="2018"/>
    <x v="1"/>
    <x v="4"/>
    <n v="440.99100000000004"/>
    <x v="510"/>
  </r>
  <r>
    <x v="1262"/>
    <s v="Elma"/>
    <s v="Molina"/>
    <s v="elma.molina@msn.com"/>
    <s v="New Rochelle"/>
    <s v="NY"/>
    <n v="716"/>
    <n v="4"/>
    <n v="4"/>
    <n v="2"/>
    <n v="0.05"/>
    <s v="Trek Fuel EX 8 29 - 2016"/>
    <x v="1"/>
    <n v="6"/>
    <n v="2899.99"/>
    <n v="2016"/>
    <x v="1"/>
    <x v="4"/>
    <n v="5509.9809999999998"/>
    <x v="1261"/>
  </r>
  <r>
    <x v="511"/>
    <s v="Reatha"/>
    <s v="Perez"/>
    <s v="reatha.perez@aol.com"/>
    <s v="Holbrook"/>
    <s v="NY"/>
    <n v="664"/>
    <n v="5"/>
    <n v="47"/>
    <n v="1"/>
    <n v="7.0000000000000007E-2"/>
    <s v="Trek Remedy 9.8 - 2017"/>
    <x v="1"/>
    <n v="6"/>
    <n v="5299.99"/>
    <n v="2017"/>
    <x v="1"/>
    <x v="4"/>
    <n v="4928.9906999999994"/>
    <x v="511"/>
  </r>
  <r>
    <x v="1146"/>
    <s v="Shanda"/>
    <s v="Stevenson"/>
    <s v="shanda.stevenson@yahoo.com"/>
    <s v="Freeport"/>
    <s v="NY"/>
    <n v="1457"/>
    <n v="1"/>
    <n v="113"/>
    <n v="1"/>
    <n v="7.0000000000000007E-2"/>
    <s v="Trek Marlin 5 - 2018"/>
    <x v="1"/>
    <n v="6"/>
    <n v="489.99"/>
    <n v="2018"/>
    <x v="1"/>
    <x v="4"/>
    <n v="455.69069999999999"/>
    <x v="1146"/>
  </r>
  <r>
    <x v="665"/>
    <s v="Pamala"/>
    <s v="Henry"/>
    <s v="pamala.henry@aol.com"/>
    <s v="Bronx"/>
    <s v="NY"/>
    <n v="1560"/>
    <n v="1"/>
    <n v="118"/>
    <n v="2"/>
    <n v="0.2"/>
    <s v="Trek X-Caliber 8 - 2018"/>
    <x v="1"/>
    <n v="6"/>
    <n v="999.99"/>
    <n v="2018"/>
    <x v="1"/>
    <x v="4"/>
    <n v="1599.9840000000002"/>
    <x v="665"/>
  </r>
  <r>
    <x v="249"/>
    <s v="Heather"/>
    <s v="Chaney"/>
    <s v="heather.chaney@yahoo.com"/>
    <s v="Jamestown"/>
    <s v="NY"/>
    <n v="1238"/>
    <n v="1"/>
    <n v="40"/>
    <n v="1"/>
    <n v="0.1"/>
    <s v="Trek Fuel EX 9.8 29 - 2017"/>
    <x v="1"/>
    <n v="6"/>
    <n v="4999.99"/>
    <n v="2017"/>
    <x v="1"/>
    <x v="4"/>
    <n v="4499.991"/>
    <x v="249"/>
  </r>
  <r>
    <x v="514"/>
    <s v="Damien"/>
    <s v="Dorsey"/>
    <s v="damien.dorsey@yahoo.com"/>
    <s v="Central Islip"/>
    <s v="NY"/>
    <n v="694"/>
    <n v="2"/>
    <n v="39"/>
    <n v="1"/>
    <n v="0.05"/>
    <s v="Trek Stache 5 - 2017"/>
    <x v="1"/>
    <n v="6"/>
    <n v="1499.99"/>
    <n v="2017"/>
    <x v="1"/>
    <x v="4"/>
    <n v="1424.9904999999999"/>
    <x v="514"/>
  </r>
  <r>
    <x v="515"/>
    <s v="Ken"/>
    <s v="Charles"/>
    <s v="ken.charles@msn.com"/>
    <s v="Monsey"/>
    <s v="NY"/>
    <n v="1191"/>
    <n v="1"/>
    <n v="40"/>
    <n v="2"/>
    <n v="0.1"/>
    <s v="Trek Fuel EX 9.8 29 - 2017"/>
    <x v="1"/>
    <n v="6"/>
    <n v="4999.99"/>
    <n v="2017"/>
    <x v="1"/>
    <x v="4"/>
    <n v="8999.982"/>
    <x v="515"/>
  </r>
  <r>
    <x v="694"/>
    <s v="Sharie"/>
    <s v="Whitaker"/>
    <s v="sharie.whitaker@hotmail.com"/>
    <s v="Merrick"/>
    <s v="NY"/>
    <n v="1227"/>
    <n v="4"/>
    <n v="8"/>
    <n v="1"/>
    <n v="7.0000000000000007E-2"/>
    <s v="Trek Remedy 29 Carbon Frameset - 2016"/>
    <x v="1"/>
    <n v="6"/>
    <n v="1799.99"/>
    <n v="2016"/>
    <x v="1"/>
    <x v="4"/>
    <n v="1673.9906999999998"/>
    <x v="694"/>
  </r>
  <r>
    <x v="694"/>
    <s v="Sharie"/>
    <s v="Whitaker"/>
    <s v="sharie.whitaker@hotmail.com"/>
    <s v="Merrick"/>
    <s v="NY"/>
    <n v="1227"/>
    <n v="5"/>
    <n v="42"/>
    <n v="2"/>
    <n v="0.2"/>
    <s v="Trek Fuel EX 5 27.5 Plus - 2017"/>
    <x v="1"/>
    <n v="6"/>
    <n v="2299.9899999999998"/>
    <n v="2017"/>
    <x v="1"/>
    <x v="4"/>
    <n v="3679.9839999999999"/>
    <x v="694"/>
  </r>
  <r>
    <x v="518"/>
    <s v="Cesar"/>
    <s v="Jackson"/>
    <s v="cesar.jackson@gmail.com"/>
    <s v="Liverpool"/>
    <s v="NY"/>
    <n v="1200"/>
    <n v="1"/>
    <n v="42"/>
    <n v="2"/>
    <n v="0.2"/>
    <s v="Trek Fuel EX 5 27.5 Plus - 2017"/>
    <x v="1"/>
    <n v="6"/>
    <n v="2299.9899999999998"/>
    <n v="2017"/>
    <x v="1"/>
    <x v="4"/>
    <n v="3679.9839999999999"/>
    <x v="518"/>
  </r>
  <r>
    <x v="521"/>
    <s v="Teofila"/>
    <s v="Fischer"/>
    <s v="teofila.fischer@aol.com"/>
    <s v="Huntington Station"/>
    <s v="NY"/>
    <n v="1283"/>
    <n v="4"/>
    <n v="32"/>
    <n v="1"/>
    <n v="0.1"/>
    <s v="Trek Farley Alloy Frameset - 2017"/>
    <x v="1"/>
    <n v="6"/>
    <n v="469.99"/>
    <n v="2017"/>
    <x v="1"/>
    <x v="4"/>
    <n v="422.99100000000004"/>
    <x v="521"/>
  </r>
  <r>
    <x v="521"/>
    <s v="Teofila"/>
    <s v="Fischer"/>
    <s v="teofila.fischer@aol.com"/>
    <s v="Huntington Station"/>
    <s v="NY"/>
    <n v="1507"/>
    <n v="1"/>
    <n v="39"/>
    <n v="2"/>
    <n v="0.2"/>
    <s v="Trek Stache 5 - 2017"/>
    <x v="1"/>
    <n v="6"/>
    <n v="1499.99"/>
    <n v="2017"/>
    <x v="1"/>
    <x v="4"/>
    <n v="2399.9839999999999"/>
    <x v="521"/>
  </r>
  <r>
    <x v="1149"/>
    <s v="Vashti"/>
    <s v="Rosario"/>
    <s v="vashti.rosario@yahoo.com"/>
    <s v="Bronx"/>
    <s v="NY"/>
    <n v="1023"/>
    <n v="2"/>
    <n v="43"/>
    <n v="2"/>
    <n v="0.1"/>
    <s v="Trek Fuel EX 9.8 27.5 Plus - 2017"/>
    <x v="1"/>
    <n v="6"/>
    <n v="5299.99"/>
    <n v="2017"/>
    <x v="1"/>
    <x v="4"/>
    <n v="9539.982"/>
    <x v="1149"/>
  </r>
  <r>
    <x v="749"/>
    <s v="Alina"/>
    <s v="Mcleod"/>
    <s v="alina.mcleod@msn.com"/>
    <s v="Patchogue"/>
    <s v="NY"/>
    <n v="1271"/>
    <n v="4"/>
    <n v="32"/>
    <n v="2"/>
    <n v="7.0000000000000007E-2"/>
    <s v="Trek Farley Alloy Frameset - 2017"/>
    <x v="1"/>
    <n v="6"/>
    <n v="469.99"/>
    <n v="2017"/>
    <x v="1"/>
    <x v="4"/>
    <n v="874.18139999999994"/>
    <x v="749"/>
  </r>
  <r>
    <x v="1263"/>
    <s v="Angella"/>
    <s v="Bridges"/>
    <s v="angella.bridges@yahoo.com"/>
    <s v="Pittsford"/>
    <s v="NY"/>
    <n v="769"/>
    <n v="1"/>
    <n v="8"/>
    <n v="1"/>
    <n v="0.1"/>
    <s v="Trek Remedy 29 Carbon Frameset - 2016"/>
    <x v="1"/>
    <n v="6"/>
    <n v="1799.99"/>
    <n v="2016"/>
    <x v="1"/>
    <x v="4"/>
    <n v="1619.991"/>
    <x v="1262"/>
  </r>
  <r>
    <x v="847"/>
    <s v="Terra"/>
    <s v="Pickett"/>
    <s v="terra.pickett@aol.com"/>
    <s v="Amsterdam"/>
    <s v="NY"/>
    <n v="1262"/>
    <n v="3"/>
    <n v="43"/>
    <n v="2"/>
    <n v="7.0000000000000007E-2"/>
    <s v="Trek Fuel EX 9.8 27.5 Plus - 2017"/>
    <x v="1"/>
    <n v="6"/>
    <n v="5299.99"/>
    <n v="2017"/>
    <x v="1"/>
    <x v="4"/>
    <n v="9857.9813999999988"/>
    <x v="847"/>
  </r>
  <r>
    <x v="1264"/>
    <s v="Yu"/>
    <s v="Mcdonald"/>
    <s v="yu.mcdonald@aol.com"/>
    <s v="Ossining"/>
    <s v="NY"/>
    <n v="776"/>
    <n v="2"/>
    <n v="42"/>
    <n v="2"/>
    <n v="0.2"/>
    <s v="Trek Fuel EX 5 27.5 Plus - 2017"/>
    <x v="1"/>
    <n v="6"/>
    <n v="2299.9899999999998"/>
    <n v="2017"/>
    <x v="1"/>
    <x v="4"/>
    <n v="3679.9839999999999"/>
    <x v="1263"/>
  </r>
  <r>
    <x v="850"/>
    <s v="Mellie"/>
    <s v="Puckett"/>
    <s v="mellie.puckett@yahoo.com"/>
    <s v="Fresh Meadows"/>
    <s v="NY"/>
    <n v="1324"/>
    <n v="2"/>
    <n v="120"/>
    <n v="2"/>
    <n v="0.2"/>
    <s v="Trek Fuel EX 7 29 - 2018"/>
    <x v="1"/>
    <n v="6"/>
    <n v="2499.9899999999998"/>
    <n v="2018"/>
    <x v="1"/>
    <x v="4"/>
    <n v="3999.9839999999999"/>
    <x v="850"/>
  </r>
  <r>
    <x v="1156"/>
    <s v="Cori"/>
    <s v="Schwartz"/>
    <s v="cori.schwartz@msn.com"/>
    <s v="Jamaica"/>
    <s v="NY"/>
    <n v="1080"/>
    <n v="2"/>
    <n v="40"/>
    <n v="1"/>
    <n v="0.1"/>
    <s v="Trek Fuel EX 9.8 29 - 2017"/>
    <x v="1"/>
    <n v="6"/>
    <n v="4999.99"/>
    <n v="2017"/>
    <x v="1"/>
    <x v="4"/>
    <n v="4499.991"/>
    <x v="1156"/>
  </r>
  <r>
    <x v="1156"/>
    <s v="Cori"/>
    <s v="Schwartz"/>
    <s v="cori.schwartz@msn.com"/>
    <s v="Jamaica"/>
    <s v="NY"/>
    <n v="1080"/>
    <n v="4"/>
    <n v="32"/>
    <n v="2"/>
    <n v="0.2"/>
    <s v="Trek Farley Alloy Frameset - 2017"/>
    <x v="1"/>
    <n v="6"/>
    <n v="469.99"/>
    <n v="2017"/>
    <x v="1"/>
    <x v="4"/>
    <n v="751.98400000000004"/>
    <x v="1156"/>
  </r>
  <r>
    <x v="528"/>
    <s v="Lavonda"/>
    <s v="Stephenson"/>
    <s v="lavonda.stephenson@gmail.com"/>
    <s v="Bay Shore"/>
    <s v="NY"/>
    <n v="666"/>
    <n v="2"/>
    <n v="39"/>
    <n v="1"/>
    <n v="0.05"/>
    <s v="Trek Stache 5 - 2017"/>
    <x v="1"/>
    <n v="6"/>
    <n v="1499.99"/>
    <n v="2017"/>
    <x v="1"/>
    <x v="4"/>
    <n v="1424.9904999999999"/>
    <x v="528"/>
  </r>
  <r>
    <x v="183"/>
    <s v="Khalilah"/>
    <s v="Robertson"/>
    <s v="khalilah.robertson@aol.com"/>
    <s v="Spring Valley"/>
    <s v="NY"/>
    <n v="760"/>
    <n v="2"/>
    <n v="29"/>
    <n v="2"/>
    <n v="7.0000000000000007E-2"/>
    <s v="Trek X-Caliber 8 - 2017"/>
    <x v="1"/>
    <n v="6"/>
    <n v="999.99"/>
    <n v="2017"/>
    <x v="1"/>
    <x v="4"/>
    <n v="1859.9813999999999"/>
    <x v="183"/>
  </r>
  <r>
    <x v="852"/>
    <s v="Eloisa"/>
    <s v="Tucker"/>
    <s v="eloisa.tucker@hotmail.com"/>
    <s v="Howard Beach"/>
    <s v="NY"/>
    <n v="1147"/>
    <n v="2"/>
    <n v="39"/>
    <n v="2"/>
    <n v="0.05"/>
    <s v="Trek Stache 5 - 2017"/>
    <x v="1"/>
    <n v="6"/>
    <n v="1499.99"/>
    <n v="2017"/>
    <x v="1"/>
    <x v="4"/>
    <n v="2849.9809999999998"/>
    <x v="852"/>
  </r>
  <r>
    <x v="262"/>
    <s v="Parker"/>
    <s v="Prince"/>
    <s v="parker.prince@hotmail.com"/>
    <s v="Port Jefferson Station"/>
    <s v="NY"/>
    <n v="1543"/>
    <n v="5"/>
    <n v="136"/>
    <n v="1"/>
    <n v="0.2"/>
    <s v="Trek Procaliber 6 - 2018"/>
    <x v="1"/>
    <n v="6"/>
    <n v="1799.99"/>
    <n v="2018"/>
    <x v="1"/>
    <x v="4"/>
    <n v="1439.9920000000002"/>
    <x v="262"/>
  </r>
  <r>
    <x v="1160"/>
    <s v="Tonisha"/>
    <s v="Fowler"/>
    <s v="tonisha.fowler@msn.com"/>
    <s v="Huntington Station"/>
    <s v="NY"/>
    <n v="658"/>
    <n v="2"/>
    <n v="29"/>
    <n v="1"/>
    <n v="0.05"/>
    <s v="Trek X-Caliber 8 - 2017"/>
    <x v="1"/>
    <n v="6"/>
    <n v="999.99"/>
    <n v="2017"/>
    <x v="1"/>
    <x v="4"/>
    <n v="949.9905"/>
    <x v="1160"/>
  </r>
  <r>
    <x v="853"/>
    <s v="Alejandrina"/>
    <s v="Hodges"/>
    <s v="alejandrina.hodges@msn.com"/>
    <s v="Deer Park"/>
    <s v="NY"/>
    <n v="640"/>
    <n v="2"/>
    <n v="32"/>
    <n v="1"/>
    <n v="7.0000000000000007E-2"/>
    <s v="Trek Farley Alloy Frameset - 2017"/>
    <x v="1"/>
    <n v="6"/>
    <n v="469.99"/>
    <n v="2017"/>
    <x v="1"/>
    <x v="4"/>
    <n v="437.09069999999997"/>
    <x v="853"/>
  </r>
  <r>
    <x v="533"/>
    <s v="Ashanti"/>
    <s v="Parks"/>
    <s v="ashanti.parks@hotmail.com"/>
    <s v="Baldwin"/>
    <s v="NY"/>
    <n v="1538"/>
    <n v="3"/>
    <n v="117"/>
    <n v="1"/>
    <n v="7.0000000000000007E-2"/>
    <s v="Trek Ticket S Frame - 2018"/>
    <x v="1"/>
    <n v="6"/>
    <n v="1469.99"/>
    <n v="2018"/>
    <x v="1"/>
    <x v="4"/>
    <n v="1367.0907"/>
    <x v="533"/>
  </r>
  <r>
    <x v="643"/>
    <s v="Flossie"/>
    <s v="Holder"/>
    <s v="flossie.holder@msn.com"/>
    <s v="Massapequa Park"/>
    <s v="NY"/>
    <n v="749"/>
    <n v="5"/>
    <n v="40"/>
    <n v="1"/>
    <n v="7.0000000000000007E-2"/>
    <s v="Trek Fuel EX 9.8 29 - 2017"/>
    <x v="1"/>
    <n v="6"/>
    <n v="4999.99"/>
    <n v="2017"/>
    <x v="1"/>
    <x v="4"/>
    <n v="4649.9906999999994"/>
    <x v="643"/>
  </r>
  <r>
    <x v="1265"/>
    <s v="Jeffrey"/>
    <s v="Hill"/>
    <s v="jeffrey.hill@gmail.com"/>
    <s v="Rosedale"/>
    <s v="NY"/>
    <n v="1260"/>
    <n v="1"/>
    <n v="8"/>
    <n v="1"/>
    <n v="0.1"/>
    <s v="Trek Remedy 29 Carbon Frameset - 2016"/>
    <x v="1"/>
    <n v="6"/>
    <n v="1799.99"/>
    <n v="2016"/>
    <x v="1"/>
    <x v="4"/>
    <n v="1619.991"/>
    <x v="1264"/>
  </r>
  <r>
    <x v="443"/>
    <s v="Guillermina"/>
    <s v="Noble"/>
    <s v="guillermina.noble@msn.com"/>
    <s v="Baldwinsville"/>
    <s v="NY"/>
    <n v="1476"/>
    <n v="1"/>
    <n v="142"/>
    <n v="2"/>
    <n v="7.0000000000000007E-2"/>
    <s v="Trek Fuel EX 8 29 XT - 2018"/>
    <x v="1"/>
    <n v="6"/>
    <n v="3199.99"/>
    <n v="2018"/>
    <x v="1"/>
    <x v="4"/>
    <n v="5951.9813999999988"/>
    <x v="443"/>
  </r>
  <r>
    <x v="443"/>
    <s v="Guillermina"/>
    <s v="Noble"/>
    <s v="guillermina.noble@msn.com"/>
    <s v="Baldwinsville"/>
    <s v="NY"/>
    <n v="1476"/>
    <n v="3"/>
    <n v="43"/>
    <n v="1"/>
    <n v="7.0000000000000007E-2"/>
    <s v="Trek Fuel EX 9.8 27.5 Plus - 2017"/>
    <x v="1"/>
    <n v="6"/>
    <n v="5299.99"/>
    <n v="2017"/>
    <x v="1"/>
    <x v="4"/>
    <n v="4928.9906999999994"/>
    <x v="443"/>
  </r>
  <r>
    <x v="1207"/>
    <s v="Loreta"/>
    <s v="Johnston"/>
    <s v="loreta.johnston@yahoo.com"/>
    <s v="Spring Valley"/>
    <s v="NY"/>
    <n v="945"/>
    <n v="3"/>
    <n v="34"/>
    <n v="2"/>
    <n v="0.05"/>
    <s v="Trek Session DH 27.5 Carbon Frameset - 2017"/>
    <x v="1"/>
    <n v="6"/>
    <n v="469.99"/>
    <n v="2017"/>
    <x v="1"/>
    <x v="4"/>
    <n v="892.98099999999999"/>
    <x v="1207"/>
  </r>
  <r>
    <x v="855"/>
    <s v="Eric"/>
    <s v="Hardin"/>
    <s v="eric.hardin@gmail.com"/>
    <s v="Jamaica"/>
    <s v="NY"/>
    <n v="1012"/>
    <n v="1"/>
    <n v="8"/>
    <n v="1"/>
    <n v="7.0000000000000007E-2"/>
    <s v="Trek Remedy 29 Carbon Frameset - 2016"/>
    <x v="1"/>
    <n v="6"/>
    <n v="1799.99"/>
    <n v="2016"/>
    <x v="1"/>
    <x v="4"/>
    <n v="1673.9906999999998"/>
    <x v="855"/>
  </r>
  <r>
    <x v="1266"/>
    <s v="Jonna"/>
    <s v="Brown"/>
    <s v="jonna.brown@aol.com"/>
    <s v="Mahopac"/>
    <s v="NY"/>
    <n v="775"/>
    <n v="1"/>
    <n v="39"/>
    <n v="1"/>
    <n v="7.0000000000000007E-2"/>
    <s v="Trek Stache 5 - 2017"/>
    <x v="1"/>
    <n v="6"/>
    <n v="1499.99"/>
    <n v="2017"/>
    <x v="1"/>
    <x v="4"/>
    <n v="1394.9906999999998"/>
    <x v="1265"/>
  </r>
  <r>
    <x v="1267"/>
    <s v="Shiloh"/>
    <s v="Bates"/>
    <s v="shiloh.bates@msn.com"/>
    <s v="Monsey"/>
    <s v="NY"/>
    <n v="761"/>
    <n v="1"/>
    <n v="43"/>
    <n v="1"/>
    <n v="7.0000000000000007E-2"/>
    <s v="Trek Fuel EX 9.8 27.5 Plus - 2017"/>
    <x v="1"/>
    <n v="6"/>
    <n v="5299.99"/>
    <n v="2017"/>
    <x v="1"/>
    <x v="4"/>
    <n v="4928.9906999999994"/>
    <x v="1266"/>
  </r>
  <r>
    <x v="666"/>
    <s v="Alica"/>
    <s v="Hunter"/>
    <s v="alica.hunter@hotmail.com"/>
    <s v="East Elmhurst"/>
    <s v="NY"/>
    <n v="1481"/>
    <n v="2"/>
    <n v="130"/>
    <n v="1"/>
    <n v="0.1"/>
    <s v="Trek Stache Carbon Frameset - 2018"/>
    <x v="1"/>
    <n v="6"/>
    <n v="919.99"/>
    <n v="2018"/>
    <x v="1"/>
    <x v="4"/>
    <n v="827.99099999999999"/>
    <x v="666"/>
  </r>
  <r>
    <x v="366"/>
    <s v="Toshia"/>
    <s v="Cardenas"/>
    <s v="toshia.cardenas@gmail.com"/>
    <s v="Amsterdam"/>
    <s v="NY"/>
    <n v="682"/>
    <n v="1"/>
    <n v="39"/>
    <n v="1"/>
    <n v="0.2"/>
    <s v="Trek Stache 5 - 2017"/>
    <x v="1"/>
    <n v="6"/>
    <n v="1499.99"/>
    <n v="2017"/>
    <x v="1"/>
    <x v="4"/>
    <n v="1199.992"/>
    <x v="366"/>
  </r>
  <r>
    <x v="1268"/>
    <s v="Delfina"/>
    <s v="Gilliam"/>
    <s v="delfina.gilliam@hotmail.com"/>
    <s v="West Babylon"/>
    <s v="NY"/>
    <n v="1335"/>
    <n v="1"/>
    <n v="138"/>
    <n v="2"/>
    <n v="0.05"/>
    <s v="Trek Fuel EX 5 Plus - 2018"/>
    <x v="1"/>
    <n v="6"/>
    <n v="2249.9899999999998"/>
    <n v="2018"/>
    <x v="1"/>
    <x v="4"/>
    <n v="4274.9809999999998"/>
    <x v="1267"/>
  </r>
  <r>
    <x v="438"/>
    <s v="Katherin"/>
    <s v="Clark"/>
    <s v="katherin.clark@yahoo.com"/>
    <s v="Pittsford"/>
    <s v="NY"/>
    <n v="1408"/>
    <n v="3"/>
    <n v="114"/>
    <n v="1"/>
    <n v="7.0000000000000007E-2"/>
    <s v="Trek Marlin 6 - 2018"/>
    <x v="1"/>
    <n v="6"/>
    <n v="579.99"/>
    <n v="2018"/>
    <x v="1"/>
    <x v="4"/>
    <n v="539.39069999999992"/>
    <x v="438"/>
  </r>
  <r>
    <x v="926"/>
    <s v="Sharyn"/>
    <s v="Hopkins"/>
    <s v="sharyn.hopkins@hotmail.com"/>
    <s v="Baldwinsville"/>
    <s v="NY"/>
    <n v="1482"/>
    <n v="2"/>
    <n v="113"/>
    <n v="1"/>
    <n v="0.05"/>
    <s v="Trek Marlin 5 - 2018"/>
    <x v="1"/>
    <n v="6"/>
    <n v="489.99"/>
    <n v="2018"/>
    <x v="1"/>
    <x v="4"/>
    <n v="465.4905"/>
    <x v="926"/>
  </r>
  <r>
    <x v="926"/>
    <s v="Sharyn"/>
    <s v="Hopkins"/>
    <s v="sharyn.hopkins@hotmail.com"/>
    <s v="Baldwinsville"/>
    <s v="NY"/>
    <n v="1482"/>
    <n v="4"/>
    <n v="40"/>
    <n v="1"/>
    <n v="0.05"/>
    <s v="Trek Fuel EX 9.8 29 - 2017"/>
    <x v="1"/>
    <n v="6"/>
    <n v="4999.99"/>
    <n v="2017"/>
    <x v="1"/>
    <x v="4"/>
    <n v="4749.9904999999999"/>
    <x v="926"/>
  </r>
  <r>
    <x v="538"/>
    <s v="Kiana"/>
    <s v="Rivera"/>
    <s v="kiana.rivera@gmail.com"/>
    <s v="Richmond Hill"/>
    <s v="NY"/>
    <n v="1226"/>
    <n v="5"/>
    <n v="42"/>
    <n v="1"/>
    <n v="0.1"/>
    <s v="Trek Fuel EX 5 27.5 Plus - 2017"/>
    <x v="1"/>
    <n v="6"/>
    <n v="2299.9899999999998"/>
    <n v="2017"/>
    <x v="1"/>
    <x v="4"/>
    <n v="2069.991"/>
    <x v="538"/>
  </r>
  <r>
    <x v="184"/>
    <s v="Consuela"/>
    <s v="Collier"/>
    <s v="consuela.collier@msn.com"/>
    <s v="North Tonawanda"/>
    <s v="NY"/>
    <n v="645"/>
    <n v="2"/>
    <n v="42"/>
    <n v="2"/>
    <n v="0.05"/>
    <s v="Trek Fuel EX 5 27.5 Plus - 2017"/>
    <x v="1"/>
    <n v="6"/>
    <n v="2299.9899999999998"/>
    <n v="2017"/>
    <x v="1"/>
    <x v="4"/>
    <n v="4369.9809999999998"/>
    <x v="184"/>
  </r>
  <r>
    <x v="184"/>
    <s v="Consuela"/>
    <s v="Collier"/>
    <s v="consuela.collier@msn.com"/>
    <s v="North Tonawanda"/>
    <s v="NY"/>
    <n v="645"/>
    <n v="4"/>
    <n v="47"/>
    <n v="2"/>
    <n v="7.0000000000000007E-2"/>
    <s v="Trek Remedy 9.8 - 2017"/>
    <x v="1"/>
    <n v="6"/>
    <n v="5299.99"/>
    <n v="2017"/>
    <x v="1"/>
    <x v="4"/>
    <n v="9857.9813999999988"/>
    <x v="184"/>
  </r>
  <r>
    <x v="1269"/>
    <s v="Collene"/>
    <s v="Roman"/>
    <s v="collene.roman@aol.com"/>
    <s v="Wappingers Falls"/>
    <s v="NY"/>
    <n v="840"/>
    <n v="2"/>
    <n v="43"/>
    <n v="1"/>
    <n v="7.0000000000000007E-2"/>
    <s v="Trek Fuel EX 9.8 27.5 Plus - 2017"/>
    <x v="1"/>
    <n v="6"/>
    <n v="5299.99"/>
    <n v="2017"/>
    <x v="1"/>
    <x v="4"/>
    <n v="4928.9906999999994"/>
    <x v="1268"/>
  </r>
  <r>
    <x v="915"/>
    <s v="Nubia"/>
    <s v="Anderson"/>
    <s v="nubia.anderson@aol.com"/>
    <s v="Ronkonkoma"/>
    <s v="NY"/>
    <n v="1379"/>
    <n v="2"/>
    <n v="118"/>
    <n v="1"/>
    <n v="0.1"/>
    <s v="Trek X-Caliber 8 - 2018"/>
    <x v="1"/>
    <n v="6"/>
    <n v="999.99"/>
    <n v="2018"/>
    <x v="1"/>
    <x v="4"/>
    <n v="899.99099999999999"/>
    <x v="915"/>
  </r>
  <r>
    <x v="1163"/>
    <s v="Alyse"/>
    <s v="Jacobson"/>
    <s v="alyse.jacobson@yahoo.com"/>
    <s v="Massapequa Park"/>
    <s v="NY"/>
    <n v="1112"/>
    <n v="2"/>
    <n v="42"/>
    <n v="1"/>
    <n v="7.0000000000000007E-2"/>
    <s v="Trek Fuel EX 5 27.5 Plus - 2017"/>
    <x v="1"/>
    <n v="6"/>
    <n v="2299.9899999999998"/>
    <n v="2017"/>
    <x v="1"/>
    <x v="4"/>
    <n v="2138.9906999999998"/>
    <x v="1163"/>
  </r>
  <r>
    <x v="1270"/>
    <s v="Nicolas"/>
    <s v="Carlson"/>
    <s v="nicolas.carlson@yahoo.com"/>
    <s v="Saint Albans"/>
    <s v="NY"/>
    <n v="1311"/>
    <n v="4"/>
    <n v="42"/>
    <n v="1"/>
    <n v="0.1"/>
    <s v="Trek Fuel EX 5 27.5 Plus - 2017"/>
    <x v="1"/>
    <n v="6"/>
    <n v="2299.9899999999998"/>
    <n v="2017"/>
    <x v="1"/>
    <x v="4"/>
    <n v="2069.991"/>
    <x v="1269"/>
  </r>
  <r>
    <x v="1271"/>
    <s v="Yanira"/>
    <s v="Bradshaw"/>
    <s v="yanira.bradshaw@gmail.com"/>
    <s v="Smithtown"/>
    <s v="NY"/>
    <n v="802"/>
    <n v="3"/>
    <n v="40"/>
    <n v="1"/>
    <n v="0.1"/>
    <s v="Trek Fuel EX 9.8 29 - 2017"/>
    <x v="1"/>
    <n v="6"/>
    <n v="4999.99"/>
    <n v="2017"/>
    <x v="1"/>
    <x v="4"/>
    <n v="4499.991"/>
    <x v="1270"/>
  </r>
  <r>
    <x v="1211"/>
    <s v="Elvia"/>
    <s v="Cardenas"/>
    <s v="elvia.cardenas@hotmail.com"/>
    <s v="Massapequa"/>
    <s v="NY"/>
    <n v="671"/>
    <n v="4"/>
    <n v="4"/>
    <n v="1"/>
    <n v="7.0000000000000007E-2"/>
    <s v="Trek Fuel EX 8 29 - 2016"/>
    <x v="1"/>
    <n v="6"/>
    <n v="2899.99"/>
    <n v="2016"/>
    <x v="1"/>
    <x v="4"/>
    <n v="2696.9906999999998"/>
    <x v="1211"/>
  </r>
  <r>
    <x v="863"/>
    <s v="Linnie"/>
    <s v="Branch"/>
    <s v="linnie.branch@gmail.com"/>
    <s v="Plattsburgh"/>
    <s v="NY"/>
    <n v="1401"/>
    <n v="1"/>
    <n v="112"/>
    <n v="1"/>
    <n v="7.0000000000000007E-2"/>
    <s v="Trek 820 - 2018"/>
    <x v="1"/>
    <n v="6"/>
    <n v="379.99"/>
    <n v="2018"/>
    <x v="1"/>
    <x v="4"/>
    <n v="353.39069999999998"/>
    <x v="863"/>
  </r>
  <r>
    <x v="591"/>
    <s v="Tenisha"/>
    <s v="Lyons"/>
    <s v="tenisha.lyons@aol.com"/>
    <s v="Amityville"/>
    <s v="NY"/>
    <n v="1558"/>
    <n v="2"/>
    <n v="123"/>
    <n v="1"/>
    <n v="7.0000000000000007E-2"/>
    <s v="Trek Farley Carbon Frameset - 2018"/>
    <x v="1"/>
    <n v="6"/>
    <n v="999.99"/>
    <n v="2018"/>
    <x v="1"/>
    <x v="4"/>
    <n v="929.99069999999995"/>
    <x v="591"/>
  </r>
  <r>
    <x v="591"/>
    <s v="Tenisha"/>
    <s v="Lyons"/>
    <s v="tenisha.lyons@aol.com"/>
    <s v="Amityville"/>
    <s v="NY"/>
    <n v="1558"/>
    <n v="3"/>
    <n v="4"/>
    <n v="1"/>
    <n v="0.05"/>
    <s v="Trek Fuel EX 8 29 - 2016"/>
    <x v="1"/>
    <n v="6"/>
    <n v="2899.99"/>
    <n v="2016"/>
    <x v="1"/>
    <x v="4"/>
    <n v="2754.9904999999999"/>
    <x v="591"/>
  </r>
  <r>
    <x v="1272"/>
    <s v="Valeri"/>
    <s v="Marshall"/>
    <s v="valeri.marshall@hotmail.com"/>
    <s v="East Meadow"/>
    <s v="NY"/>
    <n v="1187"/>
    <n v="3"/>
    <n v="4"/>
    <n v="1"/>
    <n v="0.1"/>
    <s v="Trek Fuel EX 8 29 - 2016"/>
    <x v="1"/>
    <n v="6"/>
    <n v="2899.99"/>
    <n v="2016"/>
    <x v="1"/>
    <x v="4"/>
    <n v="2609.991"/>
    <x v="1271"/>
  </r>
  <r>
    <x v="916"/>
    <s v="Alejandro"/>
    <s v="Haney"/>
    <s v="alejandro.haney@msn.com"/>
    <s v="Wantagh"/>
    <s v="NY"/>
    <n v="1170"/>
    <n v="2"/>
    <n v="47"/>
    <n v="2"/>
    <n v="0.05"/>
    <s v="Trek Remedy 9.8 - 2017"/>
    <x v="1"/>
    <n v="6"/>
    <n v="5299.99"/>
    <n v="2017"/>
    <x v="1"/>
    <x v="4"/>
    <n v="10069.981"/>
    <x v="916"/>
  </r>
  <r>
    <x v="868"/>
    <s v="Lanie"/>
    <s v="Dunn"/>
    <s v="lanie.dunn@gmail.com"/>
    <s v="North Tonawanda"/>
    <s v="NY"/>
    <n v="737"/>
    <n v="4"/>
    <n v="34"/>
    <n v="1"/>
    <n v="0.2"/>
    <s v="Trek Session DH 27.5 Carbon Frameset - 2017"/>
    <x v="1"/>
    <n v="6"/>
    <n v="469.99"/>
    <n v="2017"/>
    <x v="1"/>
    <x v="4"/>
    <n v="375.99200000000002"/>
    <x v="868"/>
  </r>
  <r>
    <x v="869"/>
    <s v="Patrina"/>
    <s v="Tanner"/>
    <s v="patrina.tanner@gmail.com"/>
    <s v="Scarsdale"/>
    <s v="NY"/>
    <n v="812"/>
    <n v="2"/>
    <n v="40"/>
    <n v="1"/>
    <n v="0.2"/>
    <s v="Trek Fuel EX 9.8 29 - 2017"/>
    <x v="1"/>
    <n v="6"/>
    <n v="4999.99"/>
    <n v="2017"/>
    <x v="1"/>
    <x v="4"/>
    <n v="3999.9920000000002"/>
    <x v="869"/>
  </r>
  <r>
    <x v="978"/>
    <s v="Margorie"/>
    <s v="Wynn"/>
    <s v="margorie.wynn@gmail.com"/>
    <s v="Monsey"/>
    <s v="NY"/>
    <n v="1132"/>
    <n v="1"/>
    <n v="43"/>
    <n v="1"/>
    <n v="0.05"/>
    <s v="Trek Fuel EX 9.8 27.5 Plus - 2017"/>
    <x v="1"/>
    <n v="6"/>
    <n v="5299.99"/>
    <n v="2017"/>
    <x v="1"/>
    <x v="4"/>
    <n v="5034.9904999999999"/>
    <x v="978"/>
  </r>
  <r>
    <x v="1166"/>
    <s v="Buford"/>
    <s v="Gilbert"/>
    <s v="buford.gilbert@yahoo.com"/>
    <s v="Bellmore"/>
    <s v="NY"/>
    <n v="1133"/>
    <n v="1"/>
    <n v="4"/>
    <n v="2"/>
    <n v="0.05"/>
    <s v="Trek Fuel EX 8 29 - 2016"/>
    <x v="1"/>
    <n v="6"/>
    <n v="2899.99"/>
    <n v="2016"/>
    <x v="1"/>
    <x v="4"/>
    <n v="5509.9809999999998"/>
    <x v="1166"/>
  </r>
  <r>
    <x v="1167"/>
    <s v="Gilberto"/>
    <s v="Parsons"/>
    <s v="gilberto.parsons@gmail.com"/>
    <s v="Middle Village"/>
    <s v="NY"/>
    <n v="1362"/>
    <n v="3"/>
    <n v="4"/>
    <n v="2"/>
    <n v="0.2"/>
    <s v="Trek Fuel EX 8 29 - 2016"/>
    <x v="1"/>
    <n v="6"/>
    <n v="2899.99"/>
    <n v="2016"/>
    <x v="1"/>
    <x v="4"/>
    <n v="4639.9839999999995"/>
    <x v="1167"/>
  </r>
  <r>
    <x v="645"/>
    <s v="Vince"/>
    <s v="Schneider"/>
    <s v="vince.schneider@hotmail.com"/>
    <s v="Merrick"/>
    <s v="NY"/>
    <n v="805"/>
    <n v="4"/>
    <n v="32"/>
    <n v="1"/>
    <n v="7.0000000000000007E-2"/>
    <s v="Trek Farley Alloy Frameset - 2017"/>
    <x v="1"/>
    <n v="6"/>
    <n v="469.99"/>
    <n v="2017"/>
    <x v="1"/>
    <x v="4"/>
    <n v="437.09069999999997"/>
    <x v="645"/>
  </r>
  <r>
    <x v="1273"/>
    <s v="Joni"/>
    <s v="Lee"/>
    <s v="joni.lee@gmail.com"/>
    <s v="Centereach"/>
    <s v="NY"/>
    <n v="780"/>
    <n v="1"/>
    <n v="32"/>
    <n v="1"/>
    <n v="0.1"/>
    <s v="Trek Farley Alloy Frameset - 2017"/>
    <x v="1"/>
    <n v="6"/>
    <n v="469.99"/>
    <n v="2017"/>
    <x v="1"/>
    <x v="4"/>
    <n v="422.99100000000004"/>
    <x v="1272"/>
  </r>
  <r>
    <x v="1274"/>
    <s v="Rudolph"/>
    <s v="Velez"/>
    <s v="rudolph.velez@yahoo.com"/>
    <s v="Mount Vernon"/>
    <s v="NY"/>
    <n v="1269"/>
    <n v="1"/>
    <n v="4"/>
    <n v="2"/>
    <n v="0.2"/>
    <s v="Trek Fuel EX 8 29 - 2016"/>
    <x v="1"/>
    <n v="6"/>
    <n v="2899.99"/>
    <n v="2016"/>
    <x v="1"/>
    <x v="4"/>
    <n v="4639.9839999999995"/>
    <x v="1273"/>
  </r>
  <r>
    <x v="549"/>
    <s v="Phebe"/>
    <s v="Turner"/>
    <s v="phebe.turner@aol.com"/>
    <s v="Sunnyside"/>
    <s v="NY"/>
    <n v="955"/>
    <n v="1"/>
    <n v="43"/>
    <n v="1"/>
    <n v="0.1"/>
    <s v="Trek Fuel EX 9.8 27.5 Plus - 2017"/>
    <x v="1"/>
    <n v="6"/>
    <n v="5299.99"/>
    <n v="2017"/>
    <x v="1"/>
    <x v="4"/>
    <n v="4769.991"/>
    <x v="549"/>
  </r>
  <r>
    <x v="553"/>
    <s v="Cyndi"/>
    <s v="Bush"/>
    <s v="cyndi.bush@gmail.com"/>
    <s v="Elmhurst"/>
    <s v="NY"/>
    <n v="1478"/>
    <n v="2"/>
    <n v="123"/>
    <n v="1"/>
    <n v="0.2"/>
    <s v="Trek Farley Carbon Frameset - 2018"/>
    <x v="1"/>
    <n v="6"/>
    <n v="999.99"/>
    <n v="2018"/>
    <x v="1"/>
    <x v="4"/>
    <n v="799.99200000000008"/>
    <x v="553"/>
  </r>
  <r>
    <x v="876"/>
    <s v="Latoya"/>
    <s v="Johns"/>
    <s v="latoya.johns@hotmail.com"/>
    <s v="Ballston Spa"/>
    <s v="NY"/>
    <n v="1427"/>
    <n v="2"/>
    <n v="139"/>
    <n v="1"/>
    <n v="0.05"/>
    <s v="Trek Remedy 7 27.5 - 2018"/>
    <x v="1"/>
    <n v="6"/>
    <n v="2999.99"/>
    <n v="2018"/>
    <x v="1"/>
    <x v="4"/>
    <n v="2849.9904999999999"/>
    <x v="876"/>
  </r>
  <r>
    <x v="1182"/>
    <s v="Ashanti"/>
    <s v="Hammond"/>
    <s v="ashanti.hammond@msn.com"/>
    <s v="Nanuet"/>
    <s v="NY"/>
    <n v="1345"/>
    <n v="1"/>
    <n v="40"/>
    <n v="2"/>
    <n v="0.2"/>
    <s v="Trek Fuel EX 9.8 29 - 2017"/>
    <x v="1"/>
    <n v="6"/>
    <n v="4999.99"/>
    <n v="2017"/>
    <x v="1"/>
    <x v="4"/>
    <n v="7999.9840000000004"/>
    <x v="1182"/>
  </r>
  <r>
    <x v="554"/>
    <s v="Cleopatra"/>
    <s v="Tate"/>
    <s v="cleopatra.tate@aol.com"/>
    <s v="East Elmhurst"/>
    <s v="NY"/>
    <n v="1055"/>
    <n v="1"/>
    <n v="43"/>
    <n v="2"/>
    <n v="7.0000000000000007E-2"/>
    <s v="Trek Fuel EX 9.8 27.5 Plus - 2017"/>
    <x v="1"/>
    <n v="6"/>
    <n v="5299.99"/>
    <n v="2017"/>
    <x v="1"/>
    <x v="4"/>
    <n v="9857.9813999999988"/>
    <x v="554"/>
  </r>
  <r>
    <x v="878"/>
    <s v="Sheryl"/>
    <s v="Chase"/>
    <s v="sheryl.chase@gmail.com"/>
    <s v="Floral Park"/>
    <s v="NY"/>
    <n v="659"/>
    <n v="1"/>
    <n v="42"/>
    <n v="2"/>
    <n v="0.05"/>
    <s v="Trek Fuel EX 5 27.5 Plus - 2017"/>
    <x v="1"/>
    <n v="6"/>
    <n v="2299.9899999999998"/>
    <n v="2017"/>
    <x v="1"/>
    <x v="4"/>
    <n v="4369.9809999999998"/>
    <x v="878"/>
  </r>
  <r>
    <x v="878"/>
    <s v="Sheryl"/>
    <s v="Chase"/>
    <s v="sheryl.chase@gmail.com"/>
    <s v="Floral Park"/>
    <s v="NY"/>
    <n v="659"/>
    <n v="2"/>
    <n v="39"/>
    <n v="2"/>
    <n v="7.0000000000000007E-2"/>
    <s v="Trek Stache 5 - 2017"/>
    <x v="1"/>
    <n v="6"/>
    <n v="1499.99"/>
    <n v="2017"/>
    <x v="1"/>
    <x v="4"/>
    <n v="2789.9813999999997"/>
    <x v="878"/>
  </r>
  <r>
    <x v="879"/>
    <s v="Zelma"/>
    <s v="Browning"/>
    <s v="zelma.browning@aol.com"/>
    <s v="Astoria"/>
    <s v="NY"/>
    <n v="718"/>
    <n v="2"/>
    <n v="40"/>
    <n v="2"/>
    <n v="7.0000000000000007E-2"/>
    <s v="Trek Fuel EX 9.8 29 - 2017"/>
    <x v="1"/>
    <n v="6"/>
    <n v="4999.99"/>
    <n v="2017"/>
    <x v="1"/>
    <x v="4"/>
    <n v="9299.9813999999988"/>
    <x v="879"/>
  </r>
  <r>
    <x v="1275"/>
    <s v="Kristy"/>
    <s v="Watkins"/>
    <s v="kristy.watkins@gmail.com"/>
    <s v="Howard Beach"/>
    <s v="NY"/>
    <n v="1451"/>
    <n v="1"/>
    <n v="117"/>
    <n v="1"/>
    <n v="0.05"/>
    <s v="Trek Ticket S Frame - 2018"/>
    <x v="1"/>
    <n v="6"/>
    <n v="1469.99"/>
    <n v="2018"/>
    <x v="1"/>
    <x v="4"/>
    <n v="1396.4904999999999"/>
    <x v="1274"/>
  </r>
  <r>
    <x v="952"/>
    <s v="Coleen"/>
    <s v="Navarro"/>
    <s v="coleen.navarro@aol.com"/>
    <s v="Webster"/>
    <s v="NY"/>
    <n v="1162"/>
    <n v="2"/>
    <n v="40"/>
    <n v="2"/>
    <n v="0.2"/>
    <s v="Trek Fuel EX 9.8 29 - 2017"/>
    <x v="1"/>
    <n v="6"/>
    <n v="4999.99"/>
    <n v="2017"/>
    <x v="1"/>
    <x v="4"/>
    <n v="7999.9840000000004"/>
    <x v="952"/>
  </r>
  <r>
    <x v="882"/>
    <s v="Dortha"/>
    <s v="Jarvis"/>
    <s v="dortha.jarvis@yahoo.com"/>
    <s v="Oceanside"/>
    <s v="NY"/>
    <n v="1438"/>
    <n v="2"/>
    <n v="140"/>
    <n v="1"/>
    <n v="0.2"/>
    <s v="Trek Remedy 9.8 27.5 - 2018"/>
    <x v="1"/>
    <n v="6"/>
    <n v="4999.99"/>
    <n v="2018"/>
    <x v="1"/>
    <x v="4"/>
    <n v="3999.9920000000002"/>
    <x v="882"/>
  </r>
  <r>
    <x v="884"/>
    <s v="Parthenia"/>
    <s v="Figueroa"/>
    <s v="parthenia.figueroa@msn.com"/>
    <s v="Mahopac"/>
    <s v="NY"/>
    <n v="1406"/>
    <n v="2"/>
    <n v="113"/>
    <n v="1"/>
    <n v="0.1"/>
    <s v="Trek Marlin 5 - 2018"/>
    <x v="1"/>
    <n v="6"/>
    <n v="489.99"/>
    <n v="2018"/>
    <x v="1"/>
    <x v="4"/>
    <n v="440.99100000000004"/>
    <x v="884"/>
  </r>
  <r>
    <x v="886"/>
    <s v="Bev"/>
    <s v="Chang"/>
    <s v="bev.chang@yahoo.com"/>
    <s v="Ithaca"/>
    <s v="NY"/>
    <n v="1418"/>
    <n v="1"/>
    <n v="120"/>
    <n v="2"/>
    <n v="0.2"/>
    <s v="Trek Fuel EX 7 29 - 2018"/>
    <x v="1"/>
    <n v="6"/>
    <n v="2499.9899999999998"/>
    <n v="2018"/>
    <x v="1"/>
    <x v="4"/>
    <n v="3999.9839999999999"/>
    <x v="886"/>
  </r>
  <r>
    <x v="185"/>
    <s v="Krissy"/>
    <s v="Ochoa"/>
    <s v="krissy.ochoa@msn.com"/>
    <s v="Port Washington"/>
    <s v="NY"/>
    <n v="1125"/>
    <n v="5"/>
    <n v="32"/>
    <n v="2"/>
    <n v="7.0000000000000007E-2"/>
    <s v="Trek Farley Alloy Frameset - 2017"/>
    <x v="1"/>
    <n v="6"/>
    <n v="469.99"/>
    <n v="2017"/>
    <x v="1"/>
    <x v="4"/>
    <n v="874.18139999999994"/>
    <x v="185"/>
  </r>
  <r>
    <x v="395"/>
    <s v="Fran"/>
    <s v="Yang"/>
    <s v="fran.yang@hotmail.com"/>
    <s v="Utica"/>
    <s v="NY"/>
    <n v="519"/>
    <n v="5"/>
    <n v="7"/>
    <n v="1"/>
    <n v="0.05"/>
    <s v="Trek Slash 8 27.5 - 2016"/>
    <x v="1"/>
    <n v="6"/>
    <n v="3999.99"/>
    <n v="2016"/>
    <x v="1"/>
    <x v="4"/>
    <n v="3799.9904999999994"/>
    <x v="395"/>
  </r>
  <r>
    <x v="124"/>
    <s v="Latasha"/>
    <s v="Stanley"/>
    <s v="latasha.stanley@gmail.com"/>
    <s v="Rockville Centre"/>
    <s v="NY"/>
    <n v="286"/>
    <n v="4"/>
    <n v="7"/>
    <n v="1"/>
    <n v="0.1"/>
    <s v="Trek Slash 8 27.5 - 2016"/>
    <x v="1"/>
    <n v="6"/>
    <n v="3999.99"/>
    <n v="2016"/>
    <x v="1"/>
    <x v="4"/>
    <n v="3599.991"/>
    <x v="124"/>
  </r>
  <r>
    <x v="1152"/>
    <s v="Georgeann"/>
    <s v="Waller"/>
    <s v="georgeann.waller@yahoo.com"/>
    <s v="North Tonawanda"/>
    <s v="NY"/>
    <n v="464"/>
    <n v="1"/>
    <n v="7"/>
    <n v="1"/>
    <n v="0.1"/>
    <s v="Trek Slash 8 27.5 - 2016"/>
    <x v="1"/>
    <n v="6"/>
    <n v="3999.99"/>
    <n v="2016"/>
    <x v="1"/>
    <x v="4"/>
    <n v="3599.991"/>
    <x v="1152"/>
  </r>
  <r>
    <x v="927"/>
    <s v="Marget"/>
    <s v="Hodge"/>
    <s v="marget.hodge@msn.com"/>
    <s v="Woodhaven"/>
    <s v="NY"/>
    <n v="207"/>
    <n v="4"/>
    <n v="7"/>
    <n v="2"/>
    <n v="0.1"/>
    <s v="Trek Slash 8 27.5 - 2016"/>
    <x v="1"/>
    <n v="6"/>
    <n v="3999.99"/>
    <n v="2016"/>
    <x v="1"/>
    <x v="4"/>
    <n v="7199.982"/>
    <x v="927"/>
  </r>
  <r>
    <x v="1276"/>
    <s v="Shila"/>
    <s v="White"/>
    <s v="shila.white@msn.com"/>
    <s v="Orchard Park"/>
    <s v="NY"/>
    <n v="516"/>
    <n v="1"/>
    <n v="7"/>
    <n v="1"/>
    <n v="0.05"/>
    <s v="Trek Slash 8 27.5 - 2016"/>
    <x v="1"/>
    <n v="6"/>
    <n v="3999.99"/>
    <n v="2016"/>
    <x v="1"/>
    <x v="4"/>
    <n v="3799.9904999999994"/>
    <x v="1275"/>
  </r>
  <r>
    <x v="265"/>
    <s v="Miquel"/>
    <s v="Neal"/>
    <s v="miquel.neal@hotmail.com"/>
    <s v="Staten Island"/>
    <s v="NY"/>
    <n v="249"/>
    <n v="1"/>
    <n v="7"/>
    <n v="2"/>
    <n v="0.05"/>
    <s v="Trek Slash 8 27.5 - 2016"/>
    <x v="1"/>
    <n v="6"/>
    <n v="3999.99"/>
    <n v="2016"/>
    <x v="1"/>
    <x v="4"/>
    <n v="7599.9809999999989"/>
    <x v="265"/>
  </r>
  <r>
    <x v="1277"/>
    <s v="Meredith"/>
    <s v="Bryan"/>
    <s v="meredith.bryan@hotmail.com"/>
    <s v="Spring Valley"/>
    <s v="NY"/>
    <n v="439"/>
    <n v="2"/>
    <n v="7"/>
    <n v="2"/>
    <n v="0.05"/>
    <s v="Trek Slash 8 27.5 - 2016"/>
    <x v="1"/>
    <n v="6"/>
    <n v="3999.99"/>
    <n v="2016"/>
    <x v="1"/>
    <x v="4"/>
    <n v="7599.9809999999989"/>
    <x v="1276"/>
  </r>
  <r>
    <x v="2"/>
    <s v="Lory"/>
    <s v="Page"/>
    <s v="lory.page@hotmail.com"/>
    <s v="Bay Shore"/>
    <s v="NY"/>
    <n v="513"/>
    <n v="1"/>
    <n v="7"/>
    <n v="1"/>
    <n v="7.0000000000000007E-2"/>
    <s v="Trek Slash 8 27.5 - 2016"/>
    <x v="1"/>
    <n v="6"/>
    <n v="3999.99"/>
    <n v="2016"/>
    <x v="1"/>
    <x v="4"/>
    <n v="3719.9906999999994"/>
    <x v="2"/>
  </r>
  <r>
    <x v="195"/>
    <s v="Charlyn"/>
    <s v="Cantrell"/>
    <s v="charlyn.cantrell@yahoo.com"/>
    <s v="West Islip"/>
    <s v="NY"/>
    <n v="308"/>
    <n v="1"/>
    <n v="7"/>
    <n v="1"/>
    <n v="0.1"/>
    <s v="Trek Slash 8 27.5 - 2016"/>
    <x v="1"/>
    <n v="6"/>
    <n v="3999.99"/>
    <n v="2016"/>
    <x v="1"/>
    <x v="4"/>
    <n v="3599.991"/>
    <x v="195"/>
  </r>
  <r>
    <x v="990"/>
    <s v="Buford"/>
    <s v="Bridges"/>
    <s v="buford.bridges@msn.com"/>
    <s v="Troy"/>
    <s v="NY"/>
    <n v="555"/>
    <n v="2"/>
    <n v="7"/>
    <n v="1"/>
    <n v="0.1"/>
    <s v="Trek Slash 8 27.5 - 2016"/>
    <x v="1"/>
    <n v="6"/>
    <n v="3999.99"/>
    <n v="2016"/>
    <x v="1"/>
    <x v="4"/>
    <n v="3599.991"/>
    <x v="990"/>
  </r>
  <r>
    <x v="992"/>
    <s v="Chelsey"/>
    <s v="Hardin"/>
    <s v="chelsey.hardin@hotmail.com"/>
    <s v="Deer Park"/>
    <s v="NY"/>
    <n v="304"/>
    <n v="2"/>
    <n v="7"/>
    <n v="2"/>
    <n v="0.1"/>
    <s v="Trek Slash 8 27.5 - 2016"/>
    <x v="1"/>
    <n v="6"/>
    <n v="3999.99"/>
    <n v="2016"/>
    <x v="1"/>
    <x v="4"/>
    <n v="7199.982"/>
    <x v="992"/>
  </r>
  <r>
    <x v="399"/>
    <s v="Verona"/>
    <s v="O'neill"/>
    <s v="verona.o'neill@hotmail.com"/>
    <s v="Selden"/>
    <s v="NY"/>
    <n v="33"/>
    <n v="2"/>
    <n v="7"/>
    <n v="1"/>
    <n v="0.1"/>
    <s v="Trek Slash 8 27.5 - 2016"/>
    <x v="1"/>
    <n v="6"/>
    <n v="3999.99"/>
    <n v="2016"/>
    <x v="1"/>
    <x v="4"/>
    <n v="3599.991"/>
    <x v="399"/>
  </r>
  <r>
    <x v="267"/>
    <s v="Kasie"/>
    <s v="Rodriquez"/>
    <s v="kasie.rodriquez@aol.com"/>
    <s v="Ballston Spa"/>
    <s v="NY"/>
    <n v="161"/>
    <n v="3"/>
    <n v="7"/>
    <n v="2"/>
    <n v="0.05"/>
    <s v="Trek Slash 8 27.5 - 2016"/>
    <x v="1"/>
    <n v="6"/>
    <n v="3999.99"/>
    <n v="2016"/>
    <x v="1"/>
    <x v="4"/>
    <n v="7599.9809999999989"/>
    <x v="267"/>
  </r>
  <r>
    <x v="198"/>
    <s v="Eleni"/>
    <s v="Gordon"/>
    <s v="eleni.gordon@hotmail.com"/>
    <s v="Richmond Hill"/>
    <s v="NY"/>
    <n v="28"/>
    <n v="2"/>
    <n v="7"/>
    <n v="2"/>
    <n v="0.2"/>
    <s v="Trek Slash 8 27.5 - 2016"/>
    <x v="1"/>
    <n v="6"/>
    <n v="3999.99"/>
    <n v="2016"/>
    <x v="1"/>
    <x v="4"/>
    <n v="6399.9840000000004"/>
    <x v="198"/>
  </r>
  <r>
    <x v="10"/>
    <s v="Christoper"/>
    <s v="Mccall"/>
    <s v="christoper.mccall@msn.com"/>
    <s v="Bay Shore"/>
    <s v="NY"/>
    <n v="271"/>
    <n v="4"/>
    <n v="7"/>
    <n v="2"/>
    <n v="0.1"/>
    <s v="Trek Slash 8 27.5 - 2016"/>
    <x v="1"/>
    <n v="6"/>
    <n v="3999.99"/>
    <n v="2016"/>
    <x v="1"/>
    <x v="4"/>
    <n v="7199.982"/>
    <x v="10"/>
  </r>
  <r>
    <x v="401"/>
    <s v="Olevia"/>
    <s v="Noel"/>
    <s v="olevia.noel@yahoo.com"/>
    <s v="Kingston"/>
    <s v="NY"/>
    <n v="445"/>
    <n v="1"/>
    <n v="7"/>
    <n v="1"/>
    <n v="0.2"/>
    <s v="Trek Slash 8 27.5 - 2016"/>
    <x v="1"/>
    <n v="6"/>
    <n v="3999.99"/>
    <n v="2016"/>
    <x v="1"/>
    <x v="4"/>
    <n v="3199.9920000000002"/>
    <x v="401"/>
  </r>
  <r>
    <x v="1278"/>
    <s v="Lorrie"/>
    <s v="Pollard"/>
    <s v="lorrie.pollard@yahoo.com"/>
    <s v="Ronkonkoma"/>
    <s v="NY"/>
    <n v="188"/>
    <n v="1"/>
    <n v="7"/>
    <n v="2"/>
    <n v="7.0000000000000007E-2"/>
    <s v="Trek Slash 8 27.5 - 2016"/>
    <x v="1"/>
    <n v="6"/>
    <n v="3999.99"/>
    <n v="2016"/>
    <x v="1"/>
    <x v="4"/>
    <n v="7439.9813999999988"/>
    <x v="1277"/>
  </r>
  <r>
    <x v="892"/>
    <s v="Dorthea"/>
    <s v="Walker"/>
    <s v="dorthea.walker@aol.com"/>
    <s v="Port Washington"/>
    <s v="NY"/>
    <n v="359"/>
    <n v="3"/>
    <n v="7"/>
    <n v="2"/>
    <n v="0.2"/>
    <s v="Trek Slash 8 27.5 - 2016"/>
    <x v="1"/>
    <n v="6"/>
    <n v="3999.99"/>
    <n v="2016"/>
    <x v="1"/>
    <x v="4"/>
    <n v="6399.9840000000004"/>
    <x v="892"/>
  </r>
  <r>
    <x v="670"/>
    <s v="Justa"/>
    <s v="Thompson"/>
    <s v="justa.thompson@aol.com"/>
    <s v="Corona"/>
    <s v="NY"/>
    <n v="449"/>
    <n v="3"/>
    <n v="7"/>
    <n v="2"/>
    <n v="7.0000000000000007E-2"/>
    <s v="Trek Slash 8 27.5 - 2016"/>
    <x v="1"/>
    <n v="6"/>
    <n v="3999.99"/>
    <n v="2016"/>
    <x v="1"/>
    <x v="4"/>
    <n v="7439.9813999999988"/>
    <x v="670"/>
  </r>
  <r>
    <x v="407"/>
    <s v="Lashandra"/>
    <s v="Turner"/>
    <s v="lashandra.turner@hotmail.com"/>
    <s v="Long Beach"/>
    <s v="NY"/>
    <n v="38"/>
    <n v="1"/>
    <n v="7"/>
    <n v="2"/>
    <n v="0.05"/>
    <s v="Trek Slash 8 27.5 - 2016"/>
    <x v="1"/>
    <n v="6"/>
    <n v="3999.99"/>
    <n v="2016"/>
    <x v="1"/>
    <x v="4"/>
    <n v="7599.9809999999989"/>
    <x v="407"/>
  </r>
  <r>
    <x v="896"/>
    <s v="Euna"/>
    <s v="Lopez"/>
    <s v="euna.lopez@gmail.com"/>
    <s v="Carmel"/>
    <s v="NY"/>
    <n v="75"/>
    <n v="2"/>
    <n v="7"/>
    <n v="2"/>
    <n v="7.0000000000000007E-2"/>
    <s v="Trek Slash 8 27.5 - 2016"/>
    <x v="1"/>
    <n v="6"/>
    <n v="3999.99"/>
    <n v="2016"/>
    <x v="1"/>
    <x v="4"/>
    <n v="7439.9813999999988"/>
    <x v="896"/>
  </r>
  <r>
    <x v="24"/>
    <s v="Eli"/>
    <s v="Contreras"/>
    <s v="eli.contreras@hotmail.com"/>
    <s v="Ronkonkoma"/>
    <s v="NY"/>
    <n v="235"/>
    <n v="3"/>
    <n v="7"/>
    <n v="2"/>
    <n v="0.05"/>
    <s v="Trek Slash 8 27.5 - 2016"/>
    <x v="1"/>
    <n v="6"/>
    <n v="3999.99"/>
    <n v="2016"/>
    <x v="1"/>
    <x v="4"/>
    <n v="7599.9809999999989"/>
    <x v="24"/>
  </r>
  <r>
    <x v="215"/>
    <s v="Lavona"/>
    <s v="Austin"/>
    <s v="lavona.austin@yahoo.com"/>
    <s v="Utica"/>
    <s v="NY"/>
    <n v="294"/>
    <n v="3"/>
    <n v="7"/>
    <n v="2"/>
    <n v="0.05"/>
    <s v="Trek Slash 8 27.5 - 2016"/>
    <x v="1"/>
    <n v="6"/>
    <n v="3999.99"/>
    <n v="2016"/>
    <x v="1"/>
    <x v="4"/>
    <n v="7599.9809999999989"/>
    <x v="215"/>
  </r>
  <r>
    <x v="1228"/>
    <s v="Ouida"/>
    <s v="Gregory"/>
    <s v="ouida.gregory@aol.com"/>
    <s v="Merrick"/>
    <s v="NY"/>
    <n v="288"/>
    <n v="3"/>
    <n v="7"/>
    <n v="2"/>
    <n v="0.05"/>
    <s v="Trek Slash 8 27.5 - 2016"/>
    <x v="1"/>
    <n v="6"/>
    <n v="3999.99"/>
    <n v="2016"/>
    <x v="1"/>
    <x v="4"/>
    <n v="7599.9809999999989"/>
    <x v="1228"/>
  </r>
  <r>
    <x v="221"/>
    <s v="Cris"/>
    <s v="Dunn"/>
    <s v="cris.dunn@yahoo.com"/>
    <s v="Pittsford"/>
    <s v="NY"/>
    <n v="281"/>
    <n v="3"/>
    <n v="7"/>
    <n v="2"/>
    <n v="7.0000000000000007E-2"/>
    <s v="Trek Slash 8 27.5 - 2016"/>
    <x v="1"/>
    <n v="6"/>
    <n v="3999.99"/>
    <n v="2016"/>
    <x v="1"/>
    <x v="4"/>
    <n v="7439.9813999999988"/>
    <x v="221"/>
  </r>
  <r>
    <x v="730"/>
    <s v="Lory"/>
    <s v="Berg"/>
    <s v="lory.berg@aol.com"/>
    <s v="Oswego"/>
    <s v="NY"/>
    <n v="506"/>
    <n v="2"/>
    <n v="7"/>
    <n v="1"/>
    <n v="7.0000000000000007E-2"/>
    <s v="Trek Slash 8 27.5 - 2016"/>
    <x v="1"/>
    <n v="6"/>
    <n v="3999.99"/>
    <n v="2016"/>
    <x v="1"/>
    <x v="4"/>
    <n v="3719.9906999999994"/>
    <x v="730"/>
  </r>
  <r>
    <x v="936"/>
    <s v="Ernestina"/>
    <s v="Skinner"/>
    <s v="ernestina.skinner@hotmail.com"/>
    <s v="Elmhurst"/>
    <s v="NY"/>
    <n v="325"/>
    <n v="1"/>
    <n v="7"/>
    <n v="1"/>
    <n v="0.05"/>
    <s v="Trek Slash 8 27.5 - 2016"/>
    <x v="1"/>
    <n v="6"/>
    <n v="3999.99"/>
    <n v="2016"/>
    <x v="1"/>
    <x v="4"/>
    <n v="3799.9904999999994"/>
    <x v="936"/>
  </r>
  <r>
    <x v="960"/>
    <s v="Olympia"/>
    <s v="Figueroa"/>
    <s v="olympia.figueroa@hotmail.com"/>
    <s v="Hopewell Junction"/>
    <s v="NY"/>
    <n v="44"/>
    <n v="1"/>
    <n v="7"/>
    <n v="1"/>
    <n v="0.1"/>
    <s v="Trek Slash 8 27.5 - 2016"/>
    <x v="1"/>
    <n v="6"/>
    <n v="3999.99"/>
    <n v="2016"/>
    <x v="1"/>
    <x v="4"/>
    <n v="3599.991"/>
    <x v="960"/>
  </r>
  <r>
    <x v="286"/>
    <s v="Stefani"/>
    <s v="Gamble"/>
    <s v="stefani.gamble@aol.com"/>
    <s v="New City"/>
    <s v="NY"/>
    <n v="609"/>
    <n v="2"/>
    <n v="7"/>
    <n v="1"/>
    <n v="0.1"/>
    <s v="Trek Slash 8 27.5 - 2016"/>
    <x v="1"/>
    <n v="6"/>
    <n v="3999.99"/>
    <n v="2016"/>
    <x v="1"/>
    <x v="4"/>
    <n v="3599.991"/>
    <x v="286"/>
  </r>
  <r>
    <x v="155"/>
    <s v="Ivette"/>
    <s v="Warren"/>
    <s v="ivette.warren@gmail.com"/>
    <s v="Franklin Square"/>
    <s v="NY"/>
    <n v="479"/>
    <n v="4"/>
    <n v="7"/>
    <n v="1"/>
    <n v="0.05"/>
    <s v="Trek Slash 8 27.5 - 2016"/>
    <x v="1"/>
    <n v="6"/>
    <n v="3999.99"/>
    <n v="2016"/>
    <x v="1"/>
    <x v="4"/>
    <n v="3799.9904999999994"/>
    <x v="155"/>
  </r>
  <r>
    <x v="963"/>
    <s v="Trinidad"/>
    <s v="Mcclain"/>
    <s v="trinidad.mcclain@msn.com"/>
    <s v="Baldwin"/>
    <s v="NY"/>
    <n v="452"/>
    <n v="3"/>
    <n v="7"/>
    <n v="2"/>
    <n v="0.1"/>
    <s v="Trek Slash 8 27.5 - 2016"/>
    <x v="1"/>
    <n v="6"/>
    <n v="3999.99"/>
    <n v="2016"/>
    <x v="1"/>
    <x v="4"/>
    <n v="7199.982"/>
    <x v="963"/>
  </r>
  <r>
    <x v="288"/>
    <s v="Janie"/>
    <s v="Herrera"/>
    <s v="janie.herrera@gmail.com"/>
    <s v="Elmhurst"/>
    <s v="NY"/>
    <n v="314"/>
    <n v="4"/>
    <n v="7"/>
    <n v="2"/>
    <n v="7.0000000000000007E-2"/>
    <s v="Trek Slash 8 27.5 - 2016"/>
    <x v="1"/>
    <n v="6"/>
    <n v="3999.99"/>
    <n v="2016"/>
    <x v="1"/>
    <x v="4"/>
    <n v="7439.9813999999988"/>
    <x v="288"/>
  </r>
  <r>
    <x v="36"/>
    <s v="Rico"/>
    <s v="Salas"/>
    <s v="rico.salas@msn.com"/>
    <s v="Centereach"/>
    <s v="NY"/>
    <n v="167"/>
    <n v="4"/>
    <n v="7"/>
    <n v="2"/>
    <n v="0.05"/>
    <s v="Trek Slash 8 27.5 - 2016"/>
    <x v="1"/>
    <n v="6"/>
    <n v="3999.99"/>
    <n v="2016"/>
    <x v="1"/>
    <x v="4"/>
    <n v="7599.9809999999989"/>
    <x v="36"/>
  </r>
  <r>
    <x v="1232"/>
    <s v="Rodolfo"/>
    <s v="Buck"/>
    <s v="rodolfo.buck@gmail.com"/>
    <s v="Shirley"/>
    <s v="NY"/>
    <n v="88"/>
    <n v="3"/>
    <n v="7"/>
    <n v="1"/>
    <n v="0.1"/>
    <s v="Trek Slash 8 27.5 - 2016"/>
    <x v="1"/>
    <n v="6"/>
    <n v="3999.99"/>
    <n v="2016"/>
    <x v="1"/>
    <x v="4"/>
    <n v="3599.991"/>
    <x v="1232"/>
  </r>
  <r>
    <x v="1279"/>
    <s v="Divina"/>
    <s v="Madden"/>
    <s v="divina.madden@gmail.com"/>
    <s v="Long Beach"/>
    <s v="NY"/>
    <n v="241"/>
    <n v="1"/>
    <n v="7"/>
    <n v="1"/>
    <n v="0.2"/>
    <s v="Trek Slash 8 27.5 - 2016"/>
    <x v="1"/>
    <n v="6"/>
    <n v="3999.99"/>
    <n v="2016"/>
    <x v="1"/>
    <x v="4"/>
    <n v="3199.9920000000002"/>
    <x v="1278"/>
  </r>
  <r>
    <x v="626"/>
    <s v="Aubrey"/>
    <s v="Durham"/>
    <s v="aubrey.durham@aol.com"/>
    <s v="Port Washington"/>
    <s v="NY"/>
    <n v="170"/>
    <n v="3"/>
    <n v="7"/>
    <n v="1"/>
    <n v="0.2"/>
    <s v="Trek Slash 8 27.5 - 2016"/>
    <x v="1"/>
    <n v="6"/>
    <n v="3999.99"/>
    <n v="2016"/>
    <x v="1"/>
    <x v="4"/>
    <n v="3199.9920000000002"/>
    <x v="626"/>
  </r>
  <r>
    <x v="627"/>
    <s v="Luke"/>
    <s v="Kramer"/>
    <s v="luke.kramer@hotmail.com"/>
    <s v="Bethpage"/>
    <s v="NY"/>
    <n v="100"/>
    <n v="3"/>
    <n v="7"/>
    <n v="2"/>
    <n v="0.2"/>
    <s v="Trek Slash 8 27.5 - 2016"/>
    <x v="1"/>
    <n v="6"/>
    <n v="3999.99"/>
    <n v="2016"/>
    <x v="1"/>
    <x v="4"/>
    <n v="6399.9840000000004"/>
    <x v="627"/>
  </r>
  <r>
    <x v="166"/>
    <s v="Odette"/>
    <s v="Moses"/>
    <s v="odette.moses@gmail.com"/>
    <s v="Newburgh"/>
    <s v="NY"/>
    <n v="385"/>
    <n v="2"/>
    <n v="7"/>
    <n v="2"/>
    <n v="0.2"/>
    <s v="Trek Slash 8 27.5 - 2016"/>
    <x v="1"/>
    <n v="6"/>
    <n v="3999.99"/>
    <n v="2016"/>
    <x v="1"/>
    <x v="4"/>
    <n v="6399.9840000000004"/>
    <x v="166"/>
  </r>
  <r>
    <x v="167"/>
    <s v="Jackeline"/>
    <s v="Colon"/>
    <s v="jackeline.colon@msn.com"/>
    <s v="Wappingers Falls"/>
    <s v="NY"/>
    <n v="26"/>
    <n v="1"/>
    <n v="7"/>
    <n v="1"/>
    <n v="0.05"/>
    <s v="Trek Slash 8 27.5 - 2016"/>
    <x v="1"/>
    <n v="6"/>
    <n v="3999.99"/>
    <n v="2016"/>
    <x v="1"/>
    <x v="4"/>
    <n v="3799.9904999999994"/>
    <x v="167"/>
  </r>
  <r>
    <x v="46"/>
    <s v="Clorinda"/>
    <s v="Donovan"/>
    <s v="clorinda.donovan@msn.com"/>
    <s v="Jamestown"/>
    <s v="NY"/>
    <n v="360"/>
    <n v="2"/>
    <n v="7"/>
    <n v="2"/>
    <n v="0.2"/>
    <s v="Trek Slash 8 27.5 - 2016"/>
    <x v="1"/>
    <n v="6"/>
    <n v="3999.99"/>
    <n v="2016"/>
    <x v="1"/>
    <x v="4"/>
    <n v="6399.9840000000004"/>
    <x v="46"/>
  </r>
  <r>
    <x v="743"/>
    <s v="Rozanne"/>
    <s v="Reyes"/>
    <s v="rozanne.reyes@aol.com"/>
    <s v="Garden City"/>
    <s v="NY"/>
    <n v="275"/>
    <n v="3"/>
    <n v="7"/>
    <n v="2"/>
    <n v="0.05"/>
    <s v="Trek Slash 8 27.5 - 2016"/>
    <x v="1"/>
    <n v="6"/>
    <n v="3999.99"/>
    <n v="2016"/>
    <x v="1"/>
    <x v="4"/>
    <n v="7599.9809999999989"/>
    <x v="743"/>
  </r>
  <r>
    <x v="685"/>
    <s v="Yvone"/>
    <s v="Guerrero"/>
    <s v="yvone.guerrero@aol.com"/>
    <s v="Merrick"/>
    <s v="NY"/>
    <n v="30"/>
    <n v="5"/>
    <n v="7"/>
    <n v="2"/>
    <n v="0.1"/>
    <s v="Trek Slash 8 27.5 - 2016"/>
    <x v="1"/>
    <n v="6"/>
    <n v="3999.99"/>
    <n v="2016"/>
    <x v="1"/>
    <x v="4"/>
    <n v="7199.982"/>
    <x v="685"/>
  </r>
  <r>
    <x v="48"/>
    <s v="Annett"/>
    <s v="Rush"/>
    <s v="annett.rush@hotmail.com"/>
    <s v="Rosedale"/>
    <s v="NY"/>
    <n v="238"/>
    <n v="5"/>
    <n v="7"/>
    <n v="1"/>
    <n v="7.0000000000000007E-2"/>
    <s v="Trek Slash 8 27.5 - 2016"/>
    <x v="1"/>
    <n v="6"/>
    <n v="3999.99"/>
    <n v="2016"/>
    <x v="1"/>
    <x v="4"/>
    <n v="3719.9906999999994"/>
    <x v="48"/>
  </r>
  <r>
    <x v="171"/>
    <s v="Veronique"/>
    <s v="Fulton"/>
    <s v="veronique.fulton@yahoo.com"/>
    <s v="Ballston Spa"/>
    <s v="NY"/>
    <n v="223"/>
    <n v="1"/>
    <n v="7"/>
    <n v="2"/>
    <n v="0.05"/>
    <s v="Trek Slash 8 27.5 - 2016"/>
    <x v="1"/>
    <n v="6"/>
    <n v="3999.99"/>
    <n v="2016"/>
    <x v="1"/>
    <x v="4"/>
    <n v="7599.9809999999989"/>
    <x v="171"/>
  </r>
  <r>
    <x v="945"/>
    <s v="Lanora"/>
    <s v="Robbins"/>
    <s v="lanora.robbins@hotmail.com"/>
    <s v="West Babylon"/>
    <s v="NY"/>
    <n v="212"/>
    <n v="4"/>
    <n v="7"/>
    <n v="1"/>
    <n v="0.2"/>
    <s v="Trek Slash 8 27.5 - 2016"/>
    <x v="1"/>
    <n v="6"/>
    <n v="3999.99"/>
    <n v="2016"/>
    <x v="1"/>
    <x v="4"/>
    <n v="3199.9920000000002"/>
    <x v="945"/>
  </r>
  <r>
    <x v="425"/>
    <s v="Merrie"/>
    <s v="Fowler"/>
    <s v="merrie.fowler@aol.com"/>
    <s v="Scarsdale"/>
    <s v="NY"/>
    <n v="234"/>
    <n v="4"/>
    <n v="7"/>
    <n v="1"/>
    <n v="0.05"/>
    <s v="Trek Slash 8 27.5 - 2016"/>
    <x v="1"/>
    <n v="6"/>
    <n v="3999.99"/>
    <n v="2016"/>
    <x v="1"/>
    <x v="4"/>
    <n v="3799.9904999999994"/>
    <x v="425"/>
  </r>
  <r>
    <x v="1280"/>
    <s v="Son"/>
    <s v="Warner"/>
    <s v="son.warner@hotmail.com"/>
    <s v="Rockville Centre"/>
    <s v="NY"/>
    <n v="397"/>
    <n v="1"/>
    <n v="7"/>
    <n v="1"/>
    <n v="0.05"/>
    <s v="Trek Slash 8 27.5 - 2016"/>
    <x v="1"/>
    <n v="6"/>
    <n v="3999.99"/>
    <n v="2016"/>
    <x v="1"/>
    <x v="4"/>
    <n v="3799.9904999999994"/>
    <x v="1279"/>
  </r>
  <r>
    <x v="908"/>
    <s v="Ernest"/>
    <s v="Rollins"/>
    <s v="ernest.rollins@yahoo.com"/>
    <s v="Oakland Gardens"/>
    <s v="NY"/>
    <n v="466"/>
    <n v="3"/>
    <n v="7"/>
    <n v="2"/>
    <n v="0.05"/>
    <s v="Trek Slash 8 27.5 - 2016"/>
    <x v="1"/>
    <n v="6"/>
    <n v="3999.99"/>
    <n v="2016"/>
    <x v="1"/>
    <x v="4"/>
    <n v="7599.9809999999989"/>
    <x v="908"/>
  </r>
  <r>
    <x v="174"/>
    <s v="Lezlie"/>
    <s v="Lamb"/>
    <s v="lezlie.lamb@gmail.com"/>
    <s v="Central Islip"/>
    <s v="NY"/>
    <n v="558"/>
    <n v="1"/>
    <n v="7"/>
    <n v="1"/>
    <n v="7.0000000000000007E-2"/>
    <s v="Trek Slash 8 27.5 - 2016"/>
    <x v="1"/>
    <n v="6"/>
    <n v="3999.99"/>
    <n v="2016"/>
    <x v="1"/>
    <x v="4"/>
    <n v="3719.9906999999994"/>
    <x v="174"/>
  </r>
  <r>
    <x v="689"/>
    <s v="Romelia"/>
    <s v="Myers"/>
    <s v="romelia.myers@msn.com"/>
    <s v="Garden City"/>
    <s v="NY"/>
    <n v="1052"/>
    <n v="1"/>
    <n v="7"/>
    <n v="1"/>
    <n v="0.05"/>
    <s v="Trek Slash 8 27.5 - 2016"/>
    <x v="1"/>
    <n v="6"/>
    <n v="3999.99"/>
    <n v="2016"/>
    <x v="1"/>
    <x v="4"/>
    <n v="3799.9904999999994"/>
    <x v="689"/>
  </r>
  <r>
    <x v="811"/>
    <s v="Daryl"/>
    <s v="Spence"/>
    <s v="daryl.spence@aol.com"/>
    <s v="Uniondale"/>
    <s v="NY"/>
    <n v="700"/>
    <n v="1"/>
    <n v="7"/>
    <n v="2"/>
    <n v="0.05"/>
    <s v="Trek Slash 8 27.5 - 2016"/>
    <x v="1"/>
    <n v="6"/>
    <n v="3999.99"/>
    <n v="2016"/>
    <x v="1"/>
    <x v="4"/>
    <n v="7599.9809999999989"/>
    <x v="811"/>
  </r>
  <r>
    <x v="312"/>
    <s v="Celestine"/>
    <s v="Kent"/>
    <s v="celestine.kent@aol.com"/>
    <s v="Lancaster"/>
    <s v="NY"/>
    <n v="1214"/>
    <n v="2"/>
    <n v="7"/>
    <n v="1"/>
    <n v="0.2"/>
    <s v="Trek Slash 8 27.5 - 2016"/>
    <x v="1"/>
    <n v="6"/>
    <n v="3999.99"/>
    <n v="2016"/>
    <x v="1"/>
    <x v="4"/>
    <n v="3199.9920000000002"/>
    <x v="312"/>
  </r>
  <r>
    <x v="472"/>
    <s v="Vicki"/>
    <s v="Wiggins"/>
    <s v="vicki.wiggins@hotmail.com"/>
    <s v="Wappingers Falls"/>
    <s v="NY"/>
    <n v="992"/>
    <n v="5"/>
    <n v="7"/>
    <n v="1"/>
    <n v="0.05"/>
    <s v="Trek Slash 8 27.5 - 2016"/>
    <x v="1"/>
    <n v="6"/>
    <n v="3999.99"/>
    <n v="2016"/>
    <x v="1"/>
    <x v="4"/>
    <n v="3799.9904999999994"/>
    <x v="472"/>
  </r>
  <r>
    <x v="1121"/>
    <s v="Chauncey"/>
    <s v="Donaldson"/>
    <s v="chauncey.donaldson@aol.com"/>
    <s v="Franklin Square"/>
    <s v="NY"/>
    <n v="696"/>
    <n v="2"/>
    <n v="7"/>
    <n v="1"/>
    <n v="0.1"/>
    <s v="Trek Slash 8 27.5 - 2016"/>
    <x v="1"/>
    <n v="6"/>
    <n v="3999.99"/>
    <n v="2016"/>
    <x v="1"/>
    <x v="4"/>
    <n v="3599.991"/>
    <x v="1121"/>
  </r>
  <r>
    <x v="1281"/>
    <s v="Priscilla"/>
    <s v="Wilkins"/>
    <s v="priscilla.wilkins@aol.com"/>
    <s v="Albany"/>
    <s v="NY"/>
    <n v="1235"/>
    <n v="1"/>
    <n v="7"/>
    <n v="1"/>
    <n v="0.1"/>
    <s v="Trek Slash 8 27.5 - 2016"/>
    <x v="1"/>
    <n v="6"/>
    <n v="3999.99"/>
    <n v="2016"/>
    <x v="1"/>
    <x v="4"/>
    <n v="3599.991"/>
    <x v="1280"/>
  </r>
  <r>
    <x v="1012"/>
    <s v="Elnora"/>
    <s v="Simpson"/>
    <s v="elnora.simpson@yahoo.com"/>
    <s v="Bellmore"/>
    <s v="NY"/>
    <n v="677"/>
    <n v="2"/>
    <n v="7"/>
    <n v="2"/>
    <n v="7.0000000000000007E-2"/>
    <s v="Trek Slash 8 27.5 - 2016"/>
    <x v="1"/>
    <n v="6"/>
    <n v="3999.99"/>
    <n v="2016"/>
    <x v="1"/>
    <x v="4"/>
    <n v="7439.9813999999988"/>
    <x v="1012"/>
  </r>
  <r>
    <x v="815"/>
    <s v="James"/>
    <s v="Robles"/>
    <s v="james.robles@aol.com"/>
    <s v="North Tonawanda"/>
    <s v="NY"/>
    <n v="1397"/>
    <n v="3"/>
    <n v="7"/>
    <n v="1"/>
    <n v="0.05"/>
    <s v="Trek Slash 8 27.5 - 2016"/>
    <x v="1"/>
    <n v="6"/>
    <n v="3999.99"/>
    <n v="2016"/>
    <x v="1"/>
    <x v="4"/>
    <n v="3799.9904999999994"/>
    <x v="815"/>
  </r>
  <r>
    <x v="1282"/>
    <s v="Shu"/>
    <s v="Mays"/>
    <s v="shu.mays@gmail.com"/>
    <s v="Astoria"/>
    <s v="NY"/>
    <n v="777"/>
    <n v="2"/>
    <n v="7"/>
    <n v="2"/>
    <n v="0.2"/>
    <s v="Trek Slash 8 27.5 - 2016"/>
    <x v="1"/>
    <n v="6"/>
    <n v="3999.99"/>
    <n v="2016"/>
    <x v="1"/>
    <x v="4"/>
    <n v="6399.9840000000004"/>
    <x v="1281"/>
  </r>
  <r>
    <x v="59"/>
    <s v="Lyndsey"/>
    <s v="Bean"/>
    <s v="lyndsey.bean@hotmail.com"/>
    <s v="Fairport"/>
    <s v="NY"/>
    <n v="1059"/>
    <n v="2"/>
    <n v="7"/>
    <n v="1"/>
    <n v="0.1"/>
    <s v="Trek Slash 8 27.5 - 2016"/>
    <x v="1"/>
    <n v="6"/>
    <n v="3999.99"/>
    <n v="2016"/>
    <x v="1"/>
    <x v="4"/>
    <n v="3599.991"/>
    <x v="59"/>
  </r>
  <r>
    <x v="829"/>
    <s v="Desmond"/>
    <s v="Rose"/>
    <s v="desmond.rose@hotmail.com"/>
    <s v="Mount Vernon"/>
    <s v="NY"/>
    <n v="1460"/>
    <n v="4"/>
    <n v="7"/>
    <n v="2"/>
    <n v="7.0000000000000007E-2"/>
    <s v="Trek Slash 8 27.5 - 2016"/>
    <x v="1"/>
    <n v="6"/>
    <n v="3999.99"/>
    <n v="2016"/>
    <x v="1"/>
    <x v="4"/>
    <n v="7439.9813999999988"/>
    <x v="829"/>
  </r>
  <r>
    <x v="315"/>
    <s v="Andreas"/>
    <s v="Mayer"/>
    <s v="andreas.mayer@hotmail.com"/>
    <s v="New Rochelle"/>
    <s v="NY"/>
    <n v="946"/>
    <n v="1"/>
    <n v="7"/>
    <n v="1"/>
    <n v="0.1"/>
    <s v="Trek Slash 8 27.5 - 2016"/>
    <x v="1"/>
    <n v="6"/>
    <n v="3999.99"/>
    <n v="2016"/>
    <x v="1"/>
    <x v="4"/>
    <n v="3599.991"/>
    <x v="315"/>
  </r>
  <r>
    <x v="1142"/>
    <s v="Rey"/>
    <s v="Lindsay"/>
    <s v="rey.lindsay@gmail.com"/>
    <s v="Monroe"/>
    <s v="NY"/>
    <n v="1370"/>
    <n v="1"/>
    <n v="7"/>
    <n v="1"/>
    <n v="7.0000000000000007E-2"/>
    <s v="Trek Slash 8 27.5 - 2016"/>
    <x v="1"/>
    <n v="6"/>
    <n v="3999.99"/>
    <n v="2016"/>
    <x v="1"/>
    <x v="4"/>
    <n v="3719.9906999999994"/>
    <x v="1142"/>
  </r>
  <r>
    <x v="521"/>
    <s v="Teofila"/>
    <s v="Fischer"/>
    <s v="teofila.fischer@aol.com"/>
    <s v="Huntington Station"/>
    <s v="NY"/>
    <n v="1283"/>
    <n v="3"/>
    <n v="7"/>
    <n v="1"/>
    <n v="0.1"/>
    <s v="Trek Slash 8 27.5 - 2016"/>
    <x v="1"/>
    <n v="6"/>
    <n v="3999.99"/>
    <n v="2016"/>
    <x v="1"/>
    <x v="4"/>
    <n v="3599.991"/>
    <x v="521"/>
  </r>
  <r>
    <x v="358"/>
    <s v="Nita"/>
    <s v="Guy"/>
    <s v="nita.guy@hotmail.com"/>
    <s v="Port Chester"/>
    <s v="NY"/>
    <n v="753"/>
    <n v="2"/>
    <n v="7"/>
    <n v="2"/>
    <n v="0.2"/>
    <s v="Trek Slash 8 27.5 - 2016"/>
    <x v="1"/>
    <n v="6"/>
    <n v="3999.99"/>
    <n v="2016"/>
    <x v="1"/>
    <x v="4"/>
    <n v="6399.9840000000004"/>
    <x v="358"/>
  </r>
  <r>
    <x v="1283"/>
    <s v="Tajuana"/>
    <s v="Riddle"/>
    <s v="tajuana.riddle@hotmail.com"/>
    <s v="Bayside"/>
    <s v="NY"/>
    <n v="919"/>
    <n v="1"/>
    <n v="7"/>
    <n v="1"/>
    <n v="7.0000000000000007E-2"/>
    <s v="Trek Slash 8 27.5 - 2016"/>
    <x v="1"/>
    <n v="6"/>
    <n v="3999.99"/>
    <n v="2016"/>
    <x v="1"/>
    <x v="4"/>
    <n v="3719.9906999999994"/>
    <x v="1282"/>
  </r>
  <r>
    <x v="1158"/>
    <s v="Jenniffer"/>
    <s v="Bullock"/>
    <s v="jenniffer.bullock@msn.com"/>
    <s v="Bay Shore"/>
    <s v="NY"/>
    <n v="1060"/>
    <n v="1"/>
    <n v="7"/>
    <n v="1"/>
    <n v="7.0000000000000007E-2"/>
    <s v="Trek Slash 8 27.5 - 2016"/>
    <x v="1"/>
    <n v="6"/>
    <n v="3999.99"/>
    <n v="2016"/>
    <x v="1"/>
    <x v="4"/>
    <n v="3719.9906999999994"/>
    <x v="1158"/>
  </r>
  <r>
    <x v="1210"/>
    <s v="Carita"/>
    <s v="Salinas"/>
    <s v="carita.salinas@yahoo.com"/>
    <s v="Maspeth"/>
    <s v="NY"/>
    <n v="781"/>
    <n v="2"/>
    <n v="7"/>
    <n v="2"/>
    <n v="0.2"/>
    <s v="Trek Slash 8 27.5 - 2016"/>
    <x v="1"/>
    <n v="6"/>
    <n v="3999.99"/>
    <n v="2016"/>
    <x v="1"/>
    <x v="4"/>
    <n v="6399.9840000000004"/>
    <x v="1210"/>
  </r>
  <r>
    <x v="1274"/>
    <s v="Rudolph"/>
    <s v="Velez"/>
    <s v="rudolph.velez@yahoo.com"/>
    <s v="Mount Vernon"/>
    <s v="NY"/>
    <n v="1269"/>
    <n v="2"/>
    <n v="7"/>
    <n v="1"/>
    <n v="0.2"/>
    <s v="Trek Slash 8 27.5 - 2016"/>
    <x v="1"/>
    <n v="6"/>
    <n v="3999.99"/>
    <n v="2016"/>
    <x v="1"/>
    <x v="4"/>
    <n v="3199.9920000000002"/>
    <x v="1273"/>
  </r>
  <r>
    <x v="1217"/>
    <s v="Felica"/>
    <s v="Munoz"/>
    <s v="felica.munoz@aol.com"/>
    <s v="South Ozone Park"/>
    <s v="NY"/>
    <n v="869"/>
    <n v="1"/>
    <n v="7"/>
    <n v="1"/>
    <n v="0.2"/>
    <s v="Trek Slash 8 27.5 - 2016"/>
    <x v="1"/>
    <n v="6"/>
    <n v="3999.99"/>
    <n v="2016"/>
    <x v="1"/>
    <x v="4"/>
    <n v="3199.9920000000002"/>
    <x v="1217"/>
  </r>
  <r>
    <x v="1284"/>
    <s v="Mariana"/>
    <s v="Strong"/>
    <s v="mariana.strong@msn.com"/>
    <s v="Santa Clara"/>
    <s v="CA"/>
    <n v="1531"/>
    <n v="1"/>
    <n v="128"/>
    <n v="1"/>
    <n v="0.1"/>
    <s v="Surly ECR 27.5 - 2018"/>
    <x v="2"/>
    <n v="6"/>
    <n v="1899"/>
    <n v="2018"/>
    <x v="2"/>
    <x v="4"/>
    <n v="1709.1000000000001"/>
    <x v="1283"/>
  </r>
  <r>
    <x v="1175"/>
    <s v="Stan"/>
    <s v="Saunders"/>
    <s v="stan.saunders@yahoo.com"/>
    <s v="Canandaigua"/>
    <s v="NY"/>
    <n v="1464"/>
    <n v="2"/>
    <n v="124"/>
    <n v="1"/>
    <n v="0.2"/>
    <s v="Surly Krampus - 2018"/>
    <x v="2"/>
    <n v="6"/>
    <n v="1499"/>
    <n v="2018"/>
    <x v="2"/>
    <x v="4"/>
    <n v="1199.2"/>
    <x v="1175"/>
  </r>
  <r>
    <x v="1053"/>
    <s v="Rutha"/>
    <s v="Howell"/>
    <s v="rutha.howell@gmail.com"/>
    <s v="Canyon Country"/>
    <s v="CA"/>
    <n v="918"/>
    <n v="2"/>
    <n v="31"/>
    <n v="1"/>
    <n v="0.1"/>
    <s v="Surly Wednesday - 2017"/>
    <x v="2"/>
    <n v="6"/>
    <n v="1632.99"/>
    <n v="2017"/>
    <x v="2"/>
    <x v="4"/>
    <n v="1469.691"/>
    <x v="1053"/>
  </r>
  <r>
    <x v="196"/>
    <s v="Carley"/>
    <s v="Reynolds"/>
    <s v="carley.reynolds@gmail.com"/>
    <s v="South El Monte"/>
    <s v="CA"/>
    <n v="1586"/>
    <n v="5"/>
    <n v="36"/>
    <n v="1"/>
    <n v="0.1"/>
    <s v="Surly Troll Frameset - 2017"/>
    <x v="2"/>
    <n v="6"/>
    <n v="832.99"/>
    <n v="2017"/>
    <x v="2"/>
    <x v="4"/>
    <n v="749.69100000000003"/>
    <x v="196"/>
  </r>
  <r>
    <x v="922"/>
    <s v="Lucile"/>
    <s v="Manning"/>
    <s v="lucile.manning@yahoo.com"/>
    <s v="Campbell"/>
    <s v="CA"/>
    <n v="1248"/>
    <n v="2"/>
    <n v="33"/>
    <n v="2"/>
    <n v="0.1"/>
    <s v="Surly Wednesday Frameset - 2017"/>
    <x v="2"/>
    <n v="6"/>
    <n v="469.99"/>
    <n v="2017"/>
    <x v="2"/>
    <x v="4"/>
    <n v="845.98200000000008"/>
    <x v="922"/>
  </r>
  <r>
    <x v="450"/>
    <s v="Eliseo"/>
    <s v="Knight"/>
    <s v="eliseo.knight@msn.com"/>
    <s v="Woodhaven"/>
    <s v="NY"/>
    <n v="838"/>
    <n v="1"/>
    <n v="28"/>
    <n v="1"/>
    <n v="0.1"/>
    <s v="Surly Karate Monkey 27.5+ Frameset - 2017"/>
    <x v="2"/>
    <n v="6"/>
    <n v="2499.9899999999998"/>
    <n v="2017"/>
    <x v="2"/>
    <x v="4"/>
    <n v="2249.991"/>
    <x v="450"/>
  </r>
  <r>
    <x v="752"/>
    <s v="Yan"/>
    <s v="Mcgowan"/>
    <s v="yan.mcgowan@msn.com"/>
    <s v="Duarte"/>
    <s v="CA"/>
    <n v="747"/>
    <n v="3"/>
    <n v="33"/>
    <n v="2"/>
    <n v="0.1"/>
    <s v="Surly Wednesday Frameset - 2017"/>
    <x v="2"/>
    <n v="6"/>
    <n v="469.99"/>
    <n v="2017"/>
    <x v="2"/>
    <x v="4"/>
    <n v="845.98200000000008"/>
    <x v="752"/>
  </r>
  <r>
    <x v="659"/>
    <s v="Daisy"/>
    <s v="Ward"/>
    <s v="daisy.ward@msn.com"/>
    <s v="Pomona"/>
    <s v="CA"/>
    <n v="1247"/>
    <n v="2"/>
    <n v="28"/>
    <n v="2"/>
    <n v="0.1"/>
    <s v="Surly Karate Monkey 27.5+ Frameset - 2017"/>
    <x v="2"/>
    <n v="6"/>
    <n v="2499.9899999999998"/>
    <n v="2017"/>
    <x v="2"/>
    <x v="4"/>
    <n v="4499.982"/>
    <x v="659"/>
  </r>
  <r>
    <x v="1109"/>
    <s v="Gertrud"/>
    <s v="Rhodes"/>
    <s v="gertrud.rhodes@aol.com"/>
    <s v="Merrick"/>
    <s v="NY"/>
    <n v="1485"/>
    <n v="1"/>
    <n v="122"/>
    <n v="2"/>
    <n v="0.2"/>
    <s v="Surly Troll Frameset - 2018"/>
    <x v="2"/>
    <n v="6"/>
    <n v="2499.9899999999998"/>
    <n v="2018"/>
    <x v="2"/>
    <x v="4"/>
    <n v="3999.9839999999999"/>
    <x v="1109"/>
  </r>
  <r>
    <x v="454"/>
    <s v="Diana"/>
    <s v="Reyes"/>
    <s v="diana.reyes@msn.com"/>
    <s v="Bronx"/>
    <s v="NY"/>
    <n v="1134"/>
    <n v="2"/>
    <n v="36"/>
    <n v="1"/>
    <n v="0.1"/>
    <s v="Surly Troll Frameset - 2017"/>
    <x v="2"/>
    <n v="6"/>
    <n v="832.99"/>
    <n v="2017"/>
    <x v="2"/>
    <x v="4"/>
    <n v="749.69100000000003"/>
    <x v="454"/>
  </r>
  <r>
    <x v="801"/>
    <s v="Carolann"/>
    <s v="Russell"/>
    <s v="carolann.russell@hotmail.com"/>
    <s v="Glen Cove"/>
    <s v="NY"/>
    <n v="1415"/>
    <n v="1"/>
    <n v="31"/>
    <n v="2"/>
    <n v="7.0000000000000007E-2"/>
    <s v="Surly Wednesday - 2017"/>
    <x v="2"/>
    <n v="6"/>
    <n v="1632.99"/>
    <n v="2017"/>
    <x v="2"/>
    <x v="4"/>
    <n v="3037.3613999999998"/>
    <x v="801"/>
  </r>
  <r>
    <x v="711"/>
    <s v="Tuyet"/>
    <s v="Rosa"/>
    <s v="tuyet.rosa@aol.com"/>
    <s v="South El Monte"/>
    <s v="CA"/>
    <n v="765"/>
    <n v="1"/>
    <n v="28"/>
    <n v="2"/>
    <n v="0.2"/>
    <s v="Surly Karate Monkey 27.5+ Frameset - 2017"/>
    <x v="2"/>
    <n v="6"/>
    <n v="2499.9899999999998"/>
    <n v="2017"/>
    <x v="2"/>
    <x v="4"/>
    <n v="3999.9839999999999"/>
    <x v="711"/>
  </r>
  <r>
    <x v="441"/>
    <s v="Dorine"/>
    <s v="Roberson"/>
    <s v="dorine.roberson@msn.com"/>
    <s v="Santa Cruz"/>
    <s v="CA"/>
    <n v="1049"/>
    <n v="2"/>
    <n v="36"/>
    <n v="2"/>
    <n v="0.05"/>
    <s v="Surly Troll Frameset - 2017"/>
    <x v="2"/>
    <n v="6"/>
    <n v="832.99"/>
    <n v="2017"/>
    <x v="2"/>
    <x v="4"/>
    <n v="1582.681"/>
    <x v="441"/>
  </r>
  <r>
    <x v="1010"/>
    <s v="Tommie"/>
    <s v="Cooley"/>
    <s v="tommie.cooley@yahoo.com"/>
    <s v="Lancaster"/>
    <s v="NY"/>
    <n v="1281"/>
    <n v="1"/>
    <n v="36"/>
    <n v="1"/>
    <n v="0.05"/>
    <s v="Surly Troll Frameset - 2017"/>
    <x v="2"/>
    <n v="6"/>
    <n v="832.99"/>
    <n v="2017"/>
    <x v="2"/>
    <x v="4"/>
    <n v="791.34050000000002"/>
    <x v="1010"/>
  </r>
  <r>
    <x v="756"/>
    <s v="Efren"/>
    <s v="Whitfield"/>
    <s v="efren.whitfield@gmail.com"/>
    <s v="Euless"/>
    <s v="TX"/>
    <n v="1088"/>
    <n v="3"/>
    <n v="33"/>
    <n v="1"/>
    <n v="7.0000000000000007E-2"/>
    <s v="Surly Wednesday Frameset - 2017"/>
    <x v="2"/>
    <n v="6"/>
    <n v="469.99"/>
    <n v="2017"/>
    <x v="2"/>
    <x v="4"/>
    <n v="437.09069999999997"/>
    <x v="756"/>
  </r>
  <r>
    <x v="756"/>
    <s v="Efren"/>
    <s v="Whitfield"/>
    <s v="efren.whitfield@gmail.com"/>
    <s v="Euless"/>
    <s v="TX"/>
    <n v="1088"/>
    <n v="4"/>
    <n v="36"/>
    <n v="2"/>
    <n v="0.2"/>
    <s v="Surly Troll Frameset - 2017"/>
    <x v="2"/>
    <n v="6"/>
    <n v="832.99"/>
    <n v="2017"/>
    <x v="2"/>
    <x v="4"/>
    <n v="1332.7840000000001"/>
    <x v="756"/>
  </r>
  <r>
    <x v="460"/>
    <s v="Jeromy"/>
    <s v="Burch"/>
    <s v="jeromy.burch@msn.com"/>
    <s v="San Jose"/>
    <s v="CA"/>
    <n v="1591"/>
    <n v="2"/>
    <n v="126"/>
    <n v="2"/>
    <n v="0.2"/>
    <s v="Surly Big Fat Dummy Frameset - 2018"/>
    <x v="2"/>
    <n v="6"/>
    <n v="469.99"/>
    <n v="2018"/>
    <x v="2"/>
    <x v="4"/>
    <n v="751.98400000000004"/>
    <x v="460"/>
  </r>
  <r>
    <x v="241"/>
    <s v="Kenton"/>
    <s v="Hughes"/>
    <s v="kenton.hughes@gmail.com"/>
    <s v="Canandaigua"/>
    <s v="NY"/>
    <n v="773"/>
    <n v="4"/>
    <n v="33"/>
    <n v="2"/>
    <n v="7.0000000000000007E-2"/>
    <s v="Surly Wednesday Frameset - 2017"/>
    <x v="2"/>
    <n v="6"/>
    <n v="469.99"/>
    <n v="2017"/>
    <x v="2"/>
    <x v="4"/>
    <n v="874.18139999999994"/>
    <x v="241"/>
  </r>
  <r>
    <x v="102"/>
    <s v="Lashawn"/>
    <s v="Ortiz"/>
    <s v="lashawn.ortiz@msn.com"/>
    <s v="Longview"/>
    <s v="TX"/>
    <n v="1527"/>
    <n v="1"/>
    <n v="33"/>
    <n v="1"/>
    <n v="0.1"/>
    <s v="Surly Wednesday Frameset - 2017"/>
    <x v="2"/>
    <n v="6"/>
    <n v="469.99"/>
    <n v="2017"/>
    <x v="2"/>
    <x v="4"/>
    <n v="422.99100000000004"/>
    <x v="102"/>
  </r>
  <r>
    <x v="340"/>
    <s v="Harold"/>
    <s v="O'connor"/>
    <s v="harold.o'connor@gmail.com"/>
    <s v="Santa Cruz"/>
    <s v="CA"/>
    <n v="993"/>
    <n v="2"/>
    <n v="36"/>
    <n v="2"/>
    <n v="0.1"/>
    <s v="Surly Troll Frameset - 2017"/>
    <x v="2"/>
    <n v="6"/>
    <n v="832.99"/>
    <n v="2017"/>
    <x v="2"/>
    <x v="4"/>
    <n v="1499.3820000000001"/>
    <x v="340"/>
  </r>
  <r>
    <x v="1285"/>
    <s v="Ami"/>
    <s v="Mcmahon"/>
    <s v="ami.mcmahon@aol.com"/>
    <s v="Sunnyside"/>
    <s v="NY"/>
    <n v="1244"/>
    <n v="3"/>
    <n v="33"/>
    <n v="1"/>
    <n v="7.0000000000000007E-2"/>
    <s v="Surly Wednesday Frameset - 2017"/>
    <x v="2"/>
    <n v="6"/>
    <n v="469.99"/>
    <n v="2017"/>
    <x v="2"/>
    <x v="4"/>
    <n v="437.09069999999997"/>
    <x v="1284"/>
  </r>
  <r>
    <x v="1058"/>
    <s v="Arvilla"/>
    <s v="Osborn"/>
    <s v="arvilla.osborn@gmail.com"/>
    <s v="Upland"/>
    <s v="CA"/>
    <n v="1229"/>
    <n v="1"/>
    <n v="36"/>
    <n v="2"/>
    <n v="7.0000000000000007E-2"/>
    <s v="Surly Troll Frameset - 2017"/>
    <x v="2"/>
    <n v="6"/>
    <n v="832.99"/>
    <n v="2017"/>
    <x v="2"/>
    <x v="4"/>
    <n v="1549.3614"/>
    <x v="1058"/>
  </r>
  <r>
    <x v="1248"/>
    <s v="Brittni"/>
    <s v="Green"/>
    <s v="brittni.green@msn.com"/>
    <s v="Floral Park"/>
    <s v="NY"/>
    <n v="827"/>
    <n v="3"/>
    <n v="28"/>
    <n v="1"/>
    <n v="0.2"/>
    <s v="Surly Karate Monkey 27.5+ Frameset - 2017"/>
    <x v="2"/>
    <n v="6"/>
    <n v="2499.9899999999998"/>
    <n v="2017"/>
    <x v="2"/>
    <x v="4"/>
    <n v="1999.992"/>
    <x v="1247"/>
  </r>
  <r>
    <x v="1286"/>
    <s v="Shonta"/>
    <s v="Preston"/>
    <s v="shonta.preston@msn.com"/>
    <s v="Utica"/>
    <s v="NY"/>
    <n v="794"/>
    <n v="4"/>
    <n v="28"/>
    <n v="1"/>
    <n v="0.1"/>
    <s v="Surly Karate Monkey 27.5+ Frameset - 2017"/>
    <x v="2"/>
    <n v="6"/>
    <n v="2499.9899999999998"/>
    <n v="2017"/>
    <x v="2"/>
    <x v="4"/>
    <n v="2249.991"/>
    <x v="1285"/>
  </r>
  <r>
    <x v="469"/>
    <s v="Georgeann"/>
    <s v="Rojas"/>
    <s v="georgeann.rojas@msn.com"/>
    <s v="Desoto"/>
    <s v="TX"/>
    <n v="813"/>
    <n v="3"/>
    <n v="33"/>
    <n v="2"/>
    <n v="0.2"/>
    <s v="Surly Wednesday Frameset - 2017"/>
    <x v="2"/>
    <n v="6"/>
    <n v="469.99"/>
    <n v="2017"/>
    <x v="2"/>
    <x v="4"/>
    <n v="751.98400000000004"/>
    <x v="469"/>
  </r>
  <r>
    <x v="310"/>
    <s v="Janine"/>
    <s v="Manning"/>
    <s v="janine.manning@gmail.com"/>
    <s v="Howard Beach"/>
    <s v="NY"/>
    <n v="906"/>
    <n v="2"/>
    <n v="28"/>
    <n v="2"/>
    <n v="7.0000000000000007E-2"/>
    <s v="Surly Karate Monkey 27.5+ Frameset - 2017"/>
    <x v="2"/>
    <n v="6"/>
    <n v="2499.9899999999998"/>
    <n v="2017"/>
    <x v="2"/>
    <x v="4"/>
    <n v="4649.9813999999997"/>
    <x v="310"/>
  </r>
  <r>
    <x v="1250"/>
    <s v="Takako"/>
    <s v="Casey"/>
    <s v="takako.casey@aol.com"/>
    <s v="Bronx"/>
    <s v="NY"/>
    <n v="1360"/>
    <n v="1"/>
    <n v="31"/>
    <n v="1"/>
    <n v="0.05"/>
    <s v="Surly Wednesday - 2017"/>
    <x v="2"/>
    <n v="6"/>
    <n v="1632.99"/>
    <n v="2017"/>
    <x v="2"/>
    <x v="4"/>
    <n v="1551.3405"/>
    <x v="1249"/>
  </r>
  <r>
    <x v="1287"/>
    <s v="Virgina"/>
    <s v="Berg"/>
    <s v="virgina.berg@yahoo.com"/>
    <s v="Valley Stream"/>
    <s v="NY"/>
    <n v="670"/>
    <n v="2"/>
    <n v="28"/>
    <n v="1"/>
    <n v="7.0000000000000007E-2"/>
    <s v="Surly Karate Monkey 27.5+ Frameset - 2017"/>
    <x v="2"/>
    <n v="6"/>
    <n v="2499.9899999999998"/>
    <n v="2017"/>
    <x v="2"/>
    <x v="4"/>
    <n v="2324.9906999999998"/>
    <x v="1286"/>
  </r>
  <r>
    <x v="311"/>
    <s v="Julienne"/>
    <s v="Moody"/>
    <s v="julienne.moody@hotmail.com"/>
    <s v="Fort Worth"/>
    <s v="TX"/>
    <n v="974"/>
    <n v="1"/>
    <n v="33"/>
    <n v="2"/>
    <n v="0.1"/>
    <s v="Surly Wednesday Frameset - 2017"/>
    <x v="2"/>
    <n v="6"/>
    <n v="469.99"/>
    <n v="2017"/>
    <x v="2"/>
    <x v="4"/>
    <n v="845.98200000000008"/>
    <x v="311"/>
  </r>
  <r>
    <x v="56"/>
    <s v="Valentin"/>
    <s v="Mclaughlin"/>
    <s v="valentin.mclaughlin@hotmail.com"/>
    <s v="Lindenhurst"/>
    <s v="NY"/>
    <n v="859"/>
    <n v="5"/>
    <n v="36"/>
    <n v="2"/>
    <n v="0.1"/>
    <s v="Surly Troll Frameset - 2017"/>
    <x v="2"/>
    <n v="6"/>
    <n v="832.99"/>
    <n v="2017"/>
    <x v="2"/>
    <x v="4"/>
    <n v="1499.3820000000001"/>
    <x v="56"/>
  </r>
  <r>
    <x v="313"/>
    <s v="Venessa"/>
    <s v="Frost"/>
    <s v="venessa.frost@msn.com"/>
    <s v="Scarsdale"/>
    <s v="NY"/>
    <n v="656"/>
    <n v="3"/>
    <n v="33"/>
    <n v="2"/>
    <n v="0.05"/>
    <s v="Surly Wednesday Frameset - 2017"/>
    <x v="2"/>
    <n v="6"/>
    <n v="469.99"/>
    <n v="2017"/>
    <x v="2"/>
    <x v="4"/>
    <n v="892.98099999999999"/>
    <x v="313"/>
  </r>
  <r>
    <x v="1122"/>
    <s v="Jamaal"/>
    <s v="Morrison"/>
    <s v="jamaal.morrison@msn.com"/>
    <s v="Staten Island"/>
    <s v="NY"/>
    <n v="1366"/>
    <n v="2"/>
    <n v="128"/>
    <n v="2"/>
    <n v="0.2"/>
    <s v="Surly ECR 27.5 - 2018"/>
    <x v="2"/>
    <n v="6"/>
    <n v="1899"/>
    <n v="2018"/>
    <x v="2"/>
    <x v="4"/>
    <n v="3038.4"/>
    <x v="1122"/>
  </r>
  <r>
    <x v="474"/>
    <s v="Regenia"/>
    <s v="Vaughan"/>
    <s v="regenia.vaughan@gmail.com"/>
    <s v="Mahopac"/>
    <s v="NY"/>
    <n v="1511"/>
    <n v="5"/>
    <n v="124"/>
    <n v="2"/>
    <n v="0.2"/>
    <s v="Surly Krampus - 2018"/>
    <x v="2"/>
    <n v="6"/>
    <n v="1499"/>
    <n v="2018"/>
    <x v="2"/>
    <x v="4"/>
    <n v="2398.4"/>
    <x v="474"/>
  </r>
  <r>
    <x v="712"/>
    <s v="Jeni"/>
    <s v="Booker"/>
    <s v="jeni.booker@gmail.com"/>
    <s v="South El Monte"/>
    <s v="CA"/>
    <n v="1574"/>
    <n v="1"/>
    <n v="127"/>
    <n v="1"/>
    <n v="0.1"/>
    <s v="Surly Pack Rat Frameset - 2018"/>
    <x v="2"/>
    <n v="6"/>
    <n v="469.99"/>
    <n v="2018"/>
    <x v="2"/>
    <x v="4"/>
    <n v="422.99100000000004"/>
    <x v="712"/>
  </r>
  <r>
    <x v="814"/>
    <s v="Lavern"/>
    <s v="Orr"/>
    <s v="lavern.orr@hotmail.com"/>
    <s v="Webster"/>
    <s v="NY"/>
    <n v="1419"/>
    <n v="1"/>
    <n v="124"/>
    <n v="1"/>
    <n v="7.0000000000000007E-2"/>
    <s v="Surly Krampus - 2018"/>
    <x v="2"/>
    <n v="6"/>
    <n v="1499"/>
    <n v="2018"/>
    <x v="2"/>
    <x v="4"/>
    <n v="1394.07"/>
    <x v="814"/>
  </r>
  <r>
    <x v="478"/>
    <s v="Marjorie"/>
    <s v="Logan"/>
    <s v="marjorie.logan@msn.com"/>
    <s v="Franklin Square"/>
    <s v="NY"/>
    <n v="1600"/>
    <n v="3"/>
    <n v="36"/>
    <n v="1"/>
    <n v="0.2"/>
    <s v="Surly Troll Frameset - 2017"/>
    <x v="2"/>
    <n v="6"/>
    <n v="832.99"/>
    <n v="2017"/>
    <x v="2"/>
    <x v="4"/>
    <n v="666.39200000000005"/>
    <x v="478"/>
  </r>
  <r>
    <x v="1288"/>
    <s v="Lena"/>
    <s v="Mills"/>
    <s v="lena.mills@yahoo.com"/>
    <s v="Woodhaven"/>
    <s v="NY"/>
    <n v="744"/>
    <n v="1"/>
    <n v="33"/>
    <n v="2"/>
    <n v="0.2"/>
    <s v="Surly Wednesday Frameset - 2017"/>
    <x v="2"/>
    <n v="6"/>
    <n v="469.99"/>
    <n v="2017"/>
    <x v="2"/>
    <x v="4"/>
    <n v="751.98400000000004"/>
    <x v="1287"/>
  </r>
  <r>
    <x v="480"/>
    <s v="Fairy"/>
    <s v="Robinson"/>
    <s v="fairy.robinson@msn.com"/>
    <s v="Liverpool"/>
    <s v="NY"/>
    <n v="1454"/>
    <n v="3"/>
    <n v="124"/>
    <n v="1"/>
    <n v="0.2"/>
    <s v="Surly Krampus - 2018"/>
    <x v="2"/>
    <n v="6"/>
    <n v="1499"/>
    <n v="2018"/>
    <x v="2"/>
    <x v="4"/>
    <n v="1199.2"/>
    <x v="480"/>
  </r>
  <r>
    <x v="815"/>
    <s v="James"/>
    <s v="Robles"/>
    <s v="james.robles@aol.com"/>
    <s v="North Tonawanda"/>
    <s v="NY"/>
    <n v="1397"/>
    <n v="1"/>
    <n v="127"/>
    <n v="2"/>
    <n v="0.1"/>
    <s v="Surly Pack Rat Frameset - 2018"/>
    <x v="2"/>
    <n v="6"/>
    <n v="469.99"/>
    <n v="2018"/>
    <x v="2"/>
    <x v="4"/>
    <n v="845.98200000000008"/>
    <x v="815"/>
  </r>
  <r>
    <x v="1195"/>
    <s v="Danny"/>
    <s v="Kim"/>
    <s v="danny.kim@msn.com"/>
    <s v="South Ozone Park"/>
    <s v="NY"/>
    <n v="710"/>
    <n v="5"/>
    <n v="28"/>
    <n v="1"/>
    <n v="0.05"/>
    <s v="Surly Karate Monkey 27.5+ Frameset - 2017"/>
    <x v="2"/>
    <n v="6"/>
    <n v="2499.9899999999998"/>
    <n v="2017"/>
    <x v="2"/>
    <x v="4"/>
    <n v="2374.9904999999999"/>
    <x v="1195"/>
  </r>
  <r>
    <x v="1130"/>
    <s v="Laure"/>
    <s v="Pena"/>
    <s v="laure.pena@yahoo.com"/>
    <s v="Wappingers Falls"/>
    <s v="NY"/>
    <n v="892"/>
    <n v="1"/>
    <n v="36"/>
    <n v="1"/>
    <n v="0.1"/>
    <s v="Surly Troll Frameset - 2017"/>
    <x v="2"/>
    <n v="6"/>
    <n v="832.99"/>
    <n v="2017"/>
    <x v="2"/>
    <x v="4"/>
    <n v="749.69100000000003"/>
    <x v="1130"/>
  </r>
  <r>
    <x v="1289"/>
    <s v="Morton"/>
    <s v="Lee"/>
    <s v="morton.lee@yahoo.com"/>
    <s v="San Angelo"/>
    <s v="TX"/>
    <n v="1045"/>
    <n v="1"/>
    <n v="28"/>
    <n v="1"/>
    <n v="0.05"/>
    <s v="Surly Karate Monkey 27.5+ Frameset - 2017"/>
    <x v="2"/>
    <n v="6"/>
    <n v="2499.9899999999998"/>
    <n v="2017"/>
    <x v="2"/>
    <x v="4"/>
    <n v="2374.9904999999999"/>
    <x v="1288"/>
  </r>
  <r>
    <x v="493"/>
    <s v="Mellisa"/>
    <s v="Griffin"/>
    <s v="mellisa.griffin@msn.com"/>
    <s v="Los Banos"/>
    <s v="CA"/>
    <n v="1040"/>
    <n v="2"/>
    <n v="28"/>
    <n v="2"/>
    <n v="0.2"/>
    <s v="Surly Karate Monkey 27.5+ Frameset - 2017"/>
    <x v="2"/>
    <n v="6"/>
    <n v="2499.9899999999998"/>
    <n v="2017"/>
    <x v="2"/>
    <x v="4"/>
    <n v="3999.9839999999999"/>
    <x v="493"/>
  </r>
  <r>
    <x v="95"/>
    <s v="Lise"/>
    <s v="Hebert"/>
    <s v="lise.hebert@gmail.com"/>
    <s v="Vista"/>
    <s v="CA"/>
    <n v="693"/>
    <n v="4"/>
    <n v="31"/>
    <n v="1"/>
    <n v="7.0000000000000007E-2"/>
    <s v="Surly Wednesday - 2017"/>
    <x v="2"/>
    <n v="6"/>
    <n v="1632.99"/>
    <n v="2017"/>
    <x v="2"/>
    <x v="4"/>
    <n v="1518.6806999999999"/>
    <x v="95"/>
  </r>
  <r>
    <x v="578"/>
    <s v="Georgetta"/>
    <s v="Hardin"/>
    <s v="georgetta.hardin@aol.com"/>
    <s v="Canandaigua"/>
    <s v="NY"/>
    <n v="1407"/>
    <n v="2"/>
    <n v="36"/>
    <n v="2"/>
    <n v="0.1"/>
    <s v="Surly Troll Frameset - 2017"/>
    <x v="2"/>
    <n v="6"/>
    <n v="832.99"/>
    <n v="2017"/>
    <x v="2"/>
    <x v="4"/>
    <n v="1499.3820000000001"/>
    <x v="578"/>
  </r>
  <r>
    <x v="1290"/>
    <s v="Gustavo"/>
    <s v="Gamble"/>
    <s v="gustavo.gamble@msn.com"/>
    <s v="Port Washington"/>
    <s v="NY"/>
    <n v="1120"/>
    <n v="2"/>
    <n v="31"/>
    <n v="1"/>
    <n v="7.0000000000000007E-2"/>
    <s v="Surly Wednesday - 2017"/>
    <x v="2"/>
    <n v="6"/>
    <n v="1632.99"/>
    <n v="2017"/>
    <x v="2"/>
    <x v="4"/>
    <n v="1518.6806999999999"/>
    <x v="1289"/>
  </r>
  <r>
    <x v="912"/>
    <s v="Nakisha"/>
    <s v="Clay"/>
    <s v="nakisha.clay@gmail.com"/>
    <s v="Port Washington"/>
    <s v="NY"/>
    <n v="1239"/>
    <n v="4"/>
    <n v="36"/>
    <n v="1"/>
    <n v="0.05"/>
    <s v="Surly Troll Frameset - 2017"/>
    <x v="2"/>
    <n v="6"/>
    <n v="832.99"/>
    <n v="2017"/>
    <x v="2"/>
    <x v="4"/>
    <n v="791.34050000000002"/>
    <x v="912"/>
  </r>
  <r>
    <x v="1139"/>
    <s v="Earlean"/>
    <s v="Pena"/>
    <s v="earlean.pena@yahoo.com"/>
    <s v="Rome"/>
    <s v="NY"/>
    <n v="1402"/>
    <n v="2"/>
    <n v="28"/>
    <n v="2"/>
    <n v="0.05"/>
    <s v="Surly Karate Monkey 27.5+ Frameset - 2017"/>
    <x v="2"/>
    <n v="6"/>
    <n v="2499.9899999999998"/>
    <n v="2017"/>
    <x v="2"/>
    <x v="4"/>
    <n v="4749.9809999999998"/>
    <x v="1139"/>
  </r>
  <r>
    <x v="771"/>
    <s v="Corene"/>
    <s v="Wall"/>
    <s v="corene.wall@msn.com"/>
    <s v="Atwater"/>
    <s v="CA"/>
    <n v="1157"/>
    <n v="2"/>
    <n v="31"/>
    <n v="2"/>
    <n v="0.1"/>
    <s v="Surly Wednesday - 2017"/>
    <x v="2"/>
    <n v="6"/>
    <n v="1632.99"/>
    <n v="2017"/>
    <x v="2"/>
    <x v="4"/>
    <n v="2939.3820000000001"/>
    <x v="771"/>
  </r>
  <r>
    <x v="1258"/>
    <s v="Cindi"/>
    <s v="Larson"/>
    <s v="cindi.larson@msn.com"/>
    <s v="Howard Beach"/>
    <s v="NY"/>
    <n v="973"/>
    <n v="2"/>
    <n v="28"/>
    <n v="2"/>
    <n v="0.1"/>
    <s v="Surly Karate Monkey 27.5+ Frameset - 2017"/>
    <x v="2"/>
    <n v="6"/>
    <n v="2499.9899999999998"/>
    <n v="2017"/>
    <x v="2"/>
    <x v="4"/>
    <n v="4499.982"/>
    <x v="1257"/>
  </r>
  <r>
    <x v="120"/>
    <s v="Cecilia"/>
    <s v="Camacho"/>
    <s v="cecilia.camacho@yahoo.com"/>
    <s v="Desoto"/>
    <s v="TX"/>
    <n v="981"/>
    <n v="4"/>
    <n v="36"/>
    <n v="2"/>
    <n v="0.1"/>
    <s v="Surly Troll Frameset - 2017"/>
    <x v="2"/>
    <n v="6"/>
    <n v="832.99"/>
    <n v="2017"/>
    <x v="2"/>
    <x v="4"/>
    <n v="1499.3820000000001"/>
    <x v="120"/>
  </r>
  <r>
    <x v="99"/>
    <s v="Moses"/>
    <s v="Pope"/>
    <s v="moses.pope@yahoo.com"/>
    <s v="Lawndale"/>
    <s v="CA"/>
    <n v="1575"/>
    <n v="4"/>
    <n v="126"/>
    <n v="2"/>
    <n v="0.05"/>
    <s v="Surly Big Fat Dummy Frameset - 2018"/>
    <x v="2"/>
    <n v="6"/>
    <n v="469.99"/>
    <n v="2018"/>
    <x v="2"/>
    <x v="4"/>
    <n v="892.98099999999999"/>
    <x v="99"/>
  </r>
  <r>
    <x v="692"/>
    <s v="Samual"/>
    <s v="Warner"/>
    <s v="samual.warner@gmail.com"/>
    <s v="Brentwood"/>
    <s v="NY"/>
    <n v="900"/>
    <n v="5"/>
    <n v="28"/>
    <n v="2"/>
    <n v="7.0000000000000007E-2"/>
    <s v="Surly Karate Monkey 27.5+ Frameset - 2017"/>
    <x v="2"/>
    <n v="6"/>
    <n v="2499.9899999999998"/>
    <n v="2017"/>
    <x v="2"/>
    <x v="4"/>
    <n v="4649.9813999999997"/>
    <x v="692"/>
  </r>
  <r>
    <x v="1145"/>
    <s v="Erna"/>
    <s v="Sloan"/>
    <s v="erna.sloan@aol.com"/>
    <s v="Howard Beach"/>
    <s v="NY"/>
    <n v="1420"/>
    <n v="3"/>
    <n v="128"/>
    <n v="1"/>
    <n v="0.1"/>
    <s v="Surly ECR 27.5 - 2018"/>
    <x v="2"/>
    <n v="6"/>
    <n v="1899"/>
    <n v="2018"/>
    <x v="2"/>
    <x v="4"/>
    <n v="1709.1000000000001"/>
    <x v="1145"/>
  </r>
  <r>
    <x v="606"/>
    <s v="Ciera"/>
    <s v="Koch"/>
    <s v="ciera.koch@gmail.com"/>
    <s v="Euless"/>
    <s v="TX"/>
    <n v="699"/>
    <n v="3"/>
    <n v="31"/>
    <n v="1"/>
    <n v="0.2"/>
    <s v="Surly Wednesday - 2017"/>
    <x v="2"/>
    <n v="6"/>
    <n v="1632.99"/>
    <n v="2017"/>
    <x v="2"/>
    <x v="4"/>
    <n v="1306.3920000000001"/>
    <x v="606"/>
  </r>
  <r>
    <x v="328"/>
    <s v="Dorthey"/>
    <s v="Jackson"/>
    <s v="dorthey.jackson@msn.com"/>
    <s v="Houston"/>
    <s v="TX"/>
    <n v="1614"/>
    <n v="1"/>
    <n v="124"/>
    <n v="1"/>
    <n v="7.0000000000000007E-2"/>
    <s v="Surly Krampus - 2018"/>
    <x v="2"/>
    <n v="6"/>
    <n v="1499"/>
    <n v="2018"/>
    <x v="2"/>
    <x v="4"/>
    <n v="1394.07"/>
    <x v="328"/>
  </r>
  <r>
    <x v="1291"/>
    <s v="Tisa"/>
    <s v="Whitney"/>
    <s v="tisa.whitney@yahoo.com"/>
    <s v="Monsey"/>
    <s v="NY"/>
    <n v="1022"/>
    <n v="1"/>
    <n v="33"/>
    <n v="1"/>
    <n v="0.2"/>
    <s v="Surly Wednesday Frameset - 2017"/>
    <x v="2"/>
    <n v="6"/>
    <n v="469.99"/>
    <n v="2017"/>
    <x v="2"/>
    <x v="4"/>
    <n v="375.99200000000002"/>
    <x v="1290"/>
  </r>
  <r>
    <x v="839"/>
    <s v="Manie"/>
    <s v="Maxwell"/>
    <s v="manie.maxwell@gmail.com"/>
    <s v="Ronkonkoma"/>
    <s v="NY"/>
    <n v="768"/>
    <n v="1"/>
    <n v="31"/>
    <n v="1"/>
    <n v="0.2"/>
    <s v="Surly Wednesday - 2017"/>
    <x v="2"/>
    <n v="6"/>
    <n v="1632.99"/>
    <n v="2017"/>
    <x v="2"/>
    <x v="4"/>
    <n v="1306.3920000000001"/>
    <x v="839"/>
  </r>
  <r>
    <x v="842"/>
    <s v="Lamar"/>
    <s v="Greer"/>
    <s v="lamar.greer@gmail.com"/>
    <s v="Levittown"/>
    <s v="NY"/>
    <n v="1146"/>
    <n v="1"/>
    <n v="36"/>
    <n v="1"/>
    <n v="7.0000000000000007E-2"/>
    <s v="Surly Troll Frameset - 2017"/>
    <x v="2"/>
    <n v="6"/>
    <n v="832.99"/>
    <n v="2017"/>
    <x v="2"/>
    <x v="4"/>
    <n v="774.6807"/>
    <x v="842"/>
  </r>
  <r>
    <x v="514"/>
    <s v="Damien"/>
    <s v="Dorsey"/>
    <s v="damien.dorsey@yahoo.com"/>
    <s v="Central Islip"/>
    <s v="NY"/>
    <n v="1542"/>
    <n v="2"/>
    <n v="122"/>
    <n v="2"/>
    <n v="0.05"/>
    <s v="Surly Troll Frameset - 2018"/>
    <x v="2"/>
    <n v="6"/>
    <n v="2499.9899999999998"/>
    <n v="2018"/>
    <x v="2"/>
    <x v="4"/>
    <n v="4749.9809999999998"/>
    <x v="514"/>
  </r>
  <r>
    <x v="982"/>
    <s v="Olevia"/>
    <s v="Pitts"/>
    <s v="olevia.pitts@gmail.com"/>
    <s v="Redondo Beach"/>
    <s v="CA"/>
    <n v="1488"/>
    <n v="2"/>
    <n v="122"/>
    <n v="1"/>
    <n v="7.0000000000000007E-2"/>
    <s v="Surly Troll Frameset - 2018"/>
    <x v="2"/>
    <n v="6"/>
    <n v="2499.9899999999998"/>
    <n v="2018"/>
    <x v="2"/>
    <x v="4"/>
    <n v="2324.9906999999998"/>
    <x v="982"/>
  </r>
  <r>
    <x v="1008"/>
    <s v="Yevette"/>
    <s v="Elliott"/>
    <s v="yevette.elliott@aol.com"/>
    <s v="Jackson Heights"/>
    <s v="NY"/>
    <n v="774"/>
    <n v="2"/>
    <n v="36"/>
    <n v="2"/>
    <n v="0.05"/>
    <s v="Surly Troll Frameset - 2017"/>
    <x v="2"/>
    <n v="6"/>
    <n v="832.99"/>
    <n v="2017"/>
    <x v="2"/>
    <x v="4"/>
    <n v="1582.681"/>
    <x v="1008"/>
  </r>
  <r>
    <x v="100"/>
    <s v="Lorraine"/>
    <s v="Marks"/>
    <s v="lorraine.marks@msn.com"/>
    <s v="San Carlos"/>
    <s v="CA"/>
    <n v="904"/>
    <n v="1"/>
    <n v="36"/>
    <n v="2"/>
    <n v="0.1"/>
    <s v="Surly Troll Frameset - 2017"/>
    <x v="2"/>
    <n v="6"/>
    <n v="832.99"/>
    <n v="2017"/>
    <x v="2"/>
    <x v="4"/>
    <n v="1499.3820000000001"/>
    <x v="100"/>
  </r>
  <r>
    <x v="777"/>
    <s v="Cecelia"/>
    <s v="Gill"/>
    <s v="cecelia.gill@aol.com"/>
    <s v="Mcallen"/>
    <s v="TX"/>
    <n v="969"/>
    <n v="2"/>
    <n v="36"/>
    <n v="1"/>
    <n v="0.1"/>
    <s v="Surly Troll Frameset - 2017"/>
    <x v="2"/>
    <n v="6"/>
    <n v="832.99"/>
    <n v="2017"/>
    <x v="2"/>
    <x v="4"/>
    <n v="749.69100000000003"/>
    <x v="777"/>
  </r>
  <r>
    <x v="1204"/>
    <s v="Quyen"/>
    <s v="Houston"/>
    <s v="quyen.houston@gmail.com"/>
    <s v="Central Islip"/>
    <s v="NY"/>
    <n v="684"/>
    <n v="2"/>
    <n v="33"/>
    <n v="1"/>
    <n v="0.1"/>
    <s v="Surly Wednesday Frameset - 2017"/>
    <x v="2"/>
    <n v="6"/>
    <n v="469.99"/>
    <n v="2017"/>
    <x v="2"/>
    <x v="4"/>
    <n v="422.99100000000004"/>
    <x v="1204"/>
  </r>
  <r>
    <x v="1263"/>
    <s v="Angella"/>
    <s v="Bridges"/>
    <s v="angella.bridges@yahoo.com"/>
    <s v="Pittsford"/>
    <s v="NY"/>
    <n v="769"/>
    <n v="3"/>
    <n v="36"/>
    <n v="2"/>
    <n v="7.0000000000000007E-2"/>
    <s v="Surly Troll Frameset - 2017"/>
    <x v="2"/>
    <n v="6"/>
    <n v="832.99"/>
    <n v="2017"/>
    <x v="2"/>
    <x v="4"/>
    <n v="1549.3614"/>
    <x v="1262"/>
  </r>
  <r>
    <x v="358"/>
    <s v="Nita"/>
    <s v="Guy"/>
    <s v="nita.guy@hotmail.com"/>
    <s v="Port Chester"/>
    <s v="NY"/>
    <n v="753"/>
    <n v="3"/>
    <n v="36"/>
    <n v="2"/>
    <n v="0.1"/>
    <s v="Surly Troll Frameset - 2017"/>
    <x v="2"/>
    <n v="6"/>
    <n v="832.99"/>
    <n v="2017"/>
    <x v="2"/>
    <x v="4"/>
    <n v="1499.3820000000001"/>
    <x v="358"/>
  </r>
  <r>
    <x v="695"/>
    <s v="Garry"/>
    <s v="Juarez"/>
    <s v="garry.juarez@hotmail.com"/>
    <s v="Forest Hills"/>
    <s v="NY"/>
    <n v="888"/>
    <n v="1"/>
    <n v="33"/>
    <n v="2"/>
    <n v="0.1"/>
    <s v="Surly Wednesday Frameset - 2017"/>
    <x v="2"/>
    <n v="6"/>
    <n v="469.99"/>
    <n v="2017"/>
    <x v="2"/>
    <x v="4"/>
    <n v="845.98200000000008"/>
    <x v="695"/>
  </r>
  <r>
    <x v="1264"/>
    <s v="Yu"/>
    <s v="Mcdonald"/>
    <s v="yu.mcdonald@aol.com"/>
    <s v="Ossining"/>
    <s v="NY"/>
    <n v="776"/>
    <n v="1"/>
    <n v="28"/>
    <n v="1"/>
    <n v="0.2"/>
    <s v="Surly Karate Monkey 27.5+ Frameset - 2017"/>
    <x v="2"/>
    <n v="6"/>
    <n v="2499.9899999999998"/>
    <n v="2017"/>
    <x v="2"/>
    <x v="4"/>
    <n v="1999.992"/>
    <x v="1263"/>
  </r>
  <r>
    <x v="913"/>
    <s v="Wynona"/>
    <s v="Douglas"/>
    <s v="wynona.douglas@msn.com"/>
    <s v="Harlingen"/>
    <s v="TX"/>
    <n v="1095"/>
    <n v="4"/>
    <n v="31"/>
    <n v="1"/>
    <n v="0.2"/>
    <s v="Surly Wednesday - 2017"/>
    <x v="2"/>
    <n v="6"/>
    <n v="1632.99"/>
    <n v="2017"/>
    <x v="2"/>
    <x v="4"/>
    <n v="1306.3920000000001"/>
    <x v="913"/>
  </r>
  <r>
    <x v="951"/>
    <s v="Scarlet"/>
    <s v="Reed"/>
    <s v="scarlet.reed@hotmail.com"/>
    <s v="Bronx"/>
    <s v="NY"/>
    <n v="752"/>
    <n v="2"/>
    <n v="31"/>
    <n v="2"/>
    <n v="0.05"/>
    <s v="Surly Wednesday - 2017"/>
    <x v="2"/>
    <n v="6"/>
    <n v="1632.99"/>
    <n v="2017"/>
    <x v="2"/>
    <x v="4"/>
    <n v="3102.681"/>
    <x v="951"/>
  </r>
  <r>
    <x v="607"/>
    <s v="Ja"/>
    <s v="Dillard"/>
    <s v="ja.dillard@yahoo.com"/>
    <s v="Canyon Country"/>
    <s v="CA"/>
    <n v="1367"/>
    <n v="3"/>
    <n v="124"/>
    <n v="1"/>
    <n v="7.0000000000000007E-2"/>
    <s v="Surly Krampus - 2018"/>
    <x v="2"/>
    <n v="6"/>
    <n v="1499"/>
    <n v="2018"/>
    <x v="2"/>
    <x v="4"/>
    <n v="1394.07"/>
    <x v="607"/>
  </r>
  <r>
    <x v="1156"/>
    <s v="Cori"/>
    <s v="Schwartz"/>
    <s v="cori.schwartz@msn.com"/>
    <s v="Jamaica"/>
    <s v="NY"/>
    <n v="1080"/>
    <n v="1"/>
    <n v="31"/>
    <n v="1"/>
    <n v="0.2"/>
    <s v="Surly Wednesday - 2017"/>
    <x v="2"/>
    <n v="6"/>
    <n v="1632.99"/>
    <n v="2017"/>
    <x v="2"/>
    <x v="4"/>
    <n v="1306.3920000000001"/>
    <x v="1156"/>
  </r>
  <r>
    <x v="973"/>
    <s v="Damian"/>
    <s v="Dawson"/>
    <s v="damian.dawson@hotmail.com"/>
    <s v="Liverpool"/>
    <s v="NY"/>
    <n v="1054"/>
    <n v="1"/>
    <n v="36"/>
    <n v="2"/>
    <n v="0.1"/>
    <s v="Surly Troll Frameset - 2017"/>
    <x v="2"/>
    <n v="6"/>
    <n v="832.99"/>
    <n v="2017"/>
    <x v="2"/>
    <x v="4"/>
    <n v="1499.3820000000001"/>
    <x v="973"/>
  </r>
  <r>
    <x v="257"/>
    <s v="Debra"/>
    <s v="Burks"/>
    <s v="debra.burks@yahoo.com"/>
    <s v="Orchard Park"/>
    <s v="NY"/>
    <n v="1555"/>
    <n v="3"/>
    <n v="126"/>
    <n v="1"/>
    <n v="0.1"/>
    <s v="Surly Big Fat Dummy Frameset - 2018"/>
    <x v="2"/>
    <n v="6"/>
    <n v="469.99"/>
    <n v="2018"/>
    <x v="2"/>
    <x v="4"/>
    <n v="422.99100000000004"/>
    <x v="257"/>
  </r>
  <r>
    <x v="257"/>
    <s v="Debra"/>
    <s v="Burks"/>
    <s v="debra.burks@yahoo.com"/>
    <s v="Orchard Park"/>
    <s v="NY"/>
    <n v="1555"/>
    <n v="4"/>
    <n v="128"/>
    <n v="2"/>
    <n v="0.05"/>
    <s v="Surly ECR 27.5 - 2018"/>
    <x v="2"/>
    <n v="6"/>
    <n v="1899"/>
    <n v="2018"/>
    <x v="2"/>
    <x v="4"/>
    <n v="3608.1"/>
    <x v="257"/>
  </r>
  <r>
    <x v="531"/>
    <s v="Jayne"/>
    <s v="Kirkland"/>
    <s v="jayne.kirkland@hotmail.com"/>
    <s v="Rowlett"/>
    <s v="TX"/>
    <n v="924"/>
    <n v="2"/>
    <n v="36"/>
    <n v="1"/>
    <n v="0.2"/>
    <s v="Surly Troll Frameset - 2017"/>
    <x v="2"/>
    <n v="6"/>
    <n v="832.99"/>
    <n v="2017"/>
    <x v="2"/>
    <x v="4"/>
    <n v="666.39200000000005"/>
    <x v="531"/>
  </r>
  <r>
    <x v="531"/>
    <s v="Jayne"/>
    <s v="Kirkland"/>
    <s v="jayne.kirkland@hotmail.com"/>
    <s v="Rowlett"/>
    <s v="TX"/>
    <n v="1325"/>
    <n v="4"/>
    <n v="28"/>
    <n v="1"/>
    <n v="7.0000000000000007E-2"/>
    <s v="Surly Karate Monkey 27.5+ Frameset - 2017"/>
    <x v="2"/>
    <n v="6"/>
    <n v="2499.9899999999998"/>
    <n v="2017"/>
    <x v="2"/>
    <x v="4"/>
    <n v="2324.9906999999998"/>
    <x v="531"/>
  </r>
  <r>
    <x v="643"/>
    <s v="Flossie"/>
    <s v="Holder"/>
    <s v="flossie.holder@msn.com"/>
    <s v="Massapequa Park"/>
    <s v="NY"/>
    <n v="749"/>
    <n v="2"/>
    <n v="28"/>
    <n v="1"/>
    <n v="0.05"/>
    <s v="Surly Karate Monkey 27.5+ Frameset - 2017"/>
    <x v="2"/>
    <n v="6"/>
    <n v="2499.9899999999998"/>
    <n v="2017"/>
    <x v="2"/>
    <x v="4"/>
    <n v="2374.9904999999999"/>
    <x v="643"/>
  </r>
  <r>
    <x v="854"/>
    <s v="Addie"/>
    <s v="Hahn"/>
    <s v="addie.hahn@hotmail.com"/>
    <s v="Franklin Square"/>
    <s v="NY"/>
    <n v="1428"/>
    <n v="2"/>
    <n v="126"/>
    <n v="1"/>
    <n v="7.0000000000000007E-2"/>
    <s v="Surly Big Fat Dummy Frameset - 2018"/>
    <x v="2"/>
    <n v="6"/>
    <n v="469.99"/>
    <n v="2018"/>
    <x v="2"/>
    <x v="4"/>
    <n v="437.09069999999997"/>
    <x v="854"/>
  </r>
  <r>
    <x v="854"/>
    <s v="Addie"/>
    <s v="Hahn"/>
    <s v="addie.hahn@hotmail.com"/>
    <s v="Franklin Square"/>
    <s v="NY"/>
    <n v="1428"/>
    <n v="4"/>
    <n v="28"/>
    <n v="1"/>
    <n v="0.1"/>
    <s v="Surly Karate Monkey 27.5+ Frameset - 2017"/>
    <x v="2"/>
    <n v="6"/>
    <n v="2499.9899999999998"/>
    <n v="2017"/>
    <x v="2"/>
    <x v="4"/>
    <n v="2249.991"/>
    <x v="854"/>
  </r>
  <r>
    <x v="1014"/>
    <s v="Edith"/>
    <s v="Davenport"/>
    <s v="edith.davenport@gmail.com"/>
    <s v="Ontario"/>
    <s v="CA"/>
    <n v="1313"/>
    <n v="2"/>
    <n v="33"/>
    <n v="1"/>
    <n v="0.2"/>
    <s v="Surly Wednesday Frameset - 2017"/>
    <x v="2"/>
    <n v="6"/>
    <n v="469.99"/>
    <n v="2017"/>
    <x v="2"/>
    <x v="4"/>
    <n v="375.99200000000002"/>
    <x v="1014"/>
  </r>
  <r>
    <x v="587"/>
    <s v="Donnetta"/>
    <s v="Henson"/>
    <s v="donnetta.henson@hotmail.com"/>
    <s v="Webster"/>
    <s v="NY"/>
    <n v="721"/>
    <n v="4"/>
    <n v="33"/>
    <n v="1"/>
    <n v="0.2"/>
    <s v="Surly Wednesday Frameset - 2017"/>
    <x v="2"/>
    <n v="6"/>
    <n v="469.99"/>
    <n v="2017"/>
    <x v="2"/>
    <x v="4"/>
    <n v="375.99200000000002"/>
    <x v="587"/>
  </r>
  <r>
    <x v="1039"/>
    <s v="Keturah"/>
    <s v="Reid"/>
    <s v="keturah.reid@yahoo.com"/>
    <s v="Corpus Christi"/>
    <s v="TX"/>
    <n v="1179"/>
    <n v="3"/>
    <n v="33"/>
    <n v="2"/>
    <n v="0.2"/>
    <s v="Surly Wednesday Frameset - 2017"/>
    <x v="2"/>
    <n v="6"/>
    <n v="469.99"/>
    <n v="2017"/>
    <x v="2"/>
    <x v="4"/>
    <n v="751.98400000000004"/>
    <x v="1039"/>
  </r>
  <r>
    <x v="187"/>
    <s v="Ronna"/>
    <s v="Butler"/>
    <s v="ronna.butler@gmail.com"/>
    <s v="Encino"/>
    <s v="CA"/>
    <n v="1589"/>
    <n v="3"/>
    <n v="28"/>
    <n v="2"/>
    <n v="0.1"/>
    <s v="Surly Karate Monkey 27.5+ Frameset - 2017"/>
    <x v="2"/>
    <n v="6"/>
    <n v="2499.9899999999998"/>
    <n v="2017"/>
    <x v="2"/>
    <x v="4"/>
    <n v="4499.982"/>
    <x v="187"/>
  </r>
  <r>
    <x v="367"/>
    <s v="Mercy"/>
    <s v="Brown"/>
    <s v="mercy.brown@msn.com"/>
    <s v="Hollis"/>
    <s v="NY"/>
    <n v="880"/>
    <n v="1"/>
    <n v="28"/>
    <n v="2"/>
    <n v="0.2"/>
    <s v="Surly Karate Monkey 27.5+ Frameset - 2017"/>
    <x v="2"/>
    <n v="6"/>
    <n v="2499.9899999999998"/>
    <n v="2017"/>
    <x v="2"/>
    <x v="4"/>
    <n v="3999.9839999999999"/>
    <x v="367"/>
  </r>
  <r>
    <x v="862"/>
    <s v="Stefany"/>
    <s v="Potter"/>
    <s v="stefany.potter@gmail.com"/>
    <s v="Saratoga Springs"/>
    <s v="NY"/>
    <n v="1399"/>
    <n v="3"/>
    <n v="127"/>
    <n v="2"/>
    <n v="7.0000000000000007E-2"/>
    <s v="Surly Pack Rat Frameset - 2018"/>
    <x v="2"/>
    <n v="6"/>
    <n v="469.99"/>
    <n v="2018"/>
    <x v="2"/>
    <x v="4"/>
    <n v="874.18139999999994"/>
    <x v="862"/>
  </r>
  <r>
    <x v="862"/>
    <s v="Stefany"/>
    <s v="Potter"/>
    <s v="stefany.potter@gmail.com"/>
    <s v="Saratoga Springs"/>
    <s v="NY"/>
    <n v="1399"/>
    <n v="4"/>
    <n v="28"/>
    <n v="1"/>
    <n v="0.05"/>
    <s v="Surly Karate Monkey 27.5+ Frameset - 2017"/>
    <x v="2"/>
    <n v="6"/>
    <n v="2499.9899999999998"/>
    <n v="2017"/>
    <x v="2"/>
    <x v="4"/>
    <n v="2374.9904999999999"/>
    <x v="862"/>
  </r>
  <r>
    <x v="1271"/>
    <s v="Yanira"/>
    <s v="Bradshaw"/>
    <s v="yanira.bradshaw@gmail.com"/>
    <s v="Smithtown"/>
    <s v="NY"/>
    <n v="802"/>
    <n v="2"/>
    <n v="36"/>
    <n v="2"/>
    <n v="0.2"/>
    <s v="Surly Troll Frameset - 2017"/>
    <x v="2"/>
    <n v="6"/>
    <n v="832.99"/>
    <n v="2017"/>
    <x v="2"/>
    <x v="4"/>
    <n v="1332.7840000000001"/>
    <x v="1270"/>
  </r>
  <r>
    <x v="1271"/>
    <s v="Yanira"/>
    <s v="Bradshaw"/>
    <s v="yanira.bradshaw@gmail.com"/>
    <s v="Smithtown"/>
    <s v="NY"/>
    <n v="802"/>
    <n v="4"/>
    <n v="28"/>
    <n v="1"/>
    <n v="0.05"/>
    <s v="Surly Karate Monkey 27.5+ Frameset - 2017"/>
    <x v="2"/>
    <n v="6"/>
    <n v="2499.9899999999998"/>
    <n v="2017"/>
    <x v="2"/>
    <x v="4"/>
    <n v="2374.9904999999999"/>
    <x v="1270"/>
  </r>
  <r>
    <x v="1164"/>
    <s v="Barry"/>
    <s v="Albert"/>
    <s v="barry.albert@gmail.com"/>
    <s v="Auburn"/>
    <s v="NY"/>
    <n v="1444"/>
    <n v="2"/>
    <n v="128"/>
    <n v="2"/>
    <n v="0.2"/>
    <s v="Surly ECR 27.5 - 2018"/>
    <x v="2"/>
    <n v="6"/>
    <n v="1899"/>
    <n v="2018"/>
    <x v="2"/>
    <x v="4"/>
    <n v="3038.4"/>
    <x v="1164"/>
  </r>
  <r>
    <x v="863"/>
    <s v="Linnie"/>
    <s v="Branch"/>
    <s v="linnie.branch@gmail.com"/>
    <s v="Plattsburgh"/>
    <s v="NY"/>
    <n v="1610"/>
    <n v="1"/>
    <n v="36"/>
    <n v="1"/>
    <n v="7.0000000000000007E-2"/>
    <s v="Surly Troll Frameset - 2017"/>
    <x v="2"/>
    <n v="6"/>
    <n v="832.99"/>
    <n v="2017"/>
    <x v="2"/>
    <x v="4"/>
    <n v="774.6807"/>
    <x v="863"/>
  </r>
  <r>
    <x v="589"/>
    <s v="Janetta"/>
    <s v="Aguirre"/>
    <s v="janetta.aguirre@aol.com"/>
    <s v="Lancaster"/>
    <s v="NY"/>
    <n v="1322"/>
    <n v="1"/>
    <n v="28"/>
    <n v="2"/>
    <n v="0.05"/>
    <s v="Surly Karate Monkey 27.5+ Frameset - 2017"/>
    <x v="2"/>
    <n v="6"/>
    <n v="2499.9899999999998"/>
    <n v="2017"/>
    <x v="2"/>
    <x v="4"/>
    <n v="4749.9809999999998"/>
    <x v="589"/>
  </r>
  <r>
    <x v="1040"/>
    <s v="Ivelisse"/>
    <s v="Nixon"/>
    <s v="ivelisse.nixon@aol.com"/>
    <s v="Houston"/>
    <s v="TX"/>
    <n v="1137"/>
    <n v="1"/>
    <n v="28"/>
    <n v="1"/>
    <n v="0.2"/>
    <s v="Surly Karate Monkey 27.5+ Frameset - 2017"/>
    <x v="2"/>
    <n v="6"/>
    <n v="2499.9899999999998"/>
    <n v="2017"/>
    <x v="2"/>
    <x v="4"/>
    <n v="1999.992"/>
    <x v="1040"/>
  </r>
  <r>
    <x v="699"/>
    <s v="Merlene"/>
    <s v="Vinson"/>
    <s v="merlene.vinson@gmail.com"/>
    <s v="Euless"/>
    <s v="TX"/>
    <n v="1047"/>
    <n v="1"/>
    <n v="28"/>
    <n v="2"/>
    <n v="0.1"/>
    <s v="Surly Karate Monkey 27.5+ Frameset - 2017"/>
    <x v="2"/>
    <n v="6"/>
    <n v="2499.9899999999998"/>
    <n v="2017"/>
    <x v="2"/>
    <x v="4"/>
    <n v="4499.982"/>
    <x v="699"/>
  </r>
  <r>
    <x v="1272"/>
    <s v="Valeri"/>
    <s v="Marshall"/>
    <s v="valeri.marshall@hotmail.com"/>
    <s v="East Meadow"/>
    <s v="NY"/>
    <n v="1187"/>
    <n v="1"/>
    <n v="36"/>
    <n v="2"/>
    <n v="0.1"/>
    <s v="Surly Troll Frameset - 2017"/>
    <x v="2"/>
    <n v="6"/>
    <n v="832.99"/>
    <n v="2017"/>
    <x v="2"/>
    <x v="4"/>
    <n v="1499.3820000000001"/>
    <x v="1271"/>
  </r>
  <r>
    <x v="1292"/>
    <s v="Ulrike"/>
    <s v="Chan"/>
    <s v="ulrike.chan@aol.com"/>
    <s v="Port Chester"/>
    <s v="NY"/>
    <n v="1004"/>
    <n v="1"/>
    <n v="36"/>
    <n v="2"/>
    <n v="0.1"/>
    <s v="Surly Troll Frameset - 2017"/>
    <x v="2"/>
    <n v="6"/>
    <n v="832.99"/>
    <n v="2017"/>
    <x v="2"/>
    <x v="4"/>
    <n v="1499.3820000000001"/>
    <x v="1291"/>
  </r>
  <r>
    <x v="123"/>
    <s v="Theo"/>
    <s v="Reese"/>
    <s v="theo.reese@gmail.com"/>
    <s v="Long Beach"/>
    <s v="NY"/>
    <n v="1519"/>
    <n v="3"/>
    <n v="124"/>
    <n v="2"/>
    <n v="7.0000000000000007E-2"/>
    <s v="Surly Krampus - 2018"/>
    <x v="2"/>
    <n v="6"/>
    <n v="1499"/>
    <n v="2018"/>
    <x v="2"/>
    <x v="4"/>
    <n v="2788.14"/>
    <x v="123"/>
  </r>
  <r>
    <x v="978"/>
    <s v="Margorie"/>
    <s v="Wynn"/>
    <s v="margorie.wynn@gmail.com"/>
    <s v="Monsey"/>
    <s v="NY"/>
    <n v="1132"/>
    <n v="3"/>
    <n v="36"/>
    <n v="2"/>
    <n v="0.1"/>
    <s v="Surly Troll Frameset - 2017"/>
    <x v="2"/>
    <n v="6"/>
    <n v="832.99"/>
    <n v="2017"/>
    <x v="2"/>
    <x v="4"/>
    <n v="1499.3820000000001"/>
    <x v="978"/>
  </r>
  <r>
    <x v="546"/>
    <s v="Luis"/>
    <s v="Tyler"/>
    <s v="luis.tyler@gmail.com"/>
    <s v="Amarillo"/>
    <s v="TX"/>
    <n v="1063"/>
    <n v="1"/>
    <n v="33"/>
    <n v="2"/>
    <n v="0.1"/>
    <s v="Surly Wednesday Frameset - 2017"/>
    <x v="2"/>
    <n v="6"/>
    <n v="469.99"/>
    <n v="2017"/>
    <x v="2"/>
    <x v="4"/>
    <n v="845.98200000000008"/>
    <x v="546"/>
  </r>
  <r>
    <x v="645"/>
    <s v="Vince"/>
    <s v="Schneider"/>
    <s v="vince.schneider@hotmail.com"/>
    <s v="Merrick"/>
    <s v="NY"/>
    <n v="805"/>
    <n v="2"/>
    <n v="33"/>
    <n v="2"/>
    <n v="0.2"/>
    <s v="Surly Wednesday Frameset - 2017"/>
    <x v="2"/>
    <n v="6"/>
    <n v="469.99"/>
    <n v="2017"/>
    <x v="2"/>
    <x v="4"/>
    <n v="751.98400000000004"/>
    <x v="645"/>
  </r>
  <r>
    <x v="873"/>
    <s v="Hue"/>
    <s v="May"/>
    <s v="hue.may@aol.com"/>
    <s v="Valley Stream"/>
    <s v="NY"/>
    <n v="1456"/>
    <n v="5"/>
    <n v="126"/>
    <n v="1"/>
    <n v="0.1"/>
    <s v="Surly Big Fat Dummy Frameset - 2018"/>
    <x v="2"/>
    <n v="6"/>
    <n v="469.99"/>
    <n v="2018"/>
    <x v="2"/>
    <x v="4"/>
    <n v="422.99100000000004"/>
    <x v="873"/>
  </r>
  <r>
    <x v="548"/>
    <s v="Kellye"/>
    <s v="Campbell"/>
    <s v="kellye.campbell@gmail.com"/>
    <s v="Baldwinsville"/>
    <s v="NY"/>
    <n v="1024"/>
    <n v="2"/>
    <n v="28"/>
    <n v="2"/>
    <n v="0.05"/>
    <s v="Surly Karate Monkey 27.5+ Frameset - 2017"/>
    <x v="2"/>
    <n v="6"/>
    <n v="2499.9899999999998"/>
    <n v="2017"/>
    <x v="2"/>
    <x v="4"/>
    <n v="4749.9809999999998"/>
    <x v="548"/>
  </r>
  <r>
    <x v="549"/>
    <s v="Phebe"/>
    <s v="Turner"/>
    <s v="phebe.turner@aol.com"/>
    <s v="Sunnyside"/>
    <s v="NY"/>
    <n v="955"/>
    <n v="2"/>
    <n v="31"/>
    <n v="2"/>
    <n v="7.0000000000000007E-2"/>
    <s v="Surly Wednesday - 2017"/>
    <x v="2"/>
    <n v="6"/>
    <n v="1632.99"/>
    <n v="2017"/>
    <x v="2"/>
    <x v="4"/>
    <n v="3037.3613999999998"/>
    <x v="549"/>
  </r>
  <r>
    <x v="550"/>
    <s v="Bridgette"/>
    <s v="Guerra"/>
    <s v="bridgette.guerra@hotmail.com"/>
    <s v="San Lorenzo"/>
    <s v="CA"/>
    <n v="1072"/>
    <n v="3"/>
    <n v="36"/>
    <n v="2"/>
    <n v="7.0000000000000007E-2"/>
    <s v="Surly Troll Frameset - 2017"/>
    <x v="2"/>
    <n v="6"/>
    <n v="832.99"/>
    <n v="2017"/>
    <x v="2"/>
    <x v="4"/>
    <n v="1549.3614"/>
    <x v="550"/>
  </r>
  <r>
    <x v="1293"/>
    <s v="Bennett"/>
    <s v="Armstrong"/>
    <s v="bennett.armstrong@aol.com"/>
    <s v="Bethpage"/>
    <s v="NY"/>
    <n v="826"/>
    <n v="2"/>
    <n v="36"/>
    <n v="1"/>
    <n v="0.1"/>
    <s v="Surly Troll Frameset - 2017"/>
    <x v="2"/>
    <n v="6"/>
    <n v="832.99"/>
    <n v="2017"/>
    <x v="2"/>
    <x v="4"/>
    <n v="749.69100000000003"/>
    <x v="1292"/>
  </r>
  <r>
    <x v="1294"/>
    <s v="Willian"/>
    <s v="Hardin"/>
    <s v="willian.hardin@msn.com"/>
    <s v="Oswego"/>
    <s v="NY"/>
    <n v="689"/>
    <n v="1"/>
    <n v="33"/>
    <n v="2"/>
    <n v="0.1"/>
    <s v="Surly Wednesday Frameset - 2017"/>
    <x v="2"/>
    <n v="6"/>
    <n v="469.99"/>
    <n v="2017"/>
    <x v="2"/>
    <x v="4"/>
    <n v="845.98200000000008"/>
    <x v="1293"/>
  </r>
  <r>
    <x v="1043"/>
    <s v="Yang"/>
    <s v="Giles"/>
    <s v="yang.giles@gmail.com"/>
    <s v="San Angelo"/>
    <s v="TX"/>
    <n v="1126"/>
    <n v="1"/>
    <n v="33"/>
    <n v="2"/>
    <n v="0.1"/>
    <s v="Surly Wednesday Frameset - 2017"/>
    <x v="2"/>
    <n v="6"/>
    <n v="469.99"/>
    <n v="2017"/>
    <x v="2"/>
    <x v="4"/>
    <n v="845.98200000000008"/>
    <x v="1043"/>
  </r>
  <r>
    <x v="1215"/>
    <s v="Deane"/>
    <s v="Sears"/>
    <s v="deane.sears@hotmail.com"/>
    <s v="Pittsford"/>
    <s v="NY"/>
    <n v="903"/>
    <n v="1"/>
    <n v="31"/>
    <n v="2"/>
    <n v="7.0000000000000007E-2"/>
    <s v="Surly Wednesday - 2017"/>
    <x v="2"/>
    <n v="6"/>
    <n v="1632.99"/>
    <n v="2017"/>
    <x v="2"/>
    <x v="4"/>
    <n v="3037.3613999999998"/>
    <x v="1215"/>
  </r>
  <r>
    <x v="1015"/>
    <s v="Laurette"/>
    <s v="Hebert"/>
    <s v="laurette.hebert@msn.com"/>
    <s v="Canandaigua"/>
    <s v="NY"/>
    <n v="1290"/>
    <n v="2"/>
    <n v="36"/>
    <n v="1"/>
    <n v="0.05"/>
    <s v="Surly Troll Frameset - 2017"/>
    <x v="2"/>
    <n v="6"/>
    <n v="832.99"/>
    <n v="2017"/>
    <x v="2"/>
    <x v="4"/>
    <n v="791.34050000000002"/>
    <x v="1015"/>
  </r>
  <r>
    <x v="877"/>
    <s v="Renna"/>
    <s v="Williams"/>
    <s v="renna.williams@hotmail.com"/>
    <s v="South Ozone Park"/>
    <s v="NY"/>
    <n v="1083"/>
    <n v="4"/>
    <n v="33"/>
    <n v="1"/>
    <n v="0.2"/>
    <s v="Surly Wednesday Frameset - 2017"/>
    <x v="2"/>
    <n v="6"/>
    <n v="469.99"/>
    <n v="2017"/>
    <x v="2"/>
    <x v="4"/>
    <n v="375.99200000000002"/>
    <x v="877"/>
  </r>
  <r>
    <x v="1217"/>
    <s v="Felica"/>
    <s v="Munoz"/>
    <s v="felica.munoz@aol.com"/>
    <s v="South Ozone Park"/>
    <s v="NY"/>
    <n v="869"/>
    <n v="3"/>
    <n v="33"/>
    <n v="1"/>
    <n v="0.05"/>
    <s v="Surly Wednesday Frameset - 2017"/>
    <x v="2"/>
    <n v="6"/>
    <n v="469.99"/>
    <n v="2017"/>
    <x v="2"/>
    <x v="4"/>
    <n v="446.4905"/>
    <x v="1217"/>
  </r>
  <r>
    <x v="1174"/>
    <s v="Melanie"/>
    <s v="Hayes"/>
    <s v="melanie.hayes@msn.com"/>
    <s v="Liverpool"/>
    <s v="NY"/>
    <n v="937"/>
    <n v="4"/>
    <n v="28"/>
    <n v="2"/>
    <n v="7.0000000000000007E-2"/>
    <s v="Surly Karate Monkey 27.5+ Frameset - 2017"/>
    <x v="2"/>
    <n v="6"/>
    <n v="2499.9899999999998"/>
    <n v="2017"/>
    <x v="2"/>
    <x v="4"/>
    <n v="4649.9813999999997"/>
    <x v="1174"/>
  </r>
  <r>
    <x v="451"/>
    <s v="Justina"/>
    <s v="Long"/>
    <s v="justina.long@aol.com"/>
    <s v="South El Monte"/>
    <s v="CA"/>
    <n v="1287"/>
    <n v="1"/>
    <n v="27"/>
    <n v="2"/>
    <n v="0.2"/>
    <s v="Surly Big Dummy Frameset - 2017"/>
    <x v="2"/>
    <n v="6"/>
    <n v="999.99"/>
    <n v="2017"/>
    <x v="2"/>
    <x v="4"/>
    <n v="1599.9840000000002"/>
    <x v="451"/>
  </r>
  <r>
    <x v="970"/>
    <s v="Gertha"/>
    <s v="Mejia"/>
    <s v="gertha.mejia@yahoo.com"/>
    <s v="Flushing"/>
    <s v="NY"/>
    <n v="792"/>
    <n v="4"/>
    <n v="30"/>
    <n v="1"/>
    <n v="0.05"/>
    <s v="Surly Ice Cream Truck Frameset - 2017"/>
    <x v="2"/>
    <n v="6"/>
    <n v="999.99"/>
    <n v="2017"/>
    <x v="2"/>
    <x v="4"/>
    <n v="949.9905"/>
    <x v="970"/>
  </r>
  <r>
    <x v="562"/>
    <s v="Elinore"/>
    <s v="Aguilar"/>
    <s v="elinore.aguilar@msn.com"/>
    <s v="San Angelo"/>
    <s v="TX"/>
    <n v="1515"/>
    <n v="1"/>
    <n v="27"/>
    <n v="2"/>
    <n v="0.2"/>
    <s v="Surly Big Dummy Frameset - 2017"/>
    <x v="2"/>
    <n v="6"/>
    <n v="999.99"/>
    <n v="2017"/>
    <x v="2"/>
    <x v="4"/>
    <n v="1599.9840000000002"/>
    <x v="562"/>
  </r>
  <r>
    <x v="756"/>
    <s v="Efren"/>
    <s v="Whitfield"/>
    <s v="efren.whitfield@gmail.com"/>
    <s v="Euless"/>
    <s v="TX"/>
    <n v="1088"/>
    <n v="2"/>
    <n v="30"/>
    <n v="1"/>
    <n v="0.1"/>
    <s v="Surly Ice Cream Truck Frameset - 2017"/>
    <x v="2"/>
    <n v="6"/>
    <n v="999.99"/>
    <n v="2017"/>
    <x v="2"/>
    <x v="4"/>
    <n v="899.99099999999999"/>
    <x v="756"/>
  </r>
  <r>
    <x v="460"/>
    <s v="Jeromy"/>
    <s v="Burch"/>
    <s v="jeromy.burch@msn.com"/>
    <s v="San Jose"/>
    <s v="CA"/>
    <n v="1275"/>
    <n v="2"/>
    <n v="30"/>
    <n v="1"/>
    <n v="0.1"/>
    <s v="Surly Ice Cream Truck Frameset - 2017"/>
    <x v="2"/>
    <n v="6"/>
    <n v="999.99"/>
    <n v="2017"/>
    <x v="2"/>
    <x v="4"/>
    <n v="899.99099999999999"/>
    <x v="460"/>
  </r>
  <r>
    <x v="461"/>
    <s v="Kasha"/>
    <s v="Todd"/>
    <s v="kasha.todd@yahoo.com"/>
    <s v="Campbell"/>
    <s v="CA"/>
    <n v="1084"/>
    <n v="1"/>
    <n v="30"/>
    <n v="1"/>
    <n v="0.05"/>
    <s v="Surly Ice Cream Truck Frameset - 2017"/>
    <x v="2"/>
    <n v="6"/>
    <n v="999.99"/>
    <n v="2017"/>
    <x v="2"/>
    <x v="4"/>
    <n v="949.9905"/>
    <x v="461"/>
  </r>
  <r>
    <x v="308"/>
    <s v="Kattie"/>
    <s v="Stevenson"/>
    <s v="kattie.stevenson@aol.com"/>
    <s v="Helotes"/>
    <s v="TX"/>
    <n v="758"/>
    <n v="3"/>
    <n v="27"/>
    <n v="1"/>
    <n v="7.0000000000000007E-2"/>
    <s v="Surly Big Dummy Frameset - 2017"/>
    <x v="2"/>
    <n v="6"/>
    <n v="999.99"/>
    <n v="2017"/>
    <x v="2"/>
    <x v="4"/>
    <n v="929.99069999999995"/>
    <x v="308"/>
  </r>
  <r>
    <x v="1084"/>
    <s v="Delma"/>
    <s v="Bailey"/>
    <s v="delma.bailey@gmail.com"/>
    <s v="Anaheim"/>
    <s v="CA"/>
    <n v="886"/>
    <n v="2"/>
    <n v="30"/>
    <n v="1"/>
    <n v="0.05"/>
    <s v="Surly Ice Cream Truck Frameset - 2017"/>
    <x v="2"/>
    <n v="6"/>
    <n v="999.99"/>
    <n v="2017"/>
    <x v="2"/>
    <x v="4"/>
    <n v="949.9905"/>
    <x v="1084"/>
  </r>
  <r>
    <x v="813"/>
    <s v="Trena"/>
    <s v="Hudson"/>
    <s v="trena.hudson@hotmail.com"/>
    <s v="Monroe"/>
    <s v="NY"/>
    <n v="874"/>
    <n v="2"/>
    <n v="27"/>
    <n v="2"/>
    <n v="0.05"/>
    <s v="Surly Big Dummy Frameset - 2017"/>
    <x v="2"/>
    <n v="6"/>
    <n v="999.99"/>
    <n v="2017"/>
    <x v="2"/>
    <x v="4"/>
    <n v="1899.981"/>
    <x v="813"/>
  </r>
  <r>
    <x v="1120"/>
    <s v="Adrien"/>
    <s v="Hunter"/>
    <s v="adrien.hunter@yahoo.com"/>
    <s v="Rego Park"/>
    <s v="NY"/>
    <n v="1193"/>
    <n v="2"/>
    <n v="27"/>
    <n v="1"/>
    <n v="0.05"/>
    <s v="Surly Big Dummy Frameset - 2017"/>
    <x v="2"/>
    <n v="6"/>
    <n v="999.99"/>
    <n v="2017"/>
    <x v="2"/>
    <x v="4"/>
    <n v="949.9905"/>
    <x v="1120"/>
  </r>
  <r>
    <x v="1295"/>
    <s v="Majorie"/>
    <s v="Glover"/>
    <s v="majorie.glover@msn.com"/>
    <s v="Apple Valley"/>
    <s v="CA"/>
    <n v="1151"/>
    <n v="1"/>
    <n v="30"/>
    <n v="2"/>
    <n v="0.05"/>
    <s v="Surly Ice Cream Truck Frameset - 2017"/>
    <x v="2"/>
    <n v="6"/>
    <n v="999.99"/>
    <n v="2017"/>
    <x v="2"/>
    <x v="4"/>
    <n v="1899.981"/>
    <x v="1294"/>
  </r>
  <r>
    <x v="1192"/>
    <s v="Ashlee"/>
    <s v="Pena"/>
    <s v="ashlee.pena@aol.com"/>
    <s v="Whitestone"/>
    <s v="NY"/>
    <n v="660"/>
    <n v="1"/>
    <n v="30"/>
    <n v="1"/>
    <n v="0.2"/>
    <s v="Surly Ice Cream Truck Frameset - 2017"/>
    <x v="2"/>
    <n v="6"/>
    <n v="999.99"/>
    <n v="2017"/>
    <x v="2"/>
    <x v="4"/>
    <n v="799.99200000000008"/>
    <x v="1192"/>
  </r>
  <r>
    <x v="1296"/>
    <s v="Edra"/>
    <s v="Fitzgerald"/>
    <s v="edra.fitzgerald@msn.com"/>
    <s v="Central Islip"/>
    <s v="NY"/>
    <n v="1019"/>
    <n v="1"/>
    <n v="30"/>
    <n v="1"/>
    <n v="0.1"/>
    <s v="Surly Ice Cream Truck Frameset - 2017"/>
    <x v="2"/>
    <n v="6"/>
    <n v="999.99"/>
    <n v="2017"/>
    <x v="2"/>
    <x v="4"/>
    <n v="899.99099999999999"/>
    <x v="1295"/>
  </r>
  <r>
    <x v="1134"/>
    <s v="Kallie"/>
    <s v="Best"/>
    <s v="kallie.best@aol.com"/>
    <s v="Rochester"/>
    <s v="NY"/>
    <n v="1257"/>
    <n v="1"/>
    <n v="30"/>
    <n v="2"/>
    <n v="0.05"/>
    <s v="Surly Ice Cream Truck Frameset - 2017"/>
    <x v="2"/>
    <n v="6"/>
    <n v="999.99"/>
    <n v="2017"/>
    <x v="2"/>
    <x v="4"/>
    <n v="1899.981"/>
    <x v="1134"/>
  </r>
  <r>
    <x v="820"/>
    <s v="Lidia"/>
    <s v="Ashley"/>
    <s v="lidia.ashley@hotmail.com"/>
    <s v="Baldwinsville"/>
    <s v="NY"/>
    <n v="681"/>
    <n v="5"/>
    <n v="30"/>
    <n v="1"/>
    <n v="7.0000000000000007E-2"/>
    <s v="Surly Ice Cream Truck Frameset - 2017"/>
    <x v="2"/>
    <n v="6"/>
    <n v="999.99"/>
    <n v="2017"/>
    <x v="2"/>
    <x v="4"/>
    <n v="929.99069999999995"/>
    <x v="820"/>
  </r>
  <r>
    <x v="821"/>
    <s v="Queenie"/>
    <s v="Vance"/>
    <s v="queenie.vance@gmail.com"/>
    <s v="Ozone Park"/>
    <s v="NY"/>
    <n v="1323"/>
    <n v="1"/>
    <n v="27"/>
    <n v="2"/>
    <n v="7.0000000000000007E-2"/>
    <s v="Surly Big Dummy Frameset - 2017"/>
    <x v="2"/>
    <n v="6"/>
    <n v="999.99"/>
    <n v="2017"/>
    <x v="2"/>
    <x v="4"/>
    <n v="1859.9813999999999"/>
    <x v="821"/>
  </r>
  <r>
    <x v="493"/>
    <s v="Mellisa"/>
    <s v="Griffin"/>
    <s v="mellisa.griffin@msn.com"/>
    <s v="Los Banos"/>
    <s v="CA"/>
    <n v="1040"/>
    <n v="4"/>
    <n v="27"/>
    <n v="2"/>
    <n v="7.0000000000000007E-2"/>
    <s v="Surly Big Dummy Frameset - 2017"/>
    <x v="2"/>
    <n v="6"/>
    <n v="999.99"/>
    <n v="2017"/>
    <x v="2"/>
    <x v="4"/>
    <n v="1859.9813999999999"/>
    <x v="493"/>
  </r>
  <r>
    <x v="347"/>
    <s v="Clare"/>
    <s v="Neal"/>
    <s v="clare.neal@msn.com"/>
    <s v="Mahopac"/>
    <s v="NY"/>
    <n v="1267"/>
    <n v="2"/>
    <n v="27"/>
    <n v="1"/>
    <n v="7.0000000000000007E-2"/>
    <s v="Surly Big Dummy Frameset - 2017"/>
    <x v="2"/>
    <n v="6"/>
    <n v="999.99"/>
    <n v="2017"/>
    <x v="2"/>
    <x v="4"/>
    <n v="929.99069999999995"/>
    <x v="347"/>
  </r>
  <r>
    <x v="1290"/>
    <s v="Gustavo"/>
    <s v="Gamble"/>
    <s v="gustavo.gamble@msn.com"/>
    <s v="Port Washington"/>
    <s v="NY"/>
    <n v="1120"/>
    <n v="3"/>
    <n v="30"/>
    <n v="2"/>
    <n v="0.05"/>
    <s v="Surly Ice Cream Truck Frameset - 2017"/>
    <x v="2"/>
    <n v="6"/>
    <n v="999.99"/>
    <n v="2017"/>
    <x v="2"/>
    <x v="4"/>
    <n v="1899.981"/>
    <x v="1289"/>
  </r>
  <r>
    <x v="1297"/>
    <s v="Gabriella"/>
    <s v="Jones"/>
    <s v="gabriella.jones@hotmail.com"/>
    <s v="Mount Vernon"/>
    <s v="NY"/>
    <n v="851"/>
    <n v="1"/>
    <n v="30"/>
    <n v="1"/>
    <n v="0.2"/>
    <s v="Surly Ice Cream Truck Frameset - 2017"/>
    <x v="2"/>
    <n v="6"/>
    <n v="999.99"/>
    <n v="2017"/>
    <x v="2"/>
    <x v="4"/>
    <n v="799.99200000000008"/>
    <x v="1296"/>
  </r>
  <r>
    <x v="353"/>
    <s v="Deandrea"/>
    <s v="Vega"/>
    <s v="deandrea.vega@gmail.com"/>
    <s v="Yonkers"/>
    <s v="NY"/>
    <n v="989"/>
    <n v="2"/>
    <n v="27"/>
    <n v="1"/>
    <n v="0.1"/>
    <s v="Surly Big Dummy Frameset - 2017"/>
    <x v="2"/>
    <n v="6"/>
    <n v="999.99"/>
    <n v="2017"/>
    <x v="2"/>
    <x v="4"/>
    <n v="899.99099999999999"/>
    <x v="353"/>
  </r>
  <r>
    <x v="504"/>
    <s v="Pamelia"/>
    <s v="Newman"/>
    <s v="pamelia.newman@gmail.com"/>
    <s v="Monroe"/>
    <s v="NY"/>
    <n v="825"/>
    <n v="2"/>
    <n v="30"/>
    <n v="2"/>
    <n v="0.2"/>
    <s v="Surly Ice Cream Truck Frameset - 2017"/>
    <x v="2"/>
    <n v="6"/>
    <n v="999.99"/>
    <n v="2017"/>
    <x v="2"/>
    <x v="4"/>
    <n v="1599.9840000000002"/>
    <x v="504"/>
  </r>
  <r>
    <x v="1200"/>
    <s v="Karole"/>
    <s v="Alvarez"/>
    <s v="karole.alvarez@gmail.com"/>
    <s v="East Northport"/>
    <s v="NY"/>
    <n v="1186"/>
    <n v="4"/>
    <n v="27"/>
    <n v="1"/>
    <n v="0.2"/>
    <s v="Surly Big Dummy Frameset - 2017"/>
    <x v="2"/>
    <n v="6"/>
    <n v="999.99"/>
    <n v="2017"/>
    <x v="2"/>
    <x v="4"/>
    <n v="799.99200000000008"/>
    <x v="1200"/>
  </r>
  <r>
    <x v="392"/>
    <s v="Roy"/>
    <s v="Chan"/>
    <s v="roy.chan@hotmail.com"/>
    <s v="Pomona"/>
    <s v="CA"/>
    <n v="706"/>
    <n v="1"/>
    <n v="27"/>
    <n v="1"/>
    <n v="0.1"/>
    <s v="Surly Big Dummy Frameset - 2017"/>
    <x v="2"/>
    <n v="6"/>
    <n v="999.99"/>
    <n v="2017"/>
    <x v="2"/>
    <x v="4"/>
    <n v="899.99099999999999"/>
    <x v="392"/>
  </r>
  <r>
    <x v="693"/>
    <s v="Soledad"/>
    <s v="Moses"/>
    <s v="soledad.moses@yahoo.com"/>
    <s v="Jackson Heights"/>
    <s v="NY"/>
    <n v="1033"/>
    <n v="3"/>
    <n v="27"/>
    <n v="2"/>
    <n v="7.0000000000000007E-2"/>
    <s v="Surly Big Dummy Frameset - 2017"/>
    <x v="2"/>
    <n v="6"/>
    <n v="999.99"/>
    <n v="2017"/>
    <x v="2"/>
    <x v="4"/>
    <n v="1859.9813999999999"/>
    <x v="693"/>
  </r>
  <r>
    <x v="516"/>
    <s v="Hilde"/>
    <s v="Nieves"/>
    <s v="hilde.nieves@gmail.com"/>
    <s v="Campbell"/>
    <s v="CA"/>
    <n v="1142"/>
    <n v="2"/>
    <n v="30"/>
    <n v="1"/>
    <n v="0.1"/>
    <s v="Surly Ice Cream Truck Frameset - 2017"/>
    <x v="2"/>
    <n v="6"/>
    <n v="999.99"/>
    <n v="2017"/>
    <x v="2"/>
    <x v="4"/>
    <n v="899.99099999999999"/>
    <x v="516"/>
  </r>
  <r>
    <x v="250"/>
    <s v="Monika"/>
    <s v="Berg"/>
    <s v="monika.berg@gmail.com"/>
    <s v="Encino"/>
    <s v="CA"/>
    <n v="1089"/>
    <n v="2"/>
    <n v="30"/>
    <n v="2"/>
    <n v="0.05"/>
    <s v="Surly Ice Cream Truck Frameset - 2017"/>
    <x v="2"/>
    <n v="6"/>
    <n v="999.99"/>
    <n v="2017"/>
    <x v="2"/>
    <x v="4"/>
    <n v="1899.981"/>
    <x v="250"/>
  </r>
  <r>
    <x v="1158"/>
    <s v="Jenniffer"/>
    <s v="Bullock"/>
    <s v="jenniffer.bullock@msn.com"/>
    <s v="Bay Shore"/>
    <s v="NY"/>
    <n v="1060"/>
    <n v="4"/>
    <n v="30"/>
    <n v="2"/>
    <n v="0.05"/>
    <s v="Surly Ice Cream Truck Frameset - 2017"/>
    <x v="2"/>
    <n v="6"/>
    <n v="999.99"/>
    <n v="2017"/>
    <x v="2"/>
    <x v="4"/>
    <n v="1899.981"/>
    <x v="1158"/>
  </r>
  <r>
    <x v="853"/>
    <s v="Alejandrina"/>
    <s v="Hodges"/>
    <s v="alejandrina.hodges@msn.com"/>
    <s v="Deer Park"/>
    <s v="NY"/>
    <n v="640"/>
    <n v="3"/>
    <n v="30"/>
    <n v="1"/>
    <n v="7.0000000000000007E-2"/>
    <s v="Surly Ice Cream Truck Frameset - 2017"/>
    <x v="2"/>
    <n v="6"/>
    <n v="999.99"/>
    <n v="2017"/>
    <x v="2"/>
    <x v="4"/>
    <n v="929.99069999999995"/>
    <x v="853"/>
  </r>
  <r>
    <x v="974"/>
    <s v="Karl"/>
    <s v="Stephens"/>
    <s v="karl.stephens@gmail.com"/>
    <s v="Rockville Centre"/>
    <s v="NY"/>
    <n v="832"/>
    <n v="3"/>
    <n v="27"/>
    <n v="1"/>
    <n v="7.0000000000000007E-2"/>
    <s v="Surly Big Dummy Frameset - 2017"/>
    <x v="2"/>
    <n v="6"/>
    <n v="999.99"/>
    <n v="2017"/>
    <x v="2"/>
    <x v="4"/>
    <n v="929.99069999999995"/>
    <x v="974"/>
  </r>
  <r>
    <x v="975"/>
    <s v="Alesia"/>
    <s v="Horne"/>
    <s v="alesia.horne@aol.com"/>
    <s v="Selden"/>
    <s v="NY"/>
    <n v="686"/>
    <n v="2"/>
    <n v="30"/>
    <n v="1"/>
    <n v="0.1"/>
    <s v="Surly Ice Cream Truck Frameset - 2017"/>
    <x v="2"/>
    <n v="6"/>
    <n v="999.99"/>
    <n v="2017"/>
    <x v="2"/>
    <x v="4"/>
    <n v="899.99099999999999"/>
    <x v="975"/>
  </r>
  <r>
    <x v="1298"/>
    <s v="Shea"/>
    <s v="Howell"/>
    <s v="shea.howell@msn.com"/>
    <s v="South El Monte"/>
    <s v="CA"/>
    <n v="1031"/>
    <n v="1"/>
    <n v="27"/>
    <n v="2"/>
    <n v="0.2"/>
    <s v="Surly Big Dummy Frameset - 2017"/>
    <x v="2"/>
    <n v="6"/>
    <n v="999.99"/>
    <n v="2017"/>
    <x v="2"/>
    <x v="4"/>
    <n v="1599.9840000000002"/>
    <x v="1297"/>
  </r>
  <r>
    <x v="187"/>
    <s v="Ronna"/>
    <s v="Butler"/>
    <s v="ronna.butler@gmail.com"/>
    <s v="Encino"/>
    <s v="CA"/>
    <n v="1092"/>
    <n v="2"/>
    <n v="30"/>
    <n v="2"/>
    <n v="7.0000000000000007E-2"/>
    <s v="Surly Ice Cream Truck Frameset - 2017"/>
    <x v="2"/>
    <n v="6"/>
    <n v="999.99"/>
    <n v="2017"/>
    <x v="2"/>
    <x v="4"/>
    <n v="1859.9813999999999"/>
    <x v="187"/>
  </r>
  <r>
    <x v="1269"/>
    <s v="Collene"/>
    <s v="Roman"/>
    <s v="collene.roman@aol.com"/>
    <s v="Wappingers Falls"/>
    <s v="NY"/>
    <n v="840"/>
    <n v="1"/>
    <n v="27"/>
    <n v="1"/>
    <n v="7.0000000000000007E-2"/>
    <s v="Surly Big Dummy Frameset - 2017"/>
    <x v="2"/>
    <n v="6"/>
    <n v="999.99"/>
    <n v="2017"/>
    <x v="2"/>
    <x v="4"/>
    <n v="929.99069999999995"/>
    <x v="1268"/>
  </r>
  <r>
    <x v="1299"/>
    <s v="Alfredo"/>
    <s v="Dodson"/>
    <s v="alfredo.dodson@hotmail.com"/>
    <s v="Depew"/>
    <s v="NY"/>
    <n v="977"/>
    <n v="3"/>
    <n v="27"/>
    <n v="1"/>
    <n v="0.05"/>
    <s v="Surly Big Dummy Frameset - 2017"/>
    <x v="2"/>
    <n v="6"/>
    <n v="999.99"/>
    <n v="2017"/>
    <x v="2"/>
    <x v="4"/>
    <n v="949.9905"/>
    <x v="1298"/>
  </r>
  <r>
    <x v="1270"/>
    <s v="Nicolas"/>
    <s v="Carlson"/>
    <s v="nicolas.carlson@yahoo.com"/>
    <s v="Saint Albans"/>
    <s v="NY"/>
    <n v="1311"/>
    <n v="3"/>
    <n v="27"/>
    <n v="2"/>
    <n v="0.1"/>
    <s v="Surly Big Dummy Frameset - 2017"/>
    <x v="2"/>
    <n v="6"/>
    <n v="999.99"/>
    <n v="2017"/>
    <x v="2"/>
    <x v="4"/>
    <n v="1799.982"/>
    <x v="1269"/>
  </r>
  <r>
    <x v="1271"/>
    <s v="Yanira"/>
    <s v="Bradshaw"/>
    <s v="yanira.bradshaw@gmail.com"/>
    <s v="Smithtown"/>
    <s v="NY"/>
    <n v="802"/>
    <n v="1"/>
    <n v="30"/>
    <n v="1"/>
    <n v="0.05"/>
    <s v="Surly Ice Cream Truck Frameset - 2017"/>
    <x v="2"/>
    <n v="6"/>
    <n v="999.99"/>
    <n v="2017"/>
    <x v="2"/>
    <x v="4"/>
    <n v="949.9905"/>
    <x v="1270"/>
  </r>
  <r>
    <x v="1211"/>
    <s v="Elvia"/>
    <s v="Cardenas"/>
    <s v="elvia.cardenas@hotmail.com"/>
    <s v="Massapequa"/>
    <s v="NY"/>
    <n v="671"/>
    <n v="1"/>
    <n v="30"/>
    <n v="1"/>
    <n v="0.05"/>
    <s v="Surly Ice Cream Truck Frameset - 2017"/>
    <x v="2"/>
    <n v="6"/>
    <n v="999.99"/>
    <n v="2017"/>
    <x v="2"/>
    <x v="4"/>
    <n v="949.9905"/>
    <x v="1211"/>
  </r>
  <r>
    <x v="591"/>
    <s v="Tenisha"/>
    <s v="Lyons"/>
    <s v="tenisha.lyons@aol.com"/>
    <s v="Amityville"/>
    <s v="NY"/>
    <n v="1390"/>
    <n v="2"/>
    <n v="27"/>
    <n v="2"/>
    <n v="0.05"/>
    <s v="Surly Big Dummy Frameset - 2017"/>
    <x v="2"/>
    <n v="6"/>
    <n v="999.99"/>
    <n v="2017"/>
    <x v="2"/>
    <x v="4"/>
    <n v="1899.981"/>
    <x v="591"/>
  </r>
  <r>
    <x v="1167"/>
    <s v="Gilberto"/>
    <s v="Parsons"/>
    <s v="gilberto.parsons@gmail.com"/>
    <s v="Middle Village"/>
    <s v="NY"/>
    <n v="1362"/>
    <n v="1"/>
    <n v="27"/>
    <n v="2"/>
    <n v="0.2"/>
    <s v="Surly Big Dummy Frameset - 2017"/>
    <x v="2"/>
    <n v="6"/>
    <n v="999.99"/>
    <n v="2017"/>
    <x v="2"/>
    <x v="4"/>
    <n v="1599.9840000000002"/>
    <x v="1167"/>
  </r>
  <r>
    <x v="1300"/>
    <s v="Kandace"/>
    <s v="Giles"/>
    <s v="kandace.giles@msn.com"/>
    <s v="Wantagh"/>
    <s v="NY"/>
    <n v="871"/>
    <n v="3"/>
    <n v="30"/>
    <n v="2"/>
    <n v="0.2"/>
    <s v="Surly Ice Cream Truck Frameset - 2017"/>
    <x v="2"/>
    <n v="6"/>
    <n v="999.99"/>
    <n v="2017"/>
    <x v="2"/>
    <x v="4"/>
    <n v="1599.9840000000002"/>
    <x v="1299"/>
  </r>
  <r>
    <x v="1301"/>
    <s v="Crystle"/>
    <s v="Gilliam"/>
    <s v="crystle.gilliam@yahoo.com"/>
    <s v="Smithtown"/>
    <s v="NY"/>
    <n v="1030"/>
    <n v="1"/>
    <n v="27"/>
    <n v="1"/>
    <n v="0.05"/>
    <s v="Surly Big Dummy Frameset - 2017"/>
    <x v="2"/>
    <n v="6"/>
    <n v="999.99"/>
    <n v="2017"/>
    <x v="2"/>
    <x v="4"/>
    <n v="949.9905"/>
    <x v="1300"/>
  </r>
  <r>
    <x v="885"/>
    <s v="Rolanda"/>
    <s v="Larsen"/>
    <s v="rolanda.larsen@yahoo.com"/>
    <s v="Woodhaven"/>
    <s v="NY"/>
    <n v="1242"/>
    <n v="2"/>
    <n v="27"/>
    <n v="1"/>
    <n v="7.0000000000000007E-2"/>
    <s v="Surly Big Dummy Frameset - 2017"/>
    <x v="2"/>
    <n v="6"/>
    <n v="999.99"/>
    <n v="2017"/>
    <x v="2"/>
    <x v="4"/>
    <n v="929.99069999999995"/>
    <x v="885"/>
  </r>
  <r>
    <x v="594"/>
    <s v="Charolette"/>
    <s v="Rice"/>
    <s v="charolette.rice@msn.com"/>
    <s v="Sacramento"/>
    <s v="CA"/>
    <n v="264"/>
    <n v="4"/>
    <n v="3"/>
    <n v="2"/>
    <n v="7.0000000000000007E-2"/>
    <s v="Surly Wednesday Frameset - 2016"/>
    <x v="2"/>
    <n v="6"/>
    <n v="999.99"/>
    <n v="2016"/>
    <x v="2"/>
    <x v="4"/>
    <n v="1859.9813999999999"/>
    <x v="594"/>
  </r>
  <r>
    <x v="104"/>
    <s v="Williemae"/>
    <s v="Holloway"/>
    <s v="williemae.holloway@msn.com"/>
    <s v="Oakland"/>
    <s v="CA"/>
    <n v="350"/>
    <n v="3"/>
    <n v="3"/>
    <n v="1"/>
    <n v="7.0000000000000007E-2"/>
    <s v="Surly Wednesday Frameset - 2016"/>
    <x v="2"/>
    <n v="6"/>
    <n v="999.99"/>
    <n v="2016"/>
    <x v="2"/>
    <x v="4"/>
    <n v="929.99069999999995"/>
    <x v="104"/>
  </r>
  <r>
    <x v="104"/>
    <s v="Williemae"/>
    <s v="Holloway"/>
    <s v="williemae.holloway@msn.com"/>
    <s v="Oakland"/>
    <s v="CA"/>
    <n v="162"/>
    <n v="3"/>
    <n v="3"/>
    <n v="2"/>
    <n v="0.1"/>
    <s v="Surly Wednesday Frameset - 2016"/>
    <x v="2"/>
    <n v="6"/>
    <n v="999.99"/>
    <n v="2016"/>
    <x v="2"/>
    <x v="4"/>
    <n v="1799.982"/>
    <x v="104"/>
  </r>
  <r>
    <x v="394"/>
    <s v="Cleotilde"/>
    <s v="Booth"/>
    <s v="cleotilde.booth@gmail.com"/>
    <s v="Sugar Land"/>
    <s v="TX"/>
    <n v="593"/>
    <n v="1"/>
    <n v="3"/>
    <n v="2"/>
    <n v="0.1"/>
    <s v="Surly Wednesday Frameset - 2016"/>
    <x v="2"/>
    <n v="6"/>
    <n v="999.99"/>
    <n v="2016"/>
    <x v="2"/>
    <x v="4"/>
    <n v="1799.982"/>
    <x v="394"/>
  </r>
  <r>
    <x v="394"/>
    <s v="Cleotilde"/>
    <s v="Booth"/>
    <s v="cleotilde.booth@gmail.com"/>
    <s v="Sugar Land"/>
    <s v="TX"/>
    <n v="70"/>
    <n v="1"/>
    <n v="3"/>
    <n v="2"/>
    <n v="0.05"/>
    <s v="Surly Wednesday Frameset - 2016"/>
    <x v="2"/>
    <n v="6"/>
    <n v="999.99"/>
    <n v="2016"/>
    <x v="2"/>
    <x v="4"/>
    <n v="1899.981"/>
    <x v="394"/>
  </r>
  <r>
    <x v="72"/>
    <s v="Bobbie"/>
    <s v="Foster"/>
    <s v="bobbie.foster@yahoo.com"/>
    <s v="Desoto"/>
    <s v="TX"/>
    <n v="549"/>
    <n v="3"/>
    <n v="3"/>
    <n v="1"/>
    <n v="7.0000000000000007E-2"/>
    <s v="Surly Wednesday Frameset - 2016"/>
    <x v="2"/>
    <n v="6"/>
    <n v="999.99"/>
    <n v="2016"/>
    <x v="2"/>
    <x v="4"/>
    <n v="929.99069999999995"/>
    <x v="72"/>
  </r>
  <r>
    <x v="888"/>
    <s v="Petronila"/>
    <s v="Norris"/>
    <s v="petronila.norris@aol.com"/>
    <s v="South El Monte"/>
    <s v="CA"/>
    <n v="420"/>
    <n v="3"/>
    <n v="3"/>
    <n v="2"/>
    <n v="0.05"/>
    <s v="Surly Wednesday Frameset - 2016"/>
    <x v="2"/>
    <n v="6"/>
    <n v="999.99"/>
    <n v="2016"/>
    <x v="2"/>
    <x v="4"/>
    <n v="1899.981"/>
    <x v="888"/>
  </r>
  <r>
    <x v="542"/>
    <s v="Lissa"/>
    <s v="Vargas"/>
    <s v="lissa.vargas@yahoo.com"/>
    <s v="Oswego"/>
    <s v="NY"/>
    <n v="128"/>
    <n v="4"/>
    <n v="3"/>
    <n v="2"/>
    <n v="0.2"/>
    <s v="Surly Wednesday Frameset - 2016"/>
    <x v="2"/>
    <n v="6"/>
    <n v="999.99"/>
    <n v="2016"/>
    <x v="2"/>
    <x v="4"/>
    <n v="1599.9840000000002"/>
    <x v="542"/>
  </r>
  <r>
    <x v="926"/>
    <s v="Sharyn"/>
    <s v="Hopkins"/>
    <s v="sharyn.hopkins@hotmail.com"/>
    <s v="Baldwinsville"/>
    <s v="NY"/>
    <n v="6"/>
    <n v="4"/>
    <n v="3"/>
    <n v="2"/>
    <n v="7.0000000000000007E-2"/>
    <s v="Surly Wednesday Frameset - 2016"/>
    <x v="2"/>
    <n v="6"/>
    <n v="999.99"/>
    <n v="2016"/>
    <x v="2"/>
    <x v="4"/>
    <n v="1859.9813999999999"/>
    <x v="926"/>
  </r>
  <r>
    <x v="609"/>
    <s v="Violet"/>
    <s v="Valenzuela"/>
    <s v="violet.valenzuela@msn.com"/>
    <s v="Plattsburgh"/>
    <s v="NY"/>
    <n v="190"/>
    <n v="3"/>
    <n v="3"/>
    <n v="2"/>
    <n v="0.2"/>
    <s v="Surly Wednesday Frameset - 2016"/>
    <x v="2"/>
    <n v="6"/>
    <n v="999.99"/>
    <n v="2016"/>
    <x v="2"/>
    <x v="4"/>
    <n v="1599.9840000000002"/>
    <x v="609"/>
  </r>
  <r>
    <x v="264"/>
    <s v="Katharina"/>
    <s v="Bates"/>
    <s v="katharina.bates@gmail.com"/>
    <s v="Campbell"/>
    <s v="CA"/>
    <n v="554"/>
    <n v="1"/>
    <n v="3"/>
    <n v="2"/>
    <n v="7.0000000000000007E-2"/>
    <s v="Surly Wednesday Frameset - 2016"/>
    <x v="2"/>
    <n v="6"/>
    <n v="999.99"/>
    <n v="2016"/>
    <x v="2"/>
    <x v="4"/>
    <n v="1859.9813999999999"/>
    <x v="264"/>
  </r>
  <r>
    <x v="980"/>
    <s v="Regina"/>
    <s v="Burns"/>
    <s v="regina.burns@aol.com"/>
    <s v="Garland"/>
    <s v="TX"/>
    <n v="282"/>
    <n v="3"/>
    <n v="3"/>
    <n v="2"/>
    <n v="0.05"/>
    <s v="Surly Wednesday Frameset - 2016"/>
    <x v="2"/>
    <n v="6"/>
    <n v="999.99"/>
    <n v="2016"/>
    <x v="2"/>
    <x v="4"/>
    <n v="1899.981"/>
    <x v="980"/>
  </r>
  <r>
    <x v="196"/>
    <s v="Carley"/>
    <s v="Reynolds"/>
    <s v="carley.reynolds@gmail.com"/>
    <s v="South El Monte"/>
    <s v="CA"/>
    <n v="392"/>
    <n v="2"/>
    <n v="3"/>
    <n v="2"/>
    <n v="0.05"/>
    <s v="Surly Wednesday Frameset - 2016"/>
    <x v="2"/>
    <n v="6"/>
    <n v="999.99"/>
    <n v="2016"/>
    <x v="2"/>
    <x v="4"/>
    <n v="1899.981"/>
    <x v="196"/>
  </r>
  <r>
    <x v="3"/>
    <s v="Genoveva"/>
    <s v="Tyler"/>
    <s v="genoveva.tyler@gmail.com"/>
    <s v="New York"/>
    <s v="NY"/>
    <n v="572"/>
    <n v="1"/>
    <n v="3"/>
    <n v="1"/>
    <n v="0.05"/>
    <s v="Surly Wednesday Frameset - 2016"/>
    <x v="2"/>
    <n v="6"/>
    <n v="999.99"/>
    <n v="2016"/>
    <x v="2"/>
    <x v="4"/>
    <n v="949.9905"/>
    <x v="3"/>
  </r>
  <r>
    <x v="126"/>
    <s v="Andy"/>
    <s v="O'neill"/>
    <s v="andy.o'neill@msn.com"/>
    <s v="Rego Park"/>
    <s v="NY"/>
    <n v="458"/>
    <n v="5"/>
    <n v="3"/>
    <n v="2"/>
    <n v="0.2"/>
    <s v="Surly Wednesday Frameset - 2016"/>
    <x v="2"/>
    <n v="6"/>
    <n v="999.99"/>
    <n v="2016"/>
    <x v="2"/>
    <x v="4"/>
    <n v="1599.9840000000002"/>
    <x v="126"/>
  </r>
  <r>
    <x v="1220"/>
    <s v="Stephaine"/>
    <s v="Riddle"/>
    <s v="stephaine.riddle@hotmail.com"/>
    <s v="Brooklyn"/>
    <s v="NY"/>
    <n v="236"/>
    <n v="1"/>
    <n v="3"/>
    <n v="2"/>
    <n v="7.0000000000000007E-2"/>
    <s v="Surly Wednesday Frameset - 2016"/>
    <x v="2"/>
    <n v="6"/>
    <n v="999.99"/>
    <n v="2016"/>
    <x v="2"/>
    <x v="4"/>
    <n v="1859.9813999999999"/>
    <x v="1220"/>
  </r>
  <r>
    <x v="928"/>
    <s v="Gilma"/>
    <s v="Dejesus"/>
    <s v="gilma.dejesus@yahoo.com"/>
    <s v="Scarsdale"/>
    <s v="NY"/>
    <n v="309"/>
    <n v="1"/>
    <n v="3"/>
    <n v="1"/>
    <n v="0.05"/>
    <s v="Surly Wednesday Frameset - 2016"/>
    <x v="2"/>
    <n v="6"/>
    <n v="999.99"/>
    <n v="2016"/>
    <x v="2"/>
    <x v="4"/>
    <n v="949.9905"/>
    <x v="928"/>
  </r>
  <r>
    <x v="375"/>
    <s v="Le"/>
    <s v="Deleon"/>
    <s v="le.deleon@msn.com"/>
    <s v="Banning"/>
    <s v="CA"/>
    <n v="421"/>
    <n v="2"/>
    <n v="3"/>
    <n v="2"/>
    <n v="0.2"/>
    <s v="Surly Wednesday Frameset - 2016"/>
    <x v="2"/>
    <n v="6"/>
    <n v="999.99"/>
    <n v="2016"/>
    <x v="2"/>
    <x v="4"/>
    <n v="1599.9840000000002"/>
    <x v="375"/>
  </r>
  <r>
    <x v="918"/>
    <s v="Keturah"/>
    <s v="Massey"/>
    <s v="keturah.massey@msn.com"/>
    <s v="Banning"/>
    <s v="CA"/>
    <n v="146"/>
    <n v="1"/>
    <n v="3"/>
    <n v="2"/>
    <n v="0.2"/>
    <s v="Surly Wednesday Frameset - 2016"/>
    <x v="2"/>
    <n v="6"/>
    <n v="999.99"/>
    <n v="2016"/>
    <x v="2"/>
    <x v="4"/>
    <n v="1599.9840000000002"/>
    <x v="918"/>
  </r>
  <r>
    <x v="1095"/>
    <s v="Vikki"/>
    <s v="Erickson"/>
    <s v="vikki.erickson@yahoo.com"/>
    <s v="Kingston"/>
    <s v="NY"/>
    <n v="105"/>
    <n v="2"/>
    <n v="3"/>
    <n v="1"/>
    <n v="0.05"/>
    <s v="Surly Wednesday Frameset - 2016"/>
    <x v="2"/>
    <n v="6"/>
    <n v="999.99"/>
    <n v="2016"/>
    <x v="2"/>
    <x v="4"/>
    <n v="949.9905"/>
    <x v="1095"/>
  </r>
  <r>
    <x v="891"/>
    <s v="Laureen"/>
    <s v="Paul"/>
    <s v="laureen.paul@yahoo.com"/>
    <s v="Bellmore"/>
    <s v="NY"/>
    <n v="7"/>
    <n v="2"/>
    <n v="3"/>
    <n v="1"/>
    <n v="0.1"/>
    <s v="Surly Wednesday Frameset - 2016"/>
    <x v="2"/>
    <n v="6"/>
    <n v="999.99"/>
    <n v="2016"/>
    <x v="2"/>
    <x v="4"/>
    <n v="899.99099999999999"/>
    <x v="891"/>
  </r>
  <r>
    <x v="700"/>
    <s v="Reena"/>
    <s v="Higgins"/>
    <s v="reena.higgins@gmail.com"/>
    <s v="Canyon Country"/>
    <s v="CA"/>
    <n v="150"/>
    <n v="2"/>
    <n v="3"/>
    <n v="1"/>
    <n v="0.2"/>
    <s v="Surly Wednesday Frameset - 2016"/>
    <x v="2"/>
    <n v="6"/>
    <n v="999.99"/>
    <n v="2016"/>
    <x v="2"/>
    <x v="4"/>
    <n v="799.99200000000008"/>
    <x v="700"/>
  </r>
  <r>
    <x v="993"/>
    <s v="Gertrude"/>
    <s v="Terry"/>
    <s v="gertrude.terry@hotmail.com"/>
    <s v="Upland"/>
    <s v="CA"/>
    <n v="83"/>
    <n v="2"/>
    <n v="3"/>
    <n v="2"/>
    <n v="0.05"/>
    <s v="Surly Wednesday Frameset - 2016"/>
    <x v="2"/>
    <n v="6"/>
    <n v="999.99"/>
    <n v="2016"/>
    <x v="2"/>
    <x v="4"/>
    <n v="1899.981"/>
    <x v="993"/>
  </r>
  <r>
    <x v="1302"/>
    <s v="Romaine"/>
    <s v="Haley"/>
    <s v="romaine.haley@aol.com"/>
    <s v="Ithaca"/>
    <s v="NY"/>
    <n v="90"/>
    <n v="1"/>
    <n v="3"/>
    <n v="1"/>
    <n v="0.1"/>
    <s v="Surly Wednesday Frameset - 2016"/>
    <x v="2"/>
    <n v="6"/>
    <n v="999.99"/>
    <n v="2016"/>
    <x v="2"/>
    <x v="4"/>
    <n v="899.99099999999999"/>
    <x v="1301"/>
  </r>
  <r>
    <x v="1303"/>
    <s v="Earline"/>
    <s v="Ballard"/>
    <s v="earline.ballard@hotmail.com"/>
    <s v="Mount Vernon"/>
    <s v="NY"/>
    <n v="577"/>
    <n v="1"/>
    <n v="3"/>
    <n v="2"/>
    <n v="0.2"/>
    <s v="Surly Wednesday Frameset - 2016"/>
    <x v="2"/>
    <n v="6"/>
    <n v="999.99"/>
    <n v="2016"/>
    <x v="2"/>
    <x v="4"/>
    <n v="1599.9840000000002"/>
    <x v="1302"/>
  </r>
  <r>
    <x v="893"/>
    <s v="Kirstie"/>
    <s v="Vazquez"/>
    <s v="kirstie.vazquez@gmail.com"/>
    <s v="Saratoga Springs"/>
    <s v="NY"/>
    <n v="227"/>
    <n v="1"/>
    <n v="3"/>
    <n v="2"/>
    <n v="0.05"/>
    <s v="Surly Wednesday Frameset - 2016"/>
    <x v="2"/>
    <n v="6"/>
    <n v="999.99"/>
    <n v="2016"/>
    <x v="2"/>
    <x v="4"/>
    <n v="1899.981"/>
    <x v="893"/>
  </r>
  <r>
    <x v="929"/>
    <s v="Faustino"/>
    <s v="Delacruz"/>
    <s v="faustino.delacruz@msn.com"/>
    <s v="South Richmond Hill"/>
    <s v="NY"/>
    <n v="254"/>
    <n v="2"/>
    <n v="3"/>
    <n v="1"/>
    <n v="0.05"/>
    <s v="Surly Wednesday Frameset - 2016"/>
    <x v="2"/>
    <n v="6"/>
    <n v="999.99"/>
    <n v="2016"/>
    <x v="2"/>
    <x v="4"/>
    <n v="949.9905"/>
    <x v="929"/>
  </r>
  <r>
    <x v="996"/>
    <s v="Joshua"/>
    <s v="Robertson"/>
    <s v="joshua.robertson@gmail.com"/>
    <s v="Patchogue"/>
    <s v="NY"/>
    <n v="3"/>
    <n v="1"/>
    <n v="3"/>
    <n v="1"/>
    <n v="0.05"/>
    <s v="Surly Wednesday Frameset - 2016"/>
    <x v="2"/>
    <n v="6"/>
    <n v="999.99"/>
    <n v="2016"/>
    <x v="2"/>
    <x v="4"/>
    <n v="949.9905"/>
    <x v="996"/>
  </r>
  <r>
    <x v="671"/>
    <s v="Inge"/>
    <s v="Olsen"/>
    <s v="inge.olsen@msn.com"/>
    <s v="Long Beach"/>
    <s v="NY"/>
    <n v="54"/>
    <n v="2"/>
    <n v="3"/>
    <n v="1"/>
    <n v="0.2"/>
    <s v="Surly Wednesday Frameset - 2016"/>
    <x v="2"/>
    <n v="6"/>
    <n v="999.99"/>
    <n v="2016"/>
    <x v="2"/>
    <x v="4"/>
    <n v="799.99200000000008"/>
    <x v="671"/>
  </r>
  <r>
    <x v="652"/>
    <s v="Sherie"/>
    <s v="Ayala"/>
    <s v="sherie.ayala@msn.com"/>
    <s v="South El Monte"/>
    <s v="CA"/>
    <n v="595"/>
    <n v="3"/>
    <n v="3"/>
    <n v="1"/>
    <n v="7.0000000000000007E-2"/>
    <s v="Surly Wednesday Frameset - 2016"/>
    <x v="2"/>
    <n v="6"/>
    <n v="999.99"/>
    <n v="2016"/>
    <x v="2"/>
    <x v="4"/>
    <n v="929.99069999999995"/>
    <x v="652"/>
  </r>
  <r>
    <x v="653"/>
    <s v="Lucas"/>
    <s v="Estes"/>
    <s v="lucas.estes@yahoo.com"/>
    <s v="Santa Monica"/>
    <s v="CA"/>
    <n v="524"/>
    <n v="4"/>
    <n v="3"/>
    <n v="2"/>
    <n v="7.0000000000000007E-2"/>
    <s v="Surly Wednesday Frameset - 2016"/>
    <x v="2"/>
    <n v="6"/>
    <n v="999.99"/>
    <n v="2016"/>
    <x v="2"/>
    <x v="4"/>
    <n v="1859.9813999999999"/>
    <x v="653"/>
  </r>
  <r>
    <x v="379"/>
    <s v="Danille"/>
    <s v="Mcfarland"/>
    <s v="danille.mcfarland@msn.com"/>
    <s v="Rocklin"/>
    <s v="CA"/>
    <n v="118"/>
    <n v="4"/>
    <n v="3"/>
    <n v="2"/>
    <n v="0.1"/>
    <s v="Surly Wednesday Frameset - 2016"/>
    <x v="2"/>
    <n v="6"/>
    <n v="999.99"/>
    <n v="2016"/>
    <x v="2"/>
    <x v="4"/>
    <n v="1799.982"/>
    <x v="379"/>
  </r>
  <r>
    <x v="896"/>
    <s v="Euna"/>
    <s v="Lopez"/>
    <s v="euna.lopez@gmail.com"/>
    <s v="Carmel"/>
    <s v="NY"/>
    <n v="75"/>
    <n v="1"/>
    <n v="3"/>
    <n v="1"/>
    <n v="0.1"/>
    <s v="Surly Wednesday Frameset - 2016"/>
    <x v="2"/>
    <n v="6"/>
    <n v="999.99"/>
    <n v="2016"/>
    <x v="2"/>
    <x v="4"/>
    <n v="899.99099999999999"/>
    <x v="896"/>
  </r>
  <r>
    <x v="208"/>
    <s v="Genevieve"/>
    <s v="Juarez"/>
    <s v="genevieve.juarez@gmail.com"/>
    <s v="New Hyde Park"/>
    <s v="NY"/>
    <n v="405"/>
    <n v="1"/>
    <n v="3"/>
    <n v="2"/>
    <n v="0.2"/>
    <s v="Surly Wednesday Frameset - 2016"/>
    <x v="2"/>
    <n v="6"/>
    <n v="999.99"/>
    <n v="2016"/>
    <x v="2"/>
    <x v="4"/>
    <n v="1599.9840000000002"/>
    <x v="208"/>
  </r>
  <r>
    <x v="279"/>
    <s v="Gabriel"/>
    <s v="Wagner"/>
    <s v="gabriel.wagner@msn.com"/>
    <s v="Ballston Spa"/>
    <s v="NY"/>
    <n v="73"/>
    <n v="3"/>
    <n v="3"/>
    <n v="2"/>
    <n v="7.0000000000000007E-2"/>
    <s v="Surly Wednesday Frameset - 2016"/>
    <x v="2"/>
    <n v="6"/>
    <n v="999.99"/>
    <n v="2016"/>
    <x v="2"/>
    <x v="4"/>
    <n v="1859.9813999999999"/>
    <x v="279"/>
  </r>
  <r>
    <x v="1304"/>
    <s v="Ashton"/>
    <s v="Lott"/>
    <s v="ashton.lott@hotmail.com"/>
    <s v="Floral Park"/>
    <s v="NY"/>
    <n v="24"/>
    <n v="1"/>
    <n v="3"/>
    <n v="2"/>
    <n v="0.1"/>
    <s v="Surly Wednesday Frameset - 2016"/>
    <x v="2"/>
    <n v="6"/>
    <n v="999.99"/>
    <n v="2016"/>
    <x v="2"/>
    <x v="4"/>
    <n v="1799.982"/>
    <x v="1303"/>
  </r>
  <r>
    <x v="1305"/>
    <s v="Camille"/>
    <s v="Harvey"/>
    <s v="camille.harvey@hotmail.com"/>
    <s v="Huntington"/>
    <s v="NY"/>
    <n v="305"/>
    <n v="3"/>
    <n v="3"/>
    <n v="2"/>
    <n v="0.2"/>
    <s v="Surly Wednesday Frameset - 2016"/>
    <x v="2"/>
    <n v="6"/>
    <n v="999.99"/>
    <n v="2016"/>
    <x v="2"/>
    <x v="4"/>
    <n v="1599.9840000000002"/>
    <x v="1304"/>
  </r>
  <r>
    <x v="1306"/>
    <s v="Ezra"/>
    <s v="Silva"/>
    <s v="ezra.silva@msn.com"/>
    <s v="New Windsor"/>
    <s v="NY"/>
    <n v="139"/>
    <n v="2"/>
    <n v="3"/>
    <n v="1"/>
    <n v="7.0000000000000007E-2"/>
    <s v="Surly Wednesday Frameset - 2016"/>
    <x v="2"/>
    <n v="6"/>
    <n v="999.99"/>
    <n v="2016"/>
    <x v="2"/>
    <x v="4"/>
    <n v="929.99069999999995"/>
    <x v="1305"/>
  </r>
  <r>
    <x v="615"/>
    <s v="Jovita"/>
    <s v="Bishop"/>
    <s v="jovita.bishop@aol.com"/>
    <s v="Staten Island"/>
    <s v="NY"/>
    <n v="610"/>
    <n v="4"/>
    <n v="3"/>
    <n v="1"/>
    <n v="7.0000000000000007E-2"/>
    <s v="Surly Wednesday Frameset - 2016"/>
    <x v="2"/>
    <n v="6"/>
    <n v="999.99"/>
    <n v="2016"/>
    <x v="2"/>
    <x v="4"/>
    <n v="929.99069999999995"/>
    <x v="615"/>
  </r>
  <r>
    <x v="932"/>
    <s v="Graig"/>
    <s v="Roth"/>
    <s v="graig.roth@aol.com"/>
    <s v="West Babylon"/>
    <s v="NY"/>
    <n v="178"/>
    <n v="3"/>
    <n v="3"/>
    <n v="1"/>
    <n v="0.1"/>
    <s v="Surly Wednesday Frameset - 2016"/>
    <x v="2"/>
    <n v="6"/>
    <n v="999.99"/>
    <n v="2016"/>
    <x v="2"/>
    <x v="4"/>
    <n v="899.99099999999999"/>
    <x v="932"/>
  </r>
  <r>
    <x v="410"/>
    <s v="Terrell"/>
    <s v="Mathis"/>
    <s v="terrell.mathis@aol.com"/>
    <s v="Selden"/>
    <s v="NY"/>
    <n v="269"/>
    <n v="4"/>
    <n v="3"/>
    <n v="1"/>
    <n v="0.05"/>
    <s v="Surly Wednesday Frameset - 2016"/>
    <x v="2"/>
    <n v="6"/>
    <n v="999.99"/>
    <n v="2016"/>
    <x v="2"/>
    <x v="4"/>
    <n v="949.9905"/>
    <x v="410"/>
  </r>
  <r>
    <x v="1227"/>
    <s v="Major"/>
    <s v="Merrill"/>
    <s v="major.merrill@aol.com"/>
    <s v="Astoria"/>
    <s v="NY"/>
    <n v="333"/>
    <n v="3"/>
    <n v="3"/>
    <n v="1"/>
    <n v="0.2"/>
    <s v="Surly Wednesday Frameset - 2016"/>
    <x v="2"/>
    <n v="6"/>
    <n v="999.99"/>
    <n v="2016"/>
    <x v="2"/>
    <x v="4"/>
    <n v="799.99200000000008"/>
    <x v="1227"/>
  </r>
  <r>
    <x v="411"/>
    <s v="Yun"/>
    <s v="Nelson"/>
    <s v="yun.nelson@hotmail.com"/>
    <s v="Ballston Spa"/>
    <s v="NY"/>
    <n v="436"/>
    <n v="1"/>
    <n v="3"/>
    <n v="1"/>
    <n v="0.05"/>
    <s v="Surly Wednesday Frameset - 2016"/>
    <x v="2"/>
    <n v="6"/>
    <n v="999.99"/>
    <n v="2016"/>
    <x v="2"/>
    <x v="4"/>
    <n v="949.9905"/>
    <x v="411"/>
  </r>
  <r>
    <x v="1020"/>
    <s v="Vallie"/>
    <s v="Dixon"/>
    <s v="vallie.dixon@yahoo.com"/>
    <s v="Rowlett"/>
    <s v="TX"/>
    <n v="447"/>
    <n v="2"/>
    <n v="3"/>
    <n v="1"/>
    <n v="0.1"/>
    <s v="Surly Wednesday Frameset - 2016"/>
    <x v="2"/>
    <n v="6"/>
    <n v="999.99"/>
    <n v="2016"/>
    <x v="2"/>
    <x v="4"/>
    <n v="899.99099999999999"/>
    <x v="1020"/>
  </r>
  <r>
    <x v="934"/>
    <s v="Leanna"/>
    <s v="Manning"/>
    <s v="leanna.manning@yahoo.com"/>
    <s v="Hicksville"/>
    <s v="NY"/>
    <n v="208"/>
    <n v="3"/>
    <n v="3"/>
    <n v="1"/>
    <n v="0.05"/>
    <s v="Surly Wednesday Frameset - 2016"/>
    <x v="2"/>
    <n v="6"/>
    <n v="999.99"/>
    <n v="2016"/>
    <x v="2"/>
    <x v="4"/>
    <n v="949.9905"/>
    <x v="934"/>
  </r>
  <r>
    <x v="84"/>
    <s v="Silas"/>
    <s v="Tate"/>
    <s v="silas.tate@yahoo.com"/>
    <s v="Corpus Christi"/>
    <s v="TX"/>
    <n v="50"/>
    <n v="1"/>
    <n v="3"/>
    <n v="1"/>
    <n v="0.05"/>
    <s v="Surly Wednesday Frameset - 2016"/>
    <x v="2"/>
    <n v="6"/>
    <n v="999.99"/>
    <n v="2016"/>
    <x v="2"/>
    <x v="4"/>
    <n v="949.9905"/>
    <x v="84"/>
  </r>
  <r>
    <x v="381"/>
    <s v="Ruthanne"/>
    <s v="Hoover"/>
    <s v="ruthanne.hoover@aol.com"/>
    <s v="Torrance"/>
    <s v="CA"/>
    <n v="191"/>
    <n v="3"/>
    <n v="3"/>
    <n v="1"/>
    <n v="7.0000000000000007E-2"/>
    <s v="Surly Wednesday Frameset - 2016"/>
    <x v="2"/>
    <n v="6"/>
    <n v="999.99"/>
    <n v="2016"/>
    <x v="2"/>
    <x v="4"/>
    <n v="929.99069999999995"/>
    <x v="381"/>
  </r>
  <r>
    <x v="707"/>
    <s v="Joann"/>
    <s v="Barber"/>
    <s v="joann.barber@gmail.com"/>
    <s v="Santa Monica"/>
    <s v="CA"/>
    <n v="247"/>
    <n v="2"/>
    <n v="3"/>
    <n v="1"/>
    <n v="0.2"/>
    <s v="Surly Wednesday Frameset - 2016"/>
    <x v="2"/>
    <n v="6"/>
    <n v="999.99"/>
    <n v="2016"/>
    <x v="2"/>
    <x v="4"/>
    <n v="799.99200000000008"/>
    <x v="707"/>
  </r>
  <r>
    <x v="621"/>
    <s v="Loreen"/>
    <s v="Byers"/>
    <s v="loreen.byers@yahoo.com"/>
    <s v="South Ozone Park"/>
    <s v="NY"/>
    <n v="570"/>
    <n v="3"/>
    <n v="3"/>
    <n v="2"/>
    <n v="0.2"/>
    <s v="Surly Wednesday Frameset - 2016"/>
    <x v="2"/>
    <n v="6"/>
    <n v="999.99"/>
    <n v="2016"/>
    <x v="2"/>
    <x v="4"/>
    <n v="1599.9840000000002"/>
    <x v="621"/>
  </r>
  <r>
    <x v="904"/>
    <s v="Brigida"/>
    <s v="Larson"/>
    <s v="brigida.larson@hotmail.com"/>
    <s v="Canyon Country"/>
    <s v="CA"/>
    <n v="103"/>
    <n v="2"/>
    <n v="3"/>
    <n v="1"/>
    <n v="0.05"/>
    <s v="Surly Wednesday Frameset - 2016"/>
    <x v="2"/>
    <n v="6"/>
    <n v="999.99"/>
    <n v="2016"/>
    <x v="2"/>
    <x v="4"/>
    <n v="949.9905"/>
    <x v="904"/>
  </r>
  <r>
    <x v="1307"/>
    <s v="Shemeka"/>
    <s v="Lyons"/>
    <s v="shemeka.lyons@msn.com"/>
    <s v="Pomona"/>
    <s v="CA"/>
    <n v="408"/>
    <n v="2"/>
    <n v="3"/>
    <n v="1"/>
    <n v="7.0000000000000007E-2"/>
    <s v="Surly Wednesday Frameset - 2016"/>
    <x v="2"/>
    <n v="6"/>
    <n v="999.99"/>
    <n v="2016"/>
    <x v="2"/>
    <x v="4"/>
    <n v="929.99069999999995"/>
    <x v="1306"/>
  </r>
  <r>
    <x v="737"/>
    <s v="Dann"/>
    <s v="Huff"/>
    <s v="dann.huff@gmail.com"/>
    <s v="Huntington Station"/>
    <s v="NY"/>
    <n v="63"/>
    <n v="3"/>
    <n v="3"/>
    <n v="1"/>
    <n v="0.1"/>
    <s v="Surly Wednesday Frameset - 2016"/>
    <x v="2"/>
    <n v="6"/>
    <n v="999.99"/>
    <n v="2016"/>
    <x v="2"/>
    <x v="4"/>
    <n v="899.99099999999999"/>
    <x v="737"/>
  </r>
  <r>
    <x v="1233"/>
    <s v="Adam"/>
    <s v="Thornton"/>
    <s v="adam.thornton@hotmail.com"/>
    <s v="Central Islip"/>
    <s v="NY"/>
    <n v="437"/>
    <n v="1"/>
    <n v="3"/>
    <n v="1"/>
    <n v="0.05"/>
    <s v="Surly Wednesday Frameset - 2016"/>
    <x v="2"/>
    <n v="6"/>
    <n v="999.99"/>
    <n v="2016"/>
    <x v="2"/>
    <x v="4"/>
    <n v="949.9905"/>
    <x v="1233"/>
  </r>
  <r>
    <x v="158"/>
    <s v="Tonda"/>
    <s v="Webb"/>
    <s v="tonda.webb@yahoo.com"/>
    <s v="Baldwinsville"/>
    <s v="NY"/>
    <n v="526"/>
    <n v="1"/>
    <n v="3"/>
    <n v="2"/>
    <n v="0.1"/>
    <s v="Surly Wednesday Frameset - 2016"/>
    <x v="2"/>
    <n v="6"/>
    <n v="999.99"/>
    <n v="2016"/>
    <x v="2"/>
    <x v="4"/>
    <n v="1799.982"/>
    <x v="158"/>
  </r>
  <r>
    <x v="656"/>
    <s v="Henrietta"/>
    <s v="Wagner"/>
    <s v="henrietta.wagner@hotmail.com"/>
    <s v="Fort Worth"/>
    <s v="TX"/>
    <n v="203"/>
    <n v="2"/>
    <n v="3"/>
    <n v="2"/>
    <n v="0.1"/>
    <s v="Surly Wednesday Frameset - 2016"/>
    <x v="2"/>
    <n v="6"/>
    <n v="999.99"/>
    <n v="2016"/>
    <x v="2"/>
    <x v="4"/>
    <n v="1799.982"/>
    <x v="656"/>
  </r>
  <r>
    <x v="965"/>
    <s v="Hollis"/>
    <s v="Rasmussen"/>
    <s v="hollis.rasmussen@yahoo.com"/>
    <s v="Massapequa"/>
    <s v="NY"/>
    <n v="334"/>
    <n v="3"/>
    <n v="3"/>
    <n v="2"/>
    <n v="0.05"/>
    <s v="Surly Wednesday Frameset - 2016"/>
    <x v="2"/>
    <n v="6"/>
    <n v="999.99"/>
    <n v="2016"/>
    <x v="2"/>
    <x v="4"/>
    <n v="1899.981"/>
    <x v="965"/>
  </r>
  <r>
    <x v="1308"/>
    <s v="Almeta"/>
    <s v="Benjamin"/>
    <s v="almeta.benjamin@aol.com"/>
    <s v="Sunnyside"/>
    <s v="NY"/>
    <n v="242"/>
    <n v="1"/>
    <n v="3"/>
    <n v="1"/>
    <n v="0.2"/>
    <s v="Surly Wednesday Frameset - 2016"/>
    <x v="2"/>
    <n v="6"/>
    <n v="999.99"/>
    <n v="2016"/>
    <x v="2"/>
    <x v="4"/>
    <n v="799.99200000000008"/>
    <x v="1307"/>
  </r>
  <r>
    <x v="1022"/>
    <s v="Gena"/>
    <s v="Owens"/>
    <s v="gena.owens@gmail.com"/>
    <s v="Desoto"/>
    <s v="TX"/>
    <n v="136"/>
    <n v="2"/>
    <n v="3"/>
    <n v="2"/>
    <n v="0.05"/>
    <s v="Surly Wednesday Frameset - 2016"/>
    <x v="2"/>
    <n v="6"/>
    <n v="999.99"/>
    <n v="2016"/>
    <x v="2"/>
    <x v="4"/>
    <n v="1899.981"/>
    <x v="1022"/>
  </r>
  <r>
    <x v="1099"/>
    <s v="Magali"/>
    <s v="Dixon"/>
    <s v="magali.dixon@msn.com"/>
    <s v="Troy"/>
    <s v="NY"/>
    <n v="276"/>
    <n v="1"/>
    <n v="3"/>
    <n v="2"/>
    <n v="0.2"/>
    <s v="Surly Wednesday Frameset - 2016"/>
    <x v="2"/>
    <n v="6"/>
    <n v="999.99"/>
    <n v="2016"/>
    <x v="2"/>
    <x v="4"/>
    <n v="1599.9840000000002"/>
    <x v="1099"/>
  </r>
  <r>
    <x v="943"/>
    <s v="Tammie"/>
    <s v="Cherry"/>
    <s v="tammie.cherry@hotmail.com"/>
    <s v="Massapequa"/>
    <s v="NY"/>
    <n v="196"/>
    <n v="2"/>
    <n v="3"/>
    <n v="2"/>
    <n v="7.0000000000000007E-2"/>
    <s v="Surly Wednesday Frameset - 2016"/>
    <x v="2"/>
    <n v="6"/>
    <n v="999.99"/>
    <n v="2016"/>
    <x v="2"/>
    <x v="4"/>
    <n v="1859.9813999999999"/>
    <x v="943"/>
  </r>
  <r>
    <x v="165"/>
    <s v="Devin"/>
    <s v="Velazquez"/>
    <s v="devin.velazquez@aol.com"/>
    <s v="Brentwood"/>
    <s v="NY"/>
    <n v="140"/>
    <n v="4"/>
    <n v="3"/>
    <n v="1"/>
    <n v="0.05"/>
    <s v="Surly Wednesday Frameset - 2016"/>
    <x v="2"/>
    <n v="6"/>
    <n v="999.99"/>
    <n v="2016"/>
    <x v="2"/>
    <x v="4"/>
    <n v="949.9905"/>
    <x v="165"/>
  </r>
  <r>
    <x v="421"/>
    <s v="Bonita"/>
    <s v="Marshall"/>
    <s v="bonita.marshall@msn.com"/>
    <s v="Endicott"/>
    <s v="NY"/>
    <n v="415"/>
    <n v="1"/>
    <n v="3"/>
    <n v="1"/>
    <n v="7.0000000000000007E-2"/>
    <s v="Surly Wednesday Frameset - 2016"/>
    <x v="2"/>
    <n v="6"/>
    <n v="999.99"/>
    <n v="2016"/>
    <x v="2"/>
    <x v="4"/>
    <n v="929.99069999999995"/>
    <x v="421"/>
  </r>
  <r>
    <x v="628"/>
    <s v="Alline"/>
    <s v="Beasley"/>
    <s v="alline.beasley@yahoo.com"/>
    <s v="North Tonawanda"/>
    <s v="NY"/>
    <n v="400"/>
    <n v="3"/>
    <n v="3"/>
    <n v="2"/>
    <n v="0.2"/>
    <s v="Surly Wednesday Frameset - 2016"/>
    <x v="2"/>
    <n v="6"/>
    <n v="999.99"/>
    <n v="2016"/>
    <x v="2"/>
    <x v="4"/>
    <n v="1599.9840000000002"/>
    <x v="628"/>
  </r>
  <r>
    <x v="298"/>
    <s v="Travis"/>
    <s v="Whitley"/>
    <s v="travis.whitley@aol.com"/>
    <s v="Saint Albans"/>
    <s v="NY"/>
    <n v="39"/>
    <n v="3"/>
    <n v="3"/>
    <n v="2"/>
    <n v="0.05"/>
    <s v="Surly Wednesday Frameset - 2016"/>
    <x v="2"/>
    <n v="6"/>
    <n v="999.99"/>
    <n v="2016"/>
    <x v="2"/>
    <x v="4"/>
    <n v="1899.981"/>
    <x v="298"/>
  </r>
  <r>
    <x v="1102"/>
    <s v="Shantel"/>
    <s v="Gregory"/>
    <s v="shantel.gregory@yahoo.com"/>
    <s v="West Islip"/>
    <s v="NY"/>
    <n v="36"/>
    <n v="3"/>
    <n v="3"/>
    <n v="2"/>
    <n v="0.2"/>
    <s v="Surly Wednesday Frameset - 2016"/>
    <x v="2"/>
    <n v="6"/>
    <n v="999.99"/>
    <n v="2016"/>
    <x v="2"/>
    <x v="4"/>
    <n v="1599.9840000000002"/>
    <x v="1102"/>
  </r>
  <r>
    <x v="1103"/>
    <s v="Ai"/>
    <s v="Forbes"/>
    <s v="ai.forbes@yahoo.com"/>
    <s v="Franklin Square"/>
    <s v="NY"/>
    <n v="263"/>
    <n v="2"/>
    <n v="3"/>
    <n v="1"/>
    <n v="0.2"/>
    <s v="Surly Wednesday Frameset - 2016"/>
    <x v="2"/>
    <n v="6"/>
    <n v="999.99"/>
    <n v="2016"/>
    <x v="2"/>
    <x v="4"/>
    <n v="799.99200000000008"/>
    <x v="1103"/>
  </r>
  <r>
    <x v="302"/>
    <s v="Noble"/>
    <s v="Glover"/>
    <s v="noble.glover@gmail.com"/>
    <s v="Orchard Park"/>
    <s v="NY"/>
    <n v="220"/>
    <n v="4"/>
    <n v="3"/>
    <n v="2"/>
    <n v="0.2"/>
    <s v="Surly Wednesday Frameset - 2016"/>
    <x v="2"/>
    <n v="6"/>
    <n v="999.99"/>
    <n v="2016"/>
    <x v="2"/>
    <x v="4"/>
    <n v="1599.9840000000002"/>
    <x v="302"/>
  </r>
  <r>
    <x v="969"/>
    <s v="Christiana"/>
    <s v="Gross"/>
    <s v="christiana.gross@yahoo.com"/>
    <s v="Orchard Park"/>
    <s v="NY"/>
    <n v="386"/>
    <n v="2"/>
    <n v="3"/>
    <n v="2"/>
    <n v="0.05"/>
    <s v="Surly Wednesday Frameset - 2016"/>
    <x v="2"/>
    <n v="6"/>
    <n v="999.99"/>
    <n v="2016"/>
    <x v="2"/>
    <x v="4"/>
    <n v="1899.981"/>
    <x v="969"/>
  </r>
  <r>
    <x v="176"/>
    <s v="Lenore"/>
    <s v="Valdez"/>
    <s v="lenore.valdez@msn.com"/>
    <s v="Spring Valley"/>
    <s v="NY"/>
    <n v="807"/>
    <n v="3"/>
    <n v="3"/>
    <n v="2"/>
    <n v="7.0000000000000007E-2"/>
    <s v="Surly Wednesday Frameset - 2016"/>
    <x v="2"/>
    <n v="6"/>
    <n v="999.99"/>
    <n v="2016"/>
    <x v="2"/>
    <x v="4"/>
    <n v="1859.9813999999999"/>
    <x v="176"/>
  </r>
  <r>
    <x v="1309"/>
    <s v="Ilda"/>
    <s v="Roberson"/>
    <s v="ilda.roberson@aol.com"/>
    <s v="Kingston"/>
    <s v="NY"/>
    <n v="1048"/>
    <n v="1"/>
    <n v="3"/>
    <n v="2"/>
    <n v="0.1"/>
    <s v="Surly Wednesday Frameset - 2016"/>
    <x v="2"/>
    <n v="6"/>
    <n v="999.99"/>
    <n v="2016"/>
    <x v="2"/>
    <x v="4"/>
    <n v="1799.982"/>
    <x v="1308"/>
  </r>
  <r>
    <x v="441"/>
    <s v="Dorine"/>
    <s v="Roberson"/>
    <s v="dorine.roberson@msn.com"/>
    <s v="Santa Cruz"/>
    <s v="CA"/>
    <n v="1049"/>
    <n v="3"/>
    <n v="3"/>
    <n v="1"/>
    <n v="0.1"/>
    <s v="Surly Wednesday Frameset - 2016"/>
    <x v="2"/>
    <n v="6"/>
    <n v="999.99"/>
    <n v="2016"/>
    <x v="2"/>
    <x v="4"/>
    <n v="899.99099999999999"/>
    <x v="441"/>
  </r>
  <r>
    <x v="1310"/>
    <s v="Hue"/>
    <s v="Dalton"/>
    <s v="hue.dalton@hotmail.com"/>
    <s v="Apple Valley"/>
    <s v="CA"/>
    <n v="650"/>
    <n v="1"/>
    <n v="3"/>
    <n v="1"/>
    <n v="0.2"/>
    <s v="Surly Wednesday Frameset - 2016"/>
    <x v="2"/>
    <n v="6"/>
    <n v="999.99"/>
    <n v="2016"/>
    <x v="2"/>
    <x v="4"/>
    <n v="799.99200000000008"/>
    <x v="1309"/>
  </r>
  <r>
    <x v="761"/>
    <s v="Ann"/>
    <s v="Heath"/>
    <s v="ann.heath@msn.com"/>
    <s v="South El Monte"/>
    <s v="CA"/>
    <n v="754"/>
    <n v="3"/>
    <n v="3"/>
    <n v="1"/>
    <n v="0.05"/>
    <s v="Surly Wednesday Frameset - 2016"/>
    <x v="2"/>
    <n v="6"/>
    <n v="999.99"/>
    <n v="2016"/>
    <x v="2"/>
    <x v="4"/>
    <n v="949.9905"/>
    <x v="761"/>
  </r>
  <r>
    <x v="1001"/>
    <s v="Monty"/>
    <s v="Frost"/>
    <s v="monty.frost@aol.com"/>
    <s v="Hempstead"/>
    <s v="NY"/>
    <n v="1175"/>
    <n v="4"/>
    <n v="3"/>
    <n v="1"/>
    <n v="0.05"/>
    <s v="Surly Wednesday Frameset - 2016"/>
    <x v="2"/>
    <n v="6"/>
    <n v="999.99"/>
    <n v="2016"/>
    <x v="2"/>
    <x v="4"/>
    <n v="949.9905"/>
    <x v="1001"/>
  </r>
  <r>
    <x v="1060"/>
    <s v="Lakenya"/>
    <s v="Oliver"/>
    <s v="lakenya.oliver@yahoo.com"/>
    <s v="San Lorenzo"/>
    <s v="CA"/>
    <n v="1289"/>
    <n v="2"/>
    <n v="3"/>
    <n v="1"/>
    <n v="0.1"/>
    <s v="Surly Wednesday Frameset - 2016"/>
    <x v="2"/>
    <n v="6"/>
    <n v="999.99"/>
    <n v="2016"/>
    <x v="2"/>
    <x v="4"/>
    <n v="899.99099999999999"/>
    <x v="1060"/>
  </r>
  <r>
    <x v="344"/>
    <s v="Klara"/>
    <s v="Kim"/>
    <s v="klara.kim@gmail.com"/>
    <s v="Rome"/>
    <s v="NY"/>
    <n v="667"/>
    <n v="3"/>
    <n v="3"/>
    <n v="1"/>
    <n v="0.2"/>
    <s v="Surly Wednesday Frameset - 2016"/>
    <x v="2"/>
    <n v="6"/>
    <n v="999.99"/>
    <n v="2016"/>
    <x v="2"/>
    <x v="4"/>
    <n v="799.99200000000008"/>
    <x v="344"/>
  </r>
  <r>
    <x v="767"/>
    <s v="Lee"/>
    <s v="Dunn"/>
    <s v="lee.dunn@aol.com"/>
    <s v="San Jose"/>
    <s v="CA"/>
    <n v="927"/>
    <n v="4"/>
    <n v="3"/>
    <n v="1"/>
    <n v="0.1"/>
    <s v="Surly Wednesday Frameset - 2016"/>
    <x v="2"/>
    <n v="6"/>
    <n v="999.99"/>
    <n v="2016"/>
    <x v="2"/>
    <x v="4"/>
    <n v="899.99099999999999"/>
    <x v="767"/>
  </r>
  <r>
    <x v="913"/>
    <s v="Wynona"/>
    <s v="Douglas"/>
    <s v="wynona.douglas@msn.com"/>
    <s v="Harlingen"/>
    <s v="TX"/>
    <n v="1095"/>
    <n v="2"/>
    <n v="3"/>
    <n v="2"/>
    <n v="0.2"/>
    <s v="Surly Wednesday Frameset - 2016"/>
    <x v="2"/>
    <n v="6"/>
    <n v="999.99"/>
    <n v="2016"/>
    <x v="2"/>
    <x v="4"/>
    <n v="1599.9840000000002"/>
    <x v="913"/>
  </r>
  <r>
    <x v="850"/>
    <s v="Mellie"/>
    <s v="Puckett"/>
    <s v="mellie.puckett@yahoo.com"/>
    <s v="Fresh Meadows"/>
    <s v="NY"/>
    <n v="1324"/>
    <n v="4"/>
    <n v="3"/>
    <n v="1"/>
    <n v="0.2"/>
    <s v="Surly Wednesday Frameset - 2016"/>
    <x v="2"/>
    <n v="6"/>
    <n v="999.99"/>
    <n v="2016"/>
    <x v="2"/>
    <x v="4"/>
    <n v="799.99200000000008"/>
    <x v="850"/>
  </r>
  <r>
    <x v="715"/>
    <s v="Dorothea"/>
    <s v="Miranda"/>
    <s v="dorothea.miranda@aol.com"/>
    <s v="Upland"/>
    <s v="CA"/>
    <n v="702"/>
    <n v="3"/>
    <n v="3"/>
    <n v="2"/>
    <n v="7.0000000000000007E-2"/>
    <s v="Surly Wednesday Frameset - 2016"/>
    <x v="2"/>
    <n v="6"/>
    <n v="999.99"/>
    <n v="2016"/>
    <x v="2"/>
    <x v="4"/>
    <n v="1859.9813999999999"/>
    <x v="715"/>
  </r>
  <r>
    <x v="856"/>
    <s v="Carina"/>
    <s v="Lynch"/>
    <s v="carina.lynch@gmail.com"/>
    <s v="Wappingers Falls"/>
    <s v="NY"/>
    <n v="1037"/>
    <n v="2"/>
    <n v="3"/>
    <n v="1"/>
    <n v="7.0000000000000007E-2"/>
    <s v="Surly Wednesday Frameset - 2016"/>
    <x v="2"/>
    <n v="6"/>
    <n v="999.99"/>
    <n v="2016"/>
    <x v="2"/>
    <x v="4"/>
    <n v="929.99069999999995"/>
    <x v="856"/>
  </r>
  <r>
    <x v="319"/>
    <s v="Angelika"/>
    <s v="Perry"/>
    <s v="angelika.perry@msn.com"/>
    <s v="Canandaigua"/>
    <s v="NY"/>
    <n v="722"/>
    <n v="2"/>
    <n v="3"/>
    <n v="1"/>
    <n v="0.05"/>
    <s v="Surly Wednesday Frameset - 2016"/>
    <x v="2"/>
    <n v="6"/>
    <n v="999.99"/>
    <n v="2016"/>
    <x v="2"/>
    <x v="4"/>
    <n v="949.9905"/>
    <x v="319"/>
  </r>
  <r>
    <x v="1311"/>
    <s v="Berna"/>
    <s v="Moore"/>
    <s v="berna.moore@hotmail.com"/>
    <s v="Bronx"/>
    <s v="NY"/>
    <n v="1056"/>
    <n v="1"/>
    <n v="3"/>
    <n v="1"/>
    <n v="0.05"/>
    <s v="Surly Wednesday Frameset - 2016"/>
    <x v="2"/>
    <n v="6"/>
    <n v="999.99"/>
    <n v="2016"/>
    <x v="2"/>
    <x v="4"/>
    <n v="949.9905"/>
    <x v="1310"/>
  </r>
  <r>
    <x v="864"/>
    <s v="Alishia"/>
    <s v="Elliott"/>
    <s v="alishia.elliott@aol.com"/>
    <s v="Mount Vernon"/>
    <s v="NY"/>
    <n v="1344"/>
    <n v="3"/>
    <n v="3"/>
    <n v="1"/>
    <n v="7.0000000000000007E-2"/>
    <s v="Surly Wednesday Frameset - 2016"/>
    <x v="2"/>
    <n v="6"/>
    <n v="999.99"/>
    <n v="2016"/>
    <x v="2"/>
    <x v="4"/>
    <n v="929.99069999999995"/>
    <x v="864"/>
  </r>
  <r>
    <x v="662"/>
    <s v="Maximina"/>
    <s v="Hutchinson"/>
    <s v="maximina.hutchinson@hotmail.com"/>
    <s v="Corpus Christi"/>
    <s v="TX"/>
    <n v="734"/>
    <n v="2"/>
    <n v="3"/>
    <n v="1"/>
    <n v="0.05"/>
    <s v="Surly Wednesday Frameset - 2016"/>
    <x v="2"/>
    <n v="6"/>
    <n v="999.99"/>
    <n v="2016"/>
    <x v="2"/>
    <x v="4"/>
    <n v="949.9905"/>
    <x v="662"/>
  </r>
  <r>
    <x v="1312"/>
    <s v="Caroll"/>
    <s v="Hays"/>
    <s v="caroll.hays@yahoo.com"/>
    <s v="Fairport"/>
    <s v="NY"/>
    <n v="739"/>
    <n v="1"/>
    <n v="3"/>
    <n v="1"/>
    <n v="0.2"/>
    <s v="Surly Wednesday Frameset - 2016"/>
    <x v="2"/>
    <n v="6"/>
    <n v="999.99"/>
    <n v="2016"/>
    <x v="2"/>
    <x v="4"/>
    <n v="799.99200000000008"/>
    <x v="1311"/>
  </r>
  <r>
    <x v="104"/>
    <s v="Williemae"/>
    <s v="Holloway"/>
    <s v="williemae.holloway@msn.com"/>
    <s v="Oakland"/>
    <s v="CA"/>
    <n v="350"/>
    <n v="1"/>
    <n v="6"/>
    <n v="2"/>
    <n v="0.05"/>
    <s v="Surly Ice Cream Truck Frameset - 2016"/>
    <x v="2"/>
    <n v="6"/>
    <n v="469.99"/>
    <n v="2016"/>
    <x v="2"/>
    <x v="4"/>
    <n v="892.98099999999999"/>
    <x v="104"/>
  </r>
  <r>
    <x v="261"/>
    <s v="Tommie"/>
    <s v="Melton"/>
    <s v="tommie.melton@gmail.com"/>
    <s v="Sacramento"/>
    <s v="CA"/>
    <n v="424"/>
    <n v="2"/>
    <n v="6"/>
    <n v="1"/>
    <n v="0.05"/>
    <s v="Surly Ice Cream Truck Frameset - 2016"/>
    <x v="2"/>
    <n v="6"/>
    <n v="469.99"/>
    <n v="2016"/>
    <x v="2"/>
    <x v="4"/>
    <n v="446.4905"/>
    <x v="261"/>
  </r>
  <r>
    <x v="699"/>
    <s v="Merlene"/>
    <s v="Vinson"/>
    <s v="merlene.vinson@gmail.com"/>
    <s v="Euless"/>
    <s v="TX"/>
    <n v="531"/>
    <n v="1"/>
    <n v="6"/>
    <n v="1"/>
    <n v="0.2"/>
    <s v="Surly Ice Cream Truck Frameset - 2016"/>
    <x v="2"/>
    <n v="6"/>
    <n v="469.99"/>
    <n v="2016"/>
    <x v="2"/>
    <x v="4"/>
    <n v="375.99200000000002"/>
    <x v="699"/>
  </r>
  <r>
    <x v="306"/>
    <s v="Laraine"/>
    <s v="Robbins"/>
    <s v="laraine.robbins@yahoo.com"/>
    <s v="San Angelo"/>
    <s v="TX"/>
    <n v="429"/>
    <n v="4"/>
    <n v="6"/>
    <n v="1"/>
    <n v="7.0000000000000007E-2"/>
    <s v="Surly Ice Cream Truck Frameset - 2016"/>
    <x v="2"/>
    <n v="6"/>
    <n v="469.99"/>
    <n v="2016"/>
    <x v="2"/>
    <x v="4"/>
    <n v="437.09069999999997"/>
    <x v="306"/>
  </r>
  <r>
    <x v="339"/>
    <s v="Carola"/>
    <s v="Rodriquez"/>
    <s v="carola.rodriquez@hotmail.com"/>
    <s v="Banning"/>
    <s v="CA"/>
    <n v="224"/>
    <n v="1"/>
    <n v="6"/>
    <n v="1"/>
    <n v="7.0000000000000007E-2"/>
    <s v="Surly Ice Cream Truck Frameset - 2016"/>
    <x v="2"/>
    <n v="6"/>
    <n v="469.99"/>
    <n v="2016"/>
    <x v="2"/>
    <x v="4"/>
    <n v="437.09069999999997"/>
    <x v="339"/>
  </r>
  <r>
    <x v="1016"/>
    <s v="Omer"/>
    <s v="Estrada"/>
    <s v="omer.estrada@gmail.com"/>
    <s v="Rowlett"/>
    <s v="TX"/>
    <n v="579"/>
    <n v="2"/>
    <n v="6"/>
    <n v="1"/>
    <n v="0.2"/>
    <s v="Surly Ice Cream Truck Frameset - 2016"/>
    <x v="2"/>
    <n v="6"/>
    <n v="469.99"/>
    <n v="2016"/>
    <x v="2"/>
    <x v="4"/>
    <n v="375.99200000000002"/>
    <x v="1016"/>
  </r>
  <r>
    <x v="266"/>
    <s v="Graciela"/>
    <s v="Barber"/>
    <s v="graciela.barber@hotmail.com"/>
    <s v="Oxnard"/>
    <s v="CA"/>
    <n v="492"/>
    <n v="1"/>
    <n v="6"/>
    <n v="1"/>
    <n v="0.1"/>
    <s v="Surly Ice Cream Truck Frameset - 2016"/>
    <x v="2"/>
    <n v="6"/>
    <n v="469.99"/>
    <n v="2016"/>
    <x v="2"/>
    <x v="4"/>
    <n v="422.99100000000004"/>
    <x v="266"/>
  </r>
  <r>
    <x v="375"/>
    <s v="Le"/>
    <s v="Deleon"/>
    <s v="le.deleon@msn.com"/>
    <s v="Banning"/>
    <s v="CA"/>
    <n v="421"/>
    <n v="1"/>
    <n v="6"/>
    <n v="2"/>
    <n v="7.0000000000000007E-2"/>
    <s v="Surly Ice Cream Truck Frameset - 2016"/>
    <x v="2"/>
    <n v="6"/>
    <n v="469.99"/>
    <n v="2016"/>
    <x v="2"/>
    <x v="4"/>
    <n v="874.18139999999994"/>
    <x v="375"/>
  </r>
  <r>
    <x v="1313"/>
    <s v="Maribel"/>
    <s v="William"/>
    <s v="maribel.william@aol.com"/>
    <s v="Torrance"/>
    <s v="CA"/>
    <n v="14"/>
    <n v="1"/>
    <n v="6"/>
    <n v="1"/>
    <n v="7.0000000000000007E-2"/>
    <s v="Surly Ice Cream Truck Frameset - 2016"/>
    <x v="2"/>
    <n v="6"/>
    <n v="469.99"/>
    <n v="2016"/>
    <x v="2"/>
    <x v="4"/>
    <n v="437.09069999999997"/>
    <x v="1312"/>
  </r>
  <r>
    <x v="918"/>
    <s v="Keturah"/>
    <s v="Massey"/>
    <s v="keturah.massey@msn.com"/>
    <s v="Banning"/>
    <s v="CA"/>
    <n v="146"/>
    <n v="4"/>
    <n v="6"/>
    <n v="2"/>
    <n v="0.05"/>
    <s v="Surly Ice Cream Truck Frameset - 2016"/>
    <x v="2"/>
    <n v="6"/>
    <n v="469.99"/>
    <n v="2016"/>
    <x v="2"/>
    <x v="4"/>
    <n v="892.98099999999999"/>
    <x v="918"/>
  </r>
  <r>
    <x v="1314"/>
    <s v="Sheri"/>
    <s v="Cole"/>
    <s v="sheri.cole@aol.com"/>
    <s v="San Jose"/>
    <s v="CA"/>
    <n v="156"/>
    <n v="3"/>
    <n v="6"/>
    <n v="1"/>
    <n v="7.0000000000000007E-2"/>
    <s v="Surly Ice Cream Truck Frameset - 2016"/>
    <x v="2"/>
    <n v="6"/>
    <n v="469.99"/>
    <n v="2016"/>
    <x v="2"/>
    <x v="4"/>
    <n v="437.09069999999997"/>
    <x v="1313"/>
  </r>
  <r>
    <x v="649"/>
    <s v="Angie"/>
    <s v="Powers"/>
    <s v="angie.powers@aol.com"/>
    <s v="Pomona"/>
    <s v="CA"/>
    <n v="417"/>
    <n v="2"/>
    <n v="6"/>
    <n v="2"/>
    <n v="7.0000000000000007E-2"/>
    <s v="Surly Ice Cream Truck Frameset - 2016"/>
    <x v="2"/>
    <n v="6"/>
    <n v="469.99"/>
    <n v="2016"/>
    <x v="2"/>
    <x v="4"/>
    <n v="874.18139999999994"/>
    <x v="649"/>
  </r>
  <r>
    <x v="1315"/>
    <s v="Josie"/>
    <s v="Schultz"/>
    <s v="josie.schultz@hotmail.com"/>
    <s v="Canyon Country"/>
    <s v="CA"/>
    <n v="477"/>
    <n v="1"/>
    <n v="6"/>
    <n v="1"/>
    <n v="0.1"/>
    <s v="Surly Ice Cream Truck Frameset - 2016"/>
    <x v="2"/>
    <n v="6"/>
    <n v="469.99"/>
    <n v="2016"/>
    <x v="2"/>
    <x v="4"/>
    <n v="422.99100000000004"/>
    <x v="1314"/>
  </r>
  <r>
    <x v="702"/>
    <s v="Ellena"/>
    <s v="Clements"/>
    <s v="ellena.clements@aol.com"/>
    <s v="Santa Monica"/>
    <s v="CA"/>
    <n v="79"/>
    <n v="3"/>
    <n v="6"/>
    <n v="1"/>
    <n v="0.1"/>
    <s v="Surly Ice Cream Truck Frameset - 2016"/>
    <x v="2"/>
    <n v="6"/>
    <n v="469.99"/>
    <n v="2016"/>
    <x v="2"/>
    <x v="4"/>
    <n v="422.99100000000004"/>
    <x v="702"/>
  </r>
  <r>
    <x v="1047"/>
    <s v="Shery"/>
    <s v="Randolph"/>
    <s v="shery.randolph@hotmail.com"/>
    <s v="Ontario"/>
    <s v="CA"/>
    <n v="268"/>
    <n v="2"/>
    <n v="6"/>
    <n v="2"/>
    <n v="0.2"/>
    <s v="Surly Ice Cream Truck Frameset - 2016"/>
    <x v="2"/>
    <n v="6"/>
    <n v="469.99"/>
    <n v="2016"/>
    <x v="2"/>
    <x v="4"/>
    <n v="751.98400000000004"/>
    <x v="1047"/>
  </r>
  <r>
    <x v="376"/>
    <s v="Tricia"/>
    <s v="Daniels"/>
    <s v="tricia.daniels@gmail.com"/>
    <s v="Forney"/>
    <s v="TX"/>
    <n v="615"/>
    <n v="3"/>
    <n v="6"/>
    <n v="2"/>
    <n v="0.1"/>
    <s v="Surly Ice Cream Truck Frameset - 2016"/>
    <x v="2"/>
    <n v="6"/>
    <n v="469.99"/>
    <n v="2016"/>
    <x v="2"/>
    <x v="4"/>
    <n v="845.98200000000008"/>
    <x v="376"/>
  </r>
  <r>
    <x v="379"/>
    <s v="Danille"/>
    <s v="Mcfarland"/>
    <s v="danille.mcfarland@msn.com"/>
    <s v="Rocklin"/>
    <s v="CA"/>
    <n v="118"/>
    <n v="3"/>
    <n v="6"/>
    <n v="1"/>
    <n v="7.0000000000000007E-2"/>
    <s v="Surly Ice Cream Truck Frameset - 2016"/>
    <x v="2"/>
    <n v="6"/>
    <n v="469.99"/>
    <n v="2016"/>
    <x v="2"/>
    <x v="4"/>
    <n v="437.09069999999997"/>
    <x v="379"/>
  </r>
  <r>
    <x v="1316"/>
    <s v="Calandra"/>
    <s v="Stanton"/>
    <s v="calandra.stanton@aol.com"/>
    <s v="Lake Jackson"/>
    <s v="TX"/>
    <n v="89"/>
    <n v="2"/>
    <n v="6"/>
    <n v="2"/>
    <n v="0.1"/>
    <s v="Surly Ice Cream Truck Frameset - 2016"/>
    <x v="2"/>
    <n v="6"/>
    <n v="469.99"/>
    <n v="2016"/>
    <x v="2"/>
    <x v="4"/>
    <n v="845.98200000000008"/>
    <x v="1315"/>
  </r>
  <r>
    <x v="222"/>
    <s v="Janna"/>
    <s v="Hayden"/>
    <s v="janna.hayden@msn.com"/>
    <s v="Longview"/>
    <s v="TX"/>
    <n v="298"/>
    <n v="2"/>
    <n v="6"/>
    <n v="2"/>
    <n v="0.05"/>
    <s v="Surly Ice Cream Truck Frameset - 2016"/>
    <x v="2"/>
    <n v="6"/>
    <n v="469.99"/>
    <n v="2016"/>
    <x v="2"/>
    <x v="4"/>
    <n v="892.98099999999999"/>
    <x v="222"/>
  </r>
  <r>
    <x v="903"/>
    <s v="Christel"/>
    <s v="Barber"/>
    <s v="christel.barber@hotmail.com"/>
    <s v="Sacramento"/>
    <s v="CA"/>
    <n v="559"/>
    <n v="2"/>
    <n v="6"/>
    <n v="1"/>
    <n v="0.1"/>
    <s v="Surly Ice Cream Truck Frameset - 2016"/>
    <x v="2"/>
    <n v="6"/>
    <n v="469.99"/>
    <n v="2016"/>
    <x v="2"/>
    <x v="4"/>
    <n v="422.99100000000004"/>
    <x v="903"/>
  </r>
  <r>
    <x v="225"/>
    <s v="Margaretta"/>
    <s v="Clayton"/>
    <s v="margaretta.clayton@yahoo.com"/>
    <s v="Ridgecrest"/>
    <s v="CA"/>
    <n v="629"/>
    <n v="5"/>
    <n v="6"/>
    <n v="2"/>
    <n v="0.1"/>
    <s v="Surly Ice Cream Truck Frameset - 2016"/>
    <x v="2"/>
    <n v="6"/>
    <n v="469.99"/>
    <n v="2016"/>
    <x v="2"/>
    <x v="4"/>
    <n v="845.98200000000008"/>
    <x v="225"/>
  </r>
  <r>
    <x v="599"/>
    <s v="Bao"/>
    <s v="Wade"/>
    <s v="bao.wade@gmail.com"/>
    <s v="Desoto"/>
    <s v="TX"/>
    <n v="545"/>
    <n v="2"/>
    <n v="6"/>
    <n v="1"/>
    <n v="7.0000000000000007E-2"/>
    <s v="Surly Ice Cream Truck Frameset - 2016"/>
    <x v="2"/>
    <n v="6"/>
    <n v="469.99"/>
    <n v="2016"/>
    <x v="2"/>
    <x v="4"/>
    <n v="437.09069999999997"/>
    <x v="599"/>
  </r>
  <r>
    <x v="292"/>
    <s v="Kandace"/>
    <s v="Ayers"/>
    <s v="kandace.ayers@gmail.com"/>
    <s v="Santa Monica"/>
    <s v="CA"/>
    <n v="168"/>
    <n v="1"/>
    <n v="6"/>
    <n v="1"/>
    <n v="0.1"/>
    <s v="Surly Ice Cream Truck Frameset - 2016"/>
    <x v="2"/>
    <n v="6"/>
    <n v="469.99"/>
    <n v="2016"/>
    <x v="2"/>
    <x v="4"/>
    <n v="422.99100000000004"/>
    <x v="292"/>
  </r>
  <r>
    <x v="1051"/>
    <s v="Omega"/>
    <s v="Johnston"/>
    <s v="omega.johnston@gmail.com"/>
    <s v="Canyon Country"/>
    <s v="CA"/>
    <n v="525"/>
    <n v="2"/>
    <n v="6"/>
    <n v="2"/>
    <n v="7.0000000000000007E-2"/>
    <s v="Surly Ice Cream Truck Frameset - 2016"/>
    <x v="2"/>
    <n v="6"/>
    <n v="469.99"/>
    <n v="2016"/>
    <x v="2"/>
    <x v="4"/>
    <n v="874.18139999999994"/>
    <x v="1051"/>
  </r>
  <r>
    <x v="301"/>
    <s v="Omega"/>
    <s v="Huff"/>
    <s v="omega.huff@aol.com"/>
    <s v="Santa Monica"/>
    <s v="CA"/>
    <n v="338"/>
    <n v="1"/>
    <n v="6"/>
    <n v="2"/>
    <n v="7.0000000000000007E-2"/>
    <s v="Surly Ice Cream Truck Frameset - 2016"/>
    <x v="2"/>
    <n v="6"/>
    <n v="469.99"/>
    <n v="2016"/>
    <x v="2"/>
    <x v="4"/>
    <n v="874.18139999999994"/>
    <x v="301"/>
  </r>
  <r>
    <x v="1317"/>
    <s v="Jenise"/>
    <s v="Preston"/>
    <s v="jenise.preston@yahoo.com"/>
    <s v="Helotes"/>
    <s v="TX"/>
    <n v="796"/>
    <n v="1"/>
    <n v="6"/>
    <n v="2"/>
    <n v="0.2"/>
    <s v="Surly Ice Cream Truck Frameset - 2016"/>
    <x v="2"/>
    <n v="6"/>
    <n v="469.99"/>
    <n v="2016"/>
    <x v="2"/>
    <x v="4"/>
    <n v="751.98400000000004"/>
    <x v="1316"/>
  </r>
  <r>
    <x v="1059"/>
    <s v="Barbra"/>
    <s v="Dickerson"/>
    <s v="barbra.dickerson@gmail.com"/>
    <s v="Ridgecrest"/>
    <s v="CA"/>
    <n v="653"/>
    <n v="1"/>
    <n v="6"/>
    <n v="1"/>
    <n v="7.0000000000000007E-2"/>
    <s v="Surly Ice Cream Truck Frameset - 2016"/>
    <x v="2"/>
    <n v="6"/>
    <n v="469.99"/>
    <n v="2016"/>
    <x v="2"/>
    <x v="4"/>
    <n v="437.09069999999997"/>
    <x v="1059"/>
  </r>
  <r>
    <x v="1085"/>
    <s v="Stacie"/>
    <s v="Sims"/>
    <s v="stacie.sims@hotmail.com"/>
    <s v="Oakland"/>
    <s v="CA"/>
    <n v="1232"/>
    <n v="3"/>
    <n v="6"/>
    <n v="2"/>
    <n v="0.2"/>
    <s v="Surly Ice Cream Truck Frameset - 2016"/>
    <x v="2"/>
    <n v="6"/>
    <n v="469.99"/>
    <n v="2016"/>
    <x v="2"/>
    <x v="4"/>
    <n v="751.98400000000004"/>
    <x v="1085"/>
  </r>
  <r>
    <x v="1034"/>
    <s v="Pinkie"/>
    <s v="Kirkland"/>
    <s v="pinkie.kirkland@yahoo.com"/>
    <s v="San Angelo"/>
    <s v="TX"/>
    <n v="1124"/>
    <n v="2"/>
    <n v="6"/>
    <n v="1"/>
    <n v="0.1"/>
    <s v="Surly Ice Cream Truck Frameset - 2016"/>
    <x v="2"/>
    <n v="6"/>
    <n v="469.99"/>
    <n v="2016"/>
    <x v="2"/>
    <x v="4"/>
    <n v="422.99100000000004"/>
    <x v="1034"/>
  </r>
  <r>
    <x v="766"/>
    <s v="Yvone"/>
    <s v="Yates"/>
    <s v="yvone.yates@gmail.com"/>
    <s v="San Pablo"/>
    <s v="CA"/>
    <n v="1225"/>
    <n v="3"/>
    <n v="6"/>
    <n v="2"/>
    <n v="0.1"/>
    <s v="Surly Ice Cream Truck Frameset - 2016"/>
    <x v="2"/>
    <n v="6"/>
    <n v="469.99"/>
    <n v="2016"/>
    <x v="2"/>
    <x v="4"/>
    <n v="845.98200000000008"/>
    <x v="766"/>
  </r>
  <r>
    <x v="99"/>
    <s v="Moses"/>
    <s v="Pope"/>
    <s v="moses.pope@yahoo.com"/>
    <s v="Lawndale"/>
    <s v="CA"/>
    <n v="878"/>
    <n v="3"/>
    <n v="6"/>
    <n v="2"/>
    <n v="0.2"/>
    <s v="Surly Ice Cream Truck Frameset - 2016"/>
    <x v="2"/>
    <n v="6"/>
    <n v="469.99"/>
    <n v="2016"/>
    <x v="2"/>
    <x v="4"/>
    <n v="751.98400000000004"/>
    <x v="99"/>
  </r>
  <r>
    <x v="660"/>
    <s v="Andria"/>
    <s v="Rivers"/>
    <s v="andria.rivers@aol.com"/>
    <s v="Amarillo"/>
    <s v="TX"/>
    <n v="1210"/>
    <n v="2"/>
    <n v="6"/>
    <n v="2"/>
    <n v="7.0000000000000007E-2"/>
    <s v="Surly Ice Cream Truck Frameset - 2016"/>
    <x v="2"/>
    <n v="6"/>
    <n v="469.99"/>
    <n v="2016"/>
    <x v="2"/>
    <x v="4"/>
    <n v="874.18139999999994"/>
    <x v="660"/>
  </r>
  <r>
    <x v="330"/>
    <s v="Mozelle"/>
    <s v="Carter"/>
    <s v="mozelle.carter@aol.com"/>
    <s v="Houston"/>
    <s v="TX"/>
    <n v="935"/>
    <n v="3"/>
    <n v="6"/>
    <n v="1"/>
    <n v="7.0000000000000007E-2"/>
    <s v="Surly Ice Cream Truck Frameset - 2016"/>
    <x v="2"/>
    <n v="6"/>
    <n v="469.99"/>
    <n v="2016"/>
    <x v="2"/>
    <x v="4"/>
    <n v="437.09069999999997"/>
    <x v="330"/>
  </r>
  <r>
    <x v="699"/>
    <s v="Merlene"/>
    <s v="Vinson"/>
    <s v="merlene.vinson@gmail.com"/>
    <s v="Euless"/>
    <s v="TX"/>
    <n v="1539"/>
    <n v="1"/>
    <n v="6"/>
    <n v="2"/>
    <n v="0.05"/>
    <s v="Surly Ice Cream Truck Frameset - 2016"/>
    <x v="2"/>
    <n v="6"/>
    <n v="469.99"/>
    <n v="2016"/>
    <x v="2"/>
    <x v="4"/>
    <n v="892.98099999999999"/>
    <x v="699"/>
  </r>
  <r>
    <x v="1093"/>
    <s v="Shara"/>
    <s v="Pope"/>
    <s v="shara.pope@msn.com"/>
    <s v="Ridgecrest"/>
    <s v="CA"/>
    <n v="708"/>
    <n v="1"/>
    <n v="6"/>
    <n v="1"/>
    <n v="7.0000000000000007E-2"/>
    <s v="Surly Ice Cream Truck Frameset - 2016"/>
    <x v="2"/>
    <n v="6"/>
    <n v="469.99"/>
    <n v="2016"/>
    <x v="2"/>
    <x v="4"/>
    <n v="437.09069999999997"/>
    <x v="1093"/>
  </r>
  <r>
    <x v="370"/>
    <s v="Gilberte"/>
    <s v="Duke"/>
    <s v="gilberte.duke@gmail.com"/>
    <s v="El Paso"/>
    <s v="TX"/>
    <n v="853"/>
    <n v="5"/>
    <n v="6"/>
    <n v="1"/>
    <n v="0.05"/>
    <s v="Surly Ice Cream Truck Frameset - 2016"/>
    <x v="2"/>
    <n v="6"/>
    <n v="469.99"/>
    <n v="2016"/>
    <x v="2"/>
    <x v="4"/>
    <n v="446.4905"/>
    <x v="370"/>
  </r>
  <r>
    <x v="790"/>
    <s v="Orval"/>
    <s v="Hunter"/>
    <s v="orval.hunter@aol.com"/>
    <s v="San Angelo"/>
    <s v="TX"/>
    <n v="1441"/>
    <n v="1"/>
    <n v="6"/>
    <n v="1"/>
    <n v="0.05"/>
    <s v="Surly Ice Cream Truck Frameset - 2016"/>
    <x v="2"/>
    <n v="6"/>
    <n v="469.99"/>
    <n v="2016"/>
    <x v="2"/>
    <x v="4"/>
    <n v="446.4905"/>
    <x v="790"/>
  </r>
  <r>
    <x v="259"/>
    <s v="Caren"/>
    <s v="Stephens"/>
    <s v="caren.stephens@msn.com"/>
    <s v="Scarsdale"/>
    <s v="NY"/>
    <n v="301"/>
    <n v="1"/>
    <n v="6"/>
    <n v="1"/>
    <n v="0.05"/>
    <s v="Surly Ice Cream Truck Frameset - 2016"/>
    <x v="2"/>
    <n v="6"/>
    <n v="469.99"/>
    <n v="2016"/>
    <x v="2"/>
    <x v="4"/>
    <n v="446.4905"/>
    <x v="259"/>
  </r>
  <r>
    <x v="578"/>
    <s v="Georgetta"/>
    <s v="Hardin"/>
    <s v="georgetta.hardin@aol.com"/>
    <s v="Canandaigua"/>
    <s v="NY"/>
    <n v="606"/>
    <n v="1"/>
    <n v="6"/>
    <n v="2"/>
    <n v="0.2"/>
    <s v="Surly Ice Cream Truck Frameset - 2016"/>
    <x v="2"/>
    <n v="6"/>
    <n v="469.99"/>
    <n v="2016"/>
    <x v="2"/>
    <x v="4"/>
    <n v="751.98400000000004"/>
    <x v="578"/>
  </r>
  <r>
    <x v="395"/>
    <s v="Fran"/>
    <s v="Yang"/>
    <s v="fran.yang@hotmail.com"/>
    <s v="Utica"/>
    <s v="NY"/>
    <n v="519"/>
    <n v="1"/>
    <n v="6"/>
    <n v="1"/>
    <n v="7.0000000000000007E-2"/>
    <s v="Surly Ice Cream Truck Frameset - 2016"/>
    <x v="2"/>
    <n v="6"/>
    <n v="469.99"/>
    <n v="2016"/>
    <x v="2"/>
    <x v="4"/>
    <n v="437.09069999999997"/>
    <x v="395"/>
  </r>
  <r>
    <x v="262"/>
    <s v="Parker"/>
    <s v="Prince"/>
    <s v="parker.prince@hotmail.com"/>
    <s v="Port Jefferson Station"/>
    <s v="NY"/>
    <n v="152"/>
    <n v="1"/>
    <n v="6"/>
    <n v="2"/>
    <n v="0.2"/>
    <s v="Surly Ice Cream Truck Frameset - 2016"/>
    <x v="2"/>
    <n v="6"/>
    <n v="469.99"/>
    <n v="2016"/>
    <x v="2"/>
    <x v="4"/>
    <n v="751.98400000000004"/>
    <x v="262"/>
  </r>
  <r>
    <x v="1"/>
    <s v="Nichelle"/>
    <s v="Howell"/>
    <s v="nichelle.howell@aol.com"/>
    <s v="Scarsdale"/>
    <s v="NY"/>
    <n v="448"/>
    <n v="2"/>
    <n v="6"/>
    <n v="2"/>
    <n v="0.05"/>
    <s v="Surly Ice Cream Truck Frameset - 2016"/>
    <x v="2"/>
    <n v="6"/>
    <n v="469.99"/>
    <n v="2016"/>
    <x v="2"/>
    <x v="4"/>
    <n v="892.98099999999999"/>
    <x v="1"/>
  </r>
  <r>
    <x v="1277"/>
    <s v="Meredith"/>
    <s v="Bryan"/>
    <s v="meredith.bryan@hotmail.com"/>
    <s v="Spring Valley"/>
    <s v="NY"/>
    <n v="439"/>
    <n v="1"/>
    <n v="6"/>
    <n v="2"/>
    <n v="7.0000000000000007E-2"/>
    <s v="Surly Ice Cream Truck Frameset - 2016"/>
    <x v="2"/>
    <n v="6"/>
    <n v="469.99"/>
    <n v="2016"/>
    <x v="2"/>
    <x v="4"/>
    <n v="874.18139999999994"/>
    <x v="1276"/>
  </r>
  <r>
    <x v="125"/>
    <s v="Alane"/>
    <s v="Kennedy"/>
    <s v="alane.kennedy@yahoo.com"/>
    <s v="Spring Valley"/>
    <s v="NY"/>
    <n v="291"/>
    <n v="1"/>
    <n v="6"/>
    <n v="2"/>
    <n v="0.05"/>
    <s v="Surly Ice Cream Truck Frameset - 2016"/>
    <x v="2"/>
    <n v="6"/>
    <n v="469.99"/>
    <n v="2016"/>
    <x v="2"/>
    <x v="4"/>
    <n v="892.98099999999999"/>
    <x v="125"/>
  </r>
  <r>
    <x v="989"/>
    <s v="Alpha"/>
    <s v="King"/>
    <s v="alpha.king@hotmail.com"/>
    <s v="Rockville Centre"/>
    <s v="NY"/>
    <n v="97"/>
    <n v="3"/>
    <n v="6"/>
    <n v="2"/>
    <n v="0.2"/>
    <s v="Surly Ice Cream Truck Frameset - 2016"/>
    <x v="2"/>
    <n v="6"/>
    <n v="469.99"/>
    <n v="2016"/>
    <x v="2"/>
    <x v="4"/>
    <n v="751.98400000000004"/>
    <x v="989"/>
  </r>
  <r>
    <x v="198"/>
    <s v="Eleni"/>
    <s v="Gordon"/>
    <s v="eleni.gordon@hotmail.com"/>
    <s v="Richmond Hill"/>
    <s v="NY"/>
    <n v="28"/>
    <n v="4"/>
    <n v="6"/>
    <n v="1"/>
    <n v="0.05"/>
    <s v="Surly Ice Cream Truck Frameset - 2016"/>
    <x v="2"/>
    <n v="6"/>
    <n v="469.99"/>
    <n v="2016"/>
    <x v="2"/>
    <x v="4"/>
    <n v="446.4905"/>
    <x v="198"/>
  </r>
  <r>
    <x v="954"/>
    <s v="Mariela"/>
    <s v="Huffman"/>
    <s v="mariela.huffman@gmail.com"/>
    <s v="Garden City"/>
    <s v="NY"/>
    <n v="74"/>
    <n v="2"/>
    <n v="6"/>
    <n v="1"/>
    <n v="7.0000000000000007E-2"/>
    <s v="Surly Ice Cream Truck Frameset - 2016"/>
    <x v="2"/>
    <n v="6"/>
    <n v="469.99"/>
    <n v="2016"/>
    <x v="2"/>
    <x v="4"/>
    <n v="437.09069999999997"/>
    <x v="954"/>
  </r>
  <r>
    <x v="7"/>
    <s v="Sharie"/>
    <s v="Alvarez"/>
    <s v="sharie.alvarez@msn.com"/>
    <s v="New York"/>
    <s v="NY"/>
    <n v="120"/>
    <n v="2"/>
    <n v="6"/>
    <n v="2"/>
    <n v="0.05"/>
    <s v="Surly Ice Cream Truck Frameset - 2016"/>
    <x v="2"/>
    <n v="6"/>
    <n v="469.99"/>
    <n v="2016"/>
    <x v="2"/>
    <x v="4"/>
    <n v="892.98099999999999"/>
    <x v="7"/>
  </r>
  <r>
    <x v="10"/>
    <s v="Christoper"/>
    <s v="Mccall"/>
    <s v="christoper.mccall@msn.com"/>
    <s v="Bay Shore"/>
    <s v="NY"/>
    <n v="271"/>
    <n v="2"/>
    <n v="6"/>
    <n v="2"/>
    <n v="0.05"/>
    <s v="Surly Ice Cream Truck Frameset - 2016"/>
    <x v="2"/>
    <n v="6"/>
    <n v="469.99"/>
    <n v="2016"/>
    <x v="2"/>
    <x v="4"/>
    <n v="892.98099999999999"/>
    <x v="10"/>
  </r>
  <r>
    <x v="11"/>
    <s v="Rodger"/>
    <s v="Rojas"/>
    <s v="rodger.rojas@yahoo.com"/>
    <s v="Bayside"/>
    <s v="NY"/>
    <n v="563"/>
    <n v="1"/>
    <n v="6"/>
    <n v="2"/>
    <n v="0.1"/>
    <s v="Surly Ice Cream Truck Frameset - 2016"/>
    <x v="2"/>
    <n v="6"/>
    <n v="469.99"/>
    <n v="2016"/>
    <x v="2"/>
    <x v="4"/>
    <n v="845.98200000000008"/>
    <x v="11"/>
  </r>
  <r>
    <x v="1318"/>
    <s v="Alysha"/>
    <s v="Powers"/>
    <s v="alysha.powers@msn.com"/>
    <s v="Forest Hills"/>
    <s v="NY"/>
    <n v="393"/>
    <n v="1"/>
    <n v="6"/>
    <n v="2"/>
    <n v="0.2"/>
    <s v="Surly Ice Cream Truck Frameset - 2016"/>
    <x v="2"/>
    <n v="6"/>
    <n v="469.99"/>
    <n v="2016"/>
    <x v="2"/>
    <x v="4"/>
    <n v="751.98400000000004"/>
    <x v="1317"/>
  </r>
  <r>
    <x v="668"/>
    <s v="Ginette"/>
    <s v="Edwards"/>
    <s v="ginette.edwards@hotmail.com"/>
    <s v="Baldwin"/>
    <s v="NY"/>
    <n v="259"/>
    <n v="2"/>
    <n v="6"/>
    <n v="2"/>
    <n v="0.1"/>
    <s v="Surly Ice Cream Truck Frameset - 2016"/>
    <x v="2"/>
    <n v="6"/>
    <n v="469.99"/>
    <n v="2016"/>
    <x v="2"/>
    <x v="4"/>
    <n v="845.98200000000008"/>
    <x v="668"/>
  </r>
  <r>
    <x v="1302"/>
    <s v="Romaine"/>
    <s v="Haley"/>
    <s v="romaine.haley@aol.com"/>
    <s v="Ithaca"/>
    <s v="NY"/>
    <n v="90"/>
    <n v="2"/>
    <n v="6"/>
    <n v="1"/>
    <n v="7.0000000000000007E-2"/>
    <s v="Surly Ice Cream Truck Frameset - 2016"/>
    <x v="2"/>
    <n v="6"/>
    <n v="469.99"/>
    <n v="2016"/>
    <x v="2"/>
    <x v="4"/>
    <n v="437.09069999999997"/>
    <x v="1301"/>
  </r>
  <r>
    <x v="611"/>
    <s v="Iola"/>
    <s v="Rasmussen"/>
    <s v="iola.rasmussen@yahoo.com"/>
    <s v="Monroe"/>
    <s v="NY"/>
    <n v="484"/>
    <n v="4"/>
    <n v="6"/>
    <n v="1"/>
    <n v="0.2"/>
    <s v="Surly Ice Cream Truck Frameset - 2016"/>
    <x v="2"/>
    <n v="6"/>
    <n v="469.99"/>
    <n v="2016"/>
    <x v="2"/>
    <x v="4"/>
    <n v="375.99200000000002"/>
    <x v="611"/>
  </r>
  <r>
    <x v="135"/>
    <s v="Laureen"/>
    <s v="Barry"/>
    <s v="laureen.barry@yahoo.com"/>
    <s v="Orchard Park"/>
    <s v="NY"/>
    <n v="29"/>
    <n v="2"/>
    <n v="6"/>
    <n v="1"/>
    <n v="0.2"/>
    <s v="Surly Ice Cream Truck Frameset - 2016"/>
    <x v="2"/>
    <n v="6"/>
    <n v="469.99"/>
    <n v="2016"/>
    <x v="2"/>
    <x v="4"/>
    <n v="375.99200000000002"/>
    <x v="135"/>
  </r>
  <r>
    <x v="956"/>
    <s v="Katharine"/>
    <s v="Herrera"/>
    <s v="katharine.herrera@hotmail.com"/>
    <s v="Queensbury"/>
    <s v="NY"/>
    <n v="138"/>
    <n v="2"/>
    <n v="6"/>
    <n v="1"/>
    <n v="0.2"/>
    <s v="Surly Ice Cream Truck Frameset - 2016"/>
    <x v="2"/>
    <n v="6"/>
    <n v="469.99"/>
    <n v="2016"/>
    <x v="2"/>
    <x v="4"/>
    <n v="375.99200000000002"/>
    <x v="956"/>
  </r>
  <r>
    <x v="929"/>
    <s v="Faustino"/>
    <s v="Delacruz"/>
    <s v="faustino.delacruz@msn.com"/>
    <s v="South Richmond Hill"/>
    <s v="NY"/>
    <n v="254"/>
    <n v="1"/>
    <n v="6"/>
    <n v="2"/>
    <n v="7.0000000000000007E-2"/>
    <s v="Surly Ice Cream Truck Frameset - 2016"/>
    <x v="2"/>
    <n v="6"/>
    <n v="469.99"/>
    <n v="2016"/>
    <x v="2"/>
    <x v="4"/>
    <n v="874.18139999999994"/>
    <x v="929"/>
  </r>
  <r>
    <x v="1319"/>
    <s v="Angele"/>
    <s v="Schroeder"/>
    <s v="angele.schroeder@yahoo.com"/>
    <s v="New City"/>
    <s v="NY"/>
    <n v="328"/>
    <n v="1"/>
    <n v="6"/>
    <n v="2"/>
    <n v="0.1"/>
    <s v="Surly Ice Cream Truck Frameset - 2016"/>
    <x v="2"/>
    <n v="6"/>
    <n v="469.99"/>
    <n v="2016"/>
    <x v="2"/>
    <x v="4"/>
    <n v="845.98200000000008"/>
    <x v="1318"/>
  </r>
  <r>
    <x v="18"/>
    <s v="Thad"/>
    <s v="Castro"/>
    <s v="thad.castro@msn.com"/>
    <s v="Brentwood"/>
    <s v="NY"/>
    <n v="277"/>
    <n v="2"/>
    <n v="6"/>
    <n v="2"/>
    <n v="0.2"/>
    <s v="Surly Ice Cream Truck Frameset - 2016"/>
    <x v="2"/>
    <n v="6"/>
    <n v="469.99"/>
    <n v="2016"/>
    <x v="2"/>
    <x v="4"/>
    <n v="751.98400000000004"/>
    <x v="18"/>
  </r>
  <r>
    <x v="1320"/>
    <s v="Rubye"/>
    <s v="Mccall"/>
    <s v="rubye.mccall@hotmail.com"/>
    <s v="Troy"/>
    <s v="NY"/>
    <n v="293"/>
    <n v="2"/>
    <n v="6"/>
    <n v="1"/>
    <n v="0.2"/>
    <s v="Surly Ice Cream Truck Frameset - 2016"/>
    <x v="2"/>
    <n v="6"/>
    <n v="469.99"/>
    <n v="2016"/>
    <x v="2"/>
    <x v="4"/>
    <n v="375.99200000000002"/>
    <x v="1319"/>
  </r>
  <r>
    <x v="1321"/>
    <s v="Danilo"/>
    <s v="Holmes"/>
    <s v="danilo.holmes@gmail.com"/>
    <s v="Hicksville"/>
    <s v="NY"/>
    <n v="204"/>
    <n v="1"/>
    <n v="6"/>
    <n v="2"/>
    <n v="7.0000000000000007E-2"/>
    <s v="Surly Ice Cream Truck Frameset - 2016"/>
    <x v="2"/>
    <n v="6"/>
    <n v="469.99"/>
    <n v="2016"/>
    <x v="2"/>
    <x v="4"/>
    <n v="874.18139999999994"/>
    <x v="1320"/>
  </r>
  <r>
    <x v="23"/>
    <s v="Allison"/>
    <s v="Nolan"/>
    <s v="allison.nolan@gmail.com"/>
    <s v="New City"/>
    <s v="NY"/>
    <n v="198"/>
    <n v="1"/>
    <n v="6"/>
    <n v="2"/>
    <n v="0.05"/>
    <s v="Surly Ice Cream Truck Frameset - 2016"/>
    <x v="2"/>
    <n v="6"/>
    <n v="469.99"/>
    <n v="2016"/>
    <x v="2"/>
    <x v="4"/>
    <n v="892.98099999999999"/>
    <x v="23"/>
  </r>
  <r>
    <x v="24"/>
    <s v="Eli"/>
    <s v="Contreras"/>
    <s v="eli.contreras@hotmail.com"/>
    <s v="Ronkonkoma"/>
    <s v="NY"/>
    <n v="235"/>
    <n v="1"/>
    <n v="6"/>
    <n v="1"/>
    <n v="7.0000000000000007E-2"/>
    <s v="Surly Ice Cream Truck Frameset - 2016"/>
    <x v="2"/>
    <n v="6"/>
    <n v="469.99"/>
    <n v="2016"/>
    <x v="2"/>
    <x v="4"/>
    <n v="437.09069999999997"/>
    <x v="24"/>
  </r>
  <r>
    <x v="674"/>
    <s v="Etsuko"/>
    <s v="Garrison"/>
    <s v="etsuko.garrison@yahoo.com"/>
    <s v="Richmond Hill"/>
    <s v="NY"/>
    <n v="442"/>
    <n v="3"/>
    <n v="6"/>
    <n v="2"/>
    <n v="0.2"/>
    <s v="Surly Ice Cream Truck Frameset - 2016"/>
    <x v="2"/>
    <n v="6"/>
    <n v="469.99"/>
    <n v="2016"/>
    <x v="2"/>
    <x v="4"/>
    <n v="751.98400000000004"/>
    <x v="674"/>
  </r>
  <r>
    <x v="1322"/>
    <s v="Merlin"/>
    <s v="Foreman"/>
    <s v="merlin.foreman@msn.com"/>
    <s v="Hempstead"/>
    <s v="NY"/>
    <n v="143"/>
    <n v="1"/>
    <n v="6"/>
    <n v="1"/>
    <n v="0.2"/>
    <s v="Surly Ice Cream Truck Frameset - 2016"/>
    <x v="2"/>
    <n v="6"/>
    <n v="469.99"/>
    <n v="2016"/>
    <x v="2"/>
    <x v="4"/>
    <n v="375.99200000000002"/>
    <x v="1321"/>
  </r>
  <r>
    <x v="1305"/>
    <s v="Camille"/>
    <s v="Harvey"/>
    <s v="camille.harvey@hotmail.com"/>
    <s v="Huntington"/>
    <s v="NY"/>
    <n v="305"/>
    <n v="2"/>
    <n v="6"/>
    <n v="1"/>
    <n v="0.1"/>
    <s v="Surly Ice Cream Truck Frameset - 2016"/>
    <x v="2"/>
    <n v="6"/>
    <n v="469.99"/>
    <n v="2016"/>
    <x v="2"/>
    <x v="4"/>
    <n v="422.99100000000004"/>
    <x v="1304"/>
  </r>
  <r>
    <x v="1226"/>
    <s v="Yolando"/>
    <s v="Wade"/>
    <s v="yolando.wade@hotmail.com"/>
    <s v="Massapequa"/>
    <s v="NY"/>
    <n v="530"/>
    <n v="3"/>
    <n v="6"/>
    <n v="2"/>
    <n v="0.2"/>
    <s v="Surly Ice Cream Truck Frameset - 2016"/>
    <x v="2"/>
    <n v="6"/>
    <n v="469.99"/>
    <n v="2016"/>
    <x v="2"/>
    <x v="4"/>
    <n v="751.98400000000004"/>
    <x v="1226"/>
  </r>
  <r>
    <x v="934"/>
    <s v="Leanna"/>
    <s v="Manning"/>
    <s v="leanna.manning@yahoo.com"/>
    <s v="Hicksville"/>
    <s v="NY"/>
    <n v="208"/>
    <n v="1"/>
    <n v="6"/>
    <n v="2"/>
    <n v="0.05"/>
    <s v="Surly Ice Cream Truck Frameset - 2016"/>
    <x v="2"/>
    <n v="6"/>
    <n v="469.99"/>
    <n v="2016"/>
    <x v="2"/>
    <x v="4"/>
    <n v="892.98099999999999"/>
    <x v="934"/>
  </r>
  <r>
    <x v="1323"/>
    <s v="George"/>
    <s v="Pickett"/>
    <s v="george.pickett@msn.com"/>
    <s v="Sunnyside"/>
    <s v="NY"/>
    <n v="487"/>
    <n v="1"/>
    <n v="6"/>
    <n v="1"/>
    <n v="0.2"/>
    <s v="Surly Ice Cream Truck Frameset - 2016"/>
    <x v="2"/>
    <n v="6"/>
    <n v="469.99"/>
    <n v="2016"/>
    <x v="2"/>
    <x v="4"/>
    <n v="375.99200000000002"/>
    <x v="1322"/>
  </r>
  <r>
    <x v="152"/>
    <s v="Tessie"/>
    <s v="Farmer"/>
    <s v="tessie.farmer@msn.com"/>
    <s v="Plattsburgh"/>
    <s v="NY"/>
    <n v="425"/>
    <n v="1"/>
    <n v="6"/>
    <n v="1"/>
    <n v="0.1"/>
    <s v="Surly Ice Cream Truck Frameset - 2016"/>
    <x v="2"/>
    <n v="6"/>
    <n v="469.99"/>
    <n v="2016"/>
    <x v="2"/>
    <x v="4"/>
    <n v="422.99100000000004"/>
    <x v="152"/>
  </r>
  <r>
    <x v="936"/>
    <s v="Ernestina"/>
    <s v="Skinner"/>
    <s v="ernestina.skinner@hotmail.com"/>
    <s v="Elmhurst"/>
    <s v="NY"/>
    <n v="325"/>
    <n v="3"/>
    <n v="6"/>
    <n v="2"/>
    <n v="0.2"/>
    <s v="Surly Ice Cream Truck Frameset - 2016"/>
    <x v="2"/>
    <n v="6"/>
    <n v="469.99"/>
    <n v="2016"/>
    <x v="2"/>
    <x v="4"/>
    <n v="751.98400000000004"/>
    <x v="936"/>
  </r>
  <r>
    <x v="734"/>
    <s v="Lurline"/>
    <s v="Rivers"/>
    <s v="lurline.rivers@msn.com"/>
    <s v="Howard Beach"/>
    <s v="NY"/>
    <n v="266"/>
    <n v="1"/>
    <n v="6"/>
    <n v="2"/>
    <n v="7.0000000000000007E-2"/>
    <s v="Surly Ice Cream Truck Frameset - 2016"/>
    <x v="2"/>
    <n v="6"/>
    <n v="469.99"/>
    <n v="2016"/>
    <x v="2"/>
    <x v="4"/>
    <n v="874.18139999999994"/>
    <x v="734"/>
  </r>
  <r>
    <x v="736"/>
    <s v="Marcel"/>
    <s v="Lindsay"/>
    <s v="marcel.lindsay@hotmail.com"/>
    <s v="Ossining"/>
    <s v="NY"/>
    <n v="515"/>
    <n v="4"/>
    <n v="6"/>
    <n v="2"/>
    <n v="0.2"/>
    <s v="Surly Ice Cream Truck Frameset - 2016"/>
    <x v="2"/>
    <n v="6"/>
    <n v="469.99"/>
    <n v="2016"/>
    <x v="2"/>
    <x v="4"/>
    <n v="751.98400000000004"/>
    <x v="736"/>
  </r>
  <r>
    <x v="623"/>
    <s v="Demarcus"/>
    <s v="Reese"/>
    <s v="demarcus.reese@gmail.com"/>
    <s v="Yorktown Heights"/>
    <s v="NY"/>
    <n v="361"/>
    <n v="2"/>
    <n v="6"/>
    <n v="2"/>
    <n v="0.1"/>
    <s v="Surly Ice Cream Truck Frameset - 2016"/>
    <x v="2"/>
    <n v="6"/>
    <n v="469.99"/>
    <n v="2016"/>
    <x v="2"/>
    <x v="4"/>
    <n v="845.98200000000008"/>
    <x v="623"/>
  </r>
  <r>
    <x v="157"/>
    <s v="Larissa"/>
    <s v="Hays"/>
    <s v="larissa.hays@aol.com"/>
    <s v="Elmont"/>
    <s v="NY"/>
    <n v="358"/>
    <n v="2"/>
    <n v="6"/>
    <n v="2"/>
    <n v="7.0000000000000007E-2"/>
    <s v="Surly Ice Cream Truck Frameset - 2016"/>
    <x v="2"/>
    <n v="6"/>
    <n v="469.99"/>
    <n v="2016"/>
    <x v="2"/>
    <x v="4"/>
    <n v="874.18139999999994"/>
    <x v="157"/>
  </r>
  <r>
    <x v="624"/>
    <s v="Jerri"/>
    <s v="Guthrie"/>
    <s v="jerri.guthrie@msn.com"/>
    <s v="Carmel"/>
    <s v="NY"/>
    <n v="433"/>
    <n v="1"/>
    <n v="6"/>
    <n v="1"/>
    <n v="0.1"/>
    <s v="Surly Ice Cream Truck Frameset - 2016"/>
    <x v="2"/>
    <n v="6"/>
    <n v="469.99"/>
    <n v="2016"/>
    <x v="2"/>
    <x v="4"/>
    <n v="422.99100000000004"/>
    <x v="624"/>
  </r>
  <r>
    <x v="417"/>
    <s v="Theresia"/>
    <s v="Barron"/>
    <s v="theresia.barron@aol.com"/>
    <s v="Forest Hills"/>
    <s v="NY"/>
    <n v="113"/>
    <n v="3"/>
    <n v="6"/>
    <n v="1"/>
    <n v="7.0000000000000007E-2"/>
    <s v="Surly Ice Cream Truck Frameset - 2016"/>
    <x v="2"/>
    <n v="6"/>
    <n v="469.99"/>
    <n v="2016"/>
    <x v="2"/>
    <x v="4"/>
    <n v="437.09069999999997"/>
    <x v="417"/>
  </r>
  <r>
    <x v="1236"/>
    <s v="Waldo"/>
    <s v="Hart"/>
    <s v="waldo.hart@yahoo.com"/>
    <s v="Queensbury"/>
    <s v="NY"/>
    <n v="186"/>
    <n v="2"/>
    <n v="6"/>
    <n v="1"/>
    <n v="0.1"/>
    <s v="Surly Ice Cream Truck Frameset - 2016"/>
    <x v="2"/>
    <n v="6"/>
    <n v="469.99"/>
    <n v="2016"/>
    <x v="2"/>
    <x v="4"/>
    <n v="422.99100000000004"/>
    <x v="1236"/>
  </r>
  <r>
    <x v="161"/>
    <s v="Phebe"/>
    <s v="Soto"/>
    <s v="phebe.soto@hotmail.com"/>
    <s v="South Ozone Park"/>
    <s v="NY"/>
    <n v="335"/>
    <n v="1"/>
    <n v="6"/>
    <n v="1"/>
    <n v="0.1"/>
    <s v="Surly Ice Cream Truck Frameset - 2016"/>
    <x v="2"/>
    <n v="6"/>
    <n v="469.99"/>
    <n v="2016"/>
    <x v="2"/>
    <x v="4"/>
    <n v="422.99100000000004"/>
    <x v="161"/>
  </r>
  <r>
    <x v="738"/>
    <s v="Cheryll"/>
    <s v="Snyder"/>
    <s v="cheryll.snyder@yahoo.com"/>
    <s v="Brooklyn"/>
    <s v="NY"/>
    <n v="465"/>
    <n v="1"/>
    <n v="6"/>
    <n v="2"/>
    <n v="0.1"/>
    <s v="Surly Ice Cream Truck Frameset - 2016"/>
    <x v="2"/>
    <n v="6"/>
    <n v="469.99"/>
    <n v="2016"/>
    <x v="2"/>
    <x v="4"/>
    <n v="845.98200000000008"/>
    <x v="738"/>
  </r>
  <r>
    <x v="43"/>
    <s v="Carlie"/>
    <s v="Terrell"/>
    <s v="carlie.terrell@yahoo.com"/>
    <s v="Yonkers"/>
    <s v="NY"/>
    <n v="431"/>
    <n v="2"/>
    <n v="6"/>
    <n v="1"/>
    <n v="0.1"/>
    <s v="Surly Ice Cream Truck Frameset - 2016"/>
    <x v="2"/>
    <n v="6"/>
    <n v="469.99"/>
    <n v="2016"/>
    <x v="2"/>
    <x v="4"/>
    <n v="422.99100000000004"/>
    <x v="43"/>
  </r>
  <r>
    <x v="44"/>
    <s v="Joshua"/>
    <s v="Berg"/>
    <s v="joshua.berg@hotmail.com"/>
    <s v="Ossining"/>
    <s v="NY"/>
    <n v="47"/>
    <n v="1"/>
    <n v="6"/>
    <n v="1"/>
    <n v="0.05"/>
    <s v="Surly Ice Cream Truck Frameset - 2016"/>
    <x v="2"/>
    <n v="6"/>
    <n v="469.99"/>
    <n v="2016"/>
    <x v="2"/>
    <x v="4"/>
    <n v="446.4905"/>
    <x v="44"/>
  </r>
  <r>
    <x v="943"/>
    <s v="Tammie"/>
    <s v="Cherry"/>
    <s v="tammie.cherry@hotmail.com"/>
    <s v="Massapequa"/>
    <s v="NY"/>
    <n v="196"/>
    <n v="1"/>
    <n v="6"/>
    <n v="1"/>
    <n v="0.05"/>
    <s v="Surly Ice Cream Truck Frameset - 2016"/>
    <x v="2"/>
    <n v="6"/>
    <n v="469.99"/>
    <n v="2016"/>
    <x v="2"/>
    <x v="4"/>
    <n v="446.4905"/>
    <x v="943"/>
  </r>
  <r>
    <x v="297"/>
    <s v="Ben"/>
    <s v="Stone"/>
    <s v="ben.stone@gmail.com"/>
    <s v="Ithaca"/>
    <s v="NY"/>
    <n v="109"/>
    <n v="2"/>
    <n v="6"/>
    <n v="1"/>
    <n v="7.0000000000000007E-2"/>
    <s v="Surly Ice Cream Truck Frameset - 2016"/>
    <x v="2"/>
    <n v="6"/>
    <n v="469.99"/>
    <n v="2016"/>
    <x v="2"/>
    <x v="4"/>
    <n v="437.09069999999997"/>
    <x v="297"/>
  </r>
  <r>
    <x v="421"/>
    <s v="Bonita"/>
    <s v="Marshall"/>
    <s v="bonita.marshall@msn.com"/>
    <s v="Endicott"/>
    <s v="NY"/>
    <n v="415"/>
    <n v="4"/>
    <n v="6"/>
    <n v="2"/>
    <n v="0.05"/>
    <s v="Surly Ice Cream Truck Frameset - 2016"/>
    <x v="2"/>
    <n v="6"/>
    <n v="469.99"/>
    <n v="2016"/>
    <x v="2"/>
    <x v="4"/>
    <n v="892.98099999999999"/>
    <x v="421"/>
  </r>
  <r>
    <x v="683"/>
    <s v="Corina"/>
    <s v="Lynch"/>
    <s v="corina.lynch@msn.com"/>
    <s v="Rosedale"/>
    <s v="NY"/>
    <n v="402"/>
    <n v="1"/>
    <n v="6"/>
    <n v="2"/>
    <n v="7.0000000000000007E-2"/>
    <s v="Surly Ice Cream Truck Frameset - 2016"/>
    <x v="2"/>
    <n v="6"/>
    <n v="469.99"/>
    <n v="2016"/>
    <x v="2"/>
    <x v="4"/>
    <n v="874.18139999999994"/>
    <x v="683"/>
  </r>
  <r>
    <x v="302"/>
    <s v="Noble"/>
    <s v="Glover"/>
    <s v="noble.glover@gmail.com"/>
    <s v="Orchard Park"/>
    <s v="NY"/>
    <n v="220"/>
    <n v="1"/>
    <n v="6"/>
    <n v="2"/>
    <n v="0.05"/>
    <s v="Surly Ice Cream Truck Frameset - 2016"/>
    <x v="2"/>
    <n v="6"/>
    <n v="469.99"/>
    <n v="2016"/>
    <x v="2"/>
    <x v="4"/>
    <n v="892.98099999999999"/>
    <x v="302"/>
  </r>
  <r>
    <x v="908"/>
    <s v="Ernest"/>
    <s v="Rollins"/>
    <s v="ernest.rollins@yahoo.com"/>
    <s v="Oakland Gardens"/>
    <s v="NY"/>
    <n v="466"/>
    <n v="2"/>
    <n v="6"/>
    <n v="1"/>
    <n v="0.2"/>
    <s v="Surly Ice Cream Truck Frameset - 2016"/>
    <x v="2"/>
    <n v="6"/>
    <n v="469.99"/>
    <n v="2016"/>
    <x v="2"/>
    <x v="4"/>
    <n v="375.99200000000002"/>
    <x v="908"/>
  </r>
  <r>
    <x v="1324"/>
    <s v="Devin"/>
    <s v="Shaffer"/>
    <s v="devin.shaffer@gmail.com"/>
    <s v="Rochester"/>
    <s v="NY"/>
    <n v="1153"/>
    <n v="2"/>
    <n v="6"/>
    <n v="2"/>
    <n v="0.05"/>
    <s v="Surly Ice Cream Truck Frameset - 2016"/>
    <x v="2"/>
    <n v="6"/>
    <n v="469.99"/>
    <n v="2016"/>
    <x v="2"/>
    <x v="4"/>
    <n v="892.98099999999999"/>
    <x v="1323"/>
  </r>
  <r>
    <x v="176"/>
    <s v="Lenore"/>
    <s v="Valdez"/>
    <s v="lenore.valdez@msn.com"/>
    <s v="Spring Valley"/>
    <s v="NY"/>
    <n v="807"/>
    <n v="2"/>
    <n v="6"/>
    <n v="1"/>
    <n v="7.0000000000000007E-2"/>
    <s v="Surly Ice Cream Truck Frameset - 2016"/>
    <x v="2"/>
    <n v="6"/>
    <n v="469.99"/>
    <n v="2016"/>
    <x v="2"/>
    <x v="4"/>
    <n v="437.09069999999997"/>
    <x v="176"/>
  </r>
  <r>
    <x v="796"/>
    <s v="Barbera"/>
    <s v="Riggs"/>
    <s v="barbera.riggs@aol.com"/>
    <s v="Plainview"/>
    <s v="NY"/>
    <n v="1067"/>
    <n v="4"/>
    <n v="6"/>
    <n v="2"/>
    <n v="0.2"/>
    <s v="Surly Ice Cream Truck Frameset - 2016"/>
    <x v="2"/>
    <n v="6"/>
    <n v="469.99"/>
    <n v="2016"/>
    <x v="2"/>
    <x v="4"/>
    <n v="751.98400000000004"/>
    <x v="796"/>
  </r>
  <r>
    <x v="342"/>
    <s v="Conchita"/>
    <s v="Boone"/>
    <s v="conchita.boone@gmail.com"/>
    <s v="Mount Vernon"/>
    <s v="NY"/>
    <n v="800"/>
    <n v="3"/>
    <n v="6"/>
    <n v="2"/>
    <n v="0.05"/>
    <s v="Surly Ice Cream Truck Frameset - 2016"/>
    <x v="2"/>
    <n v="6"/>
    <n v="469.99"/>
    <n v="2016"/>
    <x v="2"/>
    <x v="4"/>
    <n v="892.98099999999999"/>
    <x v="342"/>
  </r>
  <r>
    <x v="246"/>
    <s v="Lolita"/>
    <s v="O'neill"/>
    <s v="lolita.o'neill@aol.com"/>
    <s v="Massapequa Park"/>
    <s v="NY"/>
    <n v="990"/>
    <n v="1"/>
    <n v="6"/>
    <n v="2"/>
    <n v="0.2"/>
    <s v="Surly Ice Cream Truck Frameset - 2016"/>
    <x v="2"/>
    <n v="6"/>
    <n v="469.99"/>
    <n v="2016"/>
    <x v="2"/>
    <x v="4"/>
    <n v="751.98400000000004"/>
    <x v="246"/>
  </r>
  <r>
    <x v="575"/>
    <s v="Agustina"/>
    <s v="Lawrence"/>
    <s v="agustina.lawrence@yahoo.com"/>
    <s v="Brooklyn"/>
    <s v="NY"/>
    <n v="821"/>
    <n v="3"/>
    <n v="6"/>
    <n v="1"/>
    <n v="0.2"/>
    <s v="Surly Ice Cream Truck Frameset - 2016"/>
    <x v="2"/>
    <n v="6"/>
    <n v="469.99"/>
    <n v="2016"/>
    <x v="2"/>
    <x v="4"/>
    <n v="375.99200000000002"/>
    <x v="575"/>
  </r>
  <r>
    <x v="820"/>
    <s v="Lidia"/>
    <s v="Ashley"/>
    <s v="lidia.ashley@hotmail.com"/>
    <s v="Baldwinsville"/>
    <s v="NY"/>
    <n v="681"/>
    <n v="4"/>
    <n v="6"/>
    <n v="2"/>
    <n v="0.05"/>
    <s v="Surly Ice Cream Truck Frameset - 2016"/>
    <x v="2"/>
    <n v="6"/>
    <n v="469.99"/>
    <n v="2016"/>
    <x v="2"/>
    <x v="4"/>
    <n v="892.98099999999999"/>
    <x v="820"/>
  </r>
  <r>
    <x v="1138"/>
    <s v="Wai"/>
    <s v="Soto"/>
    <s v="wai.soto@msn.com"/>
    <s v="Bethpage"/>
    <s v="NY"/>
    <n v="1183"/>
    <n v="3"/>
    <n v="6"/>
    <n v="2"/>
    <n v="0.05"/>
    <s v="Surly Ice Cream Truck Frameset - 2016"/>
    <x v="2"/>
    <n v="6"/>
    <n v="469.99"/>
    <n v="2016"/>
    <x v="2"/>
    <x v="4"/>
    <n v="892.98099999999999"/>
    <x v="1138"/>
  </r>
  <r>
    <x v="1325"/>
    <s v="Collin"/>
    <s v="Webster"/>
    <s v="collin.webster@aol.com"/>
    <s v="Howard Beach"/>
    <s v="NY"/>
    <n v="720"/>
    <n v="2"/>
    <n v="6"/>
    <n v="1"/>
    <n v="0.1"/>
    <s v="Surly Ice Cream Truck Frameset - 2016"/>
    <x v="2"/>
    <n v="6"/>
    <n v="469.99"/>
    <n v="2016"/>
    <x v="2"/>
    <x v="4"/>
    <n v="422.99100000000004"/>
    <x v="1324"/>
  </r>
  <r>
    <x v="1006"/>
    <s v="Marcene"/>
    <s v="Curtis"/>
    <s v="marcene.curtis@msn.com"/>
    <s v="Yonkers"/>
    <s v="NY"/>
    <n v="1250"/>
    <n v="4"/>
    <n v="6"/>
    <n v="2"/>
    <n v="0.1"/>
    <s v="Surly Ice Cream Truck Frameset - 2016"/>
    <x v="2"/>
    <n v="6"/>
    <n v="469.99"/>
    <n v="2016"/>
    <x v="2"/>
    <x v="4"/>
    <n v="845.98200000000008"/>
    <x v="1006"/>
  </r>
  <r>
    <x v="838"/>
    <s v="Agatha"/>
    <s v="Melton"/>
    <s v="agatha.melton@yahoo.com"/>
    <s v="Springfield Gardens"/>
    <s v="NY"/>
    <n v="923"/>
    <n v="2"/>
    <n v="6"/>
    <n v="1"/>
    <n v="0.1"/>
    <s v="Surly Ice Cream Truck Frameset - 2016"/>
    <x v="2"/>
    <n v="6"/>
    <n v="469.99"/>
    <n v="2016"/>
    <x v="2"/>
    <x v="4"/>
    <n v="422.99100000000004"/>
    <x v="838"/>
  </r>
  <r>
    <x v="1263"/>
    <s v="Angella"/>
    <s v="Bridges"/>
    <s v="angella.bridges@yahoo.com"/>
    <s v="Pittsford"/>
    <s v="NY"/>
    <n v="769"/>
    <n v="2"/>
    <n v="6"/>
    <n v="2"/>
    <n v="0.05"/>
    <s v="Surly Ice Cream Truck Frameset - 2016"/>
    <x v="2"/>
    <n v="6"/>
    <n v="469.99"/>
    <n v="2016"/>
    <x v="2"/>
    <x v="4"/>
    <n v="892.98099999999999"/>
    <x v="1262"/>
  </r>
  <r>
    <x v="317"/>
    <s v="Margert"/>
    <s v="Stevens"/>
    <s v="margert.stevens@aol.com"/>
    <s v="Rome"/>
    <s v="NY"/>
    <n v="632"/>
    <n v="4"/>
    <n v="6"/>
    <n v="1"/>
    <n v="0.05"/>
    <s v="Surly Ice Cream Truck Frameset - 2016"/>
    <x v="2"/>
    <n v="6"/>
    <n v="469.99"/>
    <n v="2016"/>
    <x v="2"/>
    <x v="4"/>
    <n v="446.4905"/>
    <x v="317"/>
  </r>
  <r>
    <x v="365"/>
    <s v="Lashawna"/>
    <s v="Richardson"/>
    <s v="lashawna.richardson@hotmail.com"/>
    <s v="Baldwin"/>
    <s v="NY"/>
    <n v="860"/>
    <n v="1"/>
    <n v="6"/>
    <n v="1"/>
    <n v="0.05"/>
    <s v="Surly Ice Cream Truck Frameset - 2016"/>
    <x v="2"/>
    <n v="6"/>
    <n v="469.99"/>
    <n v="2016"/>
    <x v="2"/>
    <x v="4"/>
    <n v="446.4905"/>
    <x v="365"/>
  </r>
  <r>
    <x v="1326"/>
    <s v="Rubin"/>
    <s v="Decker"/>
    <s v="rubin.decker@gmail.com"/>
    <s v="Buffalo"/>
    <s v="NY"/>
    <n v="1285"/>
    <n v="4"/>
    <n v="6"/>
    <n v="1"/>
    <n v="0.1"/>
    <s v="Surly Ice Cream Truck Frameset - 2016"/>
    <x v="2"/>
    <n v="6"/>
    <n v="469.99"/>
    <n v="2016"/>
    <x v="2"/>
    <x v="4"/>
    <n v="422.99100000000004"/>
    <x v="1325"/>
  </r>
  <r>
    <x v="184"/>
    <s v="Consuela"/>
    <s v="Collier"/>
    <s v="consuela.collier@msn.com"/>
    <s v="North Tonawanda"/>
    <s v="NY"/>
    <n v="645"/>
    <n v="3"/>
    <n v="6"/>
    <n v="1"/>
    <n v="0.05"/>
    <s v="Surly Ice Cream Truck Frameset - 2016"/>
    <x v="2"/>
    <n v="6"/>
    <n v="469.99"/>
    <n v="2016"/>
    <x v="2"/>
    <x v="4"/>
    <n v="446.4905"/>
    <x v="184"/>
  </r>
  <r>
    <x v="861"/>
    <s v="Julia"/>
    <s v="Joyner"/>
    <s v="julia.joyner@msn.com"/>
    <s v="Astoria"/>
    <s v="NY"/>
    <n v="1155"/>
    <n v="2"/>
    <n v="6"/>
    <n v="2"/>
    <n v="0.1"/>
    <s v="Surly Ice Cream Truck Frameset - 2016"/>
    <x v="2"/>
    <n v="6"/>
    <n v="469.99"/>
    <n v="2016"/>
    <x v="2"/>
    <x v="4"/>
    <n v="845.98200000000008"/>
    <x v="861"/>
  </r>
  <r>
    <x v="1213"/>
    <s v="Renita"/>
    <s v="Henry"/>
    <s v="renita.henry@msn.com"/>
    <s v="New Rochelle"/>
    <s v="NY"/>
    <n v="899"/>
    <n v="3"/>
    <n v="6"/>
    <n v="1"/>
    <n v="0.2"/>
    <s v="Surly Ice Cream Truck Frameset - 2016"/>
    <x v="2"/>
    <n v="6"/>
    <n v="469.99"/>
    <n v="2016"/>
    <x v="2"/>
    <x v="4"/>
    <n v="375.99200000000002"/>
    <x v="1213"/>
  </r>
  <r>
    <x v="645"/>
    <s v="Vince"/>
    <s v="Schneider"/>
    <s v="vince.schneider@hotmail.com"/>
    <s v="Merrick"/>
    <s v="NY"/>
    <n v="805"/>
    <n v="5"/>
    <n v="6"/>
    <n v="2"/>
    <n v="0.05"/>
    <s v="Surly Ice Cream Truck Frameset - 2016"/>
    <x v="2"/>
    <n v="6"/>
    <n v="469.99"/>
    <n v="2016"/>
    <x v="2"/>
    <x v="4"/>
    <n v="892.98099999999999"/>
    <x v="645"/>
  </r>
  <r>
    <x v="1327"/>
    <s v="Gussie"/>
    <s v="Harding"/>
    <s v="gussie.harding@gmail.com"/>
    <s v="Deer Park"/>
    <s v="NY"/>
    <n v="1174"/>
    <n v="2"/>
    <n v="6"/>
    <n v="1"/>
    <n v="7.0000000000000007E-2"/>
    <s v="Surly Ice Cream Truck Frameset - 2016"/>
    <x v="2"/>
    <n v="6"/>
    <n v="469.99"/>
    <n v="2016"/>
    <x v="2"/>
    <x v="4"/>
    <n v="437.09069999999997"/>
    <x v="1326"/>
  </r>
  <r>
    <x v="1216"/>
    <s v="Tam"/>
    <s v="Fisher"/>
    <s v="tam.fisher@aol.com"/>
    <s v="Rochester"/>
    <s v="NY"/>
    <n v="1203"/>
    <n v="1"/>
    <n v="6"/>
    <n v="2"/>
    <n v="7.0000000000000007E-2"/>
    <s v="Surly Ice Cream Truck Frameset - 2016"/>
    <x v="2"/>
    <n v="6"/>
    <n v="469.99"/>
    <n v="2016"/>
    <x v="2"/>
    <x v="4"/>
    <n v="874.18139999999994"/>
    <x v="1216"/>
  </r>
  <r>
    <x v="70"/>
    <s v="India"/>
    <s v="Barron"/>
    <s v="india.barron@msn.com"/>
    <s v="Huntington"/>
    <s v="NY"/>
    <n v="1015"/>
    <n v="1"/>
    <n v="6"/>
    <n v="2"/>
    <n v="0.1"/>
    <s v="Surly Ice Cream Truck Frameset - 2016"/>
    <x v="2"/>
    <n v="6"/>
    <n v="469.99"/>
    <n v="2016"/>
    <x v="2"/>
    <x v="4"/>
    <n v="845.98200000000008"/>
    <x v="70"/>
  </r>
  <r>
    <x v="476"/>
    <s v="Genoveva"/>
    <s v="Baldwin"/>
    <s v="genoveva.baldwin@msn.com"/>
    <s v="Port Washington"/>
    <s v="NY"/>
    <n v="76"/>
    <n v="2"/>
    <n v="11"/>
    <n v="2"/>
    <n v="0.1"/>
    <s v="Surly Straggler 650b - 2016"/>
    <x v="2"/>
    <n v="4"/>
    <n v="1680.99"/>
    <n v="2016"/>
    <x v="2"/>
    <x v="5"/>
    <n v="3025.7820000000002"/>
    <x v="476"/>
  </r>
  <r>
    <x v="258"/>
    <s v="Robby"/>
    <s v="Sykes"/>
    <s v="robby.sykes@hotmail.com"/>
    <s v="Hempstead"/>
    <s v="NY"/>
    <n v="108"/>
    <n v="1"/>
    <n v="11"/>
    <n v="1"/>
    <n v="0.1"/>
    <s v="Surly Straggler 650b - 2016"/>
    <x v="2"/>
    <n v="4"/>
    <n v="1680.99"/>
    <n v="2016"/>
    <x v="2"/>
    <x v="5"/>
    <n v="1512.8910000000001"/>
    <x v="258"/>
  </r>
  <r>
    <x v="186"/>
    <s v="Emmitt"/>
    <s v="Sanchez"/>
    <s v="emmitt.sanchez@hotmail.com"/>
    <s v="New York"/>
    <s v="NY"/>
    <n v="352"/>
    <n v="1"/>
    <n v="11"/>
    <n v="1"/>
    <n v="0.2"/>
    <s v="Surly Straggler 650b - 2016"/>
    <x v="2"/>
    <n v="4"/>
    <n v="1680.99"/>
    <n v="2016"/>
    <x v="2"/>
    <x v="5"/>
    <n v="1344.7920000000001"/>
    <x v="186"/>
  </r>
  <r>
    <x v="637"/>
    <s v="Adelle"/>
    <s v="Larsen"/>
    <s v="adelle.larsen@gmail.com"/>
    <s v="East Northport"/>
    <s v="NY"/>
    <n v="183"/>
    <n v="1"/>
    <n v="11"/>
    <n v="2"/>
    <n v="0.2"/>
    <s v="Surly Straggler 650b - 2016"/>
    <x v="2"/>
    <n v="4"/>
    <n v="1680.99"/>
    <n v="2016"/>
    <x v="2"/>
    <x v="5"/>
    <n v="2689.5840000000003"/>
    <x v="637"/>
  </r>
  <r>
    <x v="123"/>
    <s v="Theo"/>
    <s v="Reese"/>
    <s v="theo.reese@gmail.com"/>
    <s v="Long Beach"/>
    <s v="NY"/>
    <n v="256"/>
    <n v="1"/>
    <n v="11"/>
    <n v="1"/>
    <n v="0.1"/>
    <s v="Surly Straggler 650b - 2016"/>
    <x v="2"/>
    <n v="4"/>
    <n v="1680.99"/>
    <n v="2016"/>
    <x v="2"/>
    <x v="5"/>
    <n v="1512.8910000000001"/>
    <x v="123"/>
  </r>
  <r>
    <x v="188"/>
    <s v="Carie"/>
    <s v="Kidd"/>
    <s v="carie.kidd@yahoo.com"/>
    <s v="Monroe"/>
    <s v="NY"/>
    <n v="169"/>
    <n v="4"/>
    <n v="11"/>
    <n v="1"/>
    <n v="0.2"/>
    <s v="Surly Straggler 650b - 2016"/>
    <x v="2"/>
    <n v="4"/>
    <n v="1680.99"/>
    <n v="2016"/>
    <x v="2"/>
    <x v="5"/>
    <n v="1344.7920000000001"/>
    <x v="188"/>
  </r>
  <r>
    <x v="927"/>
    <s v="Marget"/>
    <s v="Hodge"/>
    <s v="marget.hodge@msn.com"/>
    <s v="Woodhaven"/>
    <s v="NY"/>
    <n v="207"/>
    <n v="3"/>
    <n v="11"/>
    <n v="2"/>
    <n v="7.0000000000000007E-2"/>
    <s v="Surly Straggler 650b - 2016"/>
    <x v="2"/>
    <n v="4"/>
    <n v="1680.99"/>
    <n v="2016"/>
    <x v="2"/>
    <x v="5"/>
    <n v="3126.6414"/>
    <x v="927"/>
  </r>
  <r>
    <x v="889"/>
    <s v="Le"/>
    <s v="Wood"/>
    <s v="le.wood@yahoo.com"/>
    <s v="Pittsford"/>
    <s v="NY"/>
    <n v="617"/>
    <n v="2"/>
    <n v="11"/>
    <n v="2"/>
    <n v="7.0000000000000007E-2"/>
    <s v="Surly Straggler 650b - 2016"/>
    <x v="2"/>
    <n v="4"/>
    <n v="1680.99"/>
    <n v="2016"/>
    <x v="2"/>
    <x v="5"/>
    <n v="3126.6414"/>
    <x v="889"/>
  </r>
  <r>
    <x v="1328"/>
    <s v="Tanesha"/>
    <s v="Hampton"/>
    <s v="tanesha.hampton@hotmail.com"/>
    <s v="Syosset"/>
    <s v="NY"/>
    <n v="618"/>
    <n v="2"/>
    <n v="11"/>
    <n v="1"/>
    <n v="7.0000000000000007E-2"/>
    <s v="Surly Straggler 650b - 2016"/>
    <x v="2"/>
    <n v="4"/>
    <n v="1680.99"/>
    <n v="2016"/>
    <x v="2"/>
    <x v="5"/>
    <n v="1563.3207"/>
    <x v="1327"/>
  </r>
  <r>
    <x v="190"/>
    <s v="Boyd"/>
    <s v="Irwin"/>
    <s v="boyd.irwin@hotmail.com"/>
    <s v="Hamburg"/>
    <s v="NY"/>
    <n v="372"/>
    <n v="1"/>
    <n v="11"/>
    <n v="1"/>
    <n v="0.05"/>
    <s v="Surly Straggler 650b - 2016"/>
    <x v="2"/>
    <n v="4"/>
    <n v="1680.99"/>
    <n v="2016"/>
    <x v="2"/>
    <x v="5"/>
    <n v="1596.9404999999999"/>
    <x v="190"/>
  </r>
  <r>
    <x v="1329"/>
    <s v="Weldon"/>
    <s v="Michael"/>
    <s v="weldon.michael@hotmail.com"/>
    <s v="Huntington"/>
    <s v="NY"/>
    <n v="250"/>
    <n v="2"/>
    <n v="11"/>
    <n v="2"/>
    <n v="0.1"/>
    <s v="Surly Straggler 650b - 2016"/>
    <x v="2"/>
    <n v="4"/>
    <n v="1680.99"/>
    <n v="2016"/>
    <x v="2"/>
    <x v="5"/>
    <n v="3025.7820000000002"/>
    <x v="1328"/>
  </r>
  <r>
    <x v="3"/>
    <s v="Genoveva"/>
    <s v="Tyler"/>
    <s v="genoveva.tyler@gmail.com"/>
    <s v="New York"/>
    <s v="NY"/>
    <n v="572"/>
    <n v="3"/>
    <n v="11"/>
    <n v="2"/>
    <n v="0.2"/>
    <s v="Surly Straggler 650b - 2016"/>
    <x v="2"/>
    <n v="4"/>
    <n v="1680.99"/>
    <n v="2016"/>
    <x v="2"/>
    <x v="5"/>
    <n v="2689.5840000000003"/>
    <x v="3"/>
  </r>
  <r>
    <x v="126"/>
    <s v="Andy"/>
    <s v="O'neill"/>
    <s v="andy.o'neill@msn.com"/>
    <s v="Rego Park"/>
    <s v="NY"/>
    <n v="458"/>
    <n v="3"/>
    <n v="11"/>
    <n v="1"/>
    <n v="0.1"/>
    <s v="Surly Straggler 650b - 2016"/>
    <x v="2"/>
    <n v="4"/>
    <n v="1680.99"/>
    <n v="2016"/>
    <x v="2"/>
    <x v="5"/>
    <n v="1512.8910000000001"/>
    <x v="126"/>
  </r>
  <r>
    <x v="128"/>
    <s v="Harris"/>
    <s v="Pittman"/>
    <s v="harris.pittman@yahoo.com"/>
    <s v="Jamaica"/>
    <s v="NY"/>
    <n v="160"/>
    <n v="4"/>
    <n v="11"/>
    <n v="1"/>
    <n v="0.05"/>
    <s v="Surly Straggler 650b - 2016"/>
    <x v="2"/>
    <n v="4"/>
    <n v="1680.99"/>
    <n v="2016"/>
    <x v="2"/>
    <x v="5"/>
    <n v="1596.9404999999999"/>
    <x v="128"/>
  </r>
  <r>
    <x v="6"/>
    <s v="Deja"/>
    <s v="Chaney"/>
    <s v="deja.chaney@hotmail.com"/>
    <s v="Jamaica"/>
    <s v="NY"/>
    <n v="430"/>
    <n v="2"/>
    <n v="11"/>
    <n v="1"/>
    <n v="7.0000000000000007E-2"/>
    <s v="Surly Straggler 650b - 2016"/>
    <x v="2"/>
    <n v="4"/>
    <n v="1680.99"/>
    <n v="2016"/>
    <x v="2"/>
    <x v="5"/>
    <n v="1563.3207"/>
    <x v="6"/>
  </r>
  <r>
    <x v="1330"/>
    <s v="Rayna"/>
    <s v="Perry"/>
    <s v="rayna.perry@hotmail.com"/>
    <s v="Ozone Park"/>
    <s v="NY"/>
    <n v="299"/>
    <n v="1"/>
    <n v="11"/>
    <n v="2"/>
    <n v="0.05"/>
    <s v="Surly Straggler 650b - 2016"/>
    <x v="2"/>
    <n v="4"/>
    <n v="1680.99"/>
    <n v="2016"/>
    <x v="2"/>
    <x v="5"/>
    <n v="3193.8809999999999"/>
    <x v="1329"/>
  </r>
  <r>
    <x v="1095"/>
    <s v="Vikki"/>
    <s v="Erickson"/>
    <s v="vikki.erickson@yahoo.com"/>
    <s v="Kingston"/>
    <s v="NY"/>
    <n v="105"/>
    <n v="1"/>
    <n v="11"/>
    <n v="2"/>
    <n v="0.2"/>
    <s v="Surly Straggler 650b - 2016"/>
    <x v="2"/>
    <n v="4"/>
    <n v="1680.99"/>
    <n v="2016"/>
    <x v="2"/>
    <x v="5"/>
    <n v="2689.5840000000003"/>
    <x v="1095"/>
  </r>
  <r>
    <x v="203"/>
    <s v="Anderson"/>
    <s v="Martin"/>
    <s v="anderson.martin@hotmail.com"/>
    <s v="Canandaigua"/>
    <s v="NY"/>
    <n v="607"/>
    <n v="1"/>
    <n v="11"/>
    <n v="2"/>
    <n v="0.2"/>
    <s v="Surly Straggler 650b - 2016"/>
    <x v="2"/>
    <n v="4"/>
    <n v="1680.99"/>
    <n v="2016"/>
    <x v="2"/>
    <x v="5"/>
    <n v="2689.5840000000003"/>
    <x v="203"/>
  </r>
  <r>
    <x v="1331"/>
    <s v="Abbey"/>
    <s v="Pugh"/>
    <s v="abbey.pugh@gmail.com"/>
    <s v="Forest Hills"/>
    <s v="NY"/>
    <n v="166"/>
    <n v="2"/>
    <n v="11"/>
    <n v="1"/>
    <n v="0.2"/>
    <s v="Surly Straggler 650b - 2016"/>
    <x v="2"/>
    <n v="4"/>
    <n v="1680.99"/>
    <n v="2016"/>
    <x v="2"/>
    <x v="5"/>
    <n v="1344.7920000000001"/>
    <x v="1330"/>
  </r>
  <r>
    <x v="10"/>
    <s v="Christoper"/>
    <s v="Mccall"/>
    <s v="christoper.mccall@msn.com"/>
    <s v="Bay Shore"/>
    <s v="NY"/>
    <n v="271"/>
    <n v="1"/>
    <n v="11"/>
    <n v="2"/>
    <n v="7.0000000000000007E-2"/>
    <s v="Surly Straggler 650b - 2016"/>
    <x v="2"/>
    <n v="4"/>
    <n v="1680.99"/>
    <n v="2016"/>
    <x v="2"/>
    <x v="5"/>
    <n v="3126.6414"/>
    <x v="10"/>
  </r>
  <r>
    <x v="1096"/>
    <s v="Lavonne"/>
    <s v="Anderson"/>
    <s v="lavonne.anderson@aol.com"/>
    <s v="Floral Park"/>
    <s v="NY"/>
    <n v="145"/>
    <n v="1"/>
    <n v="11"/>
    <n v="1"/>
    <n v="0.2"/>
    <s v="Surly Straggler 650b - 2016"/>
    <x v="2"/>
    <n v="4"/>
    <n v="1680.99"/>
    <n v="2016"/>
    <x v="2"/>
    <x v="5"/>
    <n v="1344.7920000000001"/>
    <x v="1096"/>
  </r>
  <r>
    <x v="722"/>
    <s v="Octavia"/>
    <s v="Case"/>
    <s v="octavia.case@aol.com"/>
    <s v="New York"/>
    <s v="NY"/>
    <n v="274"/>
    <n v="1"/>
    <n v="11"/>
    <n v="2"/>
    <n v="0.05"/>
    <s v="Surly Straggler 650b - 2016"/>
    <x v="2"/>
    <n v="4"/>
    <n v="1680.99"/>
    <n v="2016"/>
    <x v="2"/>
    <x v="5"/>
    <n v="3193.8809999999999"/>
    <x v="722"/>
  </r>
  <r>
    <x v="1332"/>
    <s v="Ezra"/>
    <s v="Fowler"/>
    <s v="ezra.fowler@hotmail.com"/>
    <s v="Nanuet"/>
    <s v="NY"/>
    <n v="272"/>
    <n v="2"/>
    <n v="11"/>
    <n v="1"/>
    <n v="7.0000000000000007E-2"/>
    <s v="Surly Straggler 650b - 2016"/>
    <x v="2"/>
    <n v="4"/>
    <n v="1680.99"/>
    <n v="2016"/>
    <x v="2"/>
    <x v="5"/>
    <n v="1563.3207"/>
    <x v="1331"/>
  </r>
  <r>
    <x v="277"/>
    <s v="Basilia"/>
    <s v="Thornton"/>
    <s v="basilia.thornton@hotmail.com"/>
    <s v="Brentwood"/>
    <s v="NY"/>
    <n v="476"/>
    <n v="3"/>
    <n v="11"/>
    <n v="2"/>
    <n v="7.0000000000000007E-2"/>
    <s v="Surly Straggler 650b - 2016"/>
    <x v="2"/>
    <n v="4"/>
    <n v="1680.99"/>
    <n v="2016"/>
    <x v="2"/>
    <x v="5"/>
    <n v="3126.6414"/>
    <x v="277"/>
  </r>
  <r>
    <x v="957"/>
    <s v="Melba"/>
    <s v="Wilkinson"/>
    <s v="melba.wilkinson@gmail.com"/>
    <s v="Floral Park"/>
    <s v="NY"/>
    <n v="176"/>
    <n v="2"/>
    <n v="11"/>
    <n v="2"/>
    <n v="0.2"/>
    <s v="Surly Straggler 650b - 2016"/>
    <x v="2"/>
    <n v="4"/>
    <n v="1680.99"/>
    <n v="2016"/>
    <x v="2"/>
    <x v="5"/>
    <n v="2689.5840000000003"/>
    <x v="957"/>
  </r>
  <r>
    <x v="145"/>
    <s v="Rochell"/>
    <s v="Cantrell"/>
    <s v="rochell.cantrell@yahoo.com"/>
    <s v="Port Jefferson Station"/>
    <s v="NY"/>
    <n v="434"/>
    <n v="4"/>
    <n v="11"/>
    <n v="2"/>
    <n v="7.0000000000000007E-2"/>
    <s v="Surly Straggler 650b - 2016"/>
    <x v="2"/>
    <n v="4"/>
    <n v="1680.99"/>
    <n v="2016"/>
    <x v="2"/>
    <x v="5"/>
    <n v="3126.6414"/>
    <x v="145"/>
  </r>
  <r>
    <x v="1225"/>
    <s v="Bobbi"/>
    <s v="Banks"/>
    <s v="bobbi.banks@yahoo.com"/>
    <s v="Bayside"/>
    <s v="NY"/>
    <n v="548"/>
    <n v="2"/>
    <n v="11"/>
    <n v="2"/>
    <n v="7.0000000000000007E-2"/>
    <s v="Surly Straggler 650b - 2016"/>
    <x v="2"/>
    <n v="4"/>
    <n v="1680.99"/>
    <n v="2016"/>
    <x v="2"/>
    <x v="5"/>
    <n v="3126.6414"/>
    <x v="1225"/>
  </r>
  <r>
    <x v="26"/>
    <s v="Leone"/>
    <s v="Emerson"/>
    <s v="leone.emerson@msn.com"/>
    <s v="Whitestone"/>
    <s v="NY"/>
    <n v="574"/>
    <n v="5"/>
    <n v="11"/>
    <n v="2"/>
    <n v="0.05"/>
    <s v="Surly Straggler 650b - 2016"/>
    <x v="2"/>
    <n v="4"/>
    <n v="1680.99"/>
    <n v="2016"/>
    <x v="2"/>
    <x v="5"/>
    <n v="3193.8809999999999"/>
    <x v="26"/>
  </r>
  <r>
    <x v="1333"/>
    <s v="Mila"/>
    <s v="Good"/>
    <s v="mila.good@yahoo.com"/>
    <s v="Plattsburgh"/>
    <s v="NY"/>
    <n v="459"/>
    <n v="1"/>
    <n v="11"/>
    <n v="1"/>
    <n v="0.2"/>
    <s v="Surly Straggler 650b - 2016"/>
    <x v="2"/>
    <n v="4"/>
    <n v="1680.99"/>
    <n v="2016"/>
    <x v="2"/>
    <x v="5"/>
    <n v="1344.7920000000001"/>
    <x v="1332"/>
  </r>
  <r>
    <x v="153"/>
    <s v="Danyell"/>
    <s v="Dickerson"/>
    <s v="danyell.dickerson@msn.com"/>
    <s v="Central Islip"/>
    <s v="NY"/>
    <n v="319"/>
    <n v="1"/>
    <n v="11"/>
    <n v="1"/>
    <n v="7.0000000000000007E-2"/>
    <s v="Surly Straggler 650b - 2016"/>
    <x v="2"/>
    <n v="4"/>
    <n v="1680.99"/>
    <n v="2016"/>
    <x v="2"/>
    <x v="5"/>
    <n v="1563.3207"/>
    <x v="153"/>
  </r>
  <r>
    <x v="34"/>
    <s v="Anisha"/>
    <s v="Lang"/>
    <s v="anisha.lang@aol.com"/>
    <s v="Rome"/>
    <s v="NY"/>
    <n v="340"/>
    <n v="1"/>
    <n v="11"/>
    <n v="1"/>
    <n v="0.05"/>
    <s v="Surly Straggler 650b - 2016"/>
    <x v="2"/>
    <n v="4"/>
    <n v="1680.99"/>
    <n v="2016"/>
    <x v="2"/>
    <x v="5"/>
    <n v="1596.9404999999999"/>
    <x v="34"/>
  </r>
  <r>
    <x v="621"/>
    <s v="Loreen"/>
    <s v="Byers"/>
    <s v="loreen.byers@yahoo.com"/>
    <s v="South Ozone Park"/>
    <s v="NY"/>
    <n v="570"/>
    <n v="4"/>
    <n v="11"/>
    <n v="1"/>
    <n v="0.1"/>
    <s v="Surly Straggler 650b - 2016"/>
    <x v="2"/>
    <n v="4"/>
    <n v="1680.99"/>
    <n v="2016"/>
    <x v="2"/>
    <x v="5"/>
    <n v="1512.8910000000001"/>
    <x v="621"/>
  </r>
  <r>
    <x v="623"/>
    <s v="Demarcus"/>
    <s v="Reese"/>
    <s v="demarcus.reese@gmail.com"/>
    <s v="Yorktown Heights"/>
    <s v="NY"/>
    <n v="361"/>
    <n v="3"/>
    <n v="11"/>
    <n v="1"/>
    <n v="0.1"/>
    <s v="Surly Straggler 650b - 2016"/>
    <x v="2"/>
    <n v="4"/>
    <n v="1680.99"/>
    <n v="2016"/>
    <x v="2"/>
    <x v="5"/>
    <n v="1512.8910000000001"/>
    <x v="623"/>
  </r>
  <r>
    <x v="963"/>
    <s v="Trinidad"/>
    <s v="Mcclain"/>
    <s v="trinidad.mcclain@msn.com"/>
    <s v="Baldwin"/>
    <s v="NY"/>
    <n v="452"/>
    <n v="1"/>
    <n v="11"/>
    <n v="1"/>
    <n v="0.05"/>
    <s v="Surly Straggler 650b - 2016"/>
    <x v="2"/>
    <n v="4"/>
    <n v="1680.99"/>
    <n v="2016"/>
    <x v="2"/>
    <x v="5"/>
    <n v="1596.9404999999999"/>
    <x v="963"/>
  </r>
  <r>
    <x v="227"/>
    <s v="Lee"/>
    <s v="Roman"/>
    <s v="lee.roman@gmail.com"/>
    <s v="Brentwood"/>
    <s v="NY"/>
    <n v="399"/>
    <n v="2"/>
    <n v="11"/>
    <n v="2"/>
    <n v="0.05"/>
    <s v="Surly Straggler 650b - 2016"/>
    <x v="2"/>
    <n v="4"/>
    <n v="1680.99"/>
    <n v="2016"/>
    <x v="2"/>
    <x v="5"/>
    <n v="3193.8809999999999"/>
    <x v="227"/>
  </r>
  <r>
    <x v="229"/>
    <s v="Josephine"/>
    <s v="Dale"/>
    <s v="josephine.dale@aol.com"/>
    <s v="Baldwinsville"/>
    <s v="NY"/>
    <n v="48"/>
    <n v="1"/>
    <n v="11"/>
    <n v="1"/>
    <n v="0.1"/>
    <s v="Surly Straggler 650b - 2016"/>
    <x v="2"/>
    <n v="4"/>
    <n v="1680.99"/>
    <n v="2016"/>
    <x v="2"/>
    <x v="5"/>
    <n v="1512.8910000000001"/>
    <x v="229"/>
  </r>
  <r>
    <x v="966"/>
    <s v="Han"/>
    <s v="Wade"/>
    <s v="han.wade@hotmail.com"/>
    <s v="Howard Beach"/>
    <s v="NY"/>
    <n v="380"/>
    <n v="2"/>
    <n v="11"/>
    <n v="2"/>
    <n v="0.05"/>
    <s v="Surly Straggler 650b - 2016"/>
    <x v="2"/>
    <n v="4"/>
    <n v="1680.99"/>
    <n v="2016"/>
    <x v="2"/>
    <x v="5"/>
    <n v="3193.8809999999999"/>
    <x v="966"/>
  </r>
  <r>
    <x v="1334"/>
    <s v="Ryan"/>
    <s v="Carter"/>
    <s v="ryan.carter@yahoo.com"/>
    <s v="Nanuet"/>
    <s v="NY"/>
    <n v="230"/>
    <n v="1"/>
    <n v="11"/>
    <n v="2"/>
    <n v="7.0000000000000007E-2"/>
    <s v="Surly Straggler 650b - 2016"/>
    <x v="2"/>
    <n v="4"/>
    <n v="1680.99"/>
    <n v="2016"/>
    <x v="2"/>
    <x v="5"/>
    <n v="3126.6414"/>
    <x v="1333"/>
  </r>
  <r>
    <x v="681"/>
    <s v="Beatris"/>
    <s v="Joyner"/>
    <s v="beatris.joyner@gmail.com"/>
    <s v="Spring Valley"/>
    <s v="NY"/>
    <n v="551"/>
    <n v="3"/>
    <n v="11"/>
    <n v="2"/>
    <n v="0.2"/>
    <s v="Surly Straggler 650b - 2016"/>
    <x v="2"/>
    <n v="4"/>
    <n v="1680.99"/>
    <n v="2016"/>
    <x v="2"/>
    <x v="5"/>
    <n v="2689.5840000000003"/>
    <x v="681"/>
  </r>
  <r>
    <x v="967"/>
    <s v="Emmaline"/>
    <s v="Huber"/>
    <s v="emmaline.huber@gmail.com"/>
    <s v="Mount Vernon"/>
    <s v="NY"/>
    <n v="300"/>
    <n v="4"/>
    <n v="11"/>
    <n v="2"/>
    <n v="0.2"/>
    <s v="Surly Straggler 650b - 2016"/>
    <x v="2"/>
    <n v="4"/>
    <n v="1680.99"/>
    <n v="2016"/>
    <x v="2"/>
    <x v="5"/>
    <n v="2689.5840000000003"/>
    <x v="967"/>
  </r>
  <r>
    <x v="42"/>
    <s v="Leila"/>
    <s v="Barr"/>
    <s v="leila.barr@yahoo.com"/>
    <s v="Carmel"/>
    <s v="NY"/>
    <n v="605"/>
    <n v="4"/>
    <n v="11"/>
    <n v="1"/>
    <n v="0.2"/>
    <s v="Surly Straggler 650b - 2016"/>
    <x v="2"/>
    <n v="4"/>
    <n v="1680.99"/>
    <n v="2016"/>
    <x v="2"/>
    <x v="5"/>
    <n v="1344.7920000000001"/>
    <x v="42"/>
  </r>
  <r>
    <x v="740"/>
    <s v="Bronwyn"/>
    <s v="Vargas"/>
    <s v="bronwyn.vargas@msn.com"/>
    <s v="New Windsor"/>
    <s v="NY"/>
    <n v="82"/>
    <n v="2"/>
    <n v="11"/>
    <n v="2"/>
    <n v="0.2"/>
    <s v="Surly Straggler 650b - 2016"/>
    <x v="2"/>
    <n v="4"/>
    <n v="1680.99"/>
    <n v="2016"/>
    <x v="2"/>
    <x v="5"/>
    <n v="2689.5840000000003"/>
    <x v="740"/>
  </r>
  <r>
    <x v="627"/>
    <s v="Luke"/>
    <s v="Kramer"/>
    <s v="luke.kramer@hotmail.com"/>
    <s v="Bethpage"/>
    <s v="NY"/>
    <n v="100"/>
    <n v="2"/>
    <n v="11"/>
    <n v="2"/>
    <n v="0.1"/>
    <s v="Surly Straggler 650b - 2016"/>
    <x v="2"/>
    <n v="4"/>
    <n v="1680.99"/>
    <n v="2016"/>
    <x v="2"/>
    <x v="5"/>
    <n v="3025.7820000000002"/>
    <x v="627"/>
  </r>
  <r>
    <x v="741"/>
    <s v="Gabriela"/>
    <s v="Warren"/>
    <s v="gabriela.warren@aol.com"/>
    <s v="Long Beach"/>
    <s v="NY"/>
    <n v="296"/>
    <n v="3"/>
    <n v="11"/>
    <n v="2"/>
    <n v="0.1"/>
    <s v="Surly Straggler 650b - 2016"/>
    <x v="2"/>
    <n v="4"/>
    <n v="1680.99"/>
    <n v="2016"/>
    <x v="2"/>
    <x v="5"/>
    <n v="3025.7820000000002"/>
    <x v="741"/>
  </r>
  <r>
    <x v="1101"/>
    <s v="Rufina"/>
    <s v="Chandler"/>
    <s v="rufina.chandler@aol.com"/>
    <s v="New Hyde Park"/>
    <s v="NY"/>
    <n v="315"/>
    <n v="1"/>
    <n v="11"/>
    <n v="1"/>
    <n v="0.2"/>
    <s v="Surly Straggler 650b - 2016"/>
    <x v="2"/>
    <n v="4"/>
    <n v="1680.99"/>
    <n v="2016"/>
    <x v="2"/>
    <x v="5"/>
    <n v="1344.7920000000001"/>
    <x v="1101"/>
  </r>
  <r>
    <x v="1335"/>
    <s v="Earline"/>
    <s v="Gordon"/>
    <s v="earline.gordon@gmail.com"/>
    <s v="Ronkonkoma"/>
    <s v="NY"/>
    <n v="253"/>
    <n v="1"/>
    <n v="11"/>
    <n v="2"/>
    <n v="7.0000000000000007E-2"/>
    <s v="Surly Straggler 650b - 2016"/>
    <x v="2"/>
    <n v="4"/>
    <n v="1680.99"/>
    <n v="2016"/>
    <x v="2"/>
    <x v="5"/>
    <n v="3126.6414"/>
    <x v="1334"/>
  </r>
  <r>
    <x v="423"/>
    <s v="America"/>
    <s v="Swanson"/>
    <s v="america.swanson@msn.com"/>
    <s v="Webster"/>
    <s v="NY"/>
    <n v="586"/>
    <n v="1"/>
    <n v="11"/>
    <n v="2"/>
    <n v="0.1"/>
    <s v="Surly Straggler 650b - 2016"/>
    <x v="2"/>
    <n v="4"/>
    <n v="1680.99"/>
    <n v="2016"/>
    <x v="2"/>
    <x v="5"/>
    <n v="3025.7820000000002"/>
    <x v="423"/>
  </r>
  <r>
    <x v="425"/>
    <s v="Merrie"/>
    <s v="Fowler"/>
    <s v="merrie.fowler@aol.com"/>
    <s v="Scarsdale"/>
    <s v="NY"/>
    <n v="234"/>
    <n v="1"/>
    <n v="11"/>
    <n v="2"/>
    <n v="0.2"/>
    <s v="Surly Straggler 650b - 2016"/>
    <x v="2"/>
    <n v="4"/>
    <n v="1680.99"/>
    <n v="2016"/>
    <x v="2"/>
    <x v="5"/>
    <n v="2689.5840000000003"/>
    <x v="425"/>
  </r>
  <r>
    <x v="688"/>
    <s v="Lina"/>
    <s v="Meadows"/>
    <s v="lina.meadows@aol.com"/>
    <s v="Glen Cove"/>
    <s v="NY"/>
    <n v="1007"/>
    <n v="2"/>
    <n v="11"/>
    <n v="1"/>
    <n v="0.05"/>
    <s v="Surly Straggler 650b - 2016"/>
    <x v="2"/>
    <n v="4"/>
    <n v="1680.99"/>
    <n v="2016"/>
    <x v="2"/>
    <x v="5"/>
    <n v="1596.9404999999999"/>
    <x v="688"/>
  </r>
  <r>
    <x v="793"/>
    <s v="Tu"/>
    <s v="Ramirez"/>
    <s v="tu.ramirez@hotmail.com"/>
    <s v="East Elmhurst"/>
    <s v="NY"/>
    <n v="1116"/>
    <n v="1"/>
    <n v="11"/>
    <n v="2"/>
    <n v="7.0000000000000007E-2"/>
    <s v="Surly Straggler 650b - 2016"/>
    <x v="2"/>
    <n v="4"/>
    <n v="1680.99"/>
    <n v="2016"/>
    <x v="2"/>
    <x v="5"/>
    <n v="3126.6414"/>
    <x v="793"/>
  </r>
  <r>
    <x v="1114"/>
    <s v="Earl"/>
    <s v="Stanley"/>
    <s v="earl.stanley@gmail.com"/>
    <s v="Elmhurst"/>
    <s v="NY"/>
    <n v="1305"/>
    <n v="3"/>
    <n v="11"/>
    <n v="1"/>
    <n v="0.05"/>
    <s v="Surly Straggler 650b - 2016"/>
    <x v="2"/>
    <n v="4"/>
    <n v="1680.99"/>
    <n v="2016"/>
    <x v="2"/>
    <x v="5"/>
    <n v="1596.9404999999999"/>
    <x v="1114"/>
  </r>
  <r>
    <x v="178"/>
    <s v="Elaina"/>
    <s v="Key"/>
    <s v="elaina.key@msn.com"/>
    <s v="Plainview"/>
    <s v="NY"/>
    <n v="1034"/>
    <n v="3"/>
    <n v="11"/>
    <n v="2"/>
    <n v="7.0000000000000007E-2"/>
    <s v="Surly Straggler 650b - 2016"/>
    <x v="2"/>
    <n v="4"/>
    <n v="1680.99"/>
    <n v="2016"/>
    <x v="2"/>
    <x v="5"/>
    <n v="3126.6414"/>
    <x v="178"/>
  </r>
  <r>
    <x v="817"/>
    <s v="Candelaria"/>
    <s v="Coffey"/>
    <s v="candelaria.coffey@aol.com"/>
    <s v="Merrick"/>
    <s v="NY"/>
    <n v="797"/>
    <n v="1"/>
    <n v="11"/>
    <n v="1"/>
    <n v="7.0000000000000007E-2"/>
    <s v="Surly Straggler 650b - 2016"/>
    <x v="2"/>
    <n v="4"/>
    <n v="1680.99"/>
    <n v="2016"/>
    <x v="2"/>
    <x v="5"/>
    <n v="1563.3207"/>
    <x v="817"/>
  </r>
  <r>
    <x v="1336"/>
    <s v="Janae"/>
    <s v="Doyle"/>
    <s v="janae.doyle@gmail.com"/>
    <s v="Jackson Heights"/>
    <s v="NY"/>
    <n v="1121"/>
    <n v="1"/>
    <n v="11"/>
    <n v="2"/>
    <n v="0.1"/>
    <s v="Surly Straggler 650b - 2016"/>
    <x v="2"/>
    <n v="4"/>
    <n v="1680.99"/>
    <n v="2016"/>
    <x v="2"/>
    <x v="5"/>
    <n v="3025.7820000000002"/>
    <x v="1335"/>
  </r>
  <r>
    <x v="1131"/>
    <s v="Danielle"/>
    <s v="Bond"/>
    <s v="danielle.bond@msn.com"/>
    <s v="Patchogue"/>
    <s v="NY"/>
    <n v="1277"/>
    <n v="5"/>
    <n v="11"/>
    <n v="1"/>
    <n v="0.2"/>
    <s v="Surly Straggler 650b - 2016"/>
    <x v="2"/>
    <n v="4"/>
    <n v="1680.99"/>
    <n v="2016"/>
    <x v="2"/>
    <x v="5"/>
    <n v="1344.7920000000001"/>
    <x v="1131"/>
  </r>
  <r>
    <x v="822"/>
    <s v="Kendra"/>
    <s v="Harrington"/>
    <s v="kendra.harrington@yahoo.com"/>
    <s v="Jamestown"/>
    <s v="NY"/>
    <n v="740"/>
    <n v="3"/>
    <n v="11"/>
    <n v="1"/>
    <n v="0.2"/>
    <s v="Surly Straggler 650b - 2016"/>
    <x v="2"/>
    <n v="4"/>
    <n v="1680.99"/>
    <n v="2016"/>
    <x v="2"/>
    <x v="5"/>
    <n v="1344.7920000000001"/>
    <x v="822"/>
  </r>
  <r>
    <x v="842"/>
    <s v="Lamar"/>
    <s v="Greer"/>
    <s v="lamar.greer@gmail.com"/>
    <s v="Levittown"/>
    <s v="NY"/>
    <n v="1146"/>
    <n v="3"/>
    <n v="11"/>
    <n v="1"/>
    <n v="0.2"/>
    <s v="Surly Straggler 650b - 2016"/>
    <x v="2"/>
    <n v="4"/>
    <n v="1680.99"/>
    <n v="2016"/>
    <x v="2"/>
    <x v="5"/>
    <n v="1344.7920000000001"/>
    <x v="842"/>
  </r>
  <r>
    <x v="521"/>
    <s v="Teofila"/>
    <s v="Fischer"/>
    <s v="teofila.fischer@aol.com"/>
    <s v="Huntington Station"/>
    <s v="NY"/>
    <n v="1283"/>
    <n v="5"/>
    <n v="11"/>
    <n v="1"/>
    <n v="0.2"/>
    <s v="Surly Straggler 650b - 2016"/>
    <x v="2"/>
    <n v="4"/>
    <n v="1680.99"/>
    <n v="2016"/>
    <x v="2"/>
    <x v="5"/>
    <n v="1344.7920000000001"/>
    <x v="521"/>
  </r>
  <r>
    <x v="521"/>
    <s v="Teofila"/>
    <s v="Fischer"/>
    <s v="teofila.fischer@aol.com"/>
    <s v="Huntington Station"/>
    <s v="NY"/>
    <n v="1507"/>
    <n v="2"/>
    <n v="11"/>
    <n v="2"/>
    <n v="0.1"/>
    <s v="Surly Straggler 650b - 2016"/>
    <x v="2"/>
    <n v="4"/>
    <n v="1680.99"/>
    <n v="2016"/>
    <x v="2"/>
    <x v="5"/>
    <n v="3025.7820000000002"/>
    <x v="521"/>
  </r>
  <r>
    <x v="317"/>
    <s v="Margert"/>
    <s v="Stevens"/>
    <s v="margert.stevens@aol.com"/>
    <s v="Rome"/>
    <s v="NY"/>
    <n v="632"/>
    <n v="2"/>
    <n v="11"/>
    <n v="2"/>
    <n v="0.1"/>
    <s v="Surly Straggler 650b - 2016"/>
    <x v="2"/>
    <n v="4"/>
    <n v="1680.99"/>
    <n v="2016"/>
    <x v="2"/>
    <x v="5"/>
    <n v="3025.7820000000002"/>
    <x v="317"/>
  </r>
  <r>
    <x v="1158"/>
    <s v="Jenniffer"/>
    <s v="Bullock"/>
    <s v="jenniffer.bullock@msn.com"/>
    <s v="Bay Shore"/>
    <s v="NY"/>
    <n v="1060"/>
    <n v="2"/>
    <n v="11"/>
    <n v="2"/>
    <n v="7.0000000000000007E-2"/>
    <s v="Surly Straggler 650b - 2016"/>
    <x v="2"/>
    <n v="4"/>
    <n v="1680.99"/>
    <n v="2016"/>
    <x v="2"/>
    <x v="5"/>
    <n v="3126.6414"/>
    <x v="1158"/>
  </r>
  <r>
    <x v="533"/>
    <s v="Ashanti"/>
    <s v="Parks"/>
    <s v="ashanti.parks@hotmail.com"/>
    <s v="Baldwin"/>
    <s v="NY"/>
    <n v="707"/>
    <n v="3"/>
    <n v="11"/>
    <n v="2"/>
    <n v="0.1"/>
    <s v="Surly Straggler 650b - 2016"/>
    <x v="2"/>
    <n v="4"/>
    <n v="1680.99"/>
    <n v="2016"/>
    <x v="2"/>
    <x v="5"/>
    <n v="3025.7820000000002"/>
    <x v="533"/>
  </r>
  <r>
    <x v="318"/>
    <s v="Hipolito"/>
    <s v="Padilla"/>
    <s v="hipolito.padilla@hotmail.com"/>
    <s v="New Rochelle"/>
    <s v="NY"/>
    <n v="841"/>
    <n v="3"/>
    <n v="11"/>
    <n v="1"/>
    <n v="0.2"/>
    <s v="Surly Straggler 650b - 2016"/>
    <x v="2"/>
    <n v="4"/>
    <n v="1680.99"/>
    <n v="2016"/>
    <x v="2"/>
    <x v="5"/>
    <n v="1344.7920000000001"/>
    <x v="318"/>
  </r>
  <r>
    <x v="538"/>
    <s v="Kiana"/>
    <s v="Rivera"/>
    <s v="kiana.rivera@gmail.com"/>
    <s v="Richmond Hill"/>
    <s v="NY"/>
    <n v="1226"/>
    <n v="3"/>
    <n v="11"/>
    <n v="2"/>
    <n v="7.0000000000000007E-2"/>
    <s v="Surly Straggler 650b - 2016"/>
    <x v="2"/>
    <n v="4"/>
    <n v="1680.99"/>
    <n v="2016"/>
    <x v="2"/>
    <x v="5"/>
    <n v="3126.6414"/>
    <x v="538"/>
  </r>
  <r>
    <x v="646"/>
    <s v="Renato"/>
    <s v="Morton"/>
    <s v="renato.morton@msn.com"/>
    <s v="Mount Vernon"/>
    <s v="NY"/>
    <n v="1094"/>
    <n v="2"/>
    <n v="11"/>
    <n v="1"/>
    <n v="0.1"/>
    <s v="Surly Straggler 650b - 2016"/>
    <x v="2"/>
    <n v="4"/>
    <n v="1680.99"/>
    <n v="2016"/>
    <x v="2"/>
    <x v="5"/>
    <n v="1512.8910000000001"/>
    <x v="646"/>
  </r>
  <r>
    <x v="1337"/>
    <s v="Shiloh"/>
    <s v="Reeves"/>
    <s v="shiloh.reeves@msn.com"/>
    <s v="West Babylon"/>
    <s v="NY"/>
    <n v="831"/>
    <n v="2"/>
    <n v="11"/>
    <n v="1"/>
    <n v="0.2"/>
    <s v="Surly Straggler 650b - 2016"/>
    <x v="2"/>
    <n v="4"/>
    <n v="1680.99"/>
    <n v="2016"/>
    <x v="2"/>
    <x v="5"/>
    <n v="1344.7920000000001"/>
    <x v="1336"/>
  </r>
  <r>
    <x v="758"/>
    <s v="Aleta"/>
    <s v="Shepard"/>
    <s v="aleta.shepard@aol.com"/>
    <s v="Sugar Land"/>
    <s v="TX"/>
    <n v="547"/>
    <n v="1"/>
    <n v="11"/>
    <n v="2"/>
    <n v="0.05"/>
    <s v="Surly Straggler 650b - 2016"/>
    <x v="2"/>
    <n v="4"/>
    <n v="1680.99"/>
    <n v="2016"/>
    <x v="2"/>
    <x v="5"/>
    <n v="3193.8809999999999"/>
    <x v="758"/>
  </r>
  <r>
    <x v="581"/>
    <s v="Lorrie"/>
    <s v="Becker"/>
    <s v="lorrie.becker@yahoo.com"/>
    <s v="Garland"/>
    <s v="TX"/>
    <n v="252"/>
    <n v="1"/>
    <n v="11"/>
    <n v="2"/>
    <n v="0.1"/>
    <s v="Surly Straggler 650b - 2016"/>
    <x v="2"/>
    <n v="4"/>
    <n v="1680.99"/>
    <n v="2016"/>
    <x v="2"/>
    <x v="5"/>
    <n v="3025.7820000000002"/>
    <x v="581"/>
  </r>
  <r>
    <x v="713"/>
    <s v="Marvin"/>
    <s v="Mullins"/>
    <s v="marvin.mullins@aol.com"/>
    <s v="San Diego"/>
    <s v="CA"/>
    <n v="12"/>
    <n v="2"/>
    <n v="11"/>
    <n v="1"/>
    <n v="0.05"/>
    <s v="Surly Straggler 650b - 2016"/>
    <x v="2"/>
    <n v="4"/>
    <n v="1680.99"/>
    <n v="2016"/>
    <x v="2"/>
    <x v="5"/>
    <n v="1596.9404999999999"/>
    <x v="713"/>
  </r>
  <r>
    <x v="306"/>
    <s v="Laraine"/>
    <s v="Robbins"/>
    <s v="laraine.robbins@yahoo.com"/>
    <s v="San Angelo"/>
    <s v="TX"/>
    <n v="429"/>
    <n v="1"/>
    <n v="11"/>
    <n v="1"/>
    <n v="0.2"/>
    <s v="Surly Straggler 650b - 2016"/>
    <x v="2"/>
    <n v="4"/>
    <n v="1680.99"/>
    <n v="2016"/>
    <x v="2"/>
    <x v="5"/>
    <n v="1344.7920000000001"/>
    <x v="306"/>
  </r>
  <r>
    <x v="339"/>
    <s v="Carola"/>
    <s v="Rodriquez"/>
    <s v="carola.rodriquez@hotmail.com"/>
    <s v="Banning"/>
    <s v="CA"/>
    <n v="224"/>
    <n v="2"/>
    <n v="11"/>
    <n v="2"/>
    <n v="0.1"/>
    <s v="Surly Straggler 650b - 2016"/>
    <x v="2"/>
    <n v="4"/>
    <n v="1680.99"/>
    <n v="2016"/>
    <x v="2"/>
    <x v="5"/>
    <n v="3025.7820000000002"/>
    <x v="339"/>
  </r>
  <r>
    <x v="981"/>
    <s v="Regine"/>
    <s v="Gonzales"/>
    <s v="regine.gonzales@gmail.com"/>
    <s v="Oxnard"/>
    <s v="CA"/>
    <n v="142"/>
    <n v="2"/>
    <n v="11"/>
    <n v="2"/>
    <n v="0.1"/>
    <s v="Surly Straggler 650b - 2016"/>
    <x v="2"/>
    <n v="4"/>
    <n v="1680.99"/>
    <n v="2016"/>
    <x v="2"/>
    <x v="5"/>
    <n v="3025.7820000000002"/>
    <x v="981"/>
  </r>
  <r>
    <x v="199"/>
    <s v="Rodrick"/>
    <s v="Shelton"/>
    <s v="rodrick.shelton@hotmail.com"/>
    <s v="Canyon Country"/>
    <s v="CA"/>
    <n v="499"/>
    <n v="1"/>
    <n v="11"/>
    <n v="1"/>
    <n v="0.2"/>
    <s v="Surly Straggler 650b - 2016"/>
    <x v="2"/>
    <n v="4"/>
    <n v="1680.99"/>
    <n v="2016"/>
    <x v="2"/>
    <x v="5"/>
    <n v="1344.7920000000001"/>
    <x v="199"/>
  </r>
  <r>
    <x v="596"/>
    <s v="Latosha"/>
    <s v="Dalton"/>
    <s v="latosha.dalton@yahoo.com"/>
    <s v="Bakersfield"/>
    <s v="CA"/>
    <n v="181"/>
    <n v="2"/>
    <n v="11"/>
    <n v="1"/>
    <n v="0.1"/>
    <s v="Surly Straggler 650b - 2016"/>
    <x v="2"/>
    <n v="4"/>
    <n v="1680.99"/>
    <n v="2016"/>
    <x v="2"/>
    <x v="5"/>
    <n v="1512.8910000000001"/>
    <x v="596"/>
  </r>
  <r>
    <x v="1338"/>
    <s v="Rory"/>
    <s v="Cooper"/>
    <s v="rory.cooper@gmail.com"/>
    <s v="Rocklin"/>
    <s v="CA"/>
    <n v="474"/>
    <n v="2"/>
    <n v="11"/>
    <n v="1"/>
    <n v="0.2"/>
    <s v="Surly Straggler 650b - 2016"/>
    <x v="2"/>
    <n v="4"/>
    <n v="1680.99"/>
    <n v="2016"/>
    <x v="2"/>
    <x v="5"/>
    <n v="1344.7920000000001"/>
    <x v="1337"/>
  </r>
  <r>
    <x v="276"/>
    <s v="Marry"/>
    <s v="Benjamin"/>
    <s v="marry.benjamin@yahoo.com"/>
    <s v="Forney"/>
    <s v="TX"/>
    <n v="467"/>
    <n v="5"/>
    <n v="11"/>
    <n v="1"/>
    <n v="0.1"/>
    <s v="Surly Straggler 650b - 2016"/>
    <x v="2"/>
    <n v="4"/>
    <n v="1680.99"/>
    <n v="2016"/>
    <x v="2"/>
    <x v="5"/>
    <n v="1512.8910000000001"/>
    <x v="276"/>
  </r>
  <r>
    <x v="376"/>
    <s v="Tricia"/>
    <s v="Daniels"/>
    <s v="tricia.daniels@gmail.com"/>
    <s v="Forney"/>
    <s v="TX"/>
    <n v="615"/>
    <n v="1"/>
    <n v="11"/>
    <n v="1"/>
    <n v="7.0000000000000007E-2"/>
    <s v="Surly Straggler 650b - 2016"/>
    <x v="2"/>
    <n v="4"/>
    <n v="1680.99"/>
    <n v="2016"/>
    <x v="2"/>
    <x v="5"/>
    <n v="1563.3207"/>
    <x v="376"/>
  </r>
  <r>
    <x v="653"/>
    <s v="Lucas"/>
    <s v="Estes"/>
    <s v="lucas.estes@yahoo.com"/>
    <s v="Santa Monica"/>
    <s v="CA"/>
    <n v="524"/>
    <n v="1"/>
    <n v="11"/>
    <n v="1"/>
    <n v="7.0000000000000007E-2"/>
    <s v="Surly Straggler 650b - 2016"/>
    <x v="2"/>
    <n v="4"/>
    <n v="1680.99"/>
    <n v="2016"/>
    <x v="2"/>
    <x v="5"/>
    <n v="1563.3207"/>
    <x v="653"/>
  </r>
  <r>
    <x v="81"/>
    <s v="Catrice"/>
    <s v="Hicks"/>
    <s v="catrice.hicks@yahoo.com"/>
    <s v="San Pablo"/>
    <s v="CA"/>
    <n v="91"/>
    <n v="1"/>
    <n v="11"/>
    <n v="1"/>
    <n v="0.1"/>
    <s v="Surly Straggler 650b - 2016"/>
    <x v="2"/>
    <n v="4"/>
    <n v="1680.99"/>
    <n v="2016"/>
    <x v="2"/>
    <x v="5"/>
    <n v="1512.8910000000001"/>
    <x v="81"/>
  </r>
  <r>
    <x v="114"/>
    <s v="Thurman"/>
    <s v="Ellis"/>
    <s v="thurman.ellis@gmail.com"/>
    <s v="Pleasanton"/>
    <s v="CA"/>
    <n v="94"/>
    <n v="3"/>
    <n v="11"/>
    <n v="1"/>
    <n v="0.2"/>
    <s v="Surly Straggler 650b - 2016"/>
    <x v="2"/>
    <n v="4"/>
    <n v="1680.99"/>
    <n v="2016"/>
    <x v="2"/>
    <x v="5"/>
    <n v="1344.7920000000001"/>
    <x v="114"/>
  </r>
  <r>
    <x v="86"/>
    <s v="Mirella"/>
    <s v="Duffy"/>
    <s v="mirella.duffy@yahoo.com"/>
    <s v="Longview"/>
    <s v="TX"/>
    <n v="388"/>
    <n v="4"/>
    <n v="11"/>
    <n v="1"/>
    <n v="0.1"/>
    <s v="Surly Straggler 650b - 2016"/>
    <x v="2"/>
    <n v="4"/>
    <n v="1680.99"/>
    <n v="2016"/>
    <x v="2"/>
    <x v="5"/>
    <n v="1512.8910000000001"/>
    <x v="86"/>
  </r>
  <r>
    <x v="292"/>
    <s v="Kandace"/>
    <s v="Ayers"/>
    <s v="kandace.ayers@gmail.com"/>
    <s v="Santa Monica"/>
    <s v="CA"/>
    <n v="168"/>
    <n v="2"/>
    <n v="11"/>
    <n v="2"/>
    <n v="7.0000000000000007E-2"/>
    <s v="Surly Straggler 650b - 2016"/>
    <x v="2"/>
    <n v="4"/>
    <n v="1680.99"/>
    <n v="2016"/>
    <x v="2"/>
    <x v="5"/>
    <n v="3126.6414"/>
    <x v="292"/>
  </r>
  <r>
    <x v="384"/>
    <s v="Carmela"/>
    <s v="Hays"/>
    <s v="carmela.hays@aol.com"/>
    <s v="Lawndale"/>
    <s v="CA"/>
    <n v="625"/>
    <n v="2"/>
    <n v="11"/>
    <n v="2"/>
    <n v="0.2"/>
    <s v="Surly Straggler 650b - 2016"/>
    <x v="2"/>
    <n v="4"/>
    <n v="1680.99"/>
    <n v="2016"/>
    <x v="2"/>
    <x v="5"/>
    <n v="2689.5840000000003"/>
    <x v="384"/>
  </r>
  <r>
    <x v="1339"/>
    <s v="Donovan"/>
    <s v="Cantrell"/>
    <s v="donovan.cantrell@msn.com"/>
    <s v="Oakland"/>
    <s v="CA"/>
    <n v="221"/>
    <n v="1"/>
    <n v="11"/>
    <n v="2"/>
    <n v="7.0000000000000007E-2"/>
    <s v="Surly Straggler 650b - 2016"/>
    <x v="2"/>
    <n v="4"/>
    <n v="1680.99"/>
    <n v="2016"/>
    <x v="2"/>
    <x v="5"/>
    <n v="3126.6414"/>
    <x v="1338"/>
  </r>
  <r>
    <x v="1023"/>
    <s v="Edgar"/>
    <s v="Quinn"/>
    <s v="edgar.quinn@aol.com"/>
    <s v="Harlingen"/>
    <s v="TX"/>
    <n v="31"/>
    <n v="1"/>
    <n v="11"/>
    <n v="2"/>
    <n v="0.05"/>
    <s v="Surly Straggler 650b - 2016"/>
    <x v="2"/>
    <n v="4"/>
    <n v="1680.99"/>
    <n v="2016"/>
    <x v="2"/>
    <x v="5"/>
    <n v="3193.8809999999999"/>
    <x v="1023"/>
  </r>
  <r>
    <x v="89"/>
    <s v="Raven"/>
    <s v="Curtis"/>
    <s v="raven.curtis@aol.com"/>
    <s v="Lawndale"/>
    <s v="CA"/>
    <n v="278"/>
    <n v="4"/>
    <n v="11"/>
    <n v="2"/>
    <n v="7.0000000000000007E-2"/>
    <s v="Surly Straggler 650b - 2016"/>
    <x v="2"/>
    <n v="4"/>
    <n v="1680.99"/>
    <n v="2016"/>
    <x v="2"/>
    <x v="5"/>
    <n v="3126.6414"/>
    <x v="89"/>
  </r>
  <r>
    <x v="301"/>
    <s v="Omega"/>
    <s v="Huff"/>
    <s v="omega.huff@aol.com"/>
    <s v="Santa Monica"/>
    <s v="CA"/>
    <n v="338"/>
    <n v="4"/>
    <n v="11"/>
    <n v="2"/>
    <n v="7.0000000000000007E-2"/>
    <s v="Surly Straggler 650b - 2016"/>
    <x v="2"/>
    <n v="4"/>
    <n v="1680.99"/>
    <n v="2016"/>
    <x v="2"/>
    <x v="5"/>
    <n v="3126.6414"/>
    <x v="301"/>
  </r>
  <r>
    <x v="658"/>
    <s v="Latashia"/>
    <s v="Travis"/>
    <s v="latashia.travis@yahoo.com"/>
    <s v="Upland"/>
    <s v="CA"/>
    <n v="232"/>
    <n v="2"/>
    <n v="11"/>
    <n v="2"/>
    <n v="0.05"/>
    <s v="Surly Straggler 650b - 2016"/>
    <x v="2"/>
    <n v="4"/>
    <n v="1680.99"/>
    <n v="2016"/>
    <x v="2"/>
    <x v="5"/>
    <n v="3193.8809999999999"/>
    <x v="658"/>
  </r>
  <r>
    <x v="710"/>
    <s v="Juliane"/>
    <s v="Dillard"/>
    <s v="juliane.dillard@aol.com"/>
    <s v="Glendora"/>
    <s v="CA"/>
    <n v="518"/>
    <n v="5"/>
    <n v="11"/>
    <n v="2"/>
    <n v="7.0000000000000007E-2"/>
    <s v="Surly Straggler 650b - 2016"/>
    <x v="2"/>
    <n v="4"/>
    <n v="1680.99"/>
    <n v="2016"/>
    <x v="2"/>
    <x v="5"/>
    <n v="3126.6414"/>
    <x v="710"/>
  </r>
  <r>
    <x v="91"/>
    <s v="Enoch"/>
    <s v="Rosario"/>
    <s v="enoch.rosario@hotmail.com"/>
    <s v="Fresno"/>
    <s v="CA"/>
    <n v="507"/>
    <n v="1"/>
    <n v="11"/>
    <n v="2"/>
    <n v="0.05"/>
    <s v="Surly Straggler 650b - 2016"/>
    <x v="2"/>
    <n v="4"/>
    <n v="1680.99"/>
    <n v="2016"/>
    <x v="2"/>
    <x v="5"/>
    <n v="3193.8809999999999"/>
    <x v="91"/>
  </r>
  <r>
    <x v="328"/>
    <s v="Dorthey"/>
    <s v="Jackson"/>
    <s v="dorthey.jackson@msn.com"/>
    <s v="Houston"/>
    <s v="TX"/>
    <n v="770"/>
    <n v="4"/>
    <n v="11"/>
    <n v="2"/>
    <n v="0.05"/>
    <s v="Surly Straggler 650b - 2016"/>
    <x v="2"/>
    <n v="4"/>
    <n v="1680.99"/>
    <n v="2016"/>
    <x v="2"/>
    <x v="5"/>
    <n v="3193.8809999999999"/>
    <x v="328"/>
  </r>
  <r>
    <x v="1340"/>
    <s v="Jeffry"/>
    <s v="Church"/>
    <s v="jeffry.church@msn.com"/>
    <s v="Pleasanton"/>
    <s v="CA"/>
    <n v="1096"/>
    <n v="1"/>
    <n v="11"/>
    <n v="1"/>
    <n v="0.1"/>
    <s v="Surly Straggler 650b - 2016"/>
    <x v="2"/>
    <n v="4"/>
    <n v="1680.99"/>
    <n v="2016"/>
    <x v="2"/>
    <x v="5"/>
    <n v="1512.8910000000001"/>
    <x v="1339"/>
  </r>
  <r>
    <x v="590"/>
    <s v="Genny"/>
    <s v="Hensley"/>
    <s v="genny.hensley@yahoo.com"/>
    <s v="Redondo Beach"/>
    <s v="CA"/>
    <n v="941"/>
    <n v="3"/>
    <n v="11"/>
    <n v="2"/>
    <n v="7.0000000000000007E-2"/>
    <s v="Surly Straggler 650b - 2016"/>
    <x v="2"/>
    <n v="4"/>
    <n v="1680.99"/>
    <n v="2016"/>
    <x v="2"/>
    <x v="5"/>
    <n v="3126.6414"/>
    <x v="590"/>
  </r>
  <r>
    <x v="787"/>
    <s v="Caridad"/>
    <s v="Compton"/>
    <s v="caridad.compton@aol.com"/>
    <s v="San Lorenzo"/>
    <s v="CA"/>
    <n v="1310"/>
    <n v="3"/>
    <n v="11"/>
    <n v="2"/>
    <n v="0.1"/>
    <s v="Surly Straggler 650b - 2016"/>
    <x v="2"/>
    <n v="4"/>
    <n v="1680.99"/>
    <n v="2016"/>
    <x v="2"/>
    <x v="5"/>
    <n v="3025.7820000000002"/>
    <x v="787"/>
  </r>
  <r>
    <x v="368"/>
    <s v="Carline"/>
    <s v="Collier"/>
    <s v="carline.collier@msn.com"/>
    <s v="Fresno"/>
    <s v="CA"/>
    <n v="1321"/>
    <n v="3"/>
    <n v="11"/>
    <n v="2"/>
    <n v="0.1"/>
    <s v="Surly Straggler 650b - 2016"/>
    <x v="2"/>
    <n v="4"/>
    <n v="1680.99"/>
    <n v="2016"/>
    <x v="2"/>
    <x v="5"/>
    <n v="3025.7820000000002"/>
    <x v="368"/>
  </r>
  <r>
    <x v="555"/>
    <s v="Ara"/>
    <s v="Vazquez"/>
    <s v="ara.vazquez@msn.com"/>
    <s v="San Carlos"/>
    <s v="CA"/>
    <n v="649"/>
    <n v="3"/>
    <n v="11"/>
    <n v="2"/>
    <n v="0.1"/>
    <s v="Surly Straggler 650b - 2016"/>
    <x v="2"/>
    <n v="4"/>
    <n v="1680.99"/>
    <n v="2016"/>
    <x v="2"/>
    <x v="5"/>
    <n v="3025.7820000000002"/>
    <x v="555"/>
  </r>
  <r>
    <x v="1341"/>
    <s v="Collen"/>
    <s v="Dennis"/>
    <s v="collen.dennis@gmail.com"/>
    <s v="San Pablo"/>
    <s v="CA"/>
    <n v="690"/>
    <n v="2"/>
    <n v="11"/>
    <n v="2"/>
    <n v="7.0000000000000007E-2"/>
    <s v="Surly Straggler 650b - 2016"/>
    <x v="2"/>
    <n v="4"/>
    <n v="1680.99"/>
    <n v="2016"/>
    <x v="2"/>
    <x v="5"/>
    <n v="3126.6414"/>
    <x v="1340"/>
  </r>
  <r>
    <x v="594"/>
    <s v="Charolette"/>
    <s v="Rice"/>
    <s v="charolette.rice@msn.com"/>
    <s v="Sacramento"/>
    <s v="CA"/>
    <n v="264"/>
    <n v="1"/>
    <n v="10"/>
    <n v="1"/>
    <n v="0.2"/>
    <s v="Surly Straggler - 2016"/>
    <x v="2"/>
    <n v="4"/>
    <n v="1549"/>
    <n v="2016"/>
    <x v="2"/>
    <x v="5"/>
    <n v="1239.2"/>
    <x v="594"/>
  </r>
  <r>
    <x v="260"/>
    <s v="Jamaal"/>
    <s v="Albert"/>
    <s v="jamaal.albert@gmail.com"/>
    <s v="Torrance"/>
    <s v="CA"/>
    <n v="444"/>
    <n v="5"/>
    <n v="10"/>
    <n v="2"/>
    <n v="0.2"/>
    <s v="Surly Straggler - 2016"/>
    <x v="2"/>
    <n v="4"/>
    <n v="1549"/>
    <n v="2016"/>
    <x v="2"/>
    <x v="5"/>
    <n v="2478.4"/>
    <x v="260"/>
  </r>
  <r>
    <x v="71"/>
    <s v="Araceli"/>
    <s v="Golden"/>
    <s v="araceli.golden@msn.com"/>
    <s v="Fullerton"/>
    <s v="CA"/>
    <n v="582"/>
    <n v="1"/>
    <n v="10"/>
    <n v="2"/>
    <n v="0.2"/>
    <s v="Surly Straggler - 2016"/>
    <x v="2"/>
    <n v="4"/>
    <n v="1549"/>
    <n v="2016"/>
    <x v="2"/>
    <x v="5"/>
    <n v="2478.4"/>
    <x v="71"/>
  </r>
  <r>
    <x v="544"/>
    <s v="Saturnina"/>
    <s v="Garner"/>
    <s v="saturnina.garner@gmail.com"/>
    <s v="Glendora"/>
    <s v="CA"/>
    <n v="389"/>
    <n v="3"/>
    <n v="10"/>
    <n v="2"/>
    <n v="0.05"/>
    <s v="Surly Straggler - 2016"/>
    <x v="2"/>
    <n v="4"/>
    <n v="1549"/>
    <n v="2016"/>
    <x v="2"/>
    <x v="5"/>
    <n v="2943.1"/>
    <x v="544"/>
  </r>
  <r>
    <x v="339"/>
    <s v="Carola"/>
    <s v="Rodriquez"/>
    <s v="carola.rodriquez@hotmail.com"/>
    <s v="Banning"/>
    <s v="CA"/>
    <n v="224"/>
    <n v="3"/>
    <n v="10"/>
    <n v="2"/>
    <n v="0.2"/>
    <s v="Surly Straggler - 2016"/>
    <x v="2"/>
    <n v="4"/>
    <n v="1549"/>
    <n v="2016"/>
    <x v="2"/>
    <x v="5"/>
    <n v="2478.4"/>
    <x v="339"/>
  </r>
  <r>
    <x v="1064"/>
    <s v="Karla"/>
    <s v="Kirk"/>
    <s v="karla.kirk@yahoo.com"/>
    <s v="Palos Verdes Peninsula"/>
    <s v="CA"/>
    <n v="432"/>
    <n v="1"/>
    <n v="10"/>
    <n v="2"/>
    <n v="0.2"/>
    <s v="Surly Straggler - 2016"/>
    <x v="2"/>
    <n v="4"/>
    <n v="1549"/>
    <n v="2016"/>
    <x v="2"/>
    <x v="5"/>
    <n v="2478.4"/>
    <x v="1064"/>
  </r>
  <r>
    <x v="983"/>
    <s v="Johnathan"/>
    <s v="Velazquez"/>
    <s v="johnathan.velazquez@hotmail.com"/>
    <s v="Pleasanton"/>
    <s v="CA"/>
    <n v="1"/>
    <n v="3"/>
    <n v="10"/>
    <n v="2"/>
    <n v="0.05"/>
    <s v="Surly Straggler - 2016"/>
    <x v="2"/>
    <n v="4"/>
    <n v="1549"/>
    <n v="2016"/>
    <x v="2"/>
    <x v="5"/>
    <n v="2943.1"/>
    <x v="983"/>
  </r>
  <r>
    <x v="1017"/>
    <s v="Van"/>
    <s v="Peters"/>
    <s v="van.peters@yahoo.com"/>
    <s v="Houston"/>
    <s v="TX"/>
    <n v="292"/>
    <n v="3"/>
    <n v="10"/>
    <n v="2"/>
    <n v="0.05"/>
    <s v="Surly Straggler - 2016"/>
    <x v="2"/>
    <n v="4"/>
    <n v="1549"/>
    <n v="2016"/>
    <x v="2"/>
    <x v="5"/>
    <n v="2943.1"/>
    <x v="1017"/>
  </r>
  <r>
    <x v="1315"/>
    <s v="Josie"/>
    <s v="Schultz"/>
    <s v="josie.schultz@hotmail.com"/>
    <s v="Canyon Country"/>
    <s v="CA"/>
    <n v="477"/>
    <n v="2"/>
    <n v="10"/>
    <n v="1"/>
    <n v="0.05"/>
    <s v="Surly Straggler - 2016"/>
    <x v="2"/>
    <n v="4"/>
    <n v="1549"/>
    <n v="2016"/>
    <x v="2"/>
    <x v="5"/>
    <n v="1471.55"/>
    <x v="1314"/>
  </r>
  <r>
    <x v="596"/>
    <s v="Latosha"/>
    <s v="Dalton"/>
    <s v="latosha.dalton@yahoo.com"/>
    <s v="Bakersfield"/>
    <s v="CA"/>
    <n v="181"/>
    <n v="1"/>
    <n v="10"/>
    <n v="1"/>
    <n v="0.05"/>
    <s v="Surly Straggler - 2016"/>
    <x v="2"/>
    <n v="4"/>
    <n v="1549"/>
    <n v="2016"/>
    <x v="2"/>
    <x v="5"/>
    <n v="1471.55"/>
    <x v="596"/>
  </r>
  <r>
    <x v="652"/>
    <s v="Sherie"/>
    <s v="Ayala"/>
    <s v="sherie.ayala@msn.com"/>
    <s v="South El Monte"/>
    <s v="CA"/>
    <n v="595"/>
    <n v="4"/>
    <n v="10"/>
    <n v="1"/>
    <n v="7.0000000000000007E-2"/>
    <s v="Surly Straggler - 2016"/>
    <x v="2"/>
    <n v="4"/>
    <n v="1549"/>
    <n v="2016"/>
    <x v="2"/>
    <x v="5"/>
    <n v="1440.57"/>
    <x v="652"/>
  </r>
  <r>
    <x v="276"/>
    <s v="Marry"/>
    <s v="Benjamin"/>
    <s v="marry.benjamin@yahoo.com"/>
    <s v="Forney"/>
    <s v="TX"/>
    <n v="467"/>
    <n v="2"/>
    <n v="10"/>
    <n v="1"/>
    <n v="7.0000000000000007E-2"/>
    <s v="Surly Straggler - 2016"/>
    <x v="2"/>
    <n v="4"/>
    <n v="1549"/>
    <n v="2016"/>
    <x v="2"/>
    <x v="5"/>
    <n v="1440.57"/>
    <x v="276"/>
  </r>
  <r>
    <x v="1018"/>
    <s v="Dagny"/>
    <s v="Owen"/>
    <s v="dagny.owen@hotmail.com"/>
    <s v="San Angelo"/>
    <s v="TX"/>
    <n v="313"/>
    <n v="2"/>
    <n v="10"/>
    <n v="2"/>
    <n v="7.0000000000000007E-2"/>
    <s v="Surly Straggler - 2016"/>
    <x v="2"/>
    <n v="4"/>
    <n v="1549"/>
    <n v="2016"/>
    <x v="2"/>
    <x v="5"/>
    <n v="2881.14"/>
    <x v="1018"/>
  </r>
  <r>
    <x v="1048"/>
    <s v="Norine"/>
    <s v="Huffman"/>
    <s v="norine.huffman@aol.com"/>
    <s v="Encino"/>
    <s v="CA"/>
    <n v="19"/>
    <n v="1"/>
    <n v="10"/>
    <n v="1"/>
    <n v="7.0000000000000007E-2"/>
    <s v="Surly Straggler - 2016"/>
    <x v="2"/>
    <n v="4"/>
    <n v="1549"/>
    <n v="2016"/>
    <x v="2"/>
    <x v="5"/>
    <n v="1440.57"/>
    <x v="1048"/>
  </r>
  <r>
    <x v="1049"/>
    <s v="Randee"/>
    <s v="Pitts"/>
    <s v="randee.pitts@msn.com"/>
    <s v="Canyon Country"/>
    <s v="CA"/>
    <n v="20"/>
    <n v="2"/>
    <n v="10"/>
    <n v="2"/>
    <n v="7.0000000000000007E-2"/>
    <s v="Surly Straggler - 2016"/>
    <x v="2"/>
    <n v="4"/>
    <n v="1549"/>
    <n v="2016"/>
    <x v="2"/>
    <x v="5"/>
    <n v="2881.14"/>
    <x v="1049"/>
  </r>
  <r>
    <x v="709"/>
    <s v="Adelaida"/>
    <s v="Hancock"/>
    <s v="adelaida.hancock@aol.com"/>
    <s v="San Pablo"/>
    <s v="CA"/>
    <n v="468"/>
    <n v="3"/>
    <n v="10"/>
    <n v="2"/>
    <n v="0.05"/>
    <s v="Surly Straggler - 2016"/>
    <x v="2"/>
    <n v="4"/>
    <n v="1549"/>
    <n v="2016"/>
    <x v="2"/>
    <x v="5"/>
    <n v="2943.1"/>
    <x v="709"/>
  </r>
  <r>
    <x v="1342"/>
    <s v="Lenita"/>
    <s v="Bonner"/>
    <s v="lenita.bonner@aol.com"/>
    <s v="Los Banos"/>
    <s v="CA"/>
    <n v="568"/>
    <n v="2"/>
    <n v="10"/>
    <n v="1"/>
    <n v="0.05"/>
    <s v="Surly Straggler - 2016"/>
    <x v="2"/>
    <n v="4"/>
    <n v="1549"/>
    <n v="2016"/>
    <x v="2"/>
    <x v="5"/>
    <n v="1471.55"/>
    <x v="1341"/>
  </r>
  <r>
    <x v="1343"/>
    <s v="Garth"/>
    <s v="Huff"/>
    <s v="garth.huff@yahoo.com"/>
    <s v="Glendora"/>
    <s v="CA"/>
    <n v="369"/>
    <n v="1"/>
    <n v="10"/>
    <n v="2"/>
    <n v="7.0000000000000007E-2"/>
    <s v="Surly Straggler - 2016"/>
    <x v="2"/>
    <n v="4"/>
    <n v="1549"/>
    <n v="2016"/>
    <x v="2"/>
    <x v="5"/>
    <n v="2881.14"/>
    <x v="1342"/>
  </r>
  <r>
    <x v="1081"/>
    <s v="Dante"/>
    <s v="Grimes"/>
    <s v="dante.grimes@yahoo.com"/>
    <s v="Duarte"/>
    <s v="CA"/>
    <n v="374"/>
    <n v="1"/>
    <n v="10"/>
    <n v="1"/>
    <n v="0.1"/>
    <s v="Surly Straggler - 2016"/>
    <x v="2"/>
    <n v="4"/>
    <n v="1549"/>
    <n v="2016"/>
    <x v="2"/>
    <x v="5"/>
    <n v="1394.1000000000001"/>
    <x v="1081"/>
  </r>
  <r>
    <x v="90"/>
    <s v="Joeann"/>
    <s v="Garrison"/>
    <s v="joeann.garrison@yahoo.com"/>
    <s v="Ontario"/>
    <s v="CA"/>
    <n v="257"/>
    <n v="3"/>
    <n v="10"/>
    <n v="2"/>
    <n v="0.1"/>
    <s v="Surly Straggler - 2016"/>
    <x v="2"/>
    <n v="4"/>
    <n v="1549"/>
    <n v="2016"/>
    <x v="2"/>
    <x v="5"/>
    <n v="2788.2000000000003"/>
    <x v="90"/>
  </r>
  <r>
    <x v="1051"/>
    <s v="Omega"/>
    <s v="Johnston"/>
    <s v="omega.johnston@gmail.com"/>
    <s v="Canyon Country"/>
    <s v="CA"/>
    <n v="525"/>
    <n v="3"/>
    <n v="10"/>
    <n v="1"/>
    <n v="0.1"/>
    <s v="Surly Straggler - 2016"/>
    <x v="2"/>
    <n v="4"/>
    <n v="1549"/>
    <n v="2016"/>
    <x v="2"/>
    <x v="5"/>
    <n v="1394.1000000000001"/>
    <x v="1051"/>
  </r>
  <r>
    <x v="118"/>
    <s v="Cindie"/>
    <s v="Franklin"/>
    <s v="cindie.franklin@yahoo.com"/>
    <s v="Lawndale"/>
    <s v="CA"/>
    <n v="93"/>
    <n v="5"/>
    <n v="10"/>
    <n v="2"/>
    <n v="7.0000000000000007E-2"/>
    <s v="Surly Straggler - 2016"/>
    <x v="2"/>
    <n v="4"/>
    <n v="1549"/>
    <n v="2016"/>
    <x v="2"/>
    <x v="5"/>
    <n v="2881.14"/>
    <x v="118"/>
  </r>
  <r>
    <x v="301"/>
    <s v="Omega"/>
    <s v="Huff"/>
    <s v="omega.huff@aol.com"/>
    <s v="Santa Monica"/>
    <s v="CA"/>
    <n v="338"/>
    <n v="2"/>
    <n v="10"/>
    <n v="1"/>
    <n v="7.0000000000000007E-2"/>
    <s v="Surly Straggler - 2016"/>
    <x v="2"/>
    <n v="4"/>
    <n v="1549"/>
    <n v="2016"/>
    <x v="2"/>
    <x v="5"/>
    <n v="1440.57"/>
    <x v="301"/>
  </r>
  <r>
    <x v="657"/>
    <s v="Agatha"/>
    <s v="Daniels"/>
    <s v="agatha.daniels@yahoo.com"/>
    <s v="South El Monte"/>
    <s v="CA"/>
    <n v="537"/>
    <n v="1"/>
    <n v="10"/>
    <n v="1"/>
    <n v="0.05"/>
    <s v="Surly Straggler - 2016"/>
    <x v="2"/>
    <n v="4"/>
    <n v="1549"/>
    <n v="2016"/>
    <x v="2"/>
    <x v="5"/>
    <n v="1471.55"/>
    <x v="657"/>
  </r>
  <r>
    <x v="441"/>
    <s v="Dorine"/>
    <s v="Roberson"/>
    <s v="dorine.roberson@msn.com"/>
    <s v="Santa Cruz"/>
    <s v="CA"/>
    <n v="1049"/>
    <n v="5"/>
    <n v="10"/>
    <n v="2"/>
    <n v="0.05"/>
    <s v="Surly Straggler - 2016"/>
    <x v="2"/>
    <n v="4"/>
    <n v="1549"/>
    <n v="2016"/>
    <x v="2"/>
    <x v="5"/>
    <n v="2943.1"/>
    <x v="441"/>
  </r>
  <r>
    <x v="1030"/>
    <s v="Elanor"/>
    <s v="Patrick"/>
    <s v="elanor.patrick@aol.com"/>
    <s v="Victoria"/>
    <s v="TX"/>
    <n v="896"/>
    <n v="2"/>
    <n v="10"/>
    <n v="1"/>
    <n v="0.05"/>
    <s v="Surly Straggler - 2016"/>
    <x v="2"/>
    <n v="4"/>
    <n v="1549"/>
    <n v="2016"/>
    <x v="2"/>
    <x v="5"/>
    <n v="1471.55"/>
    <x v="1030"/>
  </r>
  <r>
    <x v="94"/>
    <s v="Shantae"/>
    <s v="Hammond"/>
    <s v="shantae.hammond@hotmail.com"/>
    <s v="Victoria"/>
    <s v="TX"/>
    <n v="633"/>
    <n v="4"/>
    <n v="10"/>
    <n v="2"/>
    <n v="0.2"/>
    <s v="Surly Straggler - 2016"/>
    <x v="2"/>
    <n v="4"/>
    <n v="1549"/>
    <n v="2016"/>
    <x v="2"/>
    <x v="5"/>
    <n v="2478.4"/>
    <x v="94"/>
  </r>
  <r>
    <x v="758"/>
    <s v="Aleta"/>
    <s v="Shepard"/>
    <s v="aleta.shepard@aol.com"/>
    <s v="Sugar Land"/>
    <s v="TX"/>
    <n v="735"/>
    <n v="2"/>
    <n v="10"/>
    <n v="2"/>
    <n v="7.0000000000000007E-2"/>
    <s v="Surly Straggler - 2016"/>
    <x v="2"/>
    <n v="4"/>
    <n v="1549"/>
    <n v="2016"/>
    <x v="2"/>
    <x v="5"/>
    <n v="2881.14"/>
    <x v="758"/>
  </r>
  <r>
    <x v="340"/>
    <s v="Harold"/>
    <s v="O'connor"/>
    <s v="harold.o'connor@gmail.com"/>
    <s v="Santa Cruz"/>
    <s v="CA"/>
    <n v="993"/>
    <n v="3"/>
    <n v="10"/>
    <n v="2"/>
    <n v="0.05"/>
    <s v="Surly Straggler - 2016"/>
    <x v="2"/>
    <n v="4"/>
    <n v="1549"/>
    <n v="2016"/>
    <x v="2"/>
    <x v="5"/>
    <n v="2943.1"/>
    <x v="340"/>
  </r>
  <r>
    <x v="330"/>
    <s v="Mozelle"/>
    <s v="Carter"/>
    <s v="mozelle.carter@aol.com"/>
    <s v="Houston"/>
    <s v="TX"/>
    <n v="1601"/>
    <n v="2"/>
    <n v="10"/>
    <n v="1"/>
    <n v="0.2"/>
    <s v="Surly Straggler - 2016"/>
    <x v="2"/>
    <n v="4"/>
    <n v="1549"/>
    <n v="2016"/>
    <x v="2"/>
    <x v="5"/>
    <n v="1239.2"/>
    <x v="330"/>
  </r>
  <r>
    <x v="257"/>
    <s v="Debra"/>
    <s v="Burks"/>
    <s v="debra.burks@yahoo.com"/>
    <s v="Orchard Park"/>
    <s v="NY"/>
    <n v="599"/>
    <n v="4"/>
    <n v="10"/>
    <n v="2"/>
    <n v="0.1"/>
    <s v="Surly Straggler - 2016"/>
    <x v="2"/>
    <n v="4"/>
    <n v="1549"/>
    <n v="2016"/>
    <x v="2"/>
    <x v="5"/>
    <n v="2788.2000000000003"/>
    <x v="257"/>
  </r>
  <r>
    <x v="1109"/>
    <s v="Gertrud"/>
    <s v="Rhodes"/>
    <s v="gertrud.rhodes@aol.com"/>
    <s v="Merrick"/>
    <s v="NY"/>
    <n v="222"/>
    <n v="1"/>
    <n v="10"/>
    <n v="1"/>
    <n v="0.1"/>
    <s v="Surly Straggler - 2016"/>
    <x v="2"/>
    <n v="4"/>
    <n v="1549"/>
    <n v="2016"/>
    <x v="2"/>
    <x v="5"/>
    <n v="1394.1000000000001"/>
    <x v="1109"/>
  </r>
  <r>
    <x v="569"/>
    <s v="Sarai"/>
    <s v="Mckee"/>
    <s v="sarai.mckee@msn.com"/>
    <s v="Buffalo"/>
    <s v="NY"/>
    <n v="34"/>
    <n v="2"/>
    <n v="10"/>
    <n v="2"/>
    <n v="0.1"/>
    <s v="Surly Straggler - 2016"/>
    <x v="2"/>
    <n v="4"/>
    <n v="1549"/>
    <n v="2016"/>
    <x v="2"/>
    <x v="5"/>
    <n v="2788.2000000000003"/>
    <x v="569"/>
  </r>
  <r>
    <x v="1094"/>
    <s v="Floretta"/>
    <s v="Higgins"/>
    <s v="floretta.higgins@hotmail.com"/>
    <s v="Bayside"/>
    <s v="NY"/>
    <n v="604"/>
    <n v="1"/>
    <n v="10"/>
    <n v="2"/>
    <n v="7.0000000000000007E-2"/>
    <s v="Surly Straggler - 2016"/>
    <x v="2"/>
    <n v="4"/>
    <n v="1549"/>
    <n v="2016"/>
    <x v="2"/>
    <x v="5"/>
    <n v="2881.14"/>
    <x v="1094"/>
  </r>
  <r>
    <x v="188"/>
    <s v="Carie"/>
    <s v="Kidd"/>
    <s v="carie.kidd@yahoo.com"/>
    <s v="Monroe"/>
    <s v="NY"/>
    <n v="169"/>
    <n v="3"/>
    <n v="10"/>
    <n v="1"/>
    <n v="0.2"/>
    <s v="Surly Straggler - 2016"/>
    <x v="2"/>
    <n v="4"/>
    <n v="1549"/>
    <n v="2016"/>
    <x v="2"/>
    <x v="5"/>
    <n v="1239.2"/>
    <x v="188"/>
  </r>
  <r>
    <x v="396"/>
    <s v="Marisol"/>
    <s v="Goodman"/>
    <s v="marisol.goodman@gmail.com"/>
    <s v="Canandaigua"/>
    <s v="NY"/>
    <n v="588"/>
    <n v="1"/>
    <n v="10"/>
    <n v="2"/>
    <n v="7.0000000000000007E-2"/>
    <s v="Surly Straggler - 2016"/>
    <x v="2"/>
    <n v="4"/>
    <n v="1549"/>
    <n v="2016"/>
    <x v="2"/>
    <x v="5"/>
    <n v="2881.14"/>
    <x v="396"/>
  </r>
  <r>
    <x v="397"/>
    <s v="Sylvie"/>
    <s v="Wilkerson"/>
    <s v="sylvie.wilkerson@yahoo.com"/>
    <s v="Syosset"/>
    <s v="NY"/>
    <n v="401"/>
    <n v="2"/>
    <n v="10"/>
    <n v="2"/>
    <n v="0.2"/>
    <s v="Surly Straggler - 2016"/>
    <x v="2"/>
    <n v="4"/>
    <n v="1549"/>
    <n v="2016"/>
    <x v="2"/>
    <x v="5"/>
    <n v="2478.4"/>
    <x v="397"/>
  </r>
  <r>
    <x v="988"/>
    <s v="Delbert"/>
    <s v="Wilkins"/>
    <s v="delbert.wilkins@aol.com"/>
    <s v="Coram"/>
    <s v="NY"/>
    <n v="287"/>
    <n v="2"/>
    <n v="10"/>
    <n v="1"/>
    <n v="0.05"/>
    <s v="Surly Straggler - 2016"/>
    <x v="2"/>
    <n v="4"/>
    <n v="1549"/>
    <n v="2016"/>
    <x v="2"/>
    <x v="5"/>
    <n v="1471.55"/>
    <x v="988"/>
  </r>
  <r>
    <x v="991"/>
    <s v="Casey"/>
    <s v="Gill"/>
    <s v="casey.gill@gmail.com"/>
    <s v="Port Washington"/>
    <s v="NY"/>
    <n v="95"/>
    <n v="1"/>
    <n v="10"/>
    <n v="2"/>
    <n v="0.2"/>
    <s v="Surly Straggler - 2016"/>
    <x v="2"/>
    <n v="4"/>
    <n v="1549"/>
    <n v="2016"/>
    <x v="2"/>
    <x v="5"/>
    <n v="2478.4"/>
    <x v="991"/>
  </r>
  <r>
    <x v="1221"/>
    <s v="Scarlet"/>
    <s v="Yates"/>
    <s v="scarlet.yates@hotmail.com"/>
    <s v="Patchogue"/>
    <s v="NY"/>
    <n v="245"/>
    <n v="1"/>
    <n v="10"/>
    <n v="2"/>
    <n v="0.05"/>
    <s v="Surly Straggler - 2016"/>
    <x v="2"/>
    <n v="4"/>
    <n v="1549"/>
    <n v="2016"/>
    <x v="2"/>
    <x v="5"/>
    <n v="2943.1"/>
    <x v="1221"/>
  </r>
  <r>
    <x v="992"/>
    <s v="Chelsey"/>
    <s v="Hardin"/>
    <s v="chelsey.hardin@hotmail.com"/>
    <s v="Deer Park"/>
    <s v="NY"/>
    <n v="304"/>
    <n v="1"/>
    <n v="10"/>
    <n v="1"/>
    <n v="0.05"/>
    <s v="Surly Straggler - 2016"/>
    <x v="2"/>
    <n v="4"/>
    <n v="1549"/>
    <n v="2016"/>
    <x v="2"/>
    <x v="5"/>
    <n v="1471.55"/>
    <x v="992"/>
  </r>
  <r>
    <x v="1330"/>
    <s v="Rayna"/>
    <s v="Perry"/>
    <s v="rayna.perry@hotmail.com"/>
    <s v="Ozone Park"/>
    <s v="NY"/>
    <n v="299"/>
    <n v="2"/>
    <n v="10"/>
    <n v="2"/>
    <n v="0.2"/>
    <s v="Surly Straggler - 2016"/>
    <x v="2"/>
    <n v="4"/>
    <n v="1549"/>
    <n v="2016"/>
    <x v="2"/>
    <x v="5"/>
    <n v="2478.4"/>
    <x v="1329"/>
  </r>
  <r>
    <x v="7"/>
    <s v="Sharie"/>
    <s v="Alvarez"/>
    <s v="sharie.alvarez@msn.com"/>
    <s v="New York"/>
    <s v="NY"/>
    <n v="120"/>
    <n v="3"/>
    <n v="10"/>
    <n v="2"/>
    <n v="0.05"/>
    <s v="Surly Straggler - 2016"/>
    <x v="2"/>
    <n v="4"/>
    <n v="1549"/>
    <n v="2016"/>
    <x v="2"/>
    <x v="5"/>
    <n v="2943.1"/>
    <x v="7"/>
  </r>
  <r>
    <x v="1331"/>
    <s v="Abbey"/>
    <s v="Pugh"/>
    <s v="abbey.pugh@gmail.com"/>
    <s v="Forest Hills"/>
    <s v="NY"/>
    <n v="166"/>
    <n v="1"/>
    <n v="10"/>
    <n v="2"/>
    <n v="0.1"/>
    <s v="Surly Straggler - 2016"/>
    <x v="2"/>
    <n v="4"/>
    <n v="1549"/>
    <n v="2016"/>
    <x v="2"/>
    <x v="5"/>
    <n v="2788.2000000000003"/>
    <x v="1330"/>
  </r>
  <r>
    <x v="273"/>
    <s v="Charleen"/>
    <s v="Hurst"/>
    <s v="charleen.hurst@yahoo.com"/>
    <s v="Utica"/>
    <s v="NY"/>
    <n v="306"/>
    <n v="1"/>
    <n v="10"/>
    <n v="1"/>
    <n v="0.2"/>
    <s v="Surly Straggler - 2016"/>
    <x v="2"/>
    <n v="4"/>
    <n v="1549"/>
    <n v="2016"/>
    <x v="2"/>
    <x v="5"/>
    <n v="1239.2"/>
    <x v="273"/>
  </r>
  <r>
    <x v="405"/>
    <s v="Max"/>
    <s v="Charles"/>
    <s v="max.charles@gmail.com"/>
    <s v="Glen Cove"/>
    <s v="NY"/>
    <n v="81"/>
    <n v="1"/>
    <n v="10"/>
    <n v="2"/>
    <n v="0.2"/>
    <s v="Surly Straggler - 2016"/>
    <x v="2"/>
    <n v="4"/>
    <n v="1549"/>
    <n v="2016"/>
    <x v="2"/>
    <x v="5"/>
    <n v="2478.4"/>
    <x v="405"/>
  </r>
  <r>
    <x v="207"/>
    <s v="Afton"/>
    <s v="Juarez"/>
    <s v="afton.juarez@gmail.com"/>
    <s v="Coram"/>
    <s v="NY"/>
    <n v="367"/>
    <n v="3"/>
    <n v="10"/>
    <n v="2"/>
    <n v="0.05"/>
    <s v="Surly Straggler - 2016"/>
    <x v="2"/>
    <n v="4"/>
    <n v="1549"/>
    <n v="2016"/>
    <x v="2"/>
    <x v="5"/>
    <n v="2943.1"/>
    <x v="207"/>
  </r>
  <r>
    <x v="407"/>
    <s v="Lashandra"/>
    <s v="Turner"/>
    <s v="lashandra.turner@hotmail.com"/>
    <s v="Long Beach"/>
    <s v="NY"/>
    <n v="38"/>
    <n v="4"/>
    <n v="10"/>
    <n v="2"/>
    <n v="0.1"/>
    <s v="Surly Straggler - 2016"/>
    <x v="2"/>
    <n v="4"/>
    <n v="1549"/>
    <n v="2016"/>
    <x v="2"/>
    <x v="5"/>
    <n v="2788.2000000000003"/>
    <x v="407"/>
  </r>
  <r>
    <x v="208"/>
    <s v="Genevieve"/>
    <s v="Juarez"/>
    <s v="genevieve.juarez@gmail.com"/>
    <s v="New Hyde Park"/>
    <s v="NY"/>
    <n v="405"/>
    <n v="2"/>
    <n v="10"/>
    <n v="2"/>
    <n v="0.1"/>
    <s v="Surly Straggler - 2016"/>
    <x v="2"/>
    <n v="4"/>
    <n v="1549"/>
    <n v="2016"/>
    <x v="2"/>
    <x v="5"/>
    <n v="2788.2000000000003"/>
    <x v="208"/>
  </r>
  <r>
    <x v="209"/>
    <s v="Leonore"/>
    <s v="Dorsey"/>
    <s v="leonore.dorsey@yahoo.com"/>
    <s v="Jackson Heights"/>
    <s v="NY"/>
    <n v="164"/>
    <n v="2"/>
    <n v="10"/>
    <n v="2"/>
    <n v="0.05"/>
    <s v="Surly Straggler - 2016"/>
    <x v="2"/>
    <n v="4"/>
    <n v="1549"/>
    <n v="2016"/>
    <x v="2"/>
    <x v="5"/>
    <n v="2943.1"/>
    <x v="209"/>
  </r>
  <r>
    <x v="408"/>
    <s v="Yvette"/>
    <s v="Rogers"/>
    <s v="yvette.rogers@aol.com"/>
    <s v="Franklin Square"/>
    <s v="NY"/>
    <n v="260"/>
    <n v="2"/>
    <n v="10"/>
    <n v="1"/>
    <n v="0.2"/>
    <s v="Surly Straggler - 2016"/>
    <x v="2"/>
    <n v="4"/>
    <n v="1549"/>
    <n v="2016"/>
    <x v="2"/>
    <x v="5"/>
    <n v="1239.2"/>
    <x v="408"/>
  </r>
  <r>
    <x v="613"/>
    <s v="Ronald"/>
    <s v="Parsons"/>
    <s v="ronald.parsons@msn.com"/>
    <s v="Maspeth"/>
    <s v="NY"/>
    <n v="520"/>
    <n v="3"/>
    <n v="10"/>
    <n v="1"/>
    <n v="7.0000000000000007E-2"/>
    <s v="Surly Straggler - 2016"/>
    <x v="2"/>
    <n v="4"/>
    <n v="1549"/>
    <n v="2016"/>
    <x v="2"/>
    <x v="5"/>
    <n v="1440.57"/>
    <x v="613"/>
  </r>
  <r>
    <x v="142"/>
    <s v="Sam"/>
    <s v="Lester"/>
    <s v="sam.lester@gmail.com"/>
    <s v="Baldwin"/>
    <s v="NY"/>
    <n v="25"/>
    <n v="2"/>
    <n v="10"/>
    <n v="2"/>
    <n v="0.2"/>
    <s v="Surly Straggler - 2016"/>
    <x v="2"/>
    <n v="4"/>
    <n v="1549"/>
    <n v="2016"/>
    <x v="2"/>
    <x v="5"/>
    <n v="2478.4"/>
    <x v="142"/>
  </r>
  <r>
    <x v="1305"/>
    <s v="Camille"/>
    <s v="Harvey"/>
    <s v="camille.harvey@hotmail.com"/>
    <s v="Huntington"/>
    <s v="NY"/>
    <n v="305"/>
    <n v="1"/>
    <n v="10"/>
    <n v="1"/>
    <n v="7.0000000000000007E-2"/>
    <s v="Surly Straggler - 2016"/>
    <x v="2"/>
    <n v="4"/>
    <n v="1549"/>
    <n v="2016"/>
    <x v="2"/>
    <x v="5"/>
    <n v="1440.57"/>
    <x v="1304"/>
  </r>
  <r>
    <x v="1344"/>
    <s v="Sebrina"/>
    <s v="Hart"/>
    <s v="sebrina.hart@yahoo.com"/>
    <s v="Coram"/>
    <s v="NY"/>
    <n v="217"/>
    <n v="2"/>
    <n v="10"/>
    <n v="2"/>
    <n v="0.1"/>
    <s v="Surly Straggler - 2016"/>
    <x v="2"/>
    <n v="4"/>
    <n v="1549"/>
    <n v="2016"/>
    <x v="2"/>
    <x v="5"/>
    <n v="2788.2000000000003"/>
    <x v="1343"/>
  </r>
  <r>
    <x v="616"/>
    <s v="Viva"/>
    <s v="Dawson"/>
    <s v="viva.dawson@yahoo.com"/>
    <s v="Orchard Park"/>
    <s v="NY"/>
    <n v="192"/>
    <n v="5"/>
    <n v="10"/>
    <n v="2"/>
    <n v="0.2"/>
    <s v="Surly Straggler - 2016"/>
    <x v="2"/>
    <n v="4"/>
    <n v="1549"/>
    <n v="2016"/>
    <x v="2"/>
    <x v="5"/>
    <n v="2478.4"/>
    <x v="616"/>
  </r>
  <r>
    <x v="932"/>
    <s v="Graig"/>
    <s v="Roth"/>
    <s v="graig.roth@aol.com"/>
    <s v="West Babylon"/>
    <s v="NY"/>
    <n v="178"/>
    <n v="1"/>
    <n v="10"/>
    <n v="2"/>
    <n v="0.2"/>
    <s v="Surly Straggler - 2016"/>
    <x v="2"/>
    <n v="4"/>
    <n v="1549"/>
    <n v="2016"/>
    <x v="2"/>
    <x v="5"/>
    <n v="2478.4"/>
    <x v="932"/>
  </r>
  <r>
    <x v="1228"/>
    <s v="Ouida"/>
    <s v="Gregory"/>
    <s v="ouida.gregory@aol.com"/>
    <s v="Merrick"/>
    <s v="NY"/>
    <n v="288"/>
    <n v="2"/>
    <n v="10"/>
    <n v="1"/>
    <n v="0.1"/>
    <s v="Surly Straggler - 2016"/>
    <x v="2"/>
    <n v="4"/>
    <n v="1549"/>
    <n v="2016"/>
    <x v="2"/>
    <x v="5"/>
    <n v="1394.1000000000001"/>
    <x v="1228"/>
  </r>
  <r>
    <x v="25"/>
    <s v="Mariam"/>
    <s v="Miranda"/>
    <s v="mariam.miranda@aol.com"/>
    <s v="Franklin Square"/>
    <s v="NY"/>
    <n v="317"/>
    <n v="1"/>
    <n v="10"/>
    <n v="1"/>
    <n v="0.2"/>
    <s v="Surly Straggler - 2016"/>
    <x v="2"/>
    <n v="4"/>
    <n v="1549"/>
    <n v="2016"/>
    <x v="2"/>
    <x v="5"/>
    <n v="1239.2"/>
    <x v="25"/>
  </r>
  <r>
    <x v="934"/>
    <s v="Leanna"/>
    <s v="Manning"/>
    <s v="leanna.manning@yahoo.com"/>
    <s v="Hicksville"/>
    <s v="NY"/>
    <n v="208"/>
    <n v="5"/>
    <n v="10"/>
    <n v="2"/>
    <n v="0.05"/>
    <s v="Surly Straggler - 2016"/>
    <x v="2"/>
    <n v="4"/>
    <n v="1549"/>
    <n v="2016"/>
    <x v="2"/>
    <x v="5"/>
    <n v="2943.1"/>
    <x v="934"/>
  </r>
  <r>
    <x v="286"/>
    <s v="Stefani"/>
    <s v="Gamble"/>
    <s v="stefani.gamble@aol.com"/>
    <s v="New City"/>
    <s v="NY"/>
    <n v="609"/>
    <n v="1"/>
    <n v="10"/>
    <n v="1"/>
    <n v="7.0000000000000007E-2"/>
    <s v="Surly Straggler - 2016"/>
    <x v="2"/>
    <n v="4"/>
    <n v="1549"/>
    <n v="2016"/>
    <x v="2"/>
    <x v="5"/>
    <n v="1440.57"/>
    <x v="286"/>
  </r>
  <r>
    <x v="32"/>
    <s v="Yvonne"/>
    <s v="Bean"/>
    <s v="yvonne.bean@yahoo.com"/>
    <s v="Wappingers Falls"/>
    <s v="NY"/>
    <n v="503"/>
    <n v="2"/>
    <n v="10"/>
    <n v="1"/>
    <n v="0.05"/>
    <s v="Surly Straggler - 2016"/>
    <x v="2"/>
    <n v="4"/>
    <n v="1549"/>
    <n v="2016"/>
    <x v="2"/>
    <x v="5"/>
    <n v="1471.55"/>
    <x v="32"/>
  </r>
  <r>
    <x v="414"/>
    <s v="Tonja"/>
    <s v="Henderson"/>
    <s v="tonja.henderson@aol.com"/>
    <s v="Scarsdale"/>
    <s v="NY"/>
    <n v="426"/>
    <n v="1"/>
    <n v="10"/>
    <n v="1"/>
    <n v="0.1"/>
    <s v="Surly Straggler - 2016"/>
    <x v="2"/>
    <n v="4"/>
    <n v="1549"/>
    <n v="2016"/>
    <x v="2"/>
    <x v="5"/>
    <n v="1394.1000000000001"/>
    <x v="414"/>
  </r>
  <r>
    <x v="735"/>
    <s v="Iva"/>
    <s v="Wilcox"/>
    <s v="iva.wilcox@aol.com"/>
    <s v="Kingston"/>
    <s v="NY"/>
    <n v="343"/>
    <n v="4"/>
    <n v="10"/>
    <n v="1"/>
    <n v="0.1"/>
    <s v="Surly Straggler - 2016"/>
    <x v="2"/>
    <n v="4"/>
    <n v="1549"/>
    <n v="2016"/>
    <x v="2"/>
    <x v="5"/>
    <n v="1394.1000000000001"/>
    <x v="735"/>
  </r>
  <r>
    <x v="34"/>
    <s v="Anisha"/>
    <s v="Lang"/>
    <s v="anisha.lang@aol.com"/>
    <s v="Rome"/>
    <s v="NY"/>
    <n v="340"/>
    <n v="5"/>
    <n v="10"/>
    <n v="2"/>
    <n v="0.1"/>
    <s v="Surly Straggler - 2016"/>
    <x v="2"/>
    <n v="4"/>
    <n v="1549"/>
    <n v="2016"/>
    <x v="2"/>
    <x v="5"/>
    <n v="2788.2000000000003"/>
    <x v="34"/>
  </r>
  <r>
    <x v="155"/>
    <s v="Ivette"/>
    <s v="Warren"/>
    <s v="ivette.warren@gmail.com"/>
    <s v="Franklin Square"/>
    <s v="NY"/>
    <n v="479"/>
    <n v="5"/>
    <n v="10"/>
    <n v="1"/>
    <n v="0.2"/>
    <s v="Surly Straggler - 2016"/>
    <x v="2"/>
    <n v="4"/>
    <n v="1549"/>
    <n v="2016"/>
    <x v="2"/>
    <x v="5"/>
    <n v="1239.2"/>
    <x v="155"/>
  </r>
  <r>
    <x v="156"/>
    <s v="Amina"/>
    <s v="Salazar"/>
    <s v="amina.salazar@aol.com"/>
    <s v="Canandaigua"/>
    <s v="NY"/>
    <n v="368"/>
    <n v="2"/>
    <n v="10"/>
    <n v="2"/>
    <n v="0.2"/>
    <s v="Surly Straggler - 2016"/>
    <x v="2"/>
    <n v="4"/>
    <n v="1549"/>
    <n v="2016"/>
    <x v="2"/>
    <x v="5"/>
    <n v="2478.4"/>
    <x v="156"/>
  </r>
  <r>
    <x v="36"/>
    <s v="Rico"/>
    <s v="Salas"/>
    <s v="rico.salas@msn.com"/>
    <s v="Centereach"/>
    <s v="NY"/>
    <n v="167"/>
    <n v="2"/>
    <n v="10"/>
    <n v="1"/>
    <n v="0.2"/>
    <s v="Surly Straggler - 2016"/>
    <x v="2"/>
    <n v="4"/>
    <n v="1549"/>
    <n v="2016"/>
    <x v="2"/>
    <x v="5"/>
    <n v="1239.2"/>
    <x v="36"/>
  </r>
  <r>
    <x v="624"/>
    <s v="Jerri"/>
    <s v="Guthrie"/>
    <s v="jerri.guthrie@msn.com"/>
    <s v="Carmel"/>
    <s v="NY"/>
    <n v="433"/>
    <n v="2"/>
    <n v="10"/>
    <n v="1"/>
    <n v="0.2"/>
    <s v="Surly Straggler - 2016"/>
    <x v="2"/>
    <n v="4"/>
    <n v="1549"/>
    <n v="2016"/>
    <x v="2"/>
    <x v="5"/>
    <n v="1239.2"/>
    <x v="624"/>
  </r>
  <r>
    <x v="1232"/>
    <s v="Rodolfo"/>
    <s v="Buck"/>
    <s v="rodolfo.buck@gmail.com"/>
    <s v="Shirley"/>
    <s v="NY"/>
    <n v="88"/>
    <n v="1"/>
    <n v="10"/>
    <n v="1"/>
    <n v="7.0000000000000007E-2"/>
    <s v="Surly Straggler - 2016"/>
    <x v="2"/>
    <n v="4"/>
    <n v="1549"/>
    <n v="2016"/>
    <x v="2"/>
    <x v="5"/>
    <n v="1440.57"/>
    <x v="1232"/>
  </r>
  <r>
    <x v="1233"/>
    <s v="Adam"/>
    <s v="Thornton"/>
    <s v="adam.thornton@hotmail.com"/>
    <s v="Central Islip"/>
    <s v="NY"/>
    <n v="437"/>
    <n v="2"/>
    <n v="10"/>
    <n v="1"/>
    <n v="0.05"/>
    <s v="Surly Straggler - 2016"/>
    <x v="2"/>
    <n v="4"/>
    <n v="1549"/>
    <n v="2016"/>
    <x v="2"/>
    <x v="5"/>
    <n v="1471.55"/>
    <x v="1233"/>
  </r>
  <r>
    <x v="1345"/>
    <s v="Penney"/>
    <s v="Hall"/>
    <s v="penney.hall@msn.com"/>
    <s v="Liverpool"/>
    <s v="NY"/>
    <n v="211"/>
    <n v="1"/>
    <n v="10"/>
    <n v="1"/>
    <n v="7.0000000000000007E-2"/>
    <s v="Surly Straggler - 2016"/>
    <x v="2"/>
    <n v="4"/>
    <n v="1549"/>
    <n v="2016"/>
    <x v="2"/>
    <x v="5"/>
    <n v="1440.57"/>
    <x v="1344"/>
  </r>
  <r>
    <x v="967"/>
    <s v="Emmaline"/>
    <s v="Huber"/>
    <s v="emmaline.huber@gmail.com"/>
    <s v="Mount Vernon"/>
    <s v="NY"/>
    <n v="300"/>
    <n v="3"/>
    <n v="10"/>
    <n v="1"/>
    <n v="0.1"/>
    <s v="Surly Straggler - 2016"/>
    <x v="2"/>
    <n v="4"/>
    <n v="1549"/>
    <n v="2016"/>
    <x v="2"/>
    <x v="5"/>
    <n v="1394.1000000000001"/>
    <x v="967"/>
  </r>
  <r>
    <x v="907"/>
    <s v="Alden"/>
    <s v="Atkinson"/>
    <s v="alden.atkinson@gmail.com"/>
    <s v="Shirley"/>
    <s v="NY"/>
    <n v="585"/>
    <n v="1"/>
    <n v="10"/>
    <n v="1"/>
    <n v="0.2"/>
    <s v="Surly Straggler - 2016"/>
    <x v="2"/>
    <n v="4"/>
    <n v="1549"/>
    <n v="2016"/>
    <x v="2"/>
    <x v="5"/>
    <n v="1239.2"/>
    <x v="907"/>
  </r>
  <r>
    <x v="943"/>
    <s v="Tammie"/>
    <s v="Cherry"/>
    <s v="tammie.cherry@hotmail.com"/>
    <s v="Massapequa"/>
    <s v="NY"/>
    <n v="196"/>
    <n v="3"/>
    <n v="10"/>
    <n v="2"/>
    <n v="7.0000000000000007E-2"/>
    <s v="Surly Straggler - 2016"/>
    <x v="2"/>
    <n v="4"/>
    <n v="1549"/>
    <n v="2016"/>
    <x v="2"/>
    <x v="5"/>
    <n v="2881.14"/>
    <x v="943"/>
  </r>
  <r>
    <x v="1100"/>
    <s v="Bethany"/>
    <s v="Herring"/>
    <s v="bethany.herring@yahoo.com"/>
    <s v="Port Jefferson Station"/>
    <s v="NY"/>
    <n v="557"/>
    <n v="2"/>
    <n v="10"/>
    <n v="1"/>
    <n v="0.1"/>
    <s v="Surly Straggler - 2016"/>
    <x v="2"/>
    <n v="4"/>
    <n v="1549"/>
    <n v="2016"/>
    <x v="2"/>
    <x v="5"/>
    <n v="1394.1000000000001"/>
    <x v="1100"/>
  </r>
  <r>
    <x v="234"/>
    <s v="Neoma"/>
    <s v="Daugherty"/>
    <s v="neoma.daugherty@gmail.com"/>
    <s v="Mount Vernon"/>
    <s v="NY"/>
    <n v="21"/>
    <n v="3"/>
    <n v="10"/>
    <n v="1"/>
    <n v="7.0000000000000007E-2"/>
    <s v="Surly Straggler - 2016"/>
    <x v="2"/>
    <n v="4"/>
    <n v="1549"/>
    <n v="2016"/>
    <x v="2"/>
    <x v="5"/>
    <n v="1440.57"/>
    <x v="234"/>
  </r>
  <r>
    <x v="682"/>
    <s v="Arla"/>
    <s v="Ellis"/>
    <s v="arla.ellis@yahoo.com"/>
    <s v="Utica"/>
    <s v="NY"/>
    <n v="5"/>
    <n v="1"/>
    <n v="10"/>
    <n v="2"/>
    <n v="0.05"/>
    <s v="Surly Straggler - 2016"/>
    <x v="2"/>
    <n v="4"/>
    <n v="1549"/>
    <n v="2016"/>
    <x v="2"/>
    <x v="5"/>
    <n v="2943.1"/>
    <x v="682"/>
  </r>
  <r>
    <x v="169"/>
    <s v="Divina"/>
    <s v="Reeves"/>
    <s v="divina.reeves@hotmail.com"/>
    <s v="Newburgh"/>
    <s v="NY"/>
    <n v="498"/>
    <n v="3"/>
    <n v="10"/>
    <n v="1"/>
    <n v="7.0000000000000007E-2"/>
    <s v="Surly Straggler - 2016"/>
    <x v="2"/>
    <n v="4"/>
    <n v="1549"/>
    <n v="2016"/>
    <x v="2"/>
    <x v="5"/>
    <n v="1440.57"/>
    <x v="169"/>
  </r>
  <r>
    <x v="742"/>
    <s v="Ashleigh"/>
    <s v="Finch"/>
    <s v="ashleigh.finch@yahoo.com"/>
    <s v="Newburgh"/>
    <s v="NY"/>
    <n v="533"/>
    <n v="3"/>
    <n v="10"/>
    <n v="1"/>
    <n v="0.2"/>
    <s v="Surly Straggler - 2016"/>
    <x v="2"/>
    <n v="4"/>
    <n v="1549"/>
    <n v="2016"/>
    <x v="2"/>
    <x v="5"/>
    <n v="1239.2"/>
    <x v="742"/>
  </r>
  <r>
    <x v="745"/>
    <s v="Octavia"/>
    <s v="Donaldson"/>
    <s v="octavia.donaldson@hotmail.com"/>
    <s v="Levittown"/>
    <s v="NY"/>
    <n v="508"/>
    <n v="3"/>
    <n v="10"/>
    <n v="2"/>
    <n v="0.05"/>
    <s v="Surly Straggler - 2016"/>
    <x v="2"/>
    <n v="4"/>
    <n v="1549"/>
    <n v="2016"/>
    <x v="2"/>
    <x v="5"/>
    <n v="2943.1"/>
    <x v="745"/>
  </r>
  <r>
    <x v="746"/>
    <s v="Nevada"/>
    <s v="Hood"/>
    <s v="nevada.hood@aol.com"/>
    <s v="Hopewell Junction"/>
    <s v="NY"/>
    <n v="622"/>
    <n v="3"/>
    <n v="10"/>
    <n v="1"/>
    <n v="0.2"/>
    <s v="Surly Straggler - 2016"/>
    <x v="2"/>
    <n v="4"/>
    <n v="1549"/>
    <n v="2016"/>
    <x v="2"/>
    <x v="5"/>
    <n v="1239.2"/>
    <x v="746"/>
  </r>
  <r>
    <x v="305"/>
    <s v="Ophelia"/>
    <s v="Decker"/>
    <s v="ophelia.decker@yahoo.com"/>
    <s v="New Windsor"/>
    <s v="NY"/>
    <n v="69"/>
    <n v="3"/>
    <n v="10"/>
    <n v="1"/>
    <n v="0.05"/>
    <s v="Surly Straggler - 2016"/>
    <x v="2"/>
    <n v="4"/>
    <n v="1549"/>
    <n v="2016"/>
    <x v="2"/>
    <x v="5"/>
    <n v="1471.55"/>
    <x v="305"/>
  </r>
  <r>
    <x v="174"/>
    <s v="Lezlie"/>
    <s v="Lamb"/>
    <s v="lezlie.lamb@gmail.com"/>
    <s v="Central Islip"/>
    <s v="NY"/>
    <n v="558"/>
    <n v="5"/>
    <n v="10"/>
    <n v="2"/>
    <n v="7.0000000000000007E-2"/>
    <s v="Surly Straggler - 2016"/>
    <x v="2"/>
    <n v="4"/>
    <n v="1549"/>
    <n v="2016"/>
    <x v="2"/>
    <x v="5"/>
    <n v="2881.14"/>
    <x v="174"/>
  </r>
  <r>
    <x v="1107"/>
    <s v="Mila"/>
    <s v="Moody"/>
    <s v="mila.moody@gmail.com"/>
    <s v="Troy"/>
    <s v="NY"/>
    <n v="968"/>
    <n v="3"/>
    <n v="10"/>
    <n v="2"/>
    <n v="0.05"/>
    <s v="Surly Straggler - 2016"/>
    <x v="2"/>
    <n v="4"/>
    <n v="1549"/>
    <n v="2016"/>
    <x v="2"/>
    <x v="5"/>
    <n v="2943.1"/>
    <x v="1107"/>
  </r>
  <r>
    <x v="450"/>
    <s v="Eliseo"/>
    <s v="Knight"/>
    <s v="eliseo.knight@msn.com"/>
    <s v="Woodhaven"/>
    <s v="NY"/>
    <n v="838"/>
    <n v="2"/>
    <n v="10"/>
    <n v="1"/>
    <n v="0.1"/>
    <s v="Surly Straggler - 2016"/>
    <x v="2"/>
    <n v="4"/>
    <n v="1549"/>
    <n v="2016"/>
    <x v="2"/>
    <x v="5"/>
    <n v="1394.1000000000001"/>
    <x v="450"/>
  </r>
  <r>
    <x v="1346"/>
    <s v="Sherilyn"/>
    <s v="Wilcox"/>
    <s v="sherilyn.wilcox@gmail.com"/>
    <s v="Ossining"/>
    <s v="NY"/>
    <n v="1128"/>
    <n v="2"/>
    <n v="10"/>
    <n v="1"/>
    <n v="0.2"/>
    <s v="Surly Straggler - 2016"/>
    <x v="2"/>
    <n v="4"/>
    <n v="1549"/>
    <n v="2016"/>
    <x v="2"/>
    <x v="5"/>
    <n v="1239.2"/>
    <x v="1345"/>
  </r>
  <r>
    <x v="803"/>
    <s v="Chantay"/>
    <s v="Maynard"/>
    <s v="chantay.maynard@gmail.com"/>
    <s v="Elmhurst"/>
    <s v="NY"/>
    <n v="1078"/>
    <n v="4"/>
    <n v="10"/>
    <n v="2"/>
    <n v="0.1"/>
    <s v="Surly Straggler - 2016"/>
    <x v="2"/>
    <n v="4"/>
    <n v="1549"/>
    <n v="2016"/>
    <x v="2"/>
    <x v="5"/>
    <n v="2788.2000000000003"/>
    <x v="803"/>
  </r>
  <r>
    <x v="808"/>
    <s v="Lucio"/>
    <s v="Sherman"/>
    <s v="lucio.sherman@gmail.com"/>
    <s v="Smithtown"/>
    <s v="NY"/>
    <n v="1086"/>
    <n v="4"/>
    <n v="10"/>
    <n v="2"/>
    <n v="7.0000000000000007E-2"/>
    <s v="Surly Straggler - 2016"/>
    <x v="2"/>
    <n v="4"/>
    <n v="1549"/>
    <n v="2016"/>
    <x v="2"/>
    <x v="5"/>
    <n v="2881.14"/>
    <x v="808"/>
  </r>
  <r>
    <x v="1347"/>
    <s v="Nathalie"/>
    <s v="Knowles"/>
    <s v="nathalie.knowles@aol.com"/>
    <s v="West Islip"/>
    <s v="NY"/>
    <n v="1215"/>
    <n v="2"/>
    <n v="10"/>
    <n v="2"/>
    <n v="7.0000000000000007E-2"/>
    <s v="Surly Straggler - 2016"/>
    <x v="2"/>
    <n v="4"/>
    <n v="1549"/>
    <n v="2016"/>
    <x v="2"/>
    <x v="5"/>
    <n v="2881.14"/>
    <x v="1346"/>
  </r>
  <r>
    <x v="1348"/>
    <s v="Cheree"/>
    <s v="Hale"/>
    <s v="cheree.hale@yahoo.com"/>
    <s v="Oswego"/>
    <s v="NY"/>
    <n v="1028"/>
    <n v="2"/>
    <n v="10"/>
    <n v="1"/>
    <n v="0.2"/>
    <s v="Surly Straggler - 2016"/>
    <x v="2"/>
    <n v="4"/>
    <n v="1549"/>
    <n v="2016"/>
    <x v="2"/>
    <x v="5"/>
    <n v="1239.2"/>
    <x v="1347"/>
  </r>
  <r>
    <x v="1349"/>
    <s v="Shay"/>
    <s v="Stephenson"/>
    <s v="shay.stephenson@aol.com"/>
    <s v="Smithtown"/>
    <s v="NY"/>
    <n v="1171"/>
    <n v="3"/>
    <n v="10"/>
    <n v="2"/>
    <n v="7.0000000000000007E-2"/>
    <s v="Surly Straggler - 2016"/>
    <x v="2"/>
    <n v="4"/>
    <n v="1549"/>
    <n v="2016"/>
    <x v="2"/>
    <x v="5"/>
    <n v="2881.14"/>
    <x v="1348"/>
  </r>
  <r>
    <x v="182"/>
    <s v="Erlinda"/>
    <s v="Humphrey"/>
    <s v="erlinda.humphrey@hotmail.com"/>
    <s v="New Windsor"/>
    <s v="NY"/>
    <n v="884"/>
    <n v="4"/>
    <n v="10"/>
    <n v="1"/>
    <n v="0.1"/>
    <s v="Surly Straggler - 2016"/>
    <x v="2"/>
    <n v="4"/>
    <n v="1549"/>
    <n v="2016"/>
    <x v="2"/>
    <x v="5"/>
    <n v="1394.1000000000001"/>
    <x v="182"/>
  </r>
  <r>
    <x v="530"/>
    <s v="Dottie"/>
    <s v="Roberts"/>
    <s v="dottie.roberts@aol.com"/>
    <s v="Port Washington"/>
    <s v="NY"/>
    <n v="704"/>
    <n v="1"/>
    <n v="10"/>
    <n v="2"/>
    <n v="0.05"/>
    <s v="Surly Straggler - 2016"/>
    <x v="2"/>
    <n v="4"/>
    <n v="1549"/>
    <n v="2016"/>
    <x v="2"/>
    <x v="5"/>
    <n v="2943.1"/>
    <x v="530"/>
  </r>
  <r>
    <x v="978"/>
    <s v="Margorie"/>
    <s v="Wynn"/>
    <s v="margorie.wynn@gmail.com"/>
    <s v="Monsey"/>
    <s v="NY"/>
    <n v="1132"/>
    <n v="2"/>
    <n v="10"/>
    <n v="1"/>
    <n v="0.1"/>
    <s v="Surly Straggler - 2016"/>
    <x v="2"/>
    <n v="4"/>
    <n v="1549"/>
    <n v="2016"/>
    <x v="2"/>
    <x v="5"/>
    <n v="1394.1000000000001"/>
    <x v="978"/>
  </r>
  <r>
    <x v="1301"/>
    <s v="Crystle"/>
    <s v="Gilliam"/>
    <s v="crystle.gilliam@yahoo.com"/>
    <s v="Smithtown"/>
    <s v="NY"/>
    <n v="1030"/>
    <n v="2"/>
    <n v="10"/>
    <n v="2"/>
    <n v="0.1"/>
    <s v="Surly Straggler - 2016"/>
    <x v="2"/>
    <n v="4"/>
    <n v="1549"/>
    <n v="2016"/>
    <x v="2"/>
    <x v="5"/>
    <n v="2788.2000000000003"/>
    <x v="1300"/>
  </r>
  <r>
    <x v="885"/>
    <s v="Rolanda"/>
    <s v="Larsen"/>
    <s v="rolanda.larsen@yahoo.com"/>
    <s v="Woodhaven"/>
    <s v="NY"/>
    <n v="1242"/>
    <n v="3"/>
    <n v="10"/>
    <n v="1"/>
    <n v="7.0000000000000007E-2"/>
    <s v="Surly Straggler - 2016"/>
    <x v="2"/>
    <n v="4"/>
    <n v="1549"/>
    <n v="2016"/>
    <x v="2"/>
    <x v="5"/>
    <n v="1440.57"/>
    <x v="885"/>
  </r>
  <r>
    <x v="558"/>
    <s v="Regine"/>
    <s v="Odom"/>
    <s v="regine.odom@msn.com"/>
    <s v="Franklin Square"/>
    <s v="NY"/>
    <n v="1361"/>
    <n v="3"/>
    <n v="163"/>
    <n v="2"/>
    <n v="0.2"/>
    <s v="Surly Pack Rat - 2018"/>
    <x v="2"/>
    <n v="7"/>
    <n v="1349"/>
    <n v="2018"/>
    <x v="2"/>
    <x v="6"/>
    <n v="2158.4"/>
    <x v="558"/>
  </r>
  <r>
    <x v="446"/>
    <s v="Melia"/>
    <s v="Brady"/>
    <s v="melia.brady@gmail.com"/>
    <s v="Maspeth"/>
    <s v="NY"/>
    <n v="1524"/>
    <n v="1"/>
    <n v="168"/>
    <n v="1"/>
    <n v="0.1"/>
    <s v="Surly Straggler - 2018"/>
    <x v="2"/>
    <n v="7"/>
    <n v="1549"/>
    <n v="2018"/>
    <x v="2"/>
    <x v="6"/>
    <n v="1394.1000000000001"/>
    <x v="446"/>
  </r>
  <r>
    <x v="446"/>
    <s v="Melia"/>
    <s v="Brady"/>
    <s v="melia.brady@gmail.com"/>
    <s v="Maspeth"/>
    <s v="NY"/>
    <n v="1295"/>
    <n v="3"/>
    <n v="52"/>
    <n v="1"/>
    <n v="0.05"/>
    <s v="Surly Steamroller - 2017"/>
    <x v="2"/>
    <n v="7"/>
    <n v="875.99"/>
    <n v="2017"/>
    <x v="2"/>
    <x v="6"/>
    <n v="832.19049999999993"/>
    <x v="446"/>
  </r>
  <r>
    <x v="1072"/>
    <s v="Mable"/>
    <s v="Pratt"/>
    <s v="mable.pratt@gmail.com"/>
    <s v="Coachella"/>
    <s v="CA"/>
    <n v="657"/>
    <n v="1"/>
    <n v="52"/>
    <n v="1"/>
    <n v="0.05"/>
    <s v="Surly Steamroller - 2017"/>
    <x v="2"/>
    <n v="7"/>
    <n v="875.99"/>
    <n v="2017"/>
    <x v="2"/>
    <x v="6"/>
    <n v="832.19049999999993"/>
    <x v="1072"/>
  </r>
  <r>
    <x v="1055"/>
    <s v="Virgen"/>
    <s v="Clemons"/>
    <s v="virgen.clemons@gmail.com"/>
    <s v="South El Monte"/>
    <s v="CA"/>
    <n v="872"/>
    <n v="2"/>
    <n v="53"/>
    <n v="1"/>
    <n v="0.1"/>
    <s v="Surly Ogre Frameset - 2017"/>
    <x v="2"/>
    <n v="7"/>
    <n v="749.99"/>
    <n v="2017"/>
    <x v="2"/>
    <x v="6"/>
    <n v="674.99099999999999"/>
    <x v="1055"/>
  </r>
  <r>
    <x v="793"/>
    <s v="Tu"/>
    <s v="Ramirez"/>
    <s v="tu.ramirez@hotmail.com"/>
    <s v="East Elmhurst"/>
    <s v="NY"/>
    <n v="1501"/>
    <n v="5"/>
    <n v="210"/>
    <n v="1"/>
    <n v="0.05"/>
    <s v="Surly Straggler - 2018"/>
    <x v="2"/>
    <n v="4"/>
    <n v="1549"/>
    <n v="2018"/>
    <x v="2"/>
    <x v="5"/>
    <n v="1471.55"/>
    <x v="793"/>
  </r>
  <r>
    <x v="1106"/>
    <s v="Bess"/>
    <s v="Mcbride"/>
    <s v="bess.mcbride@yahoo.com"/>
    <s v="Garden City"/>
    <s v="NY"/>
    <n v="1349"/>
    <n v="3"/>
    <n v="168"/>
    <n v="2"/>
    <n v="0.2"/>
    <s v="Surly Straggler - 2018"/>
    <x v="2"/>
    <n v="7"/>
    <n v="1549"/>
    <n v="2018"/>
    <x v="2"/>
    <x v="6"/>
    <n v="2478.4"/>
    <x v="1106"/>
  </r>
  <r>
    <x v="449"/>
    <s v="Elmo"/>
    <s v="Sweeney"/>
    <s v="elmo.sweeney@yahoo.com"/>
    <s v="San Carlos"/>
    <s v="CA"/>
    <n v="1307"/>
    <n v="2"/>
    <n v="53"/>
    <n v="2"/>
    <n v="0.2"/>
    <s v="Surly Ogre Frameset - 2017"/>
    <x v="2"/>
    <n v="7"/>
    <n v="749.99"/>
    <n v="2017"/>
    <x v="2"/>
    <x v="6"/>
    <n v="1199.9840000000002"/>
    <x v="449"/>
  </r>
  <r>
    <x v="987"/>
    <s v="Lucy"/>
    <s v="Woods"/>
    <s v="lucy.woods@gmail.com"/>
    <s v="Palos Verdes Peninsula"/>
    <s v="CA"/>
    <n v="1557"/>
    <n v="1"/>
    <n v="163"/>
    <n v="2"/>
    <n v="7.0000000000000007E-2"/>
    <s v="Surly Pack Rat - 2018"/>
    <x v="2"/>
    <n v="7"/>
    <n v="1349"/>
    <n v="2018"/>
    <x v="2"/>
    <x v="6"/>
    <n v="2509.14"/>
    <x v="987"/>
  </r>
  <r>
    <x v="561"/>
    <s v="Armando"/>
    <s v="Black"/>
    <s v="armando.black@gmail.com"/>
    <s v="Richardson"/>
    <s v="TX"/>
    <n v="803"/>
    <n v="2"/>
    <n v="52"/>
    <n v="2"/>
    <n v="0.05"/>
    <s v="Surly Steamroller - 2017"/>
    <x v="2"/>
    <n v="7"/>
    <n v="875.99"/>
    <n v="2017"/>
    <x v="2"/>
    <x v="6"/>
    <n v="1664.3809999999999"/>
    <x v="561"/>
  </r>
  <r>
    <x v="711"/>
    <s v="Tuyet"/>
    <s v="Rosa"/>
    <s v="tuyet.rosa@aol.com"/>
    <s v="South El Monte"/>
    <s v="CA"/>
    <n v="765"/>
    <n v="4"/>
    <n v="53"/>
    <n v="1"/>
    <n v="0.2"/>
    <s v="Surly Ogre Frameset - 2017"/>
    <x v="2"/>
    <n v="7"/>
    <n v="749.99"/>
    <n v="2017"/>
    <x v="2"/>
    <x v="6"/>
    <n v="599.99200000000008"/>
    <x v="711"/>
  </r>
  <r>
    <x v="563"/>
    <s v="Yuk"/>
    <s v="Vega"/>
    <s v="yuk.vega@yahoo.com"/>
    <s v="West Hempstead"/>
    <s v="NY"/>
    <n v="1475"/>
    <n v="3"/>
    <n v="161"/>
    <n v="2"/>
    <n v="0.05"/>
    <s v="Surly ECR - 2018"/>
    <x v="2"/>
    <n v="7"/>
    <n v="1899"/>
    <n v="2018"/>
    <x v="2"/>
    <x v="6"/>
    <n v="3608.1"/>
    <x v="563"/>
  </r>
  <r>
    <x v="441"/>
    <s v="Dorine"/>
    <s v="Roberson"/>
    <s v="dorine.roberson@msn.com"/>
    <s v="Santa Cruz"/>
    <s v="CA"/>
    <n v="1489"/>
    <n v="3"/>
    <n v="52"/>
    <n v="1"/>
    <n v="0.1"/>
    <s v="Surly Steamroller - 2017"/>
    <x v="2"/>
    <n v="7"/>
    <n v="875.99"/>
    <n v="2017"/>
    <x v="2"/>
    <x v="6"/>
    <n v="788.39100000000008"/>
    <x v="441"/>
  </r>
  <r>
    <x v="1350"/>
    <s v="Jerri"/>
    <s v="Henry"/>
    <s v="jerri.henry@msn.com"/>
    <s v="Spring Valley"/>
    <s v="NY"/>
    <n v="1081"/>
    <n v="1"/>
    <n v="52"/>
    <n v="2"/>
    <n v="0.1"/>
    <s v="Surly Steamroller - 2017"/>
    <x v="2"/>
    <n v="7"/>
    <n v="875.99"/>
    <n v="2017"/>
    <x v="2"/>
    <x v="6"/>
    <n v="1576.7820000000002"/>
    <x v="1349"/>
  </r>
  <r>
    <x v="1115"/>
    <s v="Letitia"/>
    <s v="Franco"/>
    <s v="letitia.franco@aol.com"/>
    <s v="Saratoga Springs"/>
    <s v="NY"/>
    <n v="804"/>
    <n v="2"/>
    <n v="53"/>
    <n v="1"/>
    <n v="7.0000000000000007E-2"/>
    <s v="Surly Ogre Frameset - 2017"/>
    <x v="2"/>
    <n v="7"/>
    <n v="749.99"/>
    <n v="2017"/>
    <x v="2"/>
    <x v="6"/>
    <n v="697.49069999999995"/>
    <x v="1115"/>
  </r>
  <r>
    <x v="571"/>
    <s v="Robena"/>
    <s v="Hill"/>
    <s v="robena.hill@hotmail.com"/>
    <s v="Corpus Christi"/>
    <s v="TX"/>
    <n v="1280"/>
    <n v="3"/>
    <n v="52"/>
    <n v="1"/>
    <n v="7.0000000000000007E-2"/>
    <s v="Surly Steamroller - 2017"/>
    <x v="2"/>
    <n v="7"/>
    <n v="875.99"/>
    <n v="2017"/>
    <x v="2"/>
    <x v="6"/>
    <n v="814.67070000000001"/>
    <x v="571"/>
  </r>
  <r>
    <x v="342"/>
    <s v="Conchita"/>
    <s v="Boone"/>
    <s v="conchita.boone@gmail.com"/>
    <s v="Mount Vernon"/>
    <s v="NY"/>
    <n v="800"/>
    <n v="4"/>
    <n v="52"/>
    <n v="1"/>
    <n v="0.1"/>
    <s v="Surly Steamroller - 2017"/>
    <x v="2"/>
    <n v="7"/>
    <n v="875.99"/>
    <n v="2017"/>
    <x v="2"/>
    <x v="6"/>
    <n v="788.39100000000008"/>
    <x v="342"/>
  </r>
  <r>
    <x v="243"/>
    <s v="Yan"/>
    <s v="Trevino"/>
    <s v="yan.trevino@gmail.com"/>
    <s v="Uniondale"/>
    <s v="NY"/>
    <n v="1255"/>
    <n v="2"/>
    <n v="53"/>
    <n v="1"/>
    <n v="0.05"/>
    <s v="Surly Ogre Frameset - 2017"/>
    <x v="2"/>
    <n v="7"/>
    <n v="749.99"/>
    <n v="2017"/>
    <x v="2"/>
    <x v="6"/>
    <n v="712.4905"/>
    <x v="243"/>
  </r>
  <r>
    <x v="481"/>
    <s v="Eliana"/>
    <s v="Silva"/>
    <s v="eliana.silva@gmail.com"/>
    <s v="Farmingdale"/>
    <s v="NY"/>
    <n v="1264"/>
    <n v="4"/>
    <n v="52"/>
    <n v="1"/>
    <n v="0.05"/>
    <s v="Surly Steamroller - 2017"/>
    <x v="2"/>
    <n v="7"/>
    <n v="875.99"/>
    <n v="2017"/>
    <x v="2"/>
    <x v="6"/>
    <n v="832.19049999999993"/>
    <x v="481"/>
  </r>
  <r>
    <x v="1296"/>
    <s v="Edra"/>
    <s v="Fitzgerald"/>
    <s v="edra.fitzgerald@msn.com"/>
    <s v="Central Islip"/>
    <s v="NY"/>
    <n v="1019"/>
    <n v="2"/>
    <n v="52"/>
    <n v="1"/>
    <n v="0.2"/>
    <s v="Surly Steamroller - 2017"/>
    <x v="2"/>
    <n v="7"/>
    <n v="875.99"/>
    <n v="2017"/>
    <x v="2"/>
    <x v="6"/>
    <n v="700.79200000000003"/>
    <x v="1295"/>
  </r>
  <r>
    <x v="1351"/>
    <s v="Karey"/>
    <s v="Steele"/>
    <s v="karey.steele@gmail.com"/>
    <s v="Farmingdale"/>
    <s v="NY"/>
    <n v="1477"/>
    <n v="1"/>
    <n v="210"/>
    <n v="2"/>
    <n v="0.2"/>
    <s v="Surly Straggler - 2018"/>
    <x v="2"/>
    <n v="4"/>
    <n v="1549"/>
    <n v="2018"/>
    <x v="2"/>
    <x v="5"/>
    <n v="2478.4"/>
    <x v="1350"/>
  </r>
  <r>
    <x v="1196"/>
    <s v="Dorothea"/>
    <s v="Chang"/>
    <s v="dorothea.chang@gmail.com"/>
    <s v="Astoria"/>
    <s v="NY"/>
    <n v="1463"/>
    <n v="2"/>
    <n v="168"/>
    <n v="1"/>
    <n v="0.05"/>
    <s v="Surly Straggler - 2018"/>
    <x v="2"/>
    <n v="7"/>
    <n v="1549"/>
    <n v="2018"/>
    <x v="2"/>
    <x v="6"/>
    <n v="1471.55"/>
    <x v="1196"/>
  </r>
  <r>
    <x v="1133"/>
    <s v="Parthenia"/>
    <s v="Holman"/>
    <s v="parthenia.holman@gmail.com"/>
    <s v="Ithaca"/>
    <s v="NY"/>
    <n v="1122"/>
    <n v="2"/>
    <n v="53"/>
    <n v="1"/>
    <n v="0.1"/>
    <s v="Surly Ogre Frameset - 2017"/>
    <x v="2"/>
    <n v="7"/>
    <n v="749.99"/>
    <n v="2017"/>
    <x v="2"/>
    <x v="6"/>
    <n v="674.99099999999999"/>
    <x v="1133"/>
  </r>
  <r>
    <x v="489"/>
    <s v="Michel"/>
    <s v="Blankenship"/>
    <s v="michel.blankenship@msn.com"/>
    <s v="Forney"/>
    <s v="TX"/>
    <n v="713"/>
    <n v="3"/>
    <n v="53"/>
    <n v="1"/>
    <n v="7.0000000000000007E-2"/>
    <s v="Surly Ogre Frameset - 2017"/>
    <x v="2"/>
    <n v="7"/>
    <n v="749.99"/>
    <n v="2017"/>
    <x v="2"/>
    <x v="6"/>
    <n v="697.49069999999995"/>
    <x v="489"/>
  </r>
  <r>
    <x v="59"/>
    <s v="Lyndsey"/>
    <s v="Bean"/>
    <s v="lyndsey.bean@hotmail.com"/>
    <s v="Fairport"/>
    <s v="NY"/>
    <n v="1592"/>
    <n v="1"/>
    <n v="211"/>
    <n v="2"/>
    <n v="0.05"/>
    <s v="Surly Straggler 650b - 2018"/>
    <x v="2"/>
    <n v="4"/>
    <n v="1549"/>
    <n v="2018"/>
    <x v="2"/>
    <x v="5"/>
    <n v="2943.1"/>
    <x v="59"/>
  </r>
  <r>
    <x v="971"/>
    <s v="Miriam"/>
    <s v="Baker"/>
    <s v="miriam.baker@hotmail.com"/>
    <s v="Uniondale"/>
    <s v="NY"/>
    <n v="890"/>
    <n v="3"/>
    <n v="52"/>
    <n v="1"/>
    <n v="0.05"/>
    <s v="Surly Steamroller - 2017"/>
    <x v="2"/>
    <n v="7"/>
    <n v="875.99"/>
    <n v="2017"/>
    <x v="2"/>
    <x v="6"/>
    <n v="832.19049999999993"/>
    <x v="971"/>
  </r>
  <r>
    <x v="1352"/>
    <s v="Gayla"/>
    <s v="Sims"/>
    <s v="gayla.sims@gmail.com"/>
    <s v="Lindenhurst"/>
    <s v="NY"/>
    <n v="1432"/>
    <n v="1"/>
    <n v="161"/>
    <n v="1"/>
    <n v="0.2"/>
    <s v="Surly ECR - 2018"/>
    <x v="2"/>
    <n v="7"/>
    <n v="1899"/>
    <n v="2018"/>
    <x v="2"/>
    <x v="6"/>
    <n v="1519.2"/>
    <x v="1351"/>
  </r>
  <r>
    <x v="494"/>
    <s v="Nicola"/>
    <s v="Knight"/>
    <s v="nicola.knight@aol.com"/>
    <s v="Scarsdale"/>
    <s v="NY"/>
    <n v="1352"/>
    <n v="2"/>
    <n v="52"/>
    <n v="2"/>
    <n v="0.1"/>
    <s v="Surly Steamroller - 2017"/>
    <x v="2"/>
    <n v="7"/>
    <n v="875.99"/>
    <n v="2017"/>
    <x v="2"/>
    <x v="6"/>
    <n v="1576.7820000000002"/>
    <x v="494"/>
  </r>
  <r>
    <x v="1353"/>
    <s v="Desire"/>
    <s v="Mcgowan"/>
    <s v="desire.mcgowan@msn.com"/>
    <s v="Bakersfield"/>
    <s v="CA"/>
    <n v="1398"/>
    <n v="2"/>
    <n v="53"/>
    <n v="1"/>
    <n v="0.2"/>
    <s v="Surly Ogre Frameset - 2017"/>
    <x v="2"/>
    <n v="7"/>
    <n v="749.99"/>
    <n v="2017"/>
    <x v="2"/>
    <x v="6"/>
    <n v="599.99200000000008"/>
    <x v="1352"/>
  </r>
  <r>
    <x v="829"/>
    <s v="Desmond"/>
    <s v="Rose"/>
    <s v="desmond.rose@hotmail.com"/>
    <s v="Mount Vernon"/>
    <s v="NY"/>
    <n v="1460"/>
    <n v="3"/>
    <n v="167"/>
    <n v="1"/>
    <n v="0.05"/>
    <s v="Surly ECR Frameset - 2018"/>
    <x v="2"/>
    <n v="7"/>
    <n v="749.99"/>
    <n v="2018"/>
    <x v="2"/>
    <x v="6"/>
    <n v="712.4905"/>
    <x v="829"/>
  </r>
  <r>
    <x v="831"/>
    <s v="Reita"/>
    <s v="Dickson"/>
    <s v="reita.dickson@hotmail.com"/>
    <s v="Scarsdale"/>
    <s v="NY"/>
    <n v="1445"/>
    <n v="2"/>
    <n v="52"/>
    <n v="1"/>
    <n v="7.0000000000000007E-2"/>
    <s v="Surly Steamroller - 2017"/>
    <x v="2"/>
    <n v="7"/>
    <n v="875.99"/>
    <n v="2017"/>
    <x v="2"/>
    <x v="6"/>
    <n v="814.67070000000001"/>
    <x v="831"/>
  </r>
  <r>
    <x v="1354"/>
    <s v="Lonna"/>
    <s v="Franks"/>
    <s v="lonna.franks@yahoo.com"/>
    <s v="Ontario"/>
    <s v="CA"/>
    <n v="643"/>
    <n v="1"/>
    <n v="53"/>
    <n v="1"/>
    <n v="0.05"/>
    <s v="Surly Ogre Frameset - 2017"/>
    <x v="2"/>
    <n v="7"/>
    <n v="749.99"/>
    <n v="2017"/>
    <x v="2"/>
    <x v="6"/>
    <n v="712.4905"/>
    <x v="1353"/>
  </r>
  <r>
    <x v="1355"/>
    <s v="Randee"/>
    <s v="Lester"/>
    <s v="randee.lester@gmail.com"/>
    <s v="Centereach"/>
    <s v="NY"/>
    <n v="1114"/>
    <n v="1"/>
    <n v="52"/>
    <n v="1"/>
    <n v="0.2"/>
    <s v="Surly Steamroller - 2017"/>
    <x v="2"/>
    <n v="7"/>
    <n v="875.99"/>
    <n v="2017"/>
    <x v="2"/>
    <x v="6"/>
    <n v="700.79200000000003"/>
    <x v="1354"/>
  </r>
  <r>
    <x v="1089"/>
    <s v="Muriel"/>
    <s v="Juarez"/>
    <s v="muriel.juarez@gmail.com"/>
    <s v="Palos Verdes Peninsula"/>
    <s v="CA"/>
    <n v="1347"/>
    <n v="2"/>
    <n v="53"/>
    <n v="1"/>
    <n v="0.05"/>
    <s v="Surly Ogre Frameset - 2017"/>
    <x v="2"/>
    <n v="7"/>
    <n v="749.99"/>
    <n v="2017"/>
    <x v="2"/>
    <x v="6"/>
    <n v="712.4905"/>
    <x v="1089"/>
  </r>
  <r>
    <x v="511"/>
    <s v="Reatha"/>
    <s v="Perez"/>
    <s v="reatha.perez@aol.com"/>
    <s v="Holbrook"/>
    <s v="NY"/>
    <n v="664"/>
    <n v="1"/>
    <n v="52"/>
    <n v="2"/>
    <n v="7.0000000000000007E-2"/>
    <s v="Surly Steamroller - 2017"/>
    <x v="2"/>
    <n v="7"/>
    <n v="875.99"/>
    <n v="2017"/>
    <x v="2"/>
    <x v="6"/>
    <n v="1629.3414"/>
    <x v="511"/>
  </r>
  <r>
    <x v="1356"/>
    <s v="Molly"/>
    <s v="Langley"/>
    <s v="molly.langley@aol.com"/>
    <s v="Holbrook"/>
    <s v="NY"/>
    <n v="1195"/>
    <n v="1"/>
    <n v="52"/>
    <n v="1"/>
    <n v="7.0000000000000007E-2"/>
    <s v="Surly Steamroller - 2017"/>
    <x v="2"/>
    <n v="7"/>
    <n v="875.99"/>
    <n v="2017"/>
    <x v="2"/>
    <x v="6"/>
    <n v="814.67070000000001"/>
    <x v="1355"/>
  </r>
  <r>
    <x v="1357"/>
    <s v="Vance"/>
    <s v="Taylor"/>
    <s v="vance.taylor@msn.com"/>
    <s v="Lancaster"/>
    <s v="NY"/>
    <n v="1196"/>
    <n v="1"/>
    <n v="53"/>
    <n v="1"/>
    <n v="7.0000000000000007E-2"/>
    <s v="Surly Ogre Frameset - 2017"/>
    <x v="2"/>
    <n v="7"/>
    <n v="749.99"/>
    <n v="2017"/>
    <x v="2"/>
    <x v="6"/>
    <n v="697.49069999999995"/>
    <x v="1356"/>
  </r>
  <r>
    <x v="585"/>
    <s v="Fannie"/>
    <s v="Jenkins"/>
    <s v="fannie.jenkins@msn.com"/>
    <s v="Oxnard"/>
    <s v="CA"/>
    <n v="1466"/>
    <n v="3"/>
    <n v="163"/>
    <n v="2"/>
    <n v="0.2"/>
    <s v="Surly Pack Rat - 2018"/>
    <x v="2"/>
    <n v="7"/>
    <n v="1349"/>
    <n v="2018"/>
    <x v="2"/>
    <x v="6"/>
    <n v="2158.4"/>
    <x v="585"/>
  </r>
  <r>
    <x v="1148"/>
    <s v="Ocie"/>
    <s v="Slater"/>
    <s v="ocie.slater@msn.com"/>
    <s v="Hamburg"/>
    <s v="NY"/>
    <n v="1163"/>
    <n v="2"/>
    <n v="53"/>
    <n v="2"/>
    <n v="0.1"/>
    <s v="Surly Ogre Frameset - 2017"/>
    <x v="2"/>
    <n v="7"/>
    <n v="749.99"/>
    <n v="2017"/>
    <x v="2"/>
    <x v="6"/>
    <n v="1349.982"/>
    <x v="1148"/>
  </r>
  <r>
    <x v="950"/>
    <s v="Romeo"/>
    <s v="Steele"/>
    <s v="romeo.steele@msn.com"/>
    <s v="Port Jefferson Station"/>
    <s v="NY"/>
    <n v="979"/>
    <n v="4"/>
    <n v="52"/>
    <n v="1"/>
    <n v="0.2"/>
    <s v="Surly Steamroller - 2017"/>
    <x v="2"/>
    <n v="7"/>
    <n v="875.99"/>
    <n v="2017"/>
    <x v="2"/>
    <x v="6"/>
    <n v="700.79200000000003"/>
    <x v="950"/>
  </r>
  <r>
    <x v="316"/>
    <s v="Dollie"/>
    <s v="Cervantes"/>
    <s v="dollie.cervantes@aol.com"/>
    <s v="Fort Worth"/>
    <s v="TX"/>
    <n v="982"/>
    <n v="3"/>
    <n v="52"/>
    <n v="1"/>
    <n v="7.0000000000000007E-2"/>
    <s v="Surly Steamroller - 2017"/>
    <x v="2"/>
    <n v="7"/>
    <n v="875.99"/>
    <n v="2017"/>
    <x v="2"/>
    <x v="6"/>
    <n v="814.67070000000001"/>
    <x v="316"/>
  </r>
  <r>
    <x v="1358"/>
    <s v="Ivonne"/>
    <s v="Yang"/>
    <s v="ivonne.yang@gmail.com"/>
    <s v="El Paso"/>
    <s v="TX"/>
    <n v="678"/>
    <n v="1"/>
    <n v="52"/>
    <n v="2"/>
    <n v="0.05"/>
    <s v="Surly Steamroller - 2017"/>
    <x v="2"/>
    <n v="7"/>
    <n v="875.99"/>
    <n v="2017"/>
    <x v="2"/>
    <x v="6"/>
    <n v="1664.3809999999999"/>
    <x v="1357"/>
  </r>
  <r>
    <x v="847"/>
    <s v="Terra"/>
    <s v="Pickett"/>
    <s v="terra.pickett@aol.com"/>
    <s v="Amsterdam"/>
    <s v="NY"/>
    <n v="1262"/>
    <n v="2"/>
    <n v="52"/>
    <n v="1"/>
    <n v="0.05"/>
    <s v="Surly Steamroller - 2017"/>
    <x v="2"/>
    <n v="7"/>
    <n v="875.99"/>
    <n v="2017"/>
    <x v="2"/>
    <x v="6"/>
    <n v="832.19049999999993"/>
    <x v="847"/>
  </r>
  <r>
    <x v="1359"/>
    <s v="Clementina"/>
    <s v="Sargent"/>
    <s v="clementina.sargent@hotmail.com"/>
    <s v="Rome"/>
    <s v="NY"/>
    <n v="822"/>
    <n v="1"/>
    <n v="53"/>
    <n v="1"/>
    <n v="0.05"/>
    <s v="Surly Ogre Frameset - 2017"/>
    <x v="2"/>
    <n v="7"/>
    <n v="749.99"/>
    <n v="2017"/>
    <x v="2"/>
    <x v="6"/>
    <n v="712.4905"/>
    <x v="1358"/>
  </r>
  <r>
    <x v="1267"/>
    <s v="Shiloh"/>
    <s v="Bates"/>
    <s v="shiloh.bates@msn.com"/>
    <s v="Monsey"/>
    <s v="NY"/>
    <n v="761"/>
    <n v="2"/>
    <n v="52"/>
    <n v="2"/>
    <n v="0.2"/>
    <s v="Surly Steamroller - 2017"/>
    <x v="2"/>
    <n v="7"/>
    <n v="875.99"/>
    <n v="2017"/>
    <x v="2"/>
    <x v="6"/>
    <n v="1401.5840000000001"/>
    <x v="1266"/>
  </r>
  <r>
    <x v="666"/>
    <s v="Alica"/>
    <s v="Hunter"/>
    <s v="alica.hunter@hotmail.com"/>
    <s v="East Elmhurst"/>
    <s v="NY"/>
    <n v="1481"/>
    <n v="1"/>
    <n v="53"/>
    <n v="2"/>
    <n v="7.0000000000000007E-2"/>
    <s v="Surly Ogre Frameset - 2017"/>
    <x v="2"/>
    <n v="7"/>
    <n v="749.99"/>
    <n v="2017"/>
    <x v="2"/>
    <x v="6"/>
    <n v="1394.9813999999999"/>
    <x v="666"/>
  </r>
  <r>
    <x v="251"/>
    <s v="Elvina"/>
    <s v="Gates"/>
    <s v="elvina.gates@hotmail.com"/>
    <s v="Pleasanton"/>
    <s v="CA"/>
    <n v="1299"/>
    <n v="4"/>
    <n v="52"/>
    <n v="2"/>
    <n v="0.2"/>
    <s v="Surly Steamroller - 2017"/>
    <x v="2"/>
    <n v="7"/>
    <n v="875.99"/>
    <n v="2017"/>
    <x v="2"/>
    <x v="6"/>
    <n v="1401.5840000000001"/>
    <x v="251"/>
  </r>
  <r>
    <x v="1208"/>
    <s v="Verda"/>
    <s v="Gilbert"/>
    <s v="verda.gilbert@gmail.com"/>
    <s v="East Northport"/>
    <s v="NY"/>
    <n v="638"/>
    <n v="3"/>
    <n v="53"/>
    <n v="2"/>
    <n v="0.05"/>
    <s v="Surly Ogre Frameset - 2017"/>
    <x v="2"/>
    <n v="7"/>
    <n v="749.99"/>
    <n v="2017"/>
    <x v="2"/>
    <x v="6"/>
    <n v="1424.981"/>
    <x v="1208"/>
  </r>
  <r>
    <x v="1299"/>
    <s v="Alfredo"/>
    <s v="Dodson"/>
    <s v="alfredo.dodson@hotmail.com"/>
    <s v="Depew"/>
    <s v="NY"/>
    <n v="977"/>
    <n v="1"/>
    <n v="52"/>
    <n v="2"/>
    <n v="0.1"/>
    <s v="Surly Steamroller - 2017"/>
    <x v="2"/>
    <n v="7"/>
    <n v="875.99"/>
    <n v="2017"/>
    <x v="2"/>
    <x v="6"/>
    <n v="1576.7820000000002"/>
    <x v="1298"/>
  </r>
  <r>
    <x v="862"/>
    <s v="Stefany"/>
    <s v="Potter"/>
    <s v="stefany.potter@gmail.com"/>
    <s v="Saratoga Springs"/>
    <s v="NY"/>
    <n v="1399"/>
    <n v="1"/>
    <n v="210"/>
    <n v="2"/>
    <n v="0.2"/>
    <s v="Surly Straggler - 2018"/>
    <x v="2"/>
    <n v="4"/>
    <n v="1549"/>
    <n v="2018"/>
    <x v="2"/>
    <x v="5"/>
    <n v="2478.4"/>
    <x v="862"/>
  </r>
  <r>
    <x v="1272"/>
    <s v="Valeri"/>
    <s v="Marshall"/>
    <s v="valeri.marshall@hotmail.com"/>
    <s v="East Meadow"/>
    <s v="NY"/>
    <n v="1187"/>
    <n v="4"/>
    <n v="53"/>
    <n v="2"/>
    <n v="0.1"/>
    <s v="Surly Ogre Frameset - 2017"/>
    <x v="2"/>
    <n v="7"/>
    <n v="749.99"/>
    <n v="2017"/>
    <x v="2"/>
    <x v="6"/>
    <n v="1349.982"/>
    <x v="1271"/>
  </r>
  <r>
    <x v="868"/>
    <s v="Lanie"/>
    <s v="Dunn"/>
    <s v="lanie.dunn@gmail.com"/>
    <s v="North Tonawanda"/>
    <s v="NY"/>
    <n v="737"/>
    <n v="1"/>
    <n v="52"/>
    <n v="1"/>
    <n v="0.05"/>
    <s v="Surly Steamroller - 2017"/>
    <x v="2"/>
    <n v="7"/>
    <n v="875.99"/>
    <n v="2017"/>
    <x v="2"/>
    <x v="6"/>
    <n v="832.19049999999993"/>
    <x v="868"/>
  </r>
  <r>
    <x v="331"/>
    <s v="Tena"/>
    <s v="Cruz"/>
    <s v="tena.cruz@yahoo.com"/>
    <s v="Farmingdale"/>
    <s v="NY"/>
    <n v="1508"/>
    <n v="3"/>
    <n v="52"/>
    <n v="2"/>
    <n v="0.05"/>
    <s v="Surly Steamroller - 2017"/>
    <x v="2"/>
    <n v="7"/>
    <n v="875.99"/>
    <n v="2017"/>
    <x v="2"/>
    <x v="6"/>
    <n v="1664.3809999999999"/>
    <x v="331"/>
  </r>
  <r>
    <x v="871"/>
    <s v="Mazie"/>
    <s v="Fernandez"/>
    <s v="mazie.fernandez@hotmail.com"/>
    <s v="Webster"/>
    <s v="NY"/>
    <n v="1431"/>
    <n v="2"/>
    <n v="53"/>
    <n v="1"/>
    <n v="7.0000000000000007E-2"/>
    <s v="Surly Ogre Frameset - 2017"/>
    <x v="2"/>
    <n v="7"/>
    <n v="749.99"/>
    <n v="2017"/>
    <x v="2"/>
    <x v="6"/>
    <n v="697.49069999999995"/>
    <x v="871"/>
  </r>
  <r>
    <x v="1360"/>
    <s v="Shanita"/>
    <s v="Wiley"/>
    <s v="shanita.wiley@yahoo.com"/>
    <s v="Saint Albans"/>
    <s v="NY"/>
    <n v="1314"/>
    <n v="1"/>
    <n v="52"/>
    <n v="1"/>
    <n v="7.0000000000000007E-2"/>
    <s v="Surly Steamroller - 2017"/>
    <x v="2"/>
    <n v="7"/>
    <n v="875.99"/>
    <n v="2017"/>
    <x v="2"/>
    <x v="6"/>
    <n v="814.67070000000001"/>
    <x v="1359"/>
  </r>
  <r>
    <x v="876"/>
    <s v="Latoya"/>
    <s v="Johns"/>
    <s v="latoya.johns@hotmail.com"/>
    <s v="Ballston Spa"/>
    <s v="NY"/>
    <n v="1427"/>
    <n v="3"/>
    <n v="164"/>
    <n v="2"/>
    <n v="7.0000000000000007E-2"/>
    <s v="Surly Straggler 650b - 2018"/>
    <x v="2"/>
    <n v="7"/>
    <n v="1549"/>
    <n v="2018"/>
    <x v="2"/>
    <x v="6"/>
    <n v="2881.14"/>
    <x v="876"/>
  </r>
  <r>
    <x v="1182"/>
    <s v="Ashanti"/>
    <s v="Hammond"/>
    <s v="ashanti.hammond@msn.com"/>
    <s v="Nanuet"/>
    <s v="NY"/>
    <n v="1345"/>
    <n v="3"/>
    <n v="164"/>
    <n v="2"/>
    <n v="0.2"/>
    <s v="Surly Straggler 650b - 2018"/>
    <x v="2"/>
    <n v="7"/>
    <n v="1549"/>
    <n v="2018"/>
    <x v="2"/>
    <x v="6"/>
    <n v="2478.4"/>
    <x v="1182"/>
  </r>
  <r>
    <x v="1173"/>
    <s v="Genoveva"/>
    <s v="Lloyd"/>
    <s v="genoveva.lloyd@aol.com"/>
    <s v="Bayside"/>
    <s v="NY"/>
    <n v="960"/>
    <n v="2"/>
    <n v="52"/>
    <n v="1"/>
    <n v="0.1"/>
    <s v="Surly Steamroller - 2017"/>
    <x v="2"/>
    <n v="7"/>
    <n v="875.99"/>
    <n v="2017"/>
    <x v="2"/>
    <x v="6"/>
    <n v="788.39100000000008"/>
    <x v="1173"/>
  </r>
  <r>
    <x v="879"/>
    <s v="Zelma"/>
    <s v="Browning"/>
    <s v="zelma.browning@aol.com"/>
    <s v="Astoria"/>
    <s v="NY"/>
    <n v="1525"/>
    <n v="2"/>
    <n v="163"/>
    <n v="2"/>
    <n v="7.0000000000000007E-2"/>
    <s v="Surly Pack Rat - 2018"/>
    <x v="2"/>
    <n v="7"/>
    <n v="1349"/>
    <n v="2018"/>
    <x v="2"/>
    <x v="6"/>
    <n v="2509.14"/>
    <x v="879"/>
  </r>
  <r>
    <x v="1361"/>
    <s v="Wendie"/>
    <s v="Nash"/>
    <s v="wendie.nash@hotmail.com"/>
    <s v="Oxnard"/>
    <s v="CA"/>
    <n v="1131"/>
    <n v="1"/>
    <n v="60"/>
    <n v="2"/>
    <n v="7.0000000000000007E-2"/>
    <s v="Sun Bicycles ElectroLite - 2017"/>
    <x v="3"/>
    <n v="5"/>
    <n v="1559.99"/>
    <n v="2017"/>
    <x v="3"/>
    <x v="2"/>
    <n v="2901.5814"/>
    <x v="1360"/>
  </r>
  <r>
    <x v="1111"/>
    <s v="Natosha"/>
    <s v="Rowland"/>
    <s v="natosha.rowland@aol.com"/>
    <s v="Ballston Spa"/>
    <s v="NY"/>
    <n v="1236"/>
    <n v="1"/>
    <n v="60"/>
    <n v="1"/>
    <n v="7.0000000000000007E-2"/>
    <s v="Sun Bicycles ElectroLite - 2017"/>
    <x v="3"/>
    <n v="5"/>
    <n v="1559.99"/>
    <n v="2017"/>
    <x v="3"/>
    <x v="2"/>
    <n v="1450.7907"/>
    <x v="1111"/>
  </r>
  <r>
    <x v="1362"/>
    <s v="Tad"/>
    <s v="Gardner"/>
    <s v="tad.gardner@hotmail.com"/>
    <s v="Niagara Falls"/>
    <s v="NY"/>
    <n v="1154"/>
    <n v="2"/>
    <n v="60"/>
    <n v="1"/>
    <n v="7.0000000000000007E-2"/>
    <s v="Sun Bicycles ElectroLite - 2017"/>
    <x v="3"/>
    <n v="5"/>
    <n v="1559.99"/>
    <n v="2017"/>
    <x v="3"/>
    <x v="2"/>
    <n v="1450.7907"/>
    <x v="1361"/>
  </r>
  <r>
    <x v="564"/>
    <s v="Bong"/>
    <s v="Hebert"/>
    <s v="bong.hebert@gmail.com"/>
    <s v="Torrance"/>
    <s v="CA"/>
    <n v="1194"/>
    <n v="4"/>
    <n v="84"/>
    <n v="1"/>
    <n v="0.05"/>
    <s v="Sun Bicycles Lil Kitt'n - 2017"/>
    <x v="3"/>
    <n v="1"/>
    <n v="109.99"/>
    <n v="2017"/>
    <x v="3"/>
    <x v="1"/>
    <n v="104.4905"/>
    <x v="564"/>
  </r>
  <r>
    <x v="803"/>
    <s v="Chantay"/>
    <s v="Maynard"/>
    <s v="chantay.maynard@gmail.com"/>
    <s v="Elmhurst"/>
    <s v="NY"/>
    <n v="1078"/>
    <n v="2"/>
    <n v="60"/>
    <n v="2"/>
    <n v="0.2"/>
    <s v="Sun Bicycles ElectroLite - 2017"/>
    <x v="3"/>
    <n v="5"/>
    <n v="1559.99"/>
    <n v="2017"/>
    <x v="3"/>
    <x v="2"/>
    <n v="2495.9840000000004"/>
    <x v="803"/>
  </r>
  <r>
    <x v="461"/>
    <s v="Kasha"/>
    <s v="Todd"/>
    <s v="kasha.todd@yahoo.com"/>
    <s v="Campbell"/>
    <s v="CA"/>
    <n v="1084"/>
    <n v="5"/>
    <n v="60"/>
    <n v="1"/>
    <n v="0.1"/>
    <s v="Sun Bicycles ElectroLite - 2017"/>
    <x v="3"/>
    <n v="5"/>
    <n v="1559.99"/>
    <n v="2017"/>
    <x v="3"/>
    <x v="2"/>
    <n v="1403.991"/>
    <x v="461"/>
  </r>
  <r>
    <x v="568"/>
    <s v="Corrina"/>
    <s v="Sawyer"/>
    <s v="corrina.sawyer@yahoo.com"/>
    <s v="Troy"/>
    <s v="NY"/>
    <n v="934"/>
    <n v="1"/>
    <n v="35"/>
    <n v="2"/>
    <n v="0.05"/>
    <s v="Sun Bicycles Spider 3i - 2017"/>
    <x v="3"/>
    <n v="6"/>
    <n v="832.99"/>
    <n v="2017"/>
    <x v="3"/>
    <x v="4"/>
    <n v="1582.681"/>
    <x v="568"/>
  </r>
  <r>
    <x v="1187"/>
    <s v="Aimee"/>
    <s v="Merritt"/>
    <s v="aimee.merritt@yahoo.com"/>
    <s v="Flushing"/>
    <s v="NY"/>
    <n v="891"/>
    <n v="3"/>
    <n v="35"/>
    <n v="2"/>
    <n v="0.1"/>
    <s v="Sun Bicycles Spider 3i - 2017"/>
    <x v="3"/>
    <n v="6"/>
    <n v="832.99"/>
    <n v="2017"/>
    <x v="3"/>
    <x v="4"/>
    <n v="1499.3820000000001"/>
    <x v="1187"/>
  </r>
  <r>
    <x v="1363"/>
    <s v="Emmett"/>
    <s v="Casey"/>
    <s v="emmett.casey@yahoo.com"/>
    <s v="Valley Stream"/>
    <s v="NY"/>
    <n v="1032"/>
    <n v="1"/>
    <n v="60"/>
    <n v="2"/>
    <n v="0.1"/>
    <s v="Sun Bicycles ElectroLite - 2017"/>
    <x v="3"/>
    <n v="5"/>
    <n v="1559.99"/>
    <n v="2017"/>
    <x v="3"/>
    <x v="2"/>
    <n v="2807.982"/>
    <x v="1362"/>
  </r>
  <r>
    <x v="570"/>
    <s v="Thalia"/>
    <s v="Horne"/>
    <s v="thalia.horne@yahoo.com"/>
    <s v="Amityville"/>
    <s v="NY"/>
    <n v="1472"/>
    <n v="1"/>
    <n v="84"/>
    <n v="1"/>
    <n v="0.2"/>
    <s v="Sun Bicycles Lil Kitt'n - 2017"/>
    <x v="3"/>
    <n v="1"/>
    <n v="109.99"/>
    <n v="2017"/>
    <x v="3"/>
    <x v="1"/>
    <n v="87.992000000000004"/>
    <x v="570"/>
  </r>
  <r>
    <x v="341"/>
    <s v="Florencio"/>
    <s v="Davenport"/>
    <s v="florencio.davenport@yahoo.com"/>
    <s v="Jamestown"/>
    <s v="NY"/>
    <n v="793"/>
    <n v="1"/>
    <n v="60"/>
    <n v="1"/>
    <n v="0.05"/>
    <s v="Sun Bicycles ElectroLite - 2017"/>
    <x v="3"/>
    <n v="5"/>
    <n v="1559.99"/>
    <n v="2017"/>
    <x v="3"/>
    <x v="2"/>
    <n v="1481.9904999999999"/>
    <x v="341"/>
  </r>
  <r>
    <x v="1179"/>
    <s v="Yevette"/>
    <s v="Todd"/>
    <s v="yevette.todd@aol.com"/>
    <s v="Ballston Spa"/>
    <s v="NY"/>
    <n v="1357"/>
    <n v="2"/>
    <n v="60"/>
    <n v="1"/>
    <n v="0.2"/>
    <s v="Sun Bicycles ElectroLite - 2017"/>
    <x v="3"/>
    <n v="5"/>
    <n v="1559.99"/>
    <n v="2017"/>
    <x v="3"/>
    <x v="2"/>
    <n v="1247.9920000000002"/>
    <x v="1179"/>
  </r>
  <r>
    <x v="986"/>
    <s v="Maryalice"/>
    <s v="Henry"/>
    <s v="maryalice.henry@msn.com"/>
    <s v="Richardson"/>
    <s v="TX"/>
    <n v="748"/>
    <n v="4"/>
    <n v="35"/>
    <n v="2"/>
    <n v="0.2"/>
    <s v="Sun Bicycles Spider 3i - 2017"/>
    <x v="3"/>
    <n v="6"/>
    <n v="832.99"/>
    <n v="2017"/>
    <x v="3"/>
    <x v="4"/>
    <n v="1332.7840000000001"/>
    <x v="986"/>
  </r>
  <r>
    <x v="811"/>
    <s v="Daryl"/>
    <s v="Spence"/>
    <s v="daryl.spence@aol.com"/>
    <s v="Uniondale"/>
    <s v="NY"/>
    <n v="1259"/>
    <n v="1"/>
    <n v="60"/>
    <n v="1"/>
    <n v="0.1"/>
    <s v="Sun Bicycles ElectroLite - 2017"/>
    <x v="3"/>
    <n v="5"/>
    <n v="1559.99"/>
    <n v="2017"/>
    <x v="3"/>
    <x v="2"/>
    <n v="1403.991"/>
    <x v="811"/>
  </r>
  <r>
    <x v="1364"/>
    <s v="Dexter"/>
    <s v="Roberts"/>
    <s v="dexter.roberts@gmail.com"/>
    <s v="Sunnyside"/>
    <s v="NY"/>
    <n v="1077"/>
    <n v="1"/>
    <n v="60"/>
    <n v="2"/>
    <n v="0.05"/>
    <s v="Sun Bicycles ElectroLite - 2017"/>
    <x v="3"/>
    <n v="5"/>
    <n v="1559.99"/>
    <n v="2017"/>
    <x v="3"/>
    <x v="2"/>
    <n v="2963.9809999999998"/>
    <x v="1363"/>
  </r>
  <r>
    <x v="573"/>
    <s v="Hayden"/>
    <s v="Cross"/>
    <s v="hayden.cross@gmail.com"/>
    <s v="Apple Valley"/>
    <s v="CA"/>
    <n v="1473"/>
    <n v="1"/>
    <n v="84"/>
    <n v="2"/>
    <n v="0.2"/>
    <s v="Sun Bicycles Lil Kitt'n - 2017"/>
    <x v="3"/>
    <n v="1"/>
    <n v="109.99"/>
    <n v="2017"/>
    <x v="3"/>
    <x v="1"/>
    <n v="175.98400000000001"/>
    <x v="573"/>
  </r>
  <r>
    <x v="1193"/>
    <s v="Tempie"/>
    <s v="Jacobson"/>
    <s v="tempie.jacobson@hotmail.com"/>
    <s v="Smithtown"/>
    <s v="NY"/>
    <n v="1182"/>
    <n v="1"/>
    <n v="35"/>
    <n v="1"/>
    <n v="0.1"/>
    <s v="Sun Bicycles Spider 3i - 2017"/>
    <x v="3"/>
    <n v="6"/>
    <n v="832.99"/>
    <n v="2017"/>
    <x v="3"/>
    <x v="4"/>
    <n v="749.69100000000003"/>
    <x v="1193"/>
  </r>
  <r>
    <x v="480"/>
    <s v="Fairy"/>
    <s v="Robinson"/>
    <s v="fairy.robinson@msn.com"/>
    <s v="Liverpool"/>
    <s v="NY"/>
    <n v="1454"/>
    <n v="2"/>
    <n v="35"/>
    <n v="2"/>
    <n v="0.1"/>
    <s v="Sun Bicycles Spider 3i - 2017"/>
    <x v="3"/>
    <n v="6"/>
    <n v="832.99"/>
    <n v="2017"/>
    <x v="3"/>
    <x v="4"/>
    <n v="1499.3820000000001"/>
    <x v="480"/>
  </r>
  <r>
    <x v="1061"/>
    <s v="Luz"/>
    <s v="House"/>
    <s v="luz.house@gmail.com"/>
    <s v="Fresno"/>
    <s v="CA"/>
    <n v="907"/>
    <n v="1"/>
    <n v="84"/>
    <n v="2"/>
    <n v="7.0000000000000007E-2"/>
    <s v="Sun Bicycles Lil Kitt'n - 2017"/>
    <x v="3"/>
    <n v="1"/>
    <n v="109.99"/>
    <n v="2017"/>
    <x v="3"/>
    <x v="1"/>
    <n v="204.58139999999997"/>
    <x v="1061"/>
  </r>
  <r>
    <x v="344"/>
    <s v="Klara"/>
    <s v="Kim"/>
    <s v="klara.kim@gmail.com"/>
    <s v="Rome"/>
    <s v="NY"/>
    <n v="667"/>
    <n v="2"/>
    <n v="84"/>
    <n v="1"/>
    <n v="0.1"/>
    <s v="Sun Bicycles Lil Kitt'n - 2017"/>
    <x v="3"/>
    <n v="1"/>
    <n v="109.99"/>
    <n v="2017"/>
    <x v="3"/>
    <x v="1"/>
    <n v="98.991"/>
    <x v="344"/>
  </r>
  <r>
    <x v="574"/>
    <s v="Pamala"/>
    <s v="Fowler"/>
    <s v="pamala.fowler@gmail.com"/>
    <s v="Ballston Spa"/>
    <s v="NY"/>
    <n v="733"/>
    <n v="1"/>
    <n v="84"/>
    <n v="1"/>
    <n v="0.05"/>
    <s v="Sun Bicycles Lil Kitt'n - 2017"/>
    <x v="3"/>
    <n v="1"/>
    <n v="109.99"/>
    <n v="2017"/>
    <x v="3"/>
    <x v="1"/>
    <n v="104.4905"/>
    <x v="574"/>
  </r>
  <r>
    <x v="1195"/>
    <s v="Danny"/>
    <s v="Kim"/>
    <s v="danny.kim@msn.com"/>
    <s v="South Ozone Park"/>
    <s v="NY"/>
    <n v="710"/>
    <n v="2"/>
    <n v="60"/>
    <n v="2"/>
    <n v="0.2"/>
    <s v="Sun Bicycles ElectroLite - 2017"/>
    <x v="3"/>
    <n v="5"/>
    <n v="1559.99"/>
    <n v="2017"/>
    <x v="3"/>
    <x v="2"/>
    <n v="2495.9840000000004"/>
    <x v="1195"/>
  </r>
  <r>
    <x v="819"/>
    <s v="Laurel"/>
    <s v="Schultz"/>
    <s v="laurel.schultz@hotmail.com"/>
    <s v="Mount Vernon"/>
    <s v="NY"/>
    <n v="1435"/>
    <n v="3"/>
    <n v="60"/>
    <n v="1"/>
    <n v="0.1"/>
    <s v="Sun Bicycles ElectroLite - 2017"/>
    <x v="3"/>
    <n v="5"/>
    <n v="1559.99"/>
    <n v="2017"/>
    <x v="3"/>
    <x v="2"/>
    <n v="1403.991"/>
    <x v="819"/>
  </r>
  <r>
    <x v="1365"/>
    <s v="Antony"/>
    <s v="Atkinson"/>
    <s v="antony.atkinson@msn.com"/>
    <s v="Smithtown"/>
    <s v="NY"/>
    <n v="1202"/>
    <n v="1"/>
    <n v="84"/>
    <n v="2"/>
    <n v="0.05"/>
    <s v="Sun Bicycles Lil Kitt'n - 2017"/>
    <x v="3"/>
    <n v="1"/>
    <n v="109.99"/>
    <n v="2017"/>
    <x v="3"/>
    <x v="1"/>
    <n v="208.98099999999999"/>
    <x v="1364"/>
  </r>
  <r>
    <x v="1348"/>
    <s v="Cheree"/>
    <s v="Hale"/>
    <s v="cheree.hale@yahoo.com"/>
    <s v="Oswego"/>
    <s v="NY"/>
    <n v="1028"/>
    <n v="4"/>
    <n v="35"/>
    <n v="2"/>
    <n v="0.1"/>
    <s v="Sun Bicycles Spider 3i - 2017"/>
    <x v="3"/>
    <n v="6"/>
    <n v="832.99"/>
    <n v="2017"/>
    <x v="3"/>
    <x v="4"/>
    <n v="1499.3820000000001"/>
    <x v="1347"/>
  </r>
  <r>
    <x v="578"/>
    <s v="Georgetta"/>
    <s v="Hardin"/>
    <s v="georgetta.hardin@aol.com"/>
    <s v="Canandaigua"/>
    <s v="NY"/>
    <n v="1407"/>
    <n v="4"/>
    <n v="35"/>
    <n v="1"/>
    <n v="0.2"/>
    <s v="Sun Bicycles Spider 3i - 2017"/>
    <x v="3"/>
    <n v="6"/>
    <n v="832.99"/>
    <n v="2017"/>
    <x v="3"/>
    <x v="4"/>
    <n v="666.39200000000005"/>
    <x v="578"/>
  </r>
  <r>
    <x v="1037"/>
    <s v="Sherril"/>
    <s v="Alvarado"/>
    <s v="sherril.alvarado@hotmail.com"/>
    <s v="Desoto"/>
    <s v="TX"/>
    <n v="1046"/>
    <n v="1"/>
    <n v="60"/>
    <n v="1"/>
    <n v="7.0000000000000007E-2"/>
    <s v="Sun Bicycles ElectroLite - 2017"/>
    <x v="3"/>
    <n v="5"/>
    <n v="1559.99"/>
    <n v="2017"/>
    <x v="3"/>
    <x v="2"/>
    <n v="1450.7907"/>
    <x v="1037"/>
  </r>
  <r>
    <x v="63"/>
    <s v="Augustina"/>
    <s v="Joyner"/>
    <s v="augustina.joyner@aol.com"/>
    <s v="Mount Vernon"/>
    <s v="NY"/>
    <n v="1334"/>
    <n v="3"/>
    <n v="84"/>
    <n v="2"/>
    <n v="0.1"/>
    <s v="Sun Bicycles Lil Kitt'n - 2017"/>
    <x v="3"/>
    <n v="1"/>
    <n v="109.99"/>
    <n v="2017"/>
    <x v="3"/>
    <x v="1"/>
    <n v="197.982"/>
    <x v="63"/>
  </r>
  <r>
    <x v="120"/>
    <s v="Cecilia"/>
    <s v="Camacho"/>
    <s v="cecilia.camacho@yahoo.com"/>
    <s v="Desoto"/>
    <s v="TX"/>
    <n v="981"/>
    <n v="1"/>
    <n v="35"/>
    <n v="1"/>
    <n v="0.1"/>
    <s v="Sun Bicycles Spider 3i - 2017"/>
    <x v="3"/>
    <n v="6"/>
    <n v="832.99"/>
    <n v="2017"/>
    <x v="3"/>
    <x v="4"/>
    <n v="749.69100000000003"/>
    <x v="120"/>
  </r>
  <r>
    <x v="353"/>
    <s v="Deandrea"/>
    <s v="Vega"/>
    <s v="deandrea.vega@gmail.com"/>
    <s v="Yonkers"/>
    <s v="NY"/>
    <n v="989"/>
    <n v="4"/>
    <n v="84"/>
    <n v="2"/>
    <n v="7.0000000000000007E-2"/>
    <s v="Sun Bicycles Lil Kitt'n - 2017"/>
    <x v="3"/>
    <n v="1"/>
    <n v="109.99"/>
    <n v="2017"/>
    <x v="3"/>
    <x v="1"/>
    <n v="204.58139999999997"/>
    <x v="353"/>
  </r>
  <r>
    <x v="949"/>
    <s v="Honey"/>
    <s v="Camacho"/>
    <s v="honey.camacho@gmail.com"/>
    <s v="Bayside"/>
    <s v="NY"/>
    <n v="988"/>
    <n v="1"/>
    <n v="35"/>
    <n v="1"/>
    <n v="0.2"/>
    <s v="Sun Bicycles Spider 3i - 2017"/>
    <x v="3"/>
    <n v="6"/>
    <n v="832.99"/>
    <n v="2017"/>
    <x v="3"/>
    <x v="4"/>
    <n v="666.39200000000005"/>
    <x v="949"/>
  </r>
  <r>
    <x v="327"/>
    <s v="Ollie"/>
    <s v="Zimmerman"/>
    <s v="ollie.zimmerman@yahoo.com"/>
    <s v="Anaheim"/>
    <s v="CA"/>
    <n v="1252"/>
    <n v="2"/>
    <n v="84"/>
    <n v="1"/>
    <n v="0.2"/>
    <s v="Sun Bicycles Lil Kitt'n - 2017"/>
    <x v="3"/>
    <n v="1"/>
    <n v="109.99"/>
    <n v="2017"/>
    <x v="3"/>
    <x v="1"/>
    <n v="87.992000000000004"/>
    <x v="327"/>
  </r>
  <r>
    <x v="506"/>
    <s v="Jeanie"/>
    <s v="Kirkland"/>
    <s v="jeanie.kirkland@aol.com"/>
    <s v="Santa Clara"/>
    <s v="CA"/>
    <n v="987"/>
    <n v="2"/>
    <n v="60"/>
    <n v="2"/>
    <n v="0.2"/>
    <s v="Sun Bicycles ElectroLite - 2017"/>
    <x v="3"/>
    <n v="5"/>
    <n v="1559.99"/>
    <n v="2017"/>
    <x v="3"/>
    <x v="2"/>
    <n v="2495.9840000000004"/>
    <x v="506"/>
  </r>
  <r>
    <x v="355"/>
    <s v="Lizzie"/>
    <s v="Joyner"/>
    <s v="lizzie.joyner@msn.com"/>
    <s v="Coachella"/>
    <s v="CA"/>
    <n v="1491"/>
    <n v="3"/>
    <n v="60"/>
    <n v="2"/>
    <n v="7.0000000000000007E-2"/>
    <s v="Sun Bicycles ElectroLite - 2017"/>
    <x v="3"/>
    <n v="5"/>
    <n v="1559.99"/>
    <n v="2017"/>
    <x v="3"/>
    <x v="2"/>
    <n v="2901.5814"/>
    <x v="355"/>
  </r>
  <r>
    <x v="508"/>
    <s v="Carter"/>
    <s v="Bentley"/>
    <s v="carter.bentley@yahoo.com"/>
    <s v="Carmel"/>
    <s v="NY"/>
    <n v="942"/>
    <n v="3"/>
    <n v="35"/>
    <n v="2"/>
    <n v="7.0000000000000007E-2"/>
    <s v="Sun Bicycles Spider 3i - 2017"/>
    <x v="3"/>
    <n v="6"/>
    <n v="832.99"/>
    <n v="2017"/>
    <x v="3"/>
    <x v="4"/>
    <n v="1549.3614"/>
    <x v="508"/>
  </r>
  <r>
    <x v="392"/>
    <s v="Roy"/>
    <s v="Chan"/>
    <s v="roy.chan@hotmail.com"/>
    <s v="Pomona"/>
    <s v="CA"/>
    <n v="706"/>
    <n v="3"/>
    <n v="60"/>
    <n v="1"/>
    <n v="0.2"/>
    <s v="Sun Bicycles ElectroLite - 2017"/>
    <x v="3"/>
    <n v="5"/>
    <n v="1559.99"/>
    <n v="2017"/>
    <x v="3"/>
    <x v="2"/>
    <n v="1247.9920000000002"/>
    <x v="392"/>
  </r>
  <r>
    <x v="660"/>
    <s v="Andria"/>
    <s v="Rivers"/>
    <s v="andria.rivers@aol.com"/>
    <s v="Amarillo"/>
    <s v="TX"/>
    <n v="1210"/>
    <n v="4"/>
    <n v="84"/>
    <n v="1"/>
    <n v="0.1"/>
    <s v="Sun Bicycles Lil Kitt'n - 2017"/>
    <x v="3"/>
    <n v="1"/>
    <n v="109.99"/>
    <n v="2017"/>
    <x v="3"/>
    <x v="1"/>
    <n v="98.991"/>
    <x v="660"/>
  </r>
  <r>
    <x v="660"/>
    <s v="Andria"/>
    <s v="Rivers"/>
    <s v="andria.rivers@aol.com"/>
    <s v="Amarillo"/>
    <s v="TX"/>
    <n v="1210"/>
    <n v="5"/>
    <n v="35"/>
    <n v="2"/>
    <n v="0.05"/>
    <s v="Sun Bicycles Spider 3i - 2017"/>
    <x v="3"/>
    <n v="6"/>
    <n v="832.99"/>
    <n v="2017"/>
    <x v="3"/>
    <x v="4"/>
    <n v="1582.681"/>
    <x v="660"/>
  </r>
  <r>
    <x v="510"/>
    <s v="Armand"/>
    <s v="Whitehead"/>
    <s v="armand.whitehead@hotmail.com"/>
    <s v="Lindenhurst"/>
    <s v="NY"/>
    <n v="1486"/>
    <n v="1"/>
    <n v="60"/>
    <n v="2"/>
    <n v="0.05"/>
    <s v="Sun Bicycles ElectroLite - 2017"/>
    <x v="3"/>
    <n v="5"/>
    <n v="1559.99"/>
    <n v="2017"/>
    <x v="3"/>
    <x v="2"/>
    <n v="2963.9809999999998"/>
    <x v="510"/>
  </r>
  <r>
    <x v="1264"/>
    <s v="Yu"/>
    <s v="Mcdonald"/>
    <s v="yu.mcdonald@aol.com"/>
    <s v="Ossining"/>
    <s v="NY"/>
    <n v="776"/>
    <n v="4"/>
    <n v="35"/>
    <n v="1"/>
    <n v="0.1"/>
    <s v="Sun Bicycles Spider 3i - 2017"/>
    <x v="3"/>
    <n v="6"/>
    <n v="832.99"/>
    <n v="2017"/>
    <x v="3"/>
    <x v="4"/>
    <n v="749.69100000000003"/>
    <x v="1263"/>
  </r>
  <r>
    <x v="1157"/>
    <s v="Vivian"/>
    <s v="Deleon"/>
    <s v="vivian.deleon@msn.com"/>
    <s v="Jamaica"/>
    <s v="NY"/>
    <n v="1342"/>
    <n v="1"/>
    <n v="60"/>
    <n v="1"/>
    <n v="0.05"/>
    <s v="Sun Bicycles ElectroLite - 2017"/>
    <x v="3"/>
    <n v="5"/>
    <n v="1559.99"/>
    <n v="2017"/>
    <x v="3"/>
    <x v="2"/>
    <n v="1481.9904999999999"/>
    <x v="1157"/>
  </r>
  <r>
    <x v="781"/>
    <s v="Abram"/>
    <s v="Copeland"/>
    <s v="abram.copeland@gmail.com"/>
    <s v="Harlingen"/>
    <s v="TX"/>
    <n v="930"/>
    <n v="3"/>
    <n v="60"/>
    <n v="1"/>
    <n v="0.1"/>
    <s v="Sun Bicycles ElectroLite - 2017"/>
    <x v="3"/>
    <n v="5"/>
    <n v="1559.99"/>
    <n v="2017"/>
    <x v="3"/>
    <x v="2"/>
    <n v="1403.991"/>
    <x v="781"/>
  </r>
  <r>
    <x v="1038"/>
    <s v="Margret"/>
    <s v="Barnett"/>
    <s v="margret.barnett@gmail.com"/>
    <s v="Forney"/>
    <s v="TX"/>
    <n v="1105"/>
    <n v="1"/>
    <n v="60"/>
    <n v="1"/>
    <n v="0.05"/>
    <s v="Sun Bicycles ElectroLite - 2017"/>
    <x v="3"/>
    <n v="5"/>
    <n v="1559.99"/>
    <n v="2017"/>
    <x v="3"/>
    <x v="2"/>
    <n v="1481.9904999999999"/>
    <x v="1038"/>
  </r>
  <r>
    <x v="1038"/>
    <s v="Margret"/>
    <s v="Barnett"/>
    <s v="margret.barnett@gmail.com"/>
    <s v="Forney"/>
    <s v="TX"/>
    <n v="1105"/>
    <n v="3"/>
    <n v="35"/>
    <n v="2"/>
    <n v="7.0000000000000007E-2"/>
    <s v="Sun Bicycles Spider 3i - 2017"/>
    <x v="3"/>
    <n v="6"/>
    <n v="832.99"/>
    <n v="2017"/>
    <x v="3"/>
    <x v="4"/>
    <n v="1549.3614"/>
    <x v="1038"/>
  </r>
  <r>
    <x v="856"/>
    <s v="Carina"/>
    <s v="Lynch"/>
    <s v="carina.lynch@gmail.com"/>
    <s v="Wappingers Falls"/>
    <s v="NY"/>
    <n v="1037"/>
    <n v="5"/>
    <n v="84"/>
    <n v="2"/>
    <n v="0.05"/>
    <s v="Sun Bicycles Lil Kitt'n - 2017"/>
    <x v="3"/>
    <n v="1"/>
    <n v="109.99"/>
    <n v="2017"/>
    <x v="3"/>
    <x v="1"/>
    <n v="208.98099999999999"/>
    <x v="856"/>
  </r>
  <r>
    <x v="366"/>
    <s v="Toshia"/>
    <s v="Cardenas"/>
    <s v="toshia.cardenas@gmail.com"/>
    <s v="Amsterdam"/>
    <s v="NY"/>
    <n v="682"/>
    <n v="2"/>
    <n v="60"/>
    <n v="2"/>
    <n v="0.2"/>
    <s v="Sun Bicycles ElectroLite - 2017"/>
    <x v="3"/>
    <n v="5"/>
    <n v="1559.99"/>
    <n v="2017"/>
    <x v="3"/>
    <x v="2"/>
    <n v="2495.9840000000004"/>
    <x v="366"/>
  </r>
  <r>
    <x v="861"/>
    <s v="Julia"/>
    <s v="Joyner"/>
    <s v="julia.joyner@msn.com"/>
    <s v="Astoria"/>
    <s v="NY"/>
    <n v="1155"/>
    <n v="3"/>
    <n v="35"/>
    <n v="1"/>
    <n v="7.0000000000000007E-2"/>
    <s v="Sun Bicycles Spider 3i - 2017"/>
    <x v="3"/>
    <n v="6"/>
    <n v="832.99"/>
    <n v="2017"/>
    <x v="3"/>
    <x v="4"/>
    <n v="774.6807"/>
    <x v="861"/>
  </r>
  <r>
    <x v="1040"/>
    <s v="Ivelisse"/>
    <s v="Nixon"/>
    <s v="ivelisse.nixon@aol.com"/>
    <s v="Houston"/>
    <s v="TX"/>
    <n v="1137"/>
    <n v="3"/>
    <n v="84"/>
    <n v="2"/>
    <n v="0.2"/>
    <s v="Sun Bicycles Lil Kitt'n - 2017"/>
    <x v="3"/>
    <n v="1"/>
    <n v="109.99"/>
    <n v="2017"/>
    <x v="3"/>
    <x v="1"/>
    <n v="175.98400000000001"/>
    <x v="1040"/>
  </r>
  <r>
    <x v="699"/>
    <s v="Merlene"/>
    <s v="Vinson"/>
    <s v="merlene.vinson@gmail.com"/>
    <s v="Euless"/>
    <s v="TX"/>
    <n v="1047"/>
    <n v="3"/>
    <n v="35"/>
    <n v="1"/>
    <n v="0.05"/>
    <s v="Sun Bicycles Spider 3i - 2017"/>
    <x v="3"/>
    <n v="6"/>
    <n v="832.99"/>
    <n v="2017"/>
    <x v="3"/>
    <x v="4"/>
    <n v="791.34050000000002"/>
    <x v="699"/>
  </r>
  <r>
    <x v="786"/>
    <s v="Marquerite"/>
    <s v="Dawson"/>
    <s v="marquerite.dawson@gmail.com"/>
    <s v="Garland"/>
    <s v="TX"/>
    <n v="712"/>
    <n v="3"/>
    <n v="35"/>
    <n v="1"/>
    <n v="0.2"/>
    <s v="Sun Bicycles Spider 3i - 2017"/>
    <x v="3"/>
    <n v="6"/>
    <n v="832.99"/>
    <n v="2017"/>
    <x v="3"/>
    <x v="4"/>
    <n v="666.39200000000005"/>
    <x v="786"/>
  </r>
  <r>
    <x v="369"/>
    <s v="Whitley"/>
    <s v="Cannon"/>
    <s v="whitley.cannon@msn.com"/>
    <s v="Coram"/>
    <s v="NY"/>
    <n v="1097"/>
    <n v="5"/>
    <n v="35"/>
    <n v="2"/>
    <n v="0.05"/>
    <s v="Sun Bicycles Spider 3i - 2017"/>
    <x v="3"/>
    <n v="6"/>
    <n v="832.99"/>
    <n v="2017"/>
    <x v="3"/>
    <x v="4"/>
    <n v="1582.681"/>
    <x v="369"/>
  </r>
  <r>
    <x v="552"/>
    <s v="Tameka"/>
    <s v="Fisher"/>
    <s v="tameka.fisher@aol.com"/>
    <s v="Redondo Beach"/>
    <s v="CA"/>
    <n v="1612"/>
    <n v="5"/>
    <n v="60"/>
    <n v="1"/>
    <n v="0.1"/>
    <s v="Sun Bicycles ElectroLite - 2017"/>
    <x v="3"/>
    <n v="5"/>
    <n v="1559.99"/>
    <n v="2017"/>
    <x v="3"/>
    <x v="2"/>
    <n v="1403.991"/>
    <x v="552"/>
  </r>
  <r>
    <x v="554"/>
    <s v="Cleopatra"/>
    <s v="Tate"/>
    <s v="cleopatra.tate@aol.com"/>
    <s v="East Elmhurst"/>
    <s v="NY"/>
    <n v="1055"/>
    <n v="5"/>
    <n v="60"/>
    <n v="1"/>
    <n v="0.2"/>
    <s v="Sun Bicycles ElectroLite - 2017"/>
    <x v="3"/>
    <n v="5"/>
    <n v="1559.99"/>
    <n v="2017"/>
    <x v="3"/>
    <x v="2"/>
    <n v="1247.9920000000002"/>
    <x v="554"/>
  </r>
  <r>
    <x v="1366"/>
    <s v="Babara"/>
    <s v="Ochoa"/>
    <s v="babara.ochoa@aol.com"/>
    <s v="Scarsdale"/>
    <s v="NY"/>
    <n v="1013"/>
    <n v="1"/>
    <n v="60"/>
    <n v="2"/>
    <n v="0.05"/>
    <s v="Sun Bicycles ElectroLite - 2017"/>
    <x v="3"/>
    <n v="5"/>
    <n v="1559.99"/>
    <n v="2017"/>
    <x v="3"/>
    <x v="2"/>
    <n v="2963.9809999999998"/>
    <x v="1365"/>
  </r>
  <r>
    <x v="662"/>
    <s v="Maximina"/>
    <s v="Hutchinson"/>
    <s v="maximina.hutchinson@hotmail.com"/>
    <s v="Corpus Christi"/>
    <s v="TX"/>
    <n v="734"/>
    <n v="3"/>
    <n v="84"/>
    <n v="2"/>
    <n v="0.2"/>
    <s v="Sun Bicycles Lil Kitt'n - 2017"/>
    <x v="3"/>
    <n v="1"/>
    <n v="109.99"/>
    <n v="2017"/>
    <x v="3"/>
    <x v="1"/>
    <n v="175.98400000000001"/>
    <x v="662"/>
  </r>
  <r>
    <x v="1367"/>
    <s v="Stephanie"/>
    <s v="Browning"/>
    <s v="stephanie.browning@yahoo.com"/>
    <s v="Rowlett"/>
    <s v="TX"/>
    <n v="701"/>
    <n v="1"/>
    <n v="84"/>
    <n v="1"/>
    <n v="0.05"/>
    <s v="Sun Bicycles Lil Kitt'n - 2017"/>
    <x v="3"/>
    <n v="1"/>
    <n v="109.99"/>
    <n v="2017"/>
    <x v="3"/>
    <x v="1"/>
    <n v="104.4905"/>
    <x v="1366"/>
  </r>
  <r>
    <x v="1341"/>
    <s v="Collen"/>
    <s v="Dennis"/>
    <s v="collen.dennis@gmail.com"/>
    <s v="San Pablo"/>
    <s v="CA"/>
    <n v="690"/>
    <n v="1"/>
    <n v="84"/>
    <n v="1"/>
    <n v="0.2"/>
    <s v="Sun Bicycles Lil Kitt'n - 2017"/>
    <x v="3"/>
    <n v="1"/>
    <n v="109.99"/>
    <n v="2017"/>
    <x v="3"/>
    <x v="1"/>
    <n v="87.992000000000004"/>
    <x v="1340"/>
  </r>
  <r>
    <x v="1368"/>
    <s v="Lavinia"/>
    <s v="Cotton"/>
    <s v="lavinia.cotton@yahoo.com"/>
    <s v="East Northport"/>
    <s v="NY"/>
    <n v="975"/>
    <n v="1"/>
    <n v="110"/>
    <n v="2"/>
    <n v="0.2"/>
    <s v="Sun Bicycles Drifter 7 - 2017"/>
    <x v="3"/>
    <n v="2"/>
    <n v="470.99"/>
    <n v="2017"/>
    <x v="3"/>
    <x v="3"/>
    <n v="753.58400000000006"/>
    <x v="1367"/>
  </r>
  <r>
    <x v="175"/>
    <s v="Kim"/>
    <s v="Clark"/>
    <s v="kim.clark@msn.com"/>
    <s v="Merrick"/>
    <s v="NY"/>
    <n v="1150"/>
    <n v="3"/>
    <n v="104"/>
    <n v="2"/>
    <n v="7.0000000000000007E-2"/>
    <s v="Sun Bicycles Streamway - 2017"/>
    <x v="3"/>
    <n v="2"/>
    <n v="481.99"/>
    <n v="2017"/>
    <x v="3"/>
    <x v="3"/>
    <n v="896.50139999999999"/>
    <x v="175"/>
  </r>
  <r>
    <x v="1175"/>
    <s v="Stan"/>
    <s v="Saunders"/>
    <s v="stan.saunders@yahoo.com"/>
    <s v="Canandaigua"/>
    <s v="NY"/>
    <n v="1464"/>
    <n v="1"/>
    <n v="109"/>
    <n v="2"/>
    <n v="0.05"/>
    <s v="Sun Bicycles Cruz 7 - Women's - 2017"/>
    <x v="3"/>
    <n v="2"/>
    <n v="416.99"/>
    <n v="2017"/>
    <x v="3"/>
    <x v="3"/>
    <n v="792.28099999999995"/>
    <x v="1175"/>
  </r>
  <r>
    <x v="1024"/>
    <s v="Giselle"/>
    <s v="Robles"/>
    <s v="giselle.robles@hotmail.com"/>
    <s v="San Angelo"/>
    <s v="TX"/>
    <n v="763"/>
    <n v="2"/>
    <n v="103"/>
    <n v="1"/>
    <n v="0.1"/>
    <s v="Sun Bicycles Streamway 3 - 2017"/>
    <x v="3"/>
    <n v="2"/>
    <n v="551.99"/>
    <n v="2017"/>
    <x v="3"/>
    <x v="3"/>
    <n v="496.791"/>
    <x v="1024"/>
  </r>
  <r>
    <x v="1369"/>
    <s v="Rozella"/>
    <s v="Fitzgerald"/>
    <s v="rozella.fitzgerald@yahoo.com"/>
    <s v="Shirley"/>
    <s v="NY"/>
    <n v="1136"/>
    <n v="1"/>
    <n v="105"/>
    <n v="1"/>
    <n v="0.1"/>
    <s v="Sun Bicycles Streamway 7 - 2017"/>
    <x v="3"/>
    <n v="2"/>
    <n v="533.99"/>
    <n v="2017"/>
    <x v="3"/>
    <x v="3"/>
    <n v="480.59100000000001"/>
    <x v="1368"/>
  </r>
  <r>
    <x v="688"/>
    <s v="Lina"/>
    <s v="Meadows"/>
    <s v="lina.meadows@aol.com"/>
    <s v="Glen Cove"/>
    <s v="NY"/>
    <n v="1007"/>
    <n v="5"/>
    <n v="106"/>
    <n v="2"/>
    <n v="0.1"/>
    <s v="Sun Bicycles Cruz 3 - 2017"/>
    <x v="3"/>
    <n v="2"/>
    <n v="449.99"/>
    <n v="2017"/>
    <x v="3"/>
    <x v="3"/>
    <n v="809.98200000000008"/>
    <x v="688"/>
  </r>
  <r>
    <x v="1370"/>
    <s v="Verdell"/>
    <s v="Joyner"/>
    <s v="verdell.joyner@aol.com"/>
    <s v="Far Rockaway"/>
    <s v="NY"/>
    <n v="1217"/>
    <n v="2"/>
    <n v="106"/>
    <n v="2"/>
    <n v="0.05"/>
    <s v="Sun Bicycles Cruz 3 - 2017"/>
    <x v="3"/>
    <n v="2"/>
    <n v="449.99"/>
    <n v="2017"/>
    <x v="3"/>
    <x v="3"/>
    <n v="854.98099999999999"/>
    <x v="1369"/>
  </r>
  <r>
    <x v="1324"/>
    <s v="Devin"/>
    <s v="Shaffer"/>
    <s v="devin.shaffer@gmail.com"/>
    <s v="Rochester"/>
    <s v="NY"/>
    <n v="1153"/>
    <n v="1"/>
    <n v="103"/>
    <n v="1"/>
    <n v="0.1"/>
    <s v="Sun Bicycles Streamway 3 - 2017"/>
    <x v="3"/>
    <n v="2"/>
    <n v="551.99"/>
    <n v="2017"/>
    <x v="3"/>
    <x v="3"/>
    <n v="496.791"/>
    <x v="1323"/>
  </r>
  <r>
    <x v="1371"/>
    <s v="Virgil"/>
    <s v="Frost"/>
    <s v="virgil.frost@gmail.com"/>
    <s v="Levittown"/>
    <s v="NY"/>
    <n v="1166"/>
    <n v="1"/>
    <n v="103"/>
    <n v="2"/>
    <n v="7.0000000000000007E-2"/>
    <s v="Sun Bicycles Streamway 3 - 2017"/>
    <x v="3"/>
    <n v="2"/>
    <n v="551.99"/>
    <n v="2017"/>
    <x v="3"/>
    <x v="3"/>
    <n v="1026.7013999999999"/>
    <x v="1370"/>
  </r>
  <r>
    <x v="448"/>
    <s v="Dane"/>
    <s v="Mcdaniel"/>
    <s v="dane.mcdaniel@hotmail.com"/>
    <s v="Canandaigua"/>
    <s v="NY"/>
    <n v="876"/>
    <n v="4"/>
    <n v="107"/>
    <n v="2"/>
    <n v="0.05"/>
    <s v="Sun Bicycles Cruz 7 - 2017"/>
    <x v="3"/>
    <n v="2"/>
    <n v="416.99"/>
    <n v="2017"/>
    <x v="3"/>
    <x v="3"/>
    <n v="792.28099999999995"/>
    <x v="448"/>
  </r>
  <r>
    <x v="1372"/>
    <s v="Genny"/>
    <s v="Fields"/>
    <s v="genny.fields@msn.com"/>
    <s v="Amityville"/>
    <s v="NY"/>
    <n v="1103"/>
    <n v="1"/>
    <n v="106"/>
    <n v="1"/>
    <n v="0.2"/>
    <s v="Sun Bicycles Cruz 3 - 2017"/>
    <x v="3"/>
    <n v="2"/>
    <n v="449.99"/>
    <n v="2017"/>
    <x v="3"/>
    <x v="3"/>
    <n v="359.99200000000002"/>
    <x v="1371"/>
  </r>
  <r>
    <x v="1073"/>
    <s v="Sharell"/>
    <s v="Ross"/>
    <s v="sharell.ross@msn.com"/>
    <s v="Vista"/>
    <s v="CA"/>
    <n v="1075"/>
    <n v="2"/>
    <n v="111"/>
    <n v="2"/>
    <n v="0.05"/>
    <s v="Sun Bicycles Drifter 7 - Women's - 2017"/>
    <x v="3"/>
    <n v="2"/>
    <n v="470.99"/>
    <n v="2017"/>
    <x v="3"/>
    <x v="3"/>
    <n v="894.88099999999997"/>
    <x v="1073"/>
  </r>
  <r>
    <x v="752"/>
    <s v="Yan"/>
    <s v="Mcgowan"/>
    <s v="yan.mcgowan@msn.com"/>
    <s v="Duarte"/>
    <s v="CA"/>
    <n v="747"/>
    <n v="1"/>
    <n v="110"/>
    <n v="1"/>
    <n v="7.0000000000000007E-2"/>
    <s v="Sun Bicycles Drifter 7 - 2017"/>
    <x v="3"/>
    <n v="2"/>
    <n v="470.99"/>
    <n v="2017"/>
    <x v="3"/>
    <x v="3"/>
    <n v="438.02069999999998"/>
    <x v="752"/>
  </r>
  <r>
    <x v="1361"/>
    <s v="Wendie"/>
    <s v="Nash"/>
    <s v="wendie.nash@hotmail.com"/>
    <s v="Oxnard"/>
    <s v="CA"/>
    <n v="1131"/>
    <n v="2"/>
    <n v="103"/>
    <n v="2"/>
    <n v="0.05"/>
    <s v="Sun Bicycles Streamway 3 - 2017"/>
    <x v="3"/>
    <n v="2"/>
    <n v="551.99"/>
    <n v="2017"/>
    <x v="3"/>
    <x v="3"/>
    <n v="1048.7809999999999"/>
    <x v="1360"/>
  </r>
  <r>
    <x v="910"/>
    <s v="Lizzette"/>
    <s v="Stein"/>
    <s v="lizzette.stein@yahoo.com"/>
    <s v="Orchard Park"/>
    <s v="NY"/>
    <n v="1211"/>
    <n v="5"/>
    <n v="108"/>
    <n v="2"/>
    <n v="0.2"/>
    <s v="Sun Bicycles Cruz 3 - Women's - 2017"/>
    <x v="3"/>
    <n v="2"/>
    <n v="449.99"/>
    <n v="2017"/>
    <x v="3"/>
    <x v="3"/>
    <n v="719.98400000000004"/>
    <x v="910"/>
  </r>
  <r>
    <x v="335"/>
    <s v="Jessika"/>
    <s v="Bray"/>
    <s v="jessika.bray@yahoo.com"/>
    <s v="San Pablo"/>
    <s v="CA"/>
    <n v="1320"/>
    <n v="1"/>
    <n v="104"/>
    <n v="1"/>
    <n v="0.1"/>
    <s v="Sun Bicycles Streamway - 2017"/>
    <x v="3"/>
    <n v="2"/>
    <n v="481.99"/>
    <n v="2017"/>
    <x v="3"/>
    <x v="3"/>
    <n v="433.791"/>
    <x v="335"/>
  </r>
  <r>
    <x v="451"/>
    <s v="Justina"/>
    <s v="Long"/>
    <s v="justina.long@aol.com"/>
    <s v="South El Monte"/>
    <s v="CA"/>
    <n v="1287"/>
    <n v="3"/>
    <n v="103"/>
    <n v="1"/>
    <n v="0.1"/>
    <s v="Sun Bicycles Streamway 3 - 2017"/>
    <x v="3"/>
    <n v="2"/>
    <n v="551.99"/>
    <n v="2017"/>
    <x v="3"/>
    <x v="3"/>
    <n v="496.791"/>
    <x v="451"/>
  </r>
  <r>
    <x v="1110"/>
    <s v="Graig"/>
    <s v="Cannon"/>
    <s v="graig.cannon@gmail.com"/>
    <s v="Syosset"/>
    <s v="NY"/>
    <n v="911"/>
    <n v="2"/>
    <n v="106"/>
    <n v="1"/>
    <n v="0.05"/>
    <s v="Sun Bicycles Cruz 3 - 2017"/>
    <x v="3"/>
    <n v="2"/>
    <n v="449.99"/>
    <n v="2017"/>
    <x v="3"/>
    <x v="3"/>
    <n v="427.4905"/>
    <x v="1110"/>
  </r>
  <r>
    <x v="561"/>
    <s v="Armando"/>
    <s v="Black"/>
    <s v="armando.black@gmail.com"/>
    <s v="Richardson"/>
    <s v="TX"/>
    <n v="803"/>
    <n v="1"/>
    <n v="111"/>
    <n v="1"/>
    <n v="7.0000000000000007E-2"/>
    <s v="Sun Bicycles Drifter 7 - Women's - 2017"/>
    <x v="3"/>
    <n v="2"/>
    <n v="470.99"/>
    <n v="2017"/>
    <x v="3"/>
    <x v="3"/>
    <n v="438.02069999999998"/>
    <x v="561"/>
  </r>
  <r>
    <x v="306"/>
    <s v="Laraine"/>
    <s v="Robbins"/>
    <s v="laraine.robbins@yahoo.com"/>
    <s v="San Angelo"/>
    <s v="TX"/>
    <n v="810"/>
    <n v="1"/>
    <n v="103"/>
    <n v="2"/>
    <n v="0.05"/>
    <s v="Sun Bicycles Streamway 3 - 2017"/>
    <x v="3"/>
    <n v="2"/>
    <n v="551.99"/>
    <n v="2017"/>
    <x v="3"/>
    <x v="3"/>
    <n v="1048.7809999999999"/>
    <x v="306"/>
  </r>
  <r>
    <x v="1112"/>
    <s v="Rodrigo"/>
    <s v="Durham"/>
    <s v="rodrigo.durham@aol.com"/>
    <s v="Richmond Hill"/>
    <s v="NY"/>
    <n v="1156"/>
    <n v="1"/>
    <n v="111"/>
    <n v="2"/>
    <n v="0.05"/>
    <s v="Sun Bicycles Drifter 7 - Women's - 2017"/>
    <x v="3"/>
    <n v="2"/>
    <n v="470.99"/>
    <n v="2017"/>
    <x v="3"/>
    <x v="3"/>
    <n v="894.88099999999997"/>
    <x v="1112"/>
  </r>
  <r>
    <x v="802"/>
    <s v="Victor"/>
    <s v="Pittman"/>
    <s v="victor.pittman@aol.com"/>
    <s v="Astoria"/>
    <s v="NY"/>
    <n v="984"/>
    <n v="4"/>
    <n v="111"/>
    <n v="1"/>
    <n v="0.2"/>
    <s v="Sun Bicycles Drifter 7 - Women's - 2017"/>
    <x v="3"/>
    <n v="2"/>
    <n v="470.99"/>
    <n v="2017"/>
    <x v="3"/>
    <x v="3"/>
    <n v="376.79200000000003"/>
    <x v="802"/>
  </r>
  <r>
    <x v="689"/>
    <s v="Romelia"/>
    <s v="Myers"/>
    <s v="romelia.myers@msn.com"/>
    <s v="Garden City"/>
    <s v="NY"/>
    <n v="1052"/>
    <n v="2"/>
    <n v="103"/>
    <n v="1"/>
    <n v="0.05"/>
    <s v="Sun Bicycles Streamway 3 - 2017"/>
    <x v="3"/>
    <n v="2"/>
    <n v="551.99"/>
    <n v="2017"/>
    <x v="3"/>
    <x v="3"/>
    <n v="524.39049999999997"/>
    <x v="689"/>
  </r>
  <r>
    <x v="1373"/>
    <s v="Angelique"/>
    <s v="Merrill"/>
    <s v="angelique.merrill@gmail.com"/>
    <s v="South El Monte"/>
    <s v="CA"/>
    <n v="849"/>
    <n v="1"/>
    <n v="109"/>
    <n v="1"/>
    <n v="0.2"/>
    <s v="Sun Bicycles Cruz 7 - Women's - 2017"/>
    <x v="3"/>
    <n v="2"/>
    <n v="416.99"/>
    <n v="2017"/>
    <x v="3"/>
    <x v="3"/>
    <n v="333.59200000000004"/>
    <x v="1372"/>
  </r>
  <r>
    <x v="564"/>
    <s v="Bong"/>
    <s v="Hebert"/>
    <s v="bong.hebert@gmail.com"/>
    <s v="Torrance"/>
    <s v="CA"/>
    <n v="1194"/>
    <n v="3"/>
    <n v="105"/>
    <n v="2"/>
    <n v="0.1"/>
    <s v="Sun Bicycles Streamway 7 - 2017"/>
    <x v="3"/>
    <n v="2"/>
    <n v="533.99"/>
    <n v="2017"/>
    <x v="3"/>
    <x v="3"/>
    <n v="961.18200000000002"/>
    <x v="564"/>
  </r>
  <r>
    <x v="564"/>
    <s v="Bong"/>
    <s v="Hebert"/>
    <s v="bong.hebert@gmail.com"/>
    <s v="Torrance"/>
    <s v="CA"/>
    <n v="1568"/>
    <n v="2"/>
    <n v="105"/>
    <n v="1"/>
    <n v="7.0000000000000007E-2"/>
    <s v="Sun Bicycles Streamway 7 - 2017"/>
    <x v="3"/>
    <n v="2"/>
    <n v="533.99"/>
    <n v="2017"/>
    <x v="3"/>
    <x v="3"/>
    <n v="496.61069999999995"/>
    <x v="564"/>
  </r>
  <r>
    <x v="93"/>
    <s v="Cristobal"/>
    <s v="Hutchinson"/>
    <s v="cristobal.hutchinson@gmail.com"/>
    <s v="Lawndale"/>
    <s v="CA"/>
    <n v="1138"/>
    <n v="2"/>
    <n v="105"/>
    <n v="2"/>
    <n v="0.05"/>
    <s v="Sun Bicycles Streamway 7 - 2017"/>
    <x v="3"/>
    <n v="2"/>
    <n v="533.99"/>
    <n v="2017"/>
    <x v="3"/>
    <x v="3"/>
    <n v="1014.581"/>
    <x v="93"/>
  </r>
  <r>
    <x v="1031"/>
    <s v="Garret"/>
    <s v="Clay"/>
    <s v="garret.clay@yahoo.com"/>
    <s v="Corpus Christi"/>
    <s v="TX"/>
    <n v="1298"/>
    <n v="2"/>
    <n v="110"/>
    <n v="2"/>
    <n v="7.0000000000000007E-2"/>
    <s v="Sun Bicycles Drifter 7 - 2017"/>
    <x v="3"/>
    <n v="2"/>
    <n v="470.99"/>
    <n v="2017"/>
    <x v="3"/>
    <x v="3"/>
    <n v="876.04139999999995"/>
    <x v="1031"/>
  </r>
  <r>
    <x v="567"/>
    <s v="Jenee"/>
    <s v="Rasmussen"/>
    <s v="jenee.rasmussen@hotmail.com"/>
    <s v="Sacramento"/>
    <s v="CA"/>
    <n v="1587"/>
    <n v="1"/>
    <n v="104"/>
    <n v="1"/>
    <n v="0.1"/>
    <s v="Sun Bicycles Streamway - 2017"/>
    <x v="3"/>
    <n v="2"/>
    <n v="481.99"/>
    <n v="2017"/>
    <x v="3"/>
    <x v="3"/>
    <n v="433.791"/>
    <x v="567"/>
  </r>
  <r>
    <x v="1177"/>
    <s v="Shena"/>
    <s v="Carter"/>
    <s v="shena.carter@yahoo.com"/>
    <s v="Howard Beach"/>
    <s v="NY"/>
    <n v="1364"/>
    <n v="4"/>
    <n v="110"/>
    <n v="1"/>
    <n v="7.0000000000000007E-2"/>
    <s v="Sun Bicycles Drifter 7 - 2017"/>
    <x v="3"/>
    <n v="2"/>
    <n v="470.99"/>
    <n v="2017"/>
    <x v="3"/>
    <x v="3"/>
    <n v="438.02069999999998"/>
    <x v="1177"/>
  </r>
  <r>
    <x v="339"/>
    <s v="Carola"/>
    <s v="Rodriquez"/>
    <s v="carola.rodriquez@hotmail.com"/>
    <s v="Banning"/>
    <s v="CA"/>
    <n v="1585"/>
    <n v="2"/>
    <n v="106"/>
    <n v="2"/>
    <n v="0.1"/>
    <s v="Sun Bicycles Cruz 3 - 2017"/>
    <x v="3"/>
    <n v="2"/>
    <n v="449.99"/>
    <n v="2017"/>
    <x v="3"/>
    <x v="3"/>
    <n v="809.98200000000008"/>
    <x v="339"/>
  </r>
  <r>
    <x v="998"/>
    <s v="Doris"/>
    <s v="Kaufman"/>
    <s v="doris.kaufman@gmail.com"/>
    <s v="Duarte"/>
    <s v="CA"/>
    <n v="914"/>
    <n v="3"/>
    <n v="106"/>
    <n v="1"/>
    <n v="0.05"/>
    <s v="Sun Bicycles Cruz 3 - 2017"/>
    <x v="3"/>
    <n v="2"/>
    <n v="449.99"/>
    <n v="2017"/>
    <x v="3"/>
    <x v="3"/>
    <n v="427.4905"/>
    <x v="998"/>
  </r>
  <r>
    <x v="1374"/>
    <s v="Debbra"/>
    <s v="Jacobson"/>
    <s v="debbra.jacobson@yahoo.com"/>
    <s v="Ballston Spa"/>
    <s v="NY"/>
    <n v="877"/>
    <n v="2"/>
    <n v="103"/>
    <n v="1"/>
    <n v="0.1"/>
    <s v="Sun Bicycles Streamway 3 - 2017"/>
    <x v="3"/>
    <n v="2"/>
    <n v="551.99"/>
    <n v="2017"/>
    <x v="3"/>
    <x v="3"/>
    <n v="496.791"/>
    <x v="1373"/>
  </r>
  <r>
    <x v="1375"/>
    <s v="Jenell"/>
    <s v="Crosby"/>
    <s v="jenell.crosby@hotmail.com"/>
    <s v="Brentwood"/>
    <s v="NY"/>
    <n v="1223"/>
    <n v="1"/>
    <n v="103"/>
    <n v="1"/>
    <n v="0.05"/>
    <s v="Sun Bicycles Streamway 3 - 2017"/>
    <x v="3"/>
    <n v="2"/>
    <n v="551.99"/>
    <n v="2017"/>
    <x v="3"/>
    <x v="3"/>
    <n v="524.39049999999997"/>
    <x v="1374"/>
  </r>
  <r>
    <x v="389"/>
    <s v="Nanette"/>
    <s v="Roman"/>
    <s v="nanette.roman@yahoo.com"/>
    <s v="Glendora"/>
    <s v="CA"/>
    <n v="815"/>
    <n v="1"/>
    <n v="105"/>
    <n v="2"/>
    <n v="0.2"/>
    <s v="Sun Bicycles Streamway 7 - 2017"/>
    <x v="3"/>
    <n v="2"/>
    <n v="533.99"/>
    <n v="2017"/>
    <x v="3"/>
    <x v="3"/>
    <n v="854.38400000000001"/>
    <x v="389"/>
  </r>
  <r>
    <x v="102"/>
    <s v="Lashawn"/>
    <s v="Ortiz"/>
    <s v="lashawn.ortiz@msn.com"/>
    <s v="Longview"/>
    <s v="TX"/>
    <n v="1527"/>
    <n v="2"/>
    <n v="103"/>
    <n v="1"/>
    <n v="0.05"/>
    <s v="Sun Bicycles Streamway 3 - 2017"/>
    <x v="3"/>
    <n v="2"/>
    <n v="551.99"/>
    <n v="2017"/>
    <x v="3"/>
    <x v="3"/>
    <n v="524.39049999999997"/>
    <x v="102"/>
  </r>
  <r>
    <x v="308"/>
    <s v="Kattie"/>
    <s v="Stevenson"/>
    <s v="kattie.stevenson@aol.com"/>
    <s v="Helotes"/>
    <s v="TX"/>
    <n v="758"/>
    <n v="5"/>
    <n v="109"/>
    <n v="1"/>
    <n v="0.2"/>
    <s v="Sun Bicycles Cruz 7 - Women's - 2017"/>
    <x v="3"/>
    <n v="2"/>
    <n v="416.99"/>
    <n v="2017"/>
    <x v="3"/>
    <x v="3"/>
    <n v="333.59200000000004"/>
    <x v="308"/>
  </r>
  <r>
    <x v="1187"/>
    <s v="Aimee"/>
    <s v="Merritt"/>
    <s v="aimee.merritt@yahoo.com"/>
    <s v="Flushing"/>
    <s v="NY"/>
    <n v="891"/>
    <n v="1"/>
    <n v="107"/>
    <n v="2"/>
    <n v="0.1"/>
    <s v="Sun Bicycles Cruz 7 - 2017"/>
    <x v="3"/>
    <n v="2"/>
    <n v="416.99"/>
    <n v="2017"/>
    <x v="3"/>
    <x v="3"/>
    <n v="750.58199999999999"/>
    <x v="1187"/>
  </r>
  <r>
    <x v="466"/>
    <s v="Wilda"/>
    <s v="Petersen"/>
    <s v="wilda.petersen@aol.com"/>
    <s v="Jamaica"/>
    <s v="NY"/>
    <n v="1470"/>
    <n v="1"/>
    <n v="110"/>
    <n v="2"/>
    <n v="0.1"/>
    <s v="Sun Bicycles Drifter 7 - 2017"/>
    <x v="3"/>
    <n v="2"/>
    <n v="470.99"/>
    <n v="2017"/>
    <x v="3"/>
    <x v="3"/>
    <n v="847.78200000000004"/>
    <x v="466"/>
  </r>
  <r>
    <x v="1376"/>
    <s v="Herta"/>
    <s v="Rollins"/>
    <s v="herta.rollins@msn.com"/>
    <s v="Mountain View"/>
    <s v="CA"/>
    <n v="663"/>
    <n v="5"/>
    <n v="106"/>
    <n v="1"/>
    <n v="0.2"/>
    <s v="Sun Bicycles Cruz 3 - 2017"/>
    <x v="3"/>
    <n v="2"/>
    <n v="449.99"/>
    <n v="2017"/>
    <x v="3"/>
    <x v="3"/>
    <n v="359.99200000000002"/>
    <x v="1375"/>
  </r>
  <r>
    <x v="1377"/>
    <s v="Sherita"/>
    <s v="Cherry"/>
    <s v="sherita.cherry@gmail.com"/>
    <s v="Liverpool"/>
    <s v="NY"/>
    <n v="836"/>
    <n v="1"/>
    <n v="108"/>
    <n v="2"/>
    <n v="0.2"/>
    <s v="Sun Bicycles Cruz 3 - Women's - 2017"/>
    <x v="3"/>
    <n v="2"/>
    <n v="449.99"/>
    <n v="2017"/>
    <x v="3"/>
    <x v="3"/>
    <n v="719.98400000000004"/>
    <x v="1376"/>
  </r>
  <r>
    <x v="1248"/>
    <s v="Brittni"/>
    <s v="Green"/>
    <s v="brittni.green@msn.com"/>
    <s v="Floral Park"/>
    <s v="NY"/>
    <n v="827"/>
    <n v="4"/>
    <n v="108"/>
    <n v="1"/>
    <n v="0.2"/>
    <s v="Sun Bicycles Cruz 3 - Women's - 2017"/>
    <x v="3"/>
    <n v="2"/>
    <n v="449.99"/>
    <n v="2017"/>
    <x v="3"/>
    <x v="3"/>
    <n v="359.99200000000002"/>
    <x v="1247"/>
  </r>
  <r>
    <x v="808"/>
    <s v="Lucio"/>
    <s v="Sherman"/>
    <s v="lucio.sherman@gmail.com"/>
    <s v="Smithtown"/>
    <s v="NY"/>
    <n v="1086"/>
    <n v="1"/>
    <n v="108"/>
    <n v="1"/>
    <n v="7.0000000000000007E-2"/>
    <s v="Sun Bicycles Cruz 3 - Women's - 2017"/>
    <x v="3"/>
    <n v="2"/>
    <n v="449.99"/>
    <n v="2017"/>
    <x v="3"/>
    <x v="3"/>
    <n v="418.4907"/>
    <x v="808"/>
  </r>
  <r>
    <x v="1118"/>
    <s v="Catarina"/>
    <s v="Mendez"/>
    <s v="catarina.mendez@hotmail.com"/>
    <s v="West Islip"/>
    <s v="NY"/>
    <n v="1224"/>
    <n v="3"/>
    <n v="108"/>
    <n v="1"/>
    <n v="0.05"/>
    <s v="Sun Bicycles Cruz 3 - Women's - 2017"/>
    <x v="3"/>
    <n v="2"/>
    <n v="449.99"/>
    <n v="2017"/>
    <x v="3"/>
    <x v="3"/>
    <n v="427.4905"/>
    <x v="1118"/>
  </r>
  <r>
    <x v="1287"/>
    <s v="Virgina"/>
    <s v="Berg"/>
    <s v="virgina.berg@yahoo.com"/>
    <s v="Valley Stream"/>
    <s v="NY"/>
    <n v="670"/>
    <n v="1"/>
    <n v="108"/>
    <n v="1"/>
    <n v="0.1"/>
    <s v="Sun Bicycles Cruz 3 - Women's - 2017"/>
    <x v="3"/>
    <n v="2"/>
    <n v="449.99"/>
    <n v="2017"/>
    <x v="3"/>
    <x v="3"/>
    <n v="404.99100000000004"/>
    <x v="1286"/>
  </r>
  <r>
    <x v="1287"/>
    <s v="Virgina"/>
    <s v="Berg"/>
    <s v="virgina.berg@yahoo.com"/>
    <s v="Valley Stream"/>
    <s v="NY"/>
    <n v="670"/>
    <n v="3"/>
    <n v="104"/>
    <n v="2"/>
    <n v="0.2"/>
    <s v="Sun Bicycles Streamway - 2017"/>
    <x v="3"/>
    <n v="2"/>
    <n v="481.99"/>
    <n v="2017"/>
    <x v="3"/>
    <x v="3"/>
    <n v="771.18400000000008"/>
    <x v="1286"/>
  </r>
  <r>
    <x v="1119"/>
    <s v="Deshawn"/>
    <s v="Mendoza"/>
    <s v="deshawn.mendoza@yahoo.com"/>
    <s v="Monsey"/>
    <s v="NY"/>
    <n v="1387"/>
    <n v="1"/>
    <n v="106"/>
    <n v="1"/>
    <n v="0.1"/>
    <s v="Sun Bicycles Cruz 3 - 2017"/>
    <x v="3"/>
    <n v="2"/>
    <n v="449.99"/>
    <n v="2017"/>
    <x v="3"/>
    <x v="3"/>
    <n v="404.99100000000004"/>
    <x v="1119"/>
  </r>
  <r>
    <x v="244"/>
    <s v="Catherine"/>
    <s v="Miles"/>
    <s v="catherine.miles@msn.com"/>
    <s v="East Elmhurst"/>
    <s v="NY"/>
    <n v="997"/>
    <n v="2"/>
    <n v="105"/>
    <n v="2"/>
    <n v="0.2"/>
    <s v="Sun Bicycles Streamway 7 - 2017"/>
    <x v="3"/>
    <n v="2"/>
    <n v="533.99"/>
    <n v="2017"/>
    <x v="3"/>
    <x v="3"/>
    <n v="854.38400000000001"/>
    <x v="244"/>
  </r>
  <r>
    <x v="474"/>
    <s v="Regenia"/>
    <s v="Vaughan"/>
    <s v="regenia.vaughan@gmail.com"/>
    <s v="Mahopac"/>
    <s v="NY"/>
    <n v="1065"/>
    <n v="2"/>
    <n v="103"/>
    <n v="2"/>
    <n v="0.05"/>
    <s v="Sun Bicycles Streamway 3 - 2017"/>
    <x v="3"/>
    <n v="2"/>
    <n v="551.99"/>
    <n v="2017"/>
    <x v="3"/>
    <x v="3"/>
    <n v="1048.7809999999999"/>
    <x v="474"/>
  </r>
  <r>
    <x v="476"/>
    <s v="Genoveva"/>
    <s v="Baldwin"/>
    <s v="genoveva.baldwin@msn.com"/>
    <s v="Port Washington"/>
    <s v="NY"/>
    <n v="1593"/>
    <n v="4"/>
    <n v="107"/>
    <n v="1"/>
    <n v="0.05"/>
    <s v="Sun Bicycles Cruz 7 - 2017"/>
    <x v="3"/>
    <n v="2"/>
    <n v="416.99"/>
    <n v="2017"/>
    <x v="3"/>
    <x v="3"/>
    <n v="396.14049999999997"/>
    <x v="476"/>
  </r>
  <r>
    <x v="1378"/>
    <s v="Inga"/>
    <s v="Koch"/>
    <s v="inga.koch@msn.com"/>
    <s v="New Windsor"/>
    <s v="NY"/>
    <n v="895"/>
    <n v="1"/>
    <n v="106"/>
    <n v="1"/>
    <n v="7.0000000000000007E-2"/>
    <s v="Sun Bicycles Cruz 3 - 2017"/>
    <x v="3"/>
    <n v="2"/>
    <n v="449.99"/>
    <n v="2017"/>
    <x v="3"/>
    <x v="3"/>
    <n v="418.4907"/>
    <x v="1377"/>
  </r>
  <r>
    <x v="1191"/>
    <s v="Mina"/>
    <s v="Carrillo"/>
    <s v="mina.carrillo@aol.com"/>
    <s v="Uniondale"/>
    <s v="NY"/>
    <n v="1101"/>
    <n v="1"/>
    <n v="105"/>
    <n v="1"/>
    <n v="7.0000000000000007E-2"/>
    <s v="Sun Bicycles Streamway 7 - 2017"/>
    <x v="3"/>
    <n v="2"/>
    <n v="533.99"/>
    <n v="2017"/>
    <x v="3"/>
    <x v="3"/>
    <n v="496.61069999999995"/>
    <x v="1191"/>
  </r>
  <r>
    <x v="1012"/>
    <s v="Elnora"/>
    <s v="Simpson"/>
    <s v="elnora.simpson@yahoo.com"/>
    <s v="Bellmore"/>
    <s v="NY"/>
    <n v="677"/>
    <n v="3"/>
    <n v="105"/>
    <n v="2"/>
    <n v="7.0000000000000007E-2"/>
    <s v="Sun Bicycles Streamway 7 - 2017"/>
    <x v="3"/>
    <n v="2"/>
    <n v="533.99"/>
    <n v="2017"/>
    <x v="3"/>
    <x v="3"/>
    <n v="993.2213999999999"/>
    <x v="1012"/>
  </r>
  <r>
    <x v="1085"/>
    <s v="Stacie"/>
    <s v="Sims"/>
    <s v="stacie.sims@hotmail.com"/>
    <s v="Oakland"/>
    <s v="CA"/>
    <n v="1232"/>
    <n v="2"/>
    <n v="110"/>
    <n v="2"/>
    <n v="0.05"/>
    <s v="Sun Bicycles Drifter 7 - 2017"/>
    <x v="3"/>
    <n v="2"/>
    <n v="470.99"/>
    <n v="2017"/>
    <x v="3"/>
    <x v="3"/>
    <n v="894.88099999999997"/>
    <x v="1085"/>
  </r>
  <r>
    <x v="1061"/>
    <s v="Luz"/>
    <s v="House"/>
    <s v="luz.house@gmail.com"/>
    <s v="Fresno"/>
    <s v="CA"/>
    <n v="1499"/>
    <n v="1"/>
    <n v="110"/>
    <n v="1"/>
    <n v="0.05"/>
    <s v="Sun Bicycles Drifter 7 - 2017"/>
    <x v="3"/>
    <n v="2"/>
    <n v="470.99"/>
    <n v="2017"/>
    <x v="3"/>
    <x v="3"/>
    <n v="447.44049999999999"/>
    <x v="1061"/>
  </r>
  <r>
    <x v="1252"/>
    <s v="Carter"/>
    <s v="Booth"/>
    <s v="carter.booth@msn.com"/>
    <s v="Port Chester"/>
    <s v="NY"/>
    <n v="1278"/>
    <n v="1"/>
    <n v="103"/>
    <n v="2"/>
    <n v="0.1"/>
    <s v="Sun Bicycles Streamway 3 - 2017"/>
    <x v="3"/>
    <n v="2"/>
    <n v="551.99"/>
    <n v="2017"/>
    <x v="3"/>
    <x v="3"/>
    <n v="993.58199999999999"/>
    <x v="1251"/>
  </r>
  <r>
    <x v="1253"/>
    <s v="Ricki"/>
    <s v="Bullock"/>
    <s v="ricki.bullock@hotmail.com"/>
    <s v="Woodside"/>
    <s v="NY"/>
    <n v="1058"/>
    <n v="3"/>
    <n v="103"/>
    <n v="1"/>
    <n v="7.0000000000000007E-2"/>
    <s v="Sun Bicycles Streamway 3 - 2017"/>
    <x v="3"/>
    <n v="2"/>
    <n v="551.99"/>
    <n v="2017"/>
    <x v="3"/>
    <x v="3"/>
    <n v="513.35069999999996"/>
    <x v="1252"/>
  </r>
  <r>
    <x v="636"/>
    <s v="Petronila"/>
    <s v="Gallegos"/>
    <s v="petronila.gallegos@gmail.com"/>
    <s v="Howard Beach"/>
    <s v="NY"/>
    <n v="676"/>
    <n v="2"/>
    <n v="104"/>
    <n v="2"/>
    <n v="7.0000000000000007E-2"/>
    <s v="Sun Bicycles Streamway - 2017"/>
    <x v="3"/>
    <n v="2"/>
    <n v="481.99"/>
    <n v="2017"/>
    <x v="3"/>
    <x v="3"/>
    <n v="896.50139999999999"/>
    <x v="636"/>
  </r>
  <r>
    <x v="485"/>
    <s v="Serina"/>
    <s v="Hensley"/>
    <s v="serina.hensley@yahoo.com"/>
    <s v="Jamaica"/>
    <s v="NY"/>
    <n v="1057"/>
    <n v="1"/>
    <n v="105"/>
    <n v="1"/>
    <n v="0.2"/>
    <s v="Sun Bicycles Streamway 7 - 2017"/>
    <x v="3"/>
    <n v="2"/>
    <n v="533.99"/>
    <n v="2017"/>
    <x v="3"/>
    <x v="3"/>
    <n v="427.19200000000001"/>
    <x v="485"/>
  </r>
  <r>
    <x v="575"/>
    <s v="Agustina"/>
    <s v="Lawrence"/>
    <s v="agustina.lawrence@yahoo.com"/>
    <s v="Brooklyn"/>
    <s v="NY"/>
    <n v="821"/>
    <n v="4"/>
    <n v="107"/>
    <n v="1"/>
    <n v="0.05"/>
    <s v="Sun Bicycles Cruz 7 - 2017"/>
    <x v="3"/>
    <n v="2"/>
    <n v="416.99"/>
    <n v="2017"/>
    <x v="3"/>
    <x v="3"/>
    <n v="396.14049999999997"/>
    <x v="575"/>
  </r>
  <r>
    <x v="1336"/>
    <s v="Janae"/>
    <s v="Doyle"/>
    <s v="janae.doyle@gmail.com"/>
    <s v="Jackson Heights"/>
    <s v="NY"/>
    <n v="1121"/>
    <n v="2"/>
    <n v="110"/>
    <n v="2"/>
    <n v="0.05"/>
    <s v="Sun Bicycles Drifter 7 - 2017"/>
    <x v="3"/>
    <n v="2"/>
    <n v="470.99"/>
    <n v="2017"/>
    <x v="3"/>
    <x v="3"/>
    <n v="894.88099999999997"/>
    <x v="1335"/>
  </r>
  <r>
    <x v="1086"/>
    <s v="Jane"/>
    <s v="Henderson"/>
    <s v="jane.henderson@hotmail.com"/>
    <s v="Apple Valley"/>
    <s v="CA"/>
    <n v="1301"/>
    <n v="2"/>
    <n v="105"/>
    <n v="2"/>
    <n v="0.1"/>
    <s v="Sun Bicycles Streamway 7 - 2017"/>
    <x v="3"/>
    <n v="2"/>
    <n v="533.99"/>
    <n v="2017"/>
    <x v="3"/>
    <x v="3"/>
    <n v="961.18200000000002"/>
    <x v="1086"/>
  </r>
  <r>
    <x v="1197"/>
    <s v="Aron"/>
    <s v="Wiggins"/>
    <s v="aron.wiggins@aol.com"/>
    <s v="Oceanside"/>
    <s v="NY"/>
    <n v="1282"/>
    <n v="1"/>
    <n v="111"/>
    <n v="1"/>
    <n v="0.05"/>
    <s v="Sun Bicycles Drifter 7 - Women's - 2017"/>
    <x v="3"/>
    <n v="2"/>
    <n v="470.99"/>
    <n v="2017"/>
    <x v="3"/>
    <x v="3"/>
    <n v="447.44049999999999"/>
    <x v="1197"/>
  </r>
  <r>
    <x v="345"/>
    <s v="Mireille"/>
    <s v="Puckett"/>
    <s v="mireille.puckett@hotmail.com"/>
    <s v="Oxnard"/>
    <s v="CA"/>
    <n v="1452"/>
    <n v="4"/>
    <n v="109"/>
    <n v="2"/>
    <n v="7.0000000000000007E-2"/>
    <s v="Sun Bicycles Cruz 7 - Women's - 2017"/>
    <x v="3"/>
    <n v="2"/>
    <n v="416.99"/>
    <n v="2017"/>
    <x v="3"/>
    <x v="3"/>
    <n v="775.60140000000001"/>
    <x v="345"/>
  </r>
  <r>
    <x v="1379"/>
    <s v="Janella"/>
    <s v="Bright"/>
    <s v="janella.bright@aol.com"/>
    <s v="Rochester"/>
    <s v="NY"/>
    <n v="772"/>
    <n v="1"/>
    <n v="103"/>
    <n v="1"/>
    <n v="7.0000000000000007E-2"/>
    <s v="Sun Bicycles Streamway 3 - 2017"/>
    <x v="3"/>
    <n v="2"/>
    <n v="551.99"/>
    <n v="2017"/>
    <x v="3"/>
    <x v="3"/>
    <n v="513.35069999999996"/>
    <x v="1378"/>
  </r>
  <r>
    <x v="604"/>
    <s v="Porter"/>
    <s v="Bass"/>
    <s v="porter.bass@hotmail.com"/>
    <s v="San Angelo"/>
    <s v="TX"/>
    <n v="1315"/>
    <n v="1"/>
    <n v="104"/>
    <n v="2"/>
    <n v="7.0000000000000007E-2"/>
    <s v="Sun Bicycles Streamway - 2017"/>
    <x v="3"/>
    <n v="2"/>
    <n v="481.99"/>
    <n v="2017"/>
    <x v="3"/>
    <x v="3"/>
    <n v="896.50139999999999"/>
    <x v="604"/>
  </r>
  <r>
    <x v="1034"/>
    <s v="Pinkie"/>
    <s v="Kirkland"/>
    <s v="pinkie.kirkland@yahoo.com"/>
    <s v="San Angelo"/>
    <s v="TX"/>
    <n v="1124"/>
    <n v="3"/>
    <n v="109"/>
    <n v="2"/>
    <n v="7.0000000000000007E-2"/>
    <s v="Sun Bicycles Cruz 7 - Women's - 2017"/>
    <x v="3"/>
    <n v="2"/>
    <n v="416.99"/>
    <n v="2017"/>
    <x v="3"/>
    <x v="3"/>
    <n v="775.60140000000001"/>
    <x v="1034"/>
  </r>
  <r>
    <x v="489"/>
    <s v="Michel"/>
    <s v="Blankenship"/>
    <s v="michel.blankenship@msn.com"/>
    <s v="Forney"/>
    <s v="TX"/>
    <n v="713"/>
    <n v="4"/>
    <n v="108"/>
    <n v="2"/>
    <n v="7.0000000000000007E-2"/>
    <s v="Sun Bicycles Cruz 3 - Women's - 2017"/>
    <x v="3"/>
    <n v="2"/>
    <n v="449.99"/>
    <n v="2017"/>
    <x v="3"/>
    <x v="3"/>
    <n v="836.98140000000001"/>
    <x v="489"/>
  </r>
  <r>
    <x v="1198"/>
    <s v="Shae"/>
    <s v="Hickman"/>
    <s v="shae.hickman@hotmail.com"/>
    <s v="Floral Park"/>
    <s v="NY"/>
    <n v="1297"/>
    <n v="1"/>
    <n v="104"/>
    <n v="2"/>
    <n v="7.0000000000000007E-2"/>
    <s v="Sun Bicycles Streamway - 2017"/>
    <x v="3"/>
    <n v="2"/>
    <n v="481.99"/>
    <n v="2017"/>
    <x v="3"/>
    <x v="3"/>
    <n v="896.50139999999999"/>
    <x v="1198"/>
  </r>
  <r>
    <x v="1380"/>
    <s v="Ramiro"/>
    <s v="Byers"/>
    <s v="ramiro.byers@gmail.com"/>
    <s v="Saint Albans"/>
    <s v="NY"/>
    <n v="766"/>
    <n v="1"/>
    <n v="111"/>
    <n v="1"/>
    <n v="0.2"/>
    <s v="Sun Bicycles Drifter 7 - Women's - 2017"/>
    <x v="3"/>
    <n v="2"/>
    <n v="470.99"/>
    <n v="2017"/>
    <x v="3"/>
    <x v="3"/>
    <n v="376.79200000000003"/>
    <x v="1379"/>
  </r>
  <r>
    <x v="1289"/>
    <s v="Morton"/>
    <s v="Lee"/>
    <s v="morton.lee@yahoo.com"/>
    <s v="San Angelo"/>
    <s v="TX"/>
    <n v="1045"/>
    <n v="2"/>
    <n v="104"/>
    <n v="2"/>
    <n v="0.05"/>
    <s v="Sun Bicycles Streamway - 2017"/>
    <x v="3"/>
    <n v="2"/>
    <n v="481.99"/>
    <n v="2017"/>
    <x v="3"/>
    <x v="3"/>
    <n v="915.78099999999995"/>
    <x v="1288"/>
  </r>
  <r>
    <x v="971"/>
    <s v="Miriam"/>
    <s v="Baker"/>
    <s v="miriam.baker@hotmail.com"/>
    <s v="Uniondale"/>
    <s v="NY"/>
    <n v="890"/>
    <n v="2"/>
    <n v="105"/>
    <n v="2"/>
    <n v="0.1"/>
    <s v="Sun Bicycles Streamway 7 - 2017"/>
    <x v="3"/>
    <n v="2"/>
    <n v="533.99"/>
    <n v="2017"/>
    <x v="3"/>
    <x v="3"/>
    <n v="961.18200000000002"/>
    <x v="971"/>
  </r>
  <r>
    <x v="825"/>
    <s v="Letisha"/>
    <s v="May"/>
    <s v="letisha.may@yahoo.com"/>
    <s v="North Tonawanda"/>
    <s v="NY"/>
    <n v="1216"/>
    <n v="4"/>
    <n v="110"/>
    <n v="2"/>
    <n v="7.0000000000000007E-2"/>
    <s v="Sun Bicycles Drifter 7 - 2017"/>
    <x v="3"/>
    <n v="2"/>
    <n v="470.99"/>
    <n v="2017"/>
    <x v="3"/>
    <x v="3"/>
    <n v="876.04139999999995"/>
    <x v="825"/>
  </r>
  <r>
    <x v="1381"/>
    <s v="Risa"/>
    <s v="Gallagher"/>
    <s v="risa.gallagher@yahoo.com"/>
    <s v="Rocklin"/>
    <s v="CA"/>
    <n v="1205"/>
    <n v="1"/>
    <n v="105"/>
    <n v="2"/>
    <n v="0.2"/>
    <s v="Sun Bicycles Streamway 7 - 2017"/>
    <x v="3"/>
    <n v="2"/>
    <n v="533.99"/>
    <n v="2017"/>
    <x v="3"/>
    <x v="3"/>
    <n v="854.38400000000001"/>
    <x v="1380"/>
  </r>
  <r>
    <x v="122"/>
    <s v="Jacquline"/>
    <s v="Duncan"/>
    <s v="jacquline.duncan@yahoo.com"/>
    <s v="Jackson Heights"/>
    <s v="NY"/>
    <n v="1010"/>
    <n v="1"/>
    <n v="109"/>
    <n v="2"/>
    <n v="0.1"/>
    <s v="Sun Bicycles Cruz 7 - Women's - 2017"/>
    <x v="3"/>
    <n v="2"/>
    <n v="416.99"/>
    <n v="2017"/>
    <x v="3"/>
    <x v="3"/>
    <n v="750.58199999999999"/>
    <x v="122"/>
  </r>
  <r>
    <x v="1348"/>
    <s v="Cheree"/>
    <s v="Hale"/>
    <s v="cheree.hale@yahoo.com"/>
    <s v="Oswego"/>
    <s v="NY"/>
    <n v="1028"/>
    <n v="1"/>
    <n v="111"/>
    <n v="2"/>
    <n v="0.1"/>
    <s v="Sun Bicycles Drifter 7 - Women's - 2017"/>
    <x v="3"/>
    <n v="2"/>
    <n v="470.99"/>
    <n v="2017"/>
    <x v="3"/>
    <x v="3"/>
    <n v="847.78200000000004"/>
    <x v="1347"/>
  </r>
  <r>
    <x v="1348"/>
    <s v="Cheree"/>
    <s v="Hale"/>
    <s v="cheree.hale@yahoo.com"/>
    <s v="Oswego"/>
    <s v="NY"/>
    <n v="1028"/>
    <n v="5"/>
    <n v="108"/>
    <n v="1"/>
    <n v="0.2"/>
    <s v="Sun Bicycles Cruz 3 - Women's - 2017"/>
    <x v="3"/>
    <n v="2"/>
    <n v="449.99"/>
    <n v="2017"/>
    <x v="3"/>
    <x v="3"/>
    <n v="359.99200000000002"/>
    <x v="1347"/>
  </r>
  <r>
    <x v="347"/>
    <s v="Clare"/>
    <s v="Neal"/>
    <s v="clare.neal@msn.com"/>
    <s v="Mahopac"/>
    <s v="NY"/>
    <n v="1267"/>
    <n v="3"/>
    <n v="108"/>
    <n v="1"/>
    <n v="0.2"/>
    <s v="Sun Bicycles Cruz 3 - Women's - 2017"/>
    <x v="3"/>
    <n v="2"/>
    <n v="449.99"/>
    <n v="2017"/>
    <x v="3"/>
    <x v="3"/>
    <n v="359.99200000000002"/>
    <x v="347"/>
  </r>
  <r>
    <x v="1035"/>
    <s v="Julianne"/>
    <s v="Shannon"/>
    <s v="julianne.shannon@hotmail.com"/>
    <s v="Sugar Land"/>
    <s v="TX"/>
    <n v="1440"/>
    <n v="2"/>
    <n v="109"/>
    <n v="1"/>
    <n v="7.0000000000000007E-2"/>
    <s v="Sun Bicycles Cruz 7 - Women's - 2017"/>
    <x v="3"/>
    <n v="2"/>
    <n v="416.99"/>
    <n v="2017"/>
    <x v="3"/>
    <x v="3"/>
    <n v="387.80070000000001"/>
    <x v="1035"/>
  </r>
  <r>
    <x v="95"/>
    <s v="Lise"/>
    <s v="Hebert"/>
    <s v="lise.hebert@gmail.com"/>
    <s v="Vista"/>
    <s v="CA"/>
    <n v="693"/>
    <n v="1"/>
    <n v="104"/>
    <n v="2"/>
    <n v="0.2"/>
    <s v="Sun Bicycles Streamway - 2017"/>
    <x v="3"/>
    <n v="2"/>
    <n v="481.99"/>
    <n v="2017"/>
    <x v="3"/>
    <x v="3"/>
    <n v="771.18400000000008"/>
    <x v="95"/>
  </r>
  <r>
    <x v="1382"/>
    <s v="Ira"/>
    <s v="Moore"/>
    <s v="ira.moore@gmail.com"/>
    <s v="Saratoga Springs"/>
    <s v="NY"/>
    <n v="829"/>
    <n v="1"/>
    <n v="103"/>
    <n v="1"/>
    <n v="0.2"/>
    <s v="Sun Bicycles Streamway 3 - 2017"/>
    <x v="3"/>
    <n v="2"/>
    <n v="551.99"/>
    <n v="2017"/>
    <x v="3"/>
    <x v="3"/>
    <n v="441.59200000000004"/>
    <x v="1381"/>
  </r>
  <r>
    <x v="1382"/>
    <s v="Ira"/>
    <s v="Moore"/>
    <s v="ira.moore@gmail.com"/>
    <s v="Saratoga Springs"/>
    <s v="NY"/>
    <n v="829"/>
    <n v="2"/>
    <n v="105"/>
    <n v="2"/>
    <n v="0.1"/>
    <s v="Sun Bicycles Streamway 7 - 2017"/>
    <x v="3"/>
    <n v="2"/>
    <n v="533.99"/>
    <n v="2017"/>
    <x v="3"/>
    <x v="3"/>
    <n v="961.18200000000002"/>
    <x v="1381"/>
  </r>
  <r>
    <x v="96"/>
    <s v="Kermit"/>
    <s v="Bowman"/>
    <s v="kermit.bowman@gmail.com"/>
    <s v="El Paso"/>
    <s v="TX"/>
    <n v="1087"/>
    <n v="5"/>
    <n v="109"/>
    <n v="2"/>
    <n v="0.2"/>
    <s v="Sun Bicycles Cruz 7 - Women's - 2017"/>
    <x v="3"/>
    <n v="2"/>
    <n v="416.99"/>
    <n v="2017"/>
    <x v="3"/>
    <x v="3"/>
    <n v="667.18400000000008"/>
    <x v="96"/>
  </r>
  <r>
    <x v="1256"/>
    <s v="Marcell"/>
    <s v="Barrett"/>
    <s v="marcell.barrett@gmail.com"/>
    <s v="Astoria"/>
    <s v="NY"/>
    <n v="865"/>
    <n v="1"/>
    <n v="109"/>
    <n v="2"/>
    <n v="0.1"/>
    <s v="Sun Bicycles Cruz 7 - Women's - 2017"/>
    <x v="3"/>
    <n v="2"/>
    <n v="416.99"/>
    <n v="2017"/>
    <x v="3"/>
    <x v="3"/>
    <n v="750.58199999999999"/>
    <x v="1255"/>
  </r>
  <r>
    <x v="1199"/>
    <s v="Tonda"/>
    <s v="Armstrong"/>
    <s v="tonda.armstrong@aol.com"/>
    <s v="Sunnyside"/>
    <s v="NY"/>
    <n v="1001"/>
    <n v="4"/>
    <n v="111"/>
    <n v="1"/>
    <n v="7.0000000000000007E-2"/>
    <s v="Sun Bicycles Drifter 7 - Women's - 2017"/>
    <x v="3"/>
    <n v="2"/>
    <n v="470.99"/>
    <n v="2017"/>
    <x v="3"/>
    <x v="3"/>
    <n v="438.02069999999998"/>
    <x v="1199"/>
  </r>
  <r>
    <x v="828"/>
    <s v="Cyndi"/>
    <s v="Dyer"/>
    <s v="cyndi.dyer@msn.com"/>
    <s v="Baldwin"/>
    <s v="NY"/>
    <n v="999"/>
    <n v="2"/>
    <n v="106"/>
    <n v="1"/>
    <n v="0.05"/>
    <s v="Sun Bicycles Cruz 3 - 2017"/>
    <x v="3"/>
    <n v="2"/>
    <n v="449.99"/>
    <n v="2017"/>
    <x v="3"/>
    <x v="3"/>
    <n v="427.4905"/>
    <x v="828"/>
  </r>
  <r>
    <x v="1325"/>
    <s v="Collin"/>
    <s v="Webster"/>
    <s v="collin.webster@aol.com"/>
    <s v="Howard Beach"/>
    <s v="NY"/>
    <n v="720"/>
    <n v="1"/>
    <n v="111"/>
    <n v="1"/>
    <n v="7.0000000000000007E-2"/>
    <s v="Sun Bicycles Drifter 7 - Women's - 2017"/>
    <x v="3"/>
    <n v="2"/>
    <n v="470.99"/>
    <n v="2017"/>
    <x v="3"/>
    <x v="3"/>
    <n v="438.02069999999998"/>
    <x v="1324"/>
  </r>
  <r>
    <x v="349"/>
    <s v="Dori"/>
    <s v="Alvarez"/>
    <s v="dori.alvarez@msn.com"/>
    <s v="Kingston"/>
    <s v="NY"/>
    <n v="1173"/>
    <n v="4"/>
    <n v="103"/>
    <n v="2"/>
    <n v="0.2"/>
    <s v="Sun Bicycles Streamway 3 - 2017"/>
    <x v="3"/>
    <n v="2"/>
    <n v="551.99"/>
    <n v="2017"/>
    <x v="3"/>
    <x v="3"/>
    <n v="883.18400000000008"/>
    <x v="349"/>
  </r>
  <r>
    <x v="1181"/>
    <s v="Diane"/>
    <s v="Jones"/>
    <s v="diane.jones@gmail.com"/>
    <s v="Fresh Meadows"/>
    <s v="NY"/>
    <n v="1412"/>
    <n v="3"/>
    <n v="109"/>
    <n v="2"/>
    <n v="7.0000000000000007E-2"/>
    <s v="Sun Bicycles Cruz 7 - Women's - 2017"/>
    <x v="3"/>
    <n v="2"/>
    <n v="416.99"/>
    <n v="2017"/>
    <x v="3"/>
    <x v="3"/>
    <n v="775.60140000000001"/>
    <x v="1181"/>
  </r>
  <r>
    <x v="1383"/>
    <s v="Shanelle"/>
    <s v="Anderson"/>
    <s v="shanelle.anderson@yahoo.com"/>
    <s v="Bethpage"/>
    <s v="NY"/>
    <n v="1198"/>
    <n v="1"/>
    <n v="105"/>
    <n v="1"/>
    <n v="0.05"/>
    <s v="Sun Bicycles Streamway 7 - 2017"/>
    <x v="3"/>
    <n v="2"/>
    <n v="533.99"/>
    <n v="2017"/>
    <x v="3"/>
    <x v="3"/>
    <n v="507.29050000000001"/>
    <x v="1382"/>
  </r>
  <r>
    <x v="502"/>
    <s v="Ayanna"/>
    <s v="Cherry"/>
    <s v="ayanna.cherry@yahoo.com"/>
    <s v="Smithtown"/>
    <s v="NY"/>
    <n v="685"/>
    <n v="3"/>
    <n v="107"/>
    <n v="1"/>
    <n v="0.05"/>
    <s v="Sun Bicycles Cruz 7 - 2017"/>
    <x v="3"/>
    <n v="2"/>
    <n v="416.99"/>
    <n v="2017"/>
    <x v="3"/>
    <x v="3"/>
    <n v="396.14049999999997"/>
    <x v="502"/>
  </r>
  <r>
    <x v="581"/>
    <s v="Lorrie"/>
    <s v="Becker"/>
    <s v="lorrie.becker@yahoo.com"/>
    <s v="Garland"/>
    <s v="TX"/>
    <n v="885"/>
    <n v="1"/>
    <n v="106"/>
    <n v="1"/>
    <n v="7.0000000000000007E-2"/>
    <s v="Sun Bicycles Cruz 3 - 2017"/>
    <x v="3"/>
    <n v="2"/>
    <n v="449.99"/>
    <n v="2017"/>
    <x v="3"/>
    <x v="3"/>
    <n v="418.4907"/>
    <x v="581"/>
  </r>
  <r>
    <x v="1384"/>
    <s v="Jenna"/>
    <s v="Saunders"/>
    <s v="jenna.saunders@aol.com"/>
    <s v="Yorktown Heights"/>
    <s v="NY"/>
    <n v="1145"/>
    <n v="1"/>
    <n v="105"/>
    <n v="2"/>
    <n v="7.0000000000000007E-2"/>
    <s v="Sun Bicycles Streamway 7 - 2017"/>
    <x v="3"/>
    <n v="2"/>
    <n v="533.99"/>
    <n v="2017"/>
    <x v="3"/>
    <x v="3"/>
    <n v="993.2213999999999"/>
    <x v="1383"/>
  </r>
  <r>
    <x v="594"/>
    <s v="Charolette"/>
    <s v="Rice"/>
    <s v="charolette.rice@msn.com"/>
    <s v="Sacramento"/>
    <s v="CA"/>
    <n v="1544"/>
    <n v="2"/>
    <n v="107"/>
    <n v="2"/>
    <n v="0.2"/>
    <s v="Sun Bicycles Cruz 7 - 2017"/>
    <x v="3"/>
    <n v="2"/>
    <n v="416.99"/>
    <n v="2017"/>
    <x v="3"/>
    <x v="3"/>
    <n v="667.18400000000008"/>
    <x v="594"/>
  </r>
  <r>
    <x v="1385"/>
    <s v="Lise"/>
    <s v="Alvarado"/>
    <s v="lise.alvarado@gmail.com"/>
    <s v="Hamburg"/>
    <s v="NY"/>
    <n v="1069"/>
    <n v="1"/>
    <n v="109"/>
    <n v="1"/>
    <n v="7.0000000000000007E-2"/>
    <s v="Sun Bicycles Cruz 7 - Women's - 2017"/>
    <x v="3"/>
    <n v="2"/>
    <n v="416.99"/>
    <n v="2017"/>
    <x v="3"/>
    <x v="3"/>
    <n v="387.80070000000001"/>
    <x v="1384"/>
  </r>
  <r>
    <x v="1259"/>
    <s v="Lewis"/>
    <s v="Garner"/>
    <s v="lewis.garner@gmail.com"/>
    <s v="Brentwood"/>
    <s v="NY"/>
    <n v="1000"/>
    <n v="2"/>
    <n v="111"/>
    <n v="1"/>
    <n v="0.1"/>
    <s v="Sun Bicycles Drifter 7 - Women's - 2017"/>
    <x v="3"/>
    <n v="2"/>
    <n v="470.99"/>
    <n v="2017"/>
    <x v="3"/>
    <x v="3"/>
    <n v="423.89100000000002"/>
    <x v="1258"/>
  </r>
  <r>
    <x v="504"/>
    <s v="Pamelia"/>
    <s v="Newman"/>
    <s v="pamelia.newman@gmail.com"/>
    <s v="Monroe"/>
    <s v="NY"/>
    <n v="1609"/>
    <n v="4"/>
    <n v="105"/>
    <n v="1"/>
    <n v="0.2"/>
    <s v="Sun Bicycles Streamway 7 - 2017"/>
    <x v="3"/>
    <n v="2"/>
    <n v="533.99"/>
    <n v="2017"/>
    <x v="3"/>
    <x v="3"/>
    <n v="427.19200000000001"/>
    <x v="504"/>
  </r>
  <r>
    <x v="505"/>
    <s v="Jeanice"/>
    <s v="Frost"/>
    <s v="jeanice.frost@hotmail.com"/>
    <s v="Ossining"/>
    <s v="NY"/>
    <n v="1306"/>
    <n v="1"/>
    <n v="103"/>
    <n v="2"/>
    <n v="0.05"/>
    <s v="Sun Bicycles Streamway 3 - 2017"/>
    <x v="3"/>
    <n v="2"/>
    <n v="551.99"/>
    <n v="2017"/>
    <x v="3"/>
    <x v="3"/>
    <n v="1048.7809999999999"/>
    <x v="505"/>
  </r>
  <r>
    <x v="99"/>
    <s v="Moses"/>
    <s v="Pope"/>
    <s v="moses.pope@yahoo.com"/>
    <s v="Lawndale"/>
    <s v="CA"/>
    <n v="878"/>
    <n v="1"/>
    <n v="103"/>
    <n v="1"/>
    <n v="0.2"/>
    <s v="Sun Bicycles Streamway 3 - 2017"/>
    <x v="3"/>
    <n v="2"/>
    <n v="551.99"/>
    <n v="2017"/>
    <x v="3"/>
    <x v="3"/>
    <n v="441.59200000000004"/>
    <x v="99"/>
  </r>
  <r>
    <x v="833"/>
    <s v="Jeannette"/>
    <s v="Skinner"/>
    <s v="jeannette.skinner@yahoo.com"/>
    <s v="Forest Hills"/>
    <s v="NY"/>
    <n v="1286"/>
    <n v="1"/>
    <n v="109"/>
    <n v="2"/>
    <n v="0.2"/>
    <s v="Sun Bicycles Cruz 7 - Women's - 2017"/>
    <x v="3"/>
    <n v="2"/>
    <n v="416.99"/>
    <n v="2017"/>
    <x v="3"/>
    <x v="3"/>
    <n v="667.18400000000008"/>
    <x v="833"/>
  </r>
  <r>
    <x v="1200"/>
    <s v="Karole"/>
    <s v="Alvarez"/>
    <s v="karole.alvarez@gmail.com"/>
    <s v="East Northport"/>
    <s v="NY"/>
    <n v="1186"/>
    <n v="3"/>
    <n v="106"/>
    <n v="1"/>
    <n v="0.1"/>
    <s v="Sun Bicycles Cruz 3 - 2017"/>
    <x v="3"/>
    <n v="2"/>
    <n v="449.99"/>
    <n v="2017"/>
    <x v="3"/>
    <x v="3"/>
    <n v="404.99100000000004"/>
    <x v="1200"/>
  </r>
  <r>
    <x v="692"/>
    <s v="Samual"/>
    <s v="Warner"/>
    <s v="samual.warner@gmail.com"/>
    <s v="Brentwood"/>
    <s v="NY"/>
    <n v="900"/>
    <n v="2"/>
    <n v="108"/>
    <n v="1"/>
    <n v="7.0000000000000007E-2"/>
    <s v="Sun Bicycles Cruz 3 - Women's - 2017"/>
    <x v="3"/>
    <n v="2"/>
    <n v="449.99"/>
    <n v="2017"/>
    <x v="3"/>
    <x v="3"/>
    <n v="418.4907"/>
    <x v="692"/>
  </r>
  <r>
    <x v="355"/>
    <s v="Lizzie"/>
    <s v="Joyner"/>
    <s v="lizzie.joyner@msn.com"/>
    <s v="Coachella"/>
    <s v="CA"/>
    <n v="961"/>
    <n v="1"/>
    <n v="105"/>
    <n v="1"/>
    <n v="0.1"/>
    <s v="Sun Bicycles Streamway 7 - 2017"/>
    <x v="3"/>
    <n v="2"/>
    <n v="533.99"/>
    <n v="2017"/>
    <x v="3"/>
    <x v="3"/>
    <n v="480.59100000000001"/>
    <x v="355"/>
  </r>
  <r>
    <x v="1064"/>
    <s v="Karla"/>
    <s v="Kirk"/>
    <s v="karla.kirk@yahoo.com"/>
    <s v="Palos Verdes Peninsula"/>
    <s v="CA"/>
    <n v="1547"/>
    <n v="1"/>
    <n v="106"/>
    <n v="2"/>
    <n v="0.2"/>
    <s v="Sun Bicycles Cruz 3 - 2017"/>
    <x v="3"/>
    <n v="2"/>
    <n v="449.99"/>
    <n v="2017"/>
    <x v="3"/>
    <x v="3"/>
    <n v="719.98400000000004"/>
    <x v="1064"/>
  </r>
  <r>
    <x v="508"/>
    <s v="Carter"/>
    <s v="Bentley"/>
    <s v="carter.bentley@yahoo.com"/>
    <s v="Carmel"/>
    <s v="NY"/>
    <n v="942"/>
    <n v="2"/>
    <n v="110"/>
    <n v="2"/>
    <n v="0.1"/>
    <s v="Sun Bicycles Drifter 7 - 2017"/>
    <x v="3"/>
    <n v="2"/>
    <n v="470.99"/>
    <n v="2017"/>
    <x v="3"/>
    <x v="3"/>
    <n v="847.78200000000004"/>
    <x v="508"/>
  </r>
  <r>
    <x v="508"/>
    <s v="Carter"/>
    <s v="Bentley"/>
    <s v="carter.bentley@yahoo.com"/>
    <s v="Carmel"/>
    <s v="NY"/>
    <n v="942"/>
    <n v="4"/>
    <n v="103"/>
    <n v="1"/>
    <n v="0.05"/>
    <s v="Sun Bicycles Streamway 3 - 2017"/>
    <x v="3"/>
    <n v="2"/>
    <n v="551.99"/>
    <n v="2017"/>
    <x v="3"/>
    <x v="3"/>
    <n v="524.39049999999997"/>
    <x v="508"/>
  </r>
  <r>
    <x v="606"/>
    <s v="Ciera"/>
    <s v="Koch"/>
    <s v="ciera.koch@gmail.com"/>
    <s v="Euless"/>
    <s v="TX"/>
    <n v="699"/>
    <n v="1"/>
    <n v="106"/>
    <n v="2"/>
    <n v="0.1"/>
    <s v="Sun Bicycles Cruz 3 - 2017"/>
    <x v="3"/>
    <n v="2"/>
    <n v="449.99"/>
    <n v="2017"/>
    <x v="3"/>
    <x v="3"/>
    <n v="809.98200000000008"/>
    <x v="606"/>
  </r>
  <r>
    <x v="434"/>
    <s v="Maira"/>
    <s v="Long"/>
    <s v="maira.long@msn.com"/>
    <s v="Hicksville"/>
    <s v="NY"/>
    <n v="1240"/>
    <n v="1"/>
    <n v="107"/>
    <n v="2"/>
    <n v="0.1"/>
    <s v="Sun Bicycles Cruz 7 - 2017"/>
    <x v="3"/>
    <n v="2"/>
    <n v="416.99"/>
    <n v="2017"/>
    <x v="3"/>
    <x v="3"/>
    <n v="750.58199999999999"/>
    <x v="434"/>
  </r>
  <r>
    <x v="328"/>
    <s v="Dorthey"/>
    <s v="Jackson"/>
    <s v="dorthey.jackson@msn.com"/>
    <s v="Houston"/>
    <s v="TX"/>
    <n v="770"/>
    <n v="1"/>
    <n v="110"/>
    <n v="1"/>
    <n v="0.05"/>
    <s v="Sun Bicycles Drifter 7 - 2017"/>
    <x v="3"/>
    <n v="2"/>
    <n v="470.99"/>
    <n v="2017"/>
    <x v="3"/>
    <x v="3"/>
    <n v="447.44049999999999"/>
    <x v="328"/>
  </r>
  <r>
    <x v="328"/>
    <s v="Dorthey"/>
    <s v="Jackson"/>
    <s v="dorthey.jackson@msn.com"/>
    <s v="Houston"/>
    <s v="TX"/>
    <n v="770"/>
    <n v="3"/>
    <n v="103"/>
    <n v="1"/>
    <n v="0.2"/>
    <s v="Sun Bicycles Streamway 3 - 2017"/>
    <x v="3"/>
    <n v="2"/>
    <n v="551.99"/>
    <n v="2017"/>
    <x v="3"/>
    <x v="3"/>
    <n v="441.59200000000004"/>
    <x v="328"/>
  </r>
  <r>
    <x v="1260"/>
    <s v="Larae"/>
    <s v="Carney"/>
    <s v="larae.carney@msn.com"/>
    <s v="Sunnyside"/>
    <s v="NY"/>
    <n v="846"/>
    <n v="5"/>
    <n v="103"/>
    <n v="2"/>
    <n v="7.0000000000000007E-2"/>
    <s v="Sun Bicycles Streamway 3 - 2017"/>
    <x v="3"/>
    <n v="2"/>
    <n v="551.99"/>
    <n v="2017"/>
    <x v="3"/>
    <x v="3"/>
    <n v="1026.7013999999999"/>
    <x v="1259"/>
  </r>
  <r>
    <x v="1386"/>
    <s v="Neida"/>
    <s v="King"/>
    <s v="neida.king@aol.com"/>
    <s v="Oceanside"/>
    <s v="NY"/>
    <n v="1172"/>
    <n v="2"/>
    <n v="104"/>
    <n v="1"/>
    <n v="0.2"/>
    <s v="Sun Bicycles Streamway - 2017"/>
    <x v="3"/>
    <n v="2"/>
    <n v="481.99"/>
    <n v="2017"/>
    <x v="3"/>
    <x v="3"/>
    <n v="385.59200000000004"/>
    <x v="1385"/>
  </r>
  <r>
    <x v="1203"/>
    <s v="Annett"/>
    <s v="Garrett"/>
    <s v="annett.garrett@yahoo.com"/>
    <s v="Scarsdale"/>
    <s v="NY"/>
    <n v="817"/>
    <n v="2"/>
    <n v="105"/>
    <n v="2"/>
    <n v="7.0000000000000007E-2"/>
    <s v="Sun Bicycles Streamway 7 - 2017"/>
    <x v="3"/>
    <n v="2"/>
    <n v="533.99"/>
    <n v="2017"/>
    <x v="3"/>
    <x v="3"/>
    <n v="993.2213999999999"/>
    <x v="1203"/>
  </r>
  <r>
    <x v="693"/>
    <s v="Soledad"/>
    <s v="Moses"/>
    <s v="soledad.moses@yahoo.com"/>
    <s v="Jackson Heights"/>
    <s v="NY"/>
    <n v="1033"/>
    <n v="2"/>
    <n v="109"/>
    <n v="2"/>
    <n v="0.1"/>
    <s v="Sun Bicycles Cruz 7 - Women's - 2017"/>
    <x v="3"/>
    <n v="2"/>
    <n v="416.99"/>
    <n v="2017"/>
    <x v="3"/>
    <x v="3"/>
    <n v="750.58199999999999"/>
    <x v="693"/>
  </r>
  <r>
    <x v="642"/>
    <s v="Kathyrn"/>
    <s v="Bush"/>
    <s v="kathyrn.bush@gmail.com"/>
    <s v="Bronx"/>
    <s v="NY"/>
    <n v="723"/>
    <n v="3"/>
    <n v="108"/>
    <n v="1"/>
    <n v="7.0000000000000007E-2"/>
    <s v="Sun Bicycles Cruz 3 - Women's - 2017"/>
    <x v="3"/>
    <n v="2"/>
    <n v="449.99"/>
    <n v="2017"/>
    <x v="3"/>
    <x v="3"/>
    <n v="418.4907"/>
    <x v="642"/>
  </r>
  <r>
    <x v="1261"/>
    <s v="Lillia"/>
    <s v="Gillespie"/>
    <s v="lillia.gillespie@hotmail.com"/>
    <s v="Rego Park"/>
    <s v="NY"/>
    <n v="1164"/>
    <n v="3"/>
    <n v="103"/>
    <n v="2"/>
    <n v="0.05"/>
    <s v="Sun Bicycles Streamway 3 - 2017"/>
    <x v="3"/>
    <n v="2"/>
    <n v="551.99"/>
    <n v="2017"/>
    <x v="3"/>
    <x v="3"/>
    <n v="1048.7809999999999"/>
    <x v="1260"/>
  </r>
  <r>
    <x v="1262"/>
    <s v="Elma"/>
    <s v="Molina"/>
    <s v="elma.molina@msn.com"/>
    <s v="New Rochelle"/>
    <s v="NY"/>
    <n v="716"/>
    <n v="1"/>
    <n v="111"/>
    <n v="2"/>
    <n v="0.1"/>
    <s v="Sun Bicycles Drifter 7 - Women's - 2017"/>
    <x v="3"/>
    <n v="2"/>
    <n v="470.99"/>
    <n v="2017"/>
    <x v="3"/>
    <x v="3"/>
    <n v="847.78200000000004"/>
    <x v="1261"/>
  </r>
  <r>
    <x v="1146"/>
    <s v="Shanda"/>
    <s v="Stevenson"/>
    <s v="shanda.stevenson@yahoo.com"/>
    <s v="Freeport"/>
    <s v="NY"/>
    <n v="1457"/>
    <n v="2"/>
    <n v="111"/>
    <n v="1"/>
    <n v="0.2"/>
    <s v="Sun Bicycles Drifter 7 - Women's - 2017"/>
    <x v="3"/>
    <n v="2"/>
    <n v="470.99"/>
    <n v="2017"/>
    <x v="3"/>
    <x v="3"/>
    <n v="376.79200000000003"/>
    <x v="1146"/>
  </r>
  <r>
    <x v="843"/>
    <s v="Ebony"/>
    <s v="Cotton"/>
    <s v="ebony.cotton@yahoo.com"/>
    <s v="West Babylon"/>
    <s v="NY"/>
    <n v="967"/>
    <n v="4"/>
    <n v="103"/>
    <n v="1"/>
    <n v="0.2"/>
    <s v="Sun Bicycles Streamway 3 - 2017"/>
    <x v="3"/>
    <n v="2"/>
    <n v="551.99"/>
    <n v="2017"/>
    <x v="3"/>
    <x v="3"/>
    <n v="441.59200000000004"/>
    <x v="843"/>
  </r>
  <r>
    <x v="435"/>
    <s v="Tonja"/>
    <s v="Bean"/>
    <s v="tonja.bean@aol.com"/>
    <s v="Fairport"/>
    <s v="NY"/>
    <n v="1168"/>
    <n v="4"/>
    <n v="107"/>
    <n v="2"/>
    <n v="0.2"/>
    <s v="Sun Bicycles Cruz 7 - 2017"/>
    <x v="3"/>
    <n v="2"/>
    <n v="416.99"/>
    <n v="2017"/>
    <x v="3"/>
    <x v="3"/>
    <n v="667.18400000000008"/>
    <x v="435"/>
  </r>
  <r>
    <x v="514"/>
    <s v="Damien"/>
    <s v="Dorsey"/>
    <s v="damien.dorsey@yahoo.com"/>
    <s v="Central Islip"/>
    <s v="NY"/>
    <n v="694"/>
    <n v="4"/>
    <n v="103"/>
    <n v="2"/>
    <n v="0.2"/>
    <s v="Sun Bicycles Streamway 3 - 2017"/>
    <x v="3"/>
    <n v="2"/>
    <n v="551.99"/>
    <n v="2017"/>
    <x v="3"/>
    <x v="3"/>
    <n v="883.18400000000008"/>
    <x v="514"/>
  </r>
  <r>
    <x v="516"/>
    <s v="Hilde"/>
    <s v="Nieves"/>
    <s v="hilde.nieves@gmail.com"/>
    <s v="Campbell"/>
    <s v="CA"/>
    <n v="1142"/>
    <n v="3"/>
    <n v="109"/>
    <n v="2"/>
    <n v="0.05"/>
    <s v="Sun Bicycles Cruz 7 - Women's - 2017"/>
    <x v="3"/>
    <n v="2"/>
    <n v="416.99"/>
    <n v="2017"/>
    <x v="3"/>
    <x v="3"/>
    <n v="792.28099999999995"/>
    <x v="516"/>
  </r>
  <r>
    <x v="516"/>
    <s v="Hilde"/>
    <s v="Nieves"/>
    <s v="hilde.nieves@gmail.com"/>
    <s v="Campbell"/>
    <s v="CA"/>
    <n v="1142"/>
    <n v="4"/>
    <n v="108"/>
    <n v="2"/>
    <n v="0.2"/>
    <s v="Sun Bicycles Cruz 3 - Women's - 2017"/>
    <x v="3"/>
    <n v="2"/>
    <n v="449.99"/>
    <n v="2017"/>
    <x v="3"/>
    <x v="3"/>
    <n v="719.98400000000004"/>
    <x v="516"/>
  </r>
  <r>
    <x v="518"/>
    <s v="Cesar"/>
    <s v="Jackson"/>
    <s v="cesar.jackson@gmail.com"/>
    <s v="Liverpool"/>
    <s v="NY"/>
    <n v="1577"/>
    <n v="2"/>
    <n v="111"/>
    <n v="2"/>
    <n v="0.1"/>
    <s v="Sun Bicycles Drifter 7 - Women's - 2017"/>
    <x v="3"/>
    <n v="2"/>
    <n v="470.99"/>
    <n v="2017"/>
    <x v="3"/>
    <x v="3"/>
    <n v="847.78200000000004"/>
    <x v="518"/>
  </r>
  <r>
    <x v="519"/>
    <s v="Melodie"/>
    <s v="Melton"/>
    <s v="melodie.melton@yahoo.com"/>
    <s v="Smithtown"/>
    <s v="NY"/>
    <n v="1303"/>
    <n v="3"/>
    <n v="108"/>
    <n v="1"/>
    <n v="0.1"/>
    <s v="Sun Bicycles Cruz 3 - Women's - 2017"/>
    <x v="3"/>
    <n v="2"/>
    <n v="449.99"/>
    <n v="2017"/>
    <x v="3"/>
    <x v="3"/>
    <n v="404.99100000000004"/>
    <x v="519"/>
  </r>
  <r>
    <x v="1387"/>
    <s v="Hugh"/>
    <s v="Craft"/>
    <s v="hugh.craft@msn.com"/>
    <s v="Centereach"/>
    <s v="NY"/>
    <n v="939"/>
    <n v="2"/>
    <n v="107"/>
    <n v="2"/>
    <n v="0.2"/>
    <s v="Sun Bicycles Cruz 7 - 2017"/>
    <x v="3"/>
    <n v="2"/>
    <n v="416.99"/>
    <n v="2017"/>
    <x v="3"/>
    <x v="3"/>
    <n v="667.18400000000008"/>
    <x v="1386"/>
  </r>
  <r>
    <x v="520"/>
    <s v="Aide"/>
    <s v="Franco"/>
    <s v="aide.franco@msn.com"/>
    <s v="Atwater"/>
    <s v="CA"/>
    <n v="1108"/>
    <n v="3"/>
    <n v="105"/>
    <n v="1"/>
    <n v="7.0000000000000007E-2"/>
    <s v="Sun Bicycles Streamway 7 - 2017"/>
    <x v="3"/>
    <n v="2"/>
    <n v="533.99"/>
    <n v="2017"/>
    <x v="3"/>
    <x v="3"/>
    <n v="496.61069999999995"/>
    <x v="520"/>
  </r>
  <r>
    <x v="1388"/>
    <s v="Emelda"/>
    <s v="Dickerson"/>
    <s v="emelda.dickerson@aol.com"/>
    <s v="Hamburg"/>
    <s v="NY"/>
    <n v="1070"/>
    <n v="1"/>
    <n v="110"/>
    <n v="1"/>
    <n v="0.2"/>
    <s v="Sun Bicycles Drifter 7 - 2017"/>
    <x v="3"/>
    <n v="2"/>
    <n v="470.99"/>
    <n v="2017"/>
    <x v="3"/>
    <x v="3"/>
    <n v="376.79200000000003"/>
    <x v="1387"/>
  </r>
  <r>
    <x v="358"/>
    <s v="Nita"/>
    <s v="Guy"/>
    <s v="nita.guy@hotmail.com"/>
    <s v="Port Chester"/>
    <s v="NY"/>
    <n v="753"/>
    <n v="1"/>
    <n v="105"/>
    <n v="2"/>
    <n v="7.0000000000000007E-2"/>
    <s v="Sun Bicycles Streamway 7 - 2017"/>
    <x v="3"/>
    <n v="2"/>
    <n v="533.99"/>
    <n v="2017"/>
    <x v="3"/>
    <x v="3"/>
    <n v="993.2213999999999"/>
    <x v="358"/>
  </r>
  <r>
    <x v="316"/>
    <s v="Dollie"/>
    <s v="Cervantes"/>
    <s v="dollie.cervantes@aol.com"/>
    <s v="Fort Worth"/>
    <s v="TX"/>
    <n v="982"/>
    <n v="2"/>
    <n v="110"/>
    <n v="1"/>
    <n v="7.0000000000000007E-2"/>
    <s v="Sun Bicycles Drifter 7 - 2017"/>
    <x v="3"/>
    <n v="2"/>
    <n v="470.99"/>
    <n v="2017"/>
    <x v="3"/>
    <x v="3"/>
    <n v="438.02069999999998"/>
    <x v="316"/>
  </r>
  <r>
    <x v="1389"/>
    <s v="Carola"/>
    <s v="Mcpherson"/>
    <s v="carola.mcpherson@hotmail.com"/>
    <s v="Rego Park"/>
    <s v="NY"/>
    <n v="820"/>
    <n v="1"/>
    <n v="107"/>
    <n v="1"/>
    <n v="0.05"/>
    <s v="Sun Bicycles Cruz 7 - 2017"/>
    <x v="3"/>
    <n v="2"/>
    <n v="416.99"/>
    <n v="2017"/>
    <x v="3"/>
    <x v="3"/>
    <n v="396.14049999999997"/>
    <x v="1388"/>
  </r>
  <r>
    <x v="66"/>
    <s v="Shawnna"/>
    <s v="Frank"/>
    <s v="shawnna.frank@hotmail.com"/>
    <s v="Woodside"/>
    <s v="NY"/>
    <n v="1062"/>
    <n v="2"/>
    <n v="111"/>
    <n v="2"/>
    <n v="0.2"/>
    <s v="Sun Bicycles Drifter 7 - Women's - 2017"/>
    <x v="3"/>
    <n v="2"/>
    <n v="470.99"/>
    <n v="2017"/>
    <x v="3"/>
    <x v="3"/>
    <n v="753.58400000000006"/>
    <x v="66"/>
  </r>
  <r>
    <x v="586"/>
    <s v="Malinda"/>
    <s v="Baxter"/>
    <s v="malinda.baxter@yahoo.com"/>
    <s v="Whitestone"/>
    <s v="NY"/>
    <n v="1353"/>
    <n v="1"/>
    <n v="107"/>
    <n v="2"/>
    <n v="0.05"/>
    <s v="Sun Bicycles Cruz 7 - 2017"/>
    <x v="3"/>
    <n v="2"/>
    <n v="416.99"/>
    <n v="2017"/>
    <x v="3"/>
    <x v="3"/>
    <n v="792.28099999999995"/>
    <x v="586"/>
  </r>
  <r>
    <x v="361"/>
    <s v="Gilberto"/>
    <s v="Sanders"/>
    <s v="gilberto.sanders@hotmail.com"/>
    <s v="Woodside"/>
    <s v="NY"/>
    <n v="654"/>
    <n v="3"/>
    <n v="110"/>
    <n v="2"/>
    <n v="7.0000000000000007E-2"/>
    <s v="Sun Bicycles Drifter 7 - 2017"/>
    <x v="3"/>
    <n v="2"/>
    <n v="470.99"/>
    <n v="2017"/>
    <x v="3"/>
    <x v="3"/>
    <n v="876.04139999999995"/>
    <x v="361"/>
  </r>
  <r>
    <x v="437"/>
    <s v="Cami"/>
    <s v="Williamson"/>
    <s v="cami.williamson@hotmail.com"/>
    <s v="Massapequa"/>
    <s v="NY"/>
    <n v="1207"/>
    <n v="1"/>
    <n v="104"/>
    <n v="1"/>
    <n v="0.05"/>
    <s v="Sun Bicycles Streamway - 2017"/>
    <x v="3"/>
    <n v="2"/>
    <n v="481.99"/>
    <n v="2017"/>
    <x v="3"/>
    <x v="3"/>
    <n v="457.89049999999997"/>
    <x v="437"/>
  </r>
  <r>
    <x v="437"/>
    <s v="Cami"/>
    <s v="Williamson"/>
    <s v="cami.williamson@hotmail.com"/>
    <s v="Massapequa"/>
    <s v="NY"/>
    <n v="1207"/>
    <n v="2"/>
    <n v="103"/>
    <n v="1"/>
    <n v="0.1"/>
    <s v="Sun Bicycles Streamway 3 - 2017"/>
    <x v="3"/>
    <n v="2"/>
    <n v="551.99"/>
    <n v="2017"/>
    <x v="3"/>
    <x v="3"/>
    <n v="496.791"/>
    <x v="437"/>
  </r>
  <r>
    <x v="851"/>
    <s v="Abby"/>
    <s v="Gamble"/>
    <s v="abby.gamble@aol.com"/>
    <s v="Amityville"/>
    <s v="NY"/>
    <n v="1318"/>
    <n v="3"/>
    <n v="111"/>
    <n v="1"/>
    <n v="0.2"/>
    <s v="Sun Bicycles Drifter 7 - Women's - 2017"/>
    <x v="3"/>
    <n v="2"/>
    <n v="470.99"/>
    <n v="2017"/>
    <x v="3"/>
    <x v="3"/>
    <n v="376.79200000000003"/>
    <x v="851"/>
  </r>
  <r>
    <x v="1078"/>
    <s v="Oralia"/>
    <s v="Farley"/>
    <s v="oralia.farley@hotmail.com"/>
    <s v="Upland"/>
    <s v="CA"/>
    <n v="1119"/>
    <n v="3"/>
    <n v="104"/>
    <n v="1"/>
    <n v="0.2"/>
    <s v="Sun Bicycles Streamway - 2017"/>
    <x v="3"/>
    <n v="2"/>
    <n v="481.99"/>
    <n v="2017"/>
    <x v="3"/>
    <x v="3"/>
    <n v="385.59200000000004"/>
    <x v="1078"/>
  </r>
  <r>
    <x v="1390"/>
    <s v="Aleta"/>
    <s v="Stone"/>
    <s v="aleta.stone@aol.com"/>
    <s v="Whitestone"/>
    <s v="NY"/>
    <n v="1113"/>
    <n v="1"/>
    <n v="106"/>
    <n v="1"/>
    <n v="7.0000000000000007E-2"/>
    <s v="Sun Bicycles Cruz 3 - 2017"/>
    <x v="3"/>
    <n v="2"/>
    <n v="449.99"/>
    <n v="2017"/>
    <x v="3"/>
    <x v="3"/>
    <n v="418.4907"/>
    <x v="1389"/>
  </r>
  <r>
    <x v="262"/>
    <s v="Parker"/>
    <s v="Prince"/>
    <s v="parker.prince@hotmail.com"/>
    <s v="Port Jefferson Station"/>
    <s v="NY"/>
    <n v="1543"/>
    <n v="1"/>
    <n v="108"/>
    <n v="2"/>
    <n v="0.1"/>
    <s v="Sun Bicycles Cruz 3 - Women's - 2017"/>
    <x v="3"/>
    <n v="2"/>
    <n v="449.99"/>
    <n v="2017"/>
    <x v="3"/>
    <x v="3"/>
    <n v="809.98200000000008"/>
    <x v="262"/>
  </r>
  <r>
    <x v="853"/>
    <s v="Alejandrina"/>
    <s v="Hodges"/>
    <s v="alejandrina.hodges@msn.com"/>
    <s v="Deer Park"/>
    <s v="NY"/>
    <n v="640"/>
    <n v="1"/>
    <n v="106"/>
    <n v="2"/>
    <n v="0.05"/>
    <s v="Sun Bicycles Cruz 3 - 2017"/>
    <x v="3"/>
    <n v="2"/>
    <n v="449.99"/>
    <n v="2017"/>
    <x v="3"/>
    <x v="3"/>
    <n v="854.98099999999999"/>
    <x v="853"/>
  </r>
  <r>
    <x v="853"/>
    <s v="Alejandrina"/>
    <s v="Hodges"/>
    <s v="alejandrina.hodges@msn.com"/>
    <s v="Deer Park"/>
    <s v="NY"/>
    <n v="640"/>
    <n v="5"/>
    <n v="109"/>
    <n v="2"/>
    <n v="0.2"/>
    <s v="Sun Bicycles Cruz 7 - Women's - 2017"/>
    <x v="3"/>
    <n v="2"/>
    <n v="416.99"/>
    <n v="2017"/>
    <x v="3"/>
    <x v="3"/>
    <n v="667.18400000000008"/>
    <x v="853"/>
  </r>
  <r>
    <x v="1205"/>
    <s v="Claris"/>
    <s v="Santiago"/>
    <s v="claris.santiago@msn.com"/>
    <s v="Newburgh"/>
    <s v="NY"/>
    <n v="818"/>
    <n v="1"/>
    <n v="103"/>
    <n v="1"/>
    <n v="0.05"/>
    <s v="Sun Bicycles Streamway 3 - 2017"/>
    <x v="3"/>
    <n v="2"/>
    <n v="551.99"/>
    <n v="2017"/>
    <x v="3"/>
    <x v="3"/>
    <n v="524.39049999999997"/>
    <x v="1205"/>
  </r>
  <r>
    <x v="533"/>
    <s v="Ashanti"/>
    <s v="Parks"/>
    <s v="ashanti.parks@hotmail.com"/>
    <s v="Baldwin"/>
    <s v="NY"/>
    <n v="707"/>
    <n v="1"/>
    <n v="106"/>
    <n v="2"/>
    <n v="0.05"/>
    <s v="Sun Bicycles Cruz 3 - 2017"/>
    <x v="3"/>
    <n v="2"/>
    <n v="449.99"/>
    <n v="2017"/>
    <x v="3"/>
    <x v="3"/>
    <n v="854.98099999999999"/>
    <x v="533"/>
  </r>
  <r>
    <x v="715"/>
    <s v="Dorothea"/>
    <s v="Miranda"/>
    <s v="dorothea.miranda@aol.com"/>
    <s v="Upland"/>
    <s v="CA"/>
    <n v="702"/>
    <n v="2"/>
    <n v="104"/>
    <n v="1"/>
    <n v="0.1"/>
    <s v="Sun Bicycles Streamway - 2017"/>
    <x v="3"/>
    <n v="2"/>
    <n v="481.99"/>
    <n v="2017"/>
    <x v="3"/>
    <x v="3"/>
    <n v="433.791"/>
    <x v="715"/>
  </r>
  <r>
    <x v="1207"/>
    <s v="Loreta"/>
    <s v="Johnston"/>
    <s v="loreta.johnston@yahoo.com"/>
    <s v="Spring Valley"/>
    <s v="NY"/>
    <n v="945"/>
    <n v="1"/>
    <n v="105"/>
    <n v="1"/>
    <n v="0.05"/>
    <s v="Sun Bicycles Streamway 7 - 2017"/>
    <x v="3"/>
    <n v="2"/>
    <n v="533.99"/>
    <n v="2017"/>
    <x v="3"/>
    <x v="3"/>
    <n v="507.29050000000001"/>
    <x v="1207"/>
  </r>
  <r>
    <x v="975"/>
    <s v="Alesia"/>
    <s v="Horne"/>
    <s v="alesia.horne@aol.com"/>
    <s v="Selden"/>
    <s v="NY"/>
    <n v="686"/>
    <n v="5"/>
    <n v="104"/>
    <n v="1"/>
    <n v="0.2"/>
    <s v="Sun Bicycles Streamway - 2017"/>
    <x v="3"/>
    <n v="2"/>
    <n v="481.99"/>
    <n v="2017"/>
    <x v="3"/>
    <x v="3"/>
    <n v="385.59200000000004"/>
    <x v="975"/>
  </r>
  <r>
    <x v="1298"/>
    <s v="Shea"/>
    <s v="Howell"/>
    <s v="shea.howell@msn.com"/>
    <s v="South El Monte"/>
    <s v="CA"/>
    <n v="1031"/>
    <n v="2"/>
    <n v="108"/>
    <n v="2"/>
    <n v="0.2"/>
    <s v="Sun Bicycles Cruz 3 - Women's - 2017"/>
    <x v="3"/>
    <n v="2"/>
    <n v="449.99"/>
    <n v="2017"/>
    <x v="3"/>
    <x v="3"/>
    <n v="719.98400000000004"/>
    <x v="1297"/>
  </r>
  <r>
    <x v="1391"/>
    <s v="Holly"/>
    <s v="Nieves"/>
    <s v="holly.nieves@aol.com"/>
    <s v="Longview"/>
    <s v="TX"/>
    <n v="742"/>
    <n v="1"/>
    <n v="107"/>
    <n v="2"/>
    <n v="0.05"/>
    <s v="Sun Bicycles Cruz 7 - 2017"/>
    <x v="3"/>
    <n v="2"/>
    <n v="416.99"/>
    <n v="2017"/>
    <x v="3"/>
    <x v="3"/>
    <n v="792.28099999999995"/>
    <x v="1390"/>
  </r>
  <r>
    <x v="319"/>
    <s v="Angelika"/>
    <s v="Perry"/>
    <s v="angelika.perry@msn.com"/>
    <s v="Canandaigua"/>
    <s v="NY"/>
    <n v="722"/>
    <n v="3"/>
    <n v="104"/>
    <n v="2"/>
    <n v="0.1"/>
    <s v="Sun Bicycles Streamway - 2017"/>
    <x v="3"/>
    <n v="2"/>
    <n v="481.99"/>
    <n v="2017"/>
    <x v="3"/>
    <x v="3"/>
    <n v="867.58199999999999"/>
    <x v="319"/>
  </r>
  <r>
    <x v="252"/>
    <s v="Nelle"/>
    <s v="Beck"/>
    <s v="nelle.beck@aol.com"/>
    <s v="Upland"/>
    <s v="CA"/>
    <n v="875"/>
    <n v="4"/>
    <n v="111"/>
    <n v="1"/>
    <n v="0.2"/>
    <s v="Sun Bicycles Drifter 7 - Women's - 2017"/>
    <x v="3"/>
    <n v="2"/>
    <n v="470.99"/>
    <n v="2017"/>
    <x v="3"/>
    <x v="3"/>
    <n v="376.79200000000003"/>
    <x v="252"/>
  </r>
  <r>
    <x v="1208"/>
    <s v="Verda"/>
    <s v="Gilbert"/>
    <s v="verda.gilbert@gmail.com"/>
    <s v="East Northport"/>
    <s v="NY"/>
    <n v="638"/>
    <n v="1"/>
    <n v="103"/>
    <n v="1"/>
    <n v="0.05"/>
    <s v="Sun Bicycles Streamway 3 - 2017"/>
    <x v="3"/>
    <n v="2"/>
    <n v="551.99"/>
    <n v="2017"/>
    <x v="3"/>
    <x v="3"/>
    <n v="524.39049999999997"/>
    <x v="1208"/>
  </r>
  <r>
    <x v="321"/>
    <s v="Caleb"/>
    <s v="England"/>
    <s v="caleb.england@gmail.com"/>
    <s v="Pleasanton"/>
    <s v="CA"/>
    <n v="662"/>
    <n v="5"/>
    <n v="106"/>
    <n v="2"/>
    <n v="7.0000000000000007E-2"/>
    <s v="Sun Bicycles Cruz 3 - 2017"/>
    <x v="3"/>
    <n v="2"/>
    <n v="449.99"/>
    <n v="2017"/>
    <x v="3"/>
    <x v="3"/>
    <n v="836.98140000000001"/>
    <x v="321"/>
  </r>
  <r>
    <x v="253"/>
    <s v="Camila"/>
    <s v="Carroll"/>
    <s v="camila.carroll@yahoo.com"/>
    <s v="San Antonio"/>
    <s v="TX"/>
    <n v="957"/>
    <n v="1"/>
    <n v="108"/>
    <n v="2"/>
    <n v="0.05"/>
    <s v="Sun Bicycles Cruz 3 - Women's - 2017"/>
    <x v="3"/>
    <n v="2"/>
    <n v="449.99"/>
    <n v="2017"/>
    <x v="3"/>
    <x v="3"/>
    <n v="854.98099999999999"/>
    <x v="253"/>
  </r>
  <r>
    <x v="253"/>
    <s v="Camila"/>
    <s v="Carroll"/>
    <s v="camila.carroll@yahoo.com"/>
    <s v="San Antonio"/>
    <s v="TX"/>
    <n v="957"/>
    <n v="5"/>
    <n v="111"/>
    <n v="1"/>
    <n v="0.05"/>
    <s v="Sun Bicycles Drifter 7 - Women's - 2017"/>
    <x v="3"/>
    <n v="2"/>
    <n v="470.99"/>
    <n v="2017"/>
    <x v="3"/>
    <x v="3"/>
    <n v="447.44049999999999"/>
    <x v="253"/>
  </r>
  <r>
    <x v="539"/>
    <s v="Marguerite"/>
    <s v="Berger"/>
    <s v="marguerite.berger@aol.com"/>
    <s v="Fullerton"/>
    <s v="CA"/>
    <n v="1378"/>
    <n v="4"/>
    <n v="110"/>
    <n v="1"/>
    <n v="7.0000000000000007E-2"/>
    <s v="Sun Bicycles Drifter 7 - 2017"/>
    <x v="3"/>
    <n v="2"/>
    <n v="470.99"/>
    <n v="2017"/>
    <x v="3"/>
    <x v="3"/>
    <n v="438.02069999999998"/>
    <x v="539"/>
  </r>
  <r>
    <x v="1269"/>
    <s v="Collene"/>
    <s v="Roman"/>
    <s v="collene.roman@aol.com"/>
    <s v="Wappingers Falls"/>
    <s v="NY"/>
    <n v="840"/>
    <n v="3"/>
    <n v="106"/>
    <n v="2"/>
    <n v="0.2"/>
    <s v="Sun Bicycles Cruz 3 - 2017"/>
    <x v="3"/>
    <n v="2"/>
    <n v="449.99"/>
    <n v="2017"/>
    <x v="3"/>
    <x v="3"/>
    <n v="719.98400000000004"/>
    <x v="1268"/>
  </r>
  <r>
    <x v="1210"/>
    <s v="Carita"/>
    <s v="Salinas"/>
    <s v="carita.salinas@yahoo.com"/>
    <s v="Maspeth"/>
    <s v="NY"/>
    <n v="781"/>
    <n v="1"/>
    <n v="109"/>
    <n v="2"/>
    <n v="0.05"/>
    <s v="Sun Bicycles Cruz 7 - Women's - 2017"/>
    <x v="3"/>
    <n v="2"/>
    <n v="416.99"/>
    <n v="2017"/>
    <x v="3"/>
    <x v="3"/>
    <n v="792.28099999999995"/>
    <x v="1210"/>
  </r>
  <r>
    <x v="540"/>
    <s v="Ping"/>
    <s v="Quinn"/>
    <s v="ping.quinn@gmail.com"/>
    <s v="Rowlett"/>
    <s v="TX"/>
    <n v="1458"/>
    <n v="2"/>
    <n v="105"/>
    <n v="1"/>
    <n v="0.05"/>
    <s v="Sun Bicycles Streamway 7 - 2017"/>
    <x v="3"/>
    <n v="2"/>
    <n v="533.99"/>
    <n v="2017"/>
    <x v="3"/>
    <x v="3"/>
    <n v="507.29050000000001"/>
    <x v="540"/>
  </r>
  <r>
    <x v="1211"/>
    <s v="Elvia"/>
    <s v="Cardenas"/>
    <s v="elvia.cardenas@hotmail.com"/>
    <s v="Massapequa"/>
    <s v="NY"/>
    <n v="671"/>
    <n v="5"/>
    <n v="109"/>
    <n v="2"/>
    <n v="7.0000000000000007E-2"/>
    <s v="Sun Bicycles Cruz 7 - Women's - 2017"/>
    <x v="3"/>
    <n v="2"/>
    <n v="416.99"/>
    <n v="2017"/>
    <x v="3"/>
    <x v="3"/>
    <n v="775.60140000000001"/>
    <x v="1211"/>
  </r>
  <r>
    <x v="589"/>
    <s v="Janetta"/>
    <s v="Aguirre"/>
    <s v="janetta.aguirre@aol.com"/>
    <s v="Lancaster"/>
    <s v="NY"/>
    <n v="1322"/>
    <n v="2"/>
    <n v="104"/>
    <n v="2"/>
    <n v="0.05"/>
    <s v="Sun Bicycles Streamway - 2017"/>
    <x v="3"/>
    <n v="2"/>
    <n v="481.99"/>
    <n v="2017"/>
    <x v="3"/>
    <x v="3"/>
    <n v="915.78099999999995"/>
    <x v="589"/>
  </r>
  <r>
    <x v="68"/>
    <s v="Barton"/>
    <s v="Crosby"/>
    <s v="barton.crosby@msn.com"/>
    <s v="Bellmore"/>
    <s v="NY"/>
    <n v="1197"/>
    <n v="2"/>
    <n v="108"/>
    <n v="2"/>
    <n v="0.05"/>
    <s v="Sun Bicycles Cruz 3 - Women's - 2017"/>
    <x v="3"/>
    <n v="2"/>
    <n v="449.99"/>
    <n v="2017"/>
    <x v="3"/>
    <x v="3"/>
    <n v="854.98099999999999"/>
    <x v="68"/>
  </r>
  <r>
    <x v="68"/>
    <s v="Barton"/>
    <s v="Crosby"/>
    <s v="barton.crosby@msn.com"/>
    <s v="Bellmore"/>
    <s v="NY"/>
    <n v="1197"/>
    <n v="4"/>
    <n v="106"/>
    <n v="2"/>
    <n v="0.2"/>
    <s v="Sun Bicycles Cruz 3 - 2017"/>
    <x v="3"/>
    <n v="2"/>
    <n v="449.99"/>
    <n v="2017"/>
    <x v="3"/>
    <x v="3"/>
    <n v="719.98400000000004"/>
    <x v="68"/>
  </r>
  <r>
    <x v="864"/>
    <s v="Alishia"/>
    <s v="Elliott"/>
    <s v="alishia.elliott@aol.com"/>
    <s v="Mount Vernon"/>
    <s v="NY"/>
    <n v="1344"/>
    <n v="2"/>
    <n v="103"/>
    <n v="2"/>
    <n v="0.2"/>
    <s v="Sun Bicycles Streamway 3 - 2017"/>
    <x v="3"/>
    <n v="2"/>
    <n v="551.99"/>
    <n v="2017"/>
    <x v="3"/>
    <x v="3"/>
    <n v="883.18400000000008"/>
    <x v="864"/>
  </r>
  <r>
    <x v="591"/>
    <s v="Tenisha"/>
    <s v="Lyons"/>
    <s v="tenisha.lyons@aol.com"/>
    <s v="Amityville"/>
    <s v="NY"/>
    <n v="1390"/>
    <n v="4"/>
    <n v="104"/>
    <n v="1"/>
    <n v="0.05"/>
    <s v="Sun Bicycles Streamway - 2017"/>
    <x v="3"/>
    <n v="2"/>
    <n v="481.99"/>
    <n v="2017"/>
    <x v="3"/>
    <x v="3"/>
    <n v="457.89049999999997"/>
    <x v="591"/>
  </r>
  <r>
    <x v="331"/>
    <s v="Tena"/>
    <s v="Cruz"/>
    <s v="tena.cruz@yahoo.com"/>
    <s v="Farmingdale"/>
    <s v="NY"/>
    <n v="1508"/>
    <n v="2"/>
    <n v="109"/>
    <n v="1"/>
    <n v="0.1"/>
    <s v="Sun Bicycles Cruz 7 - Women's - 2017"/>
    <x v="3"/>
    <n v="2"/>
    <n v="416.99"/>
    <n v="2017"/>
    <x v="3"/>
    <x v="3"/>
    <n v="375.291"/>
    <x v="331"/>
  </r>
  <r>
    <x v="646"/>
    <s v="Renato"/>
    <s v="Morton"/>
    <s v="renato.morton@msn.com"/>
    <s v="Mount Vernon"/>
    <s v="NY"/>
    <n v="1094"/>
    <n v="4"/>
    <n v="107"/>
    <n v="1"/>
    <n v="0.2"/>
    <s v="Sun Bicycles Cruz 7 - 2017"/>
    <x v="3"/>
    <n v="2"/>
    <n v="416.99"/>
    <n v="2017"/>
    <x v="3"/>
    <x v="3"/>
    <n v="333.59200000000004"/>
    <x v="646"/>
  </r>
  <r>
    <x v="368"/>
    <s v="Carline"/>
    <s v="Collier"/>
    <s v="carline.collier@msn.com"/>
    <s v="Fresno"/>
    <s v="CA"/>
    <n v="1321"/>
    <n v="2"/>
    <n v="107"/>
    <n v="1"/>
    <n v="0.1"/>
    <s v="Sun Bicycles Cruz 7 - 2017"/>
    <x v="3"/>
    <n v="2"/>
    <n v="416.99"/>
    <n v="2017"/>
    <x v="3"/>
    <x v="3"/>
    <n v="375.291"/>
    <x v="368"/>
  </r>
  <r>
    <x v="750"/>
    <s v="Raphael"/>
    <s v="O'neil"/>
    <s v="raphael.o'neil@aol.com"/>
    <s v="Fairport"/>
    <s v="NY"/>
    <n v="978"/>
    <n v="1"/>
    <n v="106"/>
    <n v="2"/>
    <n v="0.05"/>
    <s v="Sun Bicycles Cruz 3 - 2017"/>
    <x v="3"/>
    <n v="2"/>
    <n v="449.99"/>
    <n v="2017"/>
    <x v="3"/>
    <x v="3"/>
    <n v="854.98099999999999"/>
    <x v="750"/>
  </r>
  <r>
    <x v="750"/>
    <s v="Raphael"/>
    <s v="O'neil"/>
    <s v="raphael.o'neil@aol.com"/>
    <s v="Fairport"/>
    <s v="NY"/>
    <n v="978"/>
    <n v="3"/>
    <n v="108"/>
    <n v="2"/>
    <n v="0.05"/>
    <s v="Sun Bicycles Cruz 3 - Women's - 2017"/>
    <x v="3"/>
    <n v="2"/>
    <n v="449.99"/>
    <n v="2017"/>
    <x v="3"/>
    <x v="3"/>
    <n v="854.98099999999999"/>
    <x v="750"/>
  </r>
  <r>
    <x v="1274"/>
    <s v="Rudolph"/>
    <s v="Velez"/>
    <s v="rudolph.velez@yahoo.com"/>
    <s v="Mount Vernon"/>
    <s v="NY"/>
    <n v="1269"/>
    <n v="3"/>
    <n v="111"/>
    <n v="1"/>
    <n v="0.1"/>
    <s v="Sun Bicycles Drifter 7 - Women's - 2017"/>
    <x v="3"/>
    <n v="2"/>
    <n v="470.99"/>
    <n v="2017"/>
    <x v="3"/>
    <x v="3"/>
    <n v="423.89100000000002"/>
    <x v="1273"/>
  </r>
  <r>
    <x v="548"/>
    <s v="Kellye"/>
    <s v="Campbell"/>
    <s v="kellye.campbell@gmail.com"/>
    <s v="Baldwinsville"/>
    <s v="NY"/>
    <n v="1024"/>
    <n v="1"/>
    <n v="104"/>
    <n v="1"/>
    <n v="0.2"/>
    <s v="Sun Bicycles Streamway - 2017"/>
    <x v="3"/>
    <n v="2"/>
    <n v="481.99"/>
    <n v="2017"/>
    <x v="3"/>
    <x v="3"/>
    <n v="385.59200000000004"/>
    <x v="548"/>
  </r>
  <r>
    <x v="550"/>
    <s v="Bridgette"/>
    <s v="Guerra"/>
    <s v="bridgette.guerra@hotmail.com"/>
    <s v="San Lorenzo"/>
    <s v="CA"/>
    <n v="897"/>
    <n v="1"/>
    <n v="105"/>
    <n v="1"/>
    <n v="0.05"/>
    <s v="Sun Bicycles Streamway 7 - 2017"/>
    <x v="3"/>
    <n v="2"/>
    <n v="533.99"/>
    <n v="2017"/>
    <x v="3"/>
    <x v="3"/>
    <n v="507.29050000000001"/>
    <x v="550"/>
  </r>
  <r>
    <x v="697"/>
    <s v="Darcie"/>
    <s v="Morgan"/>
    <s v="darcie.morgan@aol.com"/>
    <s v="Oceanside"/>
    <s v="NY"/>
    <n v="998"/>
    <n v="2"/>
    <n v="105"/>
    <n v="1"/>
    <n v="0.2"/>
    <s v="Sun Bicycles Streamway 7 - 2017"/>
    <x v="3"/>
    <n v="2"/>
    <n v="533.99"/>
    <n v="2017"/>
    <x v="3"/>
    <x v="3"/>
    <n v="427.19200000000001"/>
    <x v="697"/>
  </r>
  <r>
    <x v="1092"/>
    <s v="Eliz"/>
    <s v="Whitney"/>
    <s v="eliz.whitney@msn.com"/>
    <s v="Fullerton"/>
    <s v="CA"/>
    <n v="1199"/>
    <n v="3"/>
    <n v="109"/>
    <n v="2"/>
    <n v="0.1"/>
    <s v="Sun Bicycles Cruz 7 - Women's - 2017"/>
    <x v="3"/>
    <n v="2"/>
    <n v="416.99"/>
    <n v="2017"/>
    <x v="3"/>
    <x v="3"/>
    <n v="750.58199999999999"/>
    <x v="1092"/>
  </r>
  <r>
    <x v="369"/>
    <s v="Whitley"/>
    <s v="Cannon"/>
    <s v="whitley.cannon@msn.com"/>
    <s v="Coram"/>
    <s v="NY"/>
    <n v="1097"/>
    <n v="2"/>
    <n v="106"/>
    <n v="2"/>
    <n v="7.0000000000000007E-2"/>
    <s v="Sun Bicycles Cruz 3 - 2017"/>
    <x v="3"/>
    <n v="2"/>
    <n v="449.99"/>
    <n v="2017"/>
    <x v="3"/>
    <x v="3"/>
    <n v="836.98140000000001"/>
    <x v="369"/>
  </r>
  <r>
    <x v="1293"/>
    <s v="Bennett"/>
    <s v="Armstrong"/>
    <s v="bennett.armstrong@aol.com"/>
    <s v="Bethpage"/>
    <s v="NY"/>
    <n v="1594"/>
    <n v="2"/>
    <n v="105"/>
    <n v="1"/>
    <n v="0.1"/>
    <s v="Sun Bicycles Streamway 7 - 2017"/>
    <x v="3"/>
    <n v="2"/>
    <n v="533.99"/>
    <n v="2017"/>
    <x v="3"/>
    <x v="3"/>
    <n v="480.59100000000001"/>
    <x v="1292"/>
  </r>
  <r>
    <x v="1169"/>
    <s v="Tajuana"/>
    <s v="Rollins"/>
    <s v="tajuana.rollins@msn.com"/>
    <s v="Oswego"/>
    <s v="NY"/>
    <n v="1249"/>
    <n v="2"/>
    <n v="104"/>
    <n v="1"/>
    <n v="0.05"/>
    <s v="Sun Bicycles Streamway - 2017"/>
    <x v="3"/>
    <n v="2"/>
    <n v="481.99"/>
    <n v="2017"/>
    <x v="3"/>
    <x v="3"/>
    <n v="457.89049999999997"/>
    <x v="1169"/>
  </r>
  <r>
    <x v="1327"/>
    <s v="Gussie"/>
    <s v="Harding"/>
    <s v="gussie.harding@gmail.com"/>
    <s v="Deer Park"/>
    <s v="NY"/>
    <n v="1174"/>
    <n v="1"/>
    <n v="110"/>
    <n v="2"/>
    <n v="0.2"/>
    <s v="Sun Bicycles Drifter 7 - 2017"/>
    <x v="3"/>
    <n v="2"/>
    <n v="470.99"/>
    <n v="2017"/>
    <x v="3"/>
    <x v="3"/>
    <n v="753.58400000000006"/>
    <x v="1326"/>
  </r>
  <r>
    <x v="1327"/>
    <s v="Gussie"/>
    <s v="Harding"/>
    <s v="gussie.harding@gmail.com"/>
    <s v="Deer Park"/>
    <s v="NY"/>
    <n v="1174"/>
    <n v="3"/>
    <n v="106"/>
    <n v="1"/>
    <n v="0.1"/>
    <s v="Sun Bicycles Cruz 3 - 2017"/>
    <x v="3"/>
    <n v="2"/>
    <n v="449.99"/>
    <n v="2017"/>
    <x v="3"/>
    <x v="3"/>
    <n v="404.99100000000004"/>
    <x v="1326"/>
  </r>
  <r>
    <x v="1170"/>
    <s v="Hee"/>
    <s v="Greer"/>
    <s v="hee.greer@hotmail.com"/>
    <s v="Selden"/>
    <s v="NY"/>
    <n v="637"/>
    <n v="2"/>
    <n v="106"/>
    <n v="2"/>
    <n v="0.1"/>
    <s v="Sun Bicycles Cruz 3 - 2017"/>
    <x v="3"/>
    <n v="2"/>
    <n v="449.99"/>
    <n v="2017"/>
    <x v="3"/>
    <x v="3"/>
    <n v="809.98200000000008"/>
    <x v="1170"/>
  </r>
  <r>
    <x v="69"/>
    <s v="Agnes"/>
    <s v="Sims"/>
    <s v="agnes.sims@aol.com"/>
    <s v="Buffalo"/>
    <s v="NY"/>
    <n v="1178"/>
    <n v="3"/>
    <n v="108"/>
    <n v="1"/>
    <n v="0.05"/>
    <s v="Sun Bicycles Cruz 3 - Women's - 2017"/>
    <x v="3"/>
    <n v="2"/>
    <n v="449.99"/>
    <n v="2017"/>
    <x v="3"/>
    <x v="3"/>
    <n v="427.4905"/>
    <x v="69"/>
  </r>
  <r>
    <x v="1300"/>
    <s v="Kandace"/>
    <s v="Giles"/>
    <s v="kandace.giles@msn.com"/>
    <s v="Wantagh"/>
    <s v="NY"/>
    <n v="871"/>
    <n v="1"/>
    <n v="106"/>
    <n v="1"/>
    <n v="0.2"/>
    <s v="Sun Bicycles Cruz 3 - 2017"/>
    <x v="3"/>
    <n v="2"/>
    <n v="449.99"/>
    <n v="2017"/>
    <x v="3"/>
    <x v="3"/>
    <n v="359.99200000000002"/>
    <x v="1299"/>
  </r>
  <r>
    <x v="1300"/>
    <s v="Kandace"/>
    <s v="Giles"/>
    <s v="kandace.giles@msn.com"/>
    <s v="Wantagh"/>
    <s v="NY"/>
    <n v="871"/>
    <n v="4"/>
    <n v="107"/>
    <n v="2"/>
    <n v="0.05"/>
    <s v="Sun Bicycles Cruz 7 - 2017"/>
    <x v="3"/>
    <n v="2"/>
    <n v="416.99"/>
    <n v="2017"/>
    <x v="3"/>
    <x v="3"/>
    <n v="792.28099999999995"/>
    <x v="1299"/>
  </r>
  <r>
    <x v="1172"/>
    <s v="Edythe"/>
    <s v="Valencia"/>
    <s v="edythe.valencia@yahoo.com"/>
    <s v="North Tonawanda"/>
    <s v="NY"/>
    <n v="882"/>
    <n v="2"/>
    <n v="108"/>
    <n v="2"/>
    <n v="0.2"/>
    <s v="Sun Bicycles Cruz 3 - Women's - 2017"/>
    <x v="3"/>
    <n v="2"/>
    <n v="449.99"/>
    <n v="2017"/>
    <x v="3"/>
    <x v="3"/>
    <n v="719.98400000000004"/>
    <x v="1172"/>
  </r>
  <r>
    <x v="101"/>
    <s v="Ayana"/>
    <s v="Keith"/>
    <s v="ayana.keith@hotmail.com"/>
    <s v="Oxnard"/>
    <s v="CA"/>
    <n v="1329"/>
    <n v="2"/>
    <n v="107"/>
    <n v="1"/>
    <n v="0.05"/>
    <s v="Sun Bicycles Cruz 7 - 2017"/>
    <x v="3"/>
    <n v="2"/>
    <n v="416.99"/>
    <n v="2017"/>
    <x v="3"/>
    <x v="3"/>
    <n v="396.14049999999997"/>
    <x v="101"/>
  </r>
  <r>
    <x v="1217"/>
    <s v="Felica"/>
    <s v="Munoz"/>
    <s v="felica.munoz@aol.com"/>
    <s v="South Ozone Park"/>
    <s v="NY"/>
    <n v="869"/>
    <n v="2"/>
    <n v="106"/>
    <n v="2"/>
    <n v="0.05"/>
    <s v="Sun Bicycles Cruz 3 - 2017"/>
    <x v="3"/>
    <n v="2"/>
    <n v="449.99"/>
    <n v="2017"/>
    <x v="3"/>
    <x v="3"/>
    <n v="854.98099999999999"/>
    <x v="1217"/>
  </r>
  <r>
    <x v="717"/>
    <s v="Marjory"/>
    <s v="Leonard"/>
    <s v="marjory.leonard@msn.com"/>
    <s v="Apple Valley"/>
    <s v="CA"/>
    <n v="1139"/>
    <n v="1"/>
    <n v="106"/>
    <n v="2"/>
    <n v="0.05"/>
    <s v="Sun Bicycles Cruz 3 - 2017"/>
    <x v="3"/>
    <n v="2"/>
    <n v="449.99"/>
    <n v="2017"/>
    <x v="3"/>
    <x v="3"/>
    <n v="854.98099999999999"/>
    <x v="717"/>
  </r>
  <r>
    <x v="1312"/>
    <s v="Caroll"/>
    <s v="Hays"/>
    <s v="caroll.hays@yahoo.com"/>
    <s v="Fairport"/>
    <s v="NY"/>
    <n v="1599"/>
    <n v="1"/>
    <n v="104"/>
    <n v="2"/>
    <n v="0.2"/>
    <s v="Sun Bicycles Streamway - 2017"/>
    <x v="3"/>
    <n v="2"/>
    <n v="481.99"/>
    <n v="2017"/>
    <x v="3"/>
    <x v="3"/>
    <n v="771.18400000000008"/>
    <x v="1311"/>
  </r>
  <r>
    <x v="1341"/>
    <s v="Collen"/>
    <s v="Dennis"/>
    <s v="collen.dennis@gmail.com"/>
    <s v="San Pablo"/>
    <s v="CA"/>
    <n v="690"/>
    <n v="4"/>
    <n v="109"/>
    <n v="2"/>
    <n v="0.2"/>
    <s v="Sun Bicycles Cruz 7 - Women's - 2017"/>
    <x v="3"/>
    <n v="2"/>
    <n v="416.99"/>
    <n v="2017"/>
    <x v="3"/>
    <x v="3"/>
    <n v="667.18400000000008"/>
    <x v="1340"/>
  </r>
  <r>
    <x v="1174"/>
    <s v="Melanie"/>
    <s v="Hayes"/>
    <s v="melanie.hayes@msn.com"/>
    <s v="Liverpool"/>
    <s v="NY"/>
    <n v="937"/>
    <n v="1"/>
    <n v="108"/>
    <n v="2"/>
    <n v="0.1"/>
    <s v="Sun Bicycles Cruz 3 - Women's - 2017"/>
    <x v="3"/>
    <n v="2"/>
    <n v="449.99"/>
    <n v="2017"/>
    <x v="3"/>
    <x v="3"/>
    <n v="809.98200000000008"/>
    <x v="1174"/>
  </r>
  <r>
    <x v="332"/>
    <s v="Minerva"/>
    <s v="Decker"/>
    <s v="minerva.decker@yahoo.com"/>
    <s v="Houston"/>
    <s v="TX"/>
    <n v="1333"/>
    <n v="5"/>
    <n v="78"/>
    <n v="1"/>
    <n v="0.1"/>
    <s v="Sun Bicycles Biscayne Tandem CB - 2017"/>
    <x v="3"/>
    <n v="3"/>
    <n v="647.99"/>
    <n v="2017"/>
    <x v="3"/>
    <x v="0"/>
    <n v="583.19100000000003"/>
    <x v="332"/>
  </r>
  <r>
    <x v="1025"/>
    <s v="Tammy"/>
    <s v="Austin"/>
    <s v="tammy.austin@yahoo.com"/>
    <s v="Lake Jackson"/>
    <s v="TX"/>
    <n v="1140"/>
    <n v="2"/>
    <n v="71"/>
    <n v="2"/>
    <n v="7.0000000000000007E-2"/>
    <s v="Sun Bicycles Atlas X-Type - 2017"/>
    <x v="3"/>
    <n v="3"/>
    <n v="416.99"/>
    <n v="2017"/>
    <x v="3"/>
    <x v="0"/>
    <n v="775.60140000000001"/>
    <x v="1025"/>
  </r>
  <r>
    <x v="1026"/>
    <s v="Leif"/>
    <s v="Short"/>
    <s v="leif.short@gmail.com"/>
    <s v="San Angelo"/>
    <s v="TX"/>
    <n v="966"/>
    <n v="2"/>
    <n v="73"/>
    <n v="1"/>
    <n v="7.0000000000000007E-2"/>
    <s v="Sun Bicycles Brickell Tandem 7 - 2017"/>
    <x v="3"/>
    <n v="3"/>
    <n v="749.99"/>
    <n v="2017"/>
    <x v="3"/>
    <x v="0"/>
    <n v="697.49069999999995"/>
    <x v="1026"/>
  </r>
  <r>
    <x v="1054"/>
    <s v="Stephen"/>
    <s v="Vega"/>
    <s v="stephen.vega@msn.com"/>
    <s v="Anaheim"/>
    <s v="CA"/>
    <n v="928"/>
    <n v="1"/>
    <n v="71"/>
    <n v="2"/>
    <n v="0.05"/>
    <s v="Sun Bicycles Atlas X-Type - 2017"/>
    <x v="3"/>
    <n v="3"/>
    <n v="416.99"/>
    <n v="2017"/>
    <x v="3"/>
    <x v="0"/>
    <n v="792.28099999999995"/>
    <x v="1054"/>
  </r>
  <r>
    <x v="449"/>
    <s v="Elmo"/>
    <s v="Sweeney"/>
    <s v="elmo.sweeney@yahoo.com"/>
    <s v="San Carlos"/>
    <s v="CA"/>
    <n v="1307"/>
    <n v="3"/>
    <n v="69"/>
    <n v="2"/>
    <n v="0.2"/>
    <s v="Sun Bicycles Cruz 7 - 2017"/>
    <x v="3"/>
    <n v="3"/>
    <n v="416.99"/>
    <n v="2017"/>
    <x v="3"/>
    <x v="0"/>
    <n v="667.18400000000008"/>
    <x v="449"/>
  </r>
  <r>
    <x v="753"/>
    <s v="Jule"/>
    <s v="Davenport"/>
    <s v="jule.davenport@aol.com"/>
    <s v="San Carlos"/>
    <s v="CA"/>
    <n v="1167"/>
    <n v="3"/>
    <n v="68"/>
    <n v="1"/>
    <n v="7.0000000000000007E-2"/>
    <s v="Sun Bicycles Cruz 3 - 2017"/>
    <x v="3"/>
    <n v="3"/>
    <n v="449.99"/>
    <n v="2017"/>
    <x v="3"/>
    <x v="0"/>
    <n v="418.4907"/>
    <x v="753"/>
  </r>
  <r>
    <x v="240"/>
    <s v="Charise"/>
    <s v="Burt"/>
    <s v="charise.burt@aol.com"/>
    <s v="Fresno"/>
    <s v="CA"/>
    <n v="1312"/>
    <n v="1"/>
    <n v="67"/>
    <n v="2"/>
    <n v="0.05"/>
    <s v="Sun Bicycles Revolutions 24 - Girl's - 2017"/>
    <x v="3"/>
    <n v="3"/>
    <n v="250.99"/>
    <n v="2017"/>
    <x v="3"/>
    <x v="0"/>
    <n v="476.88099999999997"/>
    <x v="240"/>
  </r>
  <r>
    <x v="1028"/>
    <s v="Collene"/>
    <s v="Knox"/>
    <s v="collene.knox@msn.com"/>
    <s v="Corpus Christi"/>
    <s v="TX"/>
    <n v="787"/>
    <n v="2"/>
    <n v="66"/>
    <n v="2"/>
    <n v="0.1"/>
    <s v="Sun Bicycles Revolutions 24 - 2017"/>
    <x v="3"/>
    <n v="3"/>
    <n v="250.99"/>
    <n v="2017"/>
    <x v="3"/>
    <x v="0"/>
    <n v="451.78200000000004"/>
    <x v="1028"/>
  </r>
  <r>
    <x v="711"/>
    <s v="Tuyet"/>
    <s v="Rosa"/>
    <s v="tuyet.rosa@aol.com"/>
    <s v="South El Monte"/>
    <s v="CA"/>
    <n v="765"/>
    <n v="5"/>
    <n v="65"/>
    <n v="1"/>
    <n v="0.05"/>
    <s v="Sun Bicycles Lil Bolt Type-R - 2017"/>
    <x v="3"/>
    <n v="3"/>
    <n v="346.99"/>
    <n v="2017"/>
    <x v="3"/>
    <x v="0"/>
    <n v="329.64049999999997"/>
    <x v="711"/>
  </r>
  <r>
    <x v="564"/>
    <s v="Bong"/>
    <s v="Hebert"/>
    <s v="bong.hebert@gmail.com"/>
    <s v="Torrance"/>
    <s v="CA"/>
    <n v="1194"/>
    <n v="1"/>
    <n v="71"/>
    <n v="1"/>
    <n v="0.05"/>
    <s v="Sun Bicycles Atlas X-Type - 2017"/>
    <x v="3"/>
    <n v="3"/>
    <n v="416.99"/>
    <n v="2017"/>
    <x v="3"/>
    <x v="0"/>
    <n v="396.14049999999997"/>
    <x v="564"/>
  </r>
  <r>
    <x v="755"/>
    <s v="Corrinne"/>
    <s v="Garrison"/>
    <s v="corrinne.garrison@yahoo.com"/>
    <s v="Victoria"/>
    <s v="TX"/>
    <n v="1288"/>
    <n v="1"/>
    <n v="73"/>
    <n v="1"/>
    <n v="0.2"/>
    <s v="Sun Bicycles Brickell Tandem 7 - 2017"/>
    <x v="3"/>
    <n v="3"/>
    <n v="749.99"/>
    <n v="2017"/>
    <x v="3"/>
    <x v="0"/>
    <n v="599.99200000000008"/>
    <x v="755"/>
  </r>
  <r>
    <x v="461"/>
    <s v="Kasha"/>
    <s v="Todd"/>
    <s v="kasha.todd@yahoo.com"/>
    <s v="Campbell"/>
    <s v="CA"/>
    <n v="1084"/>
    <n v="4"/>
    <n v="65"/>
    <n v="2"/>
    <n v="7.0000000000000007E-2"/>
    <s v="Sun Bicycles Lil Bolt Type-R - 2017"/>
    <x v="3"/>
    <n v="3"/>
    <n v="346.99"/>
    <n v="2017"/>
    <x v="3"/>
    <x v="0"/>
    <n v="645.40139999999997"/>
    <x v="461"/>
  </r>
  <r>
    <x v="567"/>
    <s v="Jenee"/>
    <s v="Rasmussen"/>
    <s v="jenee.rasmussen@hotmail.com"/>
    <s v="Sacramento"/>
    <s v="CA"/>
    <n v="1587"/>
    <n v="3"/>
    <n v="78"/>
    <n v="2"/>
    <n v="0.05"/>
    <s v="Sun Bicycles Biscayne Tandem CB - 2017"/>
    <x v="3"/>
    <n v="3"/>
    <n v="647.99"/>
    <n v="2017"/>
    <x v="3"/>
    <x v="0"/>
    <n v="1231.181"/>
    <x v="567"/>
  </r>
  <r>
    <x v="758"/>
    <s v="Aleta"/>
    <s v="Shepard"/>
    <s v="aleta.shepard@aol.com"/>
    <s v="Sugar Land"/>
    <s v="TX"/>
    <n v="735"/>
    <n v="1"/>
    <n v="71"/>
    <n v="2"/>
    <n v="0.1"/>
    <s v="Sun Bicycles Atlas X-Type - 2017"/>
    <x v="3"/>
    <n v="3"/>
    <n v="416.99"/>
    <n v="2017"/>
    <x v="3"/>
    <x v="0"/>
    <n v="750.58199999999999"/>
    <x v="758"/>
  </r>
  <r>
    <x v="340"/>
    <s v="Harold"/>
    <s v="O'connor"/>
    <s v="harold.o'connor@gmail.com"/>
    <s v="Santa Cruz"/>
    <s v="CA"/>
    <n v="993"/>
    <n v="5"/>
    <n v="79"/>
    <n v="2"/>
    <n v="0.1"/>
    <s v="Sun Bicycles Boardwalk (24-inch Wheels) - 2017"/>
    <x v="3"/>
    <n v="3"/>
    <n v="402.99"/>
    <n v="2017"/>
    <x v="3"/>
    <x v="0"/>
    <n v="725.38200000000006"/>
    <x v="340"/>
  </r>
  <r>
    <x v="308"/>
    <s v="Kattie"/>
    <s v="Stevenson"/>
    <s v="kattie.stevenson@aol.com"/>
    <s v="Helotes"/>
    <s v="TX"/>
    <n v="758"/>
    <n v="4"/>
    <n v="65"/>
    <n v="2"/>
    <n v="7.0000000000000007E-2"/>
    <s v="Sun Bicycles Lil Bolt Type-R - 2017"/>
    <x v="3"/>
    <n v="3"/>
    <n v="346.99"/>
    <n v="2017"/>
    <x v="3"/>
    <x v="0"/>
    <n v="645.40139999999997"/>
    <x v="308"/>
  </r>
  <r>
    <x v="1392"/>
    <s v="Freddie"/>
    <s v="Mathis"/>
    <s v="freddie.mathis@hotmail.com"/>
    <s v="Euless"/>
    <s v="TX"/>
    <n v="750"/>
    <n v="1"/>
    <n v="72"/>
    <n v="1"/>
    <n v="0.05"/>
    <s v="Sun Bicycles Biscayne Tandem 7 - 2017"/>
    <x v="3"/>
    <n v="3"/>
    <n v="619.99"/>
    <n v="2017"/>
    <x v="3"/>
    <x v="0"/>
    <n v="588.9905"/>
    <x v="1391"/>
  </r>
  <r>
    <x v="1392"/>
    <s v="Freddie"/>
    <s v="Mathis"/>
    <s v="freddie.mathis@hotmail.com"/>
    <s v="Euless"/>
    <s v="TX"/>
    <n v="750"/>
    <n v="2"/>
    <n v="78"/>
    <n v="2"/>
    <n v="0.1"/>
    <s v="Sun Bicycles Biscayne Tandem CB - 2017"/>
    <x v="3"/>
    <n v="3"/>
    <n v="647.99"/>
    <n v="2017"/>
    <x v="3"/>
    <x v="0"/>
    <n v="1166.3820000000001"/>
    <x v="1391"/>
  </r>
  <r>
    <x v="1393"/>
    <s v="Kanesha"/>
    <s v="Hudson"/>
    <s v="kanesha.hudson@gmail.com"/>
    <s v="Oakland"/>
    <s v="CA"/>
    <n v="655"/>
    <n v="1"/>
    <n v="67"/>
    <n v="1"/>
    <n v="0.1"/>
    <s v="Sun Bicycles Revolutions 24 - Girl's - 2017"/>
    <x v="3"/>
    <n v="3"/>
    <n v="250.99"/>
    <n v="2017"/>
    <x v="3"/>
    <x v="0"/>
    <n v="225.89100000000002"/>
    <x v="1392"/>
  </r>
  <r>
    <x v="571"/>
    <s v="Robena"/>
    <s v="Hill"/>
    <s v="robena.hill@hotmail.com"/>
    <s v="Corpus Christi"/>
    <s v="TX"/>
    <n v="1280"/>
    <n v="1"/>
    <n v="72"/>
    <n v="2"/>
    <n v="7.0000000000000007E-2"/>
    <s v="Sun Bicycles Biscayne Tandem 7 - 2017"/>
    <x v="3"/>
    <n v="3"/>
    <n v="619.99"/>
    <n v="2017"/>
    <x v="3"/>
    <x v="0"/>
    <n v="1153.1813999999999"/>
    <x v="571"/>
  </r>
  <r>
    <x v="571"/>
    <s v="Robena"/>
    <s v="Hill"/>
    <s v="robena.hill@hotmail.com"/>
    <s v="Corpus Christi"/>
    <s v="TX"/>
    <n v="1605"/>
    <n v="1"/>
    <n v="72"/>
    <n v="1"/>
    <n v="0.1"/>
    <s v="Sun Bicycles Biscayne Tandem 7 - 2017"/>
    <x v="3"/>
    <n v="3"/>
    <n v="619.99"/>
    <n v="2017"/>
    <x v="3"/>
    <x v="0"/>
    <n v="557.99099999999999"/>
    <x v="571"/>
  </r>
  <r>
    <x v="761"/>
    <s v="Ann"/>
    <s v="Heath"/>
    <s v="ann.heath@msn.com"/>
    <s v="South El Monte"/>
    <s v="CA"/>
    <n v="754"/>
    <n v="4"/>
    <n v="67"/>
    <n v="2"/>
    <n v="0.05"/>
    <s v="Sun Bicycles Revolutions 24 - Girl's - 2017"/>
    <x v="3"/>
    <n v="3"/>
    <n v="250.99"/>
    <n v="2017"/>
    <x v="3"/>
    <x v="0"/>
    <n v="476.88099999999997"/>
    <x v="761"/>
  </r>
  <r>
    <x v="1376"/>
    <s v="Herta"/>
    <s v="Rollins"/>
    <s v="herta.rollins@msn.com"/>
    <s v="Mountain View"/>
    <s v="CA"/>
    <n v="663"/>
    <n v="4"/>
    <n v="71"/>
    <n v="1"/>
    <n v="7.0000000000000007E-2"/>
    <s v="Sun Bicycles Atlas X-Type - 2017"/>
    <x v="3"/>
    <n v="3"/>
    <n v="416.99"/>
    <n v="2017"/>
    <x v="3"/>
    <x v="0"/>
    <n v="387.80070000000001"/>
    <x v="1375"/>
  </r>
  <r>
    <x v="469"/>
    <s v="Georgeann"/>
    <s v="Rojas"/>
    <s v="georgeann.rojas@msn.com"/>
    <s v="Desoto"/>
    <s v="TX"/>
    <n v="813"/>
    <n v="5"/>
    <n v="71"/>
    <n v="2"/>
    <n v="0.05"/>
    <s v="Sun Bicycles Atlas X-Type - 2017"/>
    <x v="3"/>
    <n v="3"/>
    <n v="416.99"/>
    <n v="2017"/>
    <x v="3"/>
    <x v="0"/>
    <n v="792.28099999999995"/>
    <x v="469"/>
  </r>
  <r>
    <x v="1059"/>
    <s v="Barbra"/>
    <s v="Dickerson"/>
    <s v="barbra.dickerson@gmail.com"/>
    <s v="Ridgecrest"/>
    <s v="CA"/>
    <n v="653"/>
    <n v="4"/>
    <n v="80"/>
    <n v="1"/>
    <n v="0.2"/>
    <s v="Sun Bicycles Brickell Tandem CB - 2017"/>
    <x v="3"/>
    <n v="3"/>
    <n v="761.99"/>
    <n v="2017"/>
    <x v="3"/>
    <x v="0"/>
    <n v="609.59199999999998"/>
    <x v="1059"/>
  </r>
  <r>
    <x v="1061"/>
    <s v="Luz"/>
    <s v="House"/>
    <s v="luz.house@gmail.com"/>
    <s v="Fresno"/>
    <s v="CA"/>
    <n v="907"/>
    <n v="2"/>
    <n v="65"/>
    <n v="1"/>
    <n v="7.0000000000000007E-2"/>
    <s v="Sun Bicycles Lil Bolt Type-R - 2017"/>
    <x v="3"/>
    <n v="3"/>
    <n v="346.99"/>
    <n v="2017"/>
    <x v="3"/>
    <x v="0"/>
    <n v="322.70069999999998"/>
    <x v="1061"/>
  </r>
  <r>
    <x v="1003"/>
    <s v="Dannette"/>
    <s v="Guerrero"/>
    <s v="dannette.guerrero@gmail.com"/>
    <s v="San Pablo"/>
    <s v="CA"/>
    <n v="1029"/>
    <n v="4"/>
    <n v="68"/>
    <n v="2"/>
    <n v="0.1"/>
    <s v="Sun Bicycles Cruz 3 - 2017"/>
    <x v="3"/>
    <n v="3"/>
    <n v="449.99"/>
    <n v="2017"/>
    <x v="3"/>
    <x v="0"/>
    <n v="809.98200000000008"/>
    <x v="1003"/>
  </r>
  <r>
    <x v="264"/>
    <s v="Katharina"/>
    <s v="Bates"/>
    <s v="katharina.bates@gmail.com"/>
    <s v="Campbell"/>
    <s v="CA"/>
    <n v="1579"/>
    <n v="4"/>
    <n v="65"/>
    <n v="2"/>
    <n v="0.1"/>
    <s v="Sun Bicycles Lil Bolt Type-R - 2017"/>
    <x v="3"/>
    <n v="3"/>
    <n v="346.99"/>
    <n v="2017"/>
    <x v="3"/>
    <x v="0"/>
    <n v="624.58199999999999"/>
    <x v="264"/>
  </r>
  <r>
    <x v="72"/>
    <s v="Bobbie"/>
    <s v="Foster"/>
    <s v="bobbie.foster@yahoo.com"/>
    <s v="Desoto"/>
    <s v="TX"/>
    <n v="673"/>
    <n v="1"/>
    <n v="66"/>
    <n v="1"/>
    <n v="0.2"/>
    <s v="Sun Bicycles Revolutions 24 - 2017"/>
    <x v="3"/>
    <n v="3"/>
    <n v="250.99"/>
    <n v="2017"/>
    <x v="3"/>
    <x v="0"/>
    <n v="200.79200000000003"/>
    <x v="72"/>
  </r>
  <r>
    <x v="390"/>
    <s v="Milagros"/>
    <s v="Weber"/>
    <s v="milagros.weber@hotmail.com"/>
    <s v="Harlingen"/>
    <s v="TX"/>
    <n v="652"/>
    <n v="3"/>
    <n v="67"/>
    <n v="2"/>
    <n v="0.2"/>
    <s v="Sun Bicycles Revolutions 24 - Girl's - 2017"/>
    <x v="3"/>
    <n v="3"/>
    <n v="250.99"/>
    <n v="2017"/>
    <x v="3"/>
    <x v="0"/>
    <n v="401.58400000000006"/>
    <x v="390"/>
  </r>
  <r>
    <x v="1062"/>
    <s v="Joaquin"/>
    <s v="Hawkins"/>
    <s v="joaquin.hawkins@aol.com"/>
    <s v="Anaheim"/>
    <s v="CA"/>
    <n v="1383"/>
    <n v="2"/>
    <n v="65"/>
    <n v="2"/>
    <n v="0.05"/>
    <s v="Sun Bicycles Lil Bolt Type-R - 2017"/>
    <x v="3"/>
    <n v="3"/>
    <n v="346.99"/>
    <n v="2017"/>
    <x v="3"/>
    <x v="0"/>
    <n v="659.28099999999995"/>
    <x v="1062"/>
  </r>
  <r>
    <x v="1381"/>
    <s v="Risa"/>
    <s v="Gallagher"/>
    <s v="risa.gallagher@yahoo.com"/>
    <s v="Rocklin"/>
    <s v="CA"/>
    <n v="1205"/>
    <n v="3"/>
    <n v="71"/>
    <n v="1"/>
    <n v="0.05"/>
    <s v="Sun Bicycles Atlas X-Type - 2017"/>
    <x v="3"/>
    <n v="3"/>
    <n v="416.99"/>
    <n v="2017"/>
    <x v="3"/>
    <x v="0"/>
    <n v="396.14049999999997"/>
    <x v="1380"/>
  </r>
  <r>
    <x v="1381"/>
    <s v="Risa"/>
    <s v="Gallagher"/>
    <s v="risa.gallagher@yahoo.com"/>
    <s v="Rocklin"/>
    <s v="CA"/>
    <n v="1205"/>
    <n v="4"/>
    <n v="79"/>
    <n v="2"/>
    <n v="7.0000000000000007E-2"/>
    <s v="Sun Bicycles Boardwalk (24-inch Wheels) - 2017"/>
    <x v="3"/>
    <n v="3"/>
    <n v="402.99"/>
    <n v="2017"/>
    <x v="3"/>
    <x v="0"/>
    <n v="749.56139999999994"/>
    <x v="1380"/>
  </r>
  <r>
    <x v="1035"/>
    <s v="Julianne"/>
    <s v="Shannon"/>
    <s v="julianne.shannon@hotmail.com"/>
    <s v="Sugar Land"/>
    <s v="TX"/>
    <n v="1440"/>
    <n v="5"/>
    <n v="67"/>
    <n v="2"/>
    <n v="0.2"/>
    <s v="Sun Bicycles Revolutions 24 - Girl's - 2017"/>
    <x v="3"/>
    <n v="3"/>
    <n v="250.99"/>
    <n v="2017"/>
    <x v="3"/>
    <x v="0"/>
    <n v="401.58400000000006"/>
    <x v="1035"/>
  </r>
  <r>
    <x v="1394"/>
    <s v="Desiree"/>
    <s v="Branch"/>
    <s v="desiree.branch@msn.com"/>
    <s v="San Lorenzo"/>
    <s v="CA"/>
    <n v="1180"/>
    <n v="1"/>
    <n v="66"/>
    <n v="2"/>
    <n v="7.0000000000000007E-2"/>
    <s v="Sun Bicycles Revolutions 24 - 2017"/>
    <x v="3"/>
    <n v="3"/>
    <n v="250.99"/>
    <n v="2017"/>
    <x v="3"/>
    <x v="0"/>
    <n v="466.84139999999996"/>
    <x v="1393"/>
  </r>
  <r>
    <x v="1036"/>
    <s v="Elenore"/>
    <s v="William"/>
    <s v="elenore.william@msn.com"/>
    <s v="Mcallen"/>
    <s v="TX"/>
    <n v="731"/>
    <n v="3"/>
    <n v="67"/>
    <n v="2"/>
    <n v="0.2"/>
    <s v="Sun Bicycles Revolutions 24 - Girl's - 2017"/>
    <x v="3"/>
    <n v="3"/>
    <n v="250.99"/>
    <n v="2017"/>
    <x v="3"/>
    <x v="0"/>
    <n v="401.58400000000006"/>
    <x v="1036"/>
  </r>
  <r>
    <x v="1037"/>
    <s v="Sherril"/>
    <s v="Alvarado"/>
    <s v="sherril.alvarado@hotmail.com"/>
    <s v="Desoto"/>
    <s v="TX"/>
    <n v="1046"/>
    <n v="2"/>
    <n v="79"/>
    <n v="1"/>
    <n v="7.0000000000000007E-2"/>
    <s v="Sun Bicycles Boardwalk (24-inch Wheels) - 2017"/>
    <x v="3"/>
    <n v="3"/>
    <n v="402.99"/>
    <n v="2017"/>
    <x v="3"/>
    <x v="0"/>
    <n v="374.78069999999997"/>
    <x v="1037"/>
  </r>
  <r>
    <x v="1353"/>
    <s v="Desire"/>
    <s v="Mcgowan"/>
    <s v="desire.mcgowan@msn.com"/>
    <s v="Bakersfield"/>
    <s v="CA"/>
    <n v="1398"/>
    <n v="1"/>
    <n v="69"/>
    <n v="2"/>
    <n v="0.05"/>
    <s v="Sun Bicycles Cruz 7 - 2017"/>
    <x v="3"/>
    <n v="3"/>
    <n v="416.99"/>
    <n v="2017"/>
    <x v="3"/>
    <x v="0"/>
    <n v="792.28099999999995"/>
    <x v="1352"/>
  </r>
  <r>
    <x v="772"/>
    <s v="Hope"/>
    <s v="Cotton"/>
    <s v="hope.cotton@aol.com"/>
    <s v="Redondo Beach"/>
    <s v="CA"/>
    <n v="1085"/>
    <n v="1"/>
    <n v="66"/>
    <n v="2"/>
    <n v="0.2"/>
    <s v="Sun Bicycles Revolutions 24 - 2017"/>
    <x v="3"/>
    <n v="3"/>
    <n v="250.99"/>
    <n v="2017"/>
    <x v="3"/>
    <x v="0"/>
    <n v="401.58400000000006"/>
    <x v="772"/>
  </r>
  <r>
    <x v="327"/>
    <s v="Ollie"/>
    <s v="Zimmerman"/>
    <s v="ollie.zimmerman@yahoo.com"/>
    <s v="Anaheim"/>
    <s v="CA"/>
    <n v="1252"/>
    <n v="1"/>
    <n v="79"/>
    <n v="1"/>
    <n v="0.2"/>
    <s v="Sun Bicycles Boardwalk (24-inch Wheels) - 2017"/>
    <x v="3"/>
    <n v="3"/>
    <n v="402.99"/>
    <n v="2017"/>
    <x v="3"/>
    <x v="0"/>
    <n v="322.39200000000005"/>
    <x v="327"/>
  </r>
  <r>
    <x v="506"/>
    <s v="Jeanie"/>
    <s v="Kirkland"/>
    <s v="jeanie.kirkland@aol.com"/>
    <s v="Santa Clara"/>
    <s v="CA"/>
    <n v="987"/>
    <n v="3"/>
    <n v="80"/>
    <n v="1"/>
    <n v="7.0000000000000007E-2"/>
    <s v="Sun Bicycles Brickell Tandem CB - 2017"/>
    <x v="3"/>
    <n v="3"/>
    <n v="761.99"/>
    <n v="2017"/>
    <x v="3"/>
    <x v="0"/>
    <n v="708.65069999999992"/>
    <x v="506"/>
  </r>
  <r>
    <x v="507"/>
    <s v="Coleman"/>
    <s v="Boyd"/>
    <s v="coleman.boyd@yahoo.com"/>
    <s v="El Paso"/>
    <s v="TX"/>
    <n v="881"/>
    <n v="4"/>
    <n v="67"/>
    <n v="1"/>
    <n v="0.1"/>
    <s v="Sun Bicycles Revolutions 24 - Girl's - 2017"/>
    <x v="3"/>
    <n v="3"/>
    <n v="250.99"/>
    <n v="2017"/>
    <x v="3"/>
    <x v="0"/>
    <n v="225.89100000000002"/>
    <x v="507"/>
  </r>
  <r>
    <x v="355"/>
    <s v="Lizzie"/>
    <s v="Joyner"/>
    <s v="lizzie.joyner@msn.com"/>
    <s v="Coachella"/>
    <s v="CA"/>
    <n v="961"/>
    <n v="3"/>
    <n v="65"/>
    <n v="2"/>
    <n v="7.0000000000000007E-2"/>
    <s v="Sun Bicycles Lil Bolt Type-R - 2017"/>
    <x v="3"/>
    <n v="3"/>
    <n v="346.99"/>
    <n v="2017"/>
    <x v="3"/>
    <x v="0"/>
    <n v="645.40139999999997"/>
    <x v="355"/>
  </r>
  <r>
    <x v="660"/>
    <s v="Andria"/>
    <s v="Rivers"/>
    <s v="andria.rivers@aol.com"/>
    <s v="Amarillo"/>
    <s v="TX"/>
    <n v="1210"/>
    <n v="3"/>
    <n v="78"/>
    <n v="2"/>
    <n v="0.05"/>
    <s v="Sun Bicycles Biscayne Tandem CB - 2017"/>
    <x v="3"/>
    <n v="3"/>
    <n v="647.99"/>
    <n v="2017"/>
    <x v="3"/>
    <x v="0"/>
    <n v="1231.181"/>
    <x v="660"/>
  </r>
  <r>
    <x v="583"/>
    <s v="Willis"/>
    <s v="Randolph"/>
    <s v="willis.randolph@yahoo.com"/>
    <s v="Harlingen"/>
    <s v="TX"/>
    <n v="1213"/>
    <n v="2"/>
    <n v="78"/>
    <n v="1"/>
    <n v="7.0000000000000007E-2"/>
    <s v="Sun Bicycles Biscayne Tandem CB - 2017"/>
    <x v="3"/>
    <n v="3"/>
    <n v="647.99"/>
    <n v="2017"/>
    <x v="3"/>
    <x v="0"/>
    <n v="602.63069999999993"/>
    <x v="583"/>
  </r>
  <r>
    <x v="584"/>
    <s v="Selene"/>
    <s v="Vega"/>
    <s v="selene.vega@gmail.com"/>
    <s v="Campbell"/>
    <s v="CA"/>
    <n v="1423"/>
    <n v="2"/>
    <n v="71"/>
    <n v="1"/>
    <n v="0.1"/>
    <s v="Sun Bicycles Atlas X-Type - 2017"/>
    <x v="3"/>
    <n v="3"/>
    <n v="416.99"/>
    <n v="2017"/>
    <x v="3"/>
    <x v="0"/>
    <n v="375.291"/>
    <x v="584"/>
  </r>
  <r>
    <x v="393"/>
    <s v="Jone"/>
    <s v="Bernard"/>
    <s v="jone.bernard@hotmail.com"/>
    <s v="Anaheim"/>
    <s v="CA"/>
    <n v="944"/>
    <n v="5"/>
    <n v="69"/>
    <n v="2"/>
    <n v="7.0000000000000007E-2"/>
    <s v="Sun Bicycles Cruz 7 - 2017"/>
    <x v="3"/>
    <n v="3"/>
    <n v="416.99"/>
    <n v="2017"/>
    <x v="3"/>
    <x v="0"/>
    <n v="775.60140000000001"/>
    <x v="393"/>
  </r>
  <r>
    <x v="776"/>
    <s v="Maple"/>
    <s v="Griffin"/>
    <s v="maple.griffin@gmail.com"/>
    <s v="Copperas Cove"/>
    <s v="TX"/>
    <n v="727"/>
    <n v="1"/>
    <n v="78"/>
    <n v="1"/>
    <n v="7.0000000000000007E-2"/>
    <s v="Sun Bicycles Biscayne Tandem CB - 2017"/>
    <x v="3"/>
    <n v="3"/>
    <n v="647.99"/>
    <n v="2017"/>
    <x v="3"/>
    <x v="0"/>
    <n v="602.63069999999993"/>
    <x v="776"/>
  </r>
  <r>
    <x v="357"/>
    <s v="Travis"/>
    <s v="Goodman"/>
    <s v="travis.goodman@yahoo.com"/>
    <s v="Los Banos"/>
    <s v="CA"/>
    <n v="1011"/>
    <n v="4"/>
    <n v="68"/>
    <n v="2"/>
    <n v="0.05"/>
    <s v="Sun Bicycles Cruz 3 - 2017"/>
    <x v="3"/>
    <n v="3"/>
    <n v="449.99"/>
    <n v="2017"/>
    <x v="3"/>
    <x v="0"/>
    <n v="854.98099999999999"/>
    <x v="357"/>
  </r>
  <r>
    <x v="778"/>
    <s v="Jonell"/>
    <s v="Rivas"/>
    <s v="jonell.rivas@msn.com"/>
    <s v="Amarillo"/>
    <s v="TX"/>
    <n v="1422"/>
    <n v="1"/>
    <n v="80"/>
    <n v="2"/>
    <n v="7.0000000000000007E-2"/>
    <s v="Sun Bicycles Brickell Tandem CB - 2017"/>
    <x v="3"/>
    <n v="3"/>
    <n v="761.99"/>
    <n v="2017"/>
    <x v="3"/>
    <x v="0"/>
    <n v="1417.3013999999998"/>
    <x v="778"/>
  </r>
  <r>
    <x v="913"/>
    <s v="Wynona"/>
    <s v="Douglas"/>
    <s v="wynona.douglas@msn.com"/>
    <s v="Harlingen"/>
    <s v="TX"/>
    <n v="1095"/>
    <n v="1"/>
    <n v="78"/>
    <n v="2"/>
    <n v="0.05"/>
    <s v="Sun Bicycles Biscayne Tandem CB - 2017"/>
    <x v="3"/>
    <n v="3"/>
    <n v="647.99"/>
    <n v="2017"/>
    <x v="3"/>
    <x v="0"/>
    <n v="1231.181"/>
    <x v="913"/>
  </r>
  <r>
    <x v="524"/>
    <s v="Penni"/>
    <s v="Best"/>
    <s v="penni.best@msn.com"/>
    <s v="Anaheim"/>
    <s v="CA"/>
    <n v="1002"/>
    <n v="4"/>
    <n v="79"/>
    <n v="1"/>
    <n v="0.2"/>
    <s v="Sun Bicycles Boardwalk (24-inch Wheels) - 2017"/>
    <x v="3"/>
    <n v="3"/>
    <n v="402.99"/>
    <n v="2017"/>
    <x v="3"/>
    <x v="0"/>
    <n v="322.39200000000005"/>
    <x v="524"/>
  </r>
  <r>
    <x v="779"/>
    <s v="Marina"/>
    <s v="Hinton"/>
    <s v="marina.hinton@yahoo.com"/>
    <s v="Encino"/>
    <s v="CA"/>
    <n v="835"/>
    <n v="1"/>
    <n v="65"/>
    <n v="2"/>
    <n v="7.0000000000000007E-2"/>
    <s v="Sun Bicycles Lil Bolt Type-R - 2017"/>
    <x v="3"/>
    <n v="3"/>
    <n v="346.99"/>
    <n v="2017"/>
    <x v="3"/>
    <x v="0"/>
    <n v="645.40139999999997"/>
    <x v="779"/>
  </r>
  <r>
    <x v="362"/>
    <s v="Willow"/>
    <s v="Gardner"/>
    <s v="willow.gardner@gmail.com"/>
    <s v="Pleasanton"/>
    <s v="CA"/>
    <n v="1143"/>
    <n v="3"/>
    <n v="69"/>
    <n v="2"/>
    <n v="0.1"/>
    <s v="Sun Bicycles Cruz 7 - 2017"/>
    <x v="3"/>
    <n v="3"/>
    <n v="416.99"/>
    <n v="2017"/>
    <x v="3"/>
    <x v="0"/>
    <n v="750.58199999999999"/>
    <x v="362"/>
  </r>
  <r>
    <x v="781"/>
    <s v="Abram"/>
    <s v="Copeland"/>
    <s v="abram.copeland@gmail.com"/>
    <s v="Harlingen"/>
    <s v="TX"/>
    <n v="930"/>
    <n v="4"/>
    <n v="65"/>
    <n v="2"/>
    <n v="0.05"/>
    <s v="Sun Bicycles Lil Bolt Type-R - 2017"/>
    <x v="3"/>
    <n v="3"/>
    <n v="346.99"/>
    <n v="2017"/>
    <x v="3"/>
    <x v="0"/>
    <n v="659.28099999999995"/>
    <x v="781"/>
  </r>
  <r>
    <x v="529"/>
    <s v="Nenita"/>
    <s v="Mooney"/>
    <s v="nenita.mooney@hotmail.com"/>
    <s v="Lawndale"/>
    <s v="CA"/>
    <n v="1268"/>
    <n v="1"/>
    <n v="68"/>
    <n v="2"/>
    <n v="7.0000000000000007E-2"/>
    <s v="Sun Bicycles Cruz 3 - 2017"/>
    <x v="3"/>
    <n v="3"/>
    <n v="449.99"/>
    <n v="2017"/>
    <x v="3"/>
    <x v="0"/>
    <n v="836.98140000000001"/>
    <x v="529"/>
  </r>
  <r>
    <x v="330"/>
    <s v="Mozelle"/>
    <s v="Carter"/>
    <s v="mozelle.carter@aol.com"/>
    <s v="Houston"/>
    <s v="TX"/>
    <n v="935"/>
    <n v="1"/>
    <n v="65"/>
    <n v="2"/>
    <n v="0.2"/>
    <s v="Sun Bicycles Lil Bolt Type-R - 2017"/>
    <x v="3"/>
    <n v="3"/>
    <n v="346.99"/>
    <n v="2017"/>
    <x v="3"/>
    <x v="0"/>
    <n v="555.18400000000008"/>
    <x v="330"/>
  </r>
  <r>
    <x v="1014"/>
    <s v="Edith"/>
    <s v="Davenport"/>
    <s v="edith.davenport@gmail.com"/>
    <s v="Ontario"/>
    <s v="CA"/>
    <n v="1313"/>
    <n v="3"/>
    <n v="69"/>
    <n v="1"/>
    <n v="7.0000000000000007E-2"/>
    <s v="Sun Bicycles Cruz 7 - 2017"/>
    <x v="3"/>
    <n v="3"/>
    <n v="416.99"/>
    <n v="2017"/>
    <x v="3"/>
    <x v="0"/>
    <n v="387.80070000000001"/>
    <x v="1014"/>
  </r>
  <r>
    <x v="320"/>
    <s v="Rudolf"/>
    <s v="Gilliam"/>
    <s v="rudolf.gilliam@aol.com"/>
    <s v="Palos Verdes Peninsula"/>
    <s v="CA"/>
    <n v="912"/>
    <n v="2"/>
    <n v="71"/>
    <n v="2"/>
    <n v="0.05"/>
    <s v="Sun Bicycles Atlas X-Type - 2017"/>
    <x v="3"/>
    <n v="3"/>
    <n v="416.99"/>
    <n v="2017"/>
    <x v="3"/>
    <x v="0"/>
    <n v="792.28099999999995"/>
    <x v="320"/>
  </r>
  <r>
    <x v="253"/>
    <s v="Camila"/>
    <s v="Carroll"/>
    <s v="camila.carroll@yahoo.com"/>
    <s v="San Antonio"/>
    <s v="TX"/>
    <n v="957"/>
    <n v="4"/>
    <n v="66"/>
    <n v="1"/>
    <n v="7.0000000000000007E-2"/>
    <s v="Sun Bicycles Revolutions 24 - 2017"/>
    <x v="3"/>
    <n v="3"/>
    <n v="250.99"/>
    <n v="2017"/>
    <x v="3"/>
    <x v="0"/>
    <n v="233.42069999999998"/>
    <x v="253"/>
  </r>
  <r>
    <x v="1068"/>
    <s v="Hermila"/>
    <s v="Mckay"/>
    <s v="hermila.mckay@yahoo.com"/>
    <s v="Coachella"/>
    <s v="CA"/>
    <n v="991"/>
    <n v="2"/>
    <n v="79"/>
    <n v="1"/>
    <n v="0.2"/>
    <s v="Sun Bicycles Boardwalk (24-inch Wheels) - 2017"/>
    <x v="3"/>
    <n v="3"/>
    <n v="402.99"/>
    <n v="2017"/>
    <x v="3"/>
    <x v="0"/>
    <n v="322.39200000000005"/>
    <x v="1068"/>
  </r>
  <r>
    <x v="540"/>
    <s v="Ping"/>
    <s v="Quinn"/>
    <s v="ping.quinn@gmail.com"/>
    <s v="Rowlett"/>
    <s v="TX"/>
    <n v="1458"/>
    <n v="4"/>
    <n v="78"/>
    <n v="2"/>
    <n v="0.1"/>
    <s v="Sun Bicycles Biscayne Tandem CB - 2017"/>
    <x v="3"/>
    <n v="3"/>
    <n v="647.99"/>
    <n v="2017"/>
    <x v="3"/>
    <x v="0"/>
    <n v="1166.3820000000001"/>
    <x v="540"/>
  </r>
  <r>
    <x v="784"/>
    <s v="Londa"/>
    <s v="Gould"/>
    <s v="londa.gould@aol.com"/>
    <s v="Corpus Christi"/>
    <s v="TX"/>
    <n v="971"/>
    <n v="2"/>
    <n v="65"/>
    <n v="2"/>
    <n v="7.0000000000000007E-2"/>
    <s v="Sun Bicycles Lil Bolt Type-R - 2017"/>
    <x v="3"/>
    <n v="3"/>
    <n v="346.99"/>
    <n v="2017"/>
    <x v="3"/>
    <x v="0"/>
    <n v="645.40139999999997"/>
    <x v="784"/>
  </r>
  <r>
    <x v="1040"/>
    <s v="Ivelisse"/>
    <s v="Nixon"/>
    <s v="ivelisse.nixon@aol.com"/>
    <s v="Houston"/>
    <s v="TX"/>
    <n v="1137"/>
    <n v="4"/>
    <n v="69"/>
    <n v="2"/>
    <n v="7.0000000000000007E-2"/>
    <s v="Sun Bicycles Cruz 7 - 2017"/>
    <x v="3"/>
    <n v="3"/>
    <n v="416.99"/>
    <n v="2017"/>
    <x v="3"/>
    <x v="0"/>
    <n v="775.60140000000001"/>
    <x v="1040"/>
  </r>
  <r>
    <x v="699"/>
    <s v="Merlene"/>
    <s v="Vinson"/>
    <s v="merlene.vinson@gmail.com"/>
    <s v="Euless"/>
    <s v="TX"/>
    <n v="1047"/>
    <n v="2"/>
    <n v="78"/>
    <n v="1"/>
    <n v="0.2"/>
    <s v="Sun Bicycles Biscayne Tandem CB - 2017"/>
    <x v="3"/>
    <n v="3"/>
    <n v="647.99"/>
    <n v="2017"/>
    <x v="3"/>
    <x v="0"/>
    <n v="518.39200000000005"/>
    <x v="699"/>
  </r>
  <r>
    <x v="1091"/>
    <s v="Beryl"/>
    <s v="Bennett"/>
    <s v="beryl.bennett@aol.com"/>
    <s v="Sacramento"/>
    <s v="CA"/>
    <n v="996"/>
    <n v="1"/>
    <n v="68"/>
    <n v="2"/>
    <n v="0.05"/>
    <s v="Sun Bicycles Cruz 3 - 2017"/>
    <x v="3"/>
    <n v="3"/>
    <n v="449.99"/>
    <n v="2017"/>
    <x v="3"/>
    <x v="0"/>
    <n v="854.98099999999999"/>
    <x v="1091"/>
  </r>
  <r>
    <x v="788"/>
    <s v="Hedwig"/>
    <s v="Paul"/>
    <s v="hedwig.paul@msn.com"/>
    <s v="Apple Valley"/>
    <s v="CA"/>
    <n v="1540"/>
    <n v="1"/>
    <n v="71"/>
    <n v="2"/>
    <n v="0.05"/>
    <s v="Sun Bicycles Atlas X-Type - 2017"/>
    <x v="3"/>
    <n v="3"/>
    <n v="416.99"/>
    <n v="2017"/>
    <x v="3"/>
    <x v="0"/>
    <n v="792.28099999999995"/>
    <x v="788"/>
  </r>
  <r>
    <x v="788"/>
    <s v="Hedwig"/>
    <s v="Paul"/>
    <s v="hedwig.paul@msn.com"/>
    <s v="Apple Valley"/>
    <s v="CA"/>
    <n v="1540"/>
    <n v="5"/>
    <n v="78"/>
    <n v="1"/>
    <n v="0.2"/>
    <s v="Sun Bicycles Biscayne Tandem CB - 2017"/>
    <x v="3"/>
    <n v="3"/>
    <n v="647.99"/>
    <n v="2017"/>
    <x v="3"/>
    <x v="0"/>
    <n v="518.39200000000005"/>
    <x v="788"/>
  </r>
  <r>
    <x v="546"/>
    <s v="Luis"/>
    <s v="Tyler"/>
    <s v="luis.tyler@gmail.com"/>
    <s v="Amarillo"/>
    <s v="TX"/>
    <n v="1063"/>
    <n v="3"/>
    <n v="72"/>
    <n v="2"/>
    <n v="0.2"/>
    <s v="Sun Bicycles Biscayne Tandem 7 - 2017"/>
    <x v="3"/>
    <n v="3"/>
    <n v="619.99"/>
    <n v="2017"/>
    <x v="3"/>
    <x v="0"/>
    <n v="991.98400000000004"/>
    <x v="546"/>
  </r>
  <r>
    <x v="662"/>
    <s v="Maximina"/>
    <s v="Hutchinson"/>
    <s v="maximina.hutchinson@hotmail.com"/>
    <s v="Corpus Christi"/>
    <s v="TX"/>
    <n v="734"/>
    <n v="4"/>
    <n v="65"/>
    <n v="2"/>
    <n v="0.1"/>
    <s v="Sun Bicycles Lil Bolt Type-R - 2017"/>
    <x v="3"/>
    <n v="3"/>
    <n v="346.99"/>
    <n v="2017"/>
    <x v="3"/>
    <x v="0"/>
    <n v="624.58199999999999"/>
    <x v="662"/>
  </r>
  <r>
    <x v="717"/>
    <s v="Marjory"/>
    <s v="Leonard"/>
    <s v="marjory.leonard@msn.com"/>
    <s v="Apple Valley"/>
    <s v="CA"/>
    <n v="1139"/>
    <n v="3"/>
    <n v="69"/>
    <n v="1"/>
    <n v="0.05"/>
    <s v="Sun Bicycles Cruz 7 - 2017"/>
    <x v="3"/>
    <n v="3"/>
    <n v="416.99"/>
    <n v="2017"/>
    <x v="3"/>
    <x v="0"/>
    <n v="396.14049999999997"/>
    <x v="717"/>
  </r>
  <r>
    <x v="555"/>
    <s v="Ara"/>
    <s v="Vazquez"/>
    <s v="ara.vazquez@msn.com"/>
    <s v="San Carlos"/>
    <s v="CA"/>
    <n v="649"/>
    <n v="4"/>
    <n v="78"/>
    <n v="1"/>
    <n v="0.05"/>
    <s v="Sun Bicycles Biscayne Tandem CB - 2017"/>
    <x v="3"/>
    <n v="3"/>
    <n v="647.99"/>
    <n v="2017"/>
    <x v="3"/>
    <x v="0"/>
    <n v="615.59050000000002"/>
    <x v="555"/>
  </r>
  <r>
    <x v="664"/>
    <s v="Diana"/>
    <s v="Guerra"/>
    <s v="diana.guerra@hotmail.com"/>
    <s v="Merrick"/>
    <s v="NY"/>
    <n v="1602"/>
    <n v="1"/>
    <n v="71"/>
    <n v="2"/>
    <n v="0.05"/>
    <s v="Sun Bicycles Atlas X-Type - 2017"/>
    <x v="3"/>
    <n v="3"/>
    <n v="416.99"/>
    <n v="2017"/>
    <x v="3"/>
    <x v="0"/>
    <n v="792.28099999999995"/>
    <x v="664"/>
  </r>
  <r>
    <x v="909"/>
    <s v="Felicidad"/>
    <s v="Golden"/>
    <s v="felicidad.golden@yahoo.com"/>
    <s v="Lockport"/>
    <s v="NY"/>
    <n v="639"/>
    <n v="2"/>
    <n v="73"/>
    <n v="1"/>
    <n v="0.05"/>
    <s v="Sun Bicycles Brickell Tandem 7 - 2017"/>
    <x v="3"/>
    <n v="3"/>
    <n v="749.99"/>
    <n v="2017"/>
    <x v="3"/>
    <x v="0"/>
    <n v="712.4905"/>
    <x v="909"/>
  </r>
  <r>
    <x v="909"/>
    <s v="Felicidad"/>
    <s v="Golden"/>
    <s v="felicidad.golden@yahoo.com"/>
    <s v="Lockport"/>
    <s v="NY"/>
    <n v="639"/>
    <n v="3"/>
    <n v="72"/>
    <n v="1"/>
    <n v="0.05"/>
    <s v="Sun Bicycles Biscayne Tandem 7 - 2017"/>
    <x v="3"/>
    <n v="3"/>
    <n v="619.99"/>
    <n v="2017"/>
    <x v="3"/>
    <x v="0"/>
    <n v="588.9905"/>
    <x v="909"/>
  </r>
  <r>
    <x v="947"/>
    <s v="Macie"/>
    <s v="Ayers"/>
    <s v="macie.ayers@msn.com"/>
    <s v="Bellmore"/>
    <s v="NY"/>
    <n v="844"/>
    <n v="1"/>
    <n v="79"/>
    <n v="2"/>
    <n v="7.0000000000000007E-2"/>
    <s v="Sun Bicycles Boardwalk (24-inch Wheels) - 2017"/>
    <x v="3"/>
    <n v="3"/>
    <n v="402.99"/>
    <n v="2017"/>
    <x v="3"/>
    <x v="0"/>
    <n v="749.56139999999994"/>
    <x v="947"/>
  </r>
  <r>
    <x v="792"/>
    <s v="Trinity"/>
    <s v="Riddle"/>
    <s v="trinity.riddle@aol.com"/>
    <s v="Ballston Spa"/>
    <s v="NY"/>
    <n v="1104"/>
    <n v="4"/>
    <n v="80"/>
    <n v="1"/>
    <n v="7.0000000000000007E-2"/>
    <s v="Sun Bicycles Brickell Tandem CB - 2017"/>
    <x v="3"/>
    <n v="3"/>
    <n v="761.99"/>
    <n v="2017"/>
    <x v="3"/>
    <x v="0"/>
    <n v="708.65069999999992"/>
    <x v="792"/>
  </r>
  <r>
    <x v="1370"/>
    <s v="Verdell"/>
    <s v="Joyner"/>
    <s v="verdell.joyner@aol.com"/>
    <s v="Far Rockaway"/>
    <s v="NY"/>
    <n v="1217"/>
    <n v="1"/>
    <n v="73"/>
    <n v="1"/>
    <n v="0.05"/>
    <s v="Sun Bicycles Brickell Tandem 7 - 2017"/>
    <x v="3"/>
    <n v="3"/>
    <n v="749.99"/>
    <n v="2017"/>
    <x v="3"/>
    <x v="0"/>
    <n v="712.4905"/>
    <x v="1369"/>
  </r>
  <r>
    <x v="334"/>
    <s v="Arie"/>
    <s v="Hunter"/>
    <s v="arie.hunter@msn.com"/>
    <s v="Flushing"/>
    <s v="NY"/>
    <n v="1008"/>
    <n v="1"/>
    <n v="71"/>
    <n v="1"/>
    <n v="0.2"/>
    <s v="Sun Bicycles Atlas X-Type - 2017"/>
    <x v="3"/>
    <n v="3"/>
    <n v="416.99"/>
    <n v="2017"/>
    <x v="3"/>
    <x v="0"/>
    <n v="333.59200000000004"/>
    <x v="334"/>
  </r>
  <r>
    <x v="793"/>
    <s v="Tu"/>
    <s v="Ramirez"/>
    <s v="tu.ramirez@hotmail.com"/>
    <s v="East Elmhurst"/>
    <s v="NY"/>
    <n v="1501"/>
    <n v="4"/>
    <n v="67"/>
    <n v="1"/>
    <n v="0.2"/>
    <s v="Sun Bicycles Revolutions 24 - Girl's - 2017"/>
    <x v="3"/>
    <n v="3"/>
    <n v="250.99"/>
    <n v="2017"/>
    <x v="3"/>
    <x v="0"/>
    <n v="200.79200000000003"/>
    <x v="793"/>
  </r>
  <r>
    <x v="796"/>
    <s v="Barbera"/>
    <s v="Riggs"/>
    <s v="barbera.riggs@aol.com"/>
    <s v="Plainview"/>
    <s v="NY"/>
    <n v="1067"/>
    <n v="3"/>
    <n v="72"/>
    <n v="2"/>
    <n v="0.1"/>
    <s v="Sun Bicycles Biscayne Tandem 7 - 2017"/>
    <x v="3"/>
    <n v="3"/>
    <n v="619.99"/>
    <n v="2017"/>
    <x v="3"/>
    <x v="0"/>
    <n v="1115.982"/>
    <x v="796"/>
  </r>
  <r>
    <x v="52"/>
    <s v="Qiana"/>
    <s v="Jackson"/>
    <s v="qiana.jackson@gmail.com"/>
    <s v="East Northport"/>
    <s v="NY"/>
    <n v="1208"/>
    <n v="2"/>
    <n v="65"/>
    <n v="2"/>
    <n v="7.0000000000000007E-2"/>
    <s v="Sun Bicycles Lil Bolt Type-R - 2017"/>
    <x v="3"/>
    <n v="3"/>
    <n v="346.99"/>
    <n v="2017"/>
    <x v="3"/>
    <x v="0"/>
    <n v="645.40139999999997"/>
    <x v="52"/>
  </r>
  <r>
    <x v="1242"/>
    <s v="Anya"/>
    <s v="Contreras"/>
    <s v="anya.contreras@msn.com"/>
    <s v="East Northport"/>
    <s v="NY"/>
    <n v="1206"/>
    <n v="1"/>
    <n v="73"/>
    <n v="1"/>
    <n v="7.0000000000000007E-2"/>
    <s v="Sun Bicycles Brickell Tandem 7 - 2017"/>
    <x v="3"/>
    <n v="3"/>
    <n v="749.99"/>
    <n v="2017"/>
    <x v="3"/>
    <x v="0"/>
    <n v="697.49069999999995"/>
    <x v="1241"/>
  </r>
  <r>
    <x v="1185"/>
    <s v="Kimberely"/>
    <s v="Bowen"/>
    <s v="kimberely.bowen@hotmail.com"/>
    <s v="Troy"/>
    <s v="NY"/>
    <n v="755"/>
    <n v="1"/>
    <n v="80"/>
    <n v="2"/>
    <n v="7.0000000000000007E-2"/>
    <s v="Sun Bicycles Brickell Tandem CB - 2017"/>
    <x v="3"/>
    <n v="3"/>
    <n v="761.99"/>
    <n v="2017"/>
    <x v="3"/>
    <x v="0"/>
    <n v="1417.3013999999998"/>
    <x v="1185"/>
  </r>
  <r>
    <x v="238"/>
    <s v="Ilona"/>
    <s v="Spears"/>
    <s v="ilona.spears@gmail.com"/>
    <s v="Port Jefferson Station"/>
    <s v="NY"/>
    <n v="1308"/>
    <n v="2"/>
    <n v="69"/>
    <n v="1"/>
    <n v="0.2"/>
    <s v="Sun Bicycles Cruz 7 - 2017"/>
    <x v="3"/>
    <n v="3"/>
    <n v="416.99"/>
    <n v="2017"/>
    <x v="3"/>
    <x v="0"/>
    <n v="333.59200000000004"/>
    <x v="238"/>
  </r>
  <r>
    <x v="448"/>
    <s v="Dane"/>
    <s v="Mcdaniel"/>
    <s v="dane.mcdaniel@hotmail.com"/>
    <s v="Canandaigua"/>
    <s v="NY"/>
    <n v="876"/>
    <n v="2"/>
    <n v="66"/>
    <n v="2"/>
    <n v="0.2"/>
    <s v="Sun Bicycles Revolutions 24 - 2017"/>
    <x v="3"/>
    <n v="3"/>
    <n v="250.99"/>
    <n v="2017"/>
    <x v="3"/>
    <x v="0"/>
    <n v="401.58400000000006"/>
    <x v="448"/>
  </r>
  <r>
    <x v="450"/>
    <s v="Eliseo"/>
    <s v="Knight"/>
    <s v="eliseo.knight@msn.com"/>
    <s v="Woodhaven"/>
    <s v="NY"/>
    <n v="838"/>
    <n v="4"/>
    <n v="65"/>
    <n v="2"/>
    <n v="7.0000000000000007E-2"/>
    <s v="Sun Bicycles Lil Bolt Type-R - 2017"/>
    <x v="3"/>
    <n v="3"/>
    <n v="346.99"/>
    <n v="2017"/>
    <x v="3"/>
    <x v="0"/>
    <n v="645.40139999999997"/>
    <x v="450"/>
  </r>
  <r>
    <x v="910"/>
    <s v="Lizzette"/>
    <s v="Stein"/>
    <s v="lizzette.stein@yahoo.com"/>
    <s v="Orchard Park"/>
    <s v="NY"/>
    <n v="1234"/>
    <n v="2"/>
    <n v="71"/>
    <n v="2"/>
    <n v="7.0000000000000007E-2"/>
    <s v="Sun Bicycles Atlas X-Type - 2017"/>
    <x v="3"/>
    <n v="3"/>
    <n v="416.99"/>
    <n v="2017"/>
    <x v="3"/>
    <x v="0"/>
    <n v="775.60140000000001"/>
    <x v="910"/>
  </r>
  <r>
    <x v="1110"/>
    <s v="Graig"/>
    <s v="Cannon"/>
    <s v="graig.cannon@gmail.com"/>
    <s v="Syosset"/>
    <s v="NY"/>
    <n v="911"/>
    <n v="1"/>
    <n v="66"/>
    <n v="2"/>
    <n v="0.05"/>
    <s v="Sun Bicycles Revolutions 24 - 2017"/>
    <x v="3"/>
    <n v="3"/>
    <n v="250.99"/>
    <n v="2017"/>
    <x v="3"/>
    <x v="0"/>
    <n v="476.88099999999997"/>
    <x v="1110"/>
  </r>
  <r>
    <x v="1362"/>
    <s v="Tad"/>
    <s v="Gardner"/>
    <s v="tad.gardner@hotmail.com"/>
    <s v="Niagara Falls"/>
    <s v="NY"/>
    <n v="1154"/>
    <n v="3"/>
    <n v="67"/>
    <n v="2"/>
    <n v="0.2"/>
    <s v="Sun Bicycles Revolutions 24 - Girl's - 2017"/>
    <x v="3"/>
    <n v="3"/>
    <n v="250.99"/>
    <n v="2017"/>
    <x v="3"/>
    <x v="0"/>
    <n v="401.58400000000006"/>
    <x v="1361"/>
  </r>
  <r>
    <x v="336"/>
    <s v="Lamar"/>
    <s v="Bush"/>
    <s v="lamar.bush@msn.com"/>
    <s v="Buffalo"/>
    <s v="NY"/>
    <n v="1304"/>
    <n v="1"/>
    <n v="80"/>
    <n v="1"/>
    <n v="0.05"/>
    <s v="Sun Bicycles Brickell Tandem CB - 2017"/>
    <x v="3"/>
    <n v="3"/>
    <n v="761.99"/>
    <n v="2017"/>
    <x v="3"/>
    <x v="0"/>
    <n v="723.89049999999997"/>
    <x v="336"/>
  </r>
  <r>
    <x v="800"/>
    <s v="Elenore"/>
    <s v="Hensley"/>
    <s v="elenore.hensley@hotmail.com"/>
    <s v="Hamburg"/>
    <s v="NY"/>
    <n v="1212"/>
    <n v="4"/>
    <n v="68"/>
    <n v="2"/>
    <n v="7.0000000000000007E-2"/>
    <s v="Sun Bicycles Cruz 3 - 2017"/>
    <x v="3"/>
    <n v="3"/>
    <n v="449.99"/>
    <n v="2017"/>
    <x v="3"/>
    <x v="0"/>
    <n v="836.98140000000001"/>
    <x v="800"/>
  </r>
  <r>
    <x v="802"/>
    <s v="Victor"/>
    <s v="Pittman"/>
    <s v="victor.pittman@aol.com"/>
    <s v="Astoria"/>
    <s v="NY"/>
    <n v="984"/>
    <n v="1"/>
    <n v="68"/>
    <n v="1"/>
    <n v="0.2"/>
    <s v="Sun Bicycles Cruz 3 - 2017"/>
    <x v="3"/>
    <n v="3"/>
    <n v="449.99"/>
    <n v="2017"/>
    <x v="3"/>
    <x v="0"/>
    <n v="359.99200000000002"/>
    <x v="802"/>
  </r>
  <r>
    <x v="307"/>
    <s v="Kathie"/>
    <s v="Freeman"/>
    <s v="kathie.freeman@msn.com"/>
    <s v="Queensbury"/>
    <s v="NY"/>
    <n v="1161"/>
    <n v="1"/>
    <n v="71"/>
    <n v="2"/>
    <n v="0.1"/>
    <s v="Sun Bicycles Atlas X-Type - 2017"/>
    <x v="3"/>
    <n v="3"/>
    <n v="416.99"/>
    <n v="2017"/>
    <x v="3"/>
    <x v="0"/>
    <n v="750.58199999999999"/>
    <x v="307"/>
  </r>
  <r>
    <x v="239"/>
    <s v="Kam"/>
    <s v="Wilder"/>
    <s v="kam.wilder@hotmail.com"/>
    <s v="Newburgh"/>
    <s v="NY"/>
    <n v="858"/>
    <n v="4"/>
    <n v="73"/>
    <n v="2"/>
    <n v="7.0000000000000007E-2"/>
    <s v="Sun Bicycles Brickell Tandem 7 - 2017"/>
    <x v="3"/>
    <n v="3"/>
    <n v="749.99"/>
    <n v="2017"/>
    <x v="3"/>
    <x v="0"/>
    <n v="1394.9813999999999"/>
    <x v="239"/>
  </r>
  <r>
    <x v="337"/>
    <s v="Deanne"/>
    <s v="Parsons"/>
    <s v="deanne.parsons@aol.com"/>
    <s v="Lindenhurst"/>
    <s v="NY"/>
    <n v="1343"/>
    <n v="4"/>
    <n v="65"/>
    <n v="2"/>
    <n v="0.2"/>
    <s v="Sun Bicycles Lil Bolt Type-R - 2017"/>
    <x v="3"/>
    <n v="3"/>
    <n v="346.99"/>
    <n v="2017"/>
    <x v="3"/>
    <x v="0"/>
    <n v="555.18400000000008"/>
    <x v="337"/>
  </r>
  <r>
    <x v="1346"/>
    <s v="Sherilyn"/>
    <s v="Wilcox"/>
    <s v="sherilyn.wilcox@gmail.com"/>
    <s v="Ossining"/>
    <s v="NY"/>
    <n v="1128"/>
    <n v="3"/>
    <n v="65"/>
    <n v="2"/>
    <n v="0.05"/>
    <s v="Sun Bicycles Lil Bolt Type-R - 2017"/>
    <x v="3"/>
    <n v="3"/>
    <n v="346.99"/>
    <n v="2017"/>
    <x v="3"/>
    <x v="0"/>
    <n v="659.28099999999995"/>
    <x v="1345"/>
  </r>
  <r>
    <x v="1395"/>
    <s v="Loni"/>
    <s v="Mullen"/>
    <s v="loni.mullen@msn.com"/>
    <s v="South Ozone Park"/>
    <s v="NY"/>
    <n v="1363"/>
    <n v="1"/>
    <n v="66"/>
    <n v="2"/>
    <n v="0.1"/>
    <s v="Sun Bicycles Revolutions 24 - 2017"/>
    <x v="3"/>
    <n v="3"/>
    <n v="250.99"/>
    <n v="2017"/>
    <x v="3"/>
    <x v="0"/>
    <n v="451.78200000000004"/>
    <x v="1394"/>
  </r>
  <r>
    <x v="803"/>
    <s v="Chantay"/>
    <s v="Maynard"/>
    <s v="chantay.maynard@gmail.com"/>
    <s v="Elmhurst"/>
    <s v="NY"/>
    <n v="1078"/>
    <n v="5"/>
    <n v="72"/>
    <n v="2"/>
    <n v="0.2"/>
    <s v="Sun Bicycles Biscayne Tandem 7 - 2017"/>
    <x v="3"/>
    <n v="3"/>
    <n v="619.99"/>
    <n v="2017"/>
    <x v="3"/>
    <x v="0"/>
    <n v="991.98400000000004"/>
    <x v="803"/>
  </r>
  <r>
    <x v="566"/>
    <s v="Tama"/>
    <s v="Berg"/>
    <s v="tama.berg@hotmail.com"/>
    <s v="Hollis"/>
    <s v="NY"/>
    <n v="1025"/>
    <n v="5"/>
    <n v="66"/>
    <n v="2"/>
    <n v="0.05"/>
    <s v="Sun Bicycles Revolutions 24 - 2017"/>
    <x v="3"/>
    <n v="3"/>
    <n v="250.99"/>
    <n v="2017"/>
    <x v="3"/>
    <x v="0"/>
    <n v="476.88099999999997"/>
    <x v="566"/>
  </r>
  <r>
    <x v="1177"/>
    <s v="Shena"/>
    <s v="Carter"/>
    <s v="shena.carter@yahoo.com"/>
    <s v="Howard Beach"/>
    <s v="NY"/>
    <n v="1364"/>
    <n v="1"/>
    <n v="78"/>
    <n v="1"/>
    <n v="7.0000000000000007E-2"/>
    <s v="Sun Bicycles Biscayne Tandem CB - 2017"/>
    <x v="3"/>
    <n v="3"/>
    <n v="647.99"/>
    <n v="2017"/>
    <x v="3"/>
    <x v="0"/>
    <n v="602.63069999999993"/>
    <x v="1177"/>
  </r>
  <r>
    <x v="1374"/>
    <s v="Debbra"/>
    <s v="Jacobson"/>
    <s v="debbra.jacobson@yahoo.com"/>
    <s v="Ballston Spa"/>
    <s v="NY"/>
    <n v="877"/>
    <n v="1"/>
    <n v="73"/>
    <n v="1"/>
    <n v="7.0000000000000007E-2"/>
    <s v="Sun Bicycles Brickell Tandem 7 - 2017"/>
    <x v="3"/>
    <n v="3"/>
    <n v="749.99"/>
    <n v="2017"/>
    <x v="3"/>
    <x v="0"/>
    <n v="697.49069999999995"/>
    <x v="1373"/>
  </r>
  <r>
    <x v="1396"/>
    <s v="Sally"/>
    <s v="Kinney"/>
    <s v="sally.kinney@msn.com"/>
    <s v="Floral Park"/>
    <s v="NY"/>
    <n v="893"/>
    <n v="1"/>
    <n v="67"/>
    <n v="2"/>
    <n v="0.05"/>
    <s v="Sun Bicycles Revolutions 24 - Girl's - 2017"/>
    <x v="3"/>
    <n v="3"/>
    <n v="250.99"/>
    <n v="2017"/>
    <x v="3"/>
    <x v="0"/>
    <n v="476.88099999999997"/>
    <x v="1395"/>
  </r>
  <r>
    <x v="808"/>
    <s v="Lucio"/>
    <s v="Sherman"/>
    <s v="lucio.sherman@gmail.com"/>
    <s v="Smithtown"/>
    <s v="NY"/>
    <n v="1086"/>
    <n v="2"/>
    <n v="67"/>
    <n v="1"/>
    <n v="0.1"/>
    <s v="Sun Bicycles Revolutions 24 - Girl's - 2017"/>
    <x v="3"/>
    <n v="3"/>
    <n v="250.99"/>
    <n v="2017"/>
    <x v="3"/>
    <x v="0"/>
    <n v="225.89100000000002"/>
    <x v="808"/>
  </r>
  <r>
    <x v="1249"/>
    <s v="Zoraida"/>
    <s v="Patton"/>
    <s v="zoraida.patton@aol.com"/>
    <s v="Huntington Station"/>
    <s v="NY"/>
    <n v="703"/>
    <n v="2"/>
    <n v="66"/>
    <n v="2"/>
    <n v="0.05"/>
    <s v="Sun Bicycles Revolutions 24 - 2017"/>
    <x v="3"/>
    <n v="3"/>
    <n v="250.99"/>
    <n v="2017"/>
    <x v="3"/>
    <x v="0"/>
    <n v="476.88099999999997"/>
    <x v="1248"/>
  </r>
  <r>
    <x v="1249"/>
    <s v="Zoraida"/>
    <s v="Patton"/>
    <s v="zoraida.patton@aol.com"/>
    <s v="Huntington Station"/>
    <s v="NY"/>
    <n v="703"/>
    <n v="3"/>
    <n v="72"/>
    <n v="1"/>
    <n v="0.2"/>
    <s v="Sun Bicycles Biscayne Tandem 7 - 2017"/>
    <x v="3"/>
    <n v="3"/>
    <n v="619.99"/>
    <n v="2017"/>
    <x v="3"/>
    <x v="0"/>
    <n v="495.99200000000002"/>
    <x v="1248"/>
  </r>
  <r>
    <x v="1286"/>
    <s v="Shonta"/>
    <s v="Preston"/>
    <s v="shonta.preston@msn.com"/>
    <s v="Utica"/>
    <s v="NY"/>
    <n v="794"/>
    <n v="2"/>
    <n v="68"/>
    <n v="1"/>
    <n v="0.2"/>
    <s v="Sun Bicycles Cruz 3 - 2017"/>
    <x v="3"/>
    <n v="3"/>
    <n v="449.99"/>
    <n v="2017"/>
    <x v="3"/>
    <x v="0"/>
    <n v="359.99200000000002"/>
    <x v="1285"/>
  </r>
  <r>
    <x v="309"/>
    <s v="Charleen"/>
    <s v="Joyner"/>
    <s v="charleen.joyner@aol.com"/>
    <s v="Corona"/>
    <s v="NY"/>
    <n v="745"/>
    <n v="3"/>
    <n v="78"/>
    <n v="1"/>
    <n v="0.1"/>
    <s v="Sun Bicycles Biscayne Tandem CB - 2017"/>
    <x v="3"/>
    <n v="3"/>
    <n v="647.99"/>
    <n v="2017"/>
    <x v="3"/>
    <x v="0"/>
    <n v="583.19100000000003"/>
    <x v="309"/>
  </r>
  <r>
    <x v="179"/>
    <s v="Arline"/>
    <s v="Lawson"/>
    <s v="arline.lawson@gmail.com"/>
    <s v="Hempstead"/>
    <s v="NY"/>
    <n v="1185"/>
    <n v="4"/>
    <n v="80"/>
    <n v="1"/>
    <n v="0.2"/>
    <s v="Sun Bicycles Brickell Tandem CB - 2017"/>
    <x v="3"/>
    <n v="3"/>
    <n v="761.99"/>
    <n v="2017"/>
    <x v="3"/>
    <x v="0"/>
    <n v="609.59199999999998"/>
    <x v="179"/>
  </r>
  <r>
    <x v="471"/>
    <s v="Izola"/>
    <s v="Hobbs"/>
    <s v="izola.hobbs@gmail.com"/>
    <s v="Woodhaven"/>
    <s v="NY"/>
    <n v="1261"/>
    <n v="1"/>
    <n v="73"/>
    <n v="1"/>
    <n v="0.2"/>
    <s v="Sun Bicycles Brickell Tandem 7 - 2017"/>
    <x v="3"/>
    <n v="3"/>
    <n v="749.99"/>
    <n v="2017"/>
    <x v="3"/>
    <x v="0"/>
    <n v="599.99200000000008"/>
    <x v="471"/>
  </r>
  <r>
    <x v="1190"/>
    <s v="Corinna"/>
    <s v="Adams"/>
    <s v="corinna.adams@msn.com"/>
    <s v="Rosedale"/>
    <s v="NY"/>
    <n v="970"/>
    <n v="4"/>
    <n v="68"/>
    <n v="1"/>
    <n v="0.1"/>
    <s v="Sun Bicycles Cruz 3 - 2017"/>
    <x v="3"/>
    <n v="3"/>
    <n v="449.99"/>
    <n v="2017"/>
    <x v="3"/>
    <x v="0"/>
    <n v="404.99100000000004"/>
    <x v="1190"/>
  </r>
  <r>
    <x v="911"/>
    <s v="Rita"/>
    <s v="Bailey"/>
    <s v="rita.bailey@hotmail.com"/>
    <s v="Ossining"/>
    <s v="NY"/>
    <n v="959"/>
    <n v="2"/>
    <n v="72"/>
    <n v="1"/>
    <n v="0.1"/>
    <s v="Sun Bicycles Biscayne Tandem 7 - 2017"/>
    <x v="3"/>
    <n v="3"/>
    <n v="619.99"/>
    <n v="2017"/>
    <x v="3"/>
    <x v="0"/>
    <n v="557.99099999999999"/>
    <x v="911"/>
  </r>
  <r>
    <x v="911"/>
    <s v="Rita"/>
    <s v="Bailey"/>
    <s v="rita.bailey@hotmail.com"/>
    <s v="Ossining"/>
    <s v="NY"/>
    <n v="959"/>
    <n v="4"/>
    <n v="65"/>
    <n v="1"/>
    <n v="7.0000000000000007E-2"/>
    <s v="Sun Bicycles Lil Bolt Type-R - 2017"/>
    <x v="3"/>
    <n v="3"/>
    <n v="346.99"/>
    <n v="2017"/>
    <x v="3"/>
    <x v="0"/>
    <n v="322.70069999999998"/>
    <x v="911"/>
  </r>
  <r>
    <x v="312"/>
    <s v="Celestine"/>
    <s v="Kent"/>
    <s v="celestine.kent@aol.com"/>
    <s v="Lancaster"/>
    <s v="NY"/>
    <n v="1214"/>
    <n v="5"/>
    <n v="67"/>
    <n v="2"/>
    <n v="0.2"/>
    <s v="Sun Bicycles Revolutions 24 - Girl's - 2017"/>
    <x v="3"/>
    <n v="3"/>
    <n v="250.99"/>
    <n v="2017"/>
    <x v="3"/>
    <x v="0"/>
    <n v="401.58400000000006"/>
    <x v="312"/>
  </r>
  <r>
    <x v="56"/>
    <s v="Valentin"/>
    <s v="Mclaughlin"/>
    <s v="valentin.mclaughlin@hotmail.com"/>
    <s v="Lindenhurst"/>
    <s v="NY"/>
    <n v="859"/>
    <n v="4"/>
    <n v="71"/>
    <n v="2"/>
    <n v="0.1"/>
    <s v="Sun Bicycles Atlas X-Type - 2017"/>
    <x v="3"/>
    <n v="3"/>
    <n v="416.99"/>
    <n v="2017"/>
    <x v="3"/>
    <x v="0"/>
    <n v="750.58199999999999"/>
    <x v="56"/>
  </r>
  <r>
    <x v="813"/>
    <s v="Trena"/>
    <s v="Hudson"/>
    <s v="trena.hudson@hotmail.com"/>
    <s v="Monroe"/>
    <s v="NY"/>
    <n v="874"/>
    <n v="3"/>
    <n v="73"/>
    <n v="1"/>
    <n v="0.1"/>
    <s v="Sun Bicycles Brickell Tandem 7 - 2017"/>
    <x v="3"/>
    <n v="3"/>
    <n v="749.99"/>
    <n v="2017"/>
    <x v="3"/>
    <x v="0"/>
    <n v="674.99099999999999"/>
    <x v="813"/>
  </r>
  <r>
    <x v="342"/>
    <s v="Conchita"/>
    <s v="Boone"/>
    <s v="conchita.boone@gmail.com"/>
    <s v="Mount Vernon"/>
    <s v="NY"/>
    <n v="800"/>
    <n v="1"/>
    <n v="65"/>
    <n v="2"/>
    <n v="0.1"/>
    <s v="Sun Bicycles Lil Bolt Type-R - 2017"/>
    <x v="3"/>
    <n v="3"/>
    <n v="346.99"/>
    <n v="2017"/>
    <x v="3"/>
    <x v="0"/>
    <n v="624.58199999999999"/>
    <x v="342"/>
  </r>
  <r>
    <x v="1001"/>
    <s v="Monty"/>
    <s v="Frost"/>
    <s v="monty.frost@aol.com"/>
    <s v="Hempstead"/>
    <s v="NY"/>
    <n v="1175"/>
    <n v="2"/>
    <n v="65"/>
    <n v="1"/>
    <n v="0.2"/>
    <s v="Sun Bicycles Lil Bolt Type-R - 2017"/>
    <x v="3"/>
    <n v="3"/>
    <n v="346.99"/>
    <n v="2017"/>
    <x v="3"/>
    <x v="0"/>
    <n v="277.59200000000004"/>
    <x v="1001"/>
  </r>
  <r>
    <x v="1123"/>
    <s v="Spring"/>
    <s v="Hayes"/>
    <s v="spring.hayes@hotmail.com"/>
    <s v="Ossining"/>
    <s v="NY"/>
    <n v="1368"/>
    <n v="1"/>
    <n v="66"/>
    <n v="1"/>
    <n v="0.1"/>
    <s v="Sun Bicycles Revolutions 24 - 2017"/>
    <x v="3"/>
    <n v="3"/>
    <n v="250.99"/>
    <n v="2017"/>
    <x v="3"/>
    <x v="0"/>
    <n v="225.89100000000002"/>
    <x v="1123"/>
  </r>
  <r>
    <x v="1347"/>
    <s v="Nathalie"/>
    <s v="Knowles"/>
    <s v="nathalie.knowles@aol.com"/>
    <s v="West Islip"/>
    <s v="NY"/>
    <n v="1215"/>
    <n v="1"/>
    <n v="73"/>
    <n v="2"/>
    <n v="0.1"/>
    <s v="Sun Bicycles Brickell Tandem 7 - 2017"/>
    <x v="3"/>
    <n v="3"/>
    <n v="749.99"/>
    <n v="2017"/>
    <x v="3"/>
    <x v="0"/>
    <n v="1349.982"/>
    <x v="1346"/>
  </r>
  <r>
    <x v="690"/>
    <s v="Geraldine"/>
    <s v="O'donnell"/>
    <s v="geraldine.o'donnell@hotmail.com"/>
    <s v="Flushing"/>
    <s v="NY"/>
    <n v="809"/>
    <n v="1"/>
    <n v="78"/>
    <n v="1"/>
    <n v="0.1"/>
    <s v="Sun Bicycles Biscayne Tandem CB - 2017"/>
    <x v="3"/>
    <n v="3"/>
    <n v="647.99"/>
    <n v="2017"/>
    <x v="3"/>
    <x v="0"/>
    <n v="583.19100000000003"/>
    <x v="690"/>
  </r>
  <r>
    <x v="815"/>
    <s v="James"/>
    <s v="Robles"/>
    <s v="james.robles@aol.com"/>
    <s v="North Tonawanda"/>
    <s v="NY"/>
    <n v="1397"/>
    <n v="5"/>
    <n v="78"/>
    <n v="2"/>
    <n v="0.1"/>
    <s v="Sun Bicycles Biscayne Tandem CB - 2017"/>
    <x v="3"/>
    <n v="3"/>
    <n v="647.99"/>
    <n v="2017"/>
    <x v="3"/>
    <x v="0"/>
    <n v="1166.3820000000001"/>
    <x v="815"/>
  </r>
  <r>
    <x v="634"/>
    <s v="Letty"/>
    <s v="Cobb"/>
    <s v="letty.cobb@msn.com"/>
    <s v="Depew"/>
    <s v="NY"/>
    <n v="1276"/>
    <n v="5"/>
    <n v="78"/>
    <n v="2"/>
    <n v="0.2"/>
    <s v="Sun Bicycles Biscayne Tandem CB - 2017"/>
    <x v="3"/>
    <n v="3"/>
    <n v="647.99"/>
    <n v="2017"/>
    <x v="3"/>
    <x v="0"/>
    <n v="1036.7840000000001"/>
    <x v="634"/>
  </r>
  <r>
    <x v="344"/>
    <s v="Klara"/>
    <s v="Kim"/>
    <s v="klara.kim@gmail.com"/>
    <s v="Rome"/>
    <s v="NY"/>
    <n v="667"/>
    <n v="1"/>
    <n v="79"/>
    <n v="1"/>
    <n v="0.2"/>
    <s v="Sun Bicycles Boardwalk (24-inch Wheels) - 2017"/>
    <x v="3"/>
    <n v="3"/>
    <n v="402.99"/>
    <n v="2017"/>
    <x v="3"/>
    <x v="0"/>
    <n v="322.39200000000005"/>
    <x v="344"/>
  </r>
  <r>
    <x v="817"/>
    <s v="Candelaria"/>
    <s v="Coffey"/>
    <s v="candelaria.coffey@aol.com"/>
    <s v="Merrick"/>
    <s v="NY"/>
    <n v="797"/>
    <n v="2"/>
    <n v="69"/>
    <n v="1"/>
    <n v="0.05"/>
    <s v="Sun Bicycles Cruz 7 - 2017"/>
    <x v="3"/>
    <n v="3"/>
    <n v="416.99"/>
    <n v="2017"/>
    <x v="3"/>
    <x v="0"/>
    <n v="396.14049999999997"/>
    <x v="817"/>
  </r>
  <r>
    <x v="1397"/>
    <s v="Sharyn"/>
    <s v="Brewer"/>
    <s v="sharyn.brewer@aol.com"/>
    <s v="Hollis"/>
    <s v="NY"/>
    <n v="1246"/>
    <n v="1"/>
    <n v="78"/>
    <n v="2"/>
    <n v="0.2"/>
    <s v="Sun Bicycles Biscayne Tandem CB - 2017"/>
    <x v="3"/>
    <n v="3"/>
    <n v="647.99"/>
    <n v="2017"/>
    <x v="3"/>
    <x v="0"/>
    <n v="1036.7840000000001"/>
    <x v="1396"/>
  </r>
  <r>
    <x v="258"/>
    <s v="Robby"/>
    <s v="Sykes"/>
    <s v="robby.sykes@hotmail.com"/>
    <s v="Hempstead"/>
    <s v="NY"/>
    <n v="1576"/>
    <n v="1"/>
    <n v="69"/>
    <n v="1"/>
    <n v="0.05"/>
    <s v="Sun Bicycles Cruz 7 - 2017"/>
    <x v="3"/>
    <n v="3"/>
    <n v="416.99"/>
    <n v="2017"/>
    <x v="3"/>
    <x v="0"/>
    <n v="396.14049999999997"/>
    <x v="258"/>
  </r>
  <r>
    <x v="1133"/>
    <s v="Parthenia"/>
    <s v="Holman"/>
    <s v="parthenia.holman@gmail.com"/>
    <s v="Ithaca"/>
    <s v="NY"/>
    <n v="1122"/>
    <n v="5"/>
    <n v="72"/>
    <n v="1"/>
    <n v="0.1"/>
    <s v="Sun Bicycles Biscayne Tandem 7 - 2017"/>
    <x v="3"/>
    <n v="3"/>
    <n v="619.99"/>
    <n v="2017"/>
    <x v="3"/>
    <x v="0"/>
    <n v="557.99099999999999"/>
    <x v="1133"/>
  </r>
  <r>
    <x v="58"/>
    <s v="Lurlene"/>
    <s v="Finch"/>
    <s v="lurlene.finch@msn.com"/>
    <s v="Yonkers"/>
    <s v="NY"/>
    <n v="866"/>
    <n v="2"/>
    <n v="67"/>
    <n v="2"/>
    <n v="7.0000000000000007E-2"/>
    <s v="Sun Bicycles Revolutions 24 - Girl's - 2017"/>
    <x v="3"/>
    <n v="3"/>
    <n v="250.99"/>
    <n v="2017"/>
    <x v="3"/>
    <x v="0"/>
    <n v="466.84139999999996"/>
    <x v="58"/>
  </r>
  <r>
    <x v="58"/>
    <s v="Lurlene"/>
    <s v="Finch"/>
    <s v="lurlene.finch@msn.com"/>
    <s v="Yonkers"/>
    <s v="NY"/>
    <n v="866"/>
    <n v="3"/>
    <n v="80"/>
    <n v="1"/>
    <n v="7.0000000000000007E-2"/>
    <s v="Sun Bicycles Brickell Tandem CB - 2017"/>
    <x v="3"/>
    <n v="3"/>
    <n v="761.99"/>
    <n v="2017"/>
    <x v="3"/>
    <x v="0"/>
    <n v="708.65069999999992"/>
    <x v="58"/>
  </r>
  <r>
    <x v="1398"/>
    <s v="Verna"/>
    <s v="Solis"/>
    <s v="verna.solis@yahoo.com"/>
    <s v="Rochester"/>
    <s v="NY"/>
    <n v="1265"/>
    <n v="2"/>
    <n v="72"/>
    <n v="2"/>
    <n v="7.0000000000000007E-2"/>
    <s v="Sun Bicycles Biscayne Tandem 7 - 2017"/>
    <x v="3"/>
    <n v="3"/>
    <n v="619.99"/>
    <n v="2017"/>
    <x v="3"/>
    <x v="0"/>
    <n v="1153.1813999999999"/>
    <x v="1397"/>
  </r>
  <r>
    <x v="824"/>
    <s v="Vito"/>
    <s v="Pickett"/>
    <s v="vito.pickett@hotmail.com"/>
    <s v="Canandaigua"/>
    <s v="NY"/>
    <n v="983"/>
    <n v="3"/>
    <n v="68"/>
    <n v="1"/>
    <n v="7.0000000000000007E-2"/>
    <s v="Sun Bicycles Cruz 3 - 2017"/>
    <x v="3"/>
    <n v="3"/>
    <n v="449.99"/>
    <n v="2017"/>
    <x v="3"/>
    <x v="0"/>
    <n v="418.4907"/>
    <x v="824"/>
  </r>
  <r>
    <x v="432"/>
    <s v="Florrie"/>
    <s v="Little"/>
    <s v="florrie.little@yahoo.com"/>
    <s v="New Rochelle"/>
    <s v="NY"/>
    <n v="1053"/>
    <n v="4"/>
    <n v="68"/>
    <n v="1"/>
    <n v="0.1"/>
    <s v="Sun Bicycles Cruz 3 - 2017"/>
    <x v="3"/>
    <n v="3"/>
    <n v="449.99"/>
    <n v="2017"/>
    <x v="3"/>
    <x v="0"/>
    <n v="404.99100000000004"/>
    <x v="432"/>
  </r>
  <r>
    <x v="432"/>
    <s v="Florrie"/>
    <s v="Little"/>
    <s v="florrie.little@yahoo.com"/>
    <s v="New Rochelle"/>
    <s v="NY"/>
    <n v="1053"/>
    <n v="5"/>
    <n v="73"/>
    <n v="2"/>
    <n v="0.05"/>
    <s v="Sun Bicycles Brickell Tandem 7 - 2017"/>
    <x v="3"/>
    <n v="3"/>
    <n v="749.99"/>
    <n v="2017"/>
    <x v="3"/>
    <x v="0"/>
    <n v="1424.981"/>
    <x v="432"/>
  </r>
  <r>
    <x v="971"/>
    <s v="Miriam"/>
    <s v="Baker"/>
    <s v="miriam.baker@hotmail.com"/>
    <s v="Uniondale"/>
    <s v="NY"/>
    <n v="890"/>
    <n v="4"/>
    <n v="67"/>
    <n v="1"/>
    <n v="0.1"/>
    <s v="Sun Bicycles Revolutions 24 - Girl's - 2017"/>
    <x v="3"/>
    <n v="3"/>
    <n v="250.99"/>
    <n v="2017"/>
    <x v="3"/>
    <x v="0"/>
    <n v="225.89100000000002"/>
    <x v="971"/>
  </r>
  <r>
    <x v="971"/>
    <s v="Miriam"/>
    <s v="Baker"/>
    <s v="miriam.baker@hotmail.com"/>
    <s v="Uniondale"/>
    <s v="NY"/>
    <n v="890"/>
    <n v="5"/>
    <n v="65"/>
    <n v="2"/>
    <n v="0.1"/>
    <s v="Sun Bicycles Lil Bolt Type-R - 2017"/>
    <x v="3"/>
    <n v="3"/>
    <n v="346.99"/>
    <n v="2017"/>
    <x v="3"/>
    <x v="0"/>
    <n v="624.58199999999999"/>
    <x v="971"/>
  </r>
  <r>
    <x v="1399"/>
    <s v="Lizette"/>
    <s v="Ellison"/>
    <s v="lizette.ellison@hotmail.com"/>
    <s v="Port Washington"/>
    <s v="NY"/>
    <n v="642"/>
    <n v="1"/>
    <n v="68"/>
    <n v="2"/>
    <n v="7.0000000000000007E-2"/>
    <s v="Sun Bicycles Cruz 3 - 2017"/>
    <x v="3"/>
    <n v="3"/>
    <n v="449.99"/>
    <n v="2017"/>
    <x v="3"/>
    <x v="0"/>
    <n v="836.98140000000001"/>
    <x v="1398"/>
  </r>
  <r>
    <x v="1004"/>
    <s v="Eliana"/>
    <s v="Reese"/>
    <s v="eliana.reese@hotmail.com"/>
    <s v="Woodhaven"/>
    <s v="NY"/>
    <n v="905"/>
    <n v="1"/>
    <n v="67"/>
    <n v="1"/>
    <n v="0.1"/>
    <s v="Sun Bicycles Revolutions 24 - Girl's - 2017"/>
    <x v="3"/>
    <n v="3"/>
    <n v="250.99"/>
    <n v="2017"/>
    <x v="3"/>
    <x v="0"/>
    <n v="225.89100000000002"/>
    <x v="1004"/>
  </r>
  <r>
    <x v="61"/>
    <s v="Annabelle"/>
    <s v="Hebert"/>
    <s v="annabelle.hebert@aol.com"/>
    <s v="Spring Valley"/>
    <s v="NY"/>
    <n v="956"/>
    <n v="3"/>
    <n v="73"/>
    <n v="2"/>
    <n v="0.1"/>
    <s v="Sun Bicycles Brickell Tandem 7 - 2017"/>
    <x v="3"/>
    <n v="3"/>
    <n v="749.99"/>
    <n v="2017"/>
    <x v="3"/>
    <x v="0"/>
    <n v="1349.982"/>
    <x v="61"/>
  </r>
  <r>
    <x v="61"/>
    <s v="Annabelle"/>
    <s v="Hebert"/>
    <s v="annabelle.hebert@aol.com"/>
    <s v="Spring Valley"/>
    <s v="NY"/>
    <n v="956"/>
    <n v="5"/>
    <n v="79"/>
    <n v="2"/>
    <n v="0.1"/>
    <s v="Sun Bicycles Boardwalk (24-inch Wheels) - 2017"/>
    <x v="3"/>
    <n v="3"/>
    <n v="402.99"/>
    <n v="2017"/>
    <x v="3"/>
    <x v="0"/>
    <n v="725.38200000000006"/>
    <x v="61"/>
  </r>
  <r>
    <x v="1138"/>
    <s v="Wai"/>
    <s v="Soto"/>
    <s v="wai.soto@msn.com"/>
    <s v="Bethpage"/>
    <s v="NY"/>
    <n v="1183"/>
    <n v="2"/>
    <n v="80"/>
    <n v="2"/>
    <n v="0.2"/>
    <s v="Sun Bicycles Brickell Tandem CB - 2017"/>
    <x v="3"/>
    <n v="3"/>
    <n v="761.99"/>
    <n v="2017"/>
    <x v="3"/>
    <x v="0"/>
    <n v="1219.184"/>
    <x v="1138"/>
  </r>
  <r>
    <x v="433"/>
    <s v="Skye"/>
    <s v="Pope"/>
    <s v="skye.pope@yahoo.com"/>
    <s v="Richmond Hill"/>
    <s v="NY"/>
    <n v="948"/>
    <n v="5"/>
    <n v="72"/>
    <n v="2"/>
    <n v="0.2"/>
    <s v="Sun Bicycles Biscayne Tandem 7 - 2017"/>
    <x v="3"/>
    <n v="3"/>
    <n v="619.99"/>
    <n v="2017"/>
    <x v="3"/>
    <x v="0"/>
    <n v="991.98400000000004"/>
    <x v="433"/>
  </r>
  <r>
    <x v="181"/>
    <s v="Rosanne"/>
    <s v="George"/>
    <s v="rosanne.george@yahoo.com"/>
    <s v="Ossining"/>
    <s v="NY"/>
    <n v="834"/>
    <n v="3"/>
    <n v="78"/>
    <n v="1"/>
    <n v="0.2"/>
    <s v="Sun Bicycles Biscayne Tandem CB - 2017"/>
    <x v="3"/>
    <n v="3"/>
    <n v="647.99"/>
    <n v="2017"/>
    <x v="3"/>
    <x v="0"/>
    <n v="518.39200000000005"/>
    <x v="181"/>
  </r>
  <r>
    <x v="972"/>
    <s v="Genevie"/>
    <s v="Miles"/>
    <s v="genevie.miles@aol.com"/>
    <s v="Monroe"/>
    <s v="NY"/>
    <n v="1272"/>
    <n v="2"/>
    <n v="71"/>
    <n v="2"/>
    <n v="0.1"/>
    <s v="Sun Bicycles Atlas X-Type - 2017"/>
    <x v="3"/>
    <n v="3"/>
    <n v="416.99"/>
    <n v="2017"/>
    <x v="3"/>
    <x v="0"/>
    <n v="750.58199999999999"/>
    <x v="972"/>
  </r>
  <r>
    <x v="348"/>
    <s v="Dale"/>
    <s v="Rasmussen"/>
    <s v="dale.rasmussen@aol.com"/>
    <s v="Kingston"/>
    <s v="NY"/>
    <n v="711"/>
    <n v="3"/>
    <n v="72"/>
    <n v="2"/>
    <n v="0.05"/>
    <s v="Sun Bicycles Biscayne Tandem 7 - 2017"/>
    <x v="3"/>
    <n v="3"/>
    <n v="619.99"/>
    <n v="2017"/>
    <x v="3"/>
    <x v="0"/>
    <n v="1177.981"/>
    <x v="348"/>
  </r>
  <r>
    <x v="1199"/>
    <s v="Tonda"/>
    <s v="Armstrong"/>
    <s v="tonda.armstrong@aol.com"/>
    <s v="Sunnyside"/>
    <s v="NY"/>
    <n v="1001"/>
    <n v="1"/>
    <n v="72"/>
    <n v="1"/>
    <n v="0.05"/>
    <s v="Sun Bicycles Biscayne Tandem 7 - 2017"/>
    <x v="3"/>
    <n v="3"/>
    <n v="619.99"/>
    <n v="2017"/>
    <x v="3"/>
    <x v="0"/>
    <n v="588.9905"/>
    <x v="1199"/>
  </r>
  <r>
    <x v="1400"/>
    <s v="Tilda"/>
    <s v="Melton"/>
    <s v="tilda.melton@msn.com"/>
    <s v="Troy"/>
    <s v="NY"/>
    <n v="1165"/>
    <n v="1"/>
    <n v="65"/>
    <n v="2"/>
    <n v="7.0000000000000007E-2"/>
    <s v="Sun Bicycles Lil Bolt Type-R - 2017"/>
    <x v="3"/>
    <n v="3"/>
    <n v="346.99"/>
    <n v="2017"/>
    <x v="3"/>
    <x v="0"/>
    <n v="645.40139999999997"/>
    <x v="1399"/>
  </r>
  <r>
    <x v="1400"/>
    <s v="Tilda"/>
    <s v="Melton"/>
    <s v="tilda.melton@msn.com"/>
    <s v="Troy"/>
    <s v="NY"/>
    <n v="1165"/>
    <n v="2"/>
    <n v="68"/>
    <n v="1"/>
    <n v="7.0000000000000007E-2"/>
    <s v="Sun Bicycles Cruz 3 - 2017"/>
    <x v="3"/>
    <n v="3"/>
    <n v="449.99"/>
    <n v="2017"/>
    <x v="3"/>
    <x v="0"/>
    <n v="418.4907"/>
    <x v="1399"/>
  </r>
  <r>
    <x v="925"/>
    <s v="Titus"/>
    <s v="Bullock"/>
    <s v="titus.bullock@gmail.com"/>
    <s v="Hollis"/>
    <s v="NY"/>
    <n v="1562"/>
    <n v="2"/>
    <n v="66"/>
    <n v="1"/>
    <n v="0.2"/>
    <s v="Sun Bicycles Revolutions 24 - 2017"/>
    <x v="3"/>
    <n v="3"/>
    <n v="250.99"/>
    <n v="2017"/>
    <x v="3"/>
    <x v="0"/>
    <n v="200.79200000000003"/>
    <x v="925"/>
  </r>
  <r>
    <x v="62"/>
    <s v="Moira"/>
    <s v="Lester"/>
    <s v="moira.lester@msn.com"/>
    <s v="Jackson Heights"/>
    <s v="NY"/>
    <n v="730"/>
    <n v="2"/>
    <n v="79"/>
    <n v="1"/>
    <n v="0.1"/>
    <s v="Sun Bicycles Boardwalk (24-inch Wheels) - 2017"/>
    <x v="3"/>
    <n v="3"/>
    <n v="402.99"/>
    <n v="2017"/>
    <x v="3"/>
    <x v="0"/>
    <n v="362.69100000000003"/>
    <x v="62"/>
  </r>
  <r>
    <x v="349"/>
    <s v="Dori"/>
    <s v="Alvarez"/>
    <s v="dori.alvarez@msn.com"/>
    <s v="Kingston"/>
    <s v="NY"/>
    <n v="1173"/>
    <n v="3"/>
    <n v="68"/>
    <n v="1"/>
    <n v="0.05"/>
    <s v="Sun Bicycles Cruz 3 - 2017"/>
    <x v="3"/>
    <n v="3"/>
    <n v="449.99"/>
    <n v="2017"/>
    <x v="3"/>
    <x v="0"/>
    <n v="427.4905"/>
    <x v="349"/>
  </r>
  <r>
    <x v="1258"/>
    <s v="Cindi"/>
    <s v="Larson"/>
    <s v="cindi.larson@msn.com"/>
    <s v="Howard Beach"/>
    <s v="NY"/>
    <n v="973"/>
    <n v="4"/>
    <n v="71"/>
    <n v="1"/>
    <n v="7.0000000000000007E-2"/>
    <s v="Sun Bicycles Atlas X-Type - 2017"/>
    <x v="3"/>
    <n v="3"/>
    <n v="416.99"/>
    <n v="2017"/>
    <x v="3"/>
    <x v="0"/>
    <n v="387.80070000000001"/>
    <x v="1257"/>
  </r>
  <r>
    <x v="1006"/>
    <s v="Marcene"/>
    <s v="Curtis"/>
    <s v="marcene.curtis@msn.com"/>
    <s v="Yonkers"/>
    <s v="NY"/>
    <n v="1250"/>
    <n v="1"/>
    <n v="78"/>
    <n v="2"/>
    <n v="0.05"/>
    <s v="Sun Bicycles Biscayne Tandem CB - 2017"/>
    <x v="3"/>
    <n v="3"/>
    <n v="647.99"/>
    <n v="2017"/>
    <x v="3"/>
    <x v="0"/>
    <n v="1231.181"/>
    <x v="1006"/>
  </r>
  <r>
    <x v="1006"/>
    <s v="Marcene"/>
    <s v="Curtis"/>
    <s v="marcene.curtis@msn.com"/>
    <s v="Yonkers"/>
    <s v="NY"/>
    <n v="1250"/>
    <n v="2"/>
    <n v="66"/>
    <n v="2"/>
    <n v="0.1"/>
    <s v="Sun Bicycles Revolutions 24 - 2017"/>
    <x v="3"/>
    <n v="3"/>
    <n v="250.99"/>
    <n v="2017"/>
    <x v="3"/>
    <x v="0"/>
    <n v="451.78200000000004"/>
    <x v="1006"/>
  </r>
  <r>
    <x v="1259"/>
    <s v="Lewis"/>
    <s v="Garner"/>
    <s v="lewis.garner@gmail.com"/>
    <s v="Brentwood"/>
    <s v="NY"/>
    <n v="1000"/>
    <n v="1"/>
    <n v="65"/>
    <n v="2"/>
    <n v="0.05"/>
    <s v="Sun Bicycles Lil Bolt Type-R - 2017"/>
    <x v="3"/>
    <n v="3"/>
    <n v="346.99"/>
    <n v="2017"/>
    <x v="3"/>
    <x v="0"/>
    <n v="659.28099999999995"/>
    <x v="1258"/>
  </r>
  <r>
    <x v="691"/>
    <s v="Loraine"/>
    <s v="Sykes"/>
    <s v="loraine.sykes@yahoo.com"/>
    <s v="Scarsdale"/>
    <s v="NY"/>
    <n v="845"/>
    <n v="4"/>
    <n v="73"/>
    <n v="2"/>
    <n v="0.2"/>
    <s v="Sun Bicycles Brickell Tandem 7 - 2017"/>
    <x v="3"/>
    <n v="3"/>
    <n v="749.99"/>
    <n v="2017"/>
    <x v="3"/>
    <x v="0"/>
    <n v="1199.9840000000002"/>
    <x v="691"/>
  </r>
  <r>
    <x v="505"/>
    <s v="Jeanice"/>
    <s v="Frost"/>
    <s v="jeanice.frost@hotmail.com"/>
    <s v="Ossining"/>
    <s v="NY"/>
    <n v="1533"/>
    <n v="2"/>
    <n v="78"/>
    <n v="1"/>
    <n v="0.1"/>
    <s v="Sun Bicycles Biscayne Tandem CB - 2017"/>
    <x v="3"/>
    <n v="3"/>
    <n v="647.99"/>
    <n v="2017"/>
    <x v="3"/>
    <x v="0"/>
    <n v="583.19100000000003"/>
    <x v="505"/>
  </r>
  <r>
    <x v="1144"/>
    <s v="Cassidy"/>
    <s v="Clark"/>
    <s v="cassidy.clark@hotmail.com"/>
    <s v="Astoria"/>
    <s v="NY"/>
    <n v="1309"/>
    <n v="1"/>
    <n v="65"/>
    <n v="1"/>
    <n v="0.05"/>
    <s v="Sun Bicycles Lil Bolt Type-R - 2017"/>
    <x v="3"/>
    <n v="3"/>
    <n v="346.99"/>
    <n v="2017"/>
    <x v="3"/>
    <x v="0"/>
    <n v="329.64049999999997"/>
    <x v="1144"/>
  </r>
  <r>
    <x v="1291"/>
    <s v="Tisa"/>
    <s v="Whitney"/>
    <s v="tisa.whitney@yahoo.com"/>
    <s v="Monsey"/>
    <s v="NY"/>
    <n v="1022"/>
    <n v="3"/>
    <n v="65"/>
    <n v="1"/>
    <n v="7.0000000000000007E-2"/>
    <s v="Sun Bicycles Lil Bolt Type-R - 2017"/>
    <x v="3"/>
    <n v="3"/>
    <n v="346.99"/>
    <n v="2017"/>
    <x v="3"/>
    <x v="0"/>
    <n v="322.70069999999998"/>
    <x v="1290"/>
  </r>
  <r>
    <x v="1260"/>
    <s v="Larae"/>
    <s v="Carney"/>
    <s v="larae.carney@msn.com"/>
    <s v="Sunnyside"/>
    <s v="NY"/>
    <n v="846"/>
    <n v="3"/>
    <n v="71"/>
    <n v="1"/>
    <n v="0.1"/>
    <s v="Sun Bicycles Atlas X-Type - 2017"/>
    <x v="3"/>
    <n v="3"/>
    <n v="416.99"/>
    <n v="2017"/>
    <x v="3"/>
    <x v="0"/>
    <n v="375.291"/>
    <x v="1259"/>
  </r>
  <r>
    <x v="1260"/>
    <s v="Larae"/>
    <s v="Carney"/>
    <s v="larae.carney@msn.com"/>
    <s v="Sunnyside"/>
    <s v="NY"/>
    <n v="846"/>
    <n v="4"/>
    <n v="72"/>
    <n v="2"/>
    <n v="0.05"/>
    <s v="Sun Bicycles Biscayne Tandem 7 - 2017"/>
    <x v="3"/>
    <n v="3"/>
    <n v="619.99"/>
    <n v="2017"/>
    <x v="3"/>
    <x v="0"/>
    <n v="1177.981"/>
    <x v="1259"/>
  </r>
  <r>
    <x v="840"/>
    <s v="Novella"/>
    <s v="Patel"/>
    <s v="novella.patel@gmail.com"/>
    <s v="Glen Cove"/>
    <s v="NY"/>
    <n v="920"/>
    <n v="3"/>
    <n v="78"/>
    <n v="1"/>
    <n v="0.05"/>
    <s v="Sun Bicycles Biscayne Tandem CB - 2017"/>
    <x v="3"/>
    <n v="3"/>
    <n v="647.99"/>
    <n v="2017"/>
    <x v="3"/>
    <x v="0"/>
    <n v="615.59050000000002"/>
    <x v="840"/>
  </r>
  <r>
    <x v="840"/>
    <s v="Novella"/>
    <s v="Patel"/>
    <s v="novella.patel@gmail.com"/>
    <s v="Glen Cove"/>
    <s v="NY"/>
    <n v="920"/>
    <n v="4"/>
    <n v="80"/>
    <n v="2"/>
    <n v="7.0000000000000007E-2"/>
    <s v="Sun Bicycles Brickell Tandem CB - 2017"/>
    <x v="3"/>
    <n v="3"/>
    <n v="761.99"/>
    <n v="2017"/>
    <x v="3"/>
    <x v="0"/>
    <n v="1417.3013999999998"/>
    <x v="840"/>
  </r>
  <r>
    <x v="1386"/>
    <s v="Neida"/>
    <s v="King"/>
    <s v="neida.king@aol.com"/>
    <s v="Oceanside"/>
    <s v="NY"/>
    <n v="1172"/>
    <n v="1"/>
    <n v="78"/>
    <n v="2"/>
    <n v="7.0000000000000007E-2"/>
    <s v="Sun Bicycles Biscayne Tandem CB - 2017"/>
    <x v="3"/>
    <n v="3"/>
    <n v="647.99"/>
    <n v="2017"/>
    <x v="3"/>
    <x v="0"/>
    <n v="1205.2613999999999"/>
    <x v="1385"/>
  </r>
  <r>
    <x v="186"/>
    <s v="Emmitt"/>
    <s v="Sanchez"/>
    <s v="emmitt.sanchez@hotmail.com"/>
    <s v="New York"/>
    <s v="NY"/>
    <n v="1510"/>
    <n v="2"/>
    <n v="68"/>
    <n v="1"/>
    <n v="0.1"/>
    <s v="Sun Bicycles Cruz 3 - 2017"/>
    <x v="3"/>
    <n v="3"/>
    <n v="449.99"/>
    <n v="2017"/>
    <x v="3"/>
    <x v="0"/>
    <n v="404.99100000000004"/>
    <x v="186"/>
  </r>
  <r>
    <x v="186"/>
    <s v="Emmitt"/>
    <s v="Sanchez"/>
    <s v="emmitt.sanchez@hotmail.com"/>
    <s v="New York"/>
    <s v="NY"/>
    <n v="1020"/>
    <n v="2"/>
    <n v="69"/>
    <n v="2"/>
    <n v="0.05"/>
    <s v="Sun Bicycles Cruz 7 - 2017"/>
    <x v="3"/>
    <n v="3"/>
    <n v="416.99"/>
    <n v="2017"/>
    <x v="3"/>
    <x v="0"/>
    <n v="792.28099999999995"/>
    <x v="186"/>
  </r>
  <r>
    <x v="1261"/>
    <s v="Lillia"/>
    <s v="Gillespie"/>
    <s v="lillia.gillespie@hotmail.com"/>
    <s v="Rego Park"/>
    <s v="NY"/>
    <n v="1164"/>
    <n v="2"/>
    <n v="78"/>
    <n v="1"/>
    <n v="0.05"/>
    <s v="Sun Bicycles Biscayne Tandem CB - 2017"/>
    <x v="3"/>
    <n v="3"/>
    <n v="647.99"/>
    <n v="2017"/>
    <x v="3"/>
    <x v="0"/>
    <n v="615.59050000000002"/>
    <x v="1260"/>
  </r>
  <r>
    <x v="1262"/>
    <s v="Elma"/>
    <s v="Molina"/>
    <s v="elma.molina@msn.com"/>
    <s v="New Rochelle"/>
    <s v="NY"/>
    <n v="716"/>
    <n v="3"/>
    <n v="79"/>
    <n v="1"/>
    <n v="0.1"/>
    <s v="Sun Bicycles Boardwalk (24-inch Wheels) - 2017"/>
    <x v="3"/>
    <n v="3"/>
    <n v="402.99"/>
    <n v="2017"/>
    <x v="3"/>
    <x v="0"/>
    <n v="362.69100000000003"/>
    <x v="1261"/>
  </r>
  <r>
    <x v="64"/>
    <s v="Elease"/>
    <s v="Dejesus"/>
    <s v="elease.dejesus@gmail.com"/>
    <s v="Oswego"/>
    <s v="NY"/>
    <n v="864"/>
    <n v="2"/>
    <n v="65"/>
    <n v="2"/>
    <n v="0.05"/>
    <s v="Sun Bicycles Lil Bolt Type-R - 2017"/>
    <x v="3"/>
    <n v="3"/>
    <n v="346.99"/>
    <n v="2017"/>
    <x v="3"/>
    <x v="0"/>
    <n v="659.28099999999995"/>
    <x v="64"/>
  </r>
  <r>
    <x v="356"/>
    <s v="Tangela"/>
    <s v="Quinn"/>
    <s v="tangela.quinn@aol.com"/>
    <s v="Richmond Hill"/>
    <s v="NY"/>
    <n v="1076"/>
    <n v="3"/>
    <n v="73"/>
    <n v="2"/>
    <n v="7.0000000000000007E-2"/>
    <s v="Sun Bicycles Brickell Tandem 7 - 2017"/>
    <x v="3"/>
    <n v="3"/>
    <n v="749.99"/>
    <n v="2017"/>
    <x v="3"/>
    <x v="0"/>
    <n v="1394.9813999999999"/>
    <x v="356"/>
  </r>
  <r>
    <x v="843"/>
    <s v="Ebony"/>
    <s v="Cotton"/>
    <s v="ebony.cotton@yahoo.com"/>
    <s v="West Babylon"/>
    <s v="NY"/>
    <n v="967"/>
    <n v="1"/>
    <n v="66"/>
    <n v="1"/>
    <n v="0.2"/>
    <s v="Sun Bicycles Revolutions 24 - 2017"/>
    <x v="3"/>
    <n v="3"/>
    <n v="250.99"/>
    <n v="2017"/>
    <x v="3"/>
    <x v="0"/>
    <n v="200.79200000000003"/>
    <x v="843"/>
  </r>
  <r>
    <x v="182"/>
    <s v="Erlinda"/>
    <s v="Humphrey"/>
    <s v="erlinda.humphrey@hotmail.com"/>
    <s v="New Windsor"/>
    <s v="NY"/>
    <n v="884"/>
    <n v="2"/>
    <n v="69"/>
    <n v="2"/>
    <n v="7.0000000000000007E-2"/>
    <s v="Sun Bicycles Cruz 7 - 2017"/>
    <x v="3"/>
    <n v="3"/>
    <n v="416.99"/>
    <n v="2017"/>
    <x v="3"/>
    <x v="0"/>
    <n v="775.60140000000001"/>
    <x v="182"/>
  </r>
  <r>
    <x v="514"/>
    <s v="Damien"/>
    <s v="Dorsey"/>
    <s v="damien.dorsey@yahoo.com"/>
    <s v="Central Islip"/>
    <s v="NY"/>
    <n v="1542"/>
    <n v="1"/>
    <n v="79"/>
    <n v="1"/>
    <n v="0.2"/>
    <s v="Sun Bicycles Boardwalk (24-inch Wheels) - 2017"/>
    <x v="3"/>
    <n v="3"/>
    <n v="402.99"/>
    <n v="2017"/>
    <x v="3"/>
    <x v="0"/>
    <n v="322.39200000000005"/>
    <x v="514"/>
  </r>
  <r>
    <x v="1008"/>
    <s v="Yevette"/>
    <s v="Elliott"/>
    <s v="yevette.elliott@aol.com"/>
    <s v="Jackson Heights"/>
    <s v="NY"/>
    <n v="774"/>
    <n v="1"/>
    <n v="65"/>
    <n v="1"/>
    <n v="0.05"/>
    <s v="Sun Bicycles Lil Bolt Type-R - 2017"/>
    <x v="3"/>
    <n v="3"/>
    <n v="346.99"/>
    <n v="2017"/>
    <x v="3"/>
    <x v="0"/>
    <n v="329.64049999999997"/>
    <x v="1008"/>
  </r>
  <r>
    <x v="1008"/>
    <s v="Yevette"/>
    <s v="Elliott"/>
    <s v="yevette.elliott@aol.com"/>
    <s v="Jackson Heights"/>
    <s v="NY"/>
    <n v="774"/>
    <n v="4"/>
    <n v="73"/>
    <n v="1"/>
    <n v="0.05"/>
    <s v="Sun Bicycles Brickell Tandem 7 - 2017"/>
    <x v="3"/>
    <n v="3"/>
    <n v="749.99"/>
    <n v="2017"/>
    <x v="3"/>
    <x v="0"/>
    <n v="712.4905"/>
    <x v="1008"/>
  </r>
  <r>
    <x v="519"/>
    <s v="Melodie"/>
    <s v="Melton"/>
    <s v="melodie.melton@yahoo.com"/>
    <s v="Smithtown"/>
    <s v="NY"/>
    <n v="1303"/>
    <n v="4"/>
    <n v="73"/>
    <n v="1"/>
    <n v="0.1"/>
    <s v="Sun Bicycles Brickell Tandem 7 - 2017"/>
    <x v="3"/>
    <n v="3"/>
    <n v="749.99"/>
    <n v="2017"/>
    <x v="3"/>
    <x v="0"/>
    <n v="674.99099999999999"/>
    <x v="519"/>
  </r>
  <r>
    <x v="436"/>
    <s v="Season"/>
    <s v="Harvey"/>
    <s v="season.harvey@yahoo.com"/>
    <s v="East Northport"/>
    <s v="NY"/>
    <n v="843"/>
    <n v="1"/>
    <n v="72"/>
    <n v="1"/>
    <n v="0.1"/>
    <s v="Sun Bicycles Biscayne Tandem 7 - 2017"/>
    <x v="3"/>
    <n v="3"/>
    <n v="619.99"/>
    <n v="2017"/>
    <x v="3"/>
    <x v="0"/>
    <n v="557.99099999999999"/>
    <x v="436"/>
  </r>
  <r>
    <x v="846"/>
    <s v="Mechelle"/>
    <s v="Chan"/>
    <s v="mechelle.chan@gmail.com"/>
    <s v="Richmond Hill"/>
    <s v="NY"/>
    <n v="1241"/>
    <n v="2"/>
    <n v="71"/>
    <n v="2"/>
    <n v="0.05"/>
    <s v="Sun Bicycles Atlas X-Type - 2017"/>
    <x v="3"/>
    <n v="3"/>
    <n v="416.99"/>
    <n v="2017"/>
    <x v="3"/>
    <x v="0"/>
    <n v="792.28099999999995"/>
    <x v="846"/>
  </r>
  <r>
    <x v="1150"/>
    <s v="Benito"/>
    <s v="Hendrix"/>
    <s v="benito.hendrix@gmail.com"/>
    <s v="Depew"/>
    <s v="NY"/>
    <n v="1123"/>
    <n v="1"/>
    <n v="65"/>
    <n v="2"/>
    <n v="7.0000000000000007E-2"/>
    <s v="Sun Bicycles Lil Bolt Type-R - 2017"/>
    <x v="3"/>
    <n v="3"/>
    <n v="346.99"/>
    <n v="2017"/>
    <x v="3"/>
    <x v="0"/>
    <n v="645.40139999999997"/>
    <x v="1150"/>
  </r>
  <r>
    <x v="950"/>
    <s v="Romeo"/>
    <s v="Steele"/>
    <s v="romeo.steele@msn.com"/>
    <s v="Port Jefferson Station"/>
    <s v="NY"/>
    <n v="979"/>
    <n v="2"/>
    <n v="71"/>
    <n v="2"/>
    <n v="0.2"/>
    <s v="Sun Bicycles Atlas X-Type - 2017"/>
    <x v="3"/>
    <n v="3"/>
    <n v="416.99"/>
    <n v="2017"/>
    <x v="3"/>
    <x v="0"/>
    <n v="667.18400000000008"/>
    <x v="950"/>
  </r>
  <r>
    <x v="358"/>
    <s v="Nita"/>
    <s v="Guy"/>
    <s v="nita.guy@hotmail.com"/>
    <s v="Port Chester"/>
    <s v="NY"/>
    <n v="753"/>
    <n v="5"/>
    <n v="66"/>
    <n v="1"/>
    <n v="0.2"/>
    <s v="Sun Bicycles Revolutions 24 - 2017"/>
    <x v="3"/>
    <n v="3"/>
    <n v="250.99"/>
    <n v="2017"/>
    <x v="3"/>
    <x v="0"/>
    <n v="200.79200000000003"/>
    <x v="358"/>
  </r>
  <r>
    <x v="848"/>
    <s v="Todd"/>
    <s v="Waters"/>
    <s v="todd.waters@yahoo.com"/>
    <s v="Bay Shore"/>
    <s v="NY"/>
    <n v="1341"/>
    <n v="4"/>
    <n v="66"/>
    <n v="2"/>
    <n v="0.05"/>
    <s v="Sun Bicycles Revolutions 24 - 2017"/>
    <x v="3"/>
    <n v="3"/>
    <n v="250.99"/>
    <n v="2017"/>
    <x v="3"/>
    <x v="0"/>
    <n v="476.88099999999997"/>
    <x v="848"/>
  </r>
  <r>
    <x v="1153"/>
    <s v="Brittney"/>
    <s v="Woodward"/>
    <s v="brittney.woodward@aol.com"/>
    <s v="East Northport"/>
    <s v="NY"/>
    <n v="1190"/>
    <n v="1"/>
    <n v="71"/>
    <n v="1"/>
    <n v="7.0000000000000007E-2"/>
    <s v="Sun Bicycles Atlas X-Type - 2017"/>
    <x v="3"/>
    <n v="3"/>
    <n v="416.99"/>
    <n v="2017"/>
    <x v="3"/>
    <x v="0"/>
    <n v="387.80070000000001"/>
    <x v="1153"/>
  </r>
  <r>
    <x v="1264"/>
    <s v="Yu"/>
    <s v="Mcdonald"/>
    <s v="yu.mcdonald@aol.com"/>
    <s v="Ossining"/>
    <s v="NY"/>
    <n v="776"/>
    <n v="3"/>
    <n v="71"/>
    <n v="1"/>
    <n v="0.1"/>
    <s v="Sun Bicycles Atlas X-Type - 2017"/>
    <x v="3"/>
    <n v="3"/>
    <n v="416.99"/>
    <n v="2017"/>
    <x v="3"/>
    <x v="0"/>
    <n v="375.291"/>
    <x v="1263"/>
  </r>
  <r>
    <x v="1359"/>
    <s v="Clementina"/>
    <s v="Sargent"/>
    <s v="clementina.sargent@hotmail.com"/>
    <s v="Rome"/>
    <s v="NY"/>
    <n v="822"/>
    <n v="2"/>
    <n v="72"/>
    <n v="1"/>
    <n v="0.2"/>
    <s v="Sun Bicycles Biscayne Tandem 7 - 2017"/>
    <x v="3"/>
    <n v="3"/>
    <n v="619.99"/>
    <n v="2017"/>
    <x v="3"/>
    <x v="0"/>
    <n v="495.99200000000002"/>
    <x v="1358"/>
  </r>
  <r>
    <x v="850"/>
    <s v="Mellie"/>
    <s v="Puckett"/>
    <s v="mellie.puckett@yahoo.com"/>
    <s v="Fresh Meadows"/>
    <s v="NY"/>
    <n v="1324"/>
    <n v="1"/>
    <n v="66"/>
    <n v="1"/>
    <n v="0.1"/>
    <s v="Sun Bicycles Revolutions 24 - 2017"/>
    <x v="3"/>
    <n v="3"/>
    <n v="250.99"/>
    <n v="2017"/>
    <x v="3"/>
    <x v="0"/>
    <n v="225.89100000000002"/>
    <x v="850"/>
  </r>
  <r>
    <x v="1009"/>
    <s v="Olimpia"/>
    <s v="Mays"/>
    <s v="olimpia.mays@aol.com"/>
    <s v="Oakland Gardens"/>
    <s v="NY"/>
    <n v="1006"/>
    <n v="2"/>
    <n v="68"/>
    <n v="1"/>
    <n v="0.1"/>
    <s v="Sun Bicycles Cruz 3 - 2017"/>
    <x v="3"/>
    <n v="3"/>
    <n v="449.99"/>
    <n v="2017"/>
    <x v="3"/>
    <x v="0"/>
    <n v="404.99100000000004"/>
    <x v="1009"/>
  </r>
  <r>
    <x v="1009"/>
    <s v="Olimpia"/>
    <s v="Mays"/>
    <s v="olimpia.mays@aol.com"/>
    <s v="Oakland Gardens"/>
    <s v="NY"/>
    <n v="1006"/>
    <n v="4"/>
    <n v="65"/>
    <n v="1"/>
    <n v="0.1"/>
    <s v="Sun Bicycles Lil Bolt Type-R - 2017"/>
    <x v="3"/>
    <n v="3"/>
    <n v="346.99"/>
    <n v="2017"/>
    <x v="3"/>
    <x v="0"/>
    <n v="312.291"/>
    <x v="1009"/>
  </r>
  <r>
    <x v="1159"/>
    <s v="Romana"/>
    <s v="Barnes"/>
    <s v="romana.barnes@yahoo.com"/>
    <s v="Floral Park"/>
    <s v="NY"/>
    <n v="922"/>
    <n v="1"/>
    <n v="68"/>
    <n v="1"/>
    <n v="0.2"/>
    <s v="Sun Bicycles Cruz 3 - 2017"/>
    <x v="3"/>
    <n v="3"/>
    <n v="449.99"/>
    <n v="2017"/>
    <x v="3"/>
    <x v="0"/>
    <n v="359.99200000000002"/>
    <x v="1159"/>
  </r>
  <r>
    <x v="1159"/>
    <s v="Romana"/>
    <s v="Barnes"/>
    <s v="romana.barnes@yahoo.com"/>
    <s v="Floral Park"/>
    <s v="NY"/>
    <n v="922"/>
    <n v="2"/>
    <n v="73"/>
    <n v="1"/>
    <n v="0.2"/>
    <s v="Sun Bicycles Brickell Tandem 7 - 2017"/>
    <x v="3"/>
    <n v="3"/>
    <n v="749.99"/>
    <n v="2017"/>
    <x v="3"/>
    <x v="0"/>
    <n v="599.99200000000008"/>
    <x v="1159"/>
  </r>
  <r>
    <x v="643"/>
    <s v="Flossie"/>
    <s v="Holder"/>
    <s v="flossie.holder@msn.com"/>
    <s v="Massapequa Park"/>
    <s v="NY"/>
    <n v="749"/>
    <n v="3"/>
    <n v="79"/>
    <n v="1"/>
    <n v="0.2"/>
    <s v="Sun Bicycles Boardwalk (24-inch Wheels) - 2017"/>
    <x v="3"/>
    <n v="3"/>
    <n v="402.99"/>
    <n v="2017"/>
    <x v="3"/>
    <x v="0"/>
    <n v="322.39200000000005"/>
    <x v="643"/>
  </r>
  <r>
    <x v="1265"/>
    <s v="Jeffrey"/>
    <s v="Hill"/>
    <s v="jeffrey.hill@gmail.com"/>
    <s v="Rosedale"/>
    <s v="NY"/>
    <n v="1260"/>
    <n v="2"/>
    <n v="66"/>
    <n v="1"/>
    <n v="0.1"/>
    <s v="Sun Bicycles Revolutions 24 - 2017"/>
    <x v="3"/>
    <n v="3"/>
    <n v="250.99"/>
    <n v="2017"/>
    <x v="3"/>
    <x v="0"/>
    <n v="225.89100000000002"/>
    <x v="1264"/>
  </r>
  <r>
    <x v="856"/>
    <s v="Carina"/>
    <s v="Lynch"/>
    <s v="carina.lynch@gmail.com"/>
    <s v="Wappingers Falls"/>
    <s v="NY"/>
    <n v="1037"/>
    <n v="3"/>
    <n v="65"/>
    <n v="2"/>
    <n v="0.2"/>
    <s v="Sun Bicycles Lil Bolt Type-R - 2017"/>
    <x v="3"/>
    <n v="3"/>
    <n v="346.99"/>
    <n v="2017"/>
    <x v="3"/>
    <x v="0"/>
    <n v="555.18400000000008"/>
    <x v="856"/>
  </r>
  <r>
    <x v="1401"/>
    <s v="Shonta"/>
    <s v="Mercer"/>
    <s v="shonta.mercer@aol.com"/>
    <s v="Massapequa"/>
    <s v="NY"/>
    <n v="743"/>
    <n v="1"/>
    <n v="80"/>
    <n v="1"/>
    <n v="0.05"/>
    <s v="Sun Bicycles Brickell Tandem CB - 2017"/>
    <x v="3"/>
    <n v="3"/>
    <n v="761.99"/>
    <n v="2017"/>
    <x v="3"/>
    <x v="0"/>
    <n v="723.89049999999997"/>
    <x v="1400"/>
  </r>
  <r>
    <x v="1326"/>
    <s v="Rubin"/>
    <s v="Decker"/>
    <s v="rubin.decker@gmail.com"/>
    <s v="Buffalo"/>
    <s v="NY"/>
    <n v="1285"/>
    <n v="1"/>
    <n v="78"/>
    <n v="2"/>
    <n v="7.0000000000000007E-2"/>
    <s v="Sun Bicycles Biscayne Tandem CB - 2017"/>
    <x v="3"/>
    <n v="3"/>
    <n v="647.99"/>
    <n v="2017"/>
    <x v="3"/>
    <x v="0"/>
    <n v="1205.2613999999999"/>
    <x v="1325"/>
  </r>
  <r>
    <x v="1326"/>
    <s v="Rubin"/>
    <s v="Decker"/>
    <s v="rubin.decker@gmail.com"/>
    <s v="Buffalo"/>
    <s v="NY"/>
    <n v="1285"/>
    <n v="3"/>
    <n v="69"/>
    <n v="2"/>
    <n v="0.2"/>
    <s v="Sun Bicycles Cruz 7 - 2017"/>
    <x v="3"/>
    <n v="3"/>
    <n v="416.99"/>
    <n v="2017"/>
    <x v="3"/>
    <x v="0"/>
    <n v="667.18400000000008"/>
    <x v="1325"/>
  </r>
  <r>
    <x v="587"/>
    <s v="Donnetta"/>
    <s v="Henson"/>
    <s v="donnetta.henson@hotmail.com"/>
    <s v="Webster"/>
    <s v="NY"/>
    <n v="721"/>
    <n v="3"/>
    <n v="73"/>
    <n v="2"/>
    <n v="0.05"/>
    <s v="Sun Bicycles Brickell Tandem 7 - 2017"/>
    <x v="3"/>
    <n v="3"/>
    <n v="749.99"/>
    <n v="2017"/>
    <x v="3"/>
    <x v="0"/>
    <n v="1424.981"/>
    <x v="587"/>
  </r>
  <r>
    <x v="857"/>
    <s v="Cassie"/>
    <s v="Cline"/>
    <s v="cassie.cline@gmail.com"/>
    <s v="Brooklyn"/>
    <s v="NY"/>
    <n v="1036"/>
    <n v="4"/>
    <n v="65"/>
    <n v="2"/>
    <n v="0.2"/>
    <s v="Sun Bicycles Lil Bolt Type-R - 2017"/>
    <x v="3"/>
    <n v="3"/>
    <n v="346.99"/>
    <n v="2017"/>
    <x v="3"/>
    <x v="0"/>
    <n v="555.18400000000008"/>
    <x v="857"/>
  </r>
  <r>
    <x v="1161"/>
    <s v="Alissa"/>
    <s v="Hood"/>
    <s v="alissa.hood@gmail.com"/>
    <s v="New Windsor"/>
    <s v="NY"/>
    <n v="1129"/>
    <n v="1"/>
    <n v="71"/>
    <n v="2"/>
    <n v="0.2"/>
    <s v="Sun Bicycles Atlas X-Type - 2017"/>
    <x v="3"/>
    <n v="3"/>
    <n v="416.99"/>
    <n v="2017"/>
    <x v="3"/>
    <x v="0"/>
    <n v="667.18400000000008"/>
    <x v="1161"/>
  </r>
  <r>
    <x v="976"/>
    <s v="Josef"/>
    <s v="Greer"/>
    <s v="josef.greer@gmail.com"/>
    <s v="Jamaica"/>
    <s v="NY"/>
    <n v="898"/>
    <n v="4"/>
    <n v="69"/>
    <n v="2"/>
    <n v="7.0000000000000007E-2"/>
    <s v="Sun Bicycles Cruz 7 - 2017"/>
    <x v="3"/>
    <n v="3"/>
    <n v="416.99"/>
    <n v="2017"/>
    <x v="3"/>
    <x v="0"/>
    <n v="775.60140000000001"/>
    <x v="976"/>
  </r>
  <r>
    <x v="696"/>
    <s v="Vernell"/>
    <s v="Goff"/>
    <s v="vernell.goff@msn.com"/>
    <s v="Monroe"/>
    <s v="NY"/>
    <n v="986"/>
    <n v="2"/>
    <n v="78"/>
    <n v="1"/>
    <n v="0.05"/>
    <s v="Sun Bicycles Biscayne Tandem CB - 2017"/>
    <x v="3"/>
    <n v="3"/>
    <n v="647.99"/>
    <n v="2017"/>
    <x v="3"/>
    <x v="0"/>
    <n v="615.59050000000002"/>
    <x v="696"/>
  </r>
  <r>
    <x v="367"/>
    <s v="Mercy"/>
    <s v="Brown"/>
    <s v="mercy.brown@msn.com"/>
    <s v="Hollis"/>
    <s v="NY"/>
    <n v="880"/>
    <n v="5"/>
    <n v="66"/>
    <n v="1"/>
    <n v="0.2"/>
    <s v="Sun Bicycles Revolutions 24 - 2017"/>
    <x v="3"/>
    <n v="3"/>
    <n v="250.99"/>
    <n v="2017"/>
    <x v="3"/>
    <x v="0"/>
    <n v="200.79200000000003"/>
    <x v="367"/>
  </r>
  <r>
    <x v="1162"/>
    <s v="Janelle"/>
    <s v="Maldonado"/>
    <s v="janelle.maldonado@gmail.com"/>
    <s v="Richmond Hill"/>
    <s v="NY"/>
    <n v="1188"/>
    <n v="1"/>
    <n v="66"/>
    <n v="2"/>
    <n v="0.1"/>
    <s v="Sun Bicycles Revolutions 24 - 2017"/>
    <x v="3"/>
    <n v="3"/>
    <n v="250.99"/>
    <n v="2017"/>
    <x v="3"/>
    <x v="0"/>
    <n v="451.78200000000004"/>
    <x v="1162"/>
  </r>
  <r>
    <x v="977"/>
    <s v="Carolyne"/>
    <s v="Conley"/>
    <s v="carolyne.conley@gmail.com"/>
    <s v="Floral Park"/>
    <s v="NY"/>
    <n v="669"/>
    <n v="2"/>
    <n v="72"/>
    <n v="1"/>
    <n v="7.0000000000000007E-2"/>
    <s v="Sun Bicycles Biscayne Tandem 7 - 2017"/>
    <x v="3"/>
    <n v="3"/>
    <n v="619.99"/>
    <n v="2017"/>
    <x v="3"/>
    <x v="0"/>
    <n v="576.59069999999997"/>
    <x v="977"/>
  </r>
  <r>
    <x v="1299"/>
    <s v="Alfredo"/>
    <s v="Dodson"/>
    <s v="alfredo.dodson@hotmail.com"/>
    <s v="Depew"/>
    <s v="NY"/>
    <n v="977"/>
    <n v="2"/>
    <n v="69"/>
    <n v="2"/>
    <n v="0.05"/>
    <s v="Sun Bicycles Cruz 7 - 2017"/>
    <x v="3"/>
    <n v="3"/>
    <n v="416.99"/>
    <n v="2017"/>
    <x v="3"/>
    <x v="0"/>
    <n v="792.28099999999995"/>
    <x v="1298"/>
  </r>
  <r>
    <x v="1299"/>
    <s v="Alfredo"/>
    <s v="Dodson"/>
    <s v="alfredo.dodson@hotmail.com"/>
    <s v="Depew"/>
    <s v="NY"/>
    <n v="977"/>
    <n v="4"/>
    <n v="80"/>
    <n v="2"/>
    <n v="0.05"/>
    <s v="Sun Bicycles Brickell Tandem CB - 2017"/>
    <x v="3"/>
    <n v="3"/>
    <n v="761.99"/>
    <n v="2017"/>
    <x v="3"/>
    <x v="0"/>
    <n v="1447.7809999999999"/>
    <x v="1298"/>
  </r>
  <r>
    <x v="860"/>
    <s v="Larraine"/>
    <s v="Horn"/>
    <s v="larraine.horn@msn.com"/>
    <s v="Utica"/>
    <s v="NY"/>
    <n v="811"/>
    <n v="4"/>
    <n v="66"/>
    <n v="1"/>
    <n v="0.1"/>
    <s v="Sun Bicycles Revolutions 24 - 2017"/>
    <x v="3"/>
    <n v="3"/>
    <n v="250.99"/>
    <n v="2017"/>
    <x v="3"/>
    <x v="0"/>
    <n v="225.89100000000002"/>
    <x v="860"/>
  </r>
  <r>
    <x v="1163"/>
    <s v="Alyse"/>
    <s v="Jacobson"/>
    <s v="alyse.jacobson@yahoo.com"/>
    <s v="Massapequa Park"/>
    <s v="NY"/>
    <n v="1112"/>
    <n v="1"/>
    <n v="71"/>
    <n v="2"/>
    <n v="0.05"/>
    <s v="Sun Bicycles Atlas X-Type - 2017"/>
    <x v="3"/>
    <n v="3"/>
    <n v="416.99"/>
    <n v="2017"/>
    <x v="3"/>
    <x v="0"/>
    <n v="792.28099999999995"/>
    <x v="1163"/>
  </r>
  <r>
    <x v="861"/>
    <s v="Julia"/>
    <s v="Joyner"/>
    <s v="julia.joyner@msn.com"/>
    <s v="Astoria"/>
    <s v="NY"/>
    <n v="1155"/>
    <n v="1"/>
    <n v="68"/>
    <n v="2"/>
    <n v="0.05"/>
    <s v="Sun Bicycles Cruz 3 - 2017"/>
    <x v="3"/>
    <n v="3"/>
    <n v="449.99"/>
    <n v="2017"/>
    <x v="3"/>
    <x v="0"/>
    <n v="854.98099999999999"/>
    <x v="861"/>
  </r>
  <r>
    <x v="1270"/>
    <s v="Nicolas"/>
    <s v="Carlson"/>
    <s v="nicolas.carlson@yahoo.com"/>
    <s v="Saint Albans"/>
    <s v="NY"/>
    <n v="1311"/>
    <n v="1"/>
    <n v="69"/>
    <n v="1"/>
    <n v="0.1"/>
    <s v="Sun Bicycles Cruz 7 - 2017"/>
    <x v="3"/>
    <n v="3"/>
    <n v="416.99"/>
    <n v="2017"/>
    <x v="3"/>
    <x v="0"/>
    <n v="375.291"/>
    <x v="1269"/>
  </r>
  <r>
    <x v="1211"/>
    <s v="Elvia"/>
    <s v="Cardenas"/>
    <s v="elvia.cardenas@hotmail.com"/>
    <s v="Massapequa"/>
    <s v="NY"/>
    <n v="671"/>
    <n v="2"/>
    <n v="69"/>
    <n v="1"/>
    <n v="0.05"/>
    <s v="Sun Bicycles Cruz 7 - 2017"/>
    <x v="3"/>
    <n v="3"/>
    <n v="416.99"/>
    <n v="2017"/>
    <x v="3"/>
    <x v="0"/>
    <n v="396.14049999999997"/>
    <x v="1211"/>
  </r>
  <r>
    <x v="1165"/>
    <s v="Treasa"/>
    <s v="Dickerson"/>
    <s v="treasa.dickerson@hotmail.com"/>
    <s v="Rockville Centre"/>
    <s v="NY"/>
    <n v="1254"/>
    <n v="1"/>
    <n v="80"/>
    <n v="1"/>
    <n v="0.2"/>
    <s v="Sun Bicycles Brickell Tandem CB - 2017"/>
    <x v="3"/>
    <n v="3"/>
    <n v="761.99"/>
    <n v="2017"/>
    <x v="3"/>
    <x v="0"/>
    <n v="609.59199999999998"/>
    <x v="1165"/>
  </r>
  <r>
    <x v="1402"/>
    <s v="Susann"/>
    <s v="Bass"/>
    <s v="susann.bass@msn.com"/>
    <s v="Commack"/>
    <s v="NY"/>
    <n v="759"/>
    <n v="2"/>
    <n v="78"/>
    <n v="1"/>
    <n v="7.0000000000000007E-2"/>
    <s v="Sun Bicycles Biscayne Tandem CB - 2017"/>
    <x v="3"/>
    <n v="3"/>
    <n v="647.99"/>
    <n v="2017"/>
    <x v="3"/>
    <x v="0"/>
    <n v="602.63069999999993"/>
    <x v="1401"/>
  </r>
  <r>
    <x v="323"/>
    <s v="Kandi"/>
    <s v="Mcneil"/>
    <s v="kandi.mcneil@msn.com"/>
    <s v="Massapequa Park"/>
    <s v="NY"/>
    <n v="784"/>
    <n v="2"/>
    <n v="72"/>
    <n v="2"/>
    <n v="0.1"/>
    <s v="Sun Bicycles Biscayne Tandem 7 - 2017"/>
    <x v="3"/>
    <n v="3"/>
    <n v="619.99"/>
    <n v="2017"/>
    <x v="3"/>
    <x v="0"/>
    <n v="1115.982"/>
    <x v="323"/>
  </r>
  <r>
    <x v="1272"/>
    <s v="Valeri"/>
    <s v="Marshall"/>
    <s v="valeri.marshall@hotmail.com"/>
    <s v="East Meadow"/>
    <s v="NY"/>
    <n v="1187"/>
    <n v="2"/>
    <n v="79"/>
    <n v="1"/>
    <n v="7.0000000000000007E-2"/>
    <s v="Sun Bicycles Boardwalk (24-inch Wheels) - 2017"/>
    <x v="3"/>
    <n v="3"/>
    <n v="402.99"/>
    <n v="2017"/>
    <x v="3"/>
    <x v="0"/>
    <n v="374.78069999999997"/>
    <x v="1271"/>
  </r>
  <r>
    <x v="123"/>
    <s v="Theo"/>
    <s v="Reese"/>
    <s v="theo.reese@gmail.com"/>
    <s v="Long Beach"/>
    <s v="NY"/>
    <n v="1519"/>
    <n v="4"/>
    <n v="65"/>
    <n v="1"/>
    <n v="0.2"/>
    <s v="Sun Bicycles Lil Bolt Type-R - 2017"/>
    <x v="3"/>
    <n v="3"/>
    <n v="346.99"/>
    <n v="2017"/>
    <x v="3"/>
    <x v="0"/>
    <n v="277.59200000000004"/>
    <x v="123"/>
  </r>
  <r>
    <x v="1403"/>
    <s v="Krystin"/>
    <s v="Marshall"/>
    <s v="krystin.marshall@hotmail.com"/>
    <s v="Poughkeepsie"/>
    <s v="NY"/>
    <n v="994"/>
    <n v="3"/>
    <n v="66"/>
    <n v="1"/>
    <n v="7.0000000000000007E-2"/>
    <s v="Sun Bicycles Revolutions 24 - 2017"/>
    <x v="3"/>
    <n v="3"/>
    <n v="250.99"/>
    <n v="2017"/>
    <x v="3"/>
    <x v="0"/>
    <n v="233.42069999999998"/>
    <x v="1402"/>
  </r>
  <r>
    <x v="547"/>
    <s v="Evelina"/>
    <s v="Byrd"/>
    <s v="evelina.byrd@msn.com"/>
    <s v="Buffalo"/>
    <s v="NY"/>
    <n v="814"/>
    <n v="1"/>
    <n v="69"/>
    <n v="2"/>
    <n v="0.1"/>
    <s v="Sun Bicycles Cruz 7 - 2017"/>
    <x v="3"/>
    <n v="3"/>
    <n v="416.99"/>
    <n v="2017"/>
    <x v="3"/>
    <x v="0"/>
    <n v="750.58199999999999"/>
    <x v="547"/>
  </r>
  <r>
    <x v="547"/>
    <s v="Evelina"/>
    <s v="Byrd"/>
    <s v="evelina.byrd@msn.com"/>
    <s v="Buffalo"/>
    <s v="NY"/>
    <n v="814"/>
    <n v="3"/>
    <n v="65"/>
    <n v="1"/>
    <n v="0.2"/>
    <s v="Sun Bicycles Lil Bolt Type-R - 2017"/>
    <x v="3"/>
    <n v="3"/>
    <n v="346.99"/>
    <n v="2017"/>
    <x v="3"/>
    <x v="0"/>
    <n v="277.59200000000004"/>
    <x v="547"/>
  </r>
  <r>
    <x v="646"/>
    <s v="Renato"/>
    <s v="Morton"/>
    <s v="renato.morton@msn.com"/>
    <s v="Mount Vernon"/>
    <s v="NY"/>
    <n v="1094"/>
    <n v="1"/>
    <n v="71"/>
    <n v="1"/>
    <n v="0.1"/>
    <s v="Sun Bicycles Atlas X-Type - 2017"/>
    <x v="3"/>
    <n v="3"/>
    <n v="416.99"/>
    <n v="2017"/>
    <x v="3"/>
    <x v="0"/>
    <n v="375.291"/>
    <x v="646"/>
  </r>
  <r>
    <x v="1360"/>
    <s v="Shanita"/>
    <s v="Wiley"/>
    <s v="shanita.wiley@yahoo.com"/>
    <s v="Saint Albans"/>
    <s v="NY"/>
    <n v="1314"/>
    <n v="2"/>
    <n v="72"/>
    <n v="2"/>
    <n v="0.05"/>
    <s v="Sun Bicycles Biscayne Tandem 7 - 2017"/>
    <x v="3"/>
    <n v="3"/>
    <n v="619.99"/>
    <n v="2017"/>
    <x v="3"/>
    <x v="0"/>
    <n v="1177.981"/>
    <x v="1359"/>
  </r>
  <r>
    <x v="1214"/>
    <s v="Effie"/>
    <s v="Jenkins"/>
    <s v="effie.jenkins@msn.com"/>
    <s v="Brentwood"/>
    <s v="NY"/>
    <n v="985"/>
    <n v="3"/>
    <n v="78"/>
    <n v="2"/>
    <n v="0.05"/>
    <s v="Sun Bicycles Biscayne Tandem CB - 2017"/>
    <x v="3"/>
    <n v="3"/>
    <n v="647.99"/>
    <n v="2017"/>
    <x v="3"/>
    <x v="0"/>
    <n v="1231.181"/>
    <x v="1214"/>
  </r>
  <r>
    <x v="1337"/>
    <s v="Shiloh"/>
    <s v="Reeves"/>
    <s v="shiloh.reeves@msn.com"/>
    <s v="West Babylon"/>
    <s v="NY"/>
    <n v="831"/>
    <n v="1"/>
    <n v="67"/>
    <n v="1"/>
    <n v="0.2"/>
    <s v="Sun Bicycles Revolutions 24 - Girl's - 2017"/>
    <x v="3"/>
    <n v="3"/>
    <n v="250.99"/>
    <n v="2017"/>
    <x v="3"/>
    <x v="0"/>
    <n v="200.79200000000003"/>
    <x v="1336"/>
  </r>
  <r>
    <x v="1337"/>
    <s v="Shiloh"/>
    <s v="Reeves"/>
    <s v="shiloh.reeves@msn.com"/>
    <s v="West Babylon"/>
    <s v="NY"/>
    <n v="831"/>
    <n v="3"/>
    <n v="68"/>
    <n v="1"/>
    <n v="0.1"/>
    <s v="Sun Bicycles Cruz 3 - 2017"/>
    <x v="3"/>
    <n v="3"/>
    <n v="449.99"/>
    <n v="2017"/>
    <x v="3"/>
    <x v="0"/>
    <n v="404.99100000000004"/>
    <x v="1336"/>
  </r>
  <r>
    <x v="1293"/>
    <s v="Bennett"/>
    <s v="Armstrong"/>
    <s v="bennett.armstrong@aol.com"/>
    <s v="Bethpage"/>
    <s v="NY"/>
    <n v="1594"/>
    <n v="1"/>
    <n v="79"/>
    <n v="2"/>
    <n v="0.1"/>
    <s v="Sun Bicycles Boardwalk (24-inch Wheels) - 2017"/>
    <x v="3"/>
    <n v="3"/>
    <n v="402.99"/>
    <n v="2017"/>
    <x v="3"/>
    <x v="0"/>
    <n v="725.38200000000006"/>
    <x v="1292"/>
  </r>
  <r>
    <x v="875"/>
    <s v="Kaylee"/>
    <s v="English"/>
    <s v="kaylee.english@msn.com"/>
    <s v="Hollis"/>
    <s v="NY"/>
    <n v="1109"/>
    <n v="1"/>
    <n v="72"/>
    <n v="2"/>
    <n v="0.1"/>
    <s v="Sun Bicycles Biscayne Tandem 7 - 2017"/>
    <x v="3"/>
    <n v="3"/>
    <n v="619.99"/>
    <n v="2017"/>
    <x v="3"/>
    <x v="0"/>
    <n v="1115.982"/>
    <x v="875"/>
  </r>
  <r>
    <x v="1404"/>
    <s v="Magda"/>
    <s v="Eaton"/>
    <s v="magda.eaton@aol.com"/>
    <s v="Ossining"/>
    <s v="NY"/>
    <n v="786"/>
    <n v="1"/>
    <n v="80"/>
    <n v="1"/>
    <n v="0.05"/>
    <s v="Sun Bicycles Brickell Tandem CB - 2017"/>
    <x v="3"/>
    <n v="3"/>
    <n v="761.99"/>
    <n v="2017"/>
    <x v="3"/>
    <x v="0"/>
    <n v="723.89049999999997"/>
    <x v="1403"/>
  </r>
  <r>
    <x v="1301"/>
    <s v="Crystle"/>
    <s v="Gilliam"/>
    <s v="crystle.gilliam@yahoo.com"/>
    <s v="Smithtown"/>
    <s v="NY"/>
    <n v="1030"/>
    <n v="3"/>
    <n v="72"/>
    <n v="1"/>
    <n v="0.1"/>
    <s v="Sun Bicycles Biscayne Tandem 7 - 2017"/>
    <x v="3"/>
    <n v="3"/>
    <n v="619.99"/>
    <n v="2017"/>
    <x v="3"/>
    <x v="0"/>
    <n v="557.99099999999999"/>
    <x v="1300"/>
  </r>
  <r>
    <x v="593"/>
    <s v="Toya"/>
    <s v="Pratt"/>
    <s v="toya.pratt@yahoo.com"/>
    <s v="Long Beach"/>
    <s v="NY"/>
    <n v="651"/>
    <n v="1"/>
    <n v="79"/>
    <n v="1"/>
    <n v="0.1"/>
    <s v="Sun Bicycles Boardwalk (24-inch Wheels) - 2017"/>
    <x v="3"/>
    <n v="3"/>
    <n v="402.99"/>
    <n v="2017"/>
    <x v="3"/>
    <x v="0"/>
    <n v="362.69100000000003"/>
    <x v="593"/>
  </r>
  <r>
    <x v="877"/>
    <s v="Renna"/>
    <s v="Williams"/>
    <s v="renna.williams@hotmail.com"/>
    <s v="South Ozone Park"/>
    <s v="NY"/>
    <n v="1083"/>
    <n v="1"/>
    <n v="65"/>
    <n v="2"/>
    <n v="0.2"/>
    <s v="Sun Bicycles Lil Bolt Type-R - 2017"/>
    <x v="3"/>
    <n v="3"/>
    <n v="346.99"/>
    <n v="2017"/>
    <x v="3"/>
    <x v="0"/>
    <n v="555.18400000000008"/>
    <x v="877"/>
  </r>
  <r>
    <x v="1173"/>
    <s v="Genoveva"/>
    <s v="Lloyd"/>
    <s v="genoveva.lloyd@aol.com"/>
    <s v="Bayside"/>
    <s v="NY"/>
    <n v="960"/>
    <n v="1"/>
    <n v="73"/>
    <n v="2"/>
    <n v="0.05"/>
    <s v="Sun Bicycles Brickell Tandem 7 - 2017"/>
    <x v="3"/>
    <n v="3"/>
    <n v="749.99"/>
    <n v="2017"/>
    <x v="3"/>
    <x v="0"/>
    <n v="1424.981"/>
    <x v="1173"/>
  </r>
  <r>
    <x v="256"/>
    <s v="Delana"/>
    <s v="Wagner"/>
    <s v="delana.wagner@aol.com"/>
    <s v="Clifton Park"/>
    <s v="NY"/>
    <n v="1111"/>
    <n v="2"/>
    <n v="66"/>
    <n v="2"/>
    <n v="0.1"/>
    <s v="Sun Bicycles Revolutions 24 - 2017"/>
    <x v="3"/>
    <n v="3"/>
    <n v="250.99"/>
    <n v="2017"/>
    <x v="3"/>
    <x v="0"/>
    <n v="451.78200000000004"/>
    <x v="256"/>
  </r>
  <r>
    <x v="1217"/>
    <s v="Felica"/>
    <s v="Munoz"/>
    <s v="felica.munoz@aol.com"/>
    <s v="South Ozone Park"/>
    <s v="NY"/>
    <n v="869"/>
    <n v="5"/>
    <n v="65"/>
    <n v="2"/>
    <n v="0.2"/>
    <s v="Sun Bicycles Lil Bolt Type-R - 2017"/>
    <x v="3"/>
    <n v="3"/>
    <n v="346.99"/>
    <n v="2017"/>
    <x v="3"/>
    <x v="0"/>
    <n v="555.18400000000008"/>
    <x v="1217"/>
  </r>
  <r>
    <x v="881"/>
    <s v="Marissa"/>
    <s v="Summers"/>
    <s v="marissa.summers@msn.com"/>
    <s v="Saint Albans"/>
    <s v="NY"/>
    <n v="962"/>
    <n v="1"/>
    <n v="65"/>
    <n v="2"/>
    <n v="7.0000000000000007E-2"/>
    <s v="Sun Bicycles Lil Bolt Type-R - 2017"/>
    <x v="3"/>
    <n v="3"/>
    <n v="346.99"/>
    <n v="2017"/>
    <x v="3"/>
    <x v="0"/>
    <n v="645.40139999999997"/>
    <x v="881"/>
  </r>
  <r>
    <x v="70"/>
    <s v="India"/>
    <s v="Barron"/>
    <s v="india.barron@msn.com"/>
    <s v="Huntington"/>
    <s v="NY"/>
    <n v="1015"/>
    <n v="2"/>
    <n v="73"/>
    <n v="2"/>
    <n v="0.2"/>
    <s v="Sun Bicycles Brickell Tandem 7 - 2017"/>
    <x v="3"/>
    <n v="3"/>
    <n v="749.99"/>
    <n v="2017"/>
    <x v="3"/>
    <x v="0"/>
    <n v="1199.9840000000002"/>
    <x v="70"/>
  </r>
  <r>
    <x v="979"/>
    <s v="Mary"/>
    <s v="Singleton"/>
    <s v="mary.singleton@hotmail.com"/>
    <s v="Woodside"/>
    <s v="NY"/>
    <n v="1184"/>
    <n v="2"/>
    <n v="71"/>
    <n v="1"/>
    <n v="0.05"/>
    <s v="Sun Bicycles Atlas X-Type - 2017"/>
    <x v="3"/>
    <n v="3"/>
    <n v="416.99"/>
    <n v="2017"/>
    <x v="3"/>
    <x v="0"/>
    <n v="396.14049999999997"/>
    <x v="979"/>
  </r>
  <r>
    <x v="1174"/>
    <s v="Melanie"/>
    <s v="Hayes"/>
    <s v="melanie.hayes@msn.com"/>
    <s v="Liverpool"/>
    <s v="NY"/>
    <n v="937"/>
    <n v="5"/>
    <n v="66"/>
    <n v="1"/>
    <n v="0.2"/>
    <s v="Sun Bicycles Revolutions 24 - 2017"/>
    <x v="3"/>
    <n v="3"/>
    <n v="250.99"/>
    <n v="2017"/>
    <x v="3"/>
    <x v="0"/>
    <n v="200.79200000000003"/>
    <x v="1174"/>
  </r>
  <r>
    <x v="688"/>
    <s v="Lina"/>
    <s v="Meadows"/>
    <s v="lina.meadows@aol.com"/>
    <s v="Glen Cove"/>
    <s v="NY"/>
    <n v="1007"/>
    <n v="3"/>
    <n v="85"/>
    <n v="2"/>
    <n v="0.1"/>
    <s v="Haro Downtown 16 - 2017"/>
    <x v="4"/>
    <n v="1"/>
    <n v="329.99"/>
    <n v="2017"/>
    <x v="4"/>
    <x v="1"/>
    <n v="593.98200000000008"/>
    <x v="688"/>
  </r>
  <r>
    <x v="922"/>
    <s v="Lucile"/>
    <s v="Manning"/>
    <s v="lucile.manning@yahoo.com"/>
    <s v="Campbell"/>
    <s v="CA"/>
    <n v="1248"/>
    <n v="1"/>
    <n v="94"/>
    <n v="2"/>
    <n v="0.05"/>
    <s v="Haro Shredder Pro 20 - 2017"/>
    <x v="4"/>
    <n v="1"/>
    <n v="249.99"/>
    <n v="2017"/>
    <x v="4"/>
    <x v="1"/>
    <n v="474.98099999999999"/>
    <x v="922"/>
  </r>
  <r>
    <x v="922"/>
    <s v="Lucile"/>
    <s v="Manning"/>
    <s v="lucile.manning@yahoo.com"/>
    <s v="Campbell"/>
    <s v="CA"/>
    <n v="1248"/>
    <n v="3"/>
    <n v="92"/>
    <n v="1"/>
    <n v="0.1"/>
    <s v="Haro Shredder 20 - 2017"/>
    <x v="4"/>
    <n v="1"/>
    <n v="209.99"/>
    <n v="2017"/>
    <x v="4"/>
    <x v="1"/>
    <n v="188.99100000000001"/>
    <x v="922"/>
  </r>
  <r>
    <x v="1309"/>
    <s v="Ilda"/>
    <s v="Roberson"/>
    <s v="ilda.roberson@aol.com"/>
    <s v="Kingston"/>
    <s v="NY"/>
    <n v="1048"/>
    <n v="3"/>
    <n v="94"/>
    <n v="1"/>
    <n v="0.05"/>
    <s v="Haro Shredder Pro 20 - 2017"/>
    <x v="4"/>
    <n v="1"/>
    <n v="249.99"/>
    <n v="2017"/>
    <x v="4"/>
    <x v="1"/>
    <n v="237.4905"/>
    <x v="1308"/>
  </r>
  <r>
    <x v="910"/>
    <s v="Lizzette"/>
    <s v="Stein"/>
    <s v="lizzette.stein@yahoo.com"/>
    <s v="Orchard Park"/>
    <s v="NY"/>
    <n v="1535"/>
    <n v="1"/>
    <n v="92"/>
    <n v="1"/>
    <n v="0.05"/>
    <s v="Haro Shredder 20 - 2017"/>
    <x v="4"/>
    <n v="1"/>
    <n v="209.99"/>
    <n v="2017"/>
    <x v="4"/>
    <x v="1"/>
    <n v="199.4905"/>
    <x v="910"/>
  </r>
  <r>
    <x v="910"/>
    <s v="Lizzette"/>
    <s v="Stein"/>
    <s v="lizzette.stein@yahoo.com"/>
    <s v="Orchard Park"/>
    <s v="NY"/>
    <n v="1211"/>
    <n v="3"/>
    <n v="92"/>
    <n v="1"/>
    <n v="0.2"/>
    <s v="Haro Shredder 20 - 2017"/>
    <x v="4"/>
    <n v="1"/>
    <n v="209.99"/>
    <n v="2017"/>
    <x v="4"/>
    <x v="1"/>
    <n v="167.99200000000002"/>
    <x v="910"/>
  </r>
  <r>
    <x v="910"/>
    <s v="Lizzette"/>
    <s v="Stein"/>
    <s v="lizzette.stein@yahoo.com"/>
    <s v="Orchard Park"/>
    <s v="NY"/>
    <n v="1211"/>
    <n v="4"/>
    <n v="93"/>
    <n v="1"/>
    <n v="0.1"/>
    <s v="Haro Shredder 20 Girls - 2017"/>
    <x v="4"/>
    <n v="1"/>
    <n v="209.99"/>
    <n v="2017"/>
    <x v="4"/>
    <x v="1"/>
    <n v="188.99100000000001"/>
    <x v="910"/>
  </r>
  <r>
    <x v="335"/>
    <s v="Jessika"/>
    <s v="Bray"/>
    <s v="jessika.bray@yahoo.com"/>
    <s v="San Pablo"/>
    <s v="CA"/>
    <n v="1320"/>
    <n v="2"/>
    <n v="93"/>
    <n v="1"/>
    <n v="0.05"/>
    <s v="Haro Shredder 20 Girls - 2017"/>
    <x v="4"/>
    <n v="1"/>
    <n v="209.99"/>
    <n v="2017"/>
    <x v="4"/>
    <x v="1"/>
    <n v="199.4905"/>
    <x v="335"/>
  </r>
  <r>
    <x v="452"/>
    <s v="Justina"/>
    <s v="Jenkins"/>
    <s v="justina.jenkins@yahoo.com"/>
    <s v="Baldwin"/>
    <s v="NY"/>
    <n v="808"/>
    <n v="3"/>
    <n v="85"/>
    <n v="1"/>
    <n v="0.05"/>
    <s v="Haro Downtown 16 - 2017"/>
    <x v="4"/>
    <n v="1"/>
    <n v="329.99"/>
    <n v="2017"/>
    <x v="4"/>
    <x v="1"/>
    <n v="313.4905"/>
    <x v="452"/>
  </r>
  <r>
    <x v="93"/>
    <s v="Cristobal"/>
    <s v="Hutchinson"/>
    <s v="cristobal.hutchinson@gmail.com"/>
    <s v="Lawndale"/>
    <s v="CA"/>
    <n v="1138"/>
    <n v="3"/>
    <n v="93"/>
    <n v="1"/>
    <n v="0.1"/>
    <s v="Haro Shredder 20 Girls - 2017"/>
    <x v="4"/>
    <n v="1"/>
    <n v="209.99"/>
    <n v="2017"/>
    <x v="4"/>
    <x v="1"/>
    <n v="188.99100000000001"/>
    <x v="93"/>
  </r>
  <r>
    <x v="1074"/>
    <s v="Novella"/>
    <s v="Ross"/>
    <s v="novella.ross@gmail.com"/>
    <s v="Glendora"/>
    <s v="CA"/>
    <n v="839"/>
    <n v="2"/>
    <n v="85"/>
    <n v="1"/>
    <n v="0.1"/>
    <s v="Haro Downtown 16 - 2017"/>
    <x v="4"/>
    <n v="1"/>
    <n v="329.99"/>
    <n v="2017"/>
    <x v="4"/>
    <x v="1"/>
    <n v="296.99100000000004"/>
    <x v="1074"/>
  </r>
  <r>
    <x v="338"/>
    <s v="Neil"/>
    <s v="Mccall"/>
    <s v="neil.mccall@gmail.com"/>
    <s v="San Carlos"/>
    <s v="CA"/>
    <n v="1565"/>
    <n v="2"/>
    <n v="92"/>
    <n v="1"/>
    <n v="0.1"/>
    <s v="Haro Shredder 20 - 2017"/>
    <x v="4"/>
    <n v="1"/>
    <n v="209.99"/>
    <n v="2017"/>
    <x v="4"/>
    <x v="1"/>
    <n v="188.99100000000001"/>
    <x v="338"/>
  </r>
  <r>
    <x v="757"/>
    <s v="Raeann"/>
    <s v="Duncan"/>
    <s v="raeann.duncan@aol.com"/>
    <s v="Anaheim"/>
    <s v="CA"/>
    <n v="1340"/>
    <n v="2"/>
    <n v="92"/>
    <n v="2"/>
    <n v="0.2"/>
    <s v="Haro Shredder 20 - 2017"/>
    <x v="4"/>
    <n v="1"/>
    <n v="209.99"/>
    <n v="2017"/>
    <x v="4"/>
    <x v="1"/>
    <n v="335.98400000000004"/>
    <x v="757"/>
  </r>
  <r>
    <x v="241"/>
    <s v="Kenton"/>
    <s v="Hughes"/>
    <s v="kenton.hughes@gmail.com"/>
    <s v="Canandaigua"/>
    <s v="NY"/>
    <n v="773"/>
    <n v="1"/>
    <n v="92"/>
    <n v="1"/>
    <n v="0.1"/>
    <s v="Haro Shredder 20 - 2017"/>
    <x v="4"/>
    <n v="1"/>
    <n v="209.99"/>
    <n v="2017"/>
    <x v="4"/>
    <x v="1"/>
    <n v="188.99100000000001"/>
    <x v="241"/>
  </r>
  <r>
    <x v="806"/>
    <s v="Lavina"/>
    <s v="Dejesus"/>
    <s v="lavina.dejesus@msn.com"/>
    <s v="Newburgh"/>
    <s v="NY"/>
    <n v="1425"/>
    <n v="3"/>
    <n v="93"/>
    <n v="1"/>
    <n v="7.0000000000000007E-2"/>
    <s v="Haro Shredder 20 Girls - 2017"/>
    <x v="4"/>
    <n v="1"/>
    <n v="209.99"/>
    <n v="2017"/>
    <x v="4"/>
    <x v="1"/>
    <n v="195.29069999999999"/>
    <x v="806"/>
  </r>
  <r>
    <x v="1114"/>
    <s v="Earl"/>
    <s v="Stanley"/>
    <s v="earl.stanley@gmail.com"/>
    <s v="Elmhurst"/>
    <s v="NY"/>
    <n v="1305"/>
    <n v="1"/>
    <n v="85"/>
    <n v="1"/>
    <n v="0.2"/>
    <s v="Haro Downtown 16 - 2017"/>
    <x v="4"/>
    <n v="1"/>
    <n v="329.99"/>
    <n v="2017"/>
    <x v="4"/>
    <x v="1"/>
    <n v="263.99200000000002"/>
    <x v="1114"/>
  </r>
  <r>
    <x v="464"/>
    <s v="Erma"/>
    <s v="Salinas"/>
    <s v="erma.salinas@gmail.com"/>
    <s v="Merrick"/>
    <s v="NY"/>
    <n v="1332"/>
    <n v="2"/>
    <n v="93"/>
    <n v="2"/>
    <n v="0.05"/>
    <s v="Haro Shredder 20 Girls - 2017"/>
    <x v="4"/>
    <n v="1"/>
    <n v="209.99"/>
    <n v="2017"/>
    <x v="4"/>
    <x v="1"/>
    <n v="398.98099999999999"/>
    <x v="464"/>
  </r>
  <r>
    <x v="1376"/>
    <s v="Herta"/>
    <s v="Rollins"/>
    <s v="herta.rollins@msn.com"/>
    <s v="Mountain View"/>
    <s v="CA"/>
    <n v="663"/>
    <n v="3"/>
    <n v="94"/>
    <n v="1"/>
    <n v="0.05"/>
    <s v="Haro Shredder Pro 20 - 2017"/>
    <x v="4"/>
    <n v="1"/>
    <n v="249.99"/>
    <n v="2017"/>
    <x v="4"/>
    <x v="1"/>
    <n v="237.4905"/>
    <x v="1375"/>
  </r>
  <r>
    <x v="999"/>
    <s v="Bettye"/>
    <s v="Espinoza"/>
    <s v="bettye.espinoza@yahoo.com"/>
    <s v="Oswego"/>
    <s v="NY"/>
    <n v="1228"/>
    <n v="1"/>
    <n v="92"/>
    <n v="1"/>
    <n v="0.2"/>
    <s v="Haro Shredder 20 - 2017"/>
    <x v="4"/>
    <n v="1"/>
    <n v="209.99"/>
    <n v="2017"/>
    <x v="4"/>
    <x v="1"/>
    <n v="167.99200000000002"/>
    <x v="999"/>
  </r>
  <r>
    <x v="469"/>
    <s v="Georgeann"/>
    <s v="Rojas"/>
    <s v="georgeann.rojas@msn.com"/>
    <s v="Desoto"/>
    <s v="TX"/>
    <n v="813"/>
    <n v="2"/>
    <n v="85"/>
    <n v="2"/>
    <n v="0.2"/>
    <s v="Haro Downtown 16 - 2017"/>
    <x v="4"/>
    <n v="1"/>
    <n v="329.99"/>
    <n v="2017"/>
    <x v="4"/>
    <x v="1"/>
    <n v="527.98400000000004"/>
    <x v="469"/>
  </r>
  <r>
    <x v="1189"/>
    <s v="Bernardina"/>
    <s v="Cooper"/>
    <s v="bernardina.cooper@msn.com"/>
    <s v="Whitestone"/>
    <s v="NY"/>
    <n v="1220"/>
    <n v="3"/>
    <n v="85"/>
    <n v="2"/>
    <n v="0.2"/>
    <s v="Haro Downtown 16 - 2017"/>
    <x v="4"/>
    <n v="1"/>
    <n v="329.99"/>
    <n v="2017"/>
    <x v="4"/>
    <x v="1"/>
    <n v="527.98400000000004"/>
    <x v="1189"/>
  </r>
  <r>
    <x v="1190"/>
    <s v="Corinna"/>
    <s v="Adams"/>
    <s v="corinna.adams@msn.com"/>
    <s v="Rosedale"/>
    <s v="NY"/>
    <n v="970"/>
    <n v="1"/>
    <n v="85"/>
    <n v="1"/>
    <n v="0.1"/>
    <s v="Haro Downtown 16 - 2017"/>
    <x v="4"/>
    <n v="1"/>
    <n v="329.99"/>
    <n v="2017"/>
    <x v="4"/>
    <x v="1"/>
    <n v="296.99100000000004"/>
    <x v="1190"/>
  </r>
  <r>
    <x v="1119"/>
    <s v="Deshawn"/>
    <s v="Mendoza"/>
    <s v="deshawn.mendoza@yahoo.com"/>
    <s v="Monsey"/>
    <s v="NY"/>
    <n v="1588"/>
    <n v="1"/>
    <n v="93"/>
    <n v="2"/>
    <n v="7.0000000000000007E-2"/>
    <s v="Haro Shredder 20 Girls - 2017"/>
    <x v="4"/>
    <n v="1"/>
    <n v="209.99"/>
    <n v="2017"/>
    <x v="4"/>
    <x v="1"/>
    <n v="390.58139999999997"/>
    <x v="1119"/>
  </r>
  <r>
    <x v="475"/>
    <s v="Luciano"/>
    <s v="Marsh"/>
    <s v="luciano.marsh@aol.com"/>
    <s v="Bellmore"/>
    <s v="NY"/>
    <n v="830"/>
    <n v="1"/>
    <n v="85"/>
    <n v="2"/>
    <n v="0.2"/>
    <s v="Haro Downtown 16 - 2017"/>
    <x v="4"/>
    <n v="1"/>
    <n v="329.99"/>
    <n v="2017"/>
    <x v="4"/>
    <x v="1"/>
    <n v="527.98400000000004"/>
    <x v="475"/>
  </r>
  <r>
    <x v="690"/>
    <s v="Geraldine"/>
    <s v="O'donnell"/>
    <s v="geraldine.o'donnell@hotmail.com"/>
    <s v="Flushing"/>
    <s v="NY"/>
    <n v="809"/>
    <n v="3"/>
    <n v="92"/>
    <n v="2"/>
    <n v="0.1"/>
    <s v="Haro Shredder 20 - 2017"/>
    <x v="4"/>
    <n v="1"/>
    <n v="209.99"/>
    <n v="2017"/>
    <x v="4"/>
    <x v="1"/>
    <n v="377.98200000000003"/>
    <x v="690"/>
  </r>
  <r>
    <x v="1296"/>
    <s v="Edra"/>
    <s v="Fitzgerald"/>
    <s v="edra.fitzgerald@msn.com"/>
    <s v="Central Islip"/>
    <s v="NY"/>
    <n v="1019"/>
    <n v="4"/>
    <n v="93"/>
    <n v="2"/>
    <n v="0.2"/>
    <s v="Haro Shredder 20 Girls - 2017"/>
    <x v="4"/>
    <n v="1"/>
    <n v="209.99"/>
    <n v="2017"/>
    <x v="4"/>
    <x v="1"/>
    <n v="335.98400000000004"/>
    <x v="1295"/>
  </r>
  <r>
    <x v="344"/>
    <s v="Klara"/>
    <s v="Kim"/>
    <s v="klara.kim@gmail.com"/>
    <s v="Rome"/>
    <s v="NY"/>
    <n v="667"/>
    <n v="5"/>
    <n v="85"/>
    <n v="1"/>
    <n v="0.05"/>
    <s v="Haro Downtown 16 - 2017"/>
    <x v="4"/>
    <n v="1"/>
    <n v="329.99"/>
    <n v="2017"/>
    <x v="4"/>
    <x v="1"/>
    <n v="313.4905"/>
    <x v="344"/>
  </r>
  <r>
    <x v="486"/>
    <s v="Malisa"/>
    <s v="Mitchell"/>
    <s v="malisa.mitchell@msn.com"/>
    <s v="Mount Vernon"/>
    <s v="NY"/>
    <n v="1149"/>
    <n v="4"/>
    <n v="85"/>
    <n v="1"/>
    <n v="0.2"/>
    <s v="Haro Downtown 16 - 2017"/>
    <x v="4"/>
    <n v="1"/>
    <n v="329.99"/>
    <n v="2017"/>
    <x v="4"/>
    <x v="1"/>
    <n v="263.99200000000002"/>
    <x v="486"/>
  </r>
  <r>
    <x v="486"/>
    <s v="Malisa"/>
    <s v="Mitchell"/>
    <s v="malisa.mitchell@msn.com"/>
    <s v="Mount Vernon"/>
    <s v="NY"/>
    <n v="1149"/>
    <n v="5"/>
    <n v="94"/>
    <n v="1"/>
    <n v="0.1"/>
    <s v="Haro Shredder Pro 20 - 2017"/>
    <x v="4"/>
    <n v="1"/>
    <n v="249.99"/>
    <n v="2017"/>
    <x v="4"/>
    <x v="1"/>
    <n v="224.99100000000001"/>
    <x v="486"/>
  </r>
  <r>
    <x v="1405"/>
    <s v="Cassandra"/>
    <s v="Nichols"/>
    <s v="cassandra.nichols@yahoo.com"/>
    <s v="Hicksville"/>
    <s v="NY"/>
    <n v="1403"/>
    <n v="1"/>
    <n v="93"/>
    <n v="2"/>
    <n v="0.1"/>
    <s v="Haro Shredder 20 Girls - 2017"/>
    <x v="4"/>
    <n v="1"/>
    <n v="209.99"/>
    <n v="2017"/>
    <x v="4"/>
    <x v="1"/>
    <n v="377.98200000000003"/>
    <x v="1404"/>
  </r>
  <r>
    <x v="1131"/>
    <s v="Danielle"/>
    <s v="Bond"/>
    <s v="danielle.bond@msn.com"/>
    <s v="Patchogue"/>
    <s v="NY"/>
    <n v="1277"/>
    <n v="2"/>
    <n v="93"/>
    <n v="2"/>
    <n v="0.05"/>
    <s v="Haro Shredder 20 Girls - 2017"/>
    <x v="4"/>
    <n v="1"/>
    <n v="209.99"/>
    <n v="2017"/>
    <x v="4"/>
    <x v="1"/>
    <n v="398.98099999999999"/>
    <x v="1131"/>
  </r>
  <r>
    <x v="1406"/>
    <s v="Phillis"/>
    <s v="Fowler"/>
    <s v="phillis.fowler@aol.com"/>
    <s v="Clifton Park"/>
    <s v="NY"/>
    <n v="714"/>
    <n v="1"/>
    <n v="92"/>
    <n v="2"/>
    <n v="0.2"/>
    <s v="Haro Shredder 20 - 2017"/>
    <x v="4"/>
    <n v="1"/>
    <n v="209.99"/>
    <n v="2017"/>
    <x v="4"/>
    <x v="1"/>
    <n v="335.98400000000004"/>
    <x v="1405"/>
  </r>
  <r>
    <x v="1407"/>
    <s v="Clementine"/>
    <s v="Mooney"/>
    <s v="clementine.mooney@yahoo.com"/>
    <s v="Mcallen"/>
    <s v="TX"/>
    <n v="819"/>
    <n v="1"/>
    <n v="94"/>
    <n v="1"/>
    <n v="0.2"/>
    <s v="Haro Shredder Pro 20 - 2017"/>
    <x v="4"/>
    <n v="1"/>
    <n v="249.99"/>
    <n v="2017"/>
    <x v="4"/>
    <x v="1"/>
    <n v="199.99200000000002"/>
    <x v="1406"/>
  </r>
  <r>
    <x v="822"/>
    <s v="Kendra"/>
    <s v="Harrington"/>
    <s v="kendra.harrington@yahoo.com"/>
    <s v="Jamestown"/>
    <s v="NY"/>
    <n v="740"/>
    <n v="2"/>
    <n v="94"/>
    <n v="2"/>
    <n v="0.2"/>
    <s v="Haro Shredder Pro 20 - 2017"/>
    <x v="4"/>
    <n v="1"/>
    <n v="249.99"/>
    <n v="2017"/>
    <x v="4"/>
    <x v="1"/>
    <n v="399.98400000000004"/>
    <x v="822"/>
  </r>
  <r>
    <x v="489"/>
    <s v="Michel"/>
    <s v="Blankenship"/>
    <s v="michel.blankenship@msn.com"/>
    <s v="Forney"/>
    <s v="TX"/>
    <n v="713"/>
    <n v="1"/>
    <n v="93"/>
    <n v="2"/>
    <n v="0.2"/>
    <s v="Haro Shredder 20 Girls - 2017"/>
    <x v="4"/>
    <n v="1"/>
    <n v="209.99"/>
    <n v="2017"/>
    <x v="4"/>
    <x v="1"/>
    <n v="335.98400000000004"/>
    <x v="489"/>
  </r>
  <r>
    <x v="346"/>
    <s v="Jewell"/>
    <s v="Reyes"/>
    <s v="jewell.reyes@hotmail.com"/>
    <s v="Jackson Heights"/>
    <s v="NY"/>
    <n v="1258"/>
    <n v="1"/>
    <n v="94"/>
    <n v="2"/>
    <n v="0.1"/>
    <s v="Haro Shredder Pro 20 - 2017"/>
    <x v="4"/>
    <n v="1"/>
    <n v="249.99"/>
    <n v="2017"/>
    <x v="4"/>
    <x v="1"/>
    <n v="449.98200000000003"/>
    <x v="346"/>
  </r>
  <r>
    <x v="768"/>
    <s v="Cinthia"/>
    <s v="Poole"/>
    <s v="cinthia.poole@aol.com"/>
    <s v="Lake Jackson"/>
    <s v="TX"/>
    <n v="1416"/>
    <n v="3"/>
    <n v="92"/>
    <n v="2"/>
    <n v="0.05"/>
    <s v="Haro Shredder 20 - 2017"/>
    <x v="4"/>
    <n v="1"/>
    <n v="209.99"/>
    <n v="2017"/>
    <x v="4"/>
    <x v="1"/>
    <n v="398.98099999999999"/>
    <x v="768"/>
  </r>
  <r>
    <x v="1381"/>
    <s v="Risa"/>
    <s v="Gallagher"/>
    <s v="risa.gallagher@yahoo.com"/>
    <s v="Rocklin"/>
    <s v="CA"/>
    <n v="1205"/>
    <n v="5"/>
    <n v="92"/>
    <n v="1"/>
    <n v="0.1"/>
    <s v="Haro Shredder 20 - 2017"/>
    <x v="4"/>
    <n v="1"/>
    <n v="209.99"/>
    <n v="2017"/>
    <x v="4"/>
    <x v="1"/>
    <n v="188.99100000000001"/>
    <x v="1380"/>
  </r>
  <r>
    <x v="1290"/>
    <s v="Gustavo"/>
    <s v="Gamble"/>
    <s v="gustavo.gamble@msn.com"/>
    <s v="Port Washington"/>
    <s v="NY"/>
    <n v="1120"/>
    <n v="1"/>
    <n v="92"/>
    <n v="2"/>
    <n v="7.0000000000000007E-2"/>
    <s v="Haro Shredder 20 - 2017"/>
    <x v="4"/>
    <n v="1"/>
    <n v="209.99"/>
    <n v="2017"/>
    <x v="4"/>
    <x v="1"/>
    <n v="390.58139999999997"/>
    <x v="1289"/>
  </r>
  <r>
    <x v="1290"/>
    <s v="Gustavo"/>
    <s v="Gamble"/>
    <s v="gustavo.gamble@msn.com"/>
    <s v="Port Washington"/>
    <s v="NY"/>
    <n v="1120"/>
    <n v="4"/>
    <n v="93"/>
    <n v="1"/>
    <n v="7.0000000000000007E-2"/>
    <s v="Haro Shredder 20 Girls - 2017"/>
    <x v="4"/>
    <n v="1"/>
    <n v="209.99"/>
    <n v="2017"/>
    <x v="4"/>
    <x v="1"/>
    <n v="195.29069999999999"/>
    <x v="1289"/>
  </r>
  <r>
    <x v="1290"/>
    <s v="Gustavo"/>
    <s v="Gamble"/>
    <s v="gustavo.gamble@msn.com"/>
    <s v="Port Washington"/>
    <s v="NY"/>
    <n v="1120"/>
    <n v="5"/>
    <n v="94"/>
    <n v="1"/>
    <n v="0.2"/>
    <s v="Haro Shredder Pro 20 - 2017"/>
    <x v="4"/>
    <n v="1"/>
    <n v="249.99"/>
    <n v="2017"/>
    <x v="4"/>
    <x v="1"/>
    <n v="199.99200000000002"/>
    <x v="1289"/>
  </r>
  <r>
    <x v="1297"/>
    <s v="Gabriella"/>
    <s v="Jones"/>
    <s v="gabriella.jones@hotmail.com"/>
    <s v="Mount Vernon"/>
    <s v="NY"/>
    <n v="851"/>
    <n v="2"/>
    <n v="93"/>
    <n v="1"/>
    <n v="0.05"/>
    <s v="Haro Shredder 20 Girls - 2017"/>
    <x v="4"/>
    <n v="1"/>
    <n v="209.99"/>
    <n v="2017"/>
    <x v="4"/>
    <x v="1"/>
    <n v="199.4905"/>
    <x v="1296"/>
  </r>
  <r>
    <x v="496"/>
    <s v="Blanca"/>
    <s v="Hooper"/>
    <s v="blanca.hooper@msn.com"/>
    <s v="Ozone Park"/>
    <s v="NY"/>
    <n v="779"/>
    <n v="5"/>
    <n v="85"/>
    <n v="1"/>
    <n v="0.2"/>
    <s v="Haro Downtown 16 - 2017"/>
    <x v="4"/>
    <n v="1"/>
    <n v="329.99"/>
    <n v="2017"/>
    <x v="4"/>
    <x v="1"/>
    <n v="263.99200000000002"/>
    <x v="496"/>
  </r>
  <r>
    <x v="433"/>
    <s v="Skye"/>
    <s v="Pope"/>
    <s v="skye.pope@yahoo.com"/>
    <s v="Richmond Hill"/>
    <s v="NY"/>
    <n v="948"/>
    <n v="4"/>
    <n v="92"/>
    <n v="2"/>
    <n v="0.2"/>
    <s v="Haro Shredder 20 - 2017"/>
    <x v="4"/>
    <n v="1"/>
    <n v="209.99"/>
    <n v="2017"/>
    <x v="4"/>
    <x v="1"/>
    <n v="335.98400000000004"/>
    <x v="433"/>
  </r>
  <r>
    <x v="1140"/>
    <s v="Tomasa"/>
    <s v="Carson"/>
    <s v="tomasa.carson@aol.com"/>
    <s v="East Elmhurst"/>
    <s v="NY"/>
    <n v="1041"/>
    <n v="3"/>
    <n v="94"/>
    <n v="2"/>
    <n v="0.1"/>
    <s v="Haro Shredder Pro 20 - 2017"/>
    <x v="4"/>
    <n v="1"/>
    <n v="249.99"/>
    <n v="2017"/>
    <x v="4"/>
    <x v="1"/>
    <n v="449.98200000000003"/>
    <x v="1140"/>
  </r>
  <r>
    <x v="315"/>
    <s v="Andreas"/>
    <s v="Mayer"/>
    <s v="andreas.mayer@hotmail.com"/>
    <s v="New Rochelle"/>
    <s v="NY"/>
    <n v="946"/>
    <n v="2"/>
    <n v="85"/>
    <n v="2"/>
    <n v="0.2"/>
    <s v="Haro Downtown 16 - 2017"/>
    <x v="4"/>
    <n v="1"/>
    <n v="329.99"/>
    <n v="2017"/>
    <x v="4"/>
    <x v="1"/>
    <n v="527.98400000000004"/>
    <x v="315"/>
  </r>
  <r>
    <x v="1408"/>
    <s v="Mia"/>
    <s v="Delgado"/>
    <s v="mia.delgado@yahoo.com"/>
    <s v="Coachella"/>
    <s v="CA"/>
    <n v="636"/>
    <n v="1"/>
    <n v="85"/>
    <n v="2"/>
    <n v="0.2"/>
    <s v="Haro Downtown 16 - 2017"/>
    <x v="4"/>
    <n v="1"/>
    <n v="329.99"/>
    <n v="2017"/>
    <x v="4"/>
    <x v="1"/>
    <n v="527.98400000000004"/>
    <x v="1407"/>
  </r>
  <r>
    <x v="352"/>
    <s v="Jesus"/>
    <s v="Burch"/>
    <s v="jesus.burch@hotmail.com"/>
    <s v="Desoto"/>
    <s v="TX"/>
    <n v="862"/>
    <n v="1"/>
    <n v="85"/>
    <n v="1"/>
    <n v="0.05"/>
    <s v="Haro Downtown 16 - 2017"/>
    <x v="4"/>
    <n v="1"/>
    <n v="329.99"/>
    <n v="2017"/>
    <x v="4"/>
    <x v="1"/>
    <n v="313.4905"/>
    <x v="352"/>
  </r>
  <r>
    <x v="1385"/>
    <s v="Lise"/>
    <s v="Alvarado"/>
    <s v="lise.alvarado@gmail.com"/>
    <s v="Hamburg"/>
    <s v="NY"/>
    <n v="1069"/>
    <n v="2"/>
    <n v="93"/>
    <n v="1"/>
    <n v="0.1"/>
    <s v="Haro Shredder 20 Girls - 2017"/>
    <x v="4"/>
    <n v="1"/>
    <n v="209.99"/>
    <n v="2017"/>
    <x v="4"/>
    <x v="1"/>
    <n v="188.99100000000001"/>
    <x v="1384"/>
  </r>
  <r>
    <x v="582"/>
    <s v="Santos"/>
    <s v="Valencia"/>
    <s v="santos.valencia@yahoo.com"/>
    <s v="Sunnyside"/>
    <s v="NY"/>
    <n v="1480"/>
    <n v="3"/>
    <n v="92"/>
    <n v="2"/>
    <n v="7.0000000000000007E-2"/>
    <s v="Haro Shredder 20 - 2017"/>
    <x v="4"/>
    <n v="1"/>
    <n v="209.99"/>
    <n v="2017"/>
    <x v="4"/>
    <x v="1"/>
    <n v="390.58139999999997"/>
    <x v="582"/>
  </r>
  <r>
    <x v="99"/>
    <s v="Moses"/>
    <s v="Pope"/>
    <s v="moses.pope@yahoo.com"/>
    <s v="Lawndale"/>
    <s v="CA"/>
    <n v="1575"/>
    <n v="5"/>
    <n v="92"/>
    <n v="2"/>
    <n v="0.2"/>
    <s v="Haro Shredder 20 - 2017"/>
    <x v="4"/>
    <n v="1"/>
    <n v="209.99"/>
    <n v="2017"/>
    <x v="4"/>
    <x v="1"/>
    <n v="335.98400000000004"/>
    <x v="99"/>
  </r>
  <r>
    <x v="1201"/>
    <s v="Tereasa"/>
    <s v="Bird"/>
    <s v="tereasa.bird@aol.com"/>
    <s v="Ronkonkoma"/>
    <s v="NY"/>
    <n v="717"/>
    <n v="2"/>
    <n v="93"/>
    <n v="1"/>
    <n v="0.2"/>
    <s v="Haro Shredder 20 Girls - 2017"/>
    <x v="4"/>
    <n v="1"/>
    <n v="209.99"/>
    <n v="2017"/>
    <x v="4"/>
    <x v="1"/>
    <n v="167.99200000000002"/>
    <x v="1201"/>
  </r>
  <r>
    <x v="834"/>
    <s v="Celestine"/>
    <s v="Jacobs"/>
    <s v="celestine.jacobs@gmail.com"/>
    <s v="Massapequa"/>
    <s v="NY"/>
    <n v="1389"/>
    <n v="1"/>
    <n v="85"/>
    <n v="2"/>
    <n v="0.1"/>
    <s v="Haro Downtown 16 - 2017"/>
    <x v="4"/>
    <n v="1"/>
    <n v="329.99"/>
    <n v="2017"/>
    <x v="4"/>
    <x v="1"/>
    <n v="593.98200000000008"/>
    <x v="834"/>
  </r>
  <r>
    <x v="1143"/>
    <s v="Kermit"/>
    <s v="Hyde"/>
    <s v="kermit.hyde@hotmail.com"/>
    <s v="Patchogue"/>
    <s v="NY"/>
    <n v="855"/>
    <n v="2"/>
    <n v="93"/>
    <n v="2"/>
    <n v="0.2"/>
    <s v="Haro Shredder 20 Girls - 2017"/>
    <x v="4"/>
    <n v="1"/>
    <n v="209.99"/>
    <n v="2017"/>
    <x v="4"/>
    <x v="1"/>
    <n v="335.98400000000004"/>
    <x v="1143"/>
  </r>
  <r>
    <x v="837"/>
    <s v="Tena"/>
    <s v="Huber"/>
    <s v="tena.huber@gmail.com"/>
    <s v="Newburgh"/>
    <s v="NY"/>
    <n v="1393"/>
    <n v="1"/>
    <n v="92"/>
    <n v="1"/>
    <n v="7.0000000000000007E-2"/>
    <s v="Haro Shredder 20 - 2017"/>
    <x v="4"/>
    <n v="1"/>
    <n v="209.99"/>
    <n v="2017"/>
    <x v="4"/>
    <x v="1"/>
    <n v="195.29069999999999"/>
    <x v="837"/>
  </r>
  <r>
    <x v="1203"/>
    <s v="Annett"/>
    <s v="Garrett"/>
    <s v="annett.garrett@yahoo.com"/>
    <s v="Scarsdale"/>
    <s v="NY"/>
    <n v="817"/>
    <n v="1"/>
    <n v="85"/>
    <n v="1"/>
    <n v="0.05"/>
    <s v="Haro Downtown 16 - 2017"/>
    <x v="4"/>
    <n v="1"/>
    <n v="329.99"/>
    <n v="2017"/>
    <x v="4"/>
    <x v="1"/>
    <n v="313.4905"/>
    <x v="1203"/>
  </r>
  <r>
    <x v="1262"/>
    <s v="Elma"/>
    <s v="Molina"/>
    <s v="elma.molina@msn.com"/>
    <s v="New Rochelle"/>
    <s v="NY"/>
    <n v="716"/>
    <n v="2"/>
    <n v="93"/>
    <n v="2"/>
    <n v="7.0000000000000007E-2"/>
    <s v="Haro Shredder 20 Girls - 2017"/>
    <x v="4"/>
    <n v="1"/>
    <n v="209.99"/>
    <n v="2017"/>
    <x v="4"/>
    <x v="1"/>
    <n v="390.58139999999997"/>
    <x v="1261"/>
  </r>
  <r>
    <x v="1349"/>
    <s v="Shay"/>
    <s v="Stephenson"/>
    <s v="shay.stephenson@aol.com"/>
    <s v="Smithtown"/>
    <s v="NY"/>
    <n v="1171"/>
    <n v="1"/>
    <n v="94"/>
    <n v="2"/>
    <n v="0.2"/>
    <s v="Haro Shredder Pro 20 - 2017"/>
    <x v="4"/>
    <n v="1"/>
    <n v="249.99"/>
    <n v="2017"/>
    <x v="4"/>
    <x v="1"/>
    <n v="399.98400000000004"/>
    <x v="1348"/>
  </r>
  <r>
    <x v="1349"/>
    <s v="Shay"/>
    <s v="Stephenson"/>
    <s v="shay.stephenson@aol.com"/>
    <s v="Smithtown"/>
    <s v="NY"/>
    <n v="1171"/>
    <n v="2"/>
    <n v="92"/>
    <n v="2"/>
    <n v="7.0000000000000007E-2"/>
    <s v="Haro Shredder 20 - 2017"/>
    <x v="4"/>
    <n v="1"/>
    <n v="209.99"/>
    <n v="2017"/>
    <x v="4"/>
    <x v="1"/>
    <n v="390.58139999999997"/>
    <x v="1348"/>
  </r>
  <r>
    <x v="513"/>
    <s v="Lolita"/>
    <s v="Mosley"/>
    <s v="lolita.mosley@hotmail.com"/>
    <s v="Houston"/>
    <s v="TX"/>
    <n v="778"/>
    <n v="2"/>
    <n v="85"/>
    <n v="1"/>
    <n v="0.05"/>
    <s v="Haro Downtown 16 - 2017"/>
    <x v="4"/>
    <n v="1"/>
    <n v="329.99"/>
    <n v="2017"/>
    <x v="4"/>
    <x v="1"/>
    <n v="313.4905"/>
    <x v="513"/>
  </r>
  <r>
    <x v="393"/>
    <s v="Jone"/>
    <s v="Bernard"/>
    <s v="jone.bernard@hotmail.com"/>
    <s v="Anaheim"/>
    <s v="CA"/>
    <n v="944"/>
    <n v="4"/>
    <n v="85"/>
    <n v="2"/>
    <n v="0.2"/>
    <s v="Haro Downtown 16 - 2017"/>
    <x v="4"/>
    <n v="1"/>
    <n v="329.99"/>
    <n v="2017"/>
    <x v="4"/>
    <x v="1"/>
    <n v="527.98400000000004"/>
    <x v="393"/>
  </r>
  <r>
    <x v="100"/>
    <s v="Lorraine"/>
    <s v="Marks"/>
    <s v="lorraine.marks@msn.com"/>
    <s v="San Carlos"/>
    <s v="CA"/>
    <n v="904"/>
    <n v="3"/>
    <n v="92"/>
    <n v="2"/>
    <n v="0.2"/>
    <s v="Haro Shredder 20 - 2017"/>
    <x v="4"/>
    <n v="1"/>
    <n v="209.99"/>
    <n v="2017"/>
    <x v="4"/>
    <x v="1"/>
    <n v="335.98400000000004"/>
    <x v="100"/>
  </r>
  <r>
    <x v="1388"/>
    <s v="Emelda"/>
    <s v="Dickerson"/>
    <s v="emelda.dickerson@aol.com"/>
    <s v="Hamburg"/>
    <s v="NY"/>
    <n v="1070"/>
    <n v="3"/>
    <n v="94"/>
    <n v="1"/>
    <n v="0.05"/>
    <s v="Haro Shredder Pro 20 - 2017"/>
    <x v="4"/>
    <n v="1"/>
    <n v="249.99"/>
    <n v="2017"/>
    <x v="4"/>
    <x v="1"/>
    <n v="237.4905"/>
    <x v="1387"/>
  </r>
  <r>
    <x v="525"/>
    <s v="Latricia"/>
    <s v="Lindsey"/>
    <s v="latricia.lindsey@hotmail.com"/>
    <s v="Yorktown Heights"/>
    <s v="NY"/>
    <n v="789"/>
    <n v="2"/>
    <n v="93"/>
    <n v="2"/>
    <n v="7.0000000000000007E-2"/>
    <s v="Haro Shredder 20 Girls - 2017"/>
    <x v="4"/>
    <n v="1"/>
    <n v="209.99"/>
    <n v="2017"/>
    <x v="4"/>
    <x v="1"/>
    <n v="390.58139999999997"/>
    <x v="525"/>
  </r>
  <r>
    <x v="1409"/>
    <s v="Nathanael"/>
    <s v="Bradley"/>
    <s v="nathanael.bradley@aol.com"/>
    <s v="Amsterdam"/>
    <s v="NY"/>
    <n v="863"/>
    <n v="1"/>
    <n v="93"/>
    <n v="2"/>
    <n v="0.1"/>
    <s v="Haro Shredder 20 Girls - 2017"/>
    <x v="4"/>
    <n v="1"/>
    <n v="209.99"/>
    <n v="2017"/>
    <x v="4"/>
    <x v="1"/>
    <n v="377.98200000000003"/>
    <x v="1408"/>
  </r>
  <r>
    <x v="851"/>
    <s v="Abby"/>
    <s v="Gamble"/>
    <s v="abby.gamble@aol.com"/>
    <s v="Amityville"/>
    <s v="NY"/>
    <n v="1318"/>
    <n v="4"/>
    <n v="92"/>
    <n v="1"/>
    <n v="7.0000000000000007E-2"/>
    <s v="Haro Shredder 20 - 2017"/>
    <x v="4"/>
    <n v="1"/>
    <n v="209.99"/>
    <n v="2017"/>
    <x v="4"/>
    <x v="1"/>
    <n v="195.29069999999999"/>
    <x v="851"/>
  </r>
  <r>
    <x v="1078"/>
    <s v="Oralia"/>
    <s v="Farley"/>
    <s v="oralia.farley@hotmail.com"/>
    <s v="Upland"/>
    <s v="CA"/>
    <n v="1119"/>
    <n v="1"/>
    <n v="93"/>
    <n v="2"/>
    <n v="0.1"/>
    <s v="Haro Shredder 20 Girls - 2017"/>
    <x v="4"/>
    <n v="1"/>
    <n v="209.99"/>
    <n v="2017"/>
    <x v="4"/>
    <x v="1"/>
    <n v="377.98200000000003"/>
    <x v="1078"/>
  </r>
  <r>
    <x v="262"/>
    <s v="Parker"/>
    <s v="Prince"/>
    <s v="parker.prince@hotmail.com"/>
    <s v="Port Jefferson Station"/>
    <s v="NY"/>
    <n v="1543"/>
    <n v="2"/>
    <n v="93"/>
    <n v="1"/>
    <n v="0.2"/>
    <s v="Haro Shredder 20 Girls - 2017"/>
    <x v="4"/>
    <n v="1"/>
    <n v="209.99"/>
    <n v="2017"/>
    <x v="4"/>
    <x v="1"/>
    <n v="167.99200000000002"/>
    <x v="262"/>
  </r>
  <r>
    <x v="1207"/>
    <s v="Loreta"/>
    <s v="Johnston"/>
    <s v="loreta.johnston@yahoo.com"/>
    <s v="Spring Valley"/>
    <s v="NY"/>
    <n v="945"/>
    <n v="2"/>
    <n v="94"/>
    <n v="2"/>
    <n v="0.2"/>
    <s v="Haro Shredder Pro 20 - 2017"/>
    <x v="4"/>
    <n v="1"/>
    <n v="249.99"/>
    <n v="2017"/>
    <x v="4"/>
    <x v="1"/>
    <n v="399.98400000000004"/>
    <x v="1207"/>
  </r>
  <r>
    <x v="856"/>
    <s v="Carina"/>
    <s v="Lynch"/>
    <s v="carina.lynch@gmail.com"/>
    <s v="Wappingers Falls"/>
    <s v="NY"/>
    <n v="1037"/>
    <n v="4"/>
    <n v="92"/>
    <n v="1"/>
    <n v="7.0000000000000007E-2"/>
    <s v="Haro Shredder 20 - 2017"/>
    <x v="4"/>
    <n v="1"/>
    <n v="209.99"/>
    <n v="2017"/>
    <x v="4"/>
    <x v="1"/>
    <n v="195.29069999999999"/>
    <x v="856"/>
  </r>
  <r>
    <x v="1326"/>
    <s v="Rubin"/>
    <s v="Decker"/>
    <s v="rubin.decker@gmail.com"/>
    <s v="Buffalo"/>
    <s v="NY"/>
    <n v="1285"/>
    <n v="2"/>
    <n v="93"/>
    <n v="1"/>
    <n v="0.1"/>
    <s v="Haro Shredder 20 Girls - 2017"/>
    <x v="4"/>
    <n v="1"/>
    <n v="209.99"/>
    <n v="2017"/>
    <x v="4"/>
    <x v="1"/>
    <n v="188.99100000000001"/>
    <x v="1325"/>
  </r>
  <r>
    <x v="1039"/>
    <s v="Keturah"/>
    <s v="Reid"/>
    <s v="keturah.reid@yahoo.com"/>
    <s v="Corpus Christi"/>
    <s v="TX"/>
    <n v="1179"/>
    <n v="1"/>
    <n v="93"/>
    <n v="2"/>
    <n v="0.05"/>
    <s v="Haro Shredder 20 Girls - 2017"/>
    <x v="4"/>
    <n v="1"/>
    <n v="209.99"/>
    <n v="2017"/>
    <x v="4"/>
    <x v="1"/>
    <n v="398.98099999999999"/>
    <x v="1039"/>
  </r>
  <r>
    <x v="588"/>
    <s v="Kerrie"/>
    <s v="Morton"/>
    <s v="kerrie.morton@hotmail.com"/>
    <s v="Pittsford"/>
    <s v="NY"/>
    <n v="908"/>
    <n v="2"/>
    <n v="94"/>
    <n v="1"/>
    <n v="0.1"/>
    <s v="Haro Shredder Pro 20 - 2017"/>
    <x v="4"/>
    <n v="1"/>
    <n v="249.99"/>
    <n v="2017"/>
    <x v="4"/>
    <x v="1"/>
    <n v="224.99100000000001"/>
    <x v="588"/>
  </r>
  <r>
    <x v="322"/>
    <s v="Jama"/>
    <s v="Rodriquez"/>
    <s v="jama.rodriquez@msn.com"/>
    <s v="Upland"/>
    <s v="CA"/>
    <n v="783"/>
    <n v="1"/>
    <n v="92"/>
    <n v="1"/>
    <n v="0.2"/>
    <s v="Haro Shredder 20 - 2017"/>
    <x v="4"/>
    <n v="1"/>
    <n v="209.99"/>
    <n v="2017"/>
    <x v="4"/>
    <x v="1"/>
    <n v="167.99200000000002"/>
    <x v="322"/>
  </r>
  <r>
    <x v="322"/>
    <s v="Jama"/>
    <s v="Rodriquez"/>
    <s v="jama.rodriquez@msn.com"/>
    <s v="Upland"/>
    <s v="CA"/>
    <n v="783"/>
    <n v="3"/>
    <n v="94"/>
    <n v="1"/>
    <n v="0.05"/>
    <s v="Haro Shredder Pro 20 - 2017"/>
    <x v="4"/>
    <n v="1"/>
    <n v="249.99"/>
    <n v="2017"/>
    <x v="4"/>
    <x v="1"/>
    <n v="237.4905"/>
    <x v="322"/>
  </r>
  <r>
    <x v="1402"/>
    <s v="Susann"/>
    <s v="Bass"/>
    <s v="susann.bass@msn.com"/>
    <s v="Commack"/>
    <s v="NY"/>
    <n v="759"/>
    <n v="1"/>
    <n v="93"/>
    <n v="2"/>
    <n v="0.05"/>
    <s v="Haro Shredder 20 Girls - 2017"/>
    <x v="4"/>
    <n v="1"/>
    <n v="209.99"/>
    <n v="2017"/>
    <x v="4"/>
    <x v="1"/>
    <n v="398.98099999999999"/>
    <x v="1401"/>
  </r>
  <r>
    <x v="867"/>
    <s v="Loan"/>
    <s v="Graham"/>
    <s v="loan.graham@yahoo.com"/>
    <s v="Jackson Heights"/>
    <s v="NY"/>
    <n v="902"/>
    <n v="2"/>
    <n v="92"/>
    <n v="1"/>
    <n v="7.0000000000000007E-2"/>
    <s v="Haro Shredder 20 - 2017"/>
    <x v="4"/>
    <n v="1"/>
    <n v="209.99"/>
    <n v="2017"/>
    <x v="4"/>
    <x v="1"/>
    <n v="195.29069999999999"/>
    <x v="867"/>
  </r>
  <r>
    <x v="543"/>
    <s v="Rudolf"/>
    <s v="Moran"/>
    <s v="rudolf.moran@gmail.com"/>
    <s v="Maspeth"/>
    <s v="NY"/>
    <n v="848"/>
    <n v="1"/>
    <n v="93"/>
    <n v="1"/>
    <n v="7.0000000000000007E-2"/>
    <s v="Haro Shredder 20 Girls - 2017"/>
    <x v="4"/>
    <n v="1"/>
    <n v="209.99"/>
    <n v="2017"/>
    <x v="4"/>
    <x v="1"/>
    <n v="195.29069999999999"/>
    <x v="543"/>
  </r>
  <r>
    <x v="1410"/>
    <s v="Giovanna"/>
    <s v="Jefferson"/>
    <s v="giovanna.jefferson@gmail.com"/>
    <s v="Ridgecrest"/>
    <s v="CA"/>
    <n v="824"/>
    <n v="1"/>
    <n v="92"/>
    <n v="2"/>
    <n v="0.1"/>
    <s v="Haro Shredder 20 - 2017"/>
    <x v="4"/>
    <n v="1"/>
    <n v="209.99"/>
    <n v="2017"/>
    <x v="4"/>
    <x v="1"/>
    <n v="377.98200000000003"/>
    <x v="1409"/>
  </r>
  <r>
    <x v="123"/>
    <s v="Theo"/>
    <s v="Reese"/>
    <s v="theo.reese@gmail.com"/>
    <s v="Long Beach"/>
    <s v="NY"/>
    <n v="1519"/>
    <n v="2"/>
    <n v="85"/>
    <n v="2"/>
    <n v="0.2"/>
    <s v="Haro Downtown 16 - 2017"/>
    <x v="4"/>
    <n v="1"/>
    <n v="329.99"/>
    <n v="2017"/>
    <x v="4"/>
    <x v="1"/>
    <n v="527.98400000000004"/>
    <x v="123"/>
  </r>
  <r>
    <x v="1360"/>
    <s v="Shanita"/>
    <s v="Wiley"/>
    <s v="shanita.wiley@yahoo.com"/>
    <s v="Saint Albans"/>
    <s v="NY"/>
    <n v="1314"/>
    <n v="3"/>
    <n v="94"/>
    <n v="1"/>
    <n v="0.1"/>
    <s v="Haro Shredder Pro 20 - 2017"/>
    <x v="4"/>
    <n v="1"/>
    <n v="249.99"/>
    <n v="2017"/>
    <x v="4"/>
    <x v="1"/>
    <n v="224.99100000000001"/>
    <x v="1359"/>
  </r>
  <r>
    <x v="1092"/>
    <s v="Eliz"/>
    <s v="Whitney"/>
    <s v="eliz.whitney@msn.com"/>
    <s v="Fullerton"/>
    <s v="CA"/>
    <n v="1199"/>
    <n v="2"/>
    <n v="94"/>
    <n v="2"/>
    <n v="7.0000000000000007E-2"/>
    <s v="Haro Shredder Pro 20 - 2017"/>
    <x v="4"/>
    <n v="1"/>
    <n v="249.99"/>
    <n v="2017"/>
    <x v="4"/>
    <x v="1"/>
    <n v="464.98140000000001"/>
    <x v="1092"/>
  </r>
  <r>
    <x v="324"/>
    <s v="Dorine"/>
    <s v="Thornton"/>
    <s v="dorine.thornton@gmail.com"/>
    <s v="Sunnyside"/>
    <s v="NY"/>
    <n v="1148"/>
    <n v="4"/>
    <n v="94"/>
    <n v="2"/>
    <n v="0.1"/>
    <s v="Haro Shredder Pro 20 - 2017"/>
    <x v="4"/>
    <n v="1"/>
    <n v="249.99"/>
    <n v="2017"/>
    <x v="4"/>
    <x v="1"/>
    <n v="449.98200000000003"/>
    <x v="324"/>
  </r>
  <r>
    <x v="1411"/>
    <s v="Luciana"/>
    <s v="Mcgee"/>
    <s v="luciana.mcgee@msn.com"/>
    <s v="Selden"/>
    <s v="NY"/>
    <n v="916"/>
    <n v="1"/>
    <n v="92"/>
    <n v="1"/>
    <n v="0.2"/>
    <s v="Haro Shredder 20 - 2017"/>
    <x v="4"/>
    <n v="1"/>
    <n v="209.99"/>
    <n v="2017"/>
    <x v="4"/>
    <x v="1"/>
    <n v="167.99200000000002"/>
    <x v="1410"/>
  </r>
  <r>
    <x v="593"/>
    <s v="Toya"/>
    <s v="Pratt"/>
    <s v="toya.pratt@yahoo.com"/>
    <s v="Long Beach"/>
    <s v="NY"/>
    <n v="651"/>
    <n v="2"/>
    <n v="85"/>
    <n v="1"/>
    <n v="0.05"/>
    <s v="Haro Downtown 16 - 2017"/>
    <x v="4"/>
    <n v="1"/>
    <n v="329.99"/>
    <n v="2017"/>
    <x v="4"/>
    <x v="1"/>
    <n v="313.4905"/>
    <x v="593"/>
  </r>
  <r>
    <x v="593"/>
    <s v="Toya"/>
    <s v="Pratt"/>
    <s v="toya.pratt@yahoo.com"/>
    <s v="Long Beach"/>
    <s v="NY"/>
    <n v="651"/>
    <n v="4"/>
    <n v="94"/>
    <n v="2"/>
    <n v="0.05"/>
    <s v="Haro Shredder Pro 20 - 2017"/>
    <x v="4"/>
    <n v="1"/>
    <n v="249.99"/>
    <n v="2017"/>
    <x v="4"/>
    <x v="1"/>
    <n v="474.98099999999999"/>
    <x v="593"/>
  </r>
  <r>
    <x v="1015"/>
    <s v="Laurette"/>
    <s v="Hebert"/>
    <s v="laurette.hebert@msn.com"/>
    <s v="Canandaigua"/>
    <s v="NY"/>
    <n v="1290"/>
    <n v="3"/>
    <n v="92"/>
    <n v="2"/>
    <n v="0.1"/>
    <s v="Haro Shredder 20 - 2017"/>
    <x v="4"/>
    <n v="1"/>
    <n v="209.99"/>
    <n v="2017"/>
    <x v="4"/>
    <x v="1"/>
    <n v="377.98200000000003"/>
    <x v="1015"/>
  </r>
  <r>
    <x v="879"/>
    <s v="Zelma"/>
    <s v="Browning"/>
    <s v="zelma.browning@aol.com"/>
    <s v="Astoria"/>
    <s v="NY"/>
    <n v="718"/>
    <n v="1"/>
    <n v="92"/>
    <n v="2"/>
    <n v="7.0000000000000007E-2"/>
    <s v="Haro Shredder 20 - 2017"/>
    <x v="4"/>
    <n v="1"/>
    <n v="209.99"/>
    <n v="2017"/>
    <x v="4"/>
    <x v="1"/>
    <n v="390.58139999999997"/>
    <x v="879"/>
  </r>
  <r>
    <x v="1341"/>
    <s v="Collen"/>
    <s v="Dennis"/>
    <s v="collen.dennis@gmail.com"/>
    <s v="San Pablo"/>
    <s v="CA"/>
    <n v="690"/>
    <n v="3"/>
    <n v="85"/>
    <n v="1"/>
    <n v="0.05"/>
    <s v="Haro Downtown 16 - 2017"/>
    <x v="4"/>
    <n v="1"/>
    <n v="329.99"/>
    <n v="2017"/>
    <x v="4"/>
    <x v="1"/>
    <n v="313.4905"/>
    <x v="1340"/>
  </r>
  <r>
    <x v="557"/>
    <s v="Winfred"/>
    <s v="Harris"/>
    <s v="winfred.harris@msn.com"/>
    <s v="East Meadow"/>
    <s v="NY"/>
    <n v="806"/>
    <n v="1"/>
    <n v="93"/>
    <n v="2"/>
    <n v="0.1"/>
    <s v="Haro Shredder 20 Girls - 2017"/>
    <x v="4"/>
    <n v="1"/>
    <n v="209.99"/>
    <n v="2017"/>
    <x v="4"/>
    <x v="1"/>
    <n v="377.98200000000003"/>
    <x v="557"/>
  </r>
  <r>
    <x v="885"/>
    <s v="Rolanda"/>
    <s v="Larsen"/>
    <s v="rolanda.larsen@yahoo.com"/>
    <s v="Woodhaven"/>
    <s v="NY"/>
    <n v="1242"/>
    <n v="1"/>
    <n v="94"/>
    <n v="1"/>
    <n v="0.05"/>
    <s v="Haro Shredder Pro 20 - 2017"/>
    <x v="4"/>
    <n v="1"/>
    <n v="249.99"/>
    <n v="2017"/>
    <x v="4"/>
    <x v="1"/>
    <n v="237.4905"/>
    <x v="885"/>
  </r>
  <r>
    <x v="801"/>
    <s v="Carolann"/>
    <s v="Russell"/>
    <s v="carolann.russell@hotmail.com"/>
    <s v="Glen Cove"/>
    <s v="NY"/>
    <n v="1415"/>
    <n v="3"/>
    <n v="264"/>
    <n v="2"/>
    <n v="0.1"/>
    <s v="Strider Sport 16 - 2018"/>
    <x v="5"/>
    <n v="1"/>
    <n v="249.99"/>
    <n v="2018"/>
    <x v="5"/>
    <x v="1"/>
    <n v="449.98200000000003"/>
    <x v="801"/>
  </r>
  <r>
    <x v="456"/>
    <s v="Louise"/>
    <s v="Flowers"/>
    <s v="louise.flowers@yahoo.com"/>
    <s v="Depew"/>
    <s v="NY"/>
    <n v="1462"/>
    <n v="1"/>
    <n v="263"/>
    <n v="1"/>
    <n v="0.2"/>
    <s v="Strider Classic 12 Balance Bike - 2018"/>
    <x v="5"/>
    <n v="1"/>
    <n v="89.99"/>
    <n v="2018"/>
    <x v="5"/>
    <x v="1"/>
    <n v="71.992000000000004"/>
    <x v="456"/>
  </r>
  <r>
    <x v="460"/>
    <s v="Jeromy"/>
    <s v="Burch"/>
    <s v="jeromy.burch@msn.com"/>
    <s v="San Jose"/>
    <s v="CA"/>
    <n v="1591"/>
    <n v="5"/>
    <n v="265"/>
    <n v="1"/>
    <n v="0.2"/>
    <s v="Strider Strider 20 Sport - 2018"/>
    <x v="5"/>
    <n v="1"/>
    <n v="289.99"/>
    <n v="2018"/>
    <x v="5"/>
    <x v="1"/>
    <n v="231.99200000000002"/>
    <x v="460"/>
  </r>
  <r>
    <x v="806"/>
    <s v="Lavina"/>
    <s v="Dejesus"/>
    <s v="lavina.dejesus@msn.com"/>
    <s v="Newburgh"/>
    <s v="NY"/>
    <n v="1425"/>
    <n v="2"/>
    <n v="263"/>
    <n v="1"/>
    <n v="7.0000000000000007E-2"/>
    <s v="Strider Classic 12 Balance Bike - 2018"/>
    <x v="5"/>
    <n v="1"/>
    <n v="89.99"/>
    <n v="2018"/>
    <x v="5"/>
    <x v="1"/>
    <n v="83.690699999999993"/>
    <x v="806"/>
  </r>
  <r>
    <x v="811"/>
    <s v="Daryl"/>
    <s v="Spence"/>
    <s v="daryl.spence@aol.com"/>
    <s v="Uniondale"/>
    <s v="NY"/>
    <n v="1556"/>
    <n v="3"/>
    <n v="265"/>
    <n v="1"/>
    <n v="0.1"/>
    <s v="Strider Strider 20 Sport - 2018"/>
    <x v="5"/>
    <n v="1"/>
    <n v="289.99"/>
    <n v="2018"/>
    <x v="5"/>
    <x v="1"/>
    <n v="260.99100000000004"/>
    <x v="811"/>
  </r>
  <r>
    <x v="180"/>
    <s v="Onita"/>
    <s v="Johns"/>
    <s v="onita.johns@msn.com"/>
    <s v="Elmont"/>
    <s v="NY"/>
    <n v="1583"/>
    <n v="2"/>
    <n v="265"/>
    <n v="2"/>
    <n v="0.2"/>
    <s v="Strider Strider 20 Sport - 2018"/>
    <x v="5"/>
    <n v="1"/>
    <n v="289.99"/>
    <n v="2018"/>
    <x v="5"/>
    <x v="1"/>
    <n v="463.98400000000004"/>
    <x v="180"/>
  </r>
  <r>
    <x v="580"/>
    <s v="Jerlene"/>
    <s v="Rios"/>
    <s v="jerlene.rios@yahoo.com"/>
    <s v="Plainview"/>
    <s v="NY"/>
    <n v="1439"/>
    <n v="2"/>
    <n v="263"/>
    <n v="1"/>
    <n v="0.2"/>
    <s v="Strider Classic 12 Balance Bike - 2018"/>
    <x v="5"/>
    <n v="1"/>
    <n v="89.99"/>
    <n v="2018"/>
    <x v="5"/>
    <x v="1"/>
    <n v="71.992000000000004"/>
    <x v="580"/>
  </r>
  <r>
    <x v="326"/>
    <s v="Tobie"/>
    <s v="Little"/>
    <s v="tobie.little@gmail.com"/>
    <s v="Victoria"/>
    <s v="TX"/>
    <n v="1409"/>
    <n v="4"/>
    <n v="265"/>
    <n v="1"/>
    <n v="0.05"/>
    <s v="Strider Strider 20 Sport - 2018"/>
    <x v="5"/>
    <n v="1"/>
    <n v="289.99"/>
    <n v="2018"/>
    <x v="5"/>
    <x v="1"/>
    <n v="275.4905"/>
    <x v="326"/>
  </r>
  <r>
    <x v="771"/>
    <s v="Corene"/>
    <s v="Wall"/>
    <s v="corene.wall@msn.com"/>
    <s v="Atwater"/>
    <s v="CA"/>
    <n v="1573"/>
    <n v="5"/>
    <n v="263"/>
    <n v="2"/>
    <n v="0.1"/>
    <s v="Strider Classic 12 Balance Bike - 2018"/>
    <x v="5"/>
    <n v="1"/>
    <n v="89.99"/>
    <n v="2018"/>
    <x v="5"/>
    <x v="1"/>
    <n v="161.982"/>
    <x v="771"/>
  </r>
  <r>
    <x v="581"/>
    <s v="Lorrie"/>
    <s v="Becker"/>
    <s v="lorrie.becker@yahoo.com"/>
    <s v="Garland"/>
    <s v="TX"/>
    <n v="1520"/>
    <n v="4"/>
    <n v="263"/>
    <n v="2"/>
    <n v="0.1"/>
    <s v="Strider Classic 12 Balance Bike - 2018"/>
    <x v="5"/>
    <n v="1"/>
    <n v="89.99"/>
    <n v="2018"/>
    <x v="5"/>
    <x v="1"/>
    <n v="161.982"/>
    <x v="581"/>
  </r>
  <r>
    <x v="1412"/>
    <s v="Britteny"/>
    <s v="Schroeder"/>
    <s v="britteny.schroeder@aol.com"/>
    <s v="Pittsford"/>
    <s v="NY"/>
    <n v="1433"/>
    <n v="1"/>
    <n v="264"/>
    <n v="1"/>
    <n v="7.0000000000000007E-2"/>
    <s v="Strider Sport 16 - 2018"/>
    <x v="5"/>
    <n v="1"/>
    <n v="249.99"/>
    <n v="2018"/>
    <x v="5"/>
    <x v="1"/>
    <n v="232.4907"/>
    <x v="1411"/>
  </r>
  <r>
    <x v="443"/>
    <s v="Guillermina"/>
    <s v="Noble"/>
    <s v="guillermina.noble@msn.com"/>
    <s v="Baldwinsville"/>
    <s v="NY"/>
    <n v="1476"/>
    <n v="5"/>
    <n v="265"/>
    <n v="2"/>
    <n v="0.1"/>
    <s v="Strider Strider 20 Sport - 2018"/>
    <x v="5"/>
    <n v="1"/>
    <n v="289.99"/>
    <n v="2018"/>
    <x v="5"/>
    <x v="1"/>
    <n v="521.98200000000008"/>
    <x v="443"/>
  </r>
  <r>
    <x v="783"/>
    <s v="Sarita"/>
    <s v="Parks"/>
    <s v="sarita.parks@msn.com"/>
    <s v="Forney"/>
    <s v="TX"/>
    <n v="1346"/>
    <n v="5"/>
    <n v="263"/>
    <n v="2"/>
    <n v="0.2"/>
    <s v="Strider Classic 12 Balance Bike - 2018"/>
    <x v="5"/>
    <n v="1"/>
    <n v="89.99"/>
    <n v="2018"/>
    <x v="5"/>
    <x v="1"/>
    <n v="143.98400000000001"/>
    <x v="783"/>
  </r>
  <r>
    <x v="915"/>
    <s v="Nubia"/>
    <s v="Anderson"/>
    <s v="nubia.anderson@aol.com"/>
    <s v="Ronkonkoma"/>
    <s v="NY"/>
    <n v="1379"/>
    <n v="3"/>
    <n v="263"/>
    <n v="2"/>
    <n v="0.1"/>
    <s v="Strider Classic 12 Balance Bike - 2018"/>
    <x v="5"/>
    <n v="1"/>
    <n v="89.99"/>
    <n v="2018"/>
    <x v="5"/>
    <x v="1"/>
    <n v="161.982"/>
    <x v="915"/>
  </r>
  <r>
    <x v="785"/>
    <s v="Katelin"/>
    <s v="Kennedy"/>
    <s v="katelin.kennedy@gmail.com"/>
    <s v="Rocklin"/>
    <s v="CA"/>
    <n v="1494"/>
    <n v="3"/>
    <n v="264"/>
    <n v="2"/>
    <n v="0.05"/>
    <s v="Strider Sport 16 - 2018"/>
    <x v="5"/>
    <n v="1"/>
    <n v="249.99"/>
    <n v="2018"/>
    <x v="5"/>
    <x v="1"/>
    <n v="474.98099999999999"/>
    <x v="785"/>
  </r>
  <r>
    <x v="123"/>
    <s v="Theo"/>
    <s v="Reese"/>
    <s v="theo.reese@gmail.com"/>
    <s v="Long Beach"/>
    <s v="NY"/>
    <n v="1519"/>
    <n v="5"/>
    <n v="265"/>
    <n v="2"/>
    <n v="0.05"/>
    <s v="Strider Strider 20 Sport - 2018"/>
    <x v="5"/>
    <n v="1"/>
    <n v="289.99"/>
    <n v="2018"/>
    <x v="5"/>
    <x v="1"/>
    <n v="550.98099999999999"/>
    <x v="123"/>
  </r>
  <r>
    <x v="103"/>
    <s v="Garry"/>
    <s v="Espinoza"/>
    <s v="garry.espinoza@hotmail.com"/>
    <s v="Forney"/>
    <s v="TX"/>
    <n v="357"/>
    <n v="1"/>
    <n v="17"/>
    <n v="2"/>
    <n v="0.05"/>
    <s v="Pure Cycles Vine 8-Speed - 2016"/>
    <x v="6"/>
    <n v="3"/>
    <n v="429"/>
    <n v="2016"/>
    <x v="6"/>
    <x v="0"/>
    <n v="815.09999999999991"/>
    <x v="103"/>
  </r>
  <r>
    <x v="259"/>
    <s v="Caren"/>
    <s v="Stephens"/>
    <s v="caren.stephens@msn.com"/>
    <s v="Scarsdale"/>
    <s v="NY"/>
    <n v="246"/>
    <n v="1"/>
    <n v="17"/>
    <n v="2"/>
    <n v="0.2"/>
    <s v="Pure Cycles Vine 8-Speed - 2016"/>
    <x v="6"/>
    <n v="3"/>
    <n v="429"/>
    <n v="2016"/>
    <x v="6"/>
    <x v="0"/>
    <n v="686.40000000000009"/>
    <x v="259"/>
  </r>
  <r>
    <x v="637"/>
    <s v="Adelle"/>
    <s v="Larsen"/>
    <s v="adelle.larsen@gmail.com"/>
    <s v="East Northport"/>
    <s v="NY"/>
    <n v="183"/>
    <n v="4"/>
    <n v="17"/>
    <n v="1"/>
    <n v="7.0000000000000007E-2"/>
    <s v="Pure Cycles Vine 8-Speed - 2016"/>
    <x v="6"/>
    <n v="3"/>
    <n v="429"/>
    <n v="2016"/>
    <x v="6"/>
    <x v="0"/>
    <n v="398.96999999999997"/>
    <x v="637"/>
  </r>
  <r>
    <x v="71"/>
    <s v="Araceli"/>
    <s v="Golden"/>
    <s v="araceli.golden@msn.com"/>
    <s v="Fullerton"/>
    <s v="CA"/>
    <n v="582"/>
    <n v="2"/>
    <n v="17"/>
    <n v="2"/>
    <n v="7.0000000000000007E-2"/>
    <s v="Pure Cycles Vine 8-Speed - 2016"/>
    <x v="6"/>
    <n v="3"/>
    <n v="429"/>
    <n v="2016"/>
    <x v="6"/>
    <x v="0"/>
    <n v="797.93999999999994"/>
    <x v="71"/>
  </r>
  <r>
    <x v="888"/>
    <s v="Petronila"/>
    <s v="Norris"/>
    <s v="petronila.norris@aol.com"/>
    <s v="South El Monte"/>
    <s v="CA"/>
    <n v="420"/>
    <n v="1"/>
    <n v="17"/>
    <n v="2"/>
    <n v="0.2"/>
    <s v="Pure Cycles Vine 8-Speed - 2016"/>
    <x v="6"/>
    <n v="3"/>
    <n v="429"/>
    <n v="2016"/>
    <x v="6"/>
    <x v="0"/>
    <n v="686.40000000000009"/>
    <x v="888"/>
  </r>
  <r>
    <x v="569"/>
    <s v="Sarai"/>
    <s v="Mckee"/>
    <s v="sarai.mckee@msn.com"/>
    <s v="Buffalo"/>
    <s v="NY"/>
    <n v="34"/>
    <n v="3"/>
    <n v="17"/>
    <n v="2"/>
    <n v="0.2"/>
    <s v="Pure Cycles Vine 8-Speed - 2016"/>
    <x v="6"/>
    <n v="3"/>
    <n v="429"/>
    <n v="2016"/>
    <x v="6"/>
    <x v="0"/>
    <n v="686.40000000000009"/>
    <x v="569"/>
  </r>
  <r>
    <x v="478"/>
    <s v="Marjorie"/>
    <s v="Logan"/>
    <s v="marjorie.logan@msn.com"/>
    <s v="Franklin Square"/>
    <s v="NY"/>
    <n v="561"/>
    <n v="4"/>
    <n v="17"/>
    <n v="2"/>
    <n v="7.0000000000000007E-2"/>
    <s v="Pure Cycles Vine 8-Speed - 2016"/>
    <x v="6"/>
    <n v="3"/>
    <n v="429"/>
    <n v="2016"/>
    <x v="6"/>
    <x v="0"/>
    <n v="797.93999999999994"/>
    <x v="478"/>
  </r>
  <r>
    <x v="1328"/>
    <s v="Tanesha"/>
    <s v="Hampton"/>
    <s v="tanesha.hampton@hotmail.com"/>
    <s v="Syosset"/>
    <s v="NY"/>
    <n v="618"/>
    <n v="1"/>
    <n v="17"/>
    <n v="2"/>
    <n v="0.1"/>
    <s v="Pure Cycles Vine 8-Speed - 2016"/>
    <x v="6"/>
    <n v="3"/>
    <n v="429"/>
    <n v="2016"/>
    <x v="6"/>
    <x v="0"/>
    <n v="772.2"/>
    <x v="1327"/>
  </r>
  <r>
    <x v="1329"/>
    <s v="Weldon"/>
    <s v="Michael"/>
    <s v="weldon.michael@hotmail.com"/>
    <s v="Huntington"/>
    <s v="NY"/>
    <n v="250"/>
    <n v="1"/>
    <n v="17"/>
    <n v="2"/>
    <n v="0.05"/>
    <s v="Pure Cycles Vine 8-Speed - 2016"/>
    <x v="6"/>
    <n v="3"/>
    <n v="429"/>
    <n v="2016"/>
    <x v="6"/>
    <x v="0"/>
    <n v="815.09999999999991"/>
    <x v="1328"/>
  </r>
  <r>
    <x v="667"/>
    <s v="Manie"/>
    <s v="Sanchez"/>
    <s v="manie.sanchez@hotmail.com"/>
    <s v="Queensbury"/>
    <s v="NY"/>
    <n v="475"/>
    <n v="1"/>
    <n v="17"/>
    <n v="2"/>
    <n v="7.0000000000000007E-2"/>
    <s v="Pure Cycles Vine 8-Speed - 2016"/>
    <x v="6"/>
    <n v="3"/>
    <n v="429"/>
    <n v="2016"/>
    <x v="6"/>
    <x v="0"/>
    <n v="797.93999999999994"/>
    <x v="667"/>
  </r>
  <r>
    <x v="200"/>
    <s v="Josh"/>
    <s v="Shaw"/>
    <s v="josh.shaw@gmail.com"/>
    <s v="Hopewell Junction"/>
    <s v="NY"/>
    <n v="329"/>
    <n v="4"/>
    <n v="17"/>
    <n v="1"/>
    <n v="7.0000000000000007E-2"/>
    <s v="Pure Cycles Vine 8-Speed - 2016"/>
    <x v="6"/>
    <n v="3"/>
    <n v="429"/>
    <n v="2016"/>
    <x v="6"/>
    <x v="0"/>
    <n v="398.96999999999997"/>
    <x v="200"/>
  </r>
  <r>
    <x v="201"/>
    <s v="Brenda"/>
    <s v="Tate"/>
    <s v="brenda.tate@msn.com"/>
    <s v="San Angelo"/>
    <s v="TX"/>
    <n v="201"/>
    <n v="4"/>
    <n v="17"/>
    <n v="1"/>
    <n v="0.05"/>
    <s v="Pure Cycles Vine 8-Speed - 2016"/>
    <x v="6"/>
    <n v="3"/>
    <n v="429"/>
    <n v="2016"/>
    <x v="6"/>
    <x v="0"/>
    <n v="407.54999999999995"/>
    <x v="201"/>
  </r>
  <r>
    <x v="131"/>
    <s v="Chere"/>
    <s v="Hardin"/>
    <s v="chere.hardin@yahoo.com"/>
    <s v="Brooklyn"/>
    <s v="NY"/>
    <n v="544"/>
    <n v="2"/>
    <n v="17"/>
    <n v="1"/>
    <n v="0.1"/>
    <s v="Pure Cycles Vine 8-Speed - 2016"/>
    <x v="6"/>
    <n v="3"/>
    <n v="429"/>
    <n v="2016"/>
    <x v="6"/>
    <x v="0"/>
    <n v="386.1"/>
    <x v="131"/>
  </r>
  <r>
    <x v="891"/>
    <s v="Laureen"/>
    <s v="Paul"/>
    <s v="laureen.paul@yahoo.com"/>
    <s v="Bellmore"/>
    <s v="NY"/>
    <n v="7"/>
    <n v="3"/>
    <n v="17"/>
    <n v="2"/>
    <n v="0.1"/>
    <s v="Pure Cycles Vine 8-Speed - 2016"/>
    <x v="6"/>
    <n v="3"/>
    <n v="429"/>
    <n v="2016"/>
    <x v="6"/>
    <x v="0"/>
    <n v="772.2"/>
    <x v="891"/>
  </r>
  <r>
    <x v="7"/>
    <s v="Sharie"/>
    <s v="Alvarez"/>
    <s v="sharie.alvarez@msn.com"/>
    <s v="New York"/>
    <s v="NY"/>
    <n v="120"/>
    <n v="4"/>
    <n v="17"/>
    <n v="1"/>
    <n v="0.05"/>
    <s v="Pure Cycles Vine 8-Speed - 2016"/>
    <x v="6"/>
    <n v="3"/>
    <n v="429"/>
    <n v="2016"/>
    <x v="6"/>
    <x v="0"/>
    <n v="407.54999999999995"/>
    <x v="7"/>
  </r>
  <r>
    <x v="700"/>
    <s v="Reena"/>
    <s v="Higgins"/>
    <s v="reena.higgins@gmail.com"/>
    <s v="Canyon Country"/>
    <s v="CA"/>
    <n v="150"/>
    <n v="3"/>
    <n v="17"/>
    <n v="1"/>
    <n v="7.0000000000000007E-2"/>
    <s v="Pure Cycles Vine 8-Speed - 2016"/>
    <x v="6"/>
    <n v="3"/>
    <n v="429"/>
    <n v="2016"/>
    <x v="6"/>
    <x v="0"/>
    <n v="398.96999999999997"/>
    <x v="700"/>
  </r>
  <r>
    <x v="1079"/>
    <s v="Darren"/>
    <s v="Witt"/>
    <s v="darren.witt@aol.com"/>
    <s v="Coachella"/>
    <s v="CA"/>
    <n v="40"/>
    <n v="1"/>
    <n v="17"/>
    <n v="1"/>
    <n v="0.2"/>
    <s v="Pure Cycles Vine 8-Speed - 2016"/>
    <x v="6"/>
    <n v="3"/>
    <n v="429"/>
    <n v="2016"/>
    <x v="6"/>
    <x v="0"/>
    <n v="343.20000000000005"/>
    <x v="1079"/>
  </r>
  <r>
    <x v="1314"/>
    <s v="Sheri"/>
    <s v="Cole"/>
    <s v="sheri.cole@aol.com"/>
    <s v="San Jose"/>
    <s v="CA"/>
    <n v="156"/>
    <n v="2"/>
    <n v="17"/>
    <n v="2"/>
    <n v="0.05"/>
    <s v="Pure Cycles Vine 8-Speed - 2016"/>
    <x v="6"/>
    <n v="3"/>
    <n v="429"/>
    <n v="2016"/>
    <x v="6"/>
    <x v="0"/>
    <n v="815.09999999999991"/>
    <x v="1313"/>
  </r>
  <r>
    <x v="13"/>
    <s v="Kristen"/>
    <s v="Alvarez"/>
    <s v="kristen.alvarez@aol.com"/>
    <s v="Bronx"/>
    <s v="NY"/>
    <n v="68"/>
    <n v="2"/>
    <n v="17"/>
    <n v="1"/>
    <n v="0.1"/>
    <s v="Pure Cycles Vine 8-Speed - 2016"/>
    <x v="6"/>
    <n v="3"/>
    <n v="429"/>
    <n v="2016"/>
    <x v="6"/>
    <x v="0"/>
    <n v="386.1"/>
    <x v="13"/>
  </r>
  <r>
    <x v="610"/>
    <s v="Jeannie"/>
    <s v="Wilcox"/>
    <s v="jeannie.wilcox@yahoo.com"/>
    <s v="Franklin Square"/>
    <s v="NY"/>
    <n v="80"/>
    <n v="3"/>
    <n v="17"/>
    <n v="1"/>
    <n v="0.2"/>
    <s v="Pure Cycles Vine 8-Speed - 2016"/>
    <x v="6"/>
    <n v="3"/>
    <n v="429"/>
    <n v="2016"/>
    <x v="6"/>
    <x v="0"/>
    <n v="343.20000000000005"/>
    <x v="610"/>
  </r>
  <r>
    <x v="75"/>
    <s v="Valery"/>
    <s v="Saunders"/>
    <s v="valery.saunders@msn.com"/>
    <s v="Victoria"/>
    <s v="TX"/>
    <n v="106"/>
    <n v="1"/>
    <n v="17"/>
    <n v="1"/>
    <n v="0.1"/>
    <s v="Pure Cycles Vine 8-Speed - 2016"/>
    <x v="6"/>
    <n v="3"/>
    <n v="429"/>
    <n v="2016"/>
    <x v="6"/>
    <x v="0"/>
    <n v="386.1"/>
    <x v="75"/>
  </r>
  <r>
    <x v="701"/>
    <s v="Chasidy"/>
    <s v="Tran"/>
    <s v="chasidy.tran@msn.com"/>
    <s v="Vista"/>
    <s v="CA"/>
    <n v="398"/>
    <n v="4"/>
    <n v="17"/>
    <n v="1"/>
    <n v="0.05"/>
    <s v="Pure Cycles Vine 8-Speed - 2016"/>
    <x v="6"/>
    <n v="3"/>
    <n v="429"/>
    <n v="2016"/>
    <x v="6"/>
    <x v="0"/>
    <n v="407.54999999999995"/>
    <x v="701"/>
  </r>
  <r>
    <x v="1223"/>
    <s v="Loise"/>
    <s v="Walker"/>
    <s v="loise.walker@aol.com"/>
    <s v="Shirley"/>
    <s v="NY"/>
    <n v="546"/>
    <n v="1"/>
    <n v="17"/>
    <n v="2"/>
    <n v="0.05"/>
    <s v="Pure Cycles Vine 8-Speed - 2016"/>
    <x v="6"/>
    <n v="3"/>
    <n v="429"/>
    <n v="2016"/>
    <x v="6"/>
    <x v="0"/>
    <n v="815.09999999999991"/>
    <x v="1223"/>
  </r>
  <r>
    <x v="274"/>
    <s v="Garland"/>
    <s v="Weaver"/>
    <s v="garland.weaver@gmail.com"/>
    <s v="Amsterdam"/>
    <s v="NY"/>
    <n v="324"/>
    <n v="2"/>
    <n v="17"/>
    <n v="1"/>
    <n v="0.2"/>
    <s v="Pure Cycles Vine 8-Speed - 2016"/>
    <x v="6"/>
    <n v="3"/>
    <n v="429"/>
    <n v="2016"/>
    <x v="6"/>
    <x v="0"/>
    <n v="343.20000000000005"/>
    <x v="274"/>
  </r>
  <r>
    <x v="995"/>
    <s v="Chelsey"/>
    <s v="Boyd"/>
    <s v="chelsey.boyd@yahoo.com"/>
    <s v="Euless"/>
    <s v="TX"/>
    <n v="127"/>
    <n v="1"/>
    <n v="17"/>
    <n v="1"/>
    <n v="7.0000000000000007E-2"/>
    <s v="Pure Cycles Vine 8-Speed - 2016"/>
    <x v="6"/>
    <n v="3"/>
    <n v="429"/>
    <n v="2016"/>
    <x v="6"/>
    <x v="0"/>
    <n v="398.96999999999997"/>
    <x v="995"/>
  </r>
  <r>
    <x v="670"/>
    <s v="Justa"/>
    <s v="Thompson"/>
    <s v="justa.thompson@aol.com"/>
    <s v="Corona"/>
    <s v="NY"/>
    <n v="449"/>
    <n v="1"/>
    <n v="17"/>
    <n v="2"/>
    <n v="0.05"/>
    <s v="Pure Cycles Vine 8-Speed - 2016"/>
    <x v="6"/>
    <n v="3"/>
    <n v="429"/>
    <n v="2016"/>
    <x v="6"/>
    <x v="0"/>
    <n v="815.09999999999991"/>
    <x v="670"/>
  </r>
  <r>
    <x v="702"/>
    <s v="Ellena"/>
    <s v="Clements"/>
    <s v="ellena.clements@aol.com"/>
    <s v="Santa Monica"/>
    <s v="CA"/>
    <n v="79"/>
    <n v="2"/>
    <n v="17"/>
    <n v="2"/>
    <n v="0.05"/>
    <s v="Pure Cycles Vine 8-Speed - 2016"/>
    <x v="6"/>
    <n v="3"/>
    <n v="429"/>
    <n v="2016"/>
    <x v="6"/>
    <x v="0"/>
    <n v="815.09999999999991"/>
    <x v="702"/>
  </r>
  <r>
    <x v="276"/>
    <s v="Marry"/>
    <s v="Benjamin"/>
    <s v="marry.benjamin@yahoo.com"/>
    <s v="Forney"/>
    <s v="TX"/>
    <n v="467"/>
    <n v="4"/>
    <n v="17"/>
    <n v="2"/>
    <n v="7.0000000000000007E-2"/>
    <s v="Pure Cycles Vine 8-Speed - 2016"/>
    <x v="6"/>
    <n v="3"/>
    <n v="429"/>
    <n v="2016"/>
    <x v="6"/>
    <x v="0"/>
    <n v="797.93999999999994"/>
    <x v="276"/>
  </r>
  <r>
    <x v="139"/>
    <s v="Rodney"/>
    <s v="Odom"/>
    <s v="rodney.odom@yahoo.com"/>
    <s v="Richmond Hill"/>
    <s v="NY"/>
    <n v="59"/>
    <n v="3"/>
    <n v="17"/>
    <n v="2"/>
    <n v="0.1"/>
    <s v="Pure Cycles Vine 8-Speed - 2016"/>
    <x v="6"/>
    <n v="3"/>
    <n v="429"/>
    <n v="2016"/>
    <x v="6"/>
    <x v="0"/>
    <n v="772.2"/>
    <x v="139"/>
  </r>
  <r>
    <x v="1413"/>
    <s v="Ulysses"/>
    <s v="Gaines"/>
    <s v="ulysses.gaines@aol.com"/>
    <s v="Monsey"/>
    <s v="NY"/>
    <n v="510"/>
    <n v="1"/>
    <n v="17"/>
    <n v="1"/>
    <n v="0.1"/>
    <s v="Pure Cycles Vine 8-Speed - 2016"/>
    <x v="6"/>
    <n v="3"/>
    <n v="429"/>
    <n v="2016"/>
    <x v="6"/>
    <x v="0"/>
    <n v="386.1"/>
    <x v="1412"/>
  </r>
  <r>
    <x v="1321"/>
    <s v="Danilo"/>
    <s v="Holmes"/>
    <s v="danilo.holmes@gmail.com"/>
    <s v="Hicksville"/>
    <s v="NY"/>
    <n v="204"/>
    <n v="2"/>
    <n v="17"/>
    <n v="2"/>
    <n v="0.1"/>
    <s v="Pure Cycles Vine 8-Speed - 2016"/>
    <x v="6"/>
    <n v="3"/>
    <n v="429"/>
    <n v="2016"/>
    <x v="6"/>
    <x v="0"/>
    <n v="772.2"/>
    <x v="1320"/>
  </r>
  <r>
    <x v="703"/>
    <s v="Joi"/>
    <s v="Reeves"/>
    <s v="joi.reeves@msn.com"/>
    <s v="San Diego"/>
    <s v="CA"/>
    <n v="202"/>
    <n v="2"/>
    <n v="17"/>
    <n v="1"/>
    <n v="0.05"/>
    <s v="Pure Cycles Vine 8-Speed - 2016"/>
    <x v="6"/>
    <n v="3"/>
    <n v="429"/>
    <n v="2016"/>
    <x v="6"/>
    <x v="0"/>
    <n v="407.54999999999995"/>
    <x v="703"/>
  </r>
  <r>
    <x v="21"/>
    <s v="Taylor"/>
    <s v="Cole"/>
    <s v="taylor.cole@gmail.com"/>
    <s v="Carmel"/>
    <s v="NY"/>
    <n v="612"/>
    <n v="3"/>
    <n v="17"/>
    <n v="1"/>
    <n v="7.0000000000000007E-2"/>
    <s v="Pure Cycles Vine 8-Speed - 2016"/>
    <x v="6"/>
    <n v="3"/>
    <n v="429"/>
    <n v="2016"/>
    <x v="6"/>
    <x v="0"/>
    <n v="398.96999999999997"/>
    <x v="21"/>
  </r>
  <r>
    <x v="23"/>
    <s v="Allison"/>
    <s v="Nolan"/>
    <s v="allison.nolan@gmail.com"/>
    <s v="New City"/>
    <s v="NY"/>
    <n v="198"/>
    <n v="5"/>
    <n v="17"/>
    <n v="1"/>
    <n v="0.05"/>
    <s v="Pure Cycles Vine 8-Speed - 2016"/>
    <x v="6"/>
    <n v="3"/>
    <n v="429"/>
    <n v="2016"/>
    <x v="6"/>
    <x v="0"/>
    <n v="407.54999999999995"/>
    <x v="23"/>
  </r>
  <r>
    <x v="1414"/>
    <s v="Yang"/>
    <s v="Roth"/>
    <s v="yang.roth@aol.com"/>
    <s v="Webster"/>
    <s v="NY"/>
    <n v="331"/>
    <n v="1"/>
    <n v="17"/>
    <n v="2"/>
    <n v="0.1"/>
    <s v="Pure Cycles Vine 8-Speed - 2016"/>
    <x v="6"/>
    <n v="3"/>
    <n v="429"/>
    <n v="2016"/>
    <x v="6"/>
    <x v="0"/>
    <n v="772.2"/>
    <x v="1413"/>
  </r>
  <r>
    <x v="958"/>
    <s v="Shawnda"/>
    <s v="Glover"/>
    <s v="shawnda.glover@gmail.com"/>
    <s v="Liverpool"/>
    <s v="NY"/>
    <n v="316"/>
    <n v="5"/>
    <n v="17"/>
    <n v="1"/>
    <n v="0.05"/>
    <s v="Pure Cycles Vine 8-Speed - 2016"/>
    <x v="6"/>
    <n v="3"/>
    <n v="429"/>
    <n v="2016"/>
    <x v="6"/>
    <x v="0"/>
    <n v="407.54999999999995"/>
    <x v="958"/>
  </r>
  <r>
    <x v="1415"/>
    <s v="Laverne"/>
    <s v="Craft"/>
    <s v="laverne.craft@aol.com"/>
    <s v="Forest Hills"/>
    <s v="NY"/>
    <n v="125"/>
    <n v="1"/>
    <n v="17"/>
    <n v="1"/>
    <n v="0.1"/>
    <s v="Pure Cycles Vine 8-Speed - 2016"/>
    <x v="6"/>
    <n v="3"/>
    <n v="429"/>
    <n v="2016"/>
    <x v="6"/>
    <x v="0"/>
    <n v="386.1"/>
    <x v="1414"/>
  </r>
  <r>
    <x v="1416"/>
    <s v="Diana"/>
    <s v="Cobb"/>
    <s v="diana.cobb@hotmail.com"/>
    <s v="Fullerton"/>
    <s v="CA"/>
    <n v="483"/>
    <n v="1"/>
    <n v="17"/>
    <n v="1"/>
    <n v="7.0000000000000007E-2"/>
    <s v="Pure Cycles Vine 8-Speed - 2016"/>
    <x v="6"/>
    <n v="3"/>
    <n v="429"/>
    <n v="2016"/>
    <x v="6"/>
    <x v="0"/>
    <n v="398.96999999999997"/>
    <x v="1415"/>
  </r>
  <r>
    <x v="1344"/>
    <s v="Sebrina"/>
    <s v="Hart"/>
    <s v="sebrina.hart@yahoo.com"/>
    <s v="Coram"/>
    <s v="NY"/>
    <n v="217"/>
    <n v="3"/>
    <n v="17"/>
    <n v="1"/>
    <n v="7.0000000000000007E-2"/>
    <s v="Pure Cycles Vine 8-Speed - 2016"/>
    <x v="6"/>
    <n v="3"/>
    <n v="429"/>
    <n v="2016"/>
    <x v="6"/>
    <x v="0"/>
    <n v="398.96999999999997"/>
    <x v="1343"/>
  </r>
  <r>
    <x v="1417"/>
    <s v="Eldridge"/>
    <s v="Greer"/>
    <s v="eldridge.greer@aol.com"/>
    <s v="Central Islip"/>
    <s v="NY"/>
    <n v="46"/>
    <n v="1"/>
    <n v="17"/>
    <n v="1"/>
    <n v="0.1"/>
    <s v="Pure Cycles Vine 8-Speed - 2016"/>
    <x v="6"/>
    <n v="3"/>
    <n v="429"/>
    <n v="2016"/>
    <x v="6"/>
    <x v="0"/>
    <n v="386.1"/>
    <x v="1416"/>
  </r>
  <r>
    <x v="935"/>
    <s v="Zelda"/>
    <s v="Pratt"/>
    <s v="zelda.pratt@gmail.com"/>
    <s v="Lancaster"/>
    <s v="NY"/>
    <n v="532"/>
    <n v="1"/>
    <n v="17"/>
    <n v="2"/>
    <n v="7.0000000000000007E-2"/>
    <s v="Pure Cycles Vine 8-Speed - 2016"/>
    <x v="6"/>
    <n v="3"/>
    <n v="429"/>
    <n v="2016"/>
    <x v="6"/>
    <x v="0"/>
    <n v="797.93999999999994"/>
    <x v="935"/>
  </r>
  <r>
    <x v="27"/>
    <s v="Phyllis"/>
    <s v="Hill"/>
    <s v="phyllis.hill@yahoo.com"/>
    <s v="Syosset"/>
    <s v="NY"/>
    <n v="289"/>
    <n v="3"/>
    <n v="17"/>
    <n v="1"/>
    <n v="0.2"/>
    <s v="Pure Cycles Vine 8-Speed - 2016"/>
    <x v="6"/>
    <n v="3"/>
    <n v="429"/>
    <n v="2016"/>
    <x v="6"/>
    <x v="0"/>
    <n v="343.20000000000005"/>
    <x v="27"/>
  </r>
  <r>
    <x v="28"/>
    <s v="Patience"/>
    <s v="Clayton"/>
    <s v="patience.clayton@hotmail.com"/>
    <s v="Niagara Falls"/>
    <s v="NY"/>
    <n v="13"/>
    <n v="2"/>
    <n v="17"/>
    <n v="2"/>
    <n v="0.05"/>
    <s v="Pure Cycles Vine 8-Speed - 2016"/>
    <x v="6"/>
    <n v="3"/>
    <n v="429"/>
    <n v="2016"/>
    <x v="6"/>
    <x v="0"/>
    <n v="815.09999999999991"/>
    <x v="28"/>
  </r>
  <r>
    <x v="732"/>
    <s v="Nathaniel"/>
    <s v="Richard"/>
    <s v="nathaniel.richard@gmail.com"/>
    <s v="New Windsor"/>
    <s v="NY"/>
    <n v="565"/>
    <n v="4"/>
    <n v="17"/>
    <n v="1"/>
    <n v="0.1"/>
    <s v="Pure Cycles Vine 8-Speed - 2016"/>
    <x v="6"/>
    <n v="3"/>
    <n v="429"/>
    <n v="2016"/>
    <x v="6"/>
    <x v="0"/>
    <n v="386.1"/>
    <x v="732"/>
  </r>
  <r>
    <x v="655"/>
    <s v="Katina"/>
    <s v="Mcintosh"/>
    <s v="katina.mcintosh@yahoo.com"/>
    <s v="Bakersfield"/>
    <s v="CA"/>
    <n v="151"/>
    <n v="1"/>
    <n v="17"/>
    <n v="1"/>
    <n v="0.1"/>
    <s v="Pure Cycles Vine 8-Speed - 2016"/>
    <x v="6"/>
    <n v="3"/>
    <n v="429"/>
    <n v="2016"/>
    <x v="6"/>
    <x v="0"/>
    <n v="386.1"/>
    <x v="655"/>
  </r>
  <r>
    <x v="1418"/>
    <s v="Guillermo"/>
    <s v="Hart"/>
    <s v="guillermo.hart@hotmail.com"/>
    <s v="New York"/>
    <s v="NY"/>
    <n v="514"/>
    <n v="2"/>
    <n v="17"/>
    <n v="2"/>
    <n v="7.0000000000000007E-2"/>
    <s v="Pure Cycles Vine 8-Speed - 2016"/>
    <x v="6"/>
    <n v="3"/>
    <n v="429"/>
    <n v="2016"/>
    <x v="6"/>
    <x v="0"/>
    <n v="797.93999999999994"/>
    <x v="1417"/>
  </r>
  <r>
    <x v="904"/>
    <s v="Brigida"/>
    <s v="Larson"/>
    <s v="brigida.larson@hotmail.com"/>
    <s v="Canyon Country"/>
    <s v="CA"/>
    <n v="103"/>
    <n v="1"/>
    <n v="17"/>
    <n v="1"/>
    <n v="7.0000000000000007E-2"/>
    <s v="Pure Cycles Vine 8-Speed - 2016"/>
    <x v="6"/>
    <n v="3"/>
    <n v="429"/>
    <n v="2016"/>
    <x v="6"/>
    <x v="0"/>
    <n v="398.96999999999997"/>
    <x v="904"/>
  </r>
  <r>
    <x v="231"/>
    <s v="Pasquale"/>
    <s v="Hogan"/>
    <s v="pasquale.hogan@aol.com"/>
    <s v="Vista"/>
    <s v="CA"/>
    <n v="261"/>
    <n v="3"/>
    <n v="17"/>
    <n v="2"/>
    <n v="0.1"/>
    <s v="Pure Cycles Vine 8-Speed - 2016"/>
    <x v="6"/>
    <n v="3"/>
    <n v="429"/>
    <n v="2016"/>
    <x v="6"/>
    <x v="0"/>
    <n v="772.2"/>
    <x v="231"/>
  </r>
  <r>
    <x v="383"/>
    <s v="Alanna"/>
    <s v="Barry"/>
    <s v="alanna.barry@yahoo.com"/>
    <s v="Euless"/>
    <s v="TX"/>
    <n v="456"/>
    <n v="1"/>
    <n v="17"/>
    <n v="2"/>
    <n v="7.0000000000000007E-2"/>
    <s v="Pure Cycles Vine 8-Speed - 2016"/>
    <x v="6"/>
    <n v="3"/>
    <n v="429"/>
    <n v="2016"/>
    <x v="6"/>
    <x v="0"/>
    <n v="797.93999999999994"/>
    <x v="383"/>
  </r>
  <r>
    <x v="1307"/>
    <s v="Shemeka"/>
    <s v="Lyons"/>
    <s v="shemeka.lyons@msn.com"/>
    <s v="Pomona"/>
    <s v="CA"/>
    <n v="408"/>
    <n v="4"/>
    <n v="17"/>
    <n v="2"/>
    <n v="0.2"/>
    <s v="Pure Cycles Vine 8-Speed - 2016"/>
    <x v="6"/>
    <n v="3"/>
    <n v="429"/>
    <n v="2016"/>
    <x v="6"/>
    <x v="0"/>
    <n v="686.40000000000009"/>
    <x v="1306"/>
  </r>
  <r>
    <x v="656"/>
    <s v="Henrietta"/>
    <s v="Wagner"/>
    <s v="henrietta.wagner@hotmail.com"/>
    <s v="Fort Worth"/>
    <s v="TX"/>
    <n v="203"/>
    <n v="3"/>
    <n v="17"/>
    <n v="2"/>
    <n v="0.2"/>
    <s v="Pure Cycles Vine 8-Speed - 2016"/>
    <x v="6"/>
    <n v="3"/>
    <n v="429"/>
    <n v="2016"/>
    <x v="6"/>
    <x v="0"/>
    <n v="686.40000000000009"/>
    <x v="656"/>
  </r>
  <r>
    <x v="1234"/>
    <s v="Shasta"/>
    <s v="Combs"/>
    <s v="shasta.combs@yahoo.com"/>
    <s v="Yorktown Heights"/>
    <s v="NY"/>
    <n v="597"/>
    <n v="1"/>
    <n v="17"/>
    <n v="2"/>
    <n v="0.2"/>
    <s v="Pure Cycles Vine 8-Speed - 2016"/>
    <x v="6"/>
    <n v="3"/>
    <n v="429"/>
    <n v="2016"/>
    <x v="6"/>
    <x v="0"/>
    <n v="686.40000000000009"/>
    <x v="1234"/>
  </r>
  <r>
    <x v="1419"/>
    <s v="Anton"/>
    <s v="Barton"/>
    <s v="anton.barton@msn.com"/>
    <s v="Buffalo"/>
    <s v="NY"/>
    <n v="621"/>
    <n v="1"/>
    <n v="17"/>
    <n v="2"/>
    <n v="7.0000000000000007E-2"/>
    <s v="Pure Cycles Vine 8-Speed - 2016"/>
    <x v="6"/>
    <n v="3"/>
    <n v="429"/>
    <n v="2016"/>
    <x v="6"/>
    <x v="0"/>
    <n v="797.93999999999994"/>
    <x v="1418"/>
  </r>
  <r>
    <x v="384"/>
    <s v="Carmela"/>
    <s v="Hays"/>
    <s v="carmela.hays@aol.com"/>
    <s v="Lawndale"/>
    <s v="CA"/>
    <n v="625"/>
    <n v="1"/>
    <n v="17"/>
    <n v="1"/>
    <n v="7.0000000000000007E-2"/>
    <s v="Pure Cycles Vine 8-Speed - 2016"/>
    <x v="6"/>
    <n v="3"/>
    <n v="429"/>
    <n v="2016"/>
    <x v="6"/>
    <x v="0"/>
    <n v="398.96999999999997"/>
    <x v="384"/>
  </r>
  <r>
    <x v="233"/>
    <s v="Trinidad"/>
    <s v="Chapman"/>
    <s v="trinidad.chapman@aol.com"/>
    <s v="Ronkonkoma"/>
    <s v="NY"/>
    <n v="78"/>
    <n v="1"/>
    <n v="17"/>
    <n v="1"/>
    <n v="7.0000000000000007E-2"/>
    <s v="Pure Cycles Vine 8-Speed - 2016"/>
    <x v="6"/>
    <n v="3"/>
    <n v="429"/>
    <n v="2016"/>
    <x v="6"/>
    <x v="0"/>
    <n v="398.96999999999997"/>
    <x v="233"/>
  </r>
  <r>
    <x v="600"/>
    <s v="Carmina"/>
    <s v="Emerson"/>
    <s v="carmina.emerson@hotmail.com"/>
    <s v="Banning"/>
    <s v="CA"/>
    <n v="412"/>
    <n v="3"/>
    <n v="17"/>
    <n v="1"/>
    <n v="0.1"/>
    <s v="Pure Cycles Vine 8-Speed - 2016"/>
    <x v="6"/>
    <n v="3"/>
    <n v="429"/>
    <n v="2016"/>
    <x v="6"/>
    <x v="0"/>
    <n v="386.1"/>
    <x v="600"/>
  </r>
  <r>
    <x v="1099"/>
    <s v="Magali"/>
    <s v="Dixon"/>
    <s v="magali.dixon@msn.com"/>
    <s v="Troy"/>
    <s v="NY"/>
    <n v="276"/>
    <n v="2"/>
    <n v="17"/>
    <n v="1"/>
    <n v="0.05"/>
    <s v="Pure Cycles Vine 8-Speed - 2016"/>
    <x v="6"/>
    <n v="3"/>
    <n v="429"/>
    <n v="2016"/>
    <x v="6"/>
    <x v="0"/>
    <n v="407.54999999999995"/>
    <x v="1099"/>
  </r>
  <r>
    <x v="234"/>
    <s v="Neoma"/>
    <s v="Daugherty"/>
    <s v="neoma.daugherty@gmail.com"/>
    <s v="Mount Vernon"/>
    <s v="NY"/>
    <n v="21"/>
    <n v="2"/>
    <n v="17"/>
    <n v="1"/>
    <n v="0.1"/>
    <s v="Pure Cycles Vine 8-Speed - 2016"/>
    <x v="6"/>
    <n v="3"/>
    <n v="429"/>
    <n v="2016"/>
    <x v="6"/>
    <x v="0"/>
    <n v="386.1"/>
    <x v="234"/>
  </r>
  <r>
    <x v="682"/>
    <s v="Arla"/>
    <s v="Ellis"/>
    <s v="arla.ellis@yahoo.com"/>
    <s v="Utica"/>
    <s v="NY"/>
    <n v="5"/>
    <n v="2"/>
    <n v="17"/>
    <n v="1"/>
    <n v="7.0000000000000007E-2"/>
    <s v="Pure Cycles Vine 8-Speed - 2016"/>
    <x v="6"/>
    <n v="3"/>
    <n v="429"/>
    <n v="2016"/>
    <x v="6"/>
    <x v="0"/>
    <n v="398.96999999999997"/>
    <x v="682"/>
  </r>
  <r>
    <x v="118"/>
    <s v="Cindie"/>
    <s v="Franklin"/>
    <s v="cindie.franklin@yahoo.com"/>
    <s v="Lawndale"/>
    <s v="CA"/>
    <n v="93"/>
    <n v="2"/>
    <n v="17"/>
    <n v="1"/>
    <n v="0.05"/>
    <s v="Pure Cycles Vine 8-Speed - 2016"/>
    <x v="6"/>
    <n v="3"/>
    <n v="429"/>
    <n v="2016"/>
    <x v="6"/>
    <x v="0"/>
    <n v="407.54999999999995"/>
    <x v="118"/>
  </r>
  <r>
    <x v="685"/>
    <s v="Yvone"/>
    <s v="Guerrero"/>
    <s v="yvone.guerrero@aol.com"/>
    <s v="Merrick"/>
    <s v="NY"/>
    <n v="30"/>
    <n v="2"/>
    <n v="17"/>
    <n v="1"/>
    <n v="7.0000000000000007E-2"/>
    <s v="Pure Cycles Vine 8-Speed - 2016"/>
    <x v="6"/>
    <n v="3"/>
    <n v="429"/>
    <n v="2016"/>
    <x v="6"/>
    <x v="0"/>
    <n v="398.96999999999997"/>
    <x v="685"/>
  </r>
  <r>
    <x v="601"/>
    <s v="Kami"/>
    <s v="Rios"/>
    <s v="kami.rios@yahoo.com"/>
    <s v="Encino"/>
    <s v="CA"/>
    <n v="457"/>
    <n v="4"/>
    <n v="17"/>
    <n v="1"/>
    <n v="0.2"/>
    <s v="Pure Cycles Vine 8-Speed - 2016"/>
    <x v="6"/>
    <n v="3"/>
    <n v="429"/>
    <n v="2016"/>
    <x v="6"/>
    <x v="0"/>
    <n v="343.20000000000005"/>
    <x v="601"/>
  </r>
  <r>
    <x v="657"/>
    <s v="Agatha"/>
    <s v="Daniels"/>
    <s v="agatha.daniels@yahoo.com"/>
    <s v="South El Monte"/>
    <s v="CA"/>
    <n v="537"/>
    <n v="3"/>
    <n v="17"/>
    <n v="2"/>
    <n v="0.1"/>
    <s v="Pure Cycles Vine 8-Speed - 2016"/>
    <x v="6"/>
    <n v="3"/>
    <n v="429"/>
    <n v="2016"/>
    <x v="6"/>
    <x v="0"/>
    <n v="772.2"/>
    <x v="657"/>
  </r>
  <r>
    <x v="49"/>
    <s v="Kimberley"/>
    <s v="Reynolds"/>
    <s v="kimberley.reynolds@aol.com"/>
    <s v="Port Washington"/>
    <s v="NY"/>
    <n v="248"/>
    <n v="3"/>
    <n v="17"/>
    <n v="1"/>
    <n v="0.1"/>
    <s v="Pure Cycles Vine 8-Speed - 2016"/>
    <x v="6"/>
    <n v="3"/>
    <n v="429"/>
    <n v="2016"/>
    <x v="6"/>
    <x v="0"/>
    <n v="386.1"/>
    <x v="49"/>
  </r>
  <r>
    <x v="92"/>
    <s v="Cesar"/>
    <s v="Wilkins"/>
    <s v="cesar.wilkins@hotmail.com"/>
    <s v="San Diego"/>
    <s v="CA"/>
    <n v="72"/>
    <n v="1"/>
    <n v="17"/>
    <n v="2"/>
    <n v="7.0000000000000007E-2"/>
    <s v="Pure Cycles Vine 8-Speed - 2016"/>
    <x v="6"/>
    <n v="3"/>
    <n v="429"/>
    <n v="2016"/>
    <x v="6"/>
    <x v="0"/>
    <n v="797.93999999999994"/>
    <x v="92"/>
  </r>
  <r>
    <x v="424"/>
    <s v="Dewayne"/>
    <s v="Herring"/>
    <s v="dewayne.herring@aol.com"/>
    <s v="Webster"/>
    <s v="NY"/>
    <n v="423"/>
    <n v="2"/>
    <n v="17"/>
    <n v="1"/>
    <n v="0.2"/>
    <s v="Pure Cycles Vine 8-Speed - 2016"/>
    <x v="6"/>
    <n v="3"/>
    <n v="429"/>
    <n v="2016"/>
    <x v="6"/>
    <x v="0"/>
    <n v="343.20000000000005"/>
    <x v="424"/>
  </r>
  <r>
    <x v="1420"/>
    <s v="Shayla"/>
    <s v="Hart"/>
    <s v="shayla.hart@msn.com"/>
    <s v="Woodhaven"/>
    <s v="NY"/>
    <n v="311"/>
    <n v="1"/>
    <n v="17"/>
    <n v="2"/>
    <n v="0.05"/>
    <s v="Pure Cycles Vine 8-Speed - 2016"/>
    <x v="6"/>
    <n v="3"/>
    <n v="429"/>
    <n v="2016"/>
    <x v="6"/>
    <x v="0"/>
    <n v="815.09999999999991"/>
    <x v="1419"/>
  </r>
  <r>
    <x v="425"/>
    <s v="Merrie"/>
    <s v="Fowler"/>
    <s v="merrie.fowler@aol.com"/>
    <s v="Scarsdale"/>
    <s v="NY"/>
    <n v="234"/>
    <n v="2"/>
    <n v="17"/>
    <n v="2"/>
    <n v="0.05"/>
    <s v="Pure Cycles Vine 8-Speed - 2016"/>
    <x v="6"/>
    <n v="3"/>
    <n v="429"/>
    <n v="2016"/>
    <x v="6"/>
    <x v="0"/>
    <n v="815.09999999999991"/>
    <x v="425"/>
  </r>
  <r>
    <x v="792"/>
    <s v="Trinity"/>
    <s v="Riddle"/>
    <s v="trinity.riddle@aol.com"/>
    <s v="Ballston Spa"/>
    <s v="NY"/>
    <n v="1104"/>
    <n v="1"/>
    <n v="17"/>
    <n v="1"/>
    <n v="0.1"/>
    <s v="Pure Cycles Vine 8-Speed - 2016"/>
    <x v="6"/>
    <n v="3"/>
    <n v="429"/>
    <n v="2016"/>
    <x v="6"/>
    <x v="0"/>
    <n v="386.1"/>
    <x v="792"/>
  </r>
  <r>
    <x v="448"/>
    <s v="Dane"/>
    <s v="Mcdaniel"/>
    <s v="dane.mcdaniel@hotmail.com"/>
    <s v="Canandaigua"/>
    <s v="NY"/>
    <n v="876"/>
    <n v="1"/>
    <n v="17"/>
    <n v="2"/>
    <n v="0.2"/>
    <s v="Pure Cycles Vine 8-Speed - 2016"/>
    <x v="6"/>
    <n v="3"/>
    <n v="429"/>
    <n v="2016"/>
    <x v="6"/>
    <x v="0"/>
    <n v="686.40000000000009"/>
    <x v="448"/>
  </r>
  <r>
    <x v="1108"/>
    <s v="Boyce"/>
    <s v="Burks"/>
    <s v="boyce.burks@gmail.com"/>
    <s v="Sunnyside"/>
    <s v="NY"/>
    <n v="675"/>
    <n v="1"/>
    <n v="17"/>
    <n v="1"/>
    <n v="0.05"/>
    <s v="Pure Cycles Vine 8-Speed - 2016"/>
    <x v="6"/>
    <n v="3"/>
    <n v="429"/>
    <n v="2016"/>
    <x v="6"/>
    <x v="0"/>
    <n v="407.54999999999995"/>
    <x v="1108"/>
  </r>
  <r>
    <x v="798"/>
    <s v="Sommer"/>
    <s v="Hopkins"/>
    <s v="sommer.hopkins@gmail.com"/>
    <s v="Tonawanda"/>
    <s v="NY"/>
    <n v="756"/>
    <n v="2"/>
    <n v="17"/>
    <n v="2"/>
    <n v="0.05"/>
    <s v="Pure Cycles Vine 8-Speed - 2016"/>
    <x v="6"/>
    <n v="3"/>
    <n v="429"/>
    <n v="2016"/>
    <x v="6"/>
    <x v="0"/>
    <n v="815.09999999999991"/>
    <x v="798"/>
  </r>
  <r>
    <x v="1362"/>
    <s v="Tad"/>
    <s v="Gardner"/>
    <s v="tad.gardner@hotmail.com"/>
    <s v="Niagara Falls"/>
    <s v="NY"/>
    <n v="1154"/>
    <n v="1"/>
    <n v="17"/>
    <n v="1"/>
    <n v="0.2"/>
    <s v="Pure Cycles Vine 8-Speed - 2016"/>
    <x v="6"/>
    <n v="3"/>
    <n v="429"/>
    <n v="2016"/>
    <x v="6"/>
    <x v="0"/>
    <n v="343.20000000000005"/>
    <x v="1361"/>
  </r>
  <r>
    <x v="336"/>
    <s v="Lamar"/>
    <s v="Bush"/>
    <s v="lamar.bush@msn.com"/>
    <s v="Buffalo"/>
    <s v="NY"/>
    <n v="1304"/>
    <n v="4"/>
    <n v="17"/>
    <n v="1"/>
    <n v="0.05"/>
    <s v="Pure Cycles Vine 8-Speed - 2016"/>
    <x v="6"/>
    <n v="3"/>
    <n v="429"/>
    <n v="2016"/>
    <x v="6"/>
    <x v="0"/>
    <n v="407.54999999999995"/>
    <x v="336"/>
  </r>
  <r>
    <x v="801"/>
    <s v="Carolann"/>
    <s v="Russell"/>
    <s v="carolann.russell@hotmail.com"/>
    <s v="Glen Cove"/>
    <s v="NY"/>
    <n v="1415"/>
    <n v="2"/>
    <n v="17"/>
    <n v="1"/>
    <n v="0.05"/>
    <s v="Pure Cycles Vine 8-Speed - 2016"/>
    <x v="6"/>
    <n v="3"/>
    <n v="429"/>
    <n v="2016"/>
    <x v="6"/>
    <x v="0"/>
    <n v="407.54999999999995"/>
    <x v="801"/>
  </r>
  <r>
    <x v="755"/>
    <s v="Corrinne"/>
    <s v="Garrison"/>
    <s v="corrinne.garrison@yahoo.com"/>
    <s v="Victoria"/>
    <s v="TX"/>
    <n v="1288"/>
    <n v="4"/>
    <n v="17"/>
    <n v="2"/>
    <n v="7.0000000000000007E-2"/>
    <s v="Pure Cycles Vine 8-Speed - 2016"/>
    <x v="6"/>
    <n v="3"/>
    <n v="429"/>
    <n v="2016"/>
    <x v="6"/>
    <x v="0"/>
    <n v="797.93999999999994"/>
    <x v="755"/>
  </r>
  <r>
    <x v="241"/>
    <s v="Kenton"/>
    <s v="Hughes"/>
    <s v="kenton.hughes@gmail.com"/>
    <s v="Canandaigua"/>
    <s v="NY"/>
    <n v="773"/>
    <n v="3"/>
    <n v="17"/>
    <n v="2"/>
    <n v="0.2"/>
    <s v="Pure Cycles Vine 8-Speed - 2016"/>
    <x v="6"/>
    <n v="3"/>
    <n v="429"/>
    <n v="2016"/>
    <x v="6"/>
    <x v="0"/>
    <n v="686.40000000000009"/>
    <x v="241"/>
  </r>
  <r>
    <x v="55"/>
    <s v="Candis"/>
    <s v="Harding"/>
    <s v="candis.harding@gmail.com"/>
    <s v="Ballston Spa"/>
    <s v="NY"/>
    <n v="1201"/>
    <n v="4"/>
    <n v="17"/>
    <n v="2"/>
    <n v="0.05"/>
    <s v="Pure Cycles Vine 8-Speed - 2016"/>
    <x v="6"/>
    <n v="3"/>
    <n v="429"/>
    <n v="2016"/>
    <x v="6"/>
    <x v="0"/>
    <n v="815.09999999999991"/>
    <x v="55"/>
  </r>
  <r>
    <x v="1363"/>
    <s v="Emmett"/>
    <s v="Casey"/>
    <s v="emmett.casey@yahoo.com"/>
    <s v="Valley Stream"/>
    <s v="NY"/>
    <n v="1032"/>
    <n v="2"/>
    <n v="17"/>
    <n v="1"/>
    <n v="0.1"/>
    <s v="Pure Cycles Vine 8-Speed - 2016"/>
    <x v="6"/>
    <n v="3"/>
    <n v="429"/>
    <n v="2016"/>
    <x v="6"/>
    <x v="0"/>
    <n v="386.1"/>
    <x v="1362"/>
  </r>
  <r>
    <x v="1376"/>
    <s v="Herta"/>
    <s v="Rollins"/>
    <s v="herta.rollins@msn.com"/>
    <s v="Mountain View"/>
    <s v="CA"/>
    <n v="663"/>
    <n v="2"/>
    <n v="17"/>
    <n v="2"/>
    <n v="0.2"/>
    <s v="Pure Cycles Vine 8-Speed - 2016"/>
    <x v="6"/>
    <n v="3"/>
    <n v="429"/>
    <n v="2016"/>
    <x v="6"/>
    <x v="0"/>
    <n v="686.40000000000009"/>
    <x v="1375"/>
  </r>
  <r>
    <x v="1286"/>
    <s v="Shonta"/>
    <s v="Preston"/>
    <s v="shonta.preston@msn.com"/>
    <s v="Utica"/>
    <s v="NY"/>
    <n v="794"/>
    <n v="3"/>
    <n v="17"/>
    <n v="1"/>
    <n v="7.0000000000000007E-2"/>
    <s v="Pure Cycles Vine 8-Speed - 2016"/>
    <x v="6"/>
    <n v="3"/>
    <n v="429"/>
    <n v="2016"/>
    <x v="6"/>
    <x v="0"/>
    <n v="398.96999999999997"/>
    <x v="1285"/>
  </r>
  <r>
    <x v="474"/>
    <s v="Regenia"/>
    <s v="Vaughan"/>
    <s v="regenia.vaughan@gmail.com"/>
    <s v="Mahopac"/>
    <s v="NY"/>
    <n v="1511"/>
    <n v="3"/>
    <n v="17"/>
    <n v="2"/>
    <n v="7.0000000000000007E-2"/>
    <s v="Pure Cycles Vine 8-Speed - 2016"/>
    <x v="6"/>
    <n v="3"/>
    <n v="429"/>
    <n v="2016"/>
    <x v="6"/>
    <x v="0"/>
    <n v="797.93999999999994"/>
    <x v="474"/>
  </r>
  <r>
    <x v="1129"/>
    <s v="Gilbert"/>
    <s v="Calhoun"/>
    <s v="gilbert.calhoun@msn.com"/>
    <s v="East Elmhurst"/>
    <s v="NY"/>
    <n v="1219"/>
    <n v="1"/>
    <n v="17"/>
    <n v="2"/>
    <n v="7.0000000000000007E-2"/>
    <s v="Pure Cycles Vine 8-Speed - 2016"/>
    <x v="6"/>
    <n v="3"/>
    <n v="429"/>
    <n v="2016"/>
    <x v="6"/>
    <x v="0"/>
    <n v="797.93999999999994"/>
    <x v="1129"/>
  </r>
  <r>
    <x v="1134"/>
    <s v="Kallie"/>
    <s v="Best"/>
    <s v="kallie.best@aol.com"/>
    <s v="Rochester"/>
    <s v="NY"/>
    <n v="1257"/>
    <n v="3"/>
    <n v="17"/>
    <n v="2"/>
    <n v="0.1"/>
    <s v="Pure Cycles Vine 8-Speed - 2016"/>
    <x v="6"/>
    <n v="3"/>
    <n v="429"/>
    <n v="2016"/>
    <x v="6"/>
    <x v="0"/>
    <n v="772.2"/>
    <x v="1134"/>
  </r>
  <r>
    <x v="1037"/>
    <s v="Sherril"/>
    <s v="Alvarado"/>
    <s v="sherril.alvarado@hotmail.com"/>
    <s v="Desoto"/>
    <s v="TX"/>
    <n v="1046"/>
    <n v="5"/>
    <n v="17"/>
    <n v="2"/>
    <n v="0.05"/>
    <s v="Pure Cycles Vine 8-Speed - 2016"/>
    <x v="6"/>
    <n v="3"/>
    <n v="429"/>
    <n v="2016"/>
    <x v="6"/>
    <x v="0"/>
    <n v="815.09999999999991"/>
    <x v="1037"/>
  </r>
  <r>
    <x v="349"/>
    <s v="Dori"/>
    <s v="Alvarez"/>
    <s v="dori.alvarez@msn.com"/>
    <s v="Kingston"/>
    <s v="NY"/>
    <n v="1173"/>
    <n v="2"/>
    <n v="17"/>
    <n v="1"/>
    <n v="7.0000000000000007E-2"/>
    <s v="Pure Cycles Vine 8-Speed - 2016"/>
    <x v="6"/>
    <n v="3"/>
    <n v="429"/>
    <n v="2016"/>
    <x v="6"/>
    <x v="0"/>
    <n v="398.96999999999997"/>
    <x v="349"/>
  </r>
  <r>
    <x v="504"/>
    <s v="Pamelia"/>
    <s v="Newman"/>
    <s v="pamelia.newman@gmail.com"/>
    <s v="Monroe"/>
    <s v="NY"/>
    <n v="1541"/>
    <n v="4"/>
    <n v="17"/>
    <n v="1"/>
    <n v="0.1"/>
    <s v="Pure Cycles Vine 8-Speed - 2016"/>
    <x v="6"/>
    <n v="3"/>
    <n v="429"/>
    <n v="2016"/>
    <x v="6"/>
    <x v="0"/>
    <n v="386.1"/>
    <x v="504"/>
  </r>
  <r>
    <x v="1155"/>
    <s v="Klara"/>
    <s v="Stanley"/>
    <s v="klara.stanley@aol.com"/>
    <s v="Webster"/>
    <s v="NY"/>
    <n v="736"/>
    <n v="2"/>
    <n v="17"/>
    <n v="1"/>
    <n v="0.1"/>
    <s v="Pure Cycles Vine 8-Speed - 2016"/>
    <x v="6"/>
    <n v="3"/>
    <n v="429"/>
    <n v="2016"/>
    <x v="6"/>
    <x v="0"/>
    <n v="386.1"/>
    <x v="1155"/>
  </r>
  <r>
    <x v="1067"/>
    <s v="Shiela"/>
    <s v="Calderon"/>
    <s v="shiela.calderon@msn.com"/>
    <s v="Rocklin"/>
    <s v="CA"/>
    <n v="1093"/>
    <n v="2"/>
    <n v="17"/>
    <n v="2"/>
    <n v="0.1"/>
    <s v="Pure Cycles Vine 8-Speed - 2016"/>
    <x v="6"/>
    <n v="3"/>
    <n v="429"/>
    <n v="2016"/>
    <x v="6"/>
    <x v="0"/>
    <n v="772.2"/>
    <x v="1067"/>
  </r>
  <r>
    <x v="1166"/>
    <s v="Buford"/>
    <s v="Gilbert"/>
    <s v="buford.gilbert@yahoo.com"/>
    <s v="Bellmore"/>
    <s v="NY"/>
    <n v="1133"/>
    <n v="2"/>
    <n v="17"/>
    <n v="1"/>
    <n v="7.0000000000000007E-2"/>
    <s v="Pure Cycles Vine 8-Speed - 2016"/>
    <x v="6"/>
    <n v="3"/>
    <n v="429"/>
    <n v="2016"/>
    <x v="6"/>
    <x v="0"/>
    <n v="398.96999999999997"/>
    <x v="1166"/>
  </r>
  <r>
    <x v="1213"/>
    <s v="Renita"/>
    <s v="Henry"/>
    <s v="renita.henry@msn.com"/>
    <s v="New Rochelle"/>
    <s v="NY"/>
    <n v="899"/>
    <n v="2"/>
    <n v="17"/>
    <n v="1"/>
    <n v="0.1"/>
    <s v="Pure Cycles Vine 8-Speed - 2016"/>
    <x v="6"/>
    <n v="3"/>
    <n v="429"/>
    <n v="2016"/>
    <x v="6"/>
    <x v="0"/>
    <n v="386.1"/>
    <x v="1213"/>
  </r>
  <r>
    <x v="186"/>
    <s v="Emmitt"/>
    <s v="Sanchez"/>
    <s v="emmitt.sanchez@hotmail.com"/>
    <s v="New York"/>
    <s v="NY"/>
    <n v="1510"/>
    <n v="5"/>
    <n v="137"/>
    <n v="1"/>
    <n v="0.05"/>
    <s v="Heller Shagamaw GX1 - 2018"/>
    <x v="7"/>
    <n v="6"/>
    <n v="2599"/>
    <n v="2018"/>
    <x v="7"/>
    <x v="4"/>
    <n v="2469.0499999999997"/>
    <x v="186"/>
  </r>
  <r>
    <x v="518"/>
    <s v="Cesar"/>
    <s v="Jackson"/>
    <s v="cesar.jackson@gmail.com"/>
    <s v="Liverpool"/>
    <s v="NY"/>
    <n v="1577"/>
    <n v="4"/>
    <n v="131"/>
    <n v="2"/>
    <n v="7.0000000000000007E-2"/>
    <s v="Heller Bloodhound Trail - 2018"/>
    <x v="7"/>
    <n v="6"/>
    <n v="2599"/>
    <n v="2018"/>
    <x v="7"/>
    <x v="4"/>
    <n v="4834.1399999999994"/>
    <x v="518"/>
  </r>
  <r>
    <x v="607"/>
    <s v="Ja"/>
    <s v="Dillard"/>
    <s v="ja.dillard@yahoo.com"/>
    <s v="Canyon Country"/>
    <s v="CA"/>
    <n v="1367"/>
    <n v="2"/>
    <n v="131"/>
    <n v="2"/>
    <n v="0.2"/>
    <s v="Heller Bloodhound Trail - 2018"/>
    <x v="7"/>
    <n v="6"/>
    <n v="2599"/>
    <n v="2018"/>
    <x v="7"/>
    <x v="4"/>
    <n v="4158.4000000000015"/>
    <x v="607"/>
  </r>
  <r>
    <x v="438"/>
    <s v="Katherin"/>
    <s v="Clark"/>
    <s v="katherin.clark@yahoo.com"/>
    <s v="Pittsford"/>
    <s v="NY"/>
    <n v="1408"/>
    <n v="4"/>
    <n v="137"/>
    <n v="2"/>
    <n v="0.2"/>
    <s v="Heller Shagamaw GX1 - 2018"/>
    <x v="7"/>
    <n v="6"/>
    <n v="2599"/>
    <n v="2018"/>
    <x v="7"/>
    <x v="4"/>
    <n v="4158.4000000000015"/>
    <x v="438"/>
  </r>
  <r>
    <x v="542"/>
    <s v="Lissa"/>
    <s v="Vargas"/>
    <s v="lissa.vargas@yahoo.com"/>
    <s v="Oswego"/>
    <s v="NY"/>
    <n v="1495"/>
    <n v="3"/>
    <n v="137"/>
    <n v="1"/>
    <n v="0.1"/>
    <s v="Heller Shagamaw GX1 - 2018"/>
    <x v="7"/>
    <n v="6"/>
    <n v="2599"/>
    <n v="2018"/>
    <x v="7"/>
    <x v="4"/>
    <n v="2339.1"/>
    <x v="542"/>
  </r>
  <r>
    <x v="882"/>
    <s v="Dortha"/>
    <s v="Jarvis"/>
    <s v="dortha.jarvis@yahoo.com"/>
    <s v="Oceanside"/>
    <s v="NY"/>
    <n v="1438"/>
    <n v="4"/>
    <n v="137"/>
    <n v="1"/>
    <n v="0.1"/>
    <s v="Heller Shagamaw GX1 - 2018"/>
    <x v="7"/>
    <n v="6"/>
    <n v="2599"/>
    <n v="2018"/>
    <x v="7"/>
    <x v="4"/>
    <n v="2339.1"/>
    <x v="882"/>
  </r>
  <r>
    <x v="1284"/>
    <s v="Mariana"/>
    <s v="Strong"/>
    <s v="mariana.strong@msn.com"/>
    <s v="Santa Clara"/>
    <s v="CA"/>
    <n v="926"/>
    <n v="1"/>
    <n v="37"/>
    <n v="2"/>
    <n v="0.2"/>
    <s v="Haro Flightline One ST - 2017"/>
    <x v="4"/>
    <n v="6"/>
    <n v="379.99"/>
    <n v="2017"/>
    <x v="4"/>
    <x v="4"/>
    <n v="607.98400000000004"/>
    <x v="1283"/>
  </r>
  <r>
    <x v="1082"/>
    <s v="Myesha"/>
    <s v="Burgess"/>
    <s v="myesha.burgess@gmail.com"/>
    <s v="Campbell"/>
    <s v="CA"/>
    <n v="947"/>
    <n v="3"/>
    <n v="44"/>
    <n v="1"/>
    <n v="7.0000000000000007E-2"/>
    <s v="Haro SR 1.1 - 2017"/>
    <x v="4"/>
    <n v="6"/>
    <n v="539.99"/>
    <n v="2017"/>
    <x v="4"/>
    <x v="4"/>
    <n v="502.19069999999999"/>
    <x v="1082"/>
  </r>
  <r>
    <x v="1025"/>
    <s v="Tammy"/>
    <s v="Austin"/>
    <s v="tammy.austin@yahoo.com"/>
    <s v="Lake Jackson"/>
    <s v="TX"/>
    <n v="1140"/>
    <n v="3"/>
    <n v="38"/>
    <n v="2"/>
    <n v="0.1"/>
    <s v="Haro Flightline Two 26 Plus - 2017"/>
    <x v="4"/>
    <n v="6"/>
    <n v="549.99"/>
    <n v="2017"/>
    <x v="4"/>
    <x v="4"/>
    <n v="989.98200000000008"/>
    <x v="1025"/>
  </r>
  <r>
    <x v="1057"/>
    <s v="Brianne"/>
    <s v="Hays"/>
    <s v="brianne.hays@gmail.com"/>
    <s v="San Pablo"/>
    <s v="CA"/>
    <n v="1160"/>
    <n v="1"/>
    <n v="41"/>
    <n v="1"/>
    <n v="0.1"/>
    <s v="Haro Shift R3 - 2017"/>
    <x v="4"/>
    <n v="6"/>
    <n v="1469.99"/>
    <n v="2017"/>
    <x v="4"/>
    <x v="4"/>
    <n v="1322.991"/>
    <x v="1057"/>
  </r>
  <r>
    <x v="1421"/>
    <s v="Domingo"/>
    <s v="Casey"/>
    <s v="domingo.casey@msn.com"/>
    <s v="San Jose"/>
    <s v="CA"/>
    <n v="868"/>
    <n v="1"/>
    <n v="46"/>
    <n v="1"/>
    <n v="7.0000000000000007E-2"/>
    <s v="Haro SR 1.3 - 2017"/>
    <x v="4"/>
    <n v="6"/>
    <n v="1409.99"/>
    <n v="2017"/>
    <x v="4"/>
    <x v="4"/>
    <n v="1311.2907"/>
    <x v="1420"/>
  </r>
  <r>
    <x v="338"/>
    <s v="Neil"/>
    <s v="Mccall"/>
    <s v="neil.mccall@gmail.com"/>
    <s v="San Carlos"/>
    <s v="CA"/>
    <n v="1565"/>
    <n v="1"/>
    <n v="37"/>
    <n v="1"/>
    <n v="7.0000000000000007E-2"/>
    <s v="Haro Flightline One ST - 2017"/>
    <x v="4"/>
    <n v="6"/>
    <n v="379.99"/>
    <n v="2017"/>
    <x v="4"/>
    <x v="4"/>
    <n v="353.39069999999998"/>
    <x v="338"/>
  </r>
  <r>
    <x v="998"/>
    <s v="Doris"/>
    <s v="Kaufman"/>
    <s v="doris.kaufman@gmail.com"/>
    <s v="Duarte"/>
    <s v="CA"/>
    <n v="914"/>
    <n v="1"/>
    <n v="38"/>
    <n v="1"/>
    <n v="7.0000000000000007E-2"/>
    <s v="Haro Flightline Two 26 Plus - 2017"/>
    <x v="4"/>
    <n v="6"/>
    <n v="549.99"/>
    <n v="2017"/>
    <x v="4"/>
    <x v="4"/>
    <n v="511.49069999999995"/>
    <x v="998"/>
  </r>
  <r>
    <x v="998"/>
    <s v="Doris"/>
    <s v="Kaufman"/>
    <s v="doris.kaufman@gmail.com"/>
    <s v="Duarte"/>
    <s v="CA"/>
    <n v="914"/>
    <n v="4"/>
    <n v="46"/>
    <n v="1"/>
    <n v="0.1"/>
    <s v="Haro SR 1.3 - 2017"/>
    <x v="4"/>
    <n v="6"/>
    <n v="1409.99"/>
    <n v="2017"/>
    <x v="4"/>
    <x v="4"/>
    <n v="1268.991"/>
    <x v="998"/>
  </r>
  <r>
    <x v="194"/>
    <s v="Joesph"/>
    <s v="Delacruz"/>
    <s v="joesph.delacruz@aol.com"/>
    <s v="Atwater"/>
    <s v="CA"/>
    <n v="1500"/>
    <n v="1"/>
    <n v="41"/>
    <n v="2"/>
    <n v="7.0000000000000007E-2"/>
    <s v="Haro Shift R3 - 2017"/>
    <x v="4"/>
    <n v="6"/>
    <n v="1469.99"/>
    <n v="2017"/>
    <x v="4"/>
    <x v="4"/>
    <n v="2734.1813999999999"/>
    <x v="194"/>
  </r>
  <r>
    <x v="102"/>
    <s v="Lashawn"/>
    <s v="Ortiz"/>
    <s v="lashawn.ortiz@msn.com"/>
    <s v="Longview"/>
    <s v="TX"/>
    <n v="852"/>
    <n v="1"/>
    <n v="46"/>
    <n v="2"/>
    <n v="7.0000000000000007E-2"/>
    <s v="Haro SR 1.3 - 2017"/>
    <x v="4"/>
    <n v="6"/>
    <n v="1409.99"/>
    <n v="2017"/>
    <x v="4"/>
    <x v="4"/>
    <n v="2622.5814"/>
    <x v="102"/>
  </r>
  <r>
    <x v="1376"/>
    <s v="Herta"/>
    <s v="Rollins"/>
    <s v="herta.rollins@msn.com"/>
    <s v="Mountain View"/>
    <s v="CA"/>
    <n v="663"/>
    <n v="1"/>
    <n v="41"/>
    <n v="2"/>
    <n v="0.05"/>
    <s v="Haro Shift R3 - 2017"/>
    <x v="4"/>
    <n v="6"/>
    <n v="1469.99"/>
    <n v="2017"/>
    <x v="4"/>
    <x v="4"/>
    <n v="2792.9809999999998"/>
    <x v="1375"/>
  </r>
  <r>
    <x v="986"/>
    <s v="Maryalice"/>
    <s v="Henry"/>
    <s v="maryalice.henry@msn.com"/>
    <s v="Richardson"/>
    <s v="TX"/>
    <n v="748"/>
    <n v="3"/>
    <n v="41"/>
    <n v="1"/>
    <n v="7.0000000000000007E-2"/>
    <s v="Haro Shift R3 - 2017"/>
    <x v="4"/>
    <n v="6"/>
    <n v="1469.99"/>
    <n v="2017"/>
    <x v="4"/>
    <x v="4"/>
    <n v="1367.0907"/>
    <x v="986"/>
  </r>
  <r>
    <x v="712"/>
    <s v="Jeni"/>
    <s v="Booker"/>
    <s v="jeni.booker@gmail.com"/>
    <s v="South El Monte"/>
    <s v="CA"/>
    <n v="738"/>
    <n v="2"/>
    <n v="38"/>
    <n v="2"/>
    <n v="0.2"/>
    <s v="Haro Flightline Two 26 Plus - 2017"/>
    <x v="4"/>
    <n v="6"/>
    <n v="549.99"/>
    <n v="2017"/>
    <x v="4"/>
    <x v="4"/>
    <n v="879.98400000000004"/>
    <x v="712"/>
  </r>
  <r>
    <x v="245"/>
    <s v="Felice"/>
    <s v="Guzman"/>
    <s v="felice.guzman@hotmail.com"/>
    <s v="Canyon Country"/>
    <s v="CA"/>
    <n v="1050"/>
    <n v="3"/>
    <n v="45"/>
    <n v="2"/>
    <n v="0.2"/>
    <s v="Haro SR 1.2 - 2017"/>
    <x v="4"/>
    <n v="6"/>
    <n v="869.99"/>
    <n v="2017"/>
    <x v="4"/>
    <x v="4"/>
    <n v="1391.9840000000002"/>
    <x v="245"/>
  </r>
  <r>
    <x v="1086"/>
    <s v="Jane"/>
    <s v="Henderson"/>
    <s v="jane.henderson@hotmail.com"/>
    <s v="Apple Valley"/>
    <s v="CA"/>
    <n v="1301"/>
    <n v="1"/>
    <n v="45"/>
    <n v="2"/>
    <n v="0.2"/>
    <s v="Haro SR 1.2 - 2017"/>
    <x v="4"/>
    <n v="6"/>
    <n v="869.99"/>
    <n v="2017"/>
    <x v="4"/>
    <x v="4"/>
    <n v="1391.9840000000002"/>
    <x v="1086"/>
  </r>
  <r>
    <x v="604"/>
    <s v="Porter"/>
    <s v="Bass"/>
    <s v="porter.bass@hotmail.com"/>
    <s v="San Angelo"/>
    <s v="TX"/>
    <n v="1315"/>
    <n v="2"/>
    <n v="41"/>
    <n v="1"/>
    <n v="0.05"/>
    <s v="Haro Shift R3 - 2017"/>
    <x v="4"/>
    <n v="6"/>
    <n v="1469.99"/>
    <n v="2017"/>
    <x v="4"/>
    <x v="4"/>
    <n v="1396.4904999999999"/>
    <x v="604"/>
  </r>
  <r>
    <x v="72"/>
    <s v="Bobbie"/>
    <s v="Foster"/>
    <s v="bobbie.foster@yahoo.com"/>
    <s v="Desoto"/>
    <s v="TX"/>
    <n v="673"/>
    <n v="2"/>
    <n v="38"/>
    <n v="1"/>
    <n v="0.2"/>
    <s v="Haro Flightline Two 26 Plus - 2017"/>
    <x v="4"/>
    <n v="6"/>
    <n v="549.99"/>
    <n v="2017"/>
    <x v="4"/>
    <x v="4"/>
    <n v="439.99200000000002"/>
    <x v="72"/>
  </r>
  <r>
    <x v="1034"/>
    <s v="Pinkie"/>
    <s v="Kirkland"/>
    <s v="pinkie.kirkland@yahoo.com"/>
    <s v="San Angelo"/>
    <s v="TX"/>
    <n v="1124"/>
    <n v="4"/>
    <n v="45"/>
    <n v="2"/>
    <n v="0.05"/>
    <s v="Haro SR 1.2 - 2017"/>
    <x v="4"/>
    <n v="6"/>
    <n v="869.99"/>
    <n v="2017"/>
    <x v="4"/>
    <x v="4"/>
    <n v="1652.981"/>
    <x v="1034"/>
  </r>
  <r>
    <x v="577"/>
    <s v="Monica"/>
    <s v="Sears"/>
    <s v="monica.sears@aol.com"/>
    <s v="San Jose"/>
    <s v="CA"/>
    <n v="1584"/>
    <n v="1"/>
    <n v="45"/>
    <n v="2"/>
    <n v="0.1"/>
    <s v="Haro SR 1.2 - 2017"/>
    <x v="4"/>
    <n v="6"/>
    <n v="869.99"/>
    <n v="2017"/>
    <x v="4"/>
    <x v="4"/>
    <n v="1565.982"/>
    <x v="577"/>
  </r>
  <r>
    <x v="1381"/>
    <s v="Risa"/>
    <s v="Gallagher"/>
    <s v="risa.gallagher@yahoo.com"/>
    <s v="Rocklin"/>
    <s v="CA"/>
    <n v="1205"/>
    <n v="2"/>
    <n v="46"/>
    <n v="2"/>
    <n v="0.2"/>
    <s v="Haro SR 1.3 - 2017"/>
    <x v="4"/>
    <n v="6"/>
    <n v="1409.99"/>
    <n v="2017"/>
    <x v="4"/>
    <x v="4"/>
    <n v="2255.9839999999999"/>
    <x v="1380"/>
  </r>
  <r>
    <x v="1037"/>
    <s v="Sherril"/>
    <s v="Alvarado"/>
    <s v="sherril.alvarado@hotmail.com"/>
    <s v="Desoto"/>
    <s v="TX"/>
    <n v="1046"/>
    <n v="4"/>
    <n v="41"/>
    <n v="2"/>
    <n v="0.1"/>
    <s v="Haro Shift R3 - 2017"/>
    <x v="4"/>
    <n v="6"/>
    <n v="1469.99"/>
    <n v="2017"/>
    <x v="4"/>
    <x v="4"/>
    <n v="2645.982"/>
    <x v="1037"/>
  </r>
  <r>
    <x v="350"/>
    <s v="Patsy"/>
    <s v="Russo"/>
    <s v="patsy.russo@gmail.com"/>
    <s v="Rowlett"/>
    <s v="TX"/>
    <n v="1009"/>
    <n v="2"/>
    <n v="44"/>
    <n v="1"/>
    <n v="7.0000000000000007E-2"/>
    <s v="Haro SR 1.1 - 2017"/>
    <x v="4"/>
    <n v="6"/>
    <n v="539.99"/>
    <n v="2017"/>
    <x v="4"/>
    <x v="4"/>
    <n v="502.19069999999999"/>
    <x v="350"/>
  </r>
  <r>
    <x v="771"/>
    <s v="Corene"/>
    <s v="Wall"/>
    <s v="corene.wall@msn.com"/>
    <s v="Atwater"/>
    <s v="CA"/>
    <n v="1157"/>
    <n v="3"/>
    <n v="37"/>
    <n v="2"/>
    <n v="0.2"/>
    <s v="Haro Flightline One ST - 2017"/>
    <x v="4"/>
    <n v="6"/>
    <n v="379.99"/>
    <n v="2017"/>
    <x v="4"/>
    <x v="4"/>
    <n v="607.98400000000004"/>
    <x v="771"/>
  </r>
  <r>
    <x v="771"/>
    <s v="Corene"/>
    <s v="Wall"/>
    <s v="corene.wall@msn.com"/>
    <s v="Atwater"/>
    <s v="CA"/>
    <n v="1157"/>
    <n v="4"/>
    <n v="41"/>
    <n v="1"/>
    <n v="7.0000000000000007E-2"/>
    <s v="Haro Shift R3 - 2017"/>
    <x v="4"/>
    <n v="6"/>
    <n v="1469.99"/>
    <n v="2017"/>
    <x v="4"/>
    <x v="4"/>
    <n v="1367.0907"/>
    <x v="771"/>
  </r>
  <r>
    <x v="1422"/>
    <s v="Hilary"/>
    <s v="Savage"/>
    <s v="hilary.savage@yahoo.com"/>
    <s v="Oxnard"/>
    <s v="CA"/>
    <n v="751"/>
    <n v="1"/>
    <n v="45"/>
    <n v="2"/>
    <n v="0.05"/>
    <s v="Haro SR 1.2 - 2017"/>
    <x v="4"/>
    <n v="6"/>
    <n v="869.99"/>
    <n v="2017"/>
    <x v="4"/>
    <x v="4"/>
    <n v="1652.981"/>
    <x v="1421"/>
  </r>
  <r>
    <x v="261"/>
    <s v="Tommie"/>
    <s v="Melton"/>
    <s v="tommie.melton@gmail.com"/>
    <s v="Sacramento"/>
    <s v="CA"/>
    <n v="1545"/>
    <n v="1"/>
    <n v="45"/>
    <n v="1"/>
    <n v="0.1"/>
    <s v="Haro SR 1.2 - 2017"/>
    <x v="4"/>
    <n v="6"/>
    <n v="869.99"/>
    <n v="2017"/>
    <x v="4"/>
    <x v="4"/>
    <n v="782.99099999999999"/>
    <x v="261"/>
  </r>
  <r>
    <x v="1423"/>
    <s v="Chloe"/>
    <s v="Patel"/>
    <s v="chloe.patel@yahoo.com"/>
    <s v="Santa Monica"/>
    <s v="CA"/>
    <n v="917"/>
    <n v="1"/>
    <n v="41"/>
    <n v="1"/>
    <n v="7.0000000000000007E-2"/>
    <s v="Haro Shift R3 - 2017"/>
    <x v="4"/>
    <n v="6"/>
    <n v="1469.99"/>
    <n v="2017"/>
    <x v="4"/>
    <x v="4"/>
    <n v="1367.0907"/>
    <x v="1422"/>
  </r>
  <r>
    <x v="99"/>
    <s v="Moses"/>
    <s v="Pope"/>
    <s v="moses.pope@yahoo.com"/>
    <s v="Lawndale"/>
    <s v="CA"/>
    <n v="1575"/>
    <n v="1"/>
    <n v="44"/>
    <n v="1"/>
    <n v="7.0000000000000007E-2"/>
    <s v="Haro SR 1.1 - 2017"/>
    <x v="4"/>
    <n v="6"/>
    <n v="539.99"/>
    <n v="2017"/>
    <x v="4"/>
    <x v="4"/>
    <n v="502.19069999999999"/>
    <x v="99"/>
  </r>
  <r>
    <x v="520"/>
    <s v="Aide"/>
    <s v="Franco"/>
    <s v="aide.franco@msn.com"/>
    <s v="Atwater"/>
    <s v="CA"/>
    <n v="1108"/>
    <n v="1"/>
    <n v="45"/>
    <n v="2"/>
    <n v="0.05"/>
    <s v="Haro SR 1.2 - 2017"/>
    <x v="4"/>
    <n v="6"/>
    <n v="869.99"/>
    <n v="2017"/>
    <x v="4"/>
    <x v="4"/>
    <n v="1652.981"/>
    <x v="520"/>
  </r>
  <r>
    <x v="1358"/>
    <s v="Ivonne"/>
    <s v="Yang"/>
    <s v="ivonne.yang@gmail.com"/>
    <s v="El Paso"/>
    <s v="TX"/>
    <n v="678"/>
    <n v="2"/>
    <n v="37"/>
    <n v="2"/>
    <n v="7.0000000000000007E-2"/>
    <s v="Haro Flightline One ST - 2017"/>
    <x v="4"/>
    <n v="6"/>
    <n v="379.99"/>
    <n v="2017"/>
    <x v="4"/>
    <x v="4"/>
    <n v="706.78139999999996"/>
    <x v="1357"/>
  </r>
  <r>
    <x v="330"/>
    <s v="Mozelle"/>
    <s v="Carter"/>
    <s v="mozelle.carter@aol.com"/>
    <s v="Houston"/>
    <s v="TX"/>
    <n v="935"/>
    <n v="4"/>
    <n v="38"/>
    <n v="1"/>
    <n v="7.0000000000000007E-2"/>
    <s v="Haro Flightline Two 26 Plus - 2017"/>
    <x v="4"/>
    <n v="6"/>
    <n v="549.99"/>
    <n v="2017"/>
    <x v="4"/>
    <x v="4"/>
    <n v="511.49069999999995"/>
    <x v="330"/>
  </r>
  <r>
    <x v="1391"/>
    <s v="Holly"/>
    <s v="Nieves"/>
    <s v="holly.nieves@aol.com"/>
    <s v="Longview"/>
    <s v="TX"/>
    <n v="742"/>
    <n v="2"/>
    <n v="45"/>
    <n v="1"/>
    <n v="7.0000000000000007E-2"/>
    <s v="Haro SR 1.2 - 2017"/>
    <x v="4"/>
    <n v="6"/>
    <n v="869.99"/>
    <n v="2017"/>
    <x v="4"/>
    <x v="4"/>
    <n v="809.09069999999997"/>
    <x v="1390"/>
  </r>
  <r>
    <x v="1067"/>
    <s v="Shiela"/>
    <s v="Calderon"/>
    <s v="shiela.calderon@msn.com"/>
    <s v="Rocklin"/>
    <s v="CA"/>
    <n v="1093"/>
    <n v="1"/>
    <n v="45"/>
    <n v="2"/>
    <n v="7.0000000000000007E-2"/>
    <s v="Haro SR 1.2 - 2017"/>
    <x v="4"/>
    <n v="6"/>
    <n v="869.99"/>
    <n v="2017"/>
    <x v="4"/>
    <x v="4"/>
    <n v="1618.1813999999999"/>
    <x v="1067"/>
  </r>
  <r>
    <x v="784"/>
    <s v="Londa"/>
    <s v="Gould"/>
    <s v="londa.gould@aol.com"/>
    <s v="Corpus Christi"/>
    <s v="TX"/>
    <n v="971"/>
    <n v="5"/>
    <n v="38"/>
    <n v="1"/>
    <n v="0.2"/>
    <s v="Haro Flightline Two 26 Plus - 2017"/>
    <x v="4"/>
    <n v="6"/>
    <n v="549.99"/>
    <n v="2017"/>
    <x v="4"/>
    <x v="4"/>
    <n v="439.99200000000002"/>
    <x v="784"/>
  </r>
  <r>
    <x v="786"/>
    <s v="Marquerite"/>
    <s v="Dawson"/>
    <s v="marquerite.dawson@gmail.com"/>
    <s v="Garland"/>
    <s v="TX"/>
    <n v="712"/>
    <n v="1"/>
    <n v="44"/>
    <n v="2"/>
    <n v="0.2"/>
    <s v="Haro SR 1.1 - 2017"/>
    <x v="4"/>
    <n v="6"/>
    <n v="539.99"/>
    <n v="2017"/>
    <x v="4"/>
    <x v="4"/>
    <n v="863.98400000000004"/>
    <x v="786"/>
  </r>
  <r>
    <x v="545"/>
    <s v="Sanora"/>
    <s v="Webster"/>
    <s v="sanora.webster@msn.com"/>
    <s v="Los Angeles"/>
    <s v="CA"/>
    <n v="850"/>
    <n v="3"/>
    <n v="37"/>
    <n v="1"/>
    <n v="7.0000000000000007E-2"/>
    <s v="Haro Flightline One ST - 2017"/>
    <x v="4"/>
    <n v="6"/>
    <n v="379.99"/>
    <n v="2017"/>
    <x v="4"/>
    <x v="4"/>
    <n v="353.39069999999998"/>
    <x v="545"/>
  </r>
  <r>
    <x v="370"/>
    <s v="Gilberte"/>
    <s v="Duke"/>
    <s v="gilberte.duke@gmail.com"/>
    <s v="El Paso"/>
    <s v="TX"/>
    <n v="853"/>
    <n v="4"/>
    <n v="45"/>
    <n v="1"/>
    <n v="0.2"/>
    <s v="Haro SR 1.2 - 2017"/>
    <x v="4"/>
    <n v="6"/>
    <n v="869.99"/>
    <n v="2017"/>
    <x v="4"/>
    <x v="4"/>
    <n v="695.99200000000008"/>
    <x v="370"/>
  </r>
  <r>
    <x v="371"/>
    <s v="Angele"/>
    <s v="Castro"/>
    <s v="angele.castro@yahoo.com"/>
    <s v="Palos Verdes Peninsula"/>
    <s v="CA"/>
    <n v="1294"/>
    <n v="2"/>
    <n v="44"/>
    <n v="1"/>
    <n v="0.05"/>
    <s v="Haro SR 1.1 - 2017"/>
    <x v="4"/>
    <n v="6"/>
    <n v="539.99"/>
    <n v="2017"/>
    <x v="4"/>
    <x v="4"/>
    <n v="512.9905"/>
    <x v="371"/>
  </r>
  <r>
    <x v="790"/>
    <s v="Orval"/>
    <s v="Hunter"/>
    <s v="orval.hunter@aol.com"/>
    <s v="San Angelo"/>
    <s v="TX"/>
    <n v="1441"/>
    <n v="3"/>
    <n v="46"/>
    <n v="1"/>
    <n v="7.0000000000000007E-2"/>
    <s v="Haro SR 1.3 - 2017"/>
    <x v="4"/>
    <n v="6"/>
    <n v="1409.99"/>
    <n v="2017"/>
    <x v="4"/>
    <x v="4"/>
    <n v="1311.2907"/>
    <x v="790"/>
  </r>
  <r>
    <x v="717"/>
    <s v="Marjory"/>
    <s v="Leonard"/>
    <s v="marjory.leonard@msn.com"/>
    <s v="Apple Valley"/>
    <s v="CA"/>
    <n v="1139"/>
    <n v="2"/>
    <n v="44"/>
    <n v="2"/>
    <n v="0.1"/>
    <s v="Haro SR 1.1 - 2017"/>
    <x v="4"/>
    <n v="6"/>
    <n v="539.99"/>
    <n v="2017"/>
    <x v="4"/>
    <x v="4"/>
    <n v="971.98200000000008"/>
    <x v="717"/>
  </r>
  <r>
    <x v="664"/>
    <s v="Diana"/>
    <s v="Guerra"/>
    <s v="diana.guerra@hotmail.com"/>
    <s v="Merrick"/>
    <s v="NY"/>
    <n v="1602"/>
    <n v="2"/>
    <n v="37"/>
    <n v="1"/>
    <n v="7.0000000000000007E-2"/>
    <s v="Haro Flightline One ST - 2017"/>
    <x v="4"/>
    <n v="6"/>
    <n v="379.99"/>
    <n v="2017"/>
    <x v="4"/>
    <x v="4"/>
    <n v="353.39069999999998"/>
    <x v="664"/>
  </r>
  <r>
    <x v="1424"/>
    <s v="Sheree"/>
    <s v="Pena"/>
    <s v="sheree.pena@yahoo.com"/>
    <s v="Staten Island"/>
    <s v="NY"/>
    <n v="883"/>
    <n v="1"/>
    <n v="44"/>
    <n v="1"/>
    <n v="0.05"/>
    <s v="Haro SR 1.1 - 2017"/>
    <x v="4"/>
    <n v="6"/>
    <n v="539.99"/>
    <n v="2017"/>
    <x v="4"/>
    <x v="4"/>
    <n v="512.9905"/>
    <x v="1423"/>
  </r>
  <r>
    <x v="1372"/>
    <s v="Genny"/>
    <s v="Fields"/>
    <s v="genny.fields@msn.com"/>
    <s v="Amityville"/>
    <s v="NY"/>
    <n v="1103"/>
    <n v="2"/>
    <n v="46"/>
    <n v="2"/>
    <n v="0.2"/>
    <s v="Haro SR 1.3 - 2017"/>
    <x v="4"/>
    <n v="6"/>
    <n v="1409.99"/>
    <n v="2017"/>
    <x v="4"/>
    <x v="4"/>
    <n v="2255.9839999999999"/>
    <x v="1371"/>
  </r>
  <r>
    <x v="1309"/>
    <s v="Ilda"/>
    <s v="Roberson"/>
    <s v="ilda.roberson@aol.com"/>
    <s v="Kingston"/>
    <s v="NY"/>
    <n v="1048"/>
    <n v="2"/>
    <n v="37"/>
    <n v="1"/>
    <n v="0.1"/>
    <s v="Haro Flightline One ST - 2017"/>
    <x v="4"/>
    <n v="6"/>
    <n v="379.99"/>
    <n v="2017"/>
    <x v="4"/>
    <x v="4"/>
    <n v="341.99100000000004"/>
    <x v="1308"/>
  </r>
  <r>
    <x v="1425"/>
    <s v="Piedad"/>
    <s v="Irwin"/>
    <s v="piedad.irwin@hotmail.com"/>
    <s v="Coram"/>
    <s v="NY"/>
    <n v="1204"/>
    <n v="1"/>
    <n v="37"/>
    <n v="2"/>
    <n v="7.0000000000000007E-2"/>
    <s v="Haro Flightline One ST - 2017"/>
    <x v="4"/>
    <n v="6"/>
    <n v="379.99"/>
    <n v="2017"/>
    <x v="4"/>
    <x v="4"/>
    <n v="706.78139999999996"/>
    <x v="1424"/>
  </r>
  <r>
    <x v="453"/>
    <s v="Everett"/>
    <s v="Vega"/>
    <s v="everett.vega@yahoo.com"/>
    <s v="Holbrook"/>
    <s v="NY"/>
    <n v="1256"/>
    <n v="1"/>
    <n v="44"/>
    <n v="2"/>
    <n v="0.2"/>
    <s v="Haro SR 1.1 - 2017"/>
    <x v="4"/>
    <n v="6"/>
    <n v="539.99"/>
    <n v="2017"/>
    <x v="4"/>
    <x v="4"/>
    <n v="863.98400000000004"/>
    <x v="453"/>
  </r>
  <r>
    <x v="1244"/>
    <s v="Lashunda"/>
    <s v="Cole"/>
    <s v="lashunda.cole@hotmail.com"/>
    <s v="Monsey"/>
    <s v="NY"/>
    <n v="1107"/>
    <n v="2"/>
    <n v="41"/>
    <n v="2"/>
    <n v="0.2"/>
    <s v="Haro Shift R3 - 2017"/>
    <x v="4"/>
    <n v="6"/>
    <n v="1469.99"/>
    <n v="2017"/>
    <x v="4"/>
    <x v="4"/>
    <n v="2351.9839999999999"/>
    <x v="1243"/>
  </r>
  <r>
    <x v="429"/>
    <s v="Pearl"/>
    <s v="Fox"/>
    <s v="pearl.fox@yahoo.com"/>
    <s v="Uniondale"/>
    <s v="NY"/>
    <n v="1127"/>
    <n v="3"/>
    <n v="37"/>
    <n v="1"/>
    <n v="0.2"/>
    <s v="Haro Flightline One ST - 2017"/>
    <x v="4"/>
    <n v="6"/>
    <n v="379.99"/>
    <n v="2017"/>
    <x v="4"/>
    <x v="4"/>
    <n v="303.99200000000002"/>
    <x v="429"/>
  </r>
  <r>
    <x v="800"/>
    <s v="Elenore"/>
    <s v="Hensley"/>
    <s v="elenore.hensley@hotmail.com"/>
    <s v="Hamburg"/>
    <s v="NY"/>
    <n v="1212"/>
    <n v="2"/>
    <n v="37"/>
    <n v="2"/>
    <n v="7.0000000000000007E-2"/>
    <s v="Haro Flightline One ST - 2017"/>
    <x v="4"/>
    <n v="6"/>
    <n v="379.99"/>
    <n v="2017"/>
    <x v="4"/>
    <x v="4"/>
    <n v="706.78139999999996"/>
    <x v="800"/>
  </r>
  <r>
    <x v="307"/>
    <s v="Kathie"/>
    <s v="Freeman"/>
    <s v="kathie.freeman@msn.com"/>
    <s v="Queensbury"/>
    <s v="NY"/>
    <n v="1492"/>
    <n v="1"/>
    <n v="37"/>
    <n v="2"/>
    <n v="0.1"/>
    <s v="Haro Flightline One ST - 2017"/>
    <x v="4"/>
    <n v="6"/>
    <n v="379.99"/>
    <n v="2017"/>
    <x v="4"/>
    <x v="4"/>
    <n v="683.98200000000008"/>
    <x v="307"/>
  </r>
  <r>
    <x v="307"/>
    <s v="Kathie"/>
    <s v="Freeman"/>
    <s v="kathie.freeman@msn.com"/>
    <s v="Queensbury"/>
    <s v="NY"/>
    <n v="1161"/>
    <n v="2"/>
    <n v="38"/>
    <n v="1"/>
    <n v="7.0000000000000007E-2"/>
    <s v="Haro Flightline Two 26 Plus - 2017"/>
    <x v="4"/>
    <n v="6"/>
    <n v="549.99"/>
    <n v="2017"/>
    <x v="4"/>
    <x v="4"/>
    <n v="511.49069999999995"/>
    <x v="307"/>
  </r>
  <r>
    <x v="239"/>
    <s v="Kam"/>
    <s v="Wilder"/>
    <s v="kam.wilder@hotmail.com"/>
    <s v="Newburgh"/>
    <s v="NY"/>
    <n v="858"/>
    <n v="1"/>
    <n v="45"/>
    <n v="2"/>
    <n v="0.2"/>
    <s v="Haro SR 1.2 - 2017"/>
    <x v="4"/>
    <n v="6"/>
    <n v="869.99"/>
    <n v="2017"/>
    <x v="4"/>
    <x v="4"/>
    <n v="1391.9840000000002"/>
    <x v="239"/>
  </r>
  <r>
    <x v="1426"/>
    <s v="Jacalyn"/>
    <s v="Barnett"/>
    <s v="jacalyn.barnett@gmail.com"/>
    <s v="Maspeth"/>
    <s v="NY"/>
    <n v="1243"/>
    <n v="1"/>
    <n v="44"/>
    <n v="1"/>
    <n v="7.0000000000000007E-2"/>
    <s v="Haro SR 1.1 - 2017"/>
    <x v="4"/>
    <n v="6"/>
    <n v="539.99"/>
    <n v="2017"/>
    <x v="4"/>
    <x v="4"/>
    <n v="502.19069999999999"/>
    <x v="1425"/>
  </r>
  <r>
    <x v="1346"/>
    <s v="Sherilyn"/>
    <s v="Wilcox"/>
    <s v="sherilyn.wilcox@gmail.com"/>
    <s v="Ossining"/>
    <s v="NY"/>
    <n v="1128"/>
    <n v="1"/>
    <n v="44"/>
    <n v="1"/>
    <n v="0.05"/>
    <s v="Haro SR 1.1 - 2017"/>
    <x v="4"/>
    <n v="6"/>
    <n v="539.99"/>
    <n v="2017"/>
    <x v="4"/>
    <x v="4"/>
    <n v="512.9905"/>
    <x v="1345"/>
  </r>
  <r>
    <x v="462"/>
    <s v="Oliva"/>
    <s v="Blackwell"/>
    <s v="oliva.blackwell@hotmail.com"/>
    <s v="Elmhurst"/>
    <s v="NY"/>
    <n v="1014"/>
    <n v="2"/>
    <n v="45"/>
    <n v="2"/>
    <n v="0.05"/>
    <s v="Haro SR 1.2 - 2017"/>
    <x v="4"/>
    <n v="6"/>
    <n v="869.99"/>
    <n v="2017"/>
    <x v="4"/>
    <x v="4"/>
    <n v="1652.981"/>
    <x v="462"/>
  </r>
  <r>
    <x v="807"/>
    <s v="Bettie"/>
    <s v="Pierce"/>
    <s v="bettie.pierce@gmail.com"/>
    <s v="Farmingdale"/>
    <s v="NY"/>
    <n v="767"/>
    <n v="3"/>
    <n v="41"/>
    <n v="2"/>
    <n v="0.05"/>
    <s v="Haro Shift R3 - 2017"/>
    <x v="4"/>
    <n v="6"/>
    <n v="1469.99"/>
    <n v="2017"/>
    <x v="4"/>
    <x v="4"/>
    <n v="2792.9809999999998"/>
    <x v="807"/>
  </r>
  <r>
    <x v="1396"/>
    <s v="Sally"/>
    <s v="Kinney"/>
    <s v="sally.kinney@msn.com"/>
    <s v="Floral Park"/>
    <s v="NY"/>
    <n v="893"/>
    <n v="2"/>
    <n v="45"/>
    <n v="1"/>
    <n v="7.0000000000000007E-2"/>
    <s v="Haro SR 1.2 - 2017"/>
    <x v="4"/>
    <n v="6"/>
    <n v="869.99"/>
    <n v="2017"/>
    <x v="4"/>
    <x v="4"/>
    <n v="809.09069999999997"/>
    <x v="1395"/>
  </r>
  <r>
    <x v="1285"/>
    <s v="Ami"/>
    <s v="Mcmahon"/>
    <s v="ami.mcmahon@aol.com"/>
    <s v="Sunnyside"/>
    <s v="NY"/>
    <n v="1244"/>
    <n v="1"/>
    <n v="45"/>
    <n v="1"/>
    <n v="0.2"/>
    <s v="Haro SR 1.2 - 2017"/>
    <x v="4"/>
    <n v="6"/>
    <n v="869.99"/>
    <n v="2017"/>
    <x v="4"/>
    <x v="4"/>
    <n v="695.99200000000008"/>
    <x v="1284"/>
  </r>
  <r>
    <x v="1285"/>
    <s v="Ami"/>
    <s v="Mcmahon"/>
    <s v="ami.mcmahon@aol.com"/>
    <s v="Sunnyside"/>
    <s v="NY"/>
    <n v="1244"/>
    <n v="2"/>
    <n v="38"/>
    <n v="2"/>
    <n v="7.0000000000000007E-2"/>
    <s v="Haro Flightline Two 26 Plus - 2017"/>
    <x v="4"/>
    <n v="6"/>
    <n v="549.99"/>
    <n v="2017"/>
    <x v="4"/>
    <x v="4"/>
    <n v="1022.9813999999999"/>
    <x v="1284"/>
  </r>
  <r>
    <x v="1285"/>
    <s v="Ami"/>
    <s v="Mcmahon"/>
    <s v="ami.mcmahon@aol.com"/>
    <s v="Sunnyside"/>
    <s v="NY"/>
    <n v="1244"/>
    <n v="4"/>
    <n v="37"/>
    <n v="2"/>
    <n v="0.1"/>
    <s v="Haro Flightline One ST - 2017"/>
    <x v="4"/>
    <n v="6"/>
    <n v="379.99"/>
    <n v="2017"/>
    <x v="4"/>
    <x v="4"/>
    <n v="683.98200000000008"/>
    <x v="1284"/>
  </r>
  <r>
    <x v="1248"/>
    <s v="Brittni"/>
    <s v="Green"/>
    <s v="brittni.green@msn.com"/>
    <s v="Floral Park"/>
    <s v="NY"/>
    <n v="827"/>
    <n v="2"/>
    <n v="41"/>
    <n v="1"/>
    <n v="0.2"/>
    <s v="Haro Shift R3 - 2017"/>
    <x v="4"/>
    <n v="6"/>
    <n v="1469.99"/>
    <n v="2017"/>
    <x v="4"/>
    <x v="4"/>
    <n v="1175.992"/>
    <x v="1247"/>
  </r>
  <r>
    <x v="1249"/>
    <s v="Zoraida"/>
    <s v="Patton"/>
    <s v="zoraida.patton@aol.com"/>
    <s v="Huntington Station"/>
    <s v="NY"/>
    <n v="703"/>
    <n v="1"/>
    <n v="45"/>
    <n v="2"/>
    <n v="0.2"/>
    <s v="Haro SR 1.2 - 2017"/>
    <x v="4"/>
    <n v="6"/>
    <n v="869.99"/>
    <n v="2017"/>
    <x v="4"/>
    <x v="4"/>
    <n v="1391.9840000000002"/>
    <x v="1248"/>
  </r>
  <r>
    <x v="1286"/>
    <s v="Shonta"/>
    <s v="Preston"/>
    <s v="shonta.preston@msn.com"/>
    <s v="Utica"/>
    <s v="NY"/>
    <n v="794"/>
    <n v="1"/>
    <n v="41"/>
    <n v="2"/>
    <n v="0.05"/>
    <s v="Haro Shift R3 - 2017"/>
    <x v="4"/>
    <n v="6"/>
    <n v="1469.99"/>
    <n v="2017"/>
    <x v="4"/>
    <x v="4"/>
    <n v="2792.9809999999998"/>
    <x v="1285"/>
  </r>
  <r>
    <x v="310"/>
    <s v="Janine"/>
    <s v="Manning"/>
    <s v="janine.manning@gmail.com"/>
    <s v="Howard Beach"/>
    <s v="NY"/>
    <n v="906"/>
    <n v="3"/>
    <n v="46"/>
    <n v="1"/>
    <n v="0.05"/>
    <s v="Haro SR 1.3 - 2017"/>
    <x v="4"/>
    <n v="6"/>
    <n v="1409.99"/>
    <n v="2017"/>
    <x v="4"/>
    <x v="4"/>
    <n v="1339.4904999999999"/>
    <x v="310"/>
  </r>
  <r>
    <x v="1287"/>
    <s v="Virgina"/>
    <s v="Berg"/>
    <s v="virgina.berg@yahoo.com"/>
    <s v="Valley Stream"/>
    <s v="NY"/>
    <n v="670"/>
    <n v="4"/>
    <n v="45"/>
    <n v="2"/>
    <n v="0.05"/>
    <s v="Haro SR 1.2 - 2017"/>
    <x v="4"/>
    <n v="6"/>
    <n v="869.99"/>
    <n v="2017"/>
    <x v="4"/>
    <x v="4"/>
    <n v="1652.981"/>
    <x v="1286"/>
  </r>
  <r>
    <x v="1251"/>
    <s v="Lynda"/>
    <s v="Newman"/>
    <s v="lynda.newman@msn.com"/>
    <s v="Saratoga Springs"/>
    <s v="NY"/>
    <n v="1230"/>
    <n v="2"/>
    <n v="38"/>
    <n v="2"/>
    <n v="7.0000000000000007E-2"/>
    <s v="Haro Flightline Two 26 Plus - 2017"/>
    <x v="4"/>
    <n v="6"/>
    <n v="549.99"/>
    <n v="2017"/>
    <x v="4"/>
    <x v="4"/>
    <n v="1022.9813999999999"/>
    <x v="1250"/>
  </r>
  <r>
    <x v="911"/>
    <s v="Rita"/>
    <s v="Bailey"/>
    <s v="rita.bailey@hotmail.com"/>
    <s v="Ossining"/>
    <s v="NY"/>
    <n v="959"/>
    <n v="3"/>
    <n v="41"/>
    <n v="1"/>
    <n v="0.05"/>
    <s v="Haro Shift R3 - 2017"/>
    <x v="4"/>
    <n v="6"/>
    <n v="1469.99"/>
    <n v="2017"/>
    <x v="4"/>
    <x v="4"/>
    <n v="1396.4904999999999"/>
    <x v="911"/>
  </r>
  <r>
    <x v="56"/>
    <s v="Valentin"/>
    <s v="Mclaughlin"/>
    <s v="valentin.mclaughlin@hotmail.com"/>
    <s v="Lindenhurst"/>
    <s v="NY"/>
    <n v="859"/>
    <n v="1"/>
    <n v="38"/>
    <n v="2"/>
    <n v="7.0000000000000007E-2"/>
    <s v="Haro Flightline Two 26 Plus - 2017"/>
    <x v="4"/>
    <n v="6"/>
    <n v="549.99"/>
    <n v="2017"/>
    <x v="4"/>
    <x v="4"/>
    <n v="1022.9813999999999"/>
    <x v="56"/>
  </r>
  <r>
    <x v="472"/>
    <s v="Vicki"/>
    <s v="Wiggins"/>
    <s v="vicki.wiggins@hotmail.com"/>
    <s v="Wappingers Falls"/>
    <s v="NY"/>
    <n v="992"/>
    <n v="1"/>
    <n v="45"/>
    <n v="1"/>
    <n v="7.0000000000000007E-2"/>
    <s v="Haro SR 1.2 - 2017"/>
    <x v="4"/>
    <n v="6"/>
    <n v="869.99"/>
    <n v="2017"/>
    <x v="4"/>
    <x v="4"/>
    <n v="809.09069999999997"/>
    <x v="472"/>
  </r>
  <r>
    <x v="1121"/>
    <s v="Chauncey"/>
    <s v="Donaldson"/>
    <s v="chauncey.donaldson@aol.com"/>
    <s v="Franklin Square"/>
    <s v="NY"/>
    <n v="696"/>
    <n v="3"/>
    <n v="45"/>
    <n v="1"/>
    <n v="7.0000000000000007E-2"/>
    <s v="Haro SR 1.2 - 2017"/>
    <x v="4"/>
    <n v="6"/>
    <n v="869.99"/>
    <n v="2017"/>
    <x v="4"/>
    <x v="4"/>
    <n v="809.09069999999997"/>
    <x v="1121"/>
  </r>
  <r>
    <x v="474"/>
    <s v="Regenia"/>
    <s v="Vaughan"/>
    <s v="regenia.vaughan@gmail.com"/>
    <s v="Mahopac"/>
    <s v="NY"/>
    <n v="1511"/>
    <n v="4"/>
    <n v="41"/>
    <n v="1"/>
    <n v="0.05"/>
    <s v="Haro Shift R3 - 2017"/>
    <x v="4"/>
    <n v="6"/>
    <n v="1469.99"/>
    <n v="2017"/>
    <x v="4"/>
    <x v="4"/>
    <n v="1396.4904999999999"/>
    <x v="474"/>
  </r>
  <r>
    <x v="480"/>
    <s v="Fairy"/>
    <s v="Robinson"/>
    <s v="fairy.robinson@msn.com"/>
    <s v="Liverpool"/>
    <s v="NY"/>
    <n v="1454"/>
    <n v="4"/>
    <n v="38"/>
    <n v="2"/>
    <n v="0.05"/>
    <s v="Haro Flightline Two 26 Plus - 2017"/>
    <x v="4"/>
    <n v="6"/>
    <n v="549.99"/>
    <n v="2017"/>
    <x v="4"/>
    <x v="4"/>
    <n v="1044.981"/>
    <x v="480"/>
  </r>
  <r>
    <x v="1296"/>
    <s v="Edra"/>
    <s v="Fitzgerald"/>
    <s v="edra.fitzgerald@msn.com"/>
    <s v="Central Islip"/>
    <s v="NY"/>
    <n v="1019"/>
    <n v="3"/>
    <n v="37"/>
    <n v="1"/>
    <n v="0.05"/>
    <s v="Haro Flightline One ST - 2017"/>
    <x v="4"/>
    <n v="6"/>
    <n v="379.99"/>
    <n v="2017"/>
    <x v="4"/>
    <x v="4"/>
    <n v="360.9905"/>
    <x v="1295"/>
  </r>
  <r>
    <x v="483"/>
    <s v="Minnie"/>
    <s v="Compton"/>
    <s v="minnie.compton@gmail.com"/>
    <s v="South Richmond Hill"/>
    <s v="NY"/>
    <n v="1221"/>
    <n v="4"/>
    <n v="38"/>
    <n v="2"/>
    <n v="0.1"/>
    <s v="Haro Flightline Two 26 Plus - 2017"/>
    <x v="4"/>
    <n v="6"/>
    <n v="549.99"/>
    <n v="2017"/>
    <x v="4"/>
    <x v="4"/>
    <n v="989.98200000000008"/>
    <x v="483"/>
  </r>
  <r>
    <x v="1397"/>
    <s v="Sharyn"/>
    <s v="Brewer"/>
    <s v="sharyn.brewer@aol.com"/>
    <s v="Hollis"/>
    <s v="NY"/>
    <n v="1246"/>
    <n v="2"/>
    <n v="46"/>
    <n v="1"/>
    <n v="0.05"/>
    <s v="Haro SR 1.3 - 2017"/>
    <x v="4"/>
    <n v="6"/>
    <n v="1409.99"/>
    <n v="2017"/>
    <x v="4"/>
    <x v="4"/>
    <n v="1339.4904999999999"/>
    <x v="1396"/>
  </r>
  <r>
    <x v="1397"/>
    <s v="Sharyn"/>
    <s v="Brewer"/>
    <s v="sharyn.brewer@aol.com"/>
    <s v="Hollis"/>
    <s v="NY"/>
    <n v="1246"/>
    <n v="3"/>
    <n v="45"/>
    <n v="2"/>
    <n v="7.0000000000000007E-2"/>
    <s v="Haro SR 1.2 - 2017"/>
    <x v="4"/>
    <n v="6"/>
    <n v="869.99"/>
    <n v="2017"/>
    <x v="4"/>
    <x v="4"/>
    <n v="1618.1813999999999"/>
    <x v="1396"/>
  </r>
  <r>
    <x v="1133"/>
    <s v="Parthenia"/>
    <s v="Holman"/>
    <s v="parthenia.holman@gmail.com"/>
    <s v="Ithaca"/>
    <s v="NY"/>
    <n v="1122"/>
    <n v="4"/>
    <n v="41"/>
    <n v="2"/>
    <n v="0.05"/>
    <s v="Haro Shift R3 - 2017"/>
    <x v="4"/>
    <n v="6"/>
    <n v="1469.99"/>
    <n v="2017"/>
    <x v="4"/>
    <x v="4"/>
    <n v="2792.9809999999998"/>
    <x v="1133"/>
  </r>
  <r>
    <x v="1134"/>
    <s v="Kallie"/>
    <s v="Best"/>
    <s v="kallie.best@aol.com"/>
    <s v="Rochester"/>
    <s v="NY"/>
    <n v="1257"/>
    <n v="4"/>
    <n v="41"/>
    <n v="1"/>
    <n v="0.05"/>
    <s v="Haro Shift R3 - 2017"/>
    <x v="4"/>
    <n v="6"/>
    <n v="1469.99"/>
    <n v="2017"/>
    <x v="4"/>
    <x v="4"/>
    <n v="1396.4904999999999"/>
    <x v="1134"/>
  </r>
  <r>
    <x v="1398"/>
    <s v="Verna"/>
    <s v="Solis"/>
    <s v="verna.solis@yahoo.com"/>
    <s v="Rochester"/>
    <s v="NY"/>
    <n v="1265"/>
    <n v="1"/>
    <n v="41"/>
    <n v="2"/>
    <n v="0.1"/>
    <s v="Haro Shift R3 - 2017"/>
    <x v="4"/>
    <n v="6"/>
    <n v="1469.99"/>
    <n v="2017"/>
    <x v="4"/>
    <x v="4"/>
    <n v="2645.982"/>
    <x v="1397"/>
  </r>
  <r>
    <x v="1427"/>
    <s v="Arminda"/>
    <s v="Weber"/>
    <s v="arminda.weber@yahoo.com"/>
    <s v="Bellmore"/>
    <s v="NY"/>
    <n v="856"/>
    <n v="1"/>
    <n v="38"/>
    <n v="2"/>
    <n v="0.05"/>
    <s v="Haro Flightline Two 26 Plus - 2017"/>
    <x v="4"/>
    <n v="6"/>
    <n v="549.99"/>
    <n v="2017"/>
    <x v="4"/>
    <x v="4"/>
    <n v="1044.981"/>
    <x v="1426"/>
  </r>
  <r>
    <x v="59"/>
    <s v="Lyndsey"/>
    <s v="Bean"/>
    <s v="lyndsey.bean@hotmail.com"/>
    <s v="Fairport"/>
    <s v="NY"/>
    <n v="1059"/>
    <n v="1"/>
    <n v="46"/>
    <n v="2"/>
    <n v="0.05"/>
    <s v="Haro SR 1.3 - 2017"/>
    <x v="4"/>
    <n v="6"/>
    <n v="1409.99"/>
    <n v="2017"/>
    <x v="4"/>
    <x v="4"/>
    <n v="2678.9809999999998"/>
    <x v="59"/>
  </r>
  <r>
    <x v="826"/>
    <s v="Courtney"/>
    <s v="Wyatt"/>
    <s v="courtney.wyatt@gmail.com"/>
    <s v="Garden City"/>
    <s v="NY"/>
    <n v="1068"/>
    <n v="4"/>
    <n v="45"/>
    <n v="2"/>
    <n v="0.2"/>
    <s v="Haro SR 1.2 - 2017"/>
    <x v="4"/>
    <n v="6"/>
    <n v="869.99"/>
    <n v="2017"/>
    <x v="4"/>
    <x v="4"/>
    <n v="1391.9840000000002"/>
    <x v="826"/>
  </r>
  <r>
    <x v="1348"/>
    <s v="Cheree"/>
    <s v="Hale"/>
    <s v="cheree.hale@yahoo.com"/>
    <s v="Oswego"/>
    <s v="NY"/>
    <n v="1028"/>
    <n v="3"/>
    <n v="41"/>
    <n v="1"/>
    <n v="0.2"/>
    <s v="Haro Shift R3 - 2017"/>
    <x v="4"/>
    <n v="6"/>
    <n v="1469.99"/>
    <n v="2017"/>
    <x v="4"/>
    <x v="4"/>
    <n v="1175.992"/>
    <x v="1347"/>
  </r>
  <r>
    <x v="347"/>
    <s v="Clare"/>
    <s v="Neal"/>
    <s v="clare.neal@msn.com"/>
    <s v="Mahopac"/>
    <s v="NY"/>
    <n v="1267"/>
    <n v="1"/>
    <n v="45"/>
    <n v="1"/>
    <n v="0.1"/>
    <s v="Haro SR 1.2 - 2017"/>
    <x v="4"/>
    <n v="6"/>
    <n v="869.99"/>
    <n v="2017"/>
    <x v="4"/>
    <x v="4"/>
    <n v="782.99099999999999"/>
    <x v="347"/>
  </r>
  <r>
    <x v="1199"/>
    <s v="Tonda"/>
    <s v="Armstrong"/>
    <s v="tonda.armstrong@aol.com"/>
    <s v="Sunnyside"/>
    <s v="NY"/>
    <n v="1001"/>
    <n v="2"/>
    <n v="45"/>
    <n v="2"/>
    <n v="0.05"/>
    <s v="Haro SR 1.2 - 2017"/>
    <x v="4"/>
    <n v="6"/>
    <n v="869.99"/>
    <n v="2017"/>
    <x v="4"/>
    <x v="4"/>
    <n v="1652.981"/>
    <x v="1199"/>
  </r>
  <r>
    <x v="949"/>
    <s v="Honey"/>
    <s v="Camacho"/>
    <s v="honey.camacho@gmail.com"/>
    <s v="Bayside"/>
    <s v="NY"/>
    <n v="988"/>
    <n v="2"/>
    <n v="38"/>
    <n v="1"/>
    <n v="7.0000000000000007E-2"/>
    <s v="Haro Flightline Two 26 Plus - 2017"/>
    <x v="4"/>
    <n v="6"/>
    <n v="549.99"/>
    <n v="2017"/>
    <x v="4"/>
    <x v="4"/>
    <n v="511.49069999999995"/>
    <x v="949"/>
  </r>
  <r>
    <x v="505"/>
    <s v="Jeanice"/>
    <s v="Frost"/>
    <s v="jeanice.frost@hotmail.com"/>
    <s v="Ossining"/>
    <s v="NY"/>
    <n v="1306"/>
    <n v="3"/>
    <n v="45"/>
    <n v="1"/>
    <n v="0.2"/>
    <s v="Haro SR 1.2 - 2017"/>
    <x v="4"/>
    <n v="6"/>
    <n v="869.99"/>
    <n v="2017"/>
    <x v="4"/>
    <x v="4"/>
    <n v="695.99200000000008"/>
    <x v="505"/>
  </r>
  <r>
    <x v="1141"/>
    <s v="Eleanor"/>
    <s v="Mendez"/>
    <s v="eleanor.mendez@yahoo.com"/>
    <s v="Port Chester"/>
    <s v="NY"/>
    <n v="1263"/>
    <n v="1"/>
    <n v="45"/>
    <n v="1"/>
    <n v="0.2"/>
    <s v="Haro SR 1.2 - 2017"/>
    <x v="4"/>
    <n v="6"/>
    <n v="869.99"/>
    <n v="2017"/>
    <x v="4"/>
    <x v="4"/>
    <n v="695.99200000000008"/>
    <x v="1141"/>
  </r>
  <r>
    <x v="1291"/>
    <s v="Tisa"/>
    <s v="Whitney"/>
    <s v="tisa.whitney@yahoo.com"/>
    <s v="Monsey"/>
    <s v="NY"/>
    <n v="1022"/>
    <n v="2"/>
    <n v="46"/>
    <n v="1"/>
    <n v="0.1"/>
    <s v="Haro SR 1.3 - 2017"/>
    <x v="4"/>
    <n v="6"/>
    <n v="1409.99"/>
    <n v="2017"/>
    <x v="4"/>
    <x v="4"/>
    <n v="1268.991"/>
    <x v="1290"/>
  </r>
  <r>
    <x v="1260"/>
    <s v="Larae"/>
    <s v="Carney"/>
    <s v="larae.carney@msn.com"/>
    <s v="Sunnyside"/>
    <s v="NY"/>
    <n v="846"/>
    <n v="1"/>
    <n v="46"/>
    <n v="2"/>
    <n v="0.05"/>
    <s v="Haro SR 1.3 - 2017"/>
    <x v="4"/>
    <n v="6"/>
    <n v="1409.99"/>
    <n v="2017"/>
    <x v="4"/>
    <x v="4"/>
    <n v="2678.9809999999998"/>
    <x v="1259"/>
  </r>
  <r>
    <x v="1261"/>
    <s v="Lillia"/>
    <s v="Gillespie"/>
    <s v="lillia.gillespie@hotmail.com"/>
    <s v="Rego Park"/>
    <s v="NY"/>
    <n v="1164"/>
    <n v="4"/>
    <n v="44"/>
    <n v="2"/>
    <n v="0.05"/>
    <s v="Haro SR 1.1 - 2017"/>
    <x v="4"/>
    <n v="6"/>
    <n v="539.99"/>
    <n v="2017"/>
    <x v="4"/>
    <x v="4"/>
    <n v="1025.981"/>
    <x v="1260"/>
  </r>
  <r>
    <x v="64"/>
    <s v="Elease"/>
    <s v="Dejesus"/>
    <s v="elease.dejesus@gmail.com"/>
    <s v="Oswego"/>
    <s v="NY"/>
    <n v="864"/>
    <n v="1"/>
    <n v="37"/>
    <n v="1"/>
    <n v="0.1"/>
    <s v="Haro Flightline One ST - 2017"/>
    <x v="4"/>
    <n v="6"/>
    <n v="379.99"/>
    <n v="2017"/>
    <x v="4"/>
    <x v="4"/>
    <n v="341.99100000000004"/>
    <x v="64"/>
  </r>
  <r>
    <x v="665"/>
    <s v="Pamala"/>
    <s v="Henry"/>
    <s v="pamala.henry@aol.com"/>
    <s v="Bronx"/>
    <s v="NY"/>
    <n v="1560"/>
    <n v="2"/>
    <n v="41"/>
    <n v="1"/>
    <n v="0.2"/>
    <s v="Haro Shift R3 - 2017"/>
    <x v="4"/>
    <n v="6"/>
    <n v="1469.99"/>
    <n v="2017"/>
    <x v="4"/>
    <x v="4"/>
    <n v="1175.992"/>
    <x v="665"/>
  </r>
  <r>
    <x v="1007"/>
    <s v="Merideth"/>
    <s v="Preston"/>
    <s v="merideth.preston@yahoo.com"/>
    <s v="Poughkeepsie"/>
    <s v="NY"/>
    <n v="1302"/>
    <n v="1"/>
    <n v="38"/>
    <n v="1"/>
    <n v="0.05"/>
    <s v="Haro Flightline Two 26 Plus - 2017"/>
    <x v="4"/>
    <n v="6"/>
    <n v="549.99"/>
    <n v="2017"/>
    <x v="4"/>
    <x v="4"/>
    <n v="522.4905"/>
    <x v="1007"/>
  </r>
  <r>
    <x v="182"/>
    <s v="Erlinda"/>
    <s v="Humphrey"/>
    <s v="erlinda.humphrey@hotmail.com"/>
    <s v="New Windsor"/>
    <s v="NY"/>
    <n v="884"/>
    <n v="3"/>
    <n v="46"/>
    <n v="2"/>
    <n v="0.2"/>
    <s v="Haro SR 1.3 - 2017"/>
    <x v="4"/>
    <n v="6"/>
    <n v="1409.99"/>
    <n v="2017"/>
    <x v="4"/>
    <x v="4"/>
    <n v="2255.9839999999999"/>
    <x v="182"/>
  </r>
  <r>
    <x v="514"/>
    <s v="Damien"/>
    <s v="Dorsey"/>
    <s v="damien.dorsey@yahoo.com"/>
    <s v="Central Islip"/>
    <s v="NY"/>
    <n v="694"/>
    <n v="5"/>
    <n v="45"/>
    <n v="2"/>
    <n v="0.1"/>
    <s v="Haro SR 1.2 - 2017"/>
    <x v="4"/>
    <n v="6"/>
    <n v="869.99"/>
    <n v="2017"/>
    <x v="4"/>
    <x v="4"/>
    <n v="1565.982"/>
    <x v="514"/>
  </r>
  <r>
    <x v="514"/>
    <s v="Damien"/>
    <s v="Dorsey"/>
    <s v="damien.dorsey@yahoo.com"/>
    <s v="Central Islip"/>
    <s v="NY"/>
    <n v="1542"/>
    <n v="4"/>
    <n v="37"/>
    <n v="2"/>
    <n v="0.1"/>
    <s v="Haro Flightline One ST - 2017"/>
    <x v="4"/>
    <n v="6"/>
    <n v="379.99"/>
    <n v="2017"/>
    <x v="4"/>
    <x v="4"/>
    <n v="683.98200000000008"/>
    <x v="514"/>
  </r>
  <r>
    <x v="694"/>
    <s v="Sharie"/>
    <s v="Whitaker"/>
    <s v="sharie.whitaker@hotmail.com"/>
    <s v="Merrick"/>
    <s v="NY"/>
    <n v="1227"/>
    <n v="2"/>
    <n v="44"/>
    <n v="1"/>
    <n v="7.0000000000000007E-2"/>
    <s v="Haro SR 1.1 - 2017"/>
    <x v="4"/>
    <n v="6"/>
    <n v="539.99"/>
    <n v="2017"/>
    <x v="4"/>
    <x v="4"/>
    <n v="502.19069999999999"/>
    <x v="694"/>
  </r>
  <r>
    <x v="844"/>
    <s v="Willetta"/>
    <s v="Murphy"/>
    <s v="willetta.murphy@msn.com"/>
    <s v="East Elmhurst"/>
    <s v="NY"/>
    <n v="1293"/>
    <n v="3"/>
    <n v="38"/>
    <n v="2"/>
    <n v="7.0000000000000007E-2"/>
    <s v="Haro Flightline Two 26 Plus - 2017"/>
    <x v="4"/>
    <n v="6"/>
    <n v="549.99"/>
    <n v="2017"/>
    <x v="4"/>
    <x v="4"/>
    <n v="1022.9813999999999"/>
    <x v="844"/>
  </r>
  <r>
    <x v="847"/>
    <s v="Terra"/>
    <s v="Pickett"/>
    <s v="terra.pickett@aol.com"/>
    <s v="Amsterdam"/>
    <s v="NY"/>
    <n v="1262"/>
    <n v="1"/>
    <n v="37"/>
    <n v="1"/>
    <n v="7.0000000000000007E-2"/>
    <s v="Haro Flightline One ST - 2017"/>
    <x v="4"/>
    <n v="6"/>
    <n v="379.99"/>
    <n v="2017"/>
    <x v="4"/>
    <x v="4"/>
    <n v="353.39069999999998"/>
    <x v="847"/>
  </r>
  <r>
    <x v="65"/>
    <s v="Bea"/>
    <s v="Kane"/>
    <s v="bea.kane@aol.com"/>
    <s v="Mahopac"/>
    <s v="NY"/>
    <n v="1099"/>
    <n v="3"/>
    <n v="46"/>
    <n v="1"/>
    <n v="7.0000000000000007E-2"/>
    <s v="Haro SR 1.3 - 2017"/>
    <x v="4"/>
    <n v="6"/>
    <n v="1409.99"/>
    <n v="2017"/>
    <x v="4"/>
    <x v="4"/>
    <n v="1311.2907"/>
    <x v="65"/>
  </r>
  <r>
    <x v="1283"/>
    <s v="Tajuana"/>
    <s v="Riddle"/>
    <s v="tajuana.riddle@hotmail.com"/>
    <s v="Bayside"/>
    <s v="NY"/>
    <n v="919"/>
    <n v="2"/>
    <n v="44"/>
    <n v="1"/>
    <n v="0.1"/>
    <s v="Haro SR 1.1 - 2017"/>
    <x v="4"/>
    <n v="6"/>
    <n v="539.99"/>
    <n v="2017"/>
    <x v="4"/>
    <x v="4"/>
    <n v="485.99100000000004"/>
    <x v="1282"/>
  </r>
  <r>
    <x v="914"/>
    <s v="Raul"/>
    <s v="Melendez"/>
    <s v="raul.melendez@hotmail.com"/>
    <s v="Elmhurst"/>
    <s v="NY"/>
    <n v="1066"/>
    <n v="2"/>
    <n v="46"/>
    <n v="1"/>
    <n v="0.1"/>
    <s v="Haro SR 1.3 - 2017"/>
    <x v="4"/>
    <n v="6"/>
    <n v="1409.99"/>
    <n v="2017"/>
    <x v="4"/>
    <x v="4"/>
    <n v="1268.991"/>
    <x v="914"/>
  </r>
  <r>
    <x v="1154"/>
    <s v="Somer"/>
    <s v="Jordan"/>
    <s v="somer.jordan@msn.com"/>
    <s v="Huntington Station"/>
    <s v="NY"/>
    <n v="1117"/>
    <n v="1"/>
    <n v="37"/>
    <n v="2"/>
    <n v="0.1"/>
    <s v="Haro Flightline One ST - 2017"/>
    <x v="4"/>
    <n v="6"/>
    <n v="379.99"/>
    <n v="2017"/>
    <x v="4"/>
    <x v="4"/>
    <n v="683.98200000000008"/>
    <x v="1154"/>
  </r>
  <r>
    <x v="1009"/>
    <s v="Olimpia"/>
    <s v="Mays"/>
    <s v="olimpia.mays@aol.com"/>
    <s v="Oakland Gardens"/>
    <s v="NY"/>
    <n v="1006"/>
    <n v="5"/>
    <n v="46"/>
    <n v="1"/>
    <n v="0.1"/>
    <s v="Haro SR 1.3 - 2017"/>
    <x v="4"/>
    <n v="6"/>
    <n v="1409.99"/>
    <n v="2017"/>
    <x v="4"/>
    <x v="4"/>
    <n v="1268.991"/>
    <x v="1009"/>
  </r>
  <r>
    <x v="974"/>
    <s v="Karl"/>
    <s v="Stephens"/>
    <s v="karl.stephens@gmail.com"/>
    <s v="Rockville Centre"/>
    <s v="NY"/>
    <n v="832"/>
    <n v="2"/>
    <n v="45"/>
    <n v="1"/>
    <n v="0.2"/>
    <s v="Haro SR 1.2 - 2017"/>
    <x v="4"/>
    <n v="6"/>
    <n v="869.99"/>
    <n v="2017"/>
    <x v="4"/>
    <x v="4"/>
    <n v="695.99200000000008"/>
    <x v="974"/>
  </r>
  <r>
    <x v="1205"/>
    <s v="Claris"/>
    <s v="Santiago"/>
    <s v="claris.santiago@msn.com"/>
    <s v="Newburgh"/>
    <s v="NY"/>
    <n v="818"/>
    <n v="2"/>
    <n v="44"/>
    <n v="2"/>
    <n v="7.0000000000000007E-2"/>
    <s v="Haro SR 1.1 - 2017"/>
    <x v="4"/>
    <n v="6"/>
    <n v="539.99"/>
    <n v="2017"/>
    <x v="4"/>
    <x v="4"/>
    <n v="1004.3814"/>
    <x v="1205"/>
  </r>
  <r>
    <x v="533"/>
    <s v="Ashanti"/>
    <s v="Parks"/>
    <s v="ashanti.parks@hotmail.com"/>
    <s v="Baldwin"/>
    <s v="NY"/>
    <n v="1538"/>
    <n v="2"/>
    <n v="46"/>
    <n v="2"/>
    <n v="7.0000000000000007E-2"/>
    <s v="Haro SR 1.3 - 2017"/>
    <x v="4"/>
    <n v="6"/>
    <n v="1409.99"/>
    <n v="2017"/>
    <x v="4"/>
    <x v="4"/>
    <n v="2622.5814"/>
    <x v="533"/>
  </r>
  <r>
    <x v="1207"/>
    <s v="Loreta"/>
    <s v="Johnston"/>
    <s v="loreta.johnston@yahoo.com"/>
    <s v="Spring Valley"/>
    <s v="NY"/>
    <n v="945"/>
    <n v="4"/>
    <n v="44"/>
    <n v="2"/>
    <n v="0.1"/>
    <s v="Haro SR 1.1 - 2017"/>
    <x v="4"/>
    <n v="6"/>
    <n v="539.99"/>
    <n v="2017"/>
    <x v="4"/>
    <x v="4"/>
    <n v="971.98200000000008"/>
    <x v="1207"/>
  </r>
  <r>
    <x v="587"/>
    <s v="Donnetta"/>
    <s v="Henson"/>
    <s v="donnetta.henson@hotmail.com"/>
    <s v="Webster"/>
    <s v="NY"/>
    <n v="721"/>
    <n v="1"/>
    <n v="45"/>
    <n v="2"/>
    <n v="7.0000000000000007E-2"/>
    <s v="Haro SR 1.2 - 2017"/>
    <x v="4"/>
    <n v="6"/>
    <n v="869.99"/>
    <n v="2017"/>
    <x v="4"/>
    <x v="4"/>
    <n v="1618.1813999999999"/>
    <x v="587"/>
  </r>
  <r>
    <x v="976"/>
    <s v="Josef"/>
    <s v="Greer"/>
    <s v="josef.greer@gmail.com"/>
    <s v="Jamaica"/>
    <s v="NY"/>
    <n v="898"/>
    <n v="1"/>
    <n v="45"/>
    <n v="2"/>
    <n v="0.2"/>
    <s v="Haro SR 1.2 - 2017"/>
    <x v="4"/>
    <n v="6"/>
    <n v="869.99"/>
    <n v="2017"/>
    <x v="4"/>
    <x v="4"/>
    <n v="1391.9840000000002"/>
    <x v="976"/>
  </r>
  <r>
    <x v="588"/>
    <s v="Kerrie"/>
    <s v="Morton"/>
    <s v="kerrie.morton@hotmail.com"/>
    <s v="Pittsford"/>
    <s v="NY"/>
    <n v="908"/>
    <n v="1"/>
    <n v="41"/>
    <n v="1"/>
    <n v="0.2"/>
    <s v="Haro Shift R3 - 2017"/>
    <x v="4"/>
    <n v="6"/>
    <n v="1469.99"/>
    <n v="2017"/>
    <x v="4"/>
    <x v="4"/>
    <n v="1175.992"/>
    <x v="588"/>
  </r>
  <r>
    <x v="860"/>
    <s v="Larraine"/>
    <s v="Horn"/>
    <s v="larraine.horn@msn.com"/>
    <s v="Utica"/>
    <s v="NY"/>
    <n v="811"/>
    <n v="1"/>
    <n v="45"/>
    <n v="2"/>
    <n v="7.0000000000000007E-2"/>
    <s v="Haro SR 1.2 - 2017"/>
    <x v="4"/>
    <n v="6"/>
    <n v="869.99"/>
    <n v="2017"/>
    <x v="4"/>
    <x v="4"/>
    <n v="1618.1813999999999"/>
    <x v="860"/>
  </r>
  <r>
    <x v="1270"/>
    <s v="Nicolas"/>
    <s v="Carlson"/>
    <s v="nicolas.carlson@yahoo.com"/>
    <s v="Saint Albans"/>
    <s v="NY"/>
    <n v="1311"/>
    <n v="2"/>
    <n v="45"/>
    <n v="2"/>
    <n v="7.0000000000000007E-2"/>
    <s v="Haro SR 1.2 - 2017"/>
    <x v="4"/>
    <n v="6"/>
    <n v="869.99"/>
    <n v="2017"/>
    <x v="4"/>
    <x v="4"/>
    <n v="1618.1813999999999"/>
    <x v="1269"/>
  </r>
  <r>
    <x v="591"/>
    <s v="Tenisha"/>
    <s v="Lyons"/>
    <s v="tenisha.lyons@aol.com"/>
    <s v="Amityville"/>
    <s v="NY"/>
    <n v="1390"/>
    <n v="1"/>
    <n v="41"/>
    <n v="2"/>
    <n v="0.05"/>
    <s v="Haro Shift R3 - 2017"/>
    <x v="4"/>
    <n v="6"/>
    <n v="1469.99"/>
    <n v="2017"/>
    <x v="4"/>
    <x v="4"/>
    <n v="2792.9809999999998"/>
    <x v="591"/>
  </r>
  <r>
    <x v="591"/>
    <s v="Tenisha"/>
    <s v="Lyons"/>
    <s v="tenisha.lyons@aol.com"/>
    <s v="Amityville"/>
    <s v="NY"/>
    <n v="1558"/>
    <n v="1"/>
    <n v="46"/>
    <n v="2"/>
    <n v="7.0000000000000007E-2"/>
    <s v="Haro SR 1.3 - 2017"/>
    <x v="4"/>
    <n v="6"/>
    <n v="1409.99"/>
    <n v="2017"/>
    <x v="4"/>
    <x v="4"/>
    <n v="2622.5814"/>
    <x v="591"/>
  </r>
  <r>
    <x v="867"/>
    <s v="Loan"/>
    <s v="Graham"/>
    <s v="loan.graham@yahoo.com"/>
    <s v="Jackson Heights"/>
    <s v="NY"/>
    <n v="902"/>
    <n v="1"/>
    <n v="38"/>
    <n v="2"/>
    <n v="7.0000000000000007E-2"/>
    <s v="Haro Flightline Two 26 Plus - 2017"/>
    <x v="4"/>
    <n v="6"/>
    <n v="549.99"/>
    <n v="2017"/>
    <x v="4"/>
    <x v="4"/>
    <n v="1022.9813999999999"/>
    <x v="867"/>
  </r>
  <r>
    <x v="1428"/>
    <s v="Jutta"/>
    <s v="Everett"/>
    <s v="jutta.everett@gmail.com"/>
    <s v="Selden"/>
    <s v="NY"/>
    <n v="1051"/>
    <n v="1"/>
    <n v="46"/>
    <n v="1"/>
    <n v="0.2"/>
    <s v="Haro SR 1.3 - 2017"/>
    <x v="4"/>
    <n v="6"/>
    <n v="1409.99"/>
    <n v="2017"/>
    <x v="4"/>
    <x v="4"/>
    <n v="1127.992"/>
    <x v="1427"/>
  </r>
  <r>
    <x v="543"/>
    <s v="Rudolf"/>
    <s v="Moran"/>
    <s v="rudolf.moran@gmail.com"/>
    <s v="Maspeth"/>
    <s v="NY"/>
    <n v="848"/>
    <n v="4"/>
    <n v="41"/>
    <n v="2"/>
    <n v="7.0000000000000007E-2"/>
    <s v="Haro Shift R3 - 2017"/>
    <x v="4"/>
    <n v="6"/>
    <n v="1469.99"/>
    <n v="2017"/>
    <x v="4"/>
    <x v="4"/>
    <n v="2734.1813999999999"/>
    <x v="543"/>
  </r>
  <r>
    <x v="644"/>
    <s v="Douglass"/>
    <s v="Blankenship"/>
    <s v="douglass.blankenship@hotmail.com"/>
    <s v="Albany"/>
    <s v="NY"/>
    <n v="1192"/>
    <n v="3"/>
    <n v="37"/>
    <n v="2"/>
    <n v="0.2"/>
    <s v="Haro Flightline One ST - 2017"/>
    <x v="4"/>
    <n v="6"/>
    <n v="379.99"/>
    <n v="2017"/>
    <x v="4"/>
    <x v="4"/>
    <n v="607.98400000000004"/>
    <x v="644"/>
  </r>
  <r>
    <x v="1403"/>
    <s v="Krystin"/>
    <s v="Marshall"/>
    <s v="krystin.marshall@hotmail.com"/>
    <s v="Poughkeepsie"/>
    <s v="NY"/>
    <n v="994"/>
    <n v="1"/>
    <n v="37"/>
    <n v="2"/>
    <n v="0.1"/>
    <s v="Haro Flightline One ST - 2017"/>
    <x v="4"/>
    <n v="6"/>
    <n v="379.99"/>
    <n v="2017"/>
    <x v="4"/>
    <x v="4"/>
    <n v="683.98200000000008"/>
    <x v="1402"/>
  </r>
  <r>
    <x v="1403"/>
    <s v="Krystin"/>
    <s v="Marshall"/>
    <s v="krystin.marshall@hotmail.com"/>
    <s v="Poughkeepsie"/>
    <s v="NY"/>
    <n v="994"/>
    <n v="2"/>
    <n v="45"/>
    <n v="1"/>
    <n v="0.2"/>
    <s v="Haro SR 1.2 - 2017"/>
    <x v="4"/>
    <n v="6"/>
    <n v="869.99"/>
    <n v="2017"/>
    <x v="4"/>
    <x v="4"/>
    <n v="695.99200000000008"/>
    <x v="1402"/>
  </r>
  <r>
    <x v="331"/>
    <s v="Tena"/>
    <s v="Cruz"/>
    <s v="tena.cruz@yahoo.com"/>
    <s v="Farmingdale"/>
    <s v="NY"/>
    <n v="1508"/>
    <n v="1"/>
    <n v="37"/>
    <n v="1"/>
    <n v="0.2"/>
    <s v="Haro Flightline One ST - 2017"/>
    <x v="4"/>
    <n v="6"/>
    <n v="379.99"/>
    <n v="2017"/>
    <x v="4"/>
    <x v="4"/>
    <n v="303.99200000000002"/>
    <x v="331"/>
  </r>
  <r>
    <x v="1293"/>
    <s v="Bennett"/>
    <s v="Armstrong"/>
    <s v="bennett.armstrong@aol.com"/>
    <s v="Bethpage"/>
    <s v="NY"/>
    <n v="826"/>
    <n v="1"/>
    <n v="45"/>
    <n v="2"/>
    <n v="0.2"/>
    <s v="Haro SR 1.2 - 2017"/>
    <x v="4"/>
    <n v="6"/>
    <n v="869.99"/>
    <n v="2017"/>
    <x v="4"/>
    <x v="4"/>
    <n v="1391.9840000000002"/>
    <x v="1292"/>
  </r>
  <r>
    <x v="69"/>
    <s v="Agnes"/>
    <s v="Sims"/>
    <s v="agnes.sims@aol.com"/>
    <s v="Buffalo"/>
    <s v="NY"/>
    <n v="1178"/>
    <n v="1"/>
    <n v="46"/>
    <n v="1"/>
    <n v="7.0000000000000007E-2"/>
    <s v="Haro SR 1.3 - 2017"/>
    <x v="4"/>
    <n v="6"/>
    <n v="1409.99"/>
    <n v="2017"/>
    <x v="4"/>
    <x v="4"/>
    <n v="1311.2907"/>
    <x v="69"/>
  </r>
  <r>
    <x v="1300"/>
    <s v="Kandace"/>
    <s v="Giles"/>
    <s v="kandace.giles@msn.com"/>
    <s v="Wantagh"/>
    <s v="NY"/>
    <n v="871"/>
    <n v="2"/>
    <n v="38"/>
    <n v="1"/>
    <n v="0.1"/>
    <s v="Haro Flightline Two 26 Plus - 2017"/>
    <x v="4"/>
    <n v="6"/>
    <n v="549.99"/>
    <n v="2017"/>
    <x v="4"/>
    <x v="4"/>
    <n v="494.99100000000004"/>
    <x v="1299"/>
  </r>
  <r>
    <x v="880"/>
    <s v="Mellisa"/>
    <s v="Farley"/>
    <s v="mellisa.farley@yahoo.com"/>
    <s v="Central Islip"/>
    <s v="NY"/>
    <n v="936"/>
    <n v="2"/>
    <n v="44"/>
    <n v="1"/>
    <n v="7.0000000000000007E-2"/>
    <s v="Haro SR 1.1 - 2017"/>
    <x v="4"/>
    <n v="6"/>
    <n v="539.99"/>
    <n v="2017"/>
    <x v="4"/>
    <x v="4"/>
    <n v="502.19069999999999"/>
    <x v="880"/>
  </r>
  <r>
    <x v="952"/>
    <s v="Coleen"/>
    <s v="Navarro"/>
    <s v="coleen.navarro@aol.com"/>
    <s v="Webster"/>
    <s v="NY"/>
    <n v="1162"/>
    <n v="4"/>
    <n v="41"/>
    <n v="1"/>
    <n v="0.05"/>
    <s v="Haro Shift R3 - 2017"/>
    <x v="4"/>
    <n v="6"/>
    <n v="1469.99"/>
    <n v="2017"/>
    <x v="4"/>
    <x v="4"/>
    <n v="1396.4904999999999"/>
    <x v="952"/>
  </r>
  <r>
    <x v="1174"/>
    <s v="Melanie"/>
    <s v="Hayes"/>
    <s v="melanie.hayes@msn.com"/>
    <s v="Liverpool"/>
    <s v="NY"/>
    <n v="1552"/>
    <n v="2"/>
    <n v="41"/>
    <n v="2"/>
    <n v="0.05"/>
    <s v="Haro Shift R3 - 2017"/>
    <x v="4"/>
    <n v="6"/>
    <n v="1469.99"/>
    <n v="2017"/>
    <x v="4"/>
    <x v="4"/>
    <n v="2792.9809999999998"/>
    <x v="1174"/>
  </r>
  <r>
    <x v="250"/>
    <s v="Monika"/>
    <s v="Berg"/>
    <s v="monika.berg@gmail.com"/>
    <s v="Encino"/>
    <s v="CA"/>
    <n v="132"/>
    <n v="1"/>
    <n v="2"/>
    <n v="2"/>
    <n v="0.05"/>
    <s v="Ritchey Timberwolf Frameset - 2016"/>
    <x v="8"/>
    <n v="6"/>
    <n v="749.99"/>
    <n v="2016"/>
    <x v="8"/>
    <x v="4"/>
    <n v="1424.981"/>
    <x v="250"/>
  </r>
  <r>
    <x v="1109"/>
    <s v="Gertrud"/>
    <s v="Rhodes"/>
    <s v="gertrud.rhodes@aol.com"/>
    <s v="Merrick"/>
    <s v="NY"/>
    <n v="222"/>
    <n v="2"/>
    <n v="2"/>
    <n v="2"/>
    <n v="0.1"/>
    <s v="Ritchey Timberwolf Frameset - 2016"/>
    <x v="8"/>
    <n v="6"/>
    <n v="749.99"/>
    <n v="2016"/>
    <x v="8"/>
    <x v="4"/>
    <n v="1349.982"/>
    <x v="1109"/>
  </r>
  <r>
    <x v="544"/>
    <s v="Saturnina"/>
    <s v="Garner"/>
    <s v="saturnina.garner@gmail.com"/>
    <s v="Glendora"/>
    <s v="CA"/>
    <n v="389"/>
    <n v="1"/>
    <n v="2"/>
    <n v="1"/>
    <n v="7.0000000000000007E-2"/>
    <s v="Ritchey Timberwolf Frameset - 2016"/>
    <x v="8"/>
    <n v="6"/>
    <n v="749.99"/>
    <n v="2016"/>
    <x v="8"/>
    <x v="4"/>
    <n v="697.49069999999995"/>
    <x v="544"/>
  </r>
  <r>
    <x v="1219"/>
    <s v="Erlinda"/>
    <s v="Nielsen"/>
    <s v="erlinda.nielsen@aol.com"/>
    <s v="Maspeth"/>
    <s v="NY"/>
    <n v="197"/>
    <n v="2"/>
    <n v="2"/>
    <n v="2"/>
    <n v="7.0000000000000007E-2"/>
    <s v="Ritchey Timberwolf Frameset - 2016"/>
    <x v="8"/>
    <n v="6"/>
    <n v="749.99"/>
    <n v="2016"/>
    <x v="8"/>
    <x v="4"/>
    <n v="1394.9813999999999"/>
    <x v="1219"/>
  </r>
  <r>
    <x v="988"/>
    <s v="Delbert"/>
    <s v="Wilkins"/>
    <s v="delbert.wilkins@aol.com"/>
    <s v="Coram"/>
    <s v="NY"/>
    <n v="287"/>
    <n v="3"/>
    <n v="2"/>
    <n v="1"/>
    <n v="0.05"/>
    <s v="Ritchey Timberwolf Frameset - 2016"/>
    <x v="8"/>
    <n v="6"/>
    <n v="749.99"/>
    <n v="2016"/>
    <x v="8"/>
    <x v="4"/>
    <n v="712.4905"/>
    <x v="988"/>
  </r>
  <r>
    <x v="306"/>
    <s v="Laraine"/>
    <s v="Robbins"/>
    <s v="laraine.robbins@yahoo.com"/>
    <s v="San Angelo"/>
    <s v="TX"/>
    <n v="429"/>
    <n v="5"/>
    <n v="2"/>
    <n v="1"/>
    <n v="0.1"/>
    <s v="Ritchey Timberwolf Frameset - 2016"/>
    <x v="8"/>
    <n v="6"/>
    <n v="749.99"/>
    <n v="2016"/>
    <x v="8"/>
    <x v="4"/>
    <n v="674.99099999999999"/>
    <x v="306"/>
  </r>
  <r>
    <x v="572"/>
    <s v="Nova"/>
    <s v="Hess"/>
    <s v="nova.hess@msn.com"/>
    <s v="Duarte"/>
    <s v="CA"/>
    <n v="4"/>
    <n v="1"/>
    <n v="2"/>
    <n v="2"/>
    <n v="0.1"/>
    <s v="Ritchey Timberwolf Frameset - 2016"/>
    <x v="8"/>
    <n v="6"/>
    <n v="749.99"/>
    <n v="2016"/>
    <x v="8"/>
    <x v="4"/>
    <n v="1349.982"/>
    <x v="572"/>
  </r>
  <r>
    <x v="788"/>
    <s v="Hedwig"/>
    <s v="Paul"/>
    <s v="hedwig.paul@msn.com"/>
    <s v="Apple Valley"/>
    <s v="CA"/>
    <n v="362"/>
    <n v="1"/>
    <n v="2"/>
    <n v="1"/>
    <n v="7.0000000000000007E-2"/>
    <s v="Ritchey Timberwolf Frameset - 2016"/>
    <x v="8"/>
    <n v="6"/>
    <n v="749.99"/>
    <n v="2016"/>
    <x v="8"/>
    <x v="4"/>
    <n v="697.49069999999995"/>
    <x v="788"/>
  </r>
  <r>
    <x v="126"/>
    <s v="Andy"/>
    <s v="O'neill"/>
    <s v="andy.o'neill@msn.com"/>
    <s v="Rego Park"/>
    <s v="NY"/>
    <n v="458"/>
    <n v="1"/>
    <n v="2"/>
    <n v="1"/>
    <n v="0.2"/>
    <s v="Ritchey Timberwolf Frameset - 2016"/>
    <x v="8"/>
    <n v="6"/>
    <n v="749.99"/>
    <n v="2016"/>
    <x v="8"/>
    <x v="4"/>
    <n v="599.99200000000008"/>
    <x v="126"/>
  </r>
  <r>
    <x v="127"/>
    <s v="Marni"/>
    <s v="Bolton"/>
    <s v="marni.bolton@msn.com"/>
    <s v="Lancaster"/>
    <s v="NY"/>
    <n v="290"/>
    <n v="1"/>
    <n v="2"/>
    <n v="2"/>
    <n v="7.0000000000000007E-2"/>
    <s v="Ritchey Timberwolf Frameset - 2016"/>
    <x v="8"/>
    <n v="6"/>
    <n v="749.99"/>
    <n v="2016"/>
    <x v="8"/>
    <x v="4"/>
    <n v="1394.9813999999999"/>
    <x v="127"/>
  </r>
  <r>
    <x v="989"/>
    <s v="Alpha"/>
    <s v="King"/>
    <s v="alpha.king@hotmail.com"/>
    <s v="Rockville Centre"/>
    <s v="NY"/>
    <n v="97"/>
    <n v="2"/>
    <n v="2"/>
    <n v="1"/>
    <n v="7.0000000000000007E-2"/>
    <s v="Ritchey Timberwolf Frameset - 2016"/>
    <x v="8"/>
    <n v="6"/>
    <n v="749.99"/>
    <n v="2016"/>
    <x v="8"/>
    <x v="4"/>
    <n v="697.49069999999995"/>
    <x v="989"/>
  </r>
  <r>
    <x v="1220"/>
    <s v="Stephaine"/>
    <s v="Riddle"/>
    <s v="stephaine.riddle@hotmail.com"/>
    <s v="Brooklyn"/>
    <s v="NY"/>
    <n v="236"/>
    <n v="2"/>
    <n v="2"/>
    <n v="2"/>
    <n v="0.1"/>
    <s v="Ritchey Timberwolf Frameset - 2016"/>
    <x v="8"/>
    <n v="6"/>
    <n v="749.99"/>
    <n v="2016"/>
    <x v="8"/>
    <x v="4"/>
    <n v="1349.982"/>
    <x v="1220"/>
  </r>
  <r>
    <x v="648"/>
    <s v="Ferne"/>
    <s v="Kline"/>
    <s v="ferne.kline@hotmail.com"/>
    <s v="Fullerton"/>
    <s v="CA"/>
    <n v="411"/>
    <n v="1"/>
    <n v="2"/>
    <n v="1"/>
    <n v="7.0000000000000007E-2"/>
    <s v="Ritchey Timberwolf Frameset - 2016"/>
    <x v="8"/>
    <n v="6"/>
    <n v="749.99"/>
    <n v="2016"/>
    <x v="8"/>
    <x v="4"/>
    <n v="697.49069999999995"/>
    <x v="648"/>
  </r>
  <r>
    <x v="918"/>
    <s v="Keturah"/>
    <s v="Massey"/>
    <s v="keturah.massey@msn.com"/>
    <s v="Banning"/>
    <s v="CA"/>
    <n v="146"/>
    <n v="5"/>
    <n v="2"/>
    <n v="1"/>
    <n v="7.0000000000000007E-2"/>
    <s v="Ritchey Timberwolf Frameset - 2016"/>
    <x v="8"/>
    <n v="6"/>
    <n v="749.99"/>
    <n v="2016"/>
    <x v="8"/>
    <x v="4"/>
    <n v="697.49069999999995"/>
    <x v="918"/>
  </r>
  <r>
    <x v="919"/>
    <s v="Justin"/>
    <s v="Newton"/>
    <s v="justin.newton@hotmail.com"/>
    <s v="Apple Valley"/>
    <s v="CA"/>
    <n v="285"/>
    <n v="3"/>
    <n v="2"/>
    <n v="1"/>
    <n v="0.1"/>
    <s v="Ritchey Timberwolf Frameset - 2016"/>
    <x v="8"/>
    <n v="6"/>
    <n v="749.99"/>
    <n v="2016"/>
    <x v="8"/>
    <x v="4"/>
    <n v="674.99099999999999"/>
    <x v="919"/>
  </r>
  <r>
    <x v="1429"/>
    <s v="Delana"/>
    <s v="Scott"/>
    <s v="delana.scott@yahoo.com"/>
    <s v="Mount Vernon"/>
    <s v="NY"/>
    <n v="538"/>
    <n v="1"/>
    <n v="2"/>
    <n v="2"/>
    <n v="0.2"/>
    <s v="Ritchey Timberwolf Frameset - 2016"/>
    <x v="8"/>
    <n v="6"/>
    <n v="749.99"/>
    <n v="2016"/>
    <x v="8"/>
    <x v="4"/>
    <n v="1199.9840000000002"/>
    <x v="1428"/>
  </r>
  <r>
    <x v="668"/>
    <s v="Ginette"/>
    <s v="Edwards"/>
    <s v="ginette.edwards@hotmail.com"/>
    <s v="Baldwin"/>
    <s v="NY"/>
    <n v="259"/>
    <n v="3"/>
    <n v="2"/>
    <n v="2"/>
    <n v="0.2"/>
    <s v="Ritchey Timberwolf Frameset - 2016"/>
    <x v="8"/>
    <n v="6"/>
    <n v="749.99"/>
    <n v="2016"/>
    <x v="8"/>
    <x v="4"/>
    <n v="1199.9840000000002"/>
    <x v="668"/>
  </r>
  <r>
    <x v="1430"/>
    <s v="Johna"/>
    <s v="Powers"/>
    <s v="johna.powers@hotmail.com"/>
    <s v="Deer Park"/>
    <s v="NY"/>
    <n v="573"/>
    <n v="1"/>
    <n v="2"/>
    <n v="1"/>
    <n v="0.2"/>
    <s v="Ritchey Timberwolf Frameset - 2016"/>
    <x v="8"/>
    <n v="6"/>
    <n v="749.99"/>
    <n v="2016"/>
    <x v="8"/>
    <x v="4"/>
    <n v="599.99200000000008"/>
    <x v="1429"/>
  </r>
  <r>
    <x v="274"/>
    <s v="Garland"/>
    <s v="Weaver"/>
    <s v="garland.weaver@gmail.com"/>
    <s v="Amsterdam"/>
    <s v="NY"/>
    <n v="324"/>
    <n v="1"/>
    <n v="2"/>
    <n v="2"/>
    <n v="0.1"/>
    <s v="Ritchey Timberwolf Frameset - 2016"/>
    <x v="8"/>
    <n v="6"/>
    <n v="749.99"/>
    <n v="2016"/>
    <x v="8"/>
    <x v="4"/>
    <n v="1349.982"/>
    <x v="274"/>
  </r>
  <r>
    <x v="670"/>
    <s v="Justa"/>
    <s v="Thompson"/>
    <s v="justa.thompson@aol.com"/>
    <s v="Corona"/>
    <s v="NY"/>
    <n v="449"/>
    <n v="2"/>
    <n v="2"/>
    <n v="1"/>
    <n v="0.05"/>
    <s v="Ritchey Timberwolf Frameset - 2016"/>
    <x v="8"/>
    <n v="6"/>
    <n v="749.99"/>
    <n v="2016"/>
    <x v="8"/>
    <x v="4"/>
    <n v="712.4905"/>
    <x v="670"/>
  </r>
  <r>
    <x v="1332"/>
    <s v="Ezra"/>
    <s v="Fowler"/>
    <s v="ezra.fowler@hotmail.com"/>
    <s v="Nanuet"/>
    <s v="NY"/>
    <n v="272"/>
    <n v="1"/>
    <n v="2"/>
    <n v="2"/>
    <n v="7.0000000000000007E-2"/>
    <s v="Ritchey Timberwolf Frameset - 2016"/>
    <x v="8"/>
    <n v="6"/>
    <n v="749.99"/>
    <n v="2016"/>
    <x v="8"/>
    <x v="4"/>
    <n v="1394.9813999999999"/>
    <x v="1331"/>
  </r>
  <r>
    <x v="1431"/>
    <s v="Tony"/>
    <s v="Hicks"/>
    <s v="tony.hicks@gmail.com"/>
    <s v="Anaheim"/>
    <s v="CA"/>
    <n v="226"/>
    <n v="1"/>
    <n v="2"/>
    <n v="1"/>
    <n v="0.05"/>
    <s v="Ritchey Timberwolf Frameset - 2016"/>
    <x v="8"/>
    <n v="6"/>
    <n v="749.99"/>
    <n v="2016"/>
    <x v="8"/>
    <x v="4"/>
    <n v="712.4905"/>
    <x v="1430"/>
  </r>
  <r>
    <x v="137"/>
    <s v="Christiane"/>
    <s v="Bradford"/>
    <s v="christiane.bradford@gmail.com"/>
    <s v="Orchard Park"/>
    <s v="NY"/>
    <n v="375"/>
    <n v="2"/>
    <n v="2"/>
    <n v="2"/>
    <n v="0.05"/>
    <s v="Ritchey Timberwolf Frameset - 2016"/>
    <x v="8"/>
    <n v="6"/>
    <n v="749.99"/>
    <n v="2016"/>
    <x v="8"/>
    <x v="4"/>
    <n v="1424.981"/>
    <x v="137"/>
  </r>
  <r>
    <x v="275"/>
    <s v="Lanita"/>
    <s v="Burton"/>
    <s v="lanita.burton@msn.com"/>
    <s v="Coachella"/>
    <s v="CA"/>
    <n v="18"/>
    <n v="1"/>
    <n v="2"/>
    <n v="2"/>
    <n v="0.2"/>
    <s v="Ritchey Timberwolf Frameset - 2016"/>
    <x v="8"/>
    <n v="6"/>
    <n v="749.99"/>
    <n v="2016"/>
    <x v="8"/>
    <x v="4"/>
    <n v="1199.9840000000002"/>
    <x v="275"/>
  </r>
  <r>
    <x v="139"/>
    <s v="Rodney"/>
    <s v="Odom"/>
    <s v="rodney.odom@yahoo.com"/>
    <s v="Richmond Hill"/>
    <s v="NY"/>
    <n v="59"/>
    <n v="2"/>
    <n v="2"/>
    <n v="1"/>
    <n v="0.1"/>
    <s v="Ritchey Timberwolf Frameset - 2016"/>
    <x v="8"/>
    <n v="6"/>
    <n v="749.99"/>
    <n v="2016"/>
    <x v="8"/>
    <x v="4"/>
    <n v="674.99099999999999"/>
    <x v="139"/>
  </r>
  <r>
    <x v="653"/>
    <s v="Lucas"/>
    <s v="Estes"/>
    <s v="lucas.estes@yahoo.com"/>
    <s v="Santa Monica"/>
    <s v="CA"/>
    <n v="524"/>
    <n v="2"/>
    <n v="2"/>
    <n v="1"/>
    <n v="0.05"/>
    <s v="Ritchey Timberwolf Frameset - 2016"/>
    <x v="8"/>
    <n v="6"/>
    <n v="749.99"/>
    <n v="2016"/>
    <x v="8"/>
    <x v="4"/>
    <n v="712.4905"/>
    <x v="653"/>
  </r>
  <r>
    <x v="377"/>
    <s v="Adriene"/>
    <s v="Rivera"/>
    <s v="adriene.rivera@hotmail.com"/>
    <s v="Encino"/>
    <s v="CA"/>
    <n v="165"/>
    <n v="3"/>
    <n v="2"/>
    <n v="1"/>
    <n v="0.05"/>
    <s v="Ritchey Timberwolf Frameset - 2016"/>
    <x v="8"/>
    <n v="6"/>
    <n v="749.99"/>
    <n v="2016"/>
    <x v="8"/>
    <x v="4"/>
    <n v="712.4905"/>
    <x v="377"/>
  </r>
  <r>
    <x v="1019"/>
    <s v="Matilda"/>
    <s v="Larson"/>
    <s v="matilda.larson@hotmail.com"/>
    <s v="Harlingen"/>
    <s v="TX"/>
    <n v="262"/>
    <n v="1"/>
    <n v="2"/>
    <n v="1"/>
    <n v="7.0000000000000007E-2"/>
    <s v="Ritchey Timberwolf Frameset - 2016"/>
    <x v="8"/>
    <n v="6"/>
    <n v="749.99"/>
    <n v="2016"/>
    <x v="8"/>
    <x v="4"/>
    <n v="697.49069999999995"/>
    <x v="1019"/>
  </r>
  <r>
    <x v="280"/>
    <s v="Jamika"/>
    <s v="Blanchard"/>
    <s v="jamika.blanchard@gmail.com"/>
    <s v="Fresh Meadows"/>
    <s v="NY"/>
    <n v="228"/>
    <n v="2"/>
    <n v="2"/>
    <n v="2"/>
    <n v="7.0000000000000007E-2"/>
    <s v="Ritchey Timberwolf Frameset - 2016"/>
    <x v="8"/>
    <n v="6"/>
    <n v="749.99"/>
    <n v="2016"/>
    <x v="8"/>
    <x v="4"/>
    <n v="1394.9813999999999"/>
    <x v="280"/>
  </r>
  <r>
    <x v="957"/>
    <s v="Melba"/>
    <s v="Wilkinson"/>
    <s v="melba.wilkinson@gmail.com"/>
    <s v="Floral Park"/>
    <s v="NY"/>
    <n v="176"/>
    <n v="1"/>
    <n v="2"/>
    <n v="2"/>
    <n v="7.0000000000000007E-2"/>
    <s v="Ritchey Timberwolf Frameset - 2016"/>
    <x v="8"/>
    <n v="6"/>
    <n v="749.99"/>
    <n v="2016"/>
    <x v="8"/>
    <x v="4"/>
    <n v="1394.9813999999999"/>
    <x v="957"/>
  </r>
  <r>
    <x v="958"/>
    <s v="Shawnda"/>
    <s v="Glover"/>
    <s v="shawnda.glover@gmail.com"/>
    <s v="Liverpool"/>
    <s v="NY"/>
    <n v="316"/>
    <n v="1"/>
    <n v="2"/>
    <n v="2"/>
    <n v="0.2"/>
    <s v="Ritchey Timberwolf Frameset - 2016"/>
    <x v="8"/>
    <n v="6"/>
    <n v="749.99"/>
    <n v="2016"/>
    <x v="8"/>
    <x v="4"/>
    <n v="1199.9840000000002"/>
    <x v="958"/>
  </r>
  <r>
    <x v="1432"/>
    <s v="Tuan"/>
    <s v="Wolfe"/>
    <s v="tuan.wolfe@aol.com"/>
    <s v="West Babylon"/>
    <s v="NY"/>
    <n v="134"/>
    <n v="2"/>
    <n v="2"/>
    <n v="2"/>
    <n v="7.0000000000000007E-2"/>
    <s v="Ritchey Timberwolf Frameset - 2016"/>
    <x v="8"/>
    <n v="6"/>
    <n v="749.99"/>
    <n v="2016"/>
    <x v="8"/>
    <x v="4"/>
    <n v="1394.9813999999999"/>
    <x v="1431"/>
  </r>
  <r>
    <x v="616"/>
    <s v="Viva"/>
    <s v="Dawson"/>
    <s v="viva.dawson@yahoo.com"/>
    <s v="Orchard Park"/>
    <s v="NY"/>
    <n v="192"/>
    <n v="3"/>
    <n v="2"/>
    <n v="1"/>
    <n v="0.05"/>
    <s v="Ritchey Timberwolf Frameset - 2016"/>
    <x v="8"/>
    <n v="6"/>
    <n v="749.99"/>
    <n v="2016"/>
    <x v="8"/>
    <x v="4"/>
    <n v="712.4905"/>
    <x v="616"/>
  </r>
  <r>
    <x v="219"/>
    <s v="Tomika"/>
    <s v="Wilder"/>
    <s v="tomika.wilder@aol.com"/>
    <s v="New Hyde Park"/>
    <s v="NY"/>
    <n v="121"/>
    <n v="5"/>
    <n v="2"/>
    <n v="2"/>
    <n v="0.05"/>
    <s v="Ritchey Timberwolf Frameset - 2016"/>
    <x v="8"/>
    <n v="6"/>
    <n v="749.99"/>
    <n v="2016"/>
    <x v="8"/>
    <x v="4"/>
    <n v="1424.981"/>
    <x v="219"/>
  </r>
  <r>
    <x v="220"/>
    <s v="Cira"/>
    <s v="Downs"/>
    <s v="cira.downs@gmail.com"/>
    <s v="Oakland"/>
    <s v="CA"/>
    <n v="536"/>
    <n v="2"/>
    <n v="2"/>
    <n v="1"/>
    <n v="0.1"/>
    <s v="Ritchey Timberwolf Frameset - 2016"/>
    <x v="8"/>
    <n v="6"/>
    <n v="749.99"/>
    <n v="2016"/>
    <x v="8"/>
    <x v="4"/>
    <n v="674.99099999999999"/>
    <x v="220"/>
  </r>
  <r>
    <x v="1226"/>
    <s v="Yolando"/>
    <s v="Wade"/>
    <s v="yolando.wade@hotmail.com"/>
    <s v="Massapequa"/>
    <s v="NY"/>
    <n v="530"/>
    <n v="1"/>
    <n v="2"/>
    <n v="2"/>
    <n v="0.05"/>
    <s v="Ritchey Timberwolf Frameset - 2016"/>
    <x v="8"/>
    <n v="6"/>
    <n v="749.99"/>
    <n v="2016"/>
    <x v="8"/>
    <x v="4"/>
    <n v="1424.981"/>
    <x v="1226"/>
  </r>
  <r>
    <x v="148"/>
    <s v="Ophelia"/>
    <s v="Rodgers"/>
    <s v="ophelia.rodgers@gmail.com"/>
    <s v="Hopewell Junction"/>
    <s v="NY"/>
    <n v="255"/>
    <n v="3"/>
    <n v="2"/>
    <n v="2"/>
    <n v="0.2"/>
    <s v="Ritchey Timberwolf Frameset - 2016"/>
    <x v="8"/>
    <n v="6"/>
    <n v="749.99"/>
    <n v="2016"/>
    <x v="8"/>
    <x v="4"/>
    <n v="1199.9840000000002"/>
    <x v="148"/>
  </r>
  <r>
    <x v="412"/>
    <s v="Kristel"/>
    <s v="Byrd"/>
    <s v="kristel.byrd@hotmail.com"/>
    <s v="Hicksville"/>
    <s v="NY"/>
    <n v="376"/>
    <n v="1"/>
    <n v="2"/>
    <n v="2"/>
    <n v="7.0000000000000007E-2"/>
    <s v="Ritchey Timberwolf Frameset - 2016"/>
    <x v="8"/>
    <n v="6"/>
    <n v="749.99"/>
    <n v="2016"/>
    <x v="8"/>
    <x v="4"/>
    <n v="1394.9813999999999"/>
    <x v="412"/>
  </r>
  <r>
    <x v="154"/>
    <s v="Steve"/>
    <s v="Bender"/>
    <s v="steve.bender@gmail.com"/>
    <s v="Scarsdale"/>
    <s v="NY"/>
    <n v="175"/>
    <n v="2"/>
    <n v="2"/>
    <n v="2"/>
    <n v="0.2"/>
    <s v="Ritchey Timberwolf Frameset - 2016"/>
    <x v="8"/>
    <n v="6"/>
    <n v="749.99"/>
    <n v="2016"/>
    <x v="8"/>
    <x v="4"/>
    <n v="1199.9840000000002"/>
    <x v="154"/>
  </r>
  <r>
    <x v="622"/>
    <s v="Casimira"/>
    <s v="Chapman"/>
    <s v="casimira.chapman@yahoo.com"/>
    <s v="Monroe"/>
    <s v="NY"/>
    <n v="590"/>
    <n v="1"/>
    <n v="2"/>
    <n v="2"/>
    <n v="0.1"/>
    <s v="Ritchey Timberwolf Frameset - 2016"/>
    <x v="8"/>
    <n v="6"/>
    <n v="749.99"/>
    <n v="2016"/>
    <x v="8"/>
    <x v="4"/>
    <n v="1349.982"/>
    <x v="622"/>
  </r>
  <r>
    <x v="1307"/>
    <s v="Shemeka"/>
    <s v="Lyons"/>
    <s v="shemeka.lyons@msn.com"/>
    <s v="Pomona"/>
    <s v="CA"/>
    <n v="408"/>
    <n v="3"/>
    <n v="2"/>
    <n v="2"/>
    <n v="7.0000000000000007E-2"/>
    <s v="Ritchey Timberwolf Frameset - 2016"/>
    <x v="8"/>
    <n v="6"/>
    <n v="749.99"/>
    <n v="2016"/>
    <x v="8"/>
    <x v="4"/>
    <n v="1394.9813999999999"/>
    <x v="1306"/>
  </r>
  <r>
    <x v="86"/>
    <s v="Mirella"/>
    <s v="Duffy"/>
    <s v="mirella.duffy@yahoo.com"/>
    <s v="Longview"/>
    <s v="TX"/>
    <n v="388"/>
    <n v="3"/>
    <n v="2"/>
    <n v="1"/>
    <n v="7.0000000000000007E-2"/>
    <s v="Ritchey Timberwolf Frameset - 2016"/>
    <x v="8"/>
    <n v="6"/>
    <n v="749.99"/>
    <n v="2016"/>
    <x v="8"/>
    <x v="4"/>
    <n v="697.49069999999995"/>
    <x v="86"/>
  </r>
  <r>
    <x v="1345"/>
    <s v="Penney"/>
    <s v="Hall"/>
    <s v="penney.hall@msn.com"/>
    <s v="Liverpool"/>
    <s v="NY"/>
    <n v="211"/>
    <n v="2"/>
    <n v="2"/>
    <n v="2"/>
    <n v="7.0000000000000007E-2"/>
    <s v="Ritchey Timberwolf Frameset - 2016"/>
    <x v="8"/>
    <n v="6"/>
    <n v="749.99"/>
    <n v="2016"/>
    <x v="8"/>
    <x v="4"/>
    <n v="1394.9813999999999"/>
    <x v="1344"/>
  </r>
  <r>
    <x v="40"/>
    <s v="Vernetta"/>
    <s v="Banks"/>
    <s v="vernetta.banks@aol.com"/>
    <s v="Brooklyn"/>
    <s v="NY"/>
    <n v="218"/>
    <n v="1"/>
    <n v="2"/>
    <n v="2"/>
    <n v="0.1"/>
    <s v="Ritchey Timberwolf Frameset - 2016"/>
    <x v="8"/>
    <n v="6"/>
    <n v="749.99"/>
    <n v="2016"/>
    <x v="8"/>
    <x v="4"/>
    <n v="1349.982"/>
    <x v="40"/>
  </r>
  <r>
    <x v="161"/>
    <s v="Phebe"/>
    <s v="Soto"/>
    <s v="phebe.soto@hotmail.com"/>
    <s v="South Ozone Park"/>
    <s v="NY"/>
    <n v="335"/>
    <n v="2"/>
    <n v="2"/>
    <n v="2"/>
    <n v="0.1"/>
    <s v="Ritchey Timberwolf Frameset - 2016"/>
    <x v="8"/>
    <n v="6"/>
    <n v="749.99"/>
    <n v="2016"/>
    <x v="8"/>
    <x v="4"/>
    <n v="1349.982"/>
    <x v="161"/>
  </r>
  <r>
    <x v="162"/>
    <s v="Leticia"/>
    <s v="Snyder"/>
    <s v="leticia.snyder@yahoo.com"/>
    <s v="Pittsford"/>
    <s v="NY"/>
    <n v="98"/>
    <n v="3"/>
    <n v="2"/>
    <n v="1"/>
    <n v="0.2"/>
    <s v="Ritchey Timberwolf Frameset - 2016"/>
    <x v="8"/>
    <n v="6"/>
    <n v="749.99"/>
    <n v="2016"/>
    <x v="8"/>
    <x v="4"/>
    <n v="599.99200000000008"/>
    <x v="162"/>
  </r>
  <r>
    <x v="739"/>
    <s v="Brenton"/>
    <s v="Whitaker"/>
    <s v="brenton.whitaker@gmail.com"/>
    <s v="Niagara Falls"/>
    <s v="NY"/>
    <n v="591"/>
    <n v="3"/>
    <n v="2"/>
    <n v="2"/>
    <n v="0.1"/>
    <s v="Ritchey Timberwolf Frameset - 2016"/>
    <x v="8"/>
    <n v="6"/>
    <n v="749.99"/>
    <n v="2016"/>
    <x v="8"/>
    <x v="4"/>
    <n v="1349.982"/>
    <x v="739"/>
  </r>
  <r>
    <x v="420"/>
    <s v="Susannah"/>
    <s v="Fields"/>
    <s v="susannah.fields@hotmail.com"/>
    <s v="Far Rockaway"/>
    <s v="NY"/>
    <n v="66"/>
    <n v="1"/>
    <n v="2"/>
    <n v="1"/>
    <n v="0.2"/>
    <s v="Ritchey Timberwolf Frameset - 2016"/>
    <x v="8"/>
    <n v="6"/>
    <n v="749.99"/>
    <n v="2016"/>
    <x v="8"/>
    <x v="4"/>
    <n v="599.99200000000008"/>
    <x v="420"/>
  </r>
  <r>
    <x v="167"/>
    <s v="Jackeline"/>
    <s v="Colon"/>
    <s v="jackeline.colon@msn.com"/>
    <s v="Wappingers Falls"/>
    <s v="NY"/>
    <n v="26"/>
    <n v="2"/>
    <n v="2"/>
    <n v="1"/>
    <n v="0.2"/>
    <s v="Ritchey Timberwolf Frameset - 2016"/>
    <x v="8"/>
    <n v="6"/>
    <n v="749.99"/>
    <n v="2016"/>
    <x v="8"/>
    <x v="4"/>
    <n v="599.99200000000008"/>
    <x v="167"/>
  </r>
  <r>
    <x v="422"/>
    <s v="Alexis"/>
    <s v="Mack"/>
    <s v="alexis.mack@aol.com"/>
    <s v="New City"/>
    <s v="NY"/>
    <n v="552"/>
    <n v="2"/>
    <n v="2"/>
    <n v="1"/>
    <n v="0.2"/>
    <s v="Ritchey Timberwolf Frameset - 2016"/>
    <x v="8"/>
    <n v="6"/>
    <n v="749.99"/>
    <n v="2016"/>
    <x v="8"/>
    <x v="4"/>
    <n v="599.99200000000008"/>
    <x v="422"/>
  </r>
  <r>
    <x v="1103"/>
    <s v="Ai"/>
    <s v="Forbes"/>
    <s v="ai.forbes@yahoo.com"/>
    <s v="Franklin Square"/>
    <s v="NY"/>
    <n v="263"/>
    <n v="3"/>
    <n v="2"/>
    <n v="2"/>
    <n v="0.05"/>
    <s v="Ritchey Timberwolf Frameset - 2016"/>
    <x v="8"/>
    <n v="6"/>
    <n v="749.99"/>
    <n v="2016"/>
    <x v="8"/>
    <x v="4"/>
    <n v="1424.981"/>
    <x v="1103"/>
  </r>
  <r>
    <x v="118"/>
    <s v="Cindie"/>
    <s v="Franklin"/>
    <s v="cindie.franklin@yahoo.com"/>
    <s v="Lawndale"/>
    <s v="CA"/>
    <n v="93"/>
    <n v="4"/>
    <n v="2"/>
    <n v="1"/>
    <n v="0.2"/>
    <s v="Ritchey Timberwolf Frameset - 2016"/>
    <x v="8"/>
    <n v="6"/>
    <n v="749.99"/>
    <n v="2016"/>
    <x v="8"/>
    <x v="4"/>
    <n v="599.99200000000008"/>
    <x v="118"/>
  </r>
  <r>
    <x v="601"/>
    <s v="Kami"/>
    <s v="Rios"/>
    <s v="kami.rios@yahoo.com"/>
    <s v="Encino"/>
    <s v="CA"/>
    <n v="457"/>
    <n v="2"/>
    <n v="2"/>
    <n v="1"/>
    <n v="0.05"/>
    <s v="Ritchey Timberwolf Frameset - 2016"/>
    <x v="8"/>
    <n v="6"/>
    <n v="749.99"/>
    <n v="2016"/>
    <x v="8"/>
    <x v="4"/>
    <n v="712.4905"/>
    <x v="601"/>
  </r>
  <r>
    <x v="744"/>
    <s v="Alexandria"/>
    <s v="Zamora"/>
    <s v="alexandria.zamora@yahoo.com"/>
    <s v="Schenectady"/>
    <s v="NY"/>
    <n v="135"/>
    <n v="4"/>
    <n v="2"/>
    <n v="1"/>
    <n v="0.05"/>
    <s v="Ritchey Timberwolf Frameset - 2016"/>
    <x v="8"/>
    <n v="6"/>
    <n v="749.99"/>
    <n v="2016"/>
    <x v="8"/>
    <x v="4"/>
    <n v="712.4905"/>
    <x v="744"/>
  </r>
  <r>
    <x v="745"/>
    <s v="Octavia"/>
    <s v="Donaldson"/>
    <s v="octavia.donaldson@hotmail.com"/>
    <s v="Levittown"/>
    <s v="NY"/>
    <n v="508"/>
    <n v="2"/>
    <n v="2"/>
    <n v="2"/>
    <n v="0.05"/>
    <s v="Ritchey Timberwolf Frameset - 2016"/>
    <x v="8"/>
    <n v="6"/>
    <n v="749.99"/>
    <n v="2016"/>
    <x v="8"/>
    <x v="4"/>
    <n v="1424.981"/>
    <x v="745"/>
  </r>
  <r>
    <x v="632"/>
    <s v="Carlena"/>
    <s v="Salinas"/>
    <s v="carlena.salinas@gmail.com"/>
    <s v="Jamaica"/>
    <s v="NY"/>
    <n v="302"/>
    <n v="3"/>
    <n v="2"/>
    <n v="2"/>
    <n v="0.2"/>
    <s v="Ritchey Timberwolf Frameset - 2016"/>
    <x v="8"/>
    <n v="6"/>
    <n v="749.99"/>
    <n v="2016"/>
    <x v="8"/>
    <x v="4"/>
    <n v="1199.9840000000002"/>
    <x v="632"/>
  </r>
  <r>
    <x v="602"/>
    <s v="Mercedez"/>
    <s v="Brooks"/>
    <s v="mercedez.brooks@hotmail.com"/>
    <s v="Duarte"/>
    <s v="CA"/>
    <n v="504"/>
    <n v="2"/>
    <n v="2"/>
    <n v="2"/>
    <n v="0.05"/>
    <s v="Ritchey Timberwolf Frameset - 2016"/>
    <x v="8"/>
    <n v="6"/>
    <n v="749.99"/>
    <n v="2016"/>
    <x v="8"/>
    <x v="4"/>
    <n v="1424.981"/>
    <x v="602"/>
  </r>
  <r>
    <x v="1433"/>
    <s v="Phylicia"/>
    <s v="Stout"/>
    <s v="phylicia.stout@aol.com"/>
    <s v="Canandaigua"/>
    <s v="NY"/>
    <n v="353"/>
    <n v="1"/>
    <n v="2"/>
    <n v="2"/>
    <n v="0.2"/>
    <s v="Ritchey Timberwolf Frameset - 2016"/>
    <x v="8"/>
    <n v="6"/>
    <n v="749.99"/>
    <n v="2016"/>
    <x v="8"/>
    <x v="4"/>
    <n v="1199.9840000000002"/>
    <x v="1432"/>
  </r>
  <r>
    <x v="424"/>
    <s v="Dewayne"/>
    <s v="Herring"/>
    <s v="dewayne.herring@aol.com"/>
    <s v="Webster"/>
    <s v="NY"/>
    <n v="423"/>
    <n v="4"/>
    <n v="2"/>
    <n v="1"/>
    <n v="0.2"/>
    <s v="Ritchey Timberwolf Frameset - 2016"/>
    <x v="8"/>
    <n v="6"/>
    <n v="749.99"/>
    <n v="2016"/>
    <x v="8"/>
    <x v="4"/>
    <n v="599.99200000000008"/>
    <x v="424"/>
  </r>
  <r>
    <x v="173"/>
    <s v="Farrah"/>
    <s v="Orr"/>
    <s v="farrah.orr@msn.com"/>
    <s v="New Hyde Park"/>
    <s v="NY"/>
    <n v="534"/>
    <n v="3"/>
    <n v="2"/>
    <n v="1"/>
    <n v="7.0000000000000007E-2"/>
    <s v="Ritchey Timberwolf Frameset - 2016"/>
    <x v="8"/>
    <n v="6"/>
    <n v="749.99"/>
    <n v="2016"/>
    <x v="8"/>
    <x v="4"/>
    <n v="697.49069999999995"/>
    <x v="173"/>
  </r>
  <r>
    <x v="1434"/>
    <s v="Carola"/>
    <s v="Johns"/>
    <s v="carola.johns@msn.com"/>
    <s v="Santa Cruz"/>
    <s v="CA"/>
    <n v="320"/>
    <n v="1"/>
    <n v="2"/>
    <n v="1"/>
    <n v="0.1"/>
    <s v="Ritchey Timberwolf Frameset - 2016"/>
    <x v="8"/>
    <n v="6"/>
    <n v="749.99"/>
    <n v="2016"/>
    <x v="8"/>
    <x v="4"/>
    <n v="674.99099999999999"/>
    <x v="1433"/>
  </r>
  <r>
    <x v="50"/>
    <s v="Mark"/>
    <s v="Benton"/>
    <s v="mark.benton@aol.com"/>
    <s v="East Elmhurst"/>
    <s v="NY"/>
    <n v="114"/>
    <n v="2"/>
    <n v="2"/>
    <n v="1"/>
    <n v="7.0000000000000007E-2"/>
    <s v="Ritchey Timberwolf Frameset - 2016"/>
    <x v="8"/>
    <n v="6"/>
    <n v="749.99"/>
    <n v="2016"/>
    <x v="8"/>
    <x v="4"/>
    <n v="697.49069999999995"/>
    <x v="50"/>
  </r>
  <r>
    <x v="334"/>
    <s v="Arie"/>
    <s v="Hunter"/>
    <s v="arie.hunter@msn.com"/>
    <s v="Flushing"/>
    <s v="NY"/>
    <n v="1008"/>
    <n v="2"/>
    <n v="2"/>
    <n v="1"/>
    <n v="0.1"/>
    <s v="Ritchey Timberwolf Frameset - 2016"/>
    <x v="8"/>
    <n v="6"/>
    <n v="749.99"/>
    <n v="2016"/>
    <x v="8"/>
    <x v="4"/>
    <n v="674.99099999999999"/>
    <x v="334"/>
  </r>
  <r>
    <x v="970"/>
    <s v="Gertha"/>
    <s v="Mejia"/>
    <s v="gertha.mejia@yahoo.com"/>
    <s v="Flushing"/>
    <s v="NY"/>
    <n v="792"/>
    <n v="5"/>
    <n v="2"/>
    <n v="1"/>
    <n v="0.2"/>
    <s v="Ritchey Timberwolf Frameset - 2016"/>
    <x v="8"/>
    <n v="6"/>
    <n v="749.99"/>
    <n v="2016"/>
    <x v="8"/>
    <x v="4"/>
    <n v="599.99200000000008"/>
    <x v="970"/>
  </r>
  <r>
    <x v="567"/>
    <s v="Jenee"/>
    <s v="Rasmussen"/>
    <s v="jenee.rasmussen@hotmail.com"/>
    <s v="Sacramento"/>
    <s v="CA"/>
    <n v="1296"/>
    <n v="4"/>
    <n v="2"/>
    <n v="2"/>
    <n v="0.1"/>
    <s v="Ritchey Timberwolf Frameset - 2016"/>
    <x v="8"/>
    <n v="6"/>
    <n v="749.99"/>
    <n v="2016"/>
    <x v="8"/>
    <x v="4"/>
    <n v="1349.982"/>
    <x v="567"/>
  </r>
  <r>
    <x v="1059"/>
    <s v="Barbra"/>
    <s v="Dickerson"/>
    <s v="barbra.dickerson@gmail.com"/>
    <s v="Ridgecrest"/>
    <s v="CA"/>
    <n v="653"/>
    <n v="3"/>
    <n v="2"/>
    <n v="2"/>
    <n v="0.1"/>
    <s v="Ritchey Timberwolf Frameset - 2016"/>
    <x v="8"/>
    <n v="6"/>
    <n v="749.99"/>
    <n v="2016"/>
    <x v="8"/>
    <x v="4"/>
    <n v="1349.982"/>
    <x v="1059"/>
  </r>
  <r>
    <x v="1061"/>
    <s v="Luz"/>
    <s v="House"/>
    <s v="luz.house@gmail.com"/>
    <s v="Fresno"/>
    <s v="CA"/>
    <n v="1499"/>
    <n v="4"/>
    <n v="2"/>
    <n v="1"/>
    <n v="0.05"/>
    <s v="Ritchey Timberwolf Frameset - 2016"/>
    <x v="8"/>
    <n v="6"/>
    <n v="749.99"/>
    <n v="2016"/>
    <x v="8"/>
    <x v="4"/>
    <n v="712.4905"/>
    <x v="1061"/>
  </r>
  <r>
    <x v="1282"/>
    <s v="Shu"/>
    <s v="Mays"/>
    <s v="shu.mays@gmail.com"/>
    <s v="Astoria"/>
    <s v="NY"/>
    <n v="777"/>
    <n v="3"/>
    <n v="2"/>
    <n v="1"/>
    <n v="0.2"/>
    <s v="Ritchey Timberwolf Frameset - 2016"/>
    <x v="8"/>
    <n v="6"/>
    <n v="749.99"/>
    <n v="2016"/>
    <x v="8"/>
    <x v="4"/>
    <n v="599.99200000000008"/>
    <x v="1281"/>
  </r>
  <r>
    <x v="1435"/>
    <s v="Laci"/>
    <s v="Castro"/>
    <s v="laci.castro@hotmail.com"/>
    <s v="Saint Albans"/>
    <s v="NY"/>
    <n v="683"/>
    <n v="1"/>
    <n v="2"/>
    <n v="2"/>
    <n v="0.1"/>
    <s v="Ritchey Timberwolf Frameset - 2016"/>
    <x v="8"/>
    <n v="6"/>
    <n v="749.99"/>
    <n v="2016"/>
    <x v="8"/>
    <x v="4"/>
    <n v="1349.982"/>
    <x v="1434"/>
  </r>
  <r>
    <x v="818"/>
    <s v="Judith"/>
    <s v="Finley"/>
    <s v="judith.finley@hotmail.com"/>
    <s v="Whitestone"/>
    <s v="NY"/>
    <n v="915"/>
    <n v="4"/>
    <n v="2"/>
    <n v="1"/>
    <n v="7.0000000000000007E-2"/>
    <s v="Ritchey Timberwolf Frameset - 2016"/>
    <x v="8"/>
    <n v="6"/>
    <n v="749.99"/>
    <n v="2016"/>
    <x v="8"/>
    <x v="4"/>
    <n v="697.49069999999995"/>
    <x v="818"/>
  </r>
  <r>
    <x v="1034"/>
    <s v="Pinkie"/>
    <s v="Kirkland"/>
    <s v="pinkie.kirkland@yahoo.com"/>
    <s v="San Angelo"/>
    <s v="TX"/>
    <n v="1124"/>
    <n v="5"/>
    <n v="2"/>
    <n v="2"/>
    <n v="0.05"/>
    <s v="Ritchey Timberwolf Frameset - 2016"/>
    <x v="8"/>
    <n v="6"/>
    <n v="749.99"/>
    <n v="2016"/>
    <x v="8"/>
    <x v="4"/>
    <n v="1424.981"/>
    <x v="1034"/>
  </r>
  <r>
    <x v="495"/>
    <s v="Ross"/>
    <s v="Pugh"/>
    <s v="ross.pugh@msn.com"/>
    <s v="North Tonawanda"/>
    <s v="NY"/>
    <n v="879"/>
    <n v="2"/>
    <n v="2"/>
    <n v="2"/>
    <n v="7.0000000000000007E-2"/>
    <s v="Ritchey Timberwolf Frameset - 2016"/>
    <x v="8"/>
    <n v="6"/>
    <n v="749.99"/>
    <n v="2016"/>
    <x v="8"/>
    <x v="4"/>
    <n v="1394.9813999999999"/>
    <x v="495"/>
  </r>
  <r>
    <x v="779"/>
    <s v="Marina"/>
    <s v="Hinton"/>
    <s v="marina.hinton@yahoo.com"/>
    <s v="Encino"/>
    <s v="CA"/>
    <n v="835"/>
    <n v="3"/>
    <n v="2"/>
    <n v="1"/>
    <n v="0.05"/>
    <s v="Ritchey Timberwolf Frameset - 2016"/>
    <x v="8"/>
    <n v="6"/>
    <n v="749.99"/>
    <n v="2016"/>
    <x v="8"/>
    <x v="4"/>
    <n v="712.4905"/>
    <x v="779"/>
  </r>
  <r>
    <x v="187"/>
    <s v="Ronna"/>
    <s v="Butler"/>
    <s v="ronna.butler@gmail.com"/>
    <s v="Encino"/>
    <s v="CA"/>
    <n v="1092"/>
    <n v="3"/>
    <n v="2"/>
    <n v="2"/>
    <n v="0.1"/>
    <s v="Ritchey Timberwolf Frameset - 2016"/>
    <x v="8"/>
    <n v="6"/>
    <n v="749.99"/>
    <n v="2016"/>
    <x v="8"/>
    <x v="4"/>
    <n v="1349.982"/>
    <x v="187"/>
  </r>
  <r>
    <x v="320"/>
    <s v="Rudolf"/>
    <s v="Gilliam"/>
    <s v="rudolf.gilliam@aol.com"/>
    <s v="Palos Verdes Peninsula"/>
    <s v="CA"/>
    <n v="912"/>
    <n v="4"/>
    <n v="2"/>
    <n v="2"/>
    <n v="0.2"/>
    <s v="Ritchey Timberwolf Frameset - 2016"/>
    <x v="8"/>
    <n v="6"/>
    <n v="749.99"/>
    <n v="2016"/>
    <x v="8"/>
    <x v="4"/>
    <n v="1199.9840000000002"/>
    <x v="320"/>
  </r>
  <r>
    <x v="539"/>
    <s v="Marguerite"/>
    <s v="Berger"/>
    <s v="marguerite.berger@aol.com"/>
    <s v="Fullerton"/>
    <s v="CA"/>
    <n v="1378"/>
    <n v="3"/>
    <n v="2"/>
    <n v="2"/>
    <n v="0.2"/>
    <s v="Ritchey Timberwolf Frameset - 2016"/>
    <x v="8"/>
    <n v="6"/>
    <n v="749.99"/>
    <n v="2016"/>
    <x v="8"/>
    <x v="4"/>
    <n v="1199.9840000000002"/>
    <x v="539"/>
  </r>
  <r>
    <x v="1182"/>
    <s v="Ashanti"/>
    <s v="Hammond"/>
    <s v="ashanti.hammond@msn.com"/>
    <s v="Nanuet"/>
    <s v="NY"/>
    <n v="1345"/>
    <n v="4"/>
    <n v="2"/>
    <n v="2"/>
    <n v="0.2"/>
    <s v="Ritchey Timberwolf Frameset - 2016"/>
    <x v="8"/>
    <n v="6"/>
    <n v="749.99"/>
    <n v="2016"/>
    <x v="8"/>
    <x v="4"/>
    <n v="1199.9840000000002"/>
    <x v="1182"/>
  </r>
  <r>
    <x v="758"/>
    <s v="Aleta"/>
    <s v="Shepard"/>
    <s v="aleta.shepard@aol.com"/>
    <s v="Sugar Land"/>
    <s v="TX"/>
    <n v="547"/>
    <n v="3"/>
    <n v="5"/>
    <n v="1"/>
    <n v="0.1"/>
    <s v="Heller Shagamaw Frame - 2016"/>
    <x v="7"/>
    <n v="6"/>
    <n v="1320.99"/>
    <n v="2016"/>
    <x v="7"/>
    <x v="4"/>
    <n v="1188.8910000000001"/>
    <x v="758"/>
  </r>
  <r>
    <x v="544"/>
    <s v="Saturnina"/>
    <s v="Garner"/>
    <s v="saturnina.garner@gmail.com"/>
    <s v="Glendora"/>
    <s v="CA"/>
    <n v="389"/>
    <n v="4"/>
    <n v="5"/>
    <n v="1"/>
    <n v="0.05"/>
    <s v="Heller Shagamaw Frame - 2016"/>
    <x v="7"/>
    <n v="6"/>
    <n v="1320.99"/>
    <n v="2016"/>
    <x v="7"/>
    <x v="4"/>
    <n v="1254.9404999999999"/>
    <x v="544"/>
  </r>
  <r>
    <x v="562"/>
    <s v="Elinore"/>
    <s v="Aguilar"/>
    <s v="elinore.aguilar@msn.com"/>
    <s v="San Angelo"/>
    <s v="TX"/>
    <n v="391"/>
    <n v="2"/>
    <n v="5"/>
    <n v="2"/>
    <n v="0.2"/>
    <s v="Heller Shagamaw Frame - 2016"/>
    <x v="7"/>
    <n v="6"/>
    <n v="1320.99"/>
    <n v="2016"/>
    <x v="7"/>
    <x v="4"/>
    <n v="2113.5840000000003"/>
    <x v="562"/>
  </r>
  <r>
    <x v="263"/>
    <s v="Keri"/>
    <s v="Bridges"/>
    <s v="keri.bridges@gmail.com"/>
    <s v="Richardson"/>
    <s v="TX"/>
    <n v="407"/>
    <n v="2"/>
    <n v="5"/>
    <n v="1"/>
    <n v="0.05"/>
    <s v="Heller Shagamaw Frame - 2016"/>
    <x v="7"/>
    <n v="6"/>
    <n v="1320.99"/>
    <n v="2016"/>
    <x v="7"/>
    <x v="4"/>
    <n v="1254.9404999999999"/>
    <x v="263"/>
  </r>
  <r>
    <x v="306"/>
    <s v="Laraine"/>
    <s v="Robbins"/>
    <s v="laraine.robbins@yahoo.com"/>
    <s v="San Angelo"/>
    <s v="TX"/>
    <n v="429"/>
    <n v="3"/>
    <n v="5"/>
    <n v="2"/>
    <n v="0.05"/>
    <s v="Heller Shagamaw Frame - 2016"/>
    <x v="7"/>
    <n v="6"/>
    <n v="1320.99"/>
    <n v="2016"/>
    <x v="7"/>
    <x v="4"/>
    <n v="2509.8809999999999"/>
    <x v="306"/>
  </r>
  <r>
    <x v="109"/>
    <s v="Lazaro"/>
    <s v="Moran"/>
    <s v="lazaro.moran@gmail.com"/>
    <s v="Sugar Land"/>
    <s v="TX"/>
    <n v="67"/>
    <n v="4"/>
    <n v="5"/>
    <n v="2"/>
    <n v="0.1"/>
    <s v="Heller Shagamaw Frame - 2016"/>
    <x v="7"/>
    <n v="6"/>
    <n v="1320.99"/>
    <n v="2016"/>
    <x v="7"/>
    <x v="4"/>
    <n v="2377.7820000000002"/>
    <x v="109"/>
  </r>
  <r>
    <x v="210"/>
    <s v="Deloris"/>
    <s v="Larson"/>
    <s v="deloris.larson@aol.com"/>
    <s v="Duarte"/>
    <s v="CA"/>
    <n v="310"/>
    <n v="3"/>
    <n v="5"/>
    <n v="2"/>
    <n v="0.2"/>
    <s v="Heller Shagamaw Frame - 2016"/>
    <x v="7"/>
    <n v="6"/>
    <n v="1320.99"/>
    <n v="2016"/>
    <x v="7"/>
    <x v="4"/>
    <n v="2113.5840000000003"/>
    <x v="210"/>
  </r>
  <r>
    <x v="1316"/>
    <s v="Calandra"/>
    <s v="Stanton"/>
    <s v="calandra.stanton@aol.com"/>
    <s v="Lake Jackson"/>
    <s v="TX"/>
    <n v="89"/>
    <n v="1"/>
    <n v="5"/>
    <n v="1"/>
    <n v="0.05"/>
    <s v="Heller Shagamaw Frame - 2016"/>
    <x v="7"/>
    <n v="6"/>
    <n v="1320.99"/>
    <n v="2016"/>
    <x v="7"/>
    <x v="4"/>
    <n v="1254.9404999999999"/>
    <x v="1315"/>
  </r>
  <r>
    <x v="902"/>
    <s v="Daina"/>
    <s v="Sampson"/>
    <s v="daina.sampson@msn.com"/>
    <s v="Longview"/>
    <s v="TX"/>
    <n v="348"/>
    <n v="1"/>
    <n v="5"/>
    <n v="2"/>
    <n v="0.05"/>
    <s v="Heller Shagamaw Frame - 2016"/>
    <x v="7"/>
    <n v="6"/>
    <n v="1320.99"/>
    <n v="2016"/>
    <x v="7"/>
    <x v="4"/>
    <n v="2509.8809999999999"/>
    <x v="902"/>
  </r>
  <r>
    <x v="382"/>
    <s v="Aileen"/>
    <s v="Marquez"/>
    <s v="aileen.marquez@msn.com"/>
    <s v="Torrance"/>
    <s v="CA"/>
    <n v="596"/>
    <n v="1"/>
    <n v="5"/>
    <n v="1"/>
    <n v="0.05"/>
    <s v="Heller Shagamaw Frame - 2016"/>
    <x v="7"/>
    <n v="6"/>
    <n v="1320.99"/>
    <n v="2016"/>
    <x v="7"/>
    <x v="4"/>
    <n v="1254.9404999999999"/>
    <x v="382"/>
  </r>
  <r>
    <x v="225"/>
    <s v="Margaretta"/>
    <s v="Clayton"/>
    <s v="margaretta.clayton@yahoo.com"/>
    <s v="Ridgecrest"/>
    <s v="CA"/>
    <n v="629"/>
    <n v="2"/>
    <n v="5"/>
    <n v="2"/>
    <n v="0.05"/>
    <s v="Heller Shagamaw Frame - 2016"/>
    <x v="7"/>
    <n v="6"/>
    <n v="1320.99"/>
    <n v="2016"/>
    <x v="7"/>
    <x v="4"/>
    <n v="2509.8809999999999"/>
    <x v="225"/>
  </r>
  <r>
    <x v="385"/>
    <s v="Sindy"/>
    <s v="Anderson"/>
    <s v="sindy.anderson@gmail.com"/>
    <s v="Pomona"/>
    <s v="CA"/>
    <n v="17"/>
    <n v="3"/>
    <n v="5"/>
    <n v="1"/>
    <n v="0.1"/>
    <s v="Heller Shagamaw Frame - 2016"/>
    <x v="7"/>
    <n v="6"/>
    <n v="1320.99"/>
    <n v="2016"/>
    <x v="7"/>
    <x v="4"/>
    <n v="1188.8910000000001"/>
    <x v="385"/>
  </r>
  <r>
    <x v="1342"/>
    <s v="Lenita"/>
    <s v="Bonner"/>
    <s v="lenita.bonner@aol.com"/>
    <s v="Los Banos"/>
    <s v="CA"/>
    <n v="568"/>
    <n v="1"/>
    <n v="5"/>
    <n v="1"/>
    <n v="0.05"/>
    <s v="Heller Shagamaw Frame - 2016"/>
    <x v="7"/>
    <n v="6"/>
    <n v="1320.99"/>
    <n v="2016"/>
    <x v="7"/>
    <x v="4"/>
    <n v="1254.9404999999999"/>
    <x v="1341"/>
  </r>
  <r>
    <x v="710"/>
    <s v="Juliane"/>
    <s v="Dillard"/>
    <s v="juliane.dillard@aol.com"/>
    <s v="Glendora"/>
    <s v="CA"/>
    <n v="518"/>
    <n v="2"/>
    <n v="5"/>
    <n v="2"/>
    <n v="0.05"/>
    <s v="Heller Shagamaw Frame - 2016"/>
    <x v="7"/>
    <n v="6"/>
    <n v="1320.99"/>
    <n v="2016"/>
    <x v="7"/>
    <x v="4"/>
    <n v="2509.8809999999999"/>
    <x v="710"/>
  </r>
  <r>
    <x v="1052"/>
    <s v="Tayna"/>
    <s v="Wade"/>
    <s v="tayna.wade@hotmail.com"/>
    <s v="Bakersfield"/>
    <s v="CA"/>
    <n v="567"/>
    <n v="2"/>
    <n v="5"/>
    <n v="1"/>
    <n v="7.0000000000000007E-2"/>
    <s v="Heller Shagamaw Frame - 2016"/>
    <x v="7"/>
    <n v="6"/>
    <n v="1320.99"/>
    <n v="2016"/>
    <x v="7"/>
    <x v="4"/>
    <n v="1228.5207"/>
    <x v="1052"/>
  </r>
  <r>
    <x v="94"/>
    <s v="Shantae"/>
    <s v="Hammond"/>
    <s v="shantae.hammond@hotmail.com"/>
    <s v="Victoria"/>
    <s v="TX"/>
    <n v="633"/>
    <n v="3"/>
    <n v="5"/>
    <n v="2"/>
    <n v="0.2"/>
    <s v="Heller Shagamaw Frame - 2016"/>
    <x v="7"/>
    <n v="6"/>
    <n v="1320.99"/>
    <n v="2016"/>
    <x v="7"/>
    <x v="4"/>
    <n v="2113.5840000000003"/>
    <x v="94"/>
  </r>
  <r>
    <x v="759"/>
    <s v="Sharla"/>
    <s v="Flynn"/>
    <s v="sharla.flynn@hotmail.com"/>
    <s v="Oxnard"/>
    <s v="CA"/>
    <n v="909"/>
    <n v="1"/>
    <n v="5"/>
    <n v="1"/>
    <n v="0.2"/>
    <s v="Heller Shagamaw Frame - 2016"/>
    <x v="7"/>
    <n v="6"/>
    <n v="1320.99"/>
    <n v="2016"/>
    <x v="7"/>
    <x v="4"/>
    <n v="1056.7920000000001"/>
    <x v="759"/>
  </r>
  <r>
    <x v="1436"/>
    <s v="Kiesha"/>
    <s v="Bond"/>
    <s v="kiesha.bond@aol.com"/>
    <s v="San Carlos"/>
    <s v="CA"/>
    <n v="1376"/>
    <n v="1"/>
    <n v="5"/>
    <n v="1"/>
    <n v="7.0000000000000007E-2"/>
    <s v="Heller Shagamaw Frame - 2016"/>
    <x v="7"/>
    <n v="6"/>
    <n v="1320.99"/>
    <n v="2016"/>
    <x v="7"/>
    <x v="4"/>
    <n v="1228.5207"/>
    <x v="1435"/>
  </r>
  <r>
    <x v="72"/>
    <s v="Bobbie"/>
    <s v="Foster"/>
    <s v="bobbie.foster@yahoo.com"/>
    <s v="Desoto"/>
    <s v="TX"/>
    <n v="673"/>
    <n v="3"/>
    <n v="5"/>
    <n v="1"/>
    <n v="7.0000000000000007E-2"/>
    <s v="Heller Shagamaw Frame - 2016"/>
    <x v="7"/>
    <n v="6"/>
    <n v="1320.99"/>
    <n v="2016"/>
    <x v="7"/>
    <x v="4"/>
    <n v="1228.5207"/>
    <x v="72"/>
  </r>
  <r>
    <x v="95"/>
    <s v="Lise"/>
    <s v="Hebert"/>
    <s v="lise.hebert@gmail.com"/>
    <s v="Vista"/>
    <s v="CA"/>
    <n v="693"/>
    <n v="3"/>
    <n v="5"/>
    <n v="2"/>
    <n v="0.05"/>
    <s v="Heller Shagamaw Frame - 2016"/>
    <x v="7"/>
    <n v="6"/>
    <n v="1320.99"/>
    <n v="2016"/>
    <x v="7"/>
    <x v="4"/>
    <n v="2509.8809999999999"/>
    <x v="95"/>
  </r>
  <r>
    <x v="360"/>
    <s v="Selene"/>
    <s v="Austin"/>
    <s v="selene.austin@msn.com"/>
    <s v="Duarte"/>
    <s v="CA"/>
    <n v="687"/>
    <n v="3"/>
    <n v="5"/>
    <n v="2"/>
    <n v="0.2"/>
    <s v="Heller Shagamaw Frame - 2016"/>
    <x v="7"/>
    <n v="6"/>
    <n v="1320.99"/>
    <n v="2016"/>
    <x v="7"/>
    <x v="4"/>
    <n v="2113.5840000000003"/>
    <x v="360"/>
  </r>
  <r>
    <x v="252"/>
    <s v="Nelle"/>
    <s v="Beck"/>
    <s v="nelle.beck@aol.com"/>
    <s v="Upland"/>
    <s v="CA"/>
    <n v="875"/>
    <n v="1"/>
    <n v="5"/>
    <n v="2"/>
    <n v="0.1"/>
    <s v="Heller Shagamaw Frame - 2016"/>
    <x v="7"/>
    <n v="6"/>
    <n v="1320.99"/>
    <n v="2016"/>
    <x v="7"/>
    <x v="4"/>
    <n v="2377.7820000000002"/>
    <x v="252"/>
  </r>
  <r>
    <x v="545"/>
    <s v="Sanora"/>
    <s v="Webster"/>
    <s v="sanora.webster@msn.com"/>
    <s v="Los Angeles"/>
    <s v="CA"/>
    <n v="850"/>
    <n v="2"/>
    <n v="5"/>
    <n v="2"/>
    <n v="7.0000000000000007E-2"/>
    <s v="Heller Shagamaw Frame - 2016"/>
    <x v="7"/>
    <n v="6"/>
    <n v="1320.99"/>
    <n v="2016"/>
    <x v="7"/>
    <x v="4"/>
    <n v="2457.0414000000001"/>
    <x v="545"/>
  </r>
  <r>
    <x v="1437"/>
    <s v="Alejandro"/>
    <s v="Norman"/>
    <s v="alejandro.norman@yahoo.com"/>
    <s v="Upland"/>
    <s v="CA"/>
    <n v="697"/>
    <n v="1"/>
    <n v="5"/>
    <n v="2"/>
    <n v="0.05"/>
    <s v="Heller Shagamaw Frame - 2016"/>
    <x v="7"/>
    <n v="6"/>
    <n v="1320.99"/>
    <n v="2016"/>
    <x v="7"/>
    <x v="4"/>
    <n v="2509.8809999999999"/>
    <x v="1436"/>
  </r>
  <r>
    <x v="1069"/>
    <s v="Paul"/>
    <s v="Lester"/>
    <s v="paul.lester@gmail.com"/>
    <s v="Vista"/>
    <s v="CA"/>
    <n v="799"/>
    <n v="1"/>
    <n v="5"/>
    <n v="2"/>
    <n v="0.1"/>
    <s v="Heller Shagamaw Frame - 2016"/>
    <x v="7"/>
    <n v="6"/>
    <n v="1320.99"/>
    <n v="2016"/>
    <x v="7"/>
    <x v="4"/>
    <n v="2377.7820000000002"/>
    <x v="1069"/>
  </r>
  <r>
    <x v="476"/>
    <s v="Genoveva"/>
    <s v="Baldwin"/>
    <s v="genoveva.baldwin@msn.com"/>
    <s v="Port Washington"/>
    <s v="NY"/>
    <n v="76"/>
    <n v="3"/>
    <n v="5"/>
    <n v="1"/>
    <n v="7.0000000000000007E-2"/>
    <s v="Heller Shagamaw Frame - 2016"/>
    <x v="7"/>
    <n v="6"/>
    <n v="1320.99"/>
    <n v="2016"/>
    <x v="7"/>
    <x v="4"/>
    <n v="1228.5207"/>
    <x v="476"/>
  </r>
  <r>
    <x v="665"/>
    <s v="Pamala"/>
    <s v="Henry"/>
    <s v="pamala.henry@aol.com"/>
    <s v="Bronx"/>
    <s v="NY"/>
    <n v="27"/>
    <n v="1"/>
    <n v="5"/>
    <n v="1"/>
    <n v="0.2"/>
    <s v="Heller Shagamaw Frame - 2016"/>
    <x v="7"/>
    <n v="6"/>
    <n v="1320.99"/>
    <n v="2016"/>
    <x v="7"/>
    <x v="4"/>
    <n v="1056.7920000000001"/>
    <x v="665"/>
  </r>
  <r>
    <x v="470"/>
    <s v="Kanesha"/>
    <s v="Vega"/>
    <s v="kanesha.vega@gmail.com"/>
    <s v="Rome"/>
    <s v="NY"/>
    <n v="240"/>
    <n v="3"/>
    <n v="5"/>
    <n v="1"/>
    <n v="7.0000000000000007E-2"/>
    <s v="Heller Shagamaw Frame - 2016"/>
    <x v="7"/>
    <n v="6"/>
    <n v="1320.99"/>
    <n v="2016"/>
    <x v="7"/>
    <x v="4"/>
    <n v="1228.5207"/>
    <x v="470"/>
  </r>
  <r>
    <x v="478"/>
    <s v="Marjorie"/>
    <s v="Logan"/>
    <s v="marjorie.logan@msn.com"/>
    <s v="Franklin Square"/>
    <s v="NY"/>
    <n v="561"/>
    <n v="3"/>
    <n v="5"/>
    <n v="1"/>
    <n v="0.05"/>
    <s v="Heller Shagamaw Frame - 2016"/>
    <x v="7"/>
    <n v="6"/>
    <n v="1320.99"/>
    <n v="2016"/>
    <x v="7"/>
    <x v="4"/>
    <n v="1254.9404999999999"/>
    <x v="478"/>
  </r>
  <r>
    <x v="188"/>
    <s v="Carie"/>
    <s v="Kidd"/>
    <s v="carie.kidd@yahoo.com"/>
    <s v="Monroe"/>
    <s v="NY"/>
    <n v="169"/>
    <n v="2"/>
    <n v="5"/>
    <n v="1"/>
    <n v="0.05"/>
    <s v="Heller Shagamaw Frame - 2016"/>
    <x v="7"/>
    <n v="6"/>
    <n v="1320.99"/>
    <n v="2016"/>
    <x v="7"/>
    <x v="4"/>
    <n v="1254.9404999999999"/>
    <x v="188"/>
  </r>
  <r>
    <x v="927"/>
    <s v="Marget"/>
    <s v="Hodge"/>
    <s v="marget.hodge@msn.com"/>
    <s v="Woodhaven"/>
    <s v="NY"/>
    <n v="207"/>
    <n v="2"/>
    <n v="5"/>
    <n v="1"/>
    <n v="0.05"/>
    <s v="Heller Shagamaw Frame - 2016"/>
    <x v="7"/>
    <n v="6"/>
    <n v="1320.99"/>
    <n v="2016"/>
    <x v="7"/>
    <x v="4"/>
    <n v="1254.9404999999999"/>
    <x v="927"/>
  </r>
  <r>
    <x v="1276"/>
    <s v="Shila"/>
    <s v="White"/>
    <s v="shila.white@msn.com"/>
    <s v="Orchard Park"/>
    <s v="NY"/>
    <n v="516"/>
    <n v="2"/>
    <n v="5"/>
    <n v="2"/>
    <n v="0.1"/>
    <s v="Heller Shagamaw Frame - 2016"/>
    <x v="7"/>
    <n v="6"/>
    <n v="1320.99"/>
    <n v="2016"/>
    <x v="7"/>
    <x v="4"/>
    <n v="2377.7820000000002"/>
    <x v="1275"/>
  </r>
  <r>
    <x v="190"/>
    <s v="Boyd"/>
    <s v="Irwin"/>
    <s v="boyd.irwin@hotmail.com"/>
    <s v="Hamburg"/>
    <s v="NY"/>
    <n v="372"/>
    <n v="3"/>
    <n v="5"/>
    <n v="1"/>
    <n v="0.1"/>
    <s v="Heller Shagamaw Frame - 2016"/>
    <x v="7"/>
    <n v="6"/>
    <n v="1320.99"/>
    <n v="2016"/>
    <x v="7"/>
    <x v="4"/>
    <n v="1188.8910000000001"/>
    <x v="190"/>
  </r>
  <r>
    <x v="988"/>
    <s v="Delbert"/>
    <s v="Wilkins"/>
    <s v="delbert.wilkins@aol.com"/>
    <s v="Coram"/>
    <s v="NY"/>
    <n v="287"/>
    <n v="1"/>
    <n v="5"/>
    <n v="1"/>
    <n v="0.2"/>
    <s v="Heller Shagamaw Frame - 2016"/>
    <x v="7"/>
    <n v="6"/>
    <n v="1320.99"/>
    <n v="2016"/>
    <x v="7"/>
    <x v="4"/>
    <n v="1056.7920000000001"/>
    <x v="988"/>
  </r>
  <r>
    <x v="191"/>
    <s v="Brianna"/>
    <s v="Moss"/>
    <s v="brianna.moss@msn.com"/>
    <s v="Hempstead"/>
    <s v="NY"/>
    <n v="184"/>
    <n v="2"/>
    <n v="5"/>
    <n v="1"/>
    <n v="0.1"/>
    <s v="Heller Shagamaw Frame - 2016"/>
    <x v="7"/>
    <n v="6"/>
    <n v="1320.99"/>
    <n v="2016"/>
    <x v="7"/>
    <x v="4"/>
    <n v="1188.8910000000001"/>
    <x v="191"/>
  </r>
  <r>
    <x v="1438"/>
    <s v="Jeniffer"/>
    <s v="Ratliff"/>
    <s v="jeniffer.ratliff@gmail.com"/>
    <s v="Floral Park"/>
    <s v="NY"/>
    <n v="187"/>
    <n v="1"/>
    <n v="5"/>
    <n v="1"/>
    <n v="0.05"/>
    <s v="Heller Shagamaw Frame - 2016"/>
    <x v="7"/>
    <n v="6"/>
    <n v="1320.99"/>
    <n v="2016"/>
    <x v="7"/>
    <x v="4"/>
    <n v="1254.9404999999999"/>
    <x v="1437"/>
  </r>
  <r>
    <x v="127"/>
    <s v="Marni"/>
    <s v="Bolton"/>
    <s v="marni.bolton@msn.com"/>
    <s v="Lancaster"/>
    <s v="NY"/>
    <n v="290"/>
    <n v="2"/>
    <n v="5"/>
    <n v="2"/>
    <n v="7.0000000000000007E-2"/>
    <s v="Heller Shagamaw Frame - 2016"/>
    <x v="7"/>
    <n v="6"/>
    <n v="1320.99"/>
    <n v="2016"/>
    <x v="7"/>
    <x v="4"/>
    <n v="2457.0414000000001"/>
    <x v="127"/>
  </r>
  <r>
    <x v="198"/>
    <s v="Eleni"/>
    <s v="Gordon"/>
    <s v="eleni.gordon@hotmail.com"/>
    <s v="Richmond Hill"/>
    <s v="NY"/>
    <n v="28"/>
    <n v="1"/>
    <n v="5"/>
    <n v="1"/>
    <n v="0.05"/>
    <s v="Heller Shagamaw Frame - 2016"/>
    <x v="7"/>
    <n v="6"/>
    <n v="1320.99"/>
    <n v="2016"/>
    <x v="7"/>
    <x v="4"/>
    <n v="1254.9404999999999"/>
    <x v="198"/>
  </r>
  <r>
    <x v="718"/>
    <s v="Mark"/>
    <s v="Garrett"/>
    <s v="mark.garrett@msn.com"/>
    <s v="Monroe"/>
    <s v="NY"/>
    <n v="61"/>
    <n v="3"/>
    <n v="5"/>
    <n v="2"/>
    <n v="0.2"/>
    <s v="Heller Shagamaw Frame - 2016"/>
    <x v="7"/>
    <n v="6"/>
    <n v="1320.99"/>
    <n v="2016"/>
    <x v="7"/>
    <x v="4"/>
    <n v="2113.5840000000003"/>
    <x v="718"/>
  </r>
  <r>
    <x v="1439"/>
    <s v="Collen"/>
    <s v="Hayes"/>
    <s v="collen.hayes@yahoo.com"/>
    <s v="Smithtown"/>
    <s v="NY"/>
    <n v="620"/>
    <n v="1"/>
    <n v="5"/>
    <n v="2"/>
    <n v="0.2"/>
    <s v="Heller Shagamaw Frame - 2016"/>
    <x v="7"/>
    <n v="6"/>
    <n v="1320.99"/>
    <n v="2016"/>
    <x v="7"/>
    <x v="4"/>
    <n v="2113.5840000000003"/>
    <x v="1438"/>
  </r>
  <r>
    <x v="403"/>
    <s v="Micki"/>
    <s v="Rutledge"/>
    <s v="micki.rutledge@aol.com"/>
    <s v="Richmond Hill"/>
    <s v="NY"/>
    <n v="112"/>
    <n v="4"/>
    <n v="5"/>
    <n v="1"/>
    <n v="0.2"/>
    <s v="Heller Shagamaw Frame - 2016"/>
    <x v="7"/>
    <n v="6"/>
    <n v="1320.99"/>
    <n v="2016"/>
    <x v="7"/>
    <x v="4"/>
    <n v="1056.7920000000001"/>
    <x v="403"/>
  </r>
  <r>
    <x v="724"/>
    <s v="Timothy"/>
    <s v="Byers"/>
    <s v="timothy.byers@msn.com"/>
    <s v="Ronkonkoma"/>
    <s v="NY"/>
    <n v="396"/>
    <n v="3"/>
    <n v="5"/>
    <n v="1"/>
    <n v="0.2"/>
    <s v="Heller Shagamaw Frame - 2016"/>
    <x v="7"/>
    <n v="6"/>
    <n v="1320.99"/>
    <n v="2016"/>
    <x v="7"/>
    <x v="4"/>
    <n v="1056.7920000000001"/>
    <x v="724"/>
  </r>
  <r>
    <x v="612"/>
    <s v="Laurence"/>
    <s v="Christian"/>
    <s v="laurence.christian@gmail.com"/>
    <s v="Jamaica"/>
    <s v="NY"/>
    <n v="450"/>
    <n v="3"/>
    <n v="5"/>
    <n v="1"/>
    <n v="0.1"/>
    <s v="Heller Shagamaw Frame - 2016"/>
    <x v="7"/>
    <n v="6"/>
    <n v="1320.99"/>
    <n v="2016"/>
    <x v="7"/>
    <x v="4"/>
    <n v="1188.8910000000001"/>
    <x v="612"/>
  </r>
  <r>
    <x v="212"/>
    <s v="Augustus"/>
    <s v="Schmidt"/>
    <s v="augustus.schmidt@msn.com"/>
    <s v="Corona"/>
    <s v="NY"/>
    <n v="521"/>
    <n v="1"/>
    <n v="5"/>
    <n v="1"/>
    <n v="0.2"/>
    <s v="Heller Shagamaw Frame - 2016"/>
    <x v="7"/>
    <n v="6"/>
    <n v="1320.99"/>
    <n v="2016"/>
    <x v="7"/>
    <x v="4"/>
    <n v="1056.7920000000001"/>
    <x v="212"/>
  </r>
  <r>
    <x v="146"/>
    <s v="Kasha"/>
    <s v="Sullivan"/>
    <s v="kasha.sullivan@hotmail.com"/>
    <s v="Scarsdale"/>
    <s v="NY"/>
    <n v="195"/>
    <n v="3"/>
    <n v="5"/>
    <n v="2"/>
    <n v="0.2"/>
    <s v="Heller Shagamaw Frame - 2016"/>
    <x v="7"/>
    <n v="6"/>
    <n v="1320.99"/>
    <n v="2016"/>
    <x v="7"/>
    <x v="4"/>
    <n v="2113.5840000000003"/>
    <x v="146"/>
  </r>
  <r>
    <x v="726"/>
    <s v="Evelina"/>
    <s v="Manning"/>
    <s v="evelina.manning@aol.com"/>
    <s v="Mount Vernon"/>
    <s v="NY"/>
    <n v="229"/>
    <n v="2"/>
    <n v="5"/>
    <n v="2"/>
    <n v="0.1"/>
    <s v="Heller Shagamaw Frame - 2016"/>
    <x v="7"/>
    <n v="6"/>
    <n v="1320.99"/>
    <n v="2016"/>
    <x v="7"/>
    <x v="4"/>
    <n v="2377.7820000000002"/>
    <x v="726"/>
  </r>
  <r>
    <x v="219"/>
    <s v="Tomika"/>
    <s v="Wilder"/>
    <s v="tomika.wilder@aol.com"/>
    <s v="New Hyde Park"/>
    <s v="NY"/>
    <n v="121"/>
    <n v="1"/>
    <n v="5"/>
    <n v="1"/>
    <n v="0.2"/>
    <s v="Heller Shagamaw Frame - 2016"/>
    <x v="7"/>
    <n v="6"/>
    <n v="1320.99"/>
    <n v="2016"/>
    <x v="7"/>
    <x v="4"/>
    <n v="1056.7920000000001"/>
    <x v="219"/>
  </r>
  <r>
    <x v="410"/>
    <s v="Terrell"/>
    <s v="Mathis"/>
    <s v="terrell.mathis@aol.com"/>
    <s v="Selden"/>
    <s v="NY"/>
    <n v="269"/>
    <n v="1"/>
    <n v="5"/>
    <n v="1"/>
    <n v="7.0000000000000007E-2"/>
    <s v="Heller Shagamaw Frame - 2016"/>
    <x v="7"/>
    <n v="6"/>
    <n v="1320.99"/>
    <n v="2016"/>
    <x v="7"/>
    <x v="4"/>
    <n v="1228.5207"/>
    <x v="410"/>
  </r>
  <r>
    <x v="148"/>
    <s v="Ophelia"/>
    <s v="Rodgers"/>
    <s v="ophelia.rodgers@gmail.com"/>
    <s v="Hopewell Junction"/>
    <s v="NY"/>
    <n v="255"/>
    <n v="1"/>
    <n v="5"/>
    <n v="2"/>
    <n v="0.1"/>
    <s v="Heller Shagamaw Frame - 2016"/>
    <x v="7"/>
    <n v="6"/>
    <n v="1320.99"/>
    <n v="2016"/>
    <x v="7"/>
    <x v="4"/>
    <n v="2377.7820000000002"/>
    <x v="148"/>
  </r>
  <r>
    <x v="149"/>
    <s v="Neville"/>
    <s v="Mcclain"/>
    <s v="neville.mcclain@yahoo.com"/>
    <s v="West Hempstead"/>
    <s v="NY"/>
    <n v="35"/>
    <n v="3"/>
    <n v="5"/>
    <n v="1"/>
    <n v="0.2"/>
    <s v="Heller Shagamaw Frame - 2016"/>
    <x v="7"/>
    <n v="6"/>
    <n v="1320.99"/>
    <n v="2016"/>
    <x v="7"/>
    <x v="4"/>
    <n v="1056.7920000000001"/>
    <x v="149"/>
  </r>
  <r>
    <x v="901"/>
    <s v="Tina"/>
    <s v="Bush"/>
    <s v="tina.bush@aol.com"/>
    <s v="Maspeth"/>
    <s v="NY"/>
    <n v="602"/>
    <n v="2"/>
    <n v="5"/>
    <n v="2"/>
    <n v="7.0000000000000007E-2"/>
    <s v="Heller Shagamaw Frame - 2016"/>
    <x v="7"/>
    <n v="6"/>
    <n v="1320.99"/>
    <n v="2016"/>
    <x v="7"/>
    <x v="4"/>
    <n v="2457.0414000000001"/>
    <x v="901"/>
  </r>
  <r>
    <x v="286"/>
    <s v="Stefani"/>
    <s v="Gamble"/>
    <s v="stefani.gamble@aol.com"/>
    <s v="New City"/>
    <s v="NY"/>
    <n v="609"/>
    <n v="4"/>
    <n v="5"/>
    <n v="1"/>
    <n v="0.1"/>
    <s v="Heller Shagamaw Frame - 2016"/>
    <x v="7"/>
    <n v="6"/>
    <n v="1320.99"/>
    <n v="2016"/>
    <x v="7"/>
    <x v="4"/>
    <n v="1188.8910000000001"/>
    <x v="286"/>
  </r>
  <r>
    <x v="154"/>
    <s v="Steve"/>
    <s v="Bender"/>
    <s v="steve.bender@gmail.com"/>
    <s v="Scarsdale"/>
    <s v="NY"/>
    <n v="175"/>
    <n v="1"/>
    <n v="5"/>
    <n v="1"/>
    <n v="0.1"/>
    <s v="Heller Shagamaw Frame - 2016"/>
    <x v="7"/>
    <n v="6"/>
    <n v="1320.99"/>
    <n v="2016"/>
    <x v="7"/>
    <x v="4"/>
    <n v="1188.8910000000001"/>
    <x v="154"/>
  </r>
  <r>
    <x v="735"/>
    <s v="Iva"/>
    <s v="Wilcox"/>
    <s v="iva.wilcox@aol.com"/>
    <s v="Kingston"/>
    <s v="NY"/>
    <n v="343"/>
    <n v="3"/>
    <n v="5"/>
    <n v="2"/>
    <n v="0.05"/>
    <s v="Heller Shagamaw Frame - 2016"/>
    <x v="7"/>
    <n v="6"/>
    <n v="1320.99"/>
    <n v="2016"/>
    <x v="7"/>
    <x v="4"/>
    <n v="2509.8809999999999"/>
    <x v="735"/>
  </r>
  <r>
    <x v="678"/>
    <s v="Ingeborg"/>
    <s v="Ellison"/>
    <s v="ingeborg.ellison@yahoo.com"/>
    <s v="Ithaca"/>
    <s v="NY"/>
    <n v="41"/>
    <n v="1"/>
    <n v="5"/>
    <n v="1"/>
    <n v="0.1"/>
    <s v="Heller Shagamaw Frame - 2016"/>
    <x v="7"/>
    <n v="6"/>
    <n v="1320.99"/>
    <n v="2016"/>
    <x v="7"/>
    <x v="4"/>
    <n v="1188.8910000000001"/>
    <x v="678"/>
  </r>
  <r>
    <x v="736"/>
    <s v="Marcel"/>
    <s v="Lindsay"/>
    <s v="marcel.lindsay@hotmail.com"/>
    <s v="Ossining"/>
    <s v="NY"/>
    <n v="515"/>
    <n v="2"/>
    <n v="5"/>
    <n v="1"/>
    <n v="0.1"/>
    <s v="Heller Shagamaw Frame - 2016"/>
    <x v="7"/>
    <n v="6"/>
    <n v="1320.99"/>
    <n v="2016"/>
    <x v="7"/>
    <x v="4"/>
    <n v="1188.8910000000001"/>
    <x v="736"/>
  </r>
  <r>
    <x v="622"/>
    <s v="Casimira"/>
    <s v="Chapman"/>
    <s v="casimira.chapman@yahoo.com"/>
    <s v="Monroe"/>
    <s v="NY"/>
    <n v="590"/>
    <n v="4"/>
    <n v="5"/>
    <n v="2"/>
    <n v="0.1"/>
    <s v="Heller Shagamaw Frame - 2016"/>
    <x v="7"/>
    <n v="6"/>
    <n v="1320.99"/>
    <n v="2016"/>
    <x v="7"/>
    <x v="4"/>
    <n v="2377.7820000000002"/>
    <x v="622"/>
  </r>
  <r>
    <x v="156"/>
    <s v="Amina"/>
    <s v="Salazar"/>
    <s v="amina.salazar@aol.com"/>
    <s v="Canandaigua"/>
    <s v="NY"/>
    <n v="368"/>
    <n v="1"/>
    <n v="5"/>
    <n v="1"/>
    <n v="0.2"/>
    <s v="Heller Shagamaw Frame - 2016"/>
    <x v="7"/>
    <n v="6"/>
    <n v="1320.99"/>
    <n v="2016"/>
    <x v="7"/>
    <x v="4"/>
    <n v="1056.7920000000001"/>
    <x v="156"/>
  </r>
  <r>
    <x v="229"/>
    <s v="Josephine"/>
    <s v="Dale"/>
    <s v="josephine.dale@aol.com"/>
    <s v="Baldwinsville"/>
    <s v="NY"/>
    <n v="48"/>
    <n v="3"/>
    <n v="5"/>
    <n v="2"/>
    <n v="0.1"/>
    <s v="Heller Shagamaw Frame - 2016"/>
    <x v="7"/>
    <n v="6"/>
    <n v="1320.99"/>
    <n v="2016"/>
    <x v="7"/>
    <x v="4"/>
    <n v="2377.7820000000002"/>
    <x v="229"/>
  </r>
  <r>
    <x v="288"/>
    <s v="Janie"/>
    <s v="Herrera"/>
    <s v="janie.herrera@gmail.com"/>
    <s v="Elmhurst"/>
    <s v="NY"/>
    <n v="314"/>
    <n v="1"/>
    <n v="5"/>
    <n v="1"/>
    <n v="7.0000000000000007E-2"/>
    <s v="Heller Shagamaw Frame - 2016"/>
    <x v="7"/>
    <n v="6"/>
    <n v="1320.99"/>
    <n v="2016"/>
    <x v="7"/>
    <x v="4"/>
    <n v="1228.5207"/>
    <x v="288"/>
  </r>
  <r>
    <x v="230"/>
    <s v="Bee"/>
    <s v="Baker"/>
    <s v="bee.baker@aol.com"/>
    <s v="Liverpool"/>
    <s v="NY"/>
    <n v="428"/>
    <n v="1"/>
    <n v="5"/>
    <n v="2"/>
    <n v="0.2"/>
    <s v="Heller Shagamaw Frame - 2016"/>
    <x v="7"/>
    <n v="6"/>
    <n v="1320.99"/>
    <n v="2016"/>
    <x v="7"/>
    <x v="4"/>
    <n v="2113.5840000000003"/>
    <x v="230"/>
  </r>
  <r>
    <x v="679"/>
    <s v="Marcelino"/>
    <s v="Mcbride"/>
    <s v="marcelino.mcbride@hotmail.com"/>
    <s v="Clifton Park"/>
    <s v="NY"/>
    <n v="130"/>
    <n v="2"/>
    <n v="5"/>
    <n v="2"/>
    <n v="7.0000000000000007E-2"/>
    <s v="Heller Shagamaw Frame - 2016"/>
    <x v="7"/>
    <n v="6"/>
    <n v="1320.99"/>
    <n v="2016"/>
    <x v="7"/>
    <x v="4"/>
    <n v="2457.0414000000001"/>
    <x v="679"/>
  </r>
  <r>
    <x v="941"/>
    <s v="Rebbecca"/>
    <s v="Espinoza"/>
    <s v="rebbecca.espinoza@hotmail.com"/>
    <s v="Mount Vernon"/>
    <s v="NY"/>
    <n v="523"/>
    <n v="3"/>
    <n v="5"/>
    <n v="2"/>
    <n v="0.1"/>
    <s v="Heller Shagamaw Frame - 2016"/>
    <x v="7"/>
    <n v="6"/>
    <n v="1320.99"/>
    <n v="2016"/>
    <x v="7"/>
    <x v="4"/>
    <n v="2377.7820000000002"/>
    <x v="941"/>
  </r>
  <r>
    <x v="417"/>
    <s v="Theresia"/>
    <s v="Barron"/>
    <s v="theresia.barron@aol.com"/>
    <s v="Forest Hills"/>
    <s v="NY"/>
    <n v="113"/>
    <n v="5"/>
    <n v="5"/>
    <n v="2"/>
    <n v="0.2"/>
    <s v="Heller Shagamaw Frame - 2016"/>
    <x v="7"/>
    <n v="6"/>
    <n v="1320.99"/>
    <n v="2016"/>
    <x v="7"/>
    <x v="4"/>
    <n v="2113.5840000000003"/>
    <x v="417"/>
  </r>
  <r>
    <x v="235"/>
    <s v="Rosamaria"/>
    <s v="Meyer"/>
    <s v="rosamaria.meyer@yahoo.com"/>
    <s v="Webster"/>
    <s v="NY"/>
    <n v="231"/>
    <n v="3"/>
    <n v="5"/>
    <n v="2"/>
    <n v="0.2"/>
    <s v="Heller Shagamaw Frame - 2016"/>
    <x v="7"/>
    <n v="6"/>
    <n v="1320.99"/>
    <n v="2016"/>
    <x v="7"/>
    <x v="4"/>
    <n v="2113.5840000000003"/>
    <x v="235"/>
  </r>
  <r>
    <x v="421"/>
    <s v="Bonita"/>
    <s v="Marshall"/>
    <s v="bonita.marshall@msn.com"/>
    <s v="Endicott"/>
    <s v="NY"/>
    <n v="415"/>
    <n v="3"/>
    <n v="5"/>
    <n v="1"/>
    <n v="0.2"/>
    <s v="Heller Shagamaw Frame - 2016"/>
    <x v="7"/>
    <n v="6"/>
    <n v="1320.99"/>
    <n v="2016"/>
    <x v="7"/>
    <x v="4"/>
    <n v="1056.7920000000001"/>
    <x v="421"/>
  </r>
  <r>
    <x v="1102"/>
    <s v="Shantel"/>
    <s v="Gregory"/>
    <s v="shantel.gregory@yahoo.com"/>
    <s v="West Islip"/>
    <s v="NY"/>
    <n v="36"/>
    <n v="2"/>
    <n v="5"/>
    <n v="1"/>
    <n v="0.05"/>
    <s v="Heller Shagamaw Frame - 2016"/>
    <x v="7"/>
    <n v="6"/>
    <n v="1320.99"/>
    <n v="2016"/>
    <x v="7"/>
    <x v="4"/>
    <n v="1254.9404999999999"/>
    <x v="1102"/>
  </r>
  <r>
    <x v="683"/>
    <s v="Corina"/>
    <s v="Lynch"/>
    <s v="corina.lynch@msn.com"/>
    <s v="Rosedale"/>
    <s v="NY"/>
    <n v="402"/>
    <n v="2"/>
    <n v="5"/>
    <n v="1"/>
    <n v="7.0000000000000007E-2"/>
    <s v="Heller Shagamaw Frame - 2016"/>
    <x v="7"/>
    <n v="6"/>
    <n v="1320.99"/>
    <n v="2016"/>
    <x v="7"/>
    <x v="4"/>
    <n v="1228.5207"/>
    <x v="683"/>
  </r>
  <r>
    <x v="684"/>
    <s v="Inez"/>
    <s v="Snider"/>
    <s v="inez.snider@gmail.com"/>
    <s v="Ronkonkoma"/>
    <s v="NY"/>
    <n v="219"/>
    <n v="2"/>
    <n v="5"/>
    <n v="1"/>
    <n v="0.2"/>
    <s v="Heller Shagamaw Frame - 2016"/>
    <x v="7"/>
    <n v="6"/>
    <n v="1320.99"/>
    <n v="2016"/>
    <x v="7"/>
    <x v="4"/>
    <n v="1056.7920000000001"/>
    <x v="684"/>
  </r>
  <r>
    <x v="744"/>
    <s v="Alexandria"/>
    <s v="Zamora"/>
    <s v="alexandria.zamora@yahoo.com"/>
    <s v="Schenectady"/>
    <s v="NY"/>
    <n v="135"/>
    <n v="1"/>
    <n v="5"/>
    <n v="2"/>
    <n v="0.05"/>
    <s v="Heller Shagamaw Frame - 2016"/>
    <x v="7"/>
    <n v="6"/>
    <n v="1320.99"/>
    <n v="2016"/>
    <x v="7"/>
    <x v="4"/>
    <n v="2509.8809999999999"/>
    <x v="744"/>
  </r>
  <r>
    <x v="171"/>
    <s v="Veronique"/>
    <s v="Fulton"/>
    <s v="veronique.fulton@yahoo.com"/>
    <s v="Ballston Spa"/>
    <s v="NY"/>
    <n v="223"/>
    <n v="2"/>
    <n v="5"/>
    <n v="1"/>
    <n v="0.2"/>
    <s v="Heller Shagamaw Frame - 2016"/>
    <x v="7"/>
    <n v="6"/>
    <n v="1320.99"/>
    <n v="2016"/>
    <x v="7"/>
    <x v="4"/>
    <n v="1056.7920000000001"/>
    <x v="171"/>
  </r>
  <r>
    <x v="686"/>
    <s v="Pandora"/>
    <s v="Estes"/>
    <s v="pandora.estes@aol.com"/>
    <s v="New Hyde Park"/>
    <s v="NY"/>
    <n v="443"/>
    <n v="1"/>
    <n v="5"/>
    <n v="1"/>
    <n v="0.05"/>
    <s v="Heller Shagamaw Frame - 2016"/>
    <x v="7"/>
    <n v="6"/>
    <n v="1320.99"/>
    <n v="2016"/>
    <x v="7"/>
    <x v="4"/>
    <n v="1254.9404999999999"/>
    <x v="686"/>
  </r>
  <r>
    <x v="1420"/>
    <s v="Shayla"/>
    <s v="Hart"/>
    <s v="shayla.hart@msn.com"/>
    <s v="Woodhaven"/>
    <s v="NY"/>
    <n v="311"/>
    <n v="2"/>
    <n v="5"/>
    <n v="2"/>
    <n v="0.2"/>
    <s v="Heller Shagamaw Frame - 2016"/>
    <x v="7"/>
    <n v="6"/>
    <n v="1320.99"/>
    <n v="2016"/>
    <x v="7"/>
    <x v="4"/>
    <n v="2113.5840000000003"/>
    <x v="1419"/>
  </r>
  <r>
    <x v="305"/>
    <s v="Ophelia"/>
    <s v="Decker"/>
    <s v="ophelia.decker@yahoo.com"/>
    <s v="New Windsor"/>
    <s v="NY"/>
    <n v="69"/>
    <n v="2"/>
    <n v="5"/>
    <n v="1"/>
    <n v="0.2"/>
    <s v="Heller Shagamaw Frame - 2016"/>
    <x v="7"/>
    <n v="6"/>
    <n v="1320.99"/>
    <n v="2016"/>
    <x v="7"/>
    <x v="4"/>
    <n v="1056.7920000000001"/>
    <x v="305"/>
  </r>
  <r>
    <x v="908"/>
    <s v="Ernest"/>
    <s v="Rollins"/>
    <s v="ernest.rollins@yahoo.com"/>
    <s v="Oakland Gardens"/>
    <s v="NY"/>
    <n v="466"/>
    <n v="5"/>
    <n v="5"/>
    <n v="1"/>
    <n v="0.1"/>
    <s v="Heller Shagamaw Frame - 2016"/>
    <x v="7"/>
    <n v="6"/>
    <n v="1320.99"/>
    <n v="2016"/>
    <x v="7"/>
    <x v="4"/>
    <n v="1188.8910000000001"/>
    <x v="908"/>
  </r>
  <r>
    <x v="446"/>
    <s v="Melia"/>
    <s v="Brady"/>
    <s v="melia.brady@gmail.com"/>
    <s v="Maspeth"/>
    <s v="NY"/>
    <n v="1295"/>
    <n v="1"/>
    <n v="5"/>
    <n v="2"/>
    <n v="0.2"/>
    <s v="Heller Shagamaw Frame - 2016"/>
    <x v="7"/>
    <n v="6"/>
    <n v="1320.99"/>
    <n v="2016"/>
    <x v="7"/>
    <x v="4"/>
    <n v="2113.5840000000003"/>
    <x v="446"/>
  </r>
  <r>
    <x v="1424"/>
    <s v="Sheree"/>
    <s v="Pena"/>
    <s v="sheree.pena@yahoo.com"/>
    <s v="Staten Island"/>
    <s v="NY"/>
    <n v="883"/>
    <n v="2"/>
    <n v="5"/>
    <n v="2"/>
    <n v="0.05"/>
    <s v="Heller Shagamaw Frame - 2016"/>
    <x v="7"/>
    <n v="6"/>
    <n v="1320.99"/>
    <n v="2016"/>
    <x v="7"/>
    <x v="4"/>
    <n v="2509.8809999999999"/>
    <x v="1423"/>
  </r>
  <r>
    <x v="427"/>
    <s v="Carson"/>
    <s v="Macias"/>
    <s v="carson.macias@gmail.com"/>
    <s v="New Rochelle"/>
    <s v="NY"/>
    <n v="691"/>
    <n v="2"/>
    <n v="5"/>
    <n v="2"/>
    <n v="0.1"/>
    <s v="Heller Shagamaw Frame - 2016"/>
    <x v="7"/>
    <n v="6"/>
    <n v="1320.99"/>
    <n v="2016"/>
    <x v="7"/>
    <x v="4"/>
    <n v="2377.7820000000002"/>
    <x v="427"/>
  </r>
  <r>
    <x v="239"/>
    <s v="Kam"/>
    <s v="Wilder"/>
    <s v="kam.wilder@hotmail.com"/>
    <s v="Newburgh"/>
    <s v="NY"/>
    <n v="858"/>
    <n v="2"/>
    <n v="5"/>
    <n v="1"/>
    <n v="0.2"/>
    <s v="Heller Shagamaw Frame - 2016"/>
    <x v="7"/>
    <n v="6"/>
    <n v="1320.99"/>
    <n v="2016"/>
    <x v="7"/>
    <x v="4"/>
    <n v="1056.7920000000001"/>
    <x v="239"/>
  </r>
  <r>
    <x v="808"/>
    <s v="Lucio"/>
    <s v="Sherman"/>
    <s v="lucio.sherman@gmail.com"/>
    <s v="Smithtown"/>
    <s v="NY"/>
    <n v="1086"/>
    <n v="5"/>
    <n v="5"/>
    <n v="1"/>
    <n v="0.2"/>
    <s v="Heller Shagamaw Frame - 2016"/>
    <x v="7"/>
    <n v="6"/>
    <n v="1320.99"/>
    <n v="2016"/>
    <x v="7"/>
    <x v="4"/>
    <n v="1056.7920000000001"/>
    <x v="808"/>
  </r>
  <r>
    <x v="1282"/>
    <s v="Shu"/>
    <s v="Mays"/>
    <s v="shu.mays@gmail.com"/>
    <s v="Astoria"/>
    <s v="NY"/>
    <n v="777"/>
    <n v="1"/>
    <n v="5"/>
    <n v="1"/>
    <n v="0.2"/>
    <s v="Heller Shagamaw Frame - 2016"/>
    <x v="7"/>
    <n v="6"/>
    <n v="1320.99"/>
    <n v="2016"/>
    <x v="7"/>
    <x v="4"/>
    <n v="1056.7920000000001"/>
    <x v="1281"/>
  </r>
  <r>
    <x v="348"/>
    <s v="Dale"/>
    <s v="Rasmussen"/>
    <s v="dale.rasmussen@aol.com"/>
    <s v="Kingston"/>
    <s v="NY"/>
    <n v="711"/>
    <n v="1"/>
    <n v="5"/>
    <n v="2"/>
    <n v="0.05"/>
    <s v="Heller Shagamaw Frame - 2016"/>
    <x v="7"/>
    <n v="6"/>
    <n v="1320.99"/>
    <n v="2016"/>
    <x v="7"/>
    <x v="4"/>
    <n v="2509.8809999999999"/>
    <x v="348"/>
  </r>
  <r>
    <x v="353"/>
    <s v="Deandrea"/>
    <s v="Vega"/>
    <s v="deandrea.vega@gmail.com"/>
    <s v="Yonkers"/>
    <s v="NY"/>
    <n v="989"/>
    <n v="5"/>
    <n v="5"/>
    <n v="1"/>
    <n v="0.1"/>
    <s v="Heller Shagamaw Frame - 2016"/>
    <x v="7"/>
    <n v="6"/>
    <n v="1320.99"/>
    <n v="2016"/>
    <x v="7"/>
    <x v="4"/>
    <n v="1188.8910000000001"/>
    <x v="353"/>
  </r>
  <r>
    <x v="1291"/>
    <s v="Tisa"/>
    <s v="Whitney"/>
    <s v="tisa.whitney@yahoo.com"/>
    <s v="Monsey"/>
    <s v="NY"/>
    <n v="1022"/>
    <n v="4"/>
    <n v="5"/>
    <n v="1"/>
    <n v="7.0000000000000007E-2"/>
    <s v="Heller Shagamaw Frame - 2016"/>
    <x v="7"/>
    <n v="6"/>
    <n v="1320.99"/>
    <n v="2016"/>
    <x v="7"/>
    <x v="4"/>
    <n v="1228.5207"/>
    <x v="1290"/>
  </r>
  <r>
    <x v="511"/>
    <s v="Reatha"/>
    <s v="Perez"/>
    <s v="reatha.perez@aol.com"/>
    <s v="Holbrook"/>
    <s v="NY"/>
    <n v="664"/>
    <n v="2"/>
    <n v="5"/>
    <n v="1"/>
    <n v="7.0000000000000007E-2"/>
    <s v="Heller Shagamaw Frame - 2016"/>
    <x v="7"/>
    <n v="6"/>
    <n v="1320.99"/>
    <n v="2016"/>
    <x v="7"/>
    <x v="4"/>
    <n v="1228.5207"/>
    <x v="511"/>
  </r>
  <r>
    <x v="1387"/>
    <s v="Hugh"/>
    <s v="Craft"/>
    <s v="hugh.craft@msn.com"/>
    <s v="Centereach"/>
    <s v="NY"/>
    <n v="939"/>
    <n v="1"/>
    <n v="5"/>
    <n v="1"/>
    <n v="0.1"/>
    <s v="Heller Shagamaw Frame - 2016"/>
    <x v="7"/>
    <n v="6"/>
    <n v="1320.99"/>
    <n v="2016"/>
    <x v="7"/>
    <x v="4"/>
    <n v="1188.8910000000001"/>
    <x v="1386"/>
  </r>
  <r>
    <x v="66"/>
    <s v="Shawnna"/>
    <s v="Frank"/>
    <s v="shawnna.frank@hotmail.com"/>
    <s v="Woodside"/>
    <s v="NY"/>
    <n v="1062"/>
    <n v="3"/>
    <n v="5"/>
    <n v="1"/>
    <n v="0.05"/>
    <s v="Heller Shagamaw Frame - 2016"/>
    <x v="7"/>
    <n v="6"/>
    <n v="1320.99"/>
    <n v="2016"/>
    <x v="7"/>
    <x v="4"/>
    <n v="1254.9404999999999"/>
    <x v="66"/>
  </r>
  <r>
    <x v="367"/>
    <s v="Mercy"/>
    <s v="Brown"/>
    <s v="mercy.brown@msn.com"/>
    <s v="Hollis"/>
    <s v="NY"/>
    <n v="880"/>
    <n v="3"/>
    <n v="5"/>
    <n v="1"/>
    <n v="7.0000000000000007E-2"/>
    <s v="Heller Shagamaw Frame - 2016"/>
    <x v="7"/>
    <n v="6"/>
    <n v="1320.99"/>
    <n v="2016"/>
    <x v="7"/>
    <x v="4"/>
    <n v="1228.5207"/>
    <x v="367"/>
  </r>
  <r>
    <x v="1163"/>
    <s v="Alyse"/>
    <s v="Jacobson"/>
    <s v="alyse.jacobson@yahoo.com"/>
    <s v="Massapequa Park"/>
    <s v="NY"/>
    <n v="1112"/>
    <n v="3"/>
    <n v="5"/>
    <n v="2"/>
    <n v="0.1"/>
    <s v="Heller Shagamaw Frame - 2016"/>
    <x v="7"/>
    <n v="6"/>
    <n v="1320.99"/>
    <n v="2016"/>
    <x v="7"/>
    <x v="4"/>
    <n v="2377.7820000000002"/>
    <x v="1163"/>
  </r>
  <r>
    <x v="1214"/>
    <s v="Effie"/>
    <s v="Jenkins"/>
    <s v="effie.jenkins@msn.com"/>
    <s v="Brentwood"/>
    <s v="NY"/>
    <n v="985"/>
    <n v="1"/>
    <n v="5"/>
    <n v="2"/>
    <n v="7.0000000000000007E-2"/>
    <s v="Heller Shagamaw Frame - 2016"/>
    <x v="7"/>
    <n v="6"/>
    <n v="1320.99"/>
    <n v="2016"/>
    <x v="7"/>
    <x v="4"/>
    <n v="2457.0414000000001"/>
    <x v="1214"/>
  </r>
  <r>
    <x v="172"/>
    <s v="Loyce"/>
    <s v="Conway"/>
    <s v="loyce.conway@aol.com"/>
    <s v="Central Islip"/>
    <s v="NY"/>
    <n v="630"/>
    <n v="1"/>
    <n v="5"/>
    <n v="1"/>
    <n v="0.05"/>
    <s v="Heller Shagamaw Frame - 2016"/>
    <x v="7"/>
    <n v="6"/>
    <n v="1320.99"/>
    <n v="2016"/>
    <x v="7"/>
    <x v="4"/>
    <n v="1254.9404999999999"/>
    <x v="172"/>
  </r>
  <r>
    <x v="578"/>
    <s v="Georgetta"/>
    <s v="Hardin"/>
    <s v="georgetta.hardin@aol.com"/>
    <s v="Canandaigua"/>
    <s v="NY"/>
    <n v="606"/>
    <n v="2"/>
    <n v="18"/>
    <n v="2"/>
    <n v="0.05"/>
    <s v="Pure Cycles Western 3-Speed - Women's - 2015/2016"/>
    <x v="6"/>
    <n v="3"/>
    <n v="449"/>
    <n v="2016"/>
    <x v="6"/>
    <x v="0"/>
    <n v="853.09999999999991"/>
    <x v="578"/>
  </r>
  <r>
    <x v="395"/>
    <s v="Fran"/>
    <s v="Yang"/>
    <s v="fran.yang@hotmail.com"/>
    <s v="Utica"/>
    <s v="NY"/>
    <n v="519"/>
    <n v="4"/>
    <n v="18"/>
    <n v="2"/>
    <n v="0.2"/>
    <s v="Pure Cycles Western 3-Speed - Women's - 2015/2016"/>
    <x v="6"/>
    <n v="3"/>
    <n v="449"/>
    <n v="2016"/>
    <x v="6"/>
    <x v="0"/>
    <n v="718.40000000000009"/>
    <x v="395"/>
  </r>
  <r>
    <x v="666"/>
    <s v="Alica"/>
    <s v="Hunter"/>
    <s v="alica.hunter@hotmail.com"/>
    <s v="East Elmhurst"/>
    <s v="NY"/>
    <n v="543"/>
    <n v="2"/>
    <n v="18"/>
    <n v="1"/>
    <n v="0.2"/>
    <s v="Pure Cycles Western 3-Speed - Women's - 2015/2016"/>
    <x v="6"/>
    <n v="3"/>
    <n v="449"/>
    <n v="2016"/>
    <x v="6"/>
    <x v="0"/>
    <n v="359.20000000000005"/>
    <x v="666"/>
  </r>
  <r>
    <x v="470"/>
    <s v="Kanesha"/>
    <s v="Vega"/>
    <s v="kanesha.vega@gmail.com"/>
    <s v="Rome"/>
    <s v="NY"/>
    <n v="240"/>
    <n v="4"/>
    <n v="18"/>
    <n v="2"/>
    <n v="7.0000000000000007E-2"/>
    <s v="Pure Cycles Western 3-Speed - Women's - 2015/2016"/>
    <x v="6"/>
    <n v="3"/>
    <n v="449"/>
    <n v="2016"/>
    <x v="6"/>
    <x v="0"/>
    <n v="835.14"/>
    <x v="470"/>
  </r>
  <r>
    <x v="510"/>
    <s v="Armand"/>
    <s v="Whitehead"/>
    <s v="armand.whitehead@hotmail.com"/>
    <s v="Lindenhurst"/>
    <s v="NY"/>
    <n v="129"/>
    <n v="1"/>
    <n v="18"/>
    <n v="1"/>
    <n v="0.1"/>
    <s v="Pure Cycles Western 3-Speed - Women's - 2015/2016"/>
    <x v="6"/>
    <n v="3"/>
    <n v="449"/>
    <n v="2016"/>
    <x v="6"/>
    <x v="0"/>
    <n v="404.1"/>
    <x v="510"/>
  </r>
  <r>
    <x v="478"/>
    <s v="Marjorie"/>
    <s v="Logan"/>
    <s v="marjorie.logan@msn.com"/>
    <s v="Franklin Square"/>
    <s v="NY"/>
    <n v="561"/>
    <n v="2"/>
    <n v="18"/>
    <n v="1"/>
    <n v="0.05"/>
    <s v="Pure Cycles Western 3-Speed - Women's - 2015/2016"/>
    <x v="6"/>
    <n v="3"/>
    <n v="449"/>
    <n v="2016"/>
    <x v="6"/>
    <x v="0"/>
    <n v="426.54999999999995"/>
    <x v="478"/>
  </r>
  <r>
    <x v="926"/>
    <s v="Sharyn"/>
    <s v="Hopkins"/>
    <s v="sharyn.hopkins@hotmail.com"/>
    <s v="Baldwinsville"/>
    <s v="NY"/>
    <n v="6"/>
    <n v="1"/>
    <n v="18"/>
    <n v="1"/>
    <n v="7.0000000000000007E-2"/>
    <s v="Pure Cycles Western 3-Speed - Women's - 2015/2016"/>
    <x v="6"/>
    <n v="3"/>
    <n v="449"/>
    <n v="2016"/>
    <x v="6"/>
    <x v="0"/>
    <n v="417.57"/>
    <x v="926"/>
  </r>
  <r>
    <x v="1218"/>
    <s v="Cecil"/>
    <s v="Hopper"/>
    <s v="cecil.hopper@yahoo.com"/>
    <s v="Central Islip"/>
    <s v="NY"/>
    <n v="258"/>
    <n v="4"/>
    <n v="18"/>
    <n v="1"/>
    <n v="0.05"/>
    <s v="Pure Cycles Western 3-Speed - Women's - 2015/2016"/>
    <x v="6"/>
    <n v="3"/>
    <n v="449"/>
    <n v="2016"/>
    <x v="6"/>
    <x v="0"/>
    <n v="426.54999999999995"/>
    <x v="1218"/>
  </r>
  <r>
    <x v="265"/>
    <s v="Miquel"/>
    <s v="Neal"/>
    <s v="miquel.neal@hotmail.com"/>
    <s v="Staten Island"/>
    <s v="NY"/>
    <n v="249"/>
    <n v="2"/>
    <n v="18"/>
    <n v="2"/>
    <n v="0.05"/>
    <s v="Pure Cycles Western 3-Speed - Women's - 2015/2016"/>
    <x v="6"/>
    <n v="3"/>
    <n v="449"/>
    <n v="2016"/>
    <x v="6"/>
    <x v="0"/>
    <n v="853.09999999999991"/>
    <x v="265"/>
  </r>
  <r>
    <x v="195"/>
    <s v="Charlyn"/>
    <s v="Cantrell"/>
    <s v="charlyn.cantrell@yahoo.com"/>
    <s v="West Islip"/>
    <s v="NY"/>
    <n v="308"/>
    <n v="2"/>
    <n v="18"/>
    <n v="2"/>
    <n v="0.2"/>
    <s v="Pure Cycles Western 3-Speed - Women's - 2015/2016"/>
    <x v="6"/>
    <n v="3"/>
    <n v="449"/>
    <n v="2016"/>
    <x v="6"/>
    <x v="0"/>
    <n v="718.40000000000009"/>
    <x v="195"/>
  </r>
  <r>
    <x v="128"/>
    <s v="Harris"/>
    <s v="Pittman"/>
    <s v="harris.pittman@yahoo.com"/>
    <s v="Jamaica"/>
    <s v="NY"/>
    <n v="160"/>
    <n v="3"/>
    <n v="18"/>
    <n v="2"/>
    <n v="0.1"/>
    <s v="Pure Cycles Western 3-Speed - Women's - 2015/2016"/>
    <x v="6"/>
    <n v="3"/>
    <n v="449"/>
    <n v="2016"/>
    <x v="6"/>
    <x v="0"/>
    <n v="808.2"/>
    <x v="128"/>
  </r>
  <r>
    <x v="402"/>
    <s v="Ellsworth"/>
    <s v="Michael"/>
    <s v="ellsworth.michael@yahoo.com"/>
    <s v="Carmel"/>
    <s v="NY"/>
    <n v="15"/>
    <n v="3"/>
    <n v="18"/>
    <n v="2"/>
    <n v="0.05"/>
    <s v="Pure Cycles Western 3-Speed - Women's - 2015/2016"/>
    <x v="6"/>
    <n v="3"/>
    <n v="449"/>
    <n v="2016"/>
    <x v="6"/>
    <x v="0"/>
    <n v="853.09999999999991"/>
    <x v="402"/>
  </r>
  <r>
    <x v="1223"/>
    <s v="Loise"/>
    <s v="Walker"/>
    <s v="loise.walker@aol.com"/>
    <s v="Shirley"/>
    <s v="NY"/>
    <n v="546"/>
    <n v="3"/>
    <n v="18"/>
    <n v="2"/>
    <n v="7.0000000000000007E-2"/>
    <s v="Pure Cycles Western 3-Speed - Women's - 2015/2016"/>
    <x v="6"/>
    <n v="3"/>
    <n v="449"/>
    <n v="2016"/>
    <x v="6"/>
    <x v="0"/>
    <n v="835.14"/>
    <x v="1223"/>
  </r>
  <r>
    <x v="205"/>
    <s v="Tiana"/>
    <s v="Henderson"/>
    <s v="tiana.henderson@aol.com"/>
    <s v="Franklin Square"/>
    <s v="NY"/>
    <n v="58"/>
    <n v="2"/>
    <n v="18"/>
    <n v="1"/>
    <n v="7.0000000000000007E-2"/>
    <s v="Pure Cycles Western 3-Speed - Women's - 2015/2016"/>
    <x v="6"/>
    <n v="3"/>
    <n v="449"/>
    <n v="2016"/>
    <x v="6"/>
    <x v="0"/>
    <n v="417.57"/>
    <x v="205"/>
  </r>
  <r>
    <x v="1440"/>
    <s v="Erlene"/>
    <s v="Cook"/>
    <s v="erlene.cook@gmail.com"/>
    <s v="Mount Vernon"/>
    <s v="NY"/>
    <n v="141"/>
    <n v="1"/>
    <n v="18"/>
    <n v="1"/>
    <n v="0.2"/>
    <s v="Pure Cycles Western 3-Speed - Women's - 2015/2016"/>
    <x v="6"/>
    <n v="3"/>
    <n v="449"/>
    <n v="2016"/>
    <x v="6"/>
    <x v="0"/>
    <n v="359.20000000000005"/>
    <x v="1439"/>
  </r>
  <r>
    <x v="20"/>
    <s v="Shery"/>
    <s v="Acosta"/>
    <s v="shery.acosta@yahoo.com"/>
    <s v="Saratoga Springs"/>
    <s v="NY"/>
    <n v="179"/>
    <n v="3"/>
    <n v="18"/>
    <n v="1"/>
    <n v="0.2"/>
    <s v="Pure Cycles Western 3-Speed - Women's - 2015/2016"/>
    <x v="6"/>
    <n v="3"/>
    <n v="449"/>
    <n v="2016"/>
    <x v="6"/>
    <x v="0"/>
    <n v="359.20000000000005"/>
    <x v="20"/>
  </r>
  <r>
    <x v="673"/>
    <s v="Sharika"/>
    <s v="Colon"/>
    <s v="sharika.colon@gmail.com"/>
    <s v="Long Beach"/>
    <s v="NY"/>
    <n v="600"/>
    <n v="3"/>
    <n v="18"/>
    <n v="2"/>
    <n v="7.0000000000000007E-2"/>
    <s v="Pure Cycles Western 3-Speed - Women's - 2015/2016"/>
    <x v="6"/>
    <n v="3"/>
    <n v="449"/>
    <n v="2016"/>
    <x v="6"/>
    <x v="0"/>
    <n v="835.14"/>
    <x v="673"/>
  </r>
  <r>
    <x v="1304"/>
    <s v="Ashton"/>
    <s v="Lott"/>
    <s v="ashton.lott@hotmail.com"/>
    <s v="Floral Park"/>
    <s v="NY"/>
    <n v="24"/>
    <n v="2"/>
    <n v="18"/>
    <n v="2"/>
    <n v="7.0000000000000007E-2"/>
    <s v="Pure Cycles Western 3-Speed - Women's - 2015/2016"/>
    <x v="6"/>
    <n v="3"/>
    <n v="449"/>
    <n v="2016"/>
    <x v="6"/>
    <x v="0"/>
    <n v="835.14"/>
    <x v="1303"/>
  </r>
  <r>
    <x v="1441"/>
    <s v="Antonetta"/>
    <s v="Rocha"/>
    <s v="antonetta.rocha@yahoo.com"/>
    <s v="Port Chester"/>
    <s v="NY"/>
    <n v="332"/>
    <n v="1"/>
    <n v="18"/>
    <n v="2"/>
    <n v="0.05"/>
    <s v="Pure Cycles Western 3-Speed - Women's - 2015/2016"/>
    <x v="6"/>
    <n v="3"/>
    <n v="449"/>
    <n v="2016"/>
    <x v="6"/>
    <x v="0"/>
    <n v="853.09999999999991"/>
    <x v="1440"/>
  </r>
  <r>
    <x v="1432"/>
    <s v="Tuan"/>
    <s v="Wolfe"/>
    <s v="tuan.wolfe@aol.com"/>
    <s v="West Babylon"/>
    <s v="NY"/>
    <n v="134"/>
    <n v="3"/>
    <n v="18"/>
    <n v="2"/>
    <n v="7.0000000000000007E-2"/>
    <s v="Pure Cycles Western 3-Speed - Women's - 2015/2016"/>
    <x v="6"/>
    <n v="3"/>
    <n v="449"/>
    <n v="2016"/>
    <x v="6"/>
    <x v="0"/>
    <n v="835.14"/>
    <x v="1431"/>
  </r>
  <r>
    <x v="615"/>
    <s v="Jovita"/>
    <s v="Bishop"/>
    <s v="jovita.bishop@aol.com"/>
    <s v="Staten Island"/>
    <s v="NY"/>
    <n v="610"/>
    <n v="3"/>
    <n v="18"/>
    <n v="2"/>
    <n v="7.0000000000000007E-2"/>
    <s v="Pure Cycles Western 3-Speed - Women's - 2015/2016"/>
    <x v="6"/>
    <n v="3"/>
    <n v="449"/>
    <n v="2016"/>
    <x v="6"/>
    <x v="0"/>
    <n v="835.14"/>
    <x v="615"/>
  </r>
  <r>
    <x v="1344"/>
    <s v="Sebrina"/>
    <s v="Hart"/>
    <s v="sebrina.hart@yahoo.com"/>
    <s v="Coram"/>
    <s v="NY"/>
    <n v="217"/>
    <n v="1"/>
    <n v="18"/>
    <n v="1"/>
    <n v="0.1"/>
    <s v="Pure Cycles Western 3-Speed - Women's - 2015/2016"/>
    <x v="6"/>
    <n v="3"/>
    <n v="449"/>
    <n v="2016"/>
    <x v="6"/>
    <x v="0"/>
    <n v="404.1"/>
    <x v="1343"/>
  </r>
  <r>
    <x v="145"/>
    <s v="Rochell"/>
    <s v="Cantrell"/>
    <s v="rochell.cantrell@yahoo.com"/>
    <s v="Port Jefferson Station"/>
    <s v="NY"/>
    <n v="434"/>
    <n v="5"/>
    <n v="18"/>
    <n v="2"/>
    <n v="0.05"/>
    <s v="Pure Cycles Western 3-Speed - Women's - 2015/2016"/>
    <x v="6"/>
    <n v="3"/>
    <n v="449"/>
    <n v="2016"/>
    <x v="6"/>
    <x v="0"/>
    <n v="853.09999999999991"/>
    <x v="145"/>
  </r>
  <r>
    <x v="146"/>
    <s v="Kasha"/>
    <s v="Sullivan"/>
    <s v="kasha.sullivan@hotmail.com"/>
    <s v="Scarsdale"/>
    <s v="NY"/>
    <n v="195"/>
    <n v="1"/>
    <n v="18"/>
    <n v="1"/>
    <n v="0.2"/>
    <s v="Pure Cycles Western 3-Speed - Women's - 2015/2016"/>
    <x v="6"/>
    <n v="3"/>
    <n v="449"/>
    <n v="2016"/>
    <x v="6"/>
    <x v="0"/>
    <n v="359.20000000000005"/>
    <x v="146"/>
  </r>
  <r>
    <x v="215"/>
    <s v="Lavona"/>
    <s v="Austin"/>
    <s v="lavona.austin@yahoo.com"/>
    <s v="Utica"/>
    <s v="NY"/>
    <n v="294"/>
    <n v="1"/>
    <n v="18"/>
    <n v="1"/>
    <n v="0.2"/>
    <s v="Pure Cycles Western 3-Speed - Women's - 2015/2016"/>
    <x v="6"/>
    <n v="3"/>
    <n v="449"/>
    <n v="2016"/>
    <x v="6"/>
    <x v="0"/>
    <n v="359.20000000000005"/>
    <x v="215"/>
  </r>
  <r>
    <x v="218"/>
    <s v="Romaine"/>
    <s v="Salazar"/>
    <s v="romaine.salazar@yahoo.com"/>
    <s v="Monsey"/>
    <s v="NY"/>
    <n v="344"/>
    <n v="2"/>
    <n v="18"/>
    <n v="2"/>
    <n v="7.0000000000000007E-2"/>
    <s v="Pure Cycles Western 3-Speed - Women's - 2015/2016"/>
    <x v="6"/>
    <n v="3"/>
    <n v="449"/>
    <n v="2016"/>
    <x v="6"/>
    <x v="0"/>
    <n v="835.14"/>
    <x v="218"/>
  </r>
  <r>
    <x v="932"/>
    <s v="Graig"/>
    <s v="Roth"/>
    <s v="graig.roth@aol.com"/>
    <s v="West Babylon"/>
    <s v="NY"/>
    <n v="178"/>
    <n v="4"/>
    <n v="18"/>
    <n v="1"/>
    <n v="7.0000000000000007E-2"/>
    <s v="Pure Cycles Western 3-Speed - Women's - 2015/2016"/>
    <x v="6"/>
    <n v="3"/>
    <n v="449"/>
    <n v="2016"/>
    <x v="6"/>
    <x v="0"/>
    <n v="417.57"/>
    <x v="932"/>
  </r>
  <r>
    <x v="728"/>
    <s v="Marisa"/>
    <s v="Chambers"/>
    <s v="marisa.chambers@msn.com"/>
    <s v="Amityville"/>
    <s v="NY"/>
    <n v="199"/>
    <n v="2"/>
    <n v="18"/>
    <n v="2"/>
    <n v="7.0000000000000007E-2"/>
    <s v="Pure Cycles Western 3-Speed - Women's - 2015/2016"/>
    <x v="6"/>
    <n v="3"/>
    <n v="449"/>
    <n v="2016"/>
    <x v="6"/>
    <x v="0"/>
    <n v="835.14"/>
    <x v="728"/>
  </r>
  <r>
    <x v="410"/>
    <s v="Terrell"/>
    <s v="Mathis"/>
    <s v="terrell.mathis@aol.com"/>
    <s v="Selden"/>
    <s v="NY"/>
    <n v="269"/>
    <n v="3"/>
    <n v="18"/>
    <n v="1"/>
    <n v="0.05"/>
    <s v="Pure Cycles Western 3-Speed - Women's - 2015/2016"/>
    <x v="6"/>
    <n v="3"/>
    <n v="449"/>
    <n v="2016"/>
    <x v="6"/>
    <x v="0"/>
    <n v="426.54999999999995"/>
    <x v="410"/>
  </r>
  <r>
    <x v="1227"/>
    <s v="Major"/>
    <s v="Merrill"/>
    <s v="major.merrill@aol.com"/>
    <s v="Astoria"/>
    <s v="NY"/>
    <n v="333"/>
    <n v="1"/>
    <n v="18"/>
    <n v="2"/>
    <n v="7.0000000000000007E-2"/>
    <s v="Pure Cycles Western 3-Speed - Women's - 2015/2016"/>
    <x v="6"/>
    <n v="3"/>
    <n v="449"/>
    <n v="2016"/>
    <x v="6"/>
    <x v="0"/>
    <n v="835.14"/>
    <x v="1227"/>
  </r>
  <r>
    <x v="617"/>
    <s v="Cathey"/>
    <s v="Lamb"/>
    <s v="cathey.lamb@msn.com"/>
    <s v="Bayside"/>
    <s v="NY"/>
    <n v="71"/>
    <n v="3"/>
    <n v="18"/>
    <n v="1"/>
    <n v="0.1"/>
    <s v="Pure Cycles Western 3-Speed - Women's - 2015/2016"/>
    <x v="6"/>
    <n v="3"/>
    <n v="449"/>
    <n v="2016"/>
    <x v="6"/>
    <x v="0"/>
    <n v="404.1"/>
    <x v="617"/>
  </r>
  <r>
    <x v="149"/>
    <s v="Neville"/>
    <s v="Mcclain"/>
    <s v="neville.mcclain@yahoo.com"/>
    <s v="West Hempstead"/>
    <s v="NY"/>
    <n v="35"/>
    <n v="1"/>
    <n v="18"/>
    <n v="1"/>
    <n v="0.05"/>
    <s v="Pure Cycles Western 3-Speed - Women's - 2015/2016"/>
    <x v="6"/>
    <n v="3"/>
    <n v="449"/>
    <n v="2016"/>
    <x v="6"/>
    <x v="0"/>
    <n v="426.54999999999995"/>
    <x v="149"/>
  </r>
  <r>
    <x v="151"/>
    <s v="Yahaira"/>
    <s v="Robertson"/>
    <s v="yahaira.robertson@yahoo.com"/>
    <s v="Endicott"/>
    <s v="NY"/>
    <n v="578"/>
    <n v="3"/>
    <n v="18"/>
    <n v="2"/>
    <n v="0.05"/>
    <s v="Pure Cycles Western 3-Speed - Women's - 2015/2016"/>
    <x v="6"/>
    <n v="3"/>
    <n v="449"/>
    <n v="2016"/>
    <x v="6"/>
    <x v="0"/>
    <n v="853.09999999999991"/>
    <x v="151"/>
  </r>
  <r>
    <x v="618"/>
    <s v="Brittney"/>
    <s v="Rojas"/>
    <s v="brittney.rojas@aol.com"/>
    <s v="Kingston"/>
    <s v="NY"/>
    <n v="461"/>
    <n v="5"/>
    <n v="18"/>
    <n v="2"/>
    <n v="0.1"/>
    <s v="Pure Cycles Western 3-Speed - Women's - 2015/2016"/>
    <x v="6"/>
    <n v="3"/>
    <n v="449"/>
    <n v="2016"/>
    <x v="6"/>
    <x v="0"/>
    <n v="808.2"/>
    <x v="618"/>
  </r>
  <r>
    <x v="732"/>
    <s v="Nathaniel"/>
    <s v="Richard"/>
    <s v="nathaniel.richard@gmail.com"/>
    <s v="New Windsor"/>
    <s v="NY"/>
    <n v="565"/>
    <n v="1"/>
    <n v="18"/>
    <n v="1"/>
    <n v="0.2"/>
    <s v="Pure Cycles Western 3-Speed - Women's - 2015/2016"/>
    <x v="6"/>
    <n v="3"/>
    <n v="449"/>
    <n v="2016"/>
    <x v="6"/>
    <x v="0"/>
    <n v="359.20000000000005"/>
    <x v="732"/>
  </r>
  <r>
    <x v="1418"/>
    <s v="Guillermo"/>
    <s v="Hart"/>
    <s v="guillermo.hart@hotmail.com"/>
    <s v="New York"/>
    <s v="NY"/>
    <n v="514"/>
    <n v="1"/>
    <n v="18"/>
    <n v="2"/>
    <n v="0.2"/>
    <s v="Pure Cycles Western 3-Speed - Women's - 2015/2016"/>
    <x v="6"/>
    <n v="3"/>
    <n v="449"/>
    <n v="2016"/>
    <x v="6"/>
    <x v="0"/>
    <n v="718.40000000000009"/>
    <x v="1417"/>
  </r>
  <r>
    <x v="621"/>
    <s v="Loreen"/>
    <s v="Byers"/>
    <s v="loreen.byers@yahoo.com"/>
    <s v="South Ozone Park"/>
    <s v="NY"/>
    <n v="570"/>
    <n v="1"/>
    <n v="18"/>
    <n v="1"/>
    <n v="7.0000000000000007E-2"/>
    <s v="Pure Cycles Western 3-Speed - Women's - 2015/2016"/>
    <x v="6"/>
    <n v="3"/>
    <n v="449"/>
    <n v="2016"/>
    <x v="6"/>
    <x v="0"/>
    <n v="417.57"/>
    <x v="621"/>
  </r>
  <r>
    <x v="157"/>
    <s v="Larissa"/>
    <s v="Hays"/>
    <s v="larissa.hays@aol.com"/>
    <s v="Elmont"/>
    <s v="NY"/>
    <n v="358"/>
    <n v="4"/>
    <n v="18"/>
    <n v="2"/>
    <n v="0.1"/>
    <s v="Pure Cycles Western 3-Speed - Women's - 2015/2016"/>
    <x v="6"/>
    <n v="3"/>
    <n v="449"/>
    <n v="2016"/>
    <x v="6"/>
    <x v="0"/>
    <n v="808.2"/>
    <x v="157"/>
  </r>
  <r>
    <x v="942"/>
    <s v="Charlene"/>
    <s v="Norris"/>
    <s v="charlene.norris@msn.com"/>
    <s v="Syosset"/>
    <s v="NY"/>
    <n v="613"/>
    <n v="2"/>
    <n v="18"/>
    <n v="2"/>
    <n v="0.05"/>
    <s v="Pure Cycles Western 3-Speed - Women's - 2015/2016"/>
    <x v="6"/>
    <n v="3"/>
    <n v="449"/>
    <n v="2016"/>
    <x v="6"/>
    <x v="0"/>
    <n v="853.09999999999991"/>
    <x v="942"/>
  </r>
  <r>
    <x v="1237"/>
    <s v="Aaron"/>
    <s v="Knapp"/>
    <s v="aaron.knapp@yahoo.com"/>
    <s v="Yonkers"/>
    <s v="NY"/>
    <n v="85"/>
    <n v="2"/>
    <n v="18"/>
    <n v="1"/>
    <n v="7.0000000000000007E-2"/>
    <s v="Pure Cycles Western 3-Speed - Women's - 2015/2016"/>
    <x v="6"/>
    <n v="3"/>
    <n v="449"/>
    <n v="2016"/>
    <x v="6"/>
    <x v="0"/>
    <n v="417.57"/>
    <x v="1237"/>
  </r>
  <r>
    <x v="233"/>
    <s v="Trinidad"/>
    <s v="Chapman"/>
    <s v="trinidad.chapman@aol.com"/>
    <s v="Ronkonkoma"/>
    <s v="NY"/>
    <n v="78"/>
    <n v="3"/>
    <n v="18"/>
    <n v="2"/>
    <n v="0.1"/>
    <s v="Pure Cycles Western 3-Speed - Women's - 2015/2016"/>
    <x v="6"/>
    <n v="3"/>
    <n v="449"/>
    <n v="2016"/>
    <x v="6"/>
    <x v="0"/>
    <n v="808.2"/>
    <x v="233"/>
  </r>
  <r>
    <x v="626"/>
    <s v="Aubrey"/>
    <s v="Durham"/>
    <s v="aubrey.durham@aol.com"/>
    <s v="Port Washington"/>
    <s v="NY"/>
    <n v="170"/>
    <n v="4"/>
    <n v="18"/>
    <n v="2"/>
    <n v="0.05"/>
    <s v="Pure Cycles Western 3-Speed - Women's - 2015/2016"/>
    <x v="6"/>
    <n v="3"/>
    <n v="449"/>
    <n v="2016"/>
    <x v="6"/>
    <x v="0"/>
    <n v="853.09999999999991"/>
    <x v="626"/>
  </r>
  <r>
    <x v="43"/>
    <s v="Carlie"/>
    <s v="Terrell"/>
    <s v="carlie.terrell@yahoo.com"/>
    <s v="Yonkers"/>
    <s v="NY"/>
    <n v="431"/>
    <n v="3"/>
    <n v="18"/>
    <n v="1"/>
    <n v="0.2"/>
    <s v="Pure Cycles Western 3-Speed - Women's - 2015/2016"/>
    <x v="6"/>
    <n v="3"/>
    <n v="449"/>
    <n v="2016"/>
    <x v="6"/>
    <x v="0"/>
    <n v="359.20000000000005"/>
    <x v="43"/>
  </r>
  <r>
    <x v="907"/>
    <s v="Alden"/>
    <s v="Atkinson"/>
    <s v="alden.atkinson@gmail.com"/>
    <s v="Shirley"/>
    <s v="NY"/>
    <n v="585"/>
    <n v="2"/>
    <n v="18"/>
    <n v="2"/>
    <n v="0.2"/>
    <s v="Pure Cycles Western 3-Speed - Women's - 2015/2016"/>
    <x v="6"/>
    <n v="3"/>
    <n v="449"/>
    <n v="2016"/>
    <x v="6"/>
    <x v="0"/>
    <n v="718.40000000000009"/>
    <x v="907"/>
  </r>
  <r>
    <x v="164"/>
    <s v="Jong"/>
    <s v="Guthrie"/>
    <s v="jong.guthrie@hotmail.com"/>
    <s v="Bethpage"/>
    <s v="NY"/>
    <n v="592"/>
    <n v="3"/>
    <n v="18"/>
    <n v="2"/>
    <n v="7.0000000000000007E-2"/>
    <s v="Pure Cycles Western 3-Speed - Women's - 2015/2016"/>
    <x v="6"/>
    <n v="3"/>
    <n v="449"/>
    <n v="2016"/>
    <x v="6"/>
    <x v="0"/>
    <n v="835.14"/>
    <x v="164"/>
  </r>
  <r>
    <x v="1238"/>
    <s v="Adriene"/>
    <s v="Rollins"/>
    <s v="adriene.rollins@msn.com"/>
    <s v="Plainview"/>
    <s v="NY"/>
    <n v="337"/>
    <n v="1"/>
    <n v="18"/>
    <n v="1"/>
    <n v="0.05"/>
    <s v="Pure Cycles Western 3-Speed - Women's - 2015/2016"/>
    <x v="6"/>
    <n v="3"/>
    <n v="449"/>
    <n v="2016"/>
    <x v="6"/>
    <x v="0"/>
    <n v="426.54999999999995"/>
    <x v="1238"/>
  </r>
  <r>
    <x v="422"/>
    <s v="Alexis"/>
    <s v="Mack"/>
    <s v="alexis.mack@aol.com"/>
    <s v="New City"/>
    <s v="NY"/>
    <n v="552"/>
    <n v="4"/>
    <n v="18"/>
    <n v="1"/>
    <n v="0.1"/>
    <s v="Pure Cycles Western 3-Speed - Women's - 2015/2016"/>
    <x v="6"/>
    <n v="3"/>
    <n v="449"/>
    <n v="2016"/>
    <x v="6"/>
    <x v="0"/>
    <n v="404.1"/>
    <x v="422"/>
  </r>
  <r>
    <x v="629"/>
    <s v="Shauna"/>
    <s v="Edwards"/>
    <s v="shauna.edwards@msn.com"/>
    <s v="Yorktown Heights"/>
    <s v="NY"/>
    <n v="345"/>
    <n v="1"/>
    <n v="18"/>
    <n v="2"/>
    <n v="0.1"/>
    <s v="Pure Cycles Western 3-Speed - Women's - 2015/2016"/>
    <x v="6"/>
    <n v="3"/>
    <n v="449"/>
    <n v="2016"/>
    <x v="6"/>
    <x v="0"/>
    <n v="808.2"/>
    <x v="629"/>
  </r>
  <r>
    <x v="944"/>
    <s v="Magdalena"/>
    <s v="Sherman"/>
    <s v="magdalena.sherman@gmail.com"/>
    <s v="Oswego"/>
    <s v="NY"/>
    <n v="163"/>
    <n v="2"/>
    <n v="18"/>
    <n v="1"/>
    <n v="0.2"/>
    <s v="Pure Cycles Western 3-Speed - Women's - 2015/2016"/>
    <x v="6"/>
    <n v="3"/>
    <n v="449"/>
    <n v="2016"/>
    <x v="6"/>
    <x v="0"/>
    <n v="359.20000000000005"/>
    <x v="944"/>
  </r>
  <r>
    <x v="743"/>
    <s v="Rozanne"/>
    <s v="Reyes"/>
    <s v="rozanne.reyes@aol.com"/>
    <s v="Garden City"/>
    <s v="NY"/>
    <n v="275"/>
    <n v="1"/>
    <n v="18"/>
    <n v="1"/>
    <n v="0.05"/>
    <s v="Pure Cycles Western 3-Speed - Women's - 2015/2016"/>
    <x v="6"/>
    <n v="3"/>
    <n v="449"/>
    <n v="2016"/>
    <x v="6"/>
    <x v="0"/>
    <n v="426.54999999999995"/>
    <x v="743"/>
  </r>
  <r>
    <x v="744"/>
    <s v="Alexandria"/>
    <s v="Zamora"/>
    <s v="alexandria.zamora@yahoo.com"/>
    <s v="Schenectady"/>
    <s v="NY"/>
    <n v="135"/>
    <n v="2"/>
    <n v="18"/>
    <n v="2"/>
    <n v="0.05"/>
    <s v="Pure Cycles Western 3-Speed - Women's - 2015/2016"/>
    <x v="6"/>
    <n v="3"/>
    <n v="449"/>
    <n v="2016"/>
    <x v="6"/>
    <x v="0"/>
    <n v="853.09999999999991"/>
    <x v="744"/>
  </r>
  <r>
    <x v="632"/>
    <s v="Carlena"/>
    <s v="Salinas"/>
    <s v="carlena.salinas@gmail.com"/>
    <s v="Jamaica"/>
    <s v="NY"/>
    <n v="302"/>
    <n v="2"/>
    <n v="18"/>
    <n v="2"/>
    <n v="7.0000000000000007E-2"/>
    <s v="Pure Cycles Western 3-Speed - Women's - 2015/2016"/>
    <x v="6"/>
    <n v="3"/>
    <n v="449"/>
    <n v="2016"/>
    <x v="6"/>
    <x v="0"/>
    <n v="835.14"/>
    <x v="632"/>
  </r>
  <r>
    <x v="746"/>
    <s v="Nevada"/>
    <s v="Hood"/>
    <s v="nevada.hood@aol.com"/>
    <s v="Hopewell Junction"/>
    <s v="NY"/>
    <n v="622"/>
    <n v="2"/>
    <n v="18"/>
    <n v="1"/>
    <n v="0.1"/>
    <s v="Pure Cycles Western 3-Speed - Women's - 2015/2016"/>
    <x v="6"/>
    <n v="3"/>
    <n v="449"/>
    <n v="2016"/>
    <x v="6"/>
    <x v="0"/>
    <n v="404.1"/>
    <x v="746"/>
  </r>
  <r>
    <x v="452"/>
    <s v="Justina"/>
    <s v="Jenkins"/>
    <s v="justina.jenkins@yahoo.com"/>
    <s v="Baldwin"/>
    <s v="NY"/>
    <n v="808"/>
    <n v="2"/>
    <n v="18"/>
    <n v="1"/>
    <n v="0.05"/>
    <s v="Pure Cycles Western 3-Speed - Women's - 2015/2016"/>
    <x v="6"/>
    <n v="3"/>
    <n v="449"/>
    <n v="2016"/>
    <x v="6"/>
    <x v="0"/>
    <n v="426.54999999999995"/>
    <x v="452"/>
  </r>
  <r>
    <x v="568"/>
    <s v="Corrina"/>
    <s v="Sawyer"/>
    <s v="corrina.sawyer@yahoo.com"/>
    <s v="Troy"/>
    <s v="NY"/>
    <n v="934"/>
    <n v="3"/>
    <n v="18"/>
    <n v="1"/>
    <n v="0.1"/>
    <s v="Pure Cycles Western 3-Speed - Women's - 2015/2016"/>
    <x v="6"/>
    <n v="3"/>
    <n v="449"/>
    <n v="2016"/>
    <x v="6"/>
    <x v="0"/>
    <n v="404.1"/>
    <x v="568"/>
  </r>
  <r>
    <x v="468"/>
    <s v="Nettie"/>
    <s v="Mcdaniel"/>
    <s v="nettie.mcdaniel@hotmail.com"/>
    <s v="South Ozone Park"/>
    <s v="NY"/>
    <n v="1017"/>
    <n v="4"/>
    <n v="18"/>
    <n v="2"/>
    <n v="0.2"/>
    <s v="Pure Cycles Western 3-Speed - Women's - 2015/2016"/>
    <x v="6"/>
    <n v="3"/>
    <n v="449"/>
    <n v="2016"/>
    <x v="6"/>
    <x v="0"/>
    <n v="718.40000000000009"/>
    <x v="468"/>
  </r>
  <r>
    <x v="1442"/>
    <s v="Heather"/>
    <s v="Perry"/>
    <s v="heather.perry@gmail.com"/>
    <s v="Sunnyside"/>
    <s v="NY"/>
    <n v="1039"/>
    <n v="1"/>
    <n v="18"/>
    <n v="2"/>
    <n v="0.2"/>
    <s v="Pure Cycles Western 3-Speed - Women's - 2015/2016"/>
    <x v="6"/>
    <n v="3"/>
    <n v="449"/>
    <n v="2016"/>
    <x v="6"/>
    <x v="0"/>
    <n v="718.40000000000009"/>
    <x v="1441"/>
  </r>
  <r>
    <x v="634"/>
    <s v="Letty"/>
    <s v="Cobb"/>
    <s v="letty.cobb@msn.com"/>
    <s v="Depew"/>
    <s v="NY"/>
    <n v="1276"/>
    <n v="1"/>
    <n v="18"/>
    <n v="2"/>
    <n v="0.2"/>
    <s v="Pure Cycles Western 3-Speed - Women's - 2015/2016"/>
    <x v="6"/>
    <n v="3"/>
    <n v="449"/>
    <n v="2016"/>
    <x v="6"/>
    <x v="0"/>
    <n v="718.40000000000009"/>
    <x v="634"/>
  </r>
  <r>
    <x v="1128"/>
    <s v="Katherina"/>
    <s v="Odom"/>
    <s v="katherina.odom@yahoo.com"/>
    <s v="Plainview"/>
    <s v="NY"/>
    <n v="1467"/>
    <n v="1"/>
    <n v="18"/>
    <n v="1"/>
    <n v="7.0000000000000007E-2"/>
    <s v="Pure Cycles Western 3-Speed - Women's - 2015/2016"/>
    <x v="6"/>
    <n v="3"/>
    <n v="449"/>
    <n v="2016"/>
    <x v="6"/>
    <x v="0"/>
    <n v="417.57"/>
    <x v="1128"/>
  </r>
  <r>
    <x v="1143"/>
    <s v="Kermit"/>
    <s v="Hyde"/>
    <s v="kermit.hyde@hotmail.com"/>
    <s v="Patchogue"/>
    <s v="NY"/>
    <n v="855"/>
    <n v="1"/>
    <n v="18"/>
    <n v="1"/>
    <n v="0.1"/>
    <s v="Pure Cycles Western 3-Speed - Women's - 2015/2016"/>
    <x v="6"/>
    <n v="3"/>
    <n v="449"/>
    <n v="2016"/>
    <x v="6"/>
    <x v="0"/>
    <n v="404.1"/>
    <x v="1143"/>
  </r>
  <r>
    <x v="356"/>
    <s v="Tangela"/>
    <s v="Quinn"/>
    <s v="tangela.quinn@aol.com"/>
    <s v="Richmond Hill"/>
    <s v="NY"/>
    <n v="1559"/>
    <n v="2"/>
    <n v="18"/>
    <n v="1"/>
    <n v="0.1"/>
    <s v="Pure Cycles Western 3-Speed - Women's - 2015/2016"/>
    <x v="6"/>
    <n v="3"/>
    <n v="449"/>
    <n v="2016"/>
    <x v="6"/>
    <x v="0"/>
    <n v="404.1"/>
    <x v="356"/>
  </r>
  <r>
    <x v="1388"/>
    <s v="Emelda"/>
    <s v="Dickerson"/>
    <s v="emelda.dickerson@aol.com"/>
    <s v="Hamburg"/>
    <s v="NY"/>
    <n v="1070"/>
    <n v="2"/>
    <n v="18"/>
    <n v="2"/>
    <n v="0.1"/>
    <s v="Pure Cycles Western 3-Speed - Women's - 2015/2016"/>
    <x v="6"/>
    <n v="3"/>
    <n v="449"/>
    <n v="2016"/>
    <x v="6"/>
    <x v="0"/>
    <n v="808.2"/>
    <x v="1387"/>
  </r>
  <r>
    <x v="857"/>
    <s v="Cassie"/>
    <s v="Cline"/>
    <s v="cassie.cline@gmail.com"/>
    <s v="Brooklyn"/>
    <s v="NY"/>
    <n v="1036"/>
    <n v="3"/>
    <n v="18"/>
    <n v="2"/>
    <n v="0.05"/>
    <s v="Pure Cycles Western 3-Speed - Women's - 2015/2016"/>
    <x v="6"/>
    <n v="3"/>
    <n v="449"/>
    <n v="2016"/>
    <x v="6"/>
    <x v="0"/>
    <n v="853.09999999999991"/>
    <x v="857"/>
  </r>
  <r>
    <x v="172"/>
    <s v="Loyce"/>
    <s v="Conway"/>
    <s v="loyce.conway@aol.com"/>
    <s v="Central Islip"/>
    <s v="NY"/>
    <n v="630"/>
    <n v="3"/>
    <n v="18"/>
    <n v="2"/>
    <n v="0.1"/>
    <s v="Pure Cycles Western 3-Speed - Women's - 2015/2016"/>
    <x v="6"/>
    <n v="3"/>
    <n v="449"/>
    <n v="2016"/>
    <x v="6"/>
    <x v="0"/>
    <n v="808.2"/>
    <x v="172"/>
  </r>
  <r>
    <x v="102"/>
    <s v="Lashawn"/>
    <s v="Ortiz"/>
    <s v="lashawn.ortiz@msn.com"/>
    <s v="Longview"/>
    <s v="TX"/>
    <n v="239"/>
    <n v="3"/>
    <n v="18"/>
    <n v="1"/>
    <n v="7.0000000000000007E-2"/>
    <s v="Pure Cycles Western 3-Speed - Women's - 2015/2016"/>
    <x v="6"/>
    <n v="3"/>
    <n v="449"/>
    <n v="2016"/>
    <x v="6"/>
    <x v="0"/>
    <n v="417.57"/>
    <x v="102"/>
  </r>
  <r>
    <x v="104"/>
    <s v="Williemae"/>
    <s v="Holloway"/>
    <s v="williemae.holloway@msn.com"/>
    <s v="Oakland"/>
    <s v="CA"/>
    <n v="162"/>
    <n v="1"/>
    <n v="18"/>
    <n v="1"/>
    <n v="7.0000000000000007E-2"/>
    <s v="Pure Cycles Western 3-Speed - Women's - 2015/2016"/>
    <x v="6"/>
    <n v="3"/>
    <n v="449"/>
    <n v="2016"/>
    <x v="6"/>
    <x v="0"/>
    <n v="417.57"/>
    <x v="104"/>
  </r>
  <r>
    <x v="394"/>
    <s v="Cleotilde"/>
    <s v="Booth"/>
    <s v="cleotilde.booth@gmail.com"/>
    <s v="Sugar Land"/>
    <s v="TX"/>
    <n v="70"/>
    <n v="2"/>
    <n v="18"/>
    <n v="1"/>
    <n v="0.2"/>
    <s v="Pure Cycles Western 3-Speed - Women's - 2015/2016"/>
    <x v="6"/>
    <n v="3"/>
    <n v="449"/>
    <n v="2016"/>
    <x v="6"/>
    <x v="0"/>
    <n v="359.20000000000005"/>
    <x v="394"/>
  </r>
  <r>
    <x v="263"/>
    <s v="Keri"/>
    <s v="Bridges"/>
    <s v="keri.bridges@gmail.com"/>
    <s v="Richardson"/>
    <s v="TX"/>
    <n v="435"/>
    <n v="3"/>
    <n v="18"/>
    <n v="1"/>
    <n v="0.05"/>
    <s v="Pure Cycles Western 3-Speed - Women's - 2015/2016"/>
    <x v="6"/>
    <n v="3"/>
    <n v="449"/>
    <n v="2016"/>
    <x v="6"/>
    <x v="0"/>
    <n v="426.54999999999995"/>
    <x v="263"/>
  </r>
  <r>
    <x v="1314"/>
    <s v="Sheri"/>
    <s v="Cole"/>
    <s v="sheri.cole@aol.com"/>
    <s v="San Jose"/>
    <s v="CA"/>
    <n v="156"/>
    <n v="1"/>
    <n v="18"/>
    <n v="2"/>
    <n v="0.2"/>
    <s v="Pure Cycles Western 3-Speed - Women's - 2015/2016"/>
    <x v="6"/>
    <n v="3"/>
    <n v="449"/>
    <n v="2016"/>
    <x v="6"/>
    <x v="0"/>
    <n v="718.40000000000009"/>
    <x v="1313"/>
  </r>
  <r>
    <x v="1017"/>
    <s v="Van"/>
    <s v="Peters"/>
    <s v="van.peters@yahoo.com"/>
    <s v="Houston"/>
    <s v="TX"/>
    <n v="292"/>
    <n v="1"/>
    <n v="18"/>
    <n v="2"/>
    <n v="0.1"/>
    <s v="Pure Cycles Western 3-Speed - Women's - 2015/2016"/>
    <x v="6"/>
    <n v="3"/>
    <n v="449"/>
    <n v="2016"/>
    <x v="6"/>
    <x v="0"/>
    <n v="808.2"/>
    <x v="1017"/>
  </r>
  <r>
    <x v="701"/>
    <s v="Chasidy"/>
    <s v="Tran"/>
    <s v="chasidy.tran@msn.com"/>
    <s v="Vista"/>
    <s v="CA"/>
    <n v="398"/>
    <n v="2"/>
    <n v="18"/>
    <n v="2"/>
    <n v="0.05"/>
    <s v="Pure Cycles Western 3-Speed - Women's - 2015/2016"/>
    <x v="6"/>
    <n v="3"/>
    <n v="449"/>
    <n v="2016"/>
    <x v="6"/>
    <x v="0"/>
    <n v="853.09999999999991"/>
    <x v="701"/>
  </r>
  <r>
    <x v="1443"/>
    <s v="Jennette"/>
    <s v="Wooten"/>
    <s v="jennette.wooten@msn.com"/>
    <s v="Rowlett"/>
    <s v="TX"/>
    <n v="387"/>
    <n v="1"/>
    <n v="18"/>
    <n v="1"/>
    <n v="0.2"/>
    <s v="Pure Cycles Western 3-Speed - Women's - 2015/2016"/>
    <x v="6"/>
    <n v="3"/>
    <n v="449"/>
    <n v="2016"/>
    <x v="6"/>
    <x v="0"/>
    <n v="359.20000000000005"/>
    <x v="1442"/>
  </r>
  <r>
    <x v="108"/>
    <s v="Grace"/>
    <s v="Madden"/>
    <s v="grace.madden@gmail.com"/>
    <s v="San Pablo"/>
    <s v="CA"/>
    <n v="587"/>
    <n v="3"/>
    <n v="18"/>
    <n v="1"/>
    <n v="0.05"/>
    <s v="Pure Cycles Western 3-Speed - Women's - 2015/2016"/>
    <x v="6"/>
    <n v="3"/>
    <n v="449"/>
    <n v="2016"/>
    <x v="6"/>
    <x v="0"/>
    <n v="426.54999999999995"/>
    <x v="108"/>
  </r>
  <r>
    <x v="1046"/>
    <s v="Irving"/>
    <s v="Pitts"/>
    <s v="irving.pitts@msn.com"/>
    <s v="Torrance"/>
    <s v="CA"/>
    <n v="527"/>
    <n v="1"/>
    <n v="18"/>
    <n v="2"/>
    <n v="7.0000000000000007E-2"/>
    <s v="Pure Cycles Western 3-Speed - Women's - 2015/2016"/>
    <x v="6"/>
    <n v="3"/>
    <n v="449"/>
    <n v="2016"/>
    <x v="6"/>
    <x v="0"/>
    <n v="835.14"/>
    <x v="1046"/>
  </r>
  <r>
    <x v="379"/>
    <s v="Danille"/>
    <s v="Mcfarland"/>
    <s v="danille.mcfarland@msn.com"/>
    <s v="Rocklin"/>
    <s v="CA"/>
    <n v="118"/>
    <n v="1"/>
    <n v="18"/>
    <n v="1"/>
    <n v="7.0000000000000007E-2"/>
    <s v="Pure Cycles Western 3-Speed - Women's - 2015/2016"/>
    <x v="6"/>
    <n v="3"/>
    <n v="449"/>
    <n v="2016"/>
    <x v="6"/>
    <x v="0"/>
    <n v="417.57"/>
    <x v="379"/>
  </r>
  <r>
    <x v="78"/>
    <s v="Lynne"/>
    <s v="Anderson"/>
    <s v="lynne.anderson@msn.com"/>
    <s v="El Paso"/>
    <s v="TX"/>
    <n v="346"/>
    <n v="5"/>
    <n v="18"/>
    <n v="2"/>
    <n v="0.05"/>
    <s v="Pure Cycles Western 3-Speed - Women's - 2015/2016"/>
    <x v="6"/>
    <n v="3"/>
    <n v="449"/>
    <n v="2016"/>
    <x v="6"/>
    <x v="0"/>
    <n v="853.09999999999991"/>
    <x v="78"/>
  </r>
  <r>
    <x v="80"/>
    <s v="Derrick"/>
    <s v="Marks"/>
    <s v="derrick.marks@yahoo.com"/>
    <s v="Glendora"/>
    <s v="CA"/>
    <n v="470"/>
    <n v="1"/>
    <n v="18"/>
    <n v="1"/>
    <n v="0.05"/>
    <s v="Pure Cycles Western 3-Speed - Women's - 2015/2016"/>
    <x v="6"/>
    <n v="3"/>
    <n v="449"/>
    <n v="2016"/>
    <x v="6"/>
    <x v="0"/>
    <n v="426.54999999999995"/>
    <x v="80"/>
  </r>
  <r>
    <x v="112"/>
    <s v="Eun"/>
    <s v="Harris"/>
    <s v="eun.harris@gmail.com"/>
    <s v="San Diego"/>
    <s v="CA"/>
    <n v="614"/>
    <n v="1"/>
    <n v="18"/>
    <n v="1"/>
    <n v="0.1"/>
    <s v="Pure Cycles Western 3-Speed - Women's - 2015/2016"/>
    <x v="6"/>
    <n v="3"/>
    <n v="449"/>
    <n v="2016"/>
    <x v="6"/>
    <x v="0"/>
    <n v="404.1"/>
    <x v="112"/>
  </r>
  <r>
    <x v="282"/>
    <s v="Ladawn"/>
    <s v="Downs"/>
    <s v="ladawn.downs@yahoo.com"/>
    <s v="Houston"/>
    <s v="TX"/>
    <n v="460"/>
    <n v="2"/>
    <n v="18"/>
    <n v="2"/>
    <n v="7.0000000000000007E-2"/>
    <s v="Pure Cycles Western 3-Speed - Women's - 2015/2016"/>
    <x v="6"/>
    <n v="3"/>
    <n v="449"/>
    <n v="2016"/>
    <x v="6"/>
    <x v="0"/>
    <n v="835.14"/>
    <x v="282"/>
  </r>
  <r>
    <x v="654"/>
    <s v="Rosalie"/>
    <s v="Coffey"/>
    <s v="rosalie.coffey@gmail.com"/>
    <s v="Upland"/>
    <s v="CA"/>
    <n v="493"/>
    <n v="2"/>
    <n v="18"/>
    <n v="2"/>
    <n v="0.05"/>
    <s v="Pure Cycles Western 3-Speed - Women's - 2015/2016"/>
    <x v="6"/>
    <n v="3"/>
    <n v="449"/>
    <n v="2016"/>
    <x v="6"/>
    <x v="0"/>
    <n v="853.09999999999991"/>
    <x v="654"/>
  </r>
  <r>
    <x v="597"/>
    <s v="Liliana"/>
    <s v="Kerr"/>
    <s v="liliana.kerr@yahoo.com"/>
    <s v="Desoto"/>
    <s v="TX"/>
    <n v="553"/>
    <n v="2"/>
    <n v="18"/>
    <n v="2"/>
    <n v="7.0000000000000007E-2"/>
    <s v="Pure Cycles Western 3-Speed - Women's - 2015/2016"/>
    <x v="6"/>
    <n v="3"/>
    <n v="449"/>
    <n v="2016"/>
    <x v="6"/>
    <x v="0"/>
    <n v="835.14"/>
    <x v="597"/>
  </r>
  <r>
    <x v="904"/>
    <s v="Brigida"/>
    <s v="Larson"/>
    <s v="brigida.larson@hotmail.com"/>
    <s v="Canyon Country"/>
    <s v="CA"/>
    <n v="103"/>
    <n v="3"/>
    <n v="18"/>
    <n v="1"/>
    <n v="0.2"/>
    <s v="Pure Cycles Western 3-Speed - Women's - 2015/2016"/>
    <x v="6"/>
    <n v="3"/>
    <n v="449"/>
    <n v="2016"/>
    <x v="6"/>
    <x v="0"/>
    <n v="359.20000000000005"/>
    <x v="904"/>
  </r>
  <r>
    <x v="1307"/>
    <s v="Shemeka"/>
    <s v="Lyons"/>
    <s v="shemeka.lyons@msn.com"/>
    <s v="Pomona"/>
    <s v="CA"/>
    <n v="408"/>
    <n v="1"/>
    <n v="18"/>
    <n v="1"/>
    <n v="0.2"/>
    <s v="Pure Cycles Western 3-Speed - Women's - 2015/2016"/>
    <x v="6"/>
    <n v="3"/>
    <n v="449"/>
    <n v="2016"/>
    <x v="6"/>
    <x v="0"/>
    <n v="359.20000000000005"/>
    <x v="1306"/>
  </r>
  <r>
    <x v="658"/>
    <s v="Latashia"/>
    <s v="Travis"/>
    <s v="latashia.travis@yahoo.com"/>
    <s v="Upland"/>
    <s v="CA"/>
    <n v="232"/>
    <n v="1"/>
    <n v="18"/>
    <n v="1"/>
    <n v="7.0000000000000007E-2"/>
    <s v="Pure Cycles Western 3-Speed - Women's - 2015/2016"/>
    <x v="6"/>
    <n v="3"/>
    <n v="449"/>
    <n v="2016"/>
    <x v="6"/>
    <x v="0"/>
    <n v="417.57"/>
    <x v="658"/>
  </r>
  <r>
    <x v="326"/>
    <s v="Tobie"/>
    <s v="Little"/>
    <s v="tobie.little@gmail.com"/>
    <s v="Victoria"/>
    <s v="TX"/>
    <n v="1596"/>
    <n v="2"/>
    <n v="18"/>
    <n v="1"/>
    <n v="0.1"/>
    <s v="Pure Cycles Western 3-Speed - Women's - 2015/2016"/>
    <x v="6"/>
    <n v="3"/>
    <n v="449"/>
    <n v="2016"/>
    <x v="6"/>
    <x v="0"/>
    <n v="404.1"/>
    <x v="326"/>
  </r>
  <r>
    <x v="99"/>
    <s v="Moses"/>
    <s v="Pope"/>
    <s v="moses.pope@yahoo.com"/>
    <s v="Lawndale"/>
    <s v="CA"/>
    <n v="878"/>
    <n v="4"/>
    <n v="18"/>
    <n v="2"/>
    <n v="0.05"/>
    <s v="Pure Cycles Western 3-Speed - Women's - 2015/2016"/>
    <x v="6"/>
    <n v="3"/>
    <n v="449"/>
    <n v="2016"/>
    <x v="6"/>
    <x v="0"/>
    <n v="853.09999999999991"/>
    <x v="99"/>
  </r>
  <r>
    <x v="187"/>
    <s v="Ronna"/>
    <s v="Butler"/>
    <s v="ronna.butler@gmail.com"/>
    <s v="Encino"/>
    <s v="CA"/>
    <n v="1092"/>
    <n v="4"/>
    <n v="18"/>
    <n v="1"/>
    <n v="0.2"/>
    <s v="Pure Cycles Western 3-Speed - Women's - 2015/2016"/>
    <x v="6"/>
    <n v="3"/>
    <n v="449"/>
    <n v="2016"/>
    <x v="6"/>
    <x v="0"/>
    <n v="359.20000000000005"/>
    <x v="187"/>
  </r>
  <r>
    <x v="783"/>
    <s v="Sarita"/>
    <s v="Parks"/>
    <s v="sarita.parks@msn.com"/>
    <s v="Forney"/>
    <s v="TX"/>
    <n v="1346"/>
    <n v="3"/>
    <n v="18"/>
    <n v="2"/>
    <n v="0.05"/>
    <s v="Pure Cycles Western 3-Speed - Women's - 2015/2016"/>
    <x v="6"/>
    <n v="3"/>
    <n v="449"/>
    <n v="2016"/>
    <x v="6"/>
    <x v="0"/>
    <n v="853.09999999999991"/>
    <x v="783"/>
  </r>
  <r>
    <x v="1041"/>
    <s v="Crysta"/>
    <s v="Velez"/>
    <s v="crysta.velez@yahoo.com"/>
    <s v="Houston"/>
    <s v="TX"/>
    <n v="1064"/>
    <n v="1"/>
    <n v="18"/>
    <n v="1"/>
    <n v="7.0000000000000007E-2"/>
    <s v="Pure Cycles Western 3-Speed - Women's - 2015/2016"/>
    <x v="6"/>
    <n v="3"/>
    <n v="449"/>
    <n v="2016"/>
    <x v="6"/>
    <x v="0"/>
    <n v="417.57"/>
    <x v="1041"/>
  </r>
  <r>
    <x v="663"/>
    <s v="Latasha"/>
    <s v="Hays"/>
    <s v="latasha.hays@hotmail.com"/>
    <s v="Buffalo"/>
    <s v="NY"/>
    <n v="104"/>
    <n v="1"/>
    <n v="19"/>
    <n v="2"/>
    <n v="0.1"/>
    <s v="Pure Cycles William 3-Speed - 2016"/>
    <x v="6"/>
    <n v="3"/>
    <n v="449"/>
    <n v="2016"/>
    <x v="6"/>
    <x v="0"/>
    <n v="808.2"/>
    <x v="663"/>
  </r>
  <r>
    <x v="637"/>
    <s v="Adelle"/>
    <s v="Larsen"/>
    <s v="adelle.larsen@gmail.com"/>
    <s v="East Northport"/>
    <s v="NY"/>
    <n v="183"/>
    <n v="3"/>
    <n v="19"/>
    <n v="1"/>
    <n v="7.0000000000000007E-2"/>
    <s v="Pure Cycles William 3-Speed - 2016"/>
    <x v="6"/>
    <n v="3"/>
    <n v="449"/>
    <n v="2016"/>
    <x v="6"/>
    <x v="0"/>
    <n v="417.57"/>
    <x v="637"/>
  </r>
  <r>
    <x v="665"/>
    <s v="Pamala"/>
    <s v="Henry"/>
    <s v="pamala.henry@aol.com"/>
    <s v="Bronx"/>
    <s v="NY"/>
    <n v="27"/>
    <n v="2"/>
    <n v="19"/>
    <n v="1"/>
    <n v="0.2"/>
    <s v="Pure Cycles William 3-Speed - 2016"/>
    <x v="6"/>
    <n v="3"/>
    <n v="449"/>
    <n v="2016"/>
    <x v="6"/>
    <x v="0"/>
    <n v="359.20000000000005"/>
    <x v="665"/>
  </r>
  <r>
    <x v="581"/>
    <s v="Lorrie"/>
    <s v="Becker"/>
    <s v="lorrie.becker@yahoo.com"/>
    <s v="Garland"/>
    <s v="TX"/>
    <n v="252"/>
    <n v="3"/>
    <n v="19"/>
    <n v="1"/>
    <n v="0.1"/>
    <s v="Pure Cycles William 3-Speed - 2016"/>
    <x v="6"/>
    <n v="3"/>
    <n v="449"/>
    <n v="2016"/>
    <x v="6"/>
    <x v="0"/>
    <n v="404.1"/>
    <x v="581"/>
  </r>
  <r>
    <x v="1218"/>
    <s v="Cecil"/>
    <s v="Hopper"/>
    <s v="cecil.hopper@yahoo.com"/>
    <s v="Central Islip"/>
    <s v="NY"/>
    <n v="258"/>
    <n v="3"/>
    <n v="19"/>
    <n v="1"/>
    <n v="7.0000000000000007E-2"/>
    <s v="Pure Cycles William 3-Speed - 2016"/>
    <x v="6"/>
    <n v="3"/>
    <n v="449"/>
    <n v="2016"/>
    <x v="6"/>
    <x v="0"/>
    <n v="417.57"/>
    <x v="1218"/>
  </r>
  <r>
    <x v="981"/>
    <s v="Regine"/>
    <s v="Gonzales"/>
    <s v="regine.gonzales@gmail.com"/>
    <s v="Oxnard"/>
    <s v="CA"/>
    <n v="142"/>
    <n v="3"/>
    <n v="19"/>
    <n v="1"/>
    <n v="7.0000000000000007E-2"/>
    <s v="Pure Cycles William 3-Speed - 2016"/>
    <x v="6"/>
    <n v="3"/>
    <n v="449"/>
    <n v="2016"/>
    <x v="6"/>
    <x v="0"/>
    <n v="417.57"/>
    <x v="981"/>
  </r>
  <r>
    <x v="989"/>
    <s v="Alpha"/>
    <s v="King"/>
    <s v="alpha.king@hotmail.com"/>
    <s v="Rockville Centre"/>
    <s v="NY"/>
    <n v="97"/>
    <n v="4"/>
    <n v="19"/>
    <n v="1"/>
    <n v="0.1"/>
    <s v="Pure Cycles William 3-Speed - 2016"/>
    <x v="6"/>
    <n v="3"/>
    <n v="449"/>
    <n v="2016"/>
    <x v="6"/>
    <x v="0"/>
    <n v="404.1"/>
    <x v="989"/>
  </r>
  <r>
    <x v="991"/>
    <s v="Casey"/>
    <s v="Gill"/>
    <s v="casey.gill@gmail.com"/>
    <s v="Port Washington"/>
    <s v="NY"/>
    <n v="95"/>
    <n v="2"/>
    <n v="19"/>
    <n v="1"/>
    <n v="0.1"/>
    <s v="Pure Cycles William 3-Speed - 2016"/>
    <x v="6"/>
    <n v="3"/>
    <n v="449"/>
    <n v="2016"/>
    <x v="6"/>
    <x v="0"/>
    <n v="404.1"/>
    <x v="991"/>
  </r>
  <r>
    <x v="955"/>
    <s v="Melani"/>
    <s v="Jarvis"/>
    <s v="melani.jarvis@hotmail.com"/>
    <s v="Maspeth"/>
    <s v="NY"/>
    <n v="542"/>
    <n v="4"/>
    <n v="19"/>
    <n v="2"/>
    <n v="0.2"/>
    <s v="Pure Cycles William 3-Speed - 2016"/>
    <x v="6"/>
    <n v="3"/>
    <n v="449"/>
    <n v="2016"/>
    <x v="6"/>
    <x v="0"/>
    <n v="718.40000000000009"/>
    <x v="955"/>
  </r>
  <r>
    <x v="8"/>
    <s v="Aleta"/>
    <s v="Mack"/>
    <s v="aleta.mack@yahoo.com"/>
    <s v="Bay Shore"/>
    <s v="NY"/>
    <n v="383"/>
    <n v="1"/>
    <n v="19"/>
    <n v="1"/>
    <n v="7.0000000000000007E-2"/>
    <s v="Pure Cycles William 3-Speed - 2016"/>
    <x v="6"/>
    <n v="3"/>
    <n v="449"/>
    <n v="2016"/>
    <x v="6"/>
    <x v="0"/>
    <n v="417.57"/>
    <x v="8"/>
  </r>
  <r>
    <x v="9"/>
    <s v="Majorie"/>
    <s v="Wyatt"/>
    <s v="majorie.wyatt@yahoo.com"/>
    <s v="South Ozone Park"/>
    <s v="NY"/>
    <n v="373"/>
    <n v="3"/>
    <n v="19"/>
    <n v="2"/>
    <n v="0.2"/>
    <s v="Pure Cycles William 3-Speed - 2016"/>
    <x v="6"/>
    <n v="3"/>
    <n v="449"/>
    <n v="2016"/>
    <x v="6"/>
    <x v="0"/>
    <n v="718.40000000000009"/>
    <x v="9"/>
  </r>
  <r>
    <x v="11"/>
    <s v="Rodger"/>
    <s v="Rojas"/>
    <s v="rodger.rojas@yahoo.com"/>
    <s v="Bayside"/>
    <s v="NY"/>
    <n v="563"/>
    <n v="2"/>
    <n v="19"/>
    <n v="1"/>
    <n v="0.05"/>
    <s v="Pure Cycles William 3-Speed - 2016"/>
    <x v="6"/>
    <n v="3"/>
    <n v="449"/>
    <n v="2016"/>
    <x v="6"/>
    <x v="0"/>
    <n v="426.54999999999995"/>
    <x v="11"/>
  </r>
  <r>
    <x v="274"/>
    <s v="Garland"/>
    <s v="Weaver"/>
    <s v="garland.weaver@gmail.com"/>
    <s v="Amsterdam"/>
    <s v="NY"/>
    <n v="324"/>
    <n v="4"/>
    <n v="19"/>
    <n v="1"/>
    <n v="0.05"/>
    <s v="Pure Cycles William 3-Speed - 2016"/>
    <x v="6"/>
    <n v="3"/>
    <n v="449"/>
    <n v="2016"/>
    <x v="6"/>
    <x v="0"/>
    <n v="426.54999999999995"/>
    <x v="274"/>
  </r>
  <r>
    <x v="1046"/>
    <s v="Irving"/>
    <s v="Pitts"/>
    <s v="irving.pitts@msn.com"/>
    <s v="Torrance"/>
    <s v="CA"/>
    <n v="527"/>
    <n v="3"/>
    <n v="19"/>
    <n v="1"/>
    <n v="0.1"/>
    <s v="Pure Cycles William 3-Speed - 2016"/>
    <x v="6"/>
    <n v="3"/>
    <n v="449"/>
    <n v="2016"/>
    <x v="6"/>
    <x v="0"/>
    <n v="404.1"/>
    <x v="1046"/>
  </r>
  <r>
    <x v="109"/>
    <s v="Lazaro"/>
    <s v="Moran"/>
    <s v="lazaro.moran@gmail.com"/>
    <s v="Sugar Land"/>
    <s v="TX"/>
    <n v="67"/>
    <n v="5"/>
    <n v="19"/>
    <n v="1"/>
    <n v="0.2"/>
    <s v="Pure Cycles William 3-Speed - 2016"/>
    <x v="6"/>
    <n v="3"/>
    <n v="449"/>
    <n v="2016"/>
    <x v="6"/>
    <x v="0"/>
    <n v="359.20000000000005"/>
    <x v="109"/>
  </r>
  <r>
    <x v="652"/>
    <s v="Sherie"/>
    <s v="Ayala"/>
    <s v="sherie.ayala@msn.com"/>
    <s v="South El Monte"/>
    <s v="CA"/>
    <n v="595"/>
    <n v="2"/>
    <n v="19"/>
    <n v="2"/>
    <n v="7.0000000000000007E-2"/>
    <s v="Pure Cycles William 3-Speed - 2016"/>
    <x v="6"/>
    <n v="3"/>
    <n v="449"/>
    <n v="2016"/>
    <x v="6"/>
    <x v="0"/>
    <n v="835.14"/>
    <x v="652"/>
  </r>
  <r>
    <x v="110"/>
    <s v="Jenine"/>
    <s v="Crane"/>
    <s v="jenine.crane@msn.com"/>
    <s v="Fort Worth"/>
    <s v="TX"/>
    <n v="354"/>
    <n v="2"/>
    <n v="19"/>
    <n v="1"/>
    <n v="0.05"/>
    <s v="Pure Cycles William 3-Speed - 2016"/>
    <x v="6"/>
    <n v="3"/>
    <n v="449"/>
    <n v="2016"/>
    <x v="6"/>
    <x v="0"/>
    <n v="426.54999999999995"/>
    <x v="110"/>
  </r>
  <r>
    <x v="1338"/>
    <s v="Rory"/>
    <s v="Cooper"/>
    <s v="rory.cooper@gmail.com"/>
    <s v="Rocklin"/>
    <s v="CA"/>
    <n v="474"/>
    <n v="1"/>
    <n v="19"/>
    <n v="2"/>
    <n v="0.05"/>
    <s v="Pure Cycles William 3-Speed - 2016"/>
    <x v="6"/>
    <n v="3"/>
    <n v="449"/>
    <n v="2016"/>
    <x v="6"/>
    <x v="0"/>
    <n v="853.09999999999991"/>
    <x v="1337"/>
  </r>
  <r>
    <x v="276"/>
    <s v="Marry"/>
    <s v="Benjamin"/>
    <s v="marry.benjamin@yahoo.com"/>
    <s v="Forney"/>
    <s v="TX"/>
    <n v="467"/>
    <n v="1"/>
    <n v="19"/>
    <n v="1"/>
    <n v="7.0000000000000007E-2"/>
    <s v="Pure Cycles William 3-Speed - 2016"/>
    <x v="6"/>
    <n v="3"/>
    <n v="449"/>
    <n v="2016"/>
    <x v="6"/>
    <x v="0"/>
    <n v="417.57"/>
    <x v="276"/>
  </r>
  <r>
    <x v="376"/>
    <s v="Tricia"/>
    <s v="Daniels"/>
    <s v="tricia.daniels@gmail.com"/>
    <s v="Forney"/>
    <s v="TX"/>
    <n v="615"/>
    <n v="4"/>
    <n v="19"/>
    <n v="2"/>
    <n v="0.1"/>
    <s v="Pure Cycles William 3-Speed - 2016"/>
    <x v="6"/>
    <n v="3"/>
    <n v="449"/>
    <n v="2016"/>
    <x v="6"/>
    <x v="0"/>
    <n v="808.2"/>
    <x v="376"/>
  </r>
  <r>
    <x v="1320"/>
    <s v="Rubye"/>
    <s v="Mccall"/>
    <s v="rubye.mccall@hotmail.com"/>
    <s v="Troy"/>
    <s v="NY"/>
    <n v="293"/>
    <n v="1"/>
    <n v="19"/>
    <n v="2"/>
    <n v="0.05"/>
    <s v="Pure Cycles William 3-Speed - 2016"/>
    <x v="6"/>
    <n v="3"/>
    <n v="449"/>
    <n v="2016"/>
    <x v="6"/>
    <x v="0"/>
    <n v="853.09999999999991"/>
    <x v="1319"/>
  </r>
  <r>
    <x v="111"/>
    <s v="Vonda"/>
    <s v="Berger"/>
    <s v="vonda.berger@yahoo.com"/>
    <s v="Santa Clara"/>
    <s v="CA"/>
    <n v="580"/>
    <n v="5"/>
    <n v="19"/>
    <n v="1"/>
    <n v="0.2"/>
    <s v="Pure Cycles William 3-Speed - 2016"/>
    <x v="6"/>
    <n v="3"/>
    <n v="449"/>
    <n v="2016"/>
    <x v="6"/>
    <x v="0"/>
    <n v="359.20000000000005"/>
    <x v="111"/>
  </r>
  <r>
    <x v="79"/>
    <s v="Kiara"/>
    <s v="Deleon"/>
    <s v="kiara.deleon@gmail.com"/>
    <s v="Anaheim"/>
    <s v="CA"/>
    <n v="107"/>
    <n v="1"/>
    <n v="19"/>
    <n v="1"/>
    <n v="0.2"/>
    <s v="Pure Cycles William 3-Speed - 2016"/>
    <x v="6"/>
    <n v="3"/>
    <n v="449"/>
    <n v="2016"/>
    <x v="6"/>
    <x v="0"/>
    <n v="359.20000000000005"/>
    <x v="79"/>
  </r>
  <r>
    <x v="958"/>
    <s v="Shawnda"/>
    <s v="Glover"/>
    <s v="shawnda.glover@gmail.com"/>
    <s v="Liverpool"/>
    <s v="NY"/>
    <n v="316"/>
    <n v="4"/>
    <n v="19"/>
    <n v="1"/>
    <n v="0.2"/>
    <s v="Pure Cycles William 3-Speed - 2016"/>
    <x v="6"/>
    <n v="3"/>
    <n v="449"/>
    <n v="2016"/>
    <x v="6"/>
    <x v="0"/>
    <n v="359.20000000000005"/>
    <x v="958"/>
  </r>
  <r>
    <x v="1432"/>
    <s v="Tuan"/>
    <s v="Wolfe"/>
    <s v="tuan.wolfe@aol.com"/>
    <s v="West Babylon"/>
    <s v="NY"/>
    <n v="134"/>
    <n v="1"/>
    <n v="19"/>
    <n v="2"/>
    <n v="0.1"/>
    <s v="Pure Cycles William 3-Speed - 2016"/>
    <x v="6"/>
    <n v="3"/>
    <n v="449"/>
    <n v="2016"/>
    <x v="6"/>
    <x v="0"/>
    <n v="808.2"/>
    <x v="1431"/>
  </r>
  <r>
    <x v="282"/>
    <s v="Ladawn"/>
    <s v="Downs"/>
    <s v="ladawn.downs@yahoo.com"/>
    <s v="Houston"/>
    <s v="TX"/>
    <n v="460"/>
    <n v="1"/>
    <n v="19"/>
    <n v="1"/>
    <n v="0.05"/>
    <s v="Pure Cycles William 3-Speed - 2016"/>
    <x v="6"/>
    <n v="3"/>
    <n v="449"/>
    <n v="2016"/>
    <x v="6"/>
    <x v="0"/>
    <n v="426.54999999999995"/>
    <x v="282"/>
  </r>
  <r>
    <x v="1306"/>
    <s v="Ezra"/>
    <s v="Silva"/>
    <s v="ezra.silva@msn.com"/>
    <s v="New Windsor"/>
    <s v="NY"/>
    <n v="139"/>
    <n v="1"/>
    <n v="19"/>
    <n v="2"/>
    <n v="7.0000000000000007E-2"/>
    <s v="Pure Cycles William 3-Speed - 2016"/>
    <x v="6"/>
    <n v="3"/>
    <n v="449"/>
    <n v="2016"/>
    <x v="6"/>
    <x v="0"/>
    <n v="835.14"/>
    <x v="1305"/>
  </r>
  <r>
    <x v="217"/>
    <s v="Gwenn"/>
    <s v="Melton"/>
    <s v="gwenn.melton@yahoo.com"/>
    <s v="Centereach"/>
    <s v="NY"/>
    <n v="117"/>
    <n v="4"/>
    <n v="19"/>
    <n v="1"/>
    <n v="0.05"/>
    <s v="Pure Cycles William 3-Speed - 2016"/>
    <x v="6"/>
    <n v="3"/>
    <n v="449"/>
    <n v="2016"/>
    <x v="6"/>
    <x v="0"/>
    <n v="426.54999999999995"/>
    <x v="217"/>
  </r>
  <r>
    <x v="706"/>
    <s v="Barrett"/>
    <s v="Sanders"/>
    <s v="barrett.sanders@aol.com"/>
    <s v="Longview"/>
    <s v="TX"/>
    <n v="243"/>
    <n v="2"/>
    <n v="19"/>
    <n v="2"/>
    <n v="7.0000000000000007E-2"/>
    <s v="Pure Cycles William 3-Speed - 2016"/>
    <x v="6"/>
    <n v="3"/>
    <n v="449"/>
    <n v="2016"/>
    <x v="6"/>
    <x v="0"/>
    <n v="835.14"/>
    <x v="706"/>
  </r>
  <r>
    <x v="152"/>
    <s v="Tessie"/>
    <s v="Farmer"/>
    <s v="tessie.farmer@msn.com"/>
    <s v="Plattsburgh"/>
    <s v="NY"/>
    <n v="425"/>
    <n v="3"/>
    <n v="19"/>
    <n v="1"/>
    <n v="0.05"/>
    <s v="Pure Cycles William 3-Speed - 2016"/>
    <x v="6"/>
    <n v="3"/>
    <n v="449"/>
    <n v="2016"/>
    <x v="6"/>
    <x v="0"/>
    <n v="426.54999999999995"/>
    <x v="152"/>
  </r>
  <r>
    <x v="1229"/>
    <s v="Hilda"/>
    <s v="Harvey"/>
    <s v="hilda.harvey@gmail.com"/>
    <s v="Ballston Spa"/>
    <s v="NY"/>
    <n v="440"/>
    <n v="1"/>
    <n v="19"/>
    <n v="2"/>
    <n v="7.0000000000000007E-2"/>
    <s v="Pure Cycles William 3-Speed - 2016"/>
    <x v="6"/>
    <n v="3"/>
    <n v="449"/>
    <n v="2016"/>
    <x v="6"/>
    <x v="0"/>
    <n v="835.14"/>
    <x v="1229"/>
  </r>
  <r>
    <x v="734"/>
    <s v="Lurline"/>
    <s v="Rivers"/>
    <s v="lurline.rivers@msn.com"/>
    <s v="Howard Beach"/>
    <s v="NY"/>
    <n v="266"/>
    <n v="2"/>
    <n v="19"/>
    <n v="1"/>
    <n v="0.2"/>
    <s v="Pure Cycles William 3-Speed - 2016"/>
    <x v="6"/>
    <n v="3"/>
    <n v="449"/>
    <n v="2016"/>
    <x v="6"/>
    <x v="0"/>
    <n v="359.20000000000005"/>
    <x v="734"/>
  </r>
  <r>
    <x v="154"/>
    <s v="Steve"/>
    <s v="Bender"/>
    <s v="steve.bender@gmail.com"/>
    <s v="Scarsdale"/>
    <s v="NY"/>
    <n v="175"/>
    <n v="4"/>
    <n v="19"/>
    <n v="1"/>
    <n v="7.0000000000000007E-2"/>
    <s v="Pure Cycles William 3-Speed - 2016"/>
    <x v="6"/>
    <n v="3"/>
    <n v="449"/>
    <n v="2016"/>
    <x v="6"/>
    <x v="0"/>
    <n v="417.57"/>
    <x v="154"/>
  </r>
  <r>
    <x v="287"/>
    <s v="Venus"/>
    <s v="Hewitt"/>
    <s v="venus.hewitt@msn.com"/>
    <s v="Farmingdale"/>
    <s v="NY"/>
    <n v="244"/>
    <n v="1"/>
    <n v="19"/>
    <n v="1"/>
    <n v="7.0000000000000007E-2"/>
    <s v="Pure Cycles William 3-Speed - 2016"/>
    <x v="6"/>
    <n v="3"/>
    <n v="449"/>
    <n v="2016"/>
    <x v="6"/>
    <x v="0"/>
    <n v="417.57"/>
    <x v="287"/>
  </r>
  <r>
    <x v="225"/>
    <s v="Margaretta"/>
    <s v="Clayton"/>
    <s v="margaretta.clayton@yahoo.com"/>
    <s v="Ridgecrest"/>
    <s v="CA"/>
    <n v="629"/>
    <n v="1"/>
    <n v="19"/>
    <n v="1"/>
    <n v="0.05"/>
    <s v="Pure Cycles William 3-Speed - 2016"/>
    <x v="6"/>
    <n v="3"/>
    <n v="449"/>
    <n v="2016"/>
    <x v="6"/>
    <x v="0"/>
    <n v="426.54999999999995"/>
    <x v="225"/>
  </r>
  <r>
    <x v="226"/>
    <s v="Barton"/>
    <s v="Cox"/>
    <s v="barton.cox@yahoo.com"/>
    <s v="Amityville"/>
    <s v="NY"/>
    <n v="501"/>
    <n v="1"/>
    <n v="19"/>
    <n v="2"/>
    <n v="0.05"/>
    <s v="Pure Cycles William 3-Speed - 2016"/>
    <x v="6"/>
    <n v="3"/>
    <n v="449"/>
    <n v="2016"/>
    <x v="6"/>
    <x v="0"/>
    <n v="853.09999999999991"/>
    <x v="226"/>
  </r>
  <r>
    <x v="678"/>
    <s v="Ingeborg"/>
    <s v="Ellison"/>
    <s v="ingeborg.ellison@yahoo.com"/>
    <s v="Ithaca"/>
    <s v="NY"/>
    <n v="41"/>
    <n v="2"/>
    <n v="19"/>
    <n v="2"/>
    <n v="0.2"/>
    <s v="Pure Cycles William 3-Speed - 2016"/>
    <x v="6"/>
    <n v="3"/>
    <n v="449"/>
    <n v="2016"/>
    <x v="6"/>
    <x v="0"/>
    <n v="718.40000000000009"/>
    <x v="678"/>
  </r>
  <r>
    <x v="156"/>
    <s v="Amina"/>
    <s v="Salazar"/>
    <s v="amina.salazar@aol.com"/>
    <s v="Canandaigua"/>
    <s v="NY"/>
    <n v="368"/>
    <n v="4"/>
    <n v="19"/>
    <n v="1"/>
    <n v="0.05"/>
    <s v="Pure Cycles William 3-Speed - 2016"/>
    <x v="6"/>
    <n v="3"/>
    <n v="449"/>
    <n v="2016"/>
    <x v="6"/>
    <x v="0"/>
    <n v="426.54999999999995"/>
    <x v="156"/>
  </r>
  <r>
    <x v="737"/>
    <s v="Dann"/>
    <s v="Huff"/>
    <s v="dann.huff@gmail.com"/>
    <s v="Huntington Station"/>
    <s v="NY"/>
    <n v="63"/>
    <n v="2"/>
    <n v="19"/>
    <n v="2"/>
    <n v="0.05"/>
    <s v="Pure Cycles William 3-Speed - 2016"/>
    <x v="6"/>
    <n v="3"/>
    <n v="449"/>
    <n v="2016"/>
    <x v="6"/>
    <x v="0"/>
    <n v="853.09999999999991"/>
    <x v="737"/>
  </r>
  <r>
    <x v="86"/>
    <s v="Mirella"/>
    <s v="Duffy"/>
    <s v="mirella.duffy@yahoo.com"/>
    <s v="Longview"/>
    <s v="TX"/>
    <n v="388"/>
    <n v="1"/>
    <n v="19"/>
    <n v="2"/>
    <n v="0.2"/>
    <s v="Pure Cycles William 3-Speed - 2016"/>
    <x v="6"/>
    <n v="3"/>
    <n v="449"/>
    <n v="2016"/>
    <x v="6"/>
    <x v="0"/>
    <n v="718.40000000000009"/>
    <x v="86"/>
  </r>
  <r>
    <x v="1444"/>
    <s v="Corene"/>
    <s v="Swanson"/>
    <s v="corene.swanson@aol.com"/>
    <s v="Rego Park"/>
    <s v="NY"/>
    <n v="42"/>
    <n v="1"/>
    <n v="19"/>
    <n v="1"/>
    <n v="0.05"/>
    <s v="Pure Cycles William 3-Speed - 2016"/>
    <x v="6"/>
    <n v="3"/>
    <n v="449"/>
    <n v="2016"/>
    <x v="6"/>
    <x v="0"/>
    <n v="426.54999999999995"/>
    <x v="1443"/>
  </r>
  <r>
    <x v="656"/>
    <s v="Henrietta"/>
    <s v="Wagner"/>
    <s v="henrietta.wagner@hotmail.com"/>
    <s v="Fort Worth"/>
    <s v="TX"/>
    <n v="203"/>
    <n v="4"/>
    <n v="19"/>
    <n v="2"/>
    <n v="7.0000000000000007E-2"/>
    <s v="Pure Cycles William 3-Speed - 2016"/>
    <x v="6"/>
    <n v="3"/>
    <n v="449"/>
    <n v="2016"/>
    <x v="6"/>
    <x v="0"/>
    <n v="835.14"/>
    <x v="656"/>
  </r>
  <r>
    <x v="680"/>
    <s v="Tora"/>
    <s v="Dunlap"/>
    <s v="tora.dunlap@hotmail.com"/>
    <s v="Monsey"/>
    <s v="NY"/>
    <n v="627"/>
    <n v="1"/>
    <n v="19"/>
    <n v="1"/>
    <n v="7.0000000000000007E-2"/>
    <s v="Pure Cycles William 3-Speed - 2016"/>
    <x v="6"/>
    <n v="3"/>
    <n v="449"/>
    <n v="2016"/>
    <x v="6"/>
    <x v="0"/>
    <n v="417.57"/>
    <x v="680"/>
  </r>
  <r>
    <x v="233"/>
    <s v="Trinidad"/>
    <s v="Chapman"/>
    <s v="trinidad.chapman@aol.com"/>
    <s v="Ronkonkoma"/>
    <s v="NY"/>
    <n v="78"/>
    <n v="2"/>
    <n v="19"/>
    <n v="1"/>
    <n v="0.2"/>
    <s v="Pure Cycles William 3-Speed - 2016"/>
    <x v="6"/>
    <n v="3"/>
    <n v="449"/>
    <n v="2016"/>
    <x v="6"/>
    <x v="0"/>
    <n v="359.20000000000005"/>
    <x v="233"/>
  </r>
  <r>
    <x v="162"/>
    <s v="Leticia"/>
    <s v="Snyder"/>
    <s v="leticia.snyder@yahoo.com"/>
    <s v="Pittsford"/>
    <s v="NY"/>
    <n v="98"/>
    <n v="1"/>
    <n v="19"/>
    <n v="1"/>
    <n v="7.0000000000000007E-2"/>
    <s v="Pure Cycles William 3-Speed - 2016"/>
    <x v="6"/>
    <n v="3"/>
    <n v="449"/>
    <n v="2016"/>
    <x v="6"/>
    <x v="0"/>
    <n v="417.57"/>
    <x v="162"/>
  </r>
  <r>
    <x v="42"/>
    <s v="Leila"/>
    <s v="Barr"/>
    <s v="leila.barr@yahoo.com"/>
    <s v="Carmel"/>
    <s v="NY"/>
    <n v="605"/>
    <n v="1"/>
    <n v="19"/>
    <n v="1"/>
    <n v="7.0000000000000007E-2"/>
    <s v="Pure Cycles William 3-Speed - 2016"/>
    <x v="6"/>
    <n v="3"/>
    <n v="449"/>
    <n v="2016"/>
    <x v="6"/>
    <x v="0"/>
    <n v="417.57"/>
    <x v="42"/>
  </r>
  <r>
    <x v="295"/>
    <s v="Deandrea"/>
    <s v="Cox"/>
    <s v="deandrea.cox@msn.com"/>
    <s v="Huntington"/>
    <s v="NY"/>
    <n v="584"/>
    <n v="1"/>
    <n v="19"/>
    <n v="1"/>
    <n v="7.0000000000000007E-2"/>
    <s v="Pure Cycles William 3-Speed - 2016"/>
    <x v="6"/>
    <n v="3"/>
    <n v="449"/>
    <n v="2016"/>
    <x v="6"/>
    <x v="0"/>
    <n v="417.57"/>
    <x v="295"/>
  </r>
  <r>
    <x v="43"/>
    <s v="Carlie"/>
    <s v="Terrell"/>
    <s v="carlie.terrell@yahoo.com"/>
    <s v="Yonkers"/>
    <s v="NY"/>
    <n v="431"/>
    <n v="5"/>
    <n v="19"/>
    <n v="1"/>
    <n v="7.0000000000000007E-2"/>
    <s v="Pure Cycles William 3-Speed - 2016"/>
    <x v="6"/>
    <n v="3"/>
    <n v="449"/>
    <n v="2016"/>
    <x v="6"/>
    <x v="0"/>
    <n v="417.57"/>
    <x v="43"/>
  </r>
  <r>
    <x v="709"/>
    <s v="Adelaida"/>
    <s v="Hancock"/>
    <s v="adelaida.hancock@aol.com"/>
    <s v="San Pablo"/>
    <s v="CA"/>
    <n v="468"/>
    <n v="1"/>
    <n v="19"/>
    <n v="1"/>
    <n v="0.1"/>
    <s v="Pure Cycles William 3-Speed - 2016"/>
    <x v="6"/>
    <n v="3"/>
    <n v="449"/>
    <n v="2016"/>
    <x v="6"/>
    <x v="0"/>
    <n v="404.1"/>
    <x v="709"/>
  </r>
  <r>
    <x v="422"/>
    <s v="Alexis"/>
    <s v="Mack"/>
    <s v="alexis.mack@aol.com"/>
    <s v="New City"/>
    <s v="NY"/>
    <n v="552"/>
    <n v="5"/>
    <n v="19"/>
    <n v="2"/>
    <n v="0.2"/>
    <s v="Pure Cycles William 3-Speed - 2016"/>
    <x v="6"/>
    <n v="3"/>
    <n v="449"/>
    <n v="2016"/>
    <x v="6"/>
    <x v="0"/>
    <n v="718.40000000000009"/>
    <x v="422"/>
  </r>
  <r>
    <x v="89"/>
    <s v="Raven"/>
    <s v="Curtis"/>
    <s v="raven.curtis@aol.com"/>
    <s v="Lawndale"/>
    <s v="CA"/>
    <n v="278"/>
    <n v="2"/>
    <n v="19"/>
    <n v="2"/>
    <n v="7.0000000000000007E-2"/>
    <s v="Pure Cycles William 3-Speed - 2016"/>
    <x v="6"/>
    <n v="3"/>
    <n v="449"/>
    <n v="2016"/>
    <x v="6"/>
    <x v="0"/>
    <n v="835.14"/>
    <x v="89"/>
  </r>
  <r>
    <x v="47"/>
    <s v="Dalia"/>
    <s v="Carson"/>
    <s v="dalia.carson@aol.com"/>
    <s v="Rochester"/>
    <s v="NY"/>
    <n v="57"/>
    <n v="2"/>
    <n v="19"/>
    <n v="2"/>
    <n v="0.2"/>
    <s v="Pure Cycles William 3-Speed - 2016"/>
    <x v="6"/>
    <n v="3"/>
    <n v="449"/>
    <n v="2016"/>
    <x v="6"/>
    <x v="0"/>
    <n v="718.40000000000009"/>
    <x v="47"/>
  </r>
  <r>
    <x v="685"/>
    <s v="Yvone"/>
    <s v="Guerrero"/>
    <s v="yvone.guerrero@aol.com"/>
    <s v="Merrick"/>
    <s v="NY"/>
    <n v="30"/>
    <n v="3"/>
    <n v="19"/>
    <n v="1"/>
    <n v="0.1"/>
    <s v="Pure Cycles William 3-Speed - 2016"/>
    <x v="6"/>
    <n v="3"/>
    <n v="449"/>
    <n v="2016"/>
    <x v="6"/>
    <x v="0"/>
    <n v="404.1"/>
    <x v="685"/>
  </r>
  <r>
    <x v="303"/>
    <s v="Destiny"/>
    <s v="Goodman"/>
    <s v="destiny.goodman@msn.com"/>
    <s v="Westbury"/>
    <s v="NY"/>
    <n v="174"/>
    <n v="2"/>
    <n v="19"/>
    <n v="2"/>
    <n v="0.1"/>
    <s v="Pure Cycles William 3-Speed - 2016"/>
    <x v="6"/>
    <n v="3"/>
    <n v="449"/>
    <n v="2016"/>
    <x v="6"/>
    <x v="0"/>
    <n v="808.2"/>
    <x v="303"/>
  </r>
  <r>
    <x v="304"/>
    <s v="Starr"/>
    <s v="Schneider"/>
    <s v="starr.schneider@aol.com"/>
    <s v="Shirley"/>
    <s v="NY"/>
    <n v="115"/>
    <n v="2"/>
    <n v="19"/>
    <n v="1"/>
    <n v="0.1"/>
    <s v="Pure Cycles William 3-Speed - 2016"/>
    <x v="6"/>
    <n v="3"/>
    <n v="449"/>
    <n v="2016"/>
    <x v="6"/>
    <x v="0"/>
    <n v="404.1"/>
    <x v="304"/>
  </r>
  <r>
    <x v="945"/>
    <s v="Lanora"/>
    <s v="Robbins"/>
    <s v="lanora.robbins@hotmail.com"/>
    <s v="West Babylon"/>
    <s v="NY"/>
    <n v="212"/>
    <n v="3"/>
    <n v="19"/>
    <n v="1"/>
    <n v="0.1"/>
    <s v="Pure Cycles William 3-Speed - 2016"/>
    <x v="6"/>
    <n v="3"/>
    <n v="449"/>
    <n v="2016"/>
    <x v="6"/>
    <x v="0"/>
    <n v="404.1"/>
    <x v="945"/>
  </r>
  <r>
    <x v="946"/>
    <s v="Kelsey"/>
    <s v="Noble"/>
    <s v="kelsey.noble@hotmail.com"/>
    <s v="Mount Vernon"/>
    <s v="NY"/>
    <n v="215"/>
    <n v="1"/>
    <n v="19"/>
    <n v="1"/>
    <n v="7.0000000000000007E-2"/>
    <s v="Pure Cycles William 3-Speed - 2016"/>
    <x v="6"/>
    <n v="3"/>
    <n v="449"/>
    <n v="2016"/>
    <x v="6"/>
    <x v="0"/>
    <n v="417.57"/>
    <x v="946"/>
  </r>
  <r>
    <x v="388"/>
    <s v="Lorrie"/>
    <s v="Justice"/>
    <s v="lorrie.justice@gmail.com"/>
    <s v="Pomona"/>
    <s v="CA"/>
    <n v="540"/>
    <n v="1"/>
    <n v="19"/>
    <n v="1"/>
    <n v="0.1"/>
    <s v="Pure Cycles William 3-Speed - 2016"/>
    <x v="6"/>
    <n v="3"/>
    <n v="449"/>
    <n v="2016"/>
    <x v="6"/>
    <x v="0"/>
    <n v="404.1"/>
    <x v="388"/>
  </r>
  <r>
    <x v="908"/>
    <s v="Ernest"/>
    <s v="Rollins"/>
    <s v="ernest.rollins@yahoo.com"/>
    <s v="Oakland Gardens"/>
    <s v="NY"/>
    <n v="466"/>
    <n v="1"/>
    <n v="19"/>
    <n v="2"/>
    <n v="0.2"/>
    <s v="Pure Cycles William 3-Speed - 2016"/>
    <x v="6"/>
    <n v="3"/>
    <n v="449"/>
    <n v="2016"/>
    <x v="6"/>
    <x v="0"/>
    <n v="718.40000000000009"/>
    <x v="908"/>
  </r>
  <r>
    <x v="1108"/>
    <s v="Boyce"/>
    <s v="Burks"/>
    <s v="boyce.burks@gmail.com"/>
    <s v="Sunnyside"/>
    <s v="NY"/>
    <n v="675"/>
    <n v="3"/>
    <n v="19"/>
    <n v="1"/>
    <n v="7.0000000000000007E-2"/>
    <s v="Pure Cycles William 3-Speed - 2016"/>
    <x v="6"/>
    <n v="3"/>
    <n v="449"/>
    <n v="2016"/>
    <x v="6"/>
    <x v="0"/>
    <n v="417.57"/>
    <x v="1108"/>
  </r>
  <r>
    <x v="452"/>
    <s v="Justina"/>
    <s v="Jenkins"/>
    <s v="justina.jenkins@yahoo.com"/>
    <s v="Baldwin"/>
    <s v="NY"/>
    <n v="808"/>
    <n v="4"/>
    <n v="19"/>
    <n v="2"/>
    <n v="0.05"/>
    <s v="Pure Cycles William 3-Speed - 2016"/>
    <x v="6"/>
    <n v="3"/>
    <n v="449"/>
    <n v="2016"/>
    <x v="6"/>
    <x v="0"/>
    <n v="853.09999999999991"/>
    <x v="452"/>
  </r>
  <r>
    <x v="457"/>
    <s v="Phuong"/>
    <s v="Wolf"/>
    <s v="phuong.wolf@yahoo.com"/>
    <s v="Schenectady"/>
    <s v="NY"/>
    <n v="1091"/>
    <n v="3"/>
    <n v="19"/>
    <n v="1"/>
    <n v="0.1"/>
    <s v="Pure Cycles William 3-Speed - 2016"/>
    <x v="6"/>
    <n v="3"/>
    <n v="449"/>
    <n v="2016"/>
    <x v="6"/>
    <x v="0"/>
    <n v="404.1"/>
    <x v="457"/>
  </r>
  <r>
    <x v="242"/>
    <s v="Marylyn"/>
    <s v="Browning"/>
    <s v="marylyn.browning@msn.com"/>
    <s v="Scarsdale"/>
    <s v="NY"/>
    <n v="1061"/>
    <n v="2"/>
    <n v="19"/>
    <n v="1"/>
    <n v="0.1"/>
    <s v="Pure Cycles William 3-Speed - 2016"/>
    <x v="6"/>
    <n v="3"/>
    <n v="449"/>
    <n v="2016"/>
    <x v="6"/>
    <x v="0"/>
    <n v="404.1"/>
    <x v="242"/>
  </r>
  <r>
    <x v="55"/>
    <s v="Candis"/>
    <s v="Harding"/>
    <s v="candis.harding@gmail.com"/>
    <s v="Ballston Spa"/>
    <s v="NY"/>
    <n v="1201"/>
    <n v="5"/>
    <n v="19"/>
    <n v="2"/>
    <n v="0.2"/>
    <s v="Pure Cycles William 3-Speed - 2016"/>
    <x v="6"/>
    <n v="3"/>
    <n v="449"/>
    <n v="2016"/>
    <x v="6"/>
    <x v="0"/>
    <n v="718.40000000000009"/>
    <x v="55"/>
  </r>
  <r>
    <x v="811"/>
    <s v="Daryl"/>
    <s v="Spence"/>
    <s v="daryl.spence@aol.com"/>
    <s v="Uniondale"/>
    <s v="NY"/>
    <n v="1259"/>
    <n v="2"/>
    <n v="19"/>
    <n v="1"/>
    <n v="0.2"/>
    <s v="Pure Cycles William 3-Speed - 2016"/>
    <x v="6"/>
    <n v="3"/>
    <n v="449"/>
    <n v="2016"/>
    <x v="6"/>
    <x v="0"/>
    <n v="359.20000000000005"/>
    <x v="811"/>
  </r>
  <r>
    <x v="179"/>
    <s v="Arline"/>
    <s v="Lawson"/>
    <s v="arline.lawson@gmail.com"/>
    <s v="Hempstead"/>
    <s v="NY"/>
    <n v="1185"/>
    <n v="1"/>
    <n v="19"/>
    <n v="2"/>
    <n v="7.0000000000000007E-2"/>
    <s v="Pure Cycles William 3-Speed - 2016"/>
    <x v="6"/>
    <n v="3"/>
    <n v="449"/>
    <n v="2016"/>
    <x v="6"/>
    <x v="0"/>
    <n v="835.14"/>
    <x v="179"/>
  </r>
  <r>
    <x v="822"/>
    <s v="Kendra"/>
    <s v="Harrington"/>
    <s v="kendra.harrington@yahoo.com"/>
    <s v="Jamestown"/>
    <s v="NY"/>
    <n v="740"/>
    <n v="4"/>
    <n v="19"/>
    <n v="1"/>
    <n v="0.2"/>
    <s v="Pure Cycles William 3-Speed - 2016"/>
    <x v="6"/>
    <n v="3"/>
    <n v="449"/>
    <n v="2016"/>
    <x v="6"/>
    <x v="0"/>
    <n v="359.20000000000005"/>
    <x v="822"/>
  </r>
  <r>
    <x v="825"/>
    <s v="Letisha"/>
    <s v="May"/>
    <s v="letisha.may@yahoo.com"/>
    <s v="North Tonawanda"/>
    <s v="NY"/>
    <n v="1216"/>
    <n v="3"/>
    <n v="19"/>
    <n v="1"/>
    <n v="0.2"/>
    <s v="Pure Cycles William 3-Speed - 2016"/>
    <x v="6"/>
    <n v="3"/>
    <n v="449"/>
    <n v="2016"/>
    <x v="6"/>
    <x v="0"/>
    <n v="359.20000000000005"/>
    <x v="825"/>
  </r>
  <r>
    <x v="97"/>
    <s v="Nestor"/>
    <s v="Haynes"/>
    <s v="nestor.haynes@msn.com"/>
    <s v="Houston"/>
    <s v="TX"/>
    <n v="788"/>
    <n v="2"/>
    <n v="19"/>
    <n v="1"/>
    <n v="0.1"/>
    <s v="Pure Cycles William 3-Speed - 2016"/>
    <x v="6"/>
    <n v="3"/>
    <n v="449"/>
    <n v="2016"/>
    <x v="6"/>
    <x v="0"/>
    <n v="404.1"/>
    <x v="97"/>
  </r>
  <r>
    <x v="1259"/>
    <s v="Lewis"/>
    <s v="Garner"/>
    <s v="lewis.garner@gmail.com"/>
    <s v="Brentwood"/>
    <s v="NY"/>
    <n v="1000"/>
    <n v="3"/>
    <n v="19"/>
    <n v="2"/>
    <n v="7.0000000000000007E-2"/>
    <s v="Pure Cycles William 3-Speed - 2016"/>
    <x v="6"/>
    <n v="3"/>
    <n v="449"/>
    <n v="2016"/>
    <x v="6"/>
    <x v="0"/>
    <n v="835.14"/>
    <x v="1258"/>
  </r>
  <r>
    <x v="504"/>
    <s v="Pamelia"/>
    <s v="Newman"/>
    <s v="pamelia.newman@gmail.com"/>
    <s v="Monroe"/>
    <s v="NY"/>
    <n v="825"/>
    <n v="1"/>
    <n v="19"/>
    <n v="1"/>
    <n v="0.1"/>
    <s v="Pure Cycles William 3-Speed - 2016"/>
    <x v="6"/>
    <n v="3"/>
    <n v="449"/>
    <n v="2016"/>
    <x v="6"/>
    <x v="0"/>
    <n v="404.1"/>
    <x v="504"/>
  </r>
  <r>
    <x v="1141"/>
    <s v="Eleanor"/>
    <s v="Mendez"/>
    <s v="eleanor.mendez@yahoo.com"/>
    <s v="Port Chester"/>
    <s v="NY"/>
    <n v="1263"/>
    <n v="3"/>
    <n v="19"/>
    <n v="2"/>
    <n v="0.1"/>
    <s v="Pure Cycles William 3-Speed - 2016"/>
    <x v="6"/>
    <n v="3"/>
    <n v="449"/>
    <n v="2016"/>
    <x v="6"/>
    <x v="0"/>
    <n v="808.2"/>
    <x v="1141"/>
  </r>
  <r>
    <x v="0"/>
    <s v="Tiesha"/>
    <s v="Daniel"/>
    <s v="tiesha.daniel@yahoo.com"/>
    <s v="Scarsdale"/>
    <s v="NY"/>
    <n v="1502"/>
    <n v="2"/>
    <n v="19"/>
    <n v="2"/>
    <n v="7.0000000000000007E-2"/>
    <s v="Pure Cycles William 3-Speed - 2016"/>
    <x v="6"/>
    <n v="3"/>
    <n v="449"/>
    <n v="2016"/>
    <x v="6"/>
    <x v="0"/>
    <n v="835.14"/>
    <x v="0"/>
  </r>
  <r>
    <x v="1205"/>
    <s v="Claris"/>
    <s v="Santiago"/>
    <s v="claris.santiago@msn.com"/>
    <s v="Newburgh"/>
    <s v="NY"/>
    <n v="818"/>
    <n v="3"/>
    <n v="19"/>
    <n v="2"/>
    <n v="0.05"/>
    <s v="Pure Cycles William 3-Speed - 2016"/>
    <x v="6"/>
    <n v="3"/>
    <n v="449"/>
    <n v="2016"/>
    <x v="6"/>
    <x v="0"/>
    <n v="853.09999999999991"/>
    <x v="1205"/>
  </r>
  <r>
    <x v="975"/>
    <s v="Alesia"/>
    <s v="Horne"/>
    <s v="alesia.horne@aol.com"/>
    <s v="Selden"/>
    <s v="NY"/>
    <n v="686"/>
    <n v="4"/>
    <n v="19"/>
    <n v="2"/>
    <n v="0.2"/>
    <s v="Pure Cycles William 3-Speed - 2016"/>
    <x v="6"/>
    <n v="3"/>
    <n v="449"/>
    <n v="2016"/>
    <x v="6"/>
    <x v="0"/>
    <n v="718.40000000000009"/>
    <x v="975"/>
  </r>
  <r>
    <x v="868"/>
    <s v="Lanie"/>
    <s v="Dunn"/>
    <s v="lanie.dunn@gmail.com"/>
    <s v="North Tonawanda"/>
    <s v="NY"/>
    <n v="737"/>
    <n v="2"/>
    <n v="19"/>
    <n v="2"/>
    <n v="7.0000000000000007E-2"/>
    <s v="Pure Cycles William 3-Speed - 2016"/>
    <x v="6"/>
    <n v="3"/>
    <n v="449"/>
    <n v="2016"/>
    <x v="6"/>
    <x v="0"/>
    <n v="835.14"/>
    <x v="868"/>
  </r>
  <r>
    <x v="369"/>
    <s v="Whitley"/>
    <s v="Cannon"/>
    <s v="whitley.cannon@msn.com"/>
    <s v="Coram"/>
    <s v="NY"/>
    <n v="1097"/>
    <n v="4"/>
    <n v="19"/>
    <n v="1"/>
    <n v="0.2"/>
    <s v="Pure Cycles William 3-Speed - 2016"/>
    <x v="6"/>
    <n v="3"/>
    <n v="449"/>
    <n v="2016"/>
    <x v="6"/>
    <x v="0"/>
    <n v="359.20000000000005"/>
    <x v="369"/>
  </r>
  <r>
    <x v="1045"/>
    <s v="Christia"/>
    <s v="Carson"/>
    <s v="christia.carson@gmail.com"/>
    <s v="Helotes"/>
    <s v="TX"/>
    <n v="668"/>
    <n v="2"/>
    <n v="19"/>
    <n v="2"/>
    <n v="0.1"/>
    <s v="Pure Cycles William 3-Speed - 2016"/>
    <x v="6"/>
    <n v="3"/>
    <n v="449"/>
    <n v="2016"/>
    <x v="6"/>
    <x v="0"/>
    <n v="808.2"/>
    <x v="10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9">
  <r>
    <n v="3"/>
    <x v="0"/>
    <n v="1"/>
    <x v="0"/>
    <n v="14"/>
    <n v="0"/>
    <x v="0"/>
  </r>
  <r>
    <n v="3"/>
    <x v="0"/>
    <n v="34"/>
    <x v="1"/>
    <n v="6"/>
    <n v="0"/>
    <x v="0"/>
  </r>
  <r>
    <n v="3"/>
    <x v="0"/>
    <n v="47"/>
    <x v="2"/>
    <n v="14"/>
    <n v="0"/>
    <x v="0"/>
  </r>
  <r>
    <n v="3"/>
    <x v="0"/>
    <n v="54"/>
    <x v="3"/>
    <n v="13"/>
    <n v="0"/>
    <x v="0"/>
  </r>
  <r>
    <n v="3"/>
    <x v="0"/>
    <n v="55"/>
    <x v="4"/>
    <n v="5"/>
    <n v="0"/>
    <x v="0"/>
  </r>
  <r>
    <n v="3"/>
    <x v="0"/>
    <n v="68"/>
    <x v="5"/>
    <n v="18"/>
    <n v="0"/>
    <x v="0"/>
  </r>
  <r>
    <n v="3"/>
    <x v="0"/>
    <n v="75"/>
    <x v="6"/>
    <n v="29"/>
    <n v="0"/>
    <x v="0"/>
  </r>
  <r>
    <n v="3"/>
    <x v="0"/>
    <n v="101"/>
    <x v="7"/>
    <n v="17"/>
    <n v="0"/>
    <x v="0"/>
  </r>
  <r>
    <n v="3"/>
    <x v="0"/>
    <n v="112"/>
    <x v="8"/>
    <n v="24"/>
    <n v="0"/>
    <x v="0"/>
  </r>
  <r>
    <n v="3"/>
    <x v="0"/>
    <n v="113"/>
    <x v="9"/>
    <n v="23"/>
    <n v="0"/>
    <x v="0"/>
  </r>
  <r>
    <n v="3"/>
    <x v="0"/>
    <n v="117"/>
    <x v="10"/>
    <n v="23"/>
    <n v="0"/>
    <x v="0"/>
  </r>
  <r>
    <n v="3"/>
    <x v="0"/>
    <n v="118"/>
    <x v="11"/>
    <n v="9"/>
    <n v="0"/>
    <x v="0"/>
  </r>
  <r>
    <n v="3"/>
    <x v="0"/>
    <n v="119"/>
    <x v="12"/>
    <n v="29"/>
    <n v="0"/>
    <x v="0"/>
  </r>
  <r>
    <n v="3"/>
    <x v="0"/>
    <n v="120"/>
    <x v="13"/>
    <n v="25"/>
    <n v="0"/>
    <x v="0"/>
  </r>
  <r>
    <n v="3"/>
    <x v="0"/>
    <n v="121"/>
    <x v="14"/>
    <n v="4"/>
    <n v="0"/>
    <x v="0"/>
  </r>
  <r>
    <n v="3"/>
    <x v="0"/>
    <n v="122"/>
    <x v="15"/>
    <n v="8"/>
    <n v="0"/>
    <x v="0"/>
  </r>
  <r>
    <n v="3"/>
    <x v="0"/>
    <n v="123"/>
    <x v="16"/>
    <n v="15"/>
    <n v="0"/>
    <x v="0"/>
  </r>
  <r>
    <n v="3"/>
    <x v="0"/>
    <n v="125"/>
    <x v="17"/>
    <n v="2"/>
    <n v="0"/>
    <x v="0"/>
  </r>
  <r>
    <n v="3"/>
    <x v="0"/>
    <n v="126"/>
    <x v="18"/>
    <n v="5"/>
    <n v="0"/>
    <x v="0"/>
  </r>
  <r>
    <n v="3"/>
    <x v="0"/>
    <n v="127"/>
    <x v="19"/>
    <n v="4"/>
    <n v="0"/>
    <x v="0"/>
  </r>
  <r>
    <n v="3"/>
    <x v="0"/>
    <n v="128"/>
    <x v="20"/>
    <n v="20"/>
    <n v="0"/>
    <x v="0"/>
  </r>
  <r>
    <n v="3"/>
    <x v="0"/>
    <n v="129"/>
    <x v="21"/>
    <n v="10"/>
    <n v="0"/>
    <x v="0"/>
  </r>
  <r>
    <n v="3"/>
    <x v="0"/>
    <n v="130"/>
    <x v="22"/>
    <n v="20"/>
    <n v="0"/>
    <x v="0"/>
  </r>
  <r>
    <n v="3"/>
    <x v="0"/>
    <n v="131"/>
    <x v="23"/>
    <n v="23"/>
    <n v="0"/>
    <x v="0"/>
  </r>
  <r>
    <n v="3"/>
    <x v="0"/>
    <n v="133"/>
    <x v="24"/>
    <n v="16"/>
    <n v="0"/>
    <x v="0"/>
  </r>
  <r>
    <n v="3"/>
    <x v="0"/>
    <n v="136"/>
    <x v="25"/>
    <n v="4"/>
    <n v="0"/>
    <x v="0"/>
  </r>
  <r>
    <n v="3"/>
    <x v="0"/>
    <n v="137"/>
    <x v="26"/>
    <n v="17"/>
    <n v="0"/>
    <x v="0"/>
  </r>
  <r>
    <n v="3"/>
    <x v="0"/>
    <n v="138"/>
    <x v="27"/>
    <n v="17"/>
    <n v="0"/>
    <x v="0"/>
  </r>
  <r>
    <n v="3"/>
    <x v="0"/>
    <n v="140"/>
    <x v="28"/>
    <n v="3"/>
    <n v="0"/>
    <x v="0"/>
  </r>
  <r>
    <n v="3"/>
    <x v="0"/>
    <n v="141"/>
    <x v="29"/>
    <n v="4"/>
    <n v="0"/>
    <x v="0"/>
  </r>
  <r>
    <n v="3"/>
    <x v="0"/>
    <n v="142"/>
    <x v="30"/>
    <n v="29"/>
    <n v="0"/>
    <x v="0"/>
  </r>
  <r>
    <n v="3"/>
    <x v="0"/>
    <n v="143"/>
    <x v="31"/>
    <n v="9"/>
    <n v="0"/>
    <x v="0"/>
  </r>
  <r>
    <n v="3"/>
    <x v="0"/>
    <n v="144"/>
    <x v="32"/>
    <n v="9"/>
    <n v="0"/>
    <x v="0"/>
  </r>
  <r>
    <n v="3"/>
    <x v="0"/>
    <n v="146"/>
    <x v="33"/>
    <n v="9"/>
    <n v="0"/>
    <x v="0"/>
  </r>
  <r>
    <n v="3"/>
    <x v="0"/>
    <n v="148"/>
    <x v="34"/>
    <n v="6"/>
    <n v="0"/>
    <x v="0"/>
  </r>
  <r>
    <n v="3"/>
    <x v="0"/>
    <n v="149"/>
    <x v="35"/>
    <n v="1"/>
    <n v="0"/>
    <x v="0"/>
  </r>
  <r>
    <n v="3"/>
    <x v="0"/>
    <n v="151"/>
    <x v="36"/>
    <n v="1"/>
    <n v="0"/>
    <x v="0"/>
  </r>
  <r>
    <n v="3"/>
    <x v="0"/>
    <n v="152"/>
    <x v="37"/>
    <n v="1"/>
    <n v="0"/>
    <x v="0"/>
  </r>
  <r>
    <n v="3"/>
    <x v="0"/>
    <n v="153"/>
    <x v="38"/>
    <n v="7"/>
    <n v="0"/>
    <x v="0"/>
  </r>
  <r>
    <n v="3"/>
    <x v="0"/>
    <n v="154"/>
    <x v="39"/>
    <n v="22"/>
    <n v="0"/>
    <x v="0"/>
  </r>
  <r>
    <n v="3"/>
    <x v="0"/>
    <n v="155"/>
    <x v="40"/>
    <n v="25"/>
    <n v="0"/>
    <x v="0"/>
  </r>
  <r>
    <n v="3"/>
    <x v="0"/>
    <n v="156"/>
    <x v="41"/>
    <n v="14"/>
    <n v="0"/>
    <x v="0"/>
  </r>
  <r>
    <n v="3"/>
    <x v="0"/>
    <n v="157"/>
    <x v="42"/>
    <n v="12"/>
    <n v="0"/>
    <x v="0"/>
  </r>
  <r>
    <n v="3"/>
    <x v="0"/>
    <n v="160"/>
    <x v="43"/>
    <n v="27"/>
    <n v="0"/>
    <x v="0"/>
  </r>
  <r>
    <n v="3"/>
    <x v="0"/>
    <n v="161"/>
    <x v="44"/>
    <n v="11"/>
    <n v="0"/>
    <x v="0"/>
  </r>
  <r>
    <n v="3"/>
    <x v="0"/>
    <n v="162"/>
    <x v="45"/>
    <n v="11"/>
    <n v="0"/>
    <x v="0"/>
  </r>
  <r>
    <n v="3"/>
    <x v="0"/>
    <n v="163"/>
    <x v="46"/>
    <n v="11"/>
    <n v="0"/>
    <x v="0"/>
  </r>
  <r>
    <n v="3"/>
    <x v="0"/>
    <n v="164"/>
    <x v="47"/>
    <n v="18"/>
    <n v="0"/>
    <x v="0"/>
  </r>
  <r>
    <n v="3"/>
    <x v="0"/>
    <n v="166"/>
    <x v="48"/>
    <n v="27"/>
    <n v="0"/>
    <x v="0"/>
  </r>
  <r>
    <n v="3"/>
    <x v="0"/>
    <n v="167"/>
    <x v="49"/>
    <n v="8"/>
    <n v="0"/>
    <x v="0"/>
  </r>
  <r>
    <n v="3"/>
    <x v="0"/>
    <n v="168"/>
    <x v="50"/>
    <n v="23"/>
    <n v="0"/>
    <x v="0"/>
  </r>
  <r>
    <n v="3"/>
    <x v="0"/>
    <n v="169"/>
    <x v="51"/>
    <n v="3"/>
    <n v="0"/>
    <x v="0"/>
  </r>
  <r>
    <n v="3"/>
    <x v="0"/>
    <n v="172"/>
    <x v="52"/>
    <n v="22"/>
    <n v="0"/>
    <x v="0"/>
  </r>
  <r>
    <n v="3"/>
    <x v="0"/>
    <n v="173"/>
    <x v="53"/>
    <n v="15"/>
    <n v="0"/>
    <x v="0"/>
  </r>
  <r>
    <n v="3"/>
    <x v="0"/>
    <n v="174"/>
    <x v="54"/>
    <n v="1"/>
    <n v="0"/>
    <x v="0"/>
  </r>
  <r>
    <n v="3"/>
    <x v="0"/>
    <n v="175"/>
    <x v="55"/>
    <n v="3"/>
    <n v="0"/>
    <x v="0"/>
  </r>
  <r>
    <n v="3"/>
    <x v="0"/>
    <n v="177"/>
    <x v="56"/>
    <n v="2"/>
    <n v="0"/>
    <x v="0"/>
  </r>
  <r>
    <n v="3"/>
    <x v="0"/>
    <n v="179"/>
    <x v="57"/>
    <n v="20"/>
    <n v="0"/>
    <x v="0"/>
  </r>
  <r>
    <n v="3"/>
    <x v="0"/>
    <n v="181"/>
    <x v="58"/>
    <n v="8"/>
    <n v="0"/>
    <x v="0"/>
  </r>
  <r>
    <n v="3"/>
    <x v="0"/>
    <n v="183"/>
    <x v="59"/>
    <n v="26"/>
    <n v="0"/>
    <x v="0"/>
  </r>
  <r>
    <n v="3"/>
    <x v="0"/>
    <n v="184"/>
    <x v="60"/>
    <n v="21"/>
    <n v="0"/>
    <x v="0"/>
  </r>
  <r>
    <n v="3"/>
    <x v="0"/>
    <n v="185"/>
    <x v="61"/>
    <n v="15"/>
    <n v="0"/>
    <x v="0"/>
  </r>
  <r>
    <n v="3"/>
    <x v="0"/>
    <n v="187"/>
    <x v="62"/>
    <n v="2"/>
    <n v="0"/>
    <x v="0"/>
  </r>
  <r>
    <n v="3"/>
    <x v="0"/>
    <n v="189"/>
    <x v="63"/>
    <n v="20"/>
    <n v="0"/>
    <x v="0"/>
  </r>
  <r>
    <n v="3"/>
    <x v="0"/>
    <n v="191"/>
    <x v="64"/>
    <n v="23"/>
    <n v="0"/>
    <x v="0"/>
  </r>
  <r>
    <n v="3"/>
    <x v="0"/>
    <n v="192"/>
    <x v="65"/>
    <n v="10"/>
    <n v="0"/>
    <x v="0"/>
  </r>
  <r>
    <n v="3"/>
    <x v="0"/>
    <n v="193"/>
    <x v="66"/>
    <n v="5"/>
    <n v="0"/>
    <x v="0"/>
  </r>
  <r>
    <n v="3"/>
    <x v="0"/>
    <n v="195"/>
    <x v="67"/>
    <n v="20"/>
    <n v="0"/>
    <x v="0"/>
  </r>
  <r>
    <n v="3"/>
    <x v="0"/>
    <n v="196"/>
    <x v="68"/>
    <n v="25"/>
    <n v="0"/>
    <x v="0"/>
  </r>
  <r>
    <n v="3"/>
    <x v="0"/>
    <n v="199"/>
    <x v="69"/>
    <n v="5"/>
    <n v="0"/>
    <x v="0"/>
  </r>
  <r>
    <n v="3"/>
    <x v="0"/>
    <n v="200"/>
    <x v="70"/>
    <n v="29"/>
    <n v="0"/>
    <x v="0"/>
  </r>
  <r>
    <n v="3"/>
    <x v="0"/>
    <n v="201"/>
    <x v="71"/>
    <n v="30"/>
    <n v="0"/>
    <x v="0"/>
  </r>
  <r>
    <n v="3"/>
    <x v="0"/>
    <n v="203"/>
    <x v="72"/>
    <n v="6"/>
    <n v="0"/>
    <x v="0"/>
  </r>
  <r>
    <n v="3"/>
    <x v="0"/>
    <n v="204"/>
    <x v="73"/>
    <n v="16"/>
    <n v="0"/>
    <x v="0"/>
  </r>
  <r>
    <n v="3"/>
    <x v="0"/>
    <n v="206"/>
    <x v="74"/>
    <n v="29"/>
    <n v="0"/>
    <x v="0"/>
  </r>
  <r>
    <n v="3"/>
    <x v="0"/>
    <n v="207"/>
    <x v="75"/>
    <n v="29"/>
    <n v="0"/>
    <x v="0"/>
  </r>
  <r>
    <n v="3"/>
    <x v="0"/>
    <n v="208"/>
    <x v="76"/>
    <n v="12"/>
    <n v="0"/>
    <x v="0"/>
  </r>
  <r>
    <n v="3"/>
    <x v="0"/>
    <n v="210"/>
    <x v="50"/>
    <n v="22"/>
    <n v="0"/>
    <x v="0"/>
  </r>
  <r>
    <n v="3"/>
    <x v="0"/>
    <n v="211"/>
    <x v="47"/>
    <n v="3"/>
    <n v="0"/>
    <x v="0"/>
  </r>
  <r>
    <n v="3"/>
    <x v="0"/>
    <n v="212"/>
    <x v="77"/>
    <n v="23"/>
    <n v="0"/>
    <x v="0"/>
  </r>
  <r>
    <n v="3"/>
    <x v="0"/>
    <n v="215"/>
    <x v="78"/>
    <n v="12"/>
    <n v="0"/>
    <x v="0"/>
  </r>
  <r>
    <n v="3"/>
    <x v="0"/>
    <n v="218"/>
    <x v="79"/>
    <n v="21"/>
    <n v="0"/>
    <x v="0"/>
  </r>
  <r>
    <n v="3"/>
    <x v="0"/>
    <n v="219"/>
    <x v="80"/>
    <n v="29"/>
    <n v="0"/>
    <x v="0"/>
  </r>
  <r>
    <n v="3"/>
    <x v="0"/>
    <n v="221"/>
    <x v="81"/>
    <n v="25"/>
    <n v="0"/>
    <x v="0"/>
  </r>
  <r>
    <n v="3"/>
    <x v="0"/>
    <n v="223"/>
    <x v="82"/>
    <n v="29"/>
    <n v="0"/>
    <x v="0"/>
  </r>
  <r>
    <n v="3"/>
    <x v="0"/>
    <n v="224"/>
    <x v="83"/>
    <n v="23"/>
    <n v="0"/>
    <x v="0"/>
  </r>
  <r>
    <n v="3"/>
    <x v="0"/>
    <n v="225"/>
    <x v="84"/>
    <n v="12"/>
    <n v="0"/>
    <x v="0"/>
  </r>
  <r>
    <n v="3"/>
    <x v="0"/>
    <n v="226"/>
    <x v="85"/>
    <n v="14"/>
    <n v="0"/>
    <x v="0"/>
  </r>
  <r>
    <n v="3"/>
    <x v="0"/>
    <n v="227"/>
    <x v="86"/>
    <n v="22"/>
    <n v="0"/>
    <x v="0"/>
  </r>
  <r>
    <n v="3"/>
    <x v="0"/>
    <n v="228"/>
    <x v="87"/>
    <n v="29"/>
    <n v="0"/>
    <x v="0"/>
  </r>
  <r>
    <n v="3"/>
    <x v="0"/>
    <n v="231"/>
    <x v="88"/>
    <n v="6"/>
    <n v="0"/>
    <x v="0"/>
  </r>
  <r>
    <n v="3"/>
    <x v="0"/>
    <n v="232"/>
    <x v="89"/>
    <n v="16"/>
    <n v="0"/>
    <x v="0"/>
  </r>
  <r>
    <n v="3"/>
    <x v="0"/>
    <n v="233"/>
    <x v="90"/>
    <n v="9"/>
    <n v="0"/>
    <x v="0"/>
  </r>
  <r>
    <n v="3"/>
    <x v="0"/>
    <n v="234"/>
    <x v="91"/>
    <n v="24"/>
    <n v="0"/>
    <x v="0"/>
  </r>
  <r>
    <n v="3"/>
    <x v="0"/>
    <n v="235"/>
    <x v="92"/>
    <n v="1"/>
    <n v="0"/>
    <x v="0"/>
  </r>
  <r>
    <n v="3"/>
    <x v="0"/>
    <n v="236"/>
    <x v="93"/>
    <n v="3"/>
    <n v="0"/>
    <x v="0"/>
  </r>
  <r>
    <n v="3"/>
    <x v="0"/>
    <n v="238"/>
    <x v="94"/>
    <n v="12"/>
    <n v="0"/>
    <x v="0"/>
  </r>
  <r>
    <n v="3"/>
    <x v="0"/>
    <n v="239"/>
    <x v="95"/>
    <n v="29"/>
    <n v="0"/>
    <x v="0"/>
  </r>
  <r>
    <n v="3"/>
    <x v="0"/>
    <n v="240"/>
    <x v="96"/>
    <n v="26"/>
    <n v="0"/>
    <x v="0"/>
  </r>
  <r>
    <n v="3"/>
    <x v="0"/>
    <n v="241"/>
    <x v="97"/>
    <n v="8"/>
    <n v="0"/>
    <x v="0"/>
  </r>
  <r>
    <n v="3"/>
    <x v="0"/>
    <n v="244"/>
    <x v="98"/>
    <n v="5"/>
    <n v="0"/>
    <x v="0"/>
  </r>
  <r>
    <n v="3"/>
    <x v="0"/>
    <n v="246"/>
    <x v="99"/>
    <n v="7"/>
    <n v="0"/>
    <x v="0"/>
  </r>
  <r>
    <n v="3"/>
    <x v="0"/>
    <n v="247"/>
    <x v="100"/>
    <n v="3"/>
    <n v="0"/>
    <x v="0"/>
  </r>
  <r>
    <n v="3"/>
    <x v="0"/>
    <n v="248"/>
    <x v="101"/>
    <n v="11"/>
    <n v="0"/>
    <x v="0"/>
  </r>
  <r>
    <n v="3"/>
    <x v="0"/>
    <n v="250"/>
    <x v="65"/>
    <n v="16"/>
    <n v="0"/>
    <x v="0"/>
  </r>
  <r>
    <n v="3"/>
    <x v="0"/>
    <n v="251"/>
    <x v="102"/>
    <n v="10"/>
    <n v="0"/>
    <x v="0"/>
  </r>
  <r>
    <n v="3"/>
    <x v="0"/>
    <n v="252"/>
    <x v="69"/>
    <n v="27"/>
    <n v="0"/>
    <x v="0"/>
  </r>
  <r>
    <n v="3"/>
    <x v="0"/>
    <n v="253"/>
    <x v="67"/>
    <n v="15"/>
    <n v="0"/>
    <x v="0"/>
  </r>
  <r>
    <n v="3"/>
    <x v="0"/>
    <n v="254"/>
    <x v="103"/>
    <n v="4"/>
    <n v="0"/>
    <x v="0"/>
  </r>
  <r>
    <n v="3"/>
    <x v="0"/>
    <n v="255"/>
    <x v="104"/>
    <n v="17"/>
    <n v="0"/>
    <x v="0"/>
  </r>
  <r>
    <n v="3"/>
    <x v="0"/>
    <n v="256"/>
    <x v="105"/>
    <n v="1"/>
    <n v="0"/>
    <x v="0"/>
  </r>
  <r>
    <n v="3"/>
    <x v="0"/>
    <n v="258"/>
    <x v="106"/>
    <n v="10"/>
    <n v="0"/>
    <x v="0"/>
  </r>
  <r>
    <n v="3"/>
    <x v="0"/>
    <n v="260"/>
    <x v="107"/>
    <n v="5"/>
    <n v="0"/>
    <x v="0"/>
  </r>
  <r>
    <n v="3"/>
    <x v="0"/>
    <n v="261"/>
    <x v="108"/>
    <n v="24"/>
    <n v="0"/>
    <x v="0"/>
  </r>
  <r>
    <n v="3"/>
    <x v="0"/>
    <n v="262"/>
    <x v="109"/>
    <n v="29"/>
    <n v="0"/>
    <x v="0"/>
  </r>
  <r>
    <n v="3"/>
    <x v="0"/>
    <n v="264"/>
    <x v="110"/>
    <n v="7"/>
    <n v="0"/>
    <x v="0"/>
  </r>
  <r>
    <n v="3"/>
    <x v="0"/>
    <n v="266"/>
    <x v="111"/>
    <n v="18"/>
    <n v="0"/>
    <x v="0"/>
  </r>
  <r>
    <n v="3"/>
    <x v="0"/>
    <n v="267"/>
    <x v="112"/>
    <n v="12"/>
    <n v="0"/>
    <x v="0"/>
  </r>
  <r>
    <n v="3"/>
    <x v="0"/>
    <n v="268"/>
    <x v="113"/>
    <n v="17"/>
    <n v="0"/>
    <x v="0"/>
  </r>
  <r>
    <n v="3"/>
    <x v="0"/>
    <n v="270"/>
    <x v="114"/>
    <n v="6"/>
    <n v="0"/>
    <x v="0"/>
  </r>
  <r>
    <n v="3"/>
    <x v="0"/>
    <n v="272"/>
    <x v="115"/>
    <n v="12"/>
    <n v="0"/>
    <x v="0"/>
  </r>
  <r>
    <n v="3"/>
    <x v="0"/>
    <n v="273"/>
    <x v="116"/>
    <n v="19"/>
    <n v="0"/>
    <x v="0"/>
  </r>
  <r>
    <n v="3"/>
    <x v="0"/>
    <n v="274"/>
    <x v="117"/>
    <n v="7"/>
    <n v="0"/>
    <x v="0"/>
  </r>
  <r>
    <n v="3"/>
    <x v="0"/>
    <n v="275"/>
    <x v="118"/>
    <n v="23"/>
    <n v="0"/>
    <x v="0"/>
  </r>
  <r>
    <n v="3"/>
    <x v="0"/>
    <n v="276"/>
    <x v="119"/>
    <n v="14"/>
    <n v="0"/>
    <x v="0"/>
  </r>
  <r>
    <n v="3"/>
    <x v="0"/>
    <n v="277"/>
    <x v="120"/>
    <n v="26"/>
    <n v="0"/>
    <x v="0"/>
  </r>
  <r>
    <n v="3"/>
    <x v="0"/>
    <n v="278"/>
    <x v="121"/>
    <n v="15"/>
    <n v="0"/>
    <x v="0"/>
  </r>
  <r>
    <n v="3"/>
    <x v="0"/>
    <n v="279"/>
    <x v="122"/>
    <n v="15"/>
    <n v="0"/>
    <x v="0"/>
  </r>
  <r>
    <n v="3"/>
    <x v="0"/>
    <n v="280"/>
    <x v="123"/>
    <n v="1"/>
    <n v="0"/>
    <x v="0"/>
  </r>
  <r>
    <n v="3"/>
    <x v="0"/>
    <n v="281"/>
    <x v="86"/>
    <n v="2"/>
    <n v="0"/>
    <x v="0"/>
  </r>
  <r>
    <n v="3"/>
    <x v="0"/>
    <n v="283"/>
    <x v="124"/>
    <n v="1"/>
    <n v="0"/>
    <x v="0"/>
  </r>
  <r>
    <n v="3"/>
    <x v="0"/>
    <n v="284"/>
    <x v="125"/>
    <n v="26"/>
    <n v="0"/>
    <x v="0"/>
  </r>
  <r>
    <n v="3"/>
    <x v="0"/>
    <n v="285"/>
    <x v="126"/>
    <n v="2"/>
    <n v="0"/>
    <x v="0"/>
  </r>
  <r>
    <n v="3"/>
    <x v="0"/>
    <n v="286"/>
    <x v="127"/>
    <n v="7"/>
    <n v="0"/>
    <x v="0"/>
  </r>
  <r>
    <n v="3"/>
    <x v="0"/>
    <n v="287"/>
    <x v="128"/>
    <n v="26"/>
    <n v="0"/>
    <x v="0"/>
  </r>
  <r>
    <n v="3"/>
    <x v="0"/>
    <n v="288"/>
    <x v="129"/>
    <n v="2"/>
    <n v="0"/>
    <x v="0"/>
  </r>
  <r>
    <n v="3"/>
    <x v="0"/>
    <n v="289"/>
    <x v="130"/>
    <n v="2"/>
    <n v="0"/>
    <x v="0"/>
  </r>
  <r>
    <n v="3"/>
    <x v="0"/>
    <n v="290"/>
    <x v="131"/>
    <n v="6"/>
    <n v="0"/>
    <x v="0"/>
  </r>
  <r>
    <n v="3"/>
    <x v="0"/>
    <n v="291"/>
    <x v="132"/>
    <n v="10"/>
    <n v="0"/>
    <x v="0"/>
  </r>
  <r>
    <n v="3"/>
    <x v="0"/>
    <n v="292"/>
    <x v="133"/>
    <n v="16"/>
    <n v="0"/>
    <x v="0"/>
  </r>
  <r>
    <n v="3"/>
    <x v="0"/>
    <n v="293"/>
    <x v="134"/>
    <n v="14"/>
    <n v="0"/>
    <x v="0"/>
  </r>
  <r>
    <n v="3"/>
    <x v="0"/>
    <n v="294"/>
    <x v="135"/>
    <n v="13"/>
    <n v="0"/>
    <x v="0"/>
  </r>
  <r>
    <n v="3"/>
    <x v="0"/>
    <n v="296"/>
    <x v="136"/>
    <n v="12"/>
    <n v="0"/>
    <x v="0"/>
  </r>
  <r>
    <n v="3"/>
    <x v="0"/>
    <n v="298"/>
    <x v="137"/>
    <n v="14"/>
    <n v="0"/>
    <x v="0"/>
  </r>
  <r>
    <n v="3"/>
    <x v="0"/>
    <n v="299"/>
    <x v="77"/>
    <n v="29"/>
    <n v="0"/>
    <x v="0"/>
  </r>
  <r>
    <n v="3"/>
    <x v="0"/>
    <n v="300"/>
    <x v="107"/>
    <n v="3"/>
    <n v="0"/>
    <x v="0"/>
  </r>
  <r>
    <n v="3"/>
    <x v="0"/>
    <n v="302"/>
    <x v="138"/>
    <n v="6"/>
    <n v="0"/>
    <x v="0"/>
  </r>
  <r>
    <n v="3"/>
    <x v="0"/>
    <n v="303"/>
    <x v="65"/>
    <n v="13"/>
    <n v="0"/>
    <x v="0"/>
  </r>
  <r>
    <n v="3"/>
    <x v="0"/>
    <n v="305"/>
    <x v="103"/>
    <n v="11"/>
    <n v="0"/>
    <x v="0"/>
  </r>
  <r>
    <n v="3"/>
    <x v="0"/>
    <n v="306"/>
    <x v="104"/>
    <n v="7"/>
    <n v="0"/>
    <x v="0"/>
  </r>
  <r>
    <n v="3"/>
    <x v="0"/>
    <n v="307"/>
    <x v="94"/>
    <n v="17"/>
    <n v="0"/>
    <x v="0"/>
  </r>
  <r>
    <n v="3"/>
    <x v="0"/>
    <n v="308"/>
    <x v="95"/>
    <n v="9"/>
    <n v="0"/>
    <x v="0"/>
  </r>
  <r>
    <n v="3"/>
    <x v="0"/>
    <n v="309"/>
    <x v="105"/>
    <n v="30"/>
    <n v="0"/>
    <x v="0"/>
  </r>
  <r>
    <n v="3"/>
    <x v="0"/>
    <n v="311"/>
    <x v="97"/>
    <n v="23"/>
    <n v="0"/>
    <x v="0"/>
  </r>
  <r>
    <n v="3"/>
    <x v="0"/>
    <n v="312"/>
    <x v="139"/>
    <n v="18"/>
    <n v="0"/>
    <x v="0"/>
  </r>
  <r>
    <n v="1"/>
    <x v="1"/>
    <n v="1"/>
    <x v="0"/>
    <n v="27"/>
    <n v="0"/>
    <x v="0"/>
  </r>
  <r>
    <n v="1"/>
    <x v="1"/>
    <n v="35"/>
    <x v="140"/>
    <n v="18"/>
    <n v="0"/>
    <x v="0"/>
  </r>
  <r>
    <n v="1"/>
    <x v="1"/>
    <n v="72"/>
    <x v="141"/>
    <n v="9"/>
    <n v="0"/>
    <x v="0"/>
  </r>
  <r>
    <n v="1"/>
    <x v="1"/>
    <n v="73"/>
    <x v="142"/>
    <n v="7"/>
    <n v="0"/>
    <x v="0"/>
  </r>
  <r>
    <n v="1"/>
    <x v="1"/>
    <n v="114"/>
    <x v="143"/>
    <n v="3"/>
    <n v="0"/>
    <x v="0"/>
  </r>
  <r>
    <n v="1"/>
    <x v="1"/>
    <n v="115"/>
    <x v="144"/>
    <n v="10"/>
    <n v="0"/>
    <x v="0"/>
  </r>
  <r>
    <n v="1"/>
    <x v="1"/>
    <n v="118"/>
    <x v="11"/>
    <n v="12"/>
    <n v="0"/>
    <x v="0"/>
  </r>
  <r>
    <n v="1"/>
    <x v="1"/>
    <n v="120"/>
    <x v="13"/>
    <n v="23"/>
    <n v="0"/>
    <x v="0"/>
  </r>
  <r>
    <n v="1"/>
    <x v="1"/>
    <n v="121"/>
    <x v="14"/>
    <n v="19"/>
    <n v="0"/>
    <x v="0"/>
  </r>
  <r>
    <n v="1"/>
    <x v="1"/>
    <n v="125"/>
    <x v="17"/>
    <n v="22"/>
    <n v="0"/>
    <x v="0"/>
  </r>
  <r>
    <n v="1"/>
    <x v="1"/>
    <n v="134"/>
    <x v="145"/>
    <n v="26"/>
    <n v="0"/>
    <x v="0"/>
  </r>
  <r>
    <n v="1"/>
    <x v="1"/>
    <n v="136"/>
    <x v="25"/>
    <n v="12"/>
    <n v="0"/>
    <x v="0"/>
  </r>
  <r>
    <n v="1"/>
    <x v="1"/>
    <n v="137"/>
    <x v="26"/>
    <n v="12"/>
    <n v="0"/>
    <x v="0"/>
  </r>
  <r>
    <n v="1"/>
    <x v="1"/>
    <n v="144"/>
    <x v="32"/>
    <n v="7"/>
    <n v="0"/>
    <x v="0"/>
  </r>
  <r>
    <n v="1"/>
    <x v="1"/>
    <n v="145"/>
    <x v="146"/>
    <n v="5"/>
    <n v="0"/>
    <x v="0"/>
  </r>
  <r>
    <n v="1"/>
    <x v="1"/>
    <n v="149"/>
    <x v="35"/>
    <n v="1"/>
    <n v="0"/>
    <x v="0"/>
  </r>
  <r>
    <n v="1"/>
    <x v="1"/>
    <n v="152"/>
    <x v="37"/>
    <n v="12"/>
    <n v="0"/>
    <x v="0"/>
  </r>
  <r>
    <n v="1"/>
    <x v="1"/>
    <n v="153"/>
    <x v="38"/>
    <n v="25"/>
    <n v="0"/>
    <x v="0"/>
  </r>
  <r>
    <n v="1"/>
    <x v="1"/>
    <n v="154"/>
    <x v="39"/>
    <n v="13"/>
    <n v="0"/>
    <x v="0"/>
  </r>
  <r>
    <n v="1"/>
    <x v="1"/>
    <n v="155"/>
    <x v="40"/>
    <n v="8"/>
    <n v="0"/>
    <x v="0"/>
  </r>
  <r>
    <n v="1"/>
    <x v="1"/>
    <n v="158"/>
    <x v="147"/>
    <n v="11"/>
    <n v="0"/>
    <x v="0"/>
  </r>
  <r>
    <n v="1"/>
    <x v="1"/>
    <n v="161"/>
    <x v="44"/>
    <n v="17"/>
    <n v="0"/>
    <x v="0"/>
  </r>
  <r>
    <n v="1"/>
    <x v="1"/>
    <n v="162"/>
    <x v="45"/>
    <n v="14"/>
    <n v="0"/>
    <x v="0"/>
  </r>
  <r>
    <n v="1"/>
    <x v="1"/>
    <n v="164"/>
    <x v="47"/>
    <n v="15"/>
    <n v="0"/>
    <x v="0"/>
  </r>
  <r>
    <n v="1"/>
    <x v="1"/>
    <n v="165"/>
    <x v="148"/>
    <n v="16"/>
    <n v="0"/>
    <x v="0"/>
  </r>
  <r>
    <n v="1"/>
    <x v="1"/>
    <n v="167"/>
    <x v="49"/>
    <n v="28"/>
    <n v="0"/>
    <x v="0"/>
  </r>
  <r>
    <n v="1"/>
    <x v="1"/>
    <n v="169"/>
    <x v="51"/>
    <n v="25"/>
    <n v="0"/>
    <x v="0"/>
  </r>
  <r>
    <n v="1"/>
    <x v="1"/>
    <n v="170"/>
    <x v="149"/>
    <n v="14"/>
    <n v="0"/>
    <x v="0"/>
  </r>
  <r>
    <n v="1"/>
    <x v="1"/>
    <n v="174"/>
    <x v="54"/>
    <n v="26"/>
    <n v="0"/>
    <x v="0"/>
  </r>
  <r>
    <n v="1"/>
    <x v="1"/>
    <n v="176"/>
    <x v="150"/>
    <n v="11"/>
    <n v="0"/>
    <x v="0"/>
  </r>
  <r>
    <n v="1"/>
    <x v="1"/>
    <n v="183"/>
    <x v="59"/>
    <n v="11"/>
    <n v="0"/>
    <x v="0"/>
  </r>
  <r>
    <n v="1"/>
    <x v="1"/>
    <n v="184"/>
    <x v="60"/>
    <n v="4"/>
    <n v="0"/>
    <x v="0"/>
  </r>
  <r>
    <n v="1"/>
    <x v="1"/>
    <n v="186"/>
    <x v="151"/>
    <n v="1"/>
    <n v="0"/>
    <x v="0"/>
  </r>
  <r>
    <n v="1"/>
    <x v="1"/>
    <n v="189"/>
    <x v="63"/>
    <n v="6"/>
    <n v="0"/>
    <x v="0"/>
  </r>
  <r>
    <n v="1"/>
    <x v="1"/>
    <n v="190"/>
    <x v="152"/>
    <n v="21"/>
    <n v="0"/>
    <x v="0"/>
  </r>
  <r>
    <n v="1"/>
    <x v="1"/>
    <n v="192"/>
    <x v="65"/>
    <n v="20"/>
    <n v="0"/>
    <x v="0"/>
  </r>
  <r>
    <n v="1"/>
    <x v="1"/>
    <n v="195"/>
    <x v="67"/>
    <n v="1"/>
    <n v="0"/>
    <x v="0"/>
  </r>
  <r>
    <n v="1"/>
    <x v="1"/>
    <n v="197"/>
    <x v="153"/>
    <n v="22"/>
    <n v="0"/>
    <x v="0"/>
  </r>
  <r>
    <n v="1"/>
    <x v="1"/>
    <n v="199"/>
    <x v="69"/>
    <n v="2"/>
    <n v="0"/>
    <x v="0"/>
  </r>
  <r>
    <n v="1"/>
    <x v="1"/>
    <n v="200"/>
    <x v="70"/>
    <n v="27"/>
    <n v="0"/>
    <x v="0"/>
  </r>
  <r>
    <n v="1"/>
    <x v="1"/>
    <n v="201"/>
    <x v="71"/>
    <n v="16"/>
    <n v="0"/>
    <x v="0"/>
  </r>
  <r>
    <n v="1"/>
    <x v="1"/>
    <n v="205"/>
    <x v="154"/>
    <n v="9"/>
    <n v="0"/>
    <x v="0"/>
  </r>
  <r>
    <n v="1"/>
    <x v="1"/>
    <n v="206"/>
    <x v="74"/>
    <n v="10"/>
    <n v="0"/>
    <x v="0"/>
  </r>
  <r>
    <n v="1"/>
    <x v="1"/>
    <n v="209"/>
    <x v="155"/>
    <n v="22"/>
    <n v="0"/>
    <x v="0"/>
  </r>
  <r>
    <n v="1"/>
    <x v="1"/>
    <n v="210"/>
    <x v="50"/>
    <n v="25"/>
    <n v="0"/>
    <x v="0"/>
  </r>
  <r>
    <n v="1"/>
    <x v="1"/>
    <n v="211"/>
    <x v="47"/>
    <n v="13"/>
    <n v="0"/>
    <x v="0"/>
  </r>
  <r>
    <n v="1"/>
    <x v="1"/>
    <n v="212"/>
    <x v="77"/>
    <n v="17"/>
    <n v="0"/>
    <x v="0"/>
  </r>
  <r>
    <n v="1"/>
    <x v="1"/>
    <n v="221"/>
    <x v="81"/>
    <n v="7"/>
    <n v="0"/>
    <x v="0"/>
  </r>
  <r>
    <n v="1"/>
    <x v="1"/>
    <n v="222"/>
    <x v="156"/>
    <n v="12"/>
    <n v="0"/>
    <x v="0"/>
  </r>
  <r>
    <n v="1"/>
    <x v="1"/>
    <n v="223"/>
    <x v="82"/>
    <n v="3"/>
    <n v="0"/>
    <x v="0"/>
  </r>
  <r>
    <n v="1"/>
    <x v="1"/>
    <n v="227"/>
    <x v="86"/>
    <n v="19"/>
    <n v="0"/>
    <x v="0"/>
  </r>
  <r>
    <n v="1"/>
    <x v="1"/>
    <n v="228"/>
    <x v="87"/>
    <n v="22"/>
    <n v="0"/>
    <x v="0"/>
  </r>
  <r>
    <n v="1"/>
    <x v="1"/>
    <n v="232"/>
    <x v="89"/>
    <n v="5"/>
    <n v="0"/>
    <x v="0"/>
  </r>
  <r>
    <n v="1"/>
    <x v="1"/>
    <n v="233"/>
    <x v="90"/>
    <n v="5"/>
    <n v="0"/>
    <x v="0"/>
  </r>
  <r>
    <n v="1"/>
    <x v="1"/>
    <n v="235"/>
    <x v="92"/>
    <n v="7"/>
    <n v="0"/>
    <x v="0"/>
  </r>
  <r>
    <n v="1"/>
    <x v="1"/>
    <n v="238"/>
    <x v="94"/>
    <n v="20"/>
    <n v="0"/>
    <x v="0"/>
  </r>
  <r>
    <n v="1"/>
    <x v="1"/>
    <n v="239"/>
    <x v="95"/>
    <n v="28"/>
    <n v="0"/>
    <x v="0"/>
  </r>
  <r>
    <n v="1"/>
    <x v="1"/>
    <n v="241"/>
    <x v="97"/>
    <n v="17"/>
    <n v="0"/>
    <x v="0"/>
  </r>
  <r>
    <n v="1"/>
    <x v="1"/>
    <n v="243"/>
    <x v="157"/>
    <n v="11"/>
    <n v="0"/>
    <x v="0"/>
  </r>
  <r>
    <n v="1"/>
    <x v="1"/>
    <n v="244"/>
    <x v="98"/>
    <n v="10"/>
    <n v="0"/>
    <x v="0"/>
  </r>
  <r>
    <n v="1"/>
    <x v="1"/>
    <n v="245"/>
    <x v="158"/>
    <n v="3"/>
    <n v="0"/>
    <x v="0"/>
  </r>
  <r>
    <n v="1"/>
    <x v="1"/>
    <n v="250"/>
    <x v="65"/>
    <n v="3"/>
    <n v="0"/>
    <x v="0"/>
  </r>
  <r>
    <n v="1"/>
    <x v="1"/>
    <n v="256"/>
    <x v="105"/>
    <n v="20"/>
    <n v="0"/>
    <x v="0"/>
  </r>
  <r>
    <n v="1"/>
    <x v="1"/>
    <n v="258"/>
    <x v="106"/>
    <n v="25"/>
    <n v="0"/>
    <x v="0"/>
  </r>
  <r>
    <n v="1"/>
    <x v="1"/>
    <n v="266"/>
    <x v="111"/>
    <n v="1"/>
    <n v="0"/>
    <x v="0"/>
  </r>
  <r>
    <n v="1"/>
    <x v="1"/>
    <n v="267"/>
    <x v="112"/>
    <n v="27"/>
    <n v="0"/>
    <x v="0"/>
  </r>
  <r>
    <n v="1"/>
    <x v="1"/>
    <n v="270"/>
    <x v="114"/>
    <n v="16"/>
    <n v="0"/>
    <x v="0"/>
  </r>
  <r>
    <n v="1"/>
    <x v="1"/>
    <n v="273"/>
    <x v="116"/>
    <n v="20"/>
    <n v="0"/>
    <x v="0"/>
  </r>
  <r>
    <n v="1"/>
    <x v="1"/>
    <n v="274"/>
    <x v="117"/>
    <n v="19"/>
    <n v="0"/>
    <x v="0"/>
  </r>
  <r>
    <n v="1"/>
    <x v="1"/>
    <n v="275"/>
    <x v="118"/>
    <n v="28"/>
    <n v="0"/>
    <x v="0"/>
  </r>
  <r>
    <n v="1"/>
    <x v="1"/>
    <n v="278"/>
    <x v="121"/>
    <n v="17"/>
    <n v="0"/>
    <x v="0"/>
  </r>
  <r>
    <n v="1"/>
    <x v="1"/>
    <n v="280"/>
    <x v="123"/>
    <n v="23"/>
    <n v="0"/>
    <x v="0"/>
  </r>
  <r>
    <n v="1"/>
    <x v="1"/>
    <n v="281"/>
    <x v="86"/>
    <n v="11"/>
    <n v="0"/>
    <x v="0"/>
  </r>
  <r>
    <n v="1"/>
    <x v="1"/>
    <n v="284"/>
    <x v="125"/>
    <n v="27"/>
    <n v="0"/>
    <x v="0"/>
  </r>
  <r>
    <n v="1"/>
    <x v="1"/>
    <n v="287"/>
    <x v="128"/>
    <n v="2"/>
    <n v="0"/>
    <x v="0"/>
  </r>
  <r>
    <n v="1"/>
    <x v="1"/>
    <n v="288"/>
    <x v="129"/>
    <n v="9"/>
    <n v="0"/>
    <x v="0"/>
  </r>
  <r>
    <n v="1"/>
    <x v="1"/>
    <n v="290"/>
    <x v="131"/>
    <n v="8"/>
    <n v="0"/>
    <x v="0"/>
  </r>
  <r>
    <n v="1"/>
    <x v="1"/>
    <n v="291"/>
    <x v="132"/>
    <n v="9"/>
    <n v="0"/>
    <x v="0"/>
  </r>
  <r>
    <n v="1"/>
    <x v="1"/>
    <n v="294"/>
    <x v="135"/>
    <n v="3"/>
    <n v="0"/>
    <x v="0"/>
  </r>
  <r>
    <n v="1"/>
    <x v="1"/>
    <n v="296"/>
    <x v="136"/>
    <n v="9"/>
    <n v="0"/>
    <x v="0"/>
  </r>
  <r>
    <n v="1"/>
    <x v="1"/>
    <n v="297"/>
    <x v="159"/>
    <n v="22"/>
    <n v="0"/>
    <x v="0"/>
  </r>
  <r>
    <n v="1"/>
    <x v="1"/>
    <n v="298"/>
    <x v="137"/>
    <n v="26"/>
    <n v="0"/>
    <x v="0"/>
  </r>
  <r>
    <n v="1"/>
    <x v="1"/>
    <n v="299"/>
    <x v="77"/>
    <n v="18"/>
    <n v="0"/>
    <x v="0"/>
  </r>
  <r>
    <n v="1"/>
    <x v="1"/>
    <n v="305"/>
    <x v="103"/>
    <n v="23"/>
    <n v="0"/>
    <x v="0"/>
  </r>
  <r>
    <n v="1"/>
    <x v="1"/>
    <n v="307"/>
    <x v="94"/>
    <n v="17"/>
    <n v="0"/>
    <x v="0"/>
  </r>
  <r>
    <n v="1"/>
    <x v="1"/>
    <n v="311"/>
    <x v="97"/>
    <n v="20"/>
    <n v="0"/>
    <x v="0"/>
  </r>
  <r>
    <n v="1"/>
    <x v="1"/>
    <n v="312"/>
    <x v="139"/>
    <n v="23"/>
    <n v="0"/>
    <x v="0"/>
  </r>
  <r>
    <n v="2"/>
    <x v="2"/>
    <n v="1"/>
    <x v="0"/>
    <n v="14"/>
    <n v="0"/>
    <x v="0"/>
  </r>
  <r>
    <n v="2"/>
    <x v="2"/>
    <n v="116"/>
    <x v="160"/>
    <n v="17"/>
    <n v="0"/>
    <x v="0"/>
  </r>
  <r>
    <n v="2"/>
    <x v="2"/>
    <n v="121"/>
    <x v="14"/>
    <n v="3"/>
    <n v="0"/>
    <x v="0"/>
  </r>
  <r>
    <n v="2"/>
    <x v="2"/>
    <n v="125"/>
    <x v="17"/>
    <n v="10"/>
    <n v="0"/>
    <x v="0"/>
  </r>
  <r>
    <n v="2"/>
    <x v="2"/>
    <n v="132"/>
    <x v="161"/>
    <n v="6"/>
    <n v="0"/>
    <x v="0"/>
  </r>
  <r>
    <n v="2"/>
    <x v="2"/>
    <n v="143"/>
    <x v="31"/>
    <n v="12"/>
    <n v="0"/>
    <x v="0"/>
  </r>
  <r>
    <n v="2"/>
    <x v="2"/>
    <n v="154"/>
    <x v="39"/>
    <n v="9"/>
    <n v="0"/>
    <x v="0"/>
  </r>
  <r>
    <n v="2"/>
    <x v="2"/>
    <n v="157"/>
    <x v="42"/>
    <n v="28"/>
    <n v="0"/>
    <x v="0"/>
  </r>
  <r>
    <n v="2"/>
    <x v="2"/>
    <n v="170"/>
    <x v="149"/>
    <n v="2"/>
    <n v="0"/>
    <x v="0"/>
  </r>
  <r>
    <n v="2"/>
    <x v="2"/>
    <n v="176"/>
    <x v="150"/>
    <n v="26"/>
    <n v="0"/>
    <x v="0"/>
  </r>
  <r>
    <n v="2"/>
    <x v="2"/>
    <n v="177"/>
    <x v="56"/>
    <n v="9"/>
    <n v="0"/>
    <x v="0"/>
  </r>
  <r>
    <n v="2"/>
    <x v="2"/>
    <n v="178"/>
    <x v="162"/>
    <n v="1"/>
    <n v="0"/>
    <x v="0"/>
  </r>
  <r>
    <n v="2"/>
    <x v="2"/>
    <n v="182"/>
    <x v="163"/>
    <n v="21"/>
    <n v="0"/>
    <x v="0"/>
  </r>
  <r>
    <n v="2"/>
    <x v="2"/>
    <n v="195"/>
    <x v="67"/>
    <n v="19"/>
    <n v="0"/>
    <x v="0"/>
  </r>
  <r>
    <n v="2"/>
    <x v="2"/>
    <n v="218"/>
    <x v="79"/>
    <n v="26"/>
    <n v="0"/>
    <x v="0"/>
  </r>
  <r>
    <n v="2"/>
    <x v="2"/>
    <n v="222"/>
    <x v="156"/>
    <n v="30"/>
    <n v="0"/>
    <x v="0"/>
  </r>
  <r>
    <n v="2"/>
    <x v="2"/>
    <n v="262"/>
    <x v="109"/>
    <n v="8"/>
    <n v="0"/>
    <x v="0"/>
  </r>
  <r>
    <n v="2"/>
    <x v="2"/>
    <n v="267"/>
    <x v="112"/>
    <n v="21"/>
    <n v="0"/>
    <x v="0"/>
  </r>
  <r>
    <n v="2"/>
    <x v="2"/>
    <n v="279"/>
    <x v="122"/>
    <n v="18"/>
    <n v="0"/>
    <x v="0"/>
  </r>
  <r>
    <n v="2"/>
    <x v="2"/>
    <n v="284"/>
    <x v="125"/>
    <n v="6"/>
    <n v="0"/>
    <x v="0"/>
  </r>
  <r>
    <n v="2"/>
    <x v="2"/>
    <n v="285"/>
    <x v="126"/>
    <n v="22"/>
    <n v="0"/>
    <x v="0"/>
  </r>
  <r>
    <n v="2"/>
    <x v="2"/>
    <n v="289"/>
    <x v="130"/>
    <n v="5"/>
    <n v="0"/>
    <x v="0"/>
  </r>
  <r>
    <n v="2"/>
    <x v="2"/>
    <n v="291"/>
    <x v="132"/>
    <n v="22"/>
    <n v="0"/>
    <x v="0"/>
  </r>
  <r>
    <n v="2"/>
    <x v="2"/>
    <n v="301"/>
    <x v="108"/>
    <n v="26"/>
    <n v="0"/>
    <x v="0"/>
  </r>
  <r>
    <n v="2"/>
    <x v="2"/>
    <n v="302"/>
    <x v="138"/>
    <n v="6"/>
    <n v="0"/>
    <x v="0"/>
  </r>
  <r>
    <n v="2"/>
    <x v="2"/>
    <n v="303"/>
    <x v="65"/>
    <n v="23"/>
    <n v="0"/>
    <x v="0"/>
  </r>
  <r>
    <n v="2"/>
    <x v="2"/>
    <n v="309"/>
    <x v="105"/>
    <n v="9"/>
    <n v="0"/>
    <x v="0"/>
  </r>
  <r>
    <n v="1"/>
    <x v="1"/>
    <n v="168"/>
    <x v="50"/>
    <n v="0"/>
    <n v="0"/>
    <x v="1"/>
  </r>
  <r>
    <n v="2"/>
    <x v="2"/>
    <n v="175"/>
    <x v="55"/>
    <n v="0"/>
    <n v="0"/>
    <x v="1"/>
  </r>
  <r>
    <n v="3"/>
    <x v="0"/>
    <n v="259"/>
    <x v="164"/>
    <n v="0"/>
    <n v="0"/>
    <x v="1"/>
  </r>
  <r>
    <n v="3"/>
    <x v="0"/>
    <n v="313"/>
    <x v="165"/>
    <n v="0"/>
    <n v="0"/>
    <x v="1"/>
  </r>
  <r>
    <n v="3"/>
    <x v="0"/>
    <n v="3"/>
    <x v="166"/>
    <n v="0"/>
    <n v="16"/>
    <x v="1"/>
  </r>
  <r>
    <n v="1"/>
    <x v="1"/>
    <n v="6"/>
    <x v="167"/>
    <n v="0"/>
    <n v="34"/>
    <x v="1"/>
  </r>
  <r>
    <n v="1"/>
    <x v="1"/>
    <n v="8"/>
    <x v="168"/>
    <n v="0"/>
    <n v="33"/>
    <x v="1"/>
  </r>
  <r>
    <n v="2"/>
    <x v="2"/>
    <n v="22"/>
    <x v="169"/>
    <n v="0"/>
    <n v="93"/>
    <x v="1"/>
  </r>
  <r>
    <n v="1"/>
    <x v="1"/>
    <n v="32"/>
    <x v="170"/>
    <n v="0"/>
    <n v="5"/>
    <x v="1"/>
  </r>
  <r>
    <n v="1"/>
    <x v="1"/>
    <n v="42"/>
    <x v="171"/>
    <n v="0"/>
    <n v="4"/>
    <x v="1"/>
  </r>
  <r>
    <n v="2"/>
    <x v="2"/>
    <n v="47"/>
    <x v="2"/>
    <n v="0"/>
    <n v="18"/>
    <x v="1"/>
  </r>
  <r>
    <n v="3"/>
    <x v="0"/>
    <n v="59"/>
    <x v="172"/>
    <n v="0"/>
    <n v="4"/>
    <x v="1"/>
  </r>
  <r>
    <n v="2"/>
    <x v="2"/>
    <n v="91"/>
    <x v="173"/>
    <n v="0"/>
    <n v="31"/>
    <x v="1"/>
  </r>
  <r>
    <n v="1"/>
    <x v="1"/>
    <n v="92"/>
    <x v="174"/>
    <n v="0"/>
    <n v="12"/>
    <x v="1"/>
  </r>
  <r>
    <n v="2"/>
    <x v="2"/>
    <n v="184"/>
    <x v="60"/>
    <n v="0"/>
    <n v="6"/>
    <x v="1"/>
  </r>
  <r>
    <n v="2"/>
    <x v="2"/>
    <n v="192"/>
    <x v="65"/>
    <n v="0"/>
    <n v="1"/>
    <x v="1"/>
  </r>
  <r>
    <n v="2"/>
    <x v="2"/>
    <n v="251"/>
    <x v="102"/>
    <n v="0"/>
    <n v="4"/>
    <x v="1"/>
  </r>
  <r>
    <n v="1"/>
    <x v="1"/>
    <n v="302"/>
    <x v="138"/>
    <n v="0"/>
    <n v="5"/>
    <x v="1"/>
  </r>
  <r>
    <n v="2"/>
    <x v="2"/>
    <n v="158"/>
    <x v="147"/>
    <n v="0"/>
    <n v="3"/>
    <x v="1"/>
  </r>
  <r>
    <n v="1"/>
    <x v="1"/>
    <n v="160"/>
    <x v="43"/>
    <n v="0"/>
    <n v="1"/>
    <x v="1"/>
  </r>
  <r>
    <n v="1"/>
    <x v="1"/>
    <n v="163"/>
    <x v="46"/>
    <n v="0"/>
    <n v="4"/>
    <x v="1"/>
  </r>
  <r>
    <n v="2"/>
    <x v="2"/>
    <n v="198"/>
    <x v="102"/>
    <n v="0"/>
    <n v="1"/>
    <x v="1"/>
  </r>
  <r>
    <n v="3"/>
    <x v="0"/>
    <n v="220"/>
    <x v="175"/>
    <n v="0"/>
    <n v="2"/>
    <x v="1"/>
  </r>
  <r>
    <n v="1"/>
    <x v="1"/>
    <n v="246"/>
    <x v="99"/>
    <n v="0"/>
    <n v="2"/>
    <x v="1"/>
  </r>
  <r>
    <n v="2"/>
    <x v="2"/>
    <n v="299"/>
    <x v="77"/>
    <n v="0"/>
    <n v="1"/>
    <x v="1"/>
  </r>
  <r>
    <n v="1"/>
    <x v="1"/>
    <n v="2"/>
    <x v="176"/>
    <n v="5"/>
    <n v="34"/>
    <x v="2"/>
  </r>
  <r>
    <n v="1"/>
    <x v="1"/>
    <n v="3"/>
    <x v="166"/>
    <n v="6"/>
    <n v="34"/>
    <x v="2"/>
  </r>
  <r>
    <n v="3"/>
    <x v="0"/>
    <n v="4"/>
    <x v="177"/>
    <n v="11"/>
    <n v="21"/>
    <x v="2"/>
  </r>
  <r>
    <n v="1"/>
    <x v="1"/>
    <n v="4"/>
    <x v="177"/>
    <n v="23"/>
    <n v="31"/>
    <x v="2"/>
  </r>
  <r>
    <n v="3"/>
    <x v="0"/>
    <n v="5"/>
    <x v="178"/>
    <n v="3"/>
    <n v="14"/>
    <x v="2"/>
  </r>
  <r>
    <n v="1"/>
    <x v="1"/>
    <n v="5"/>
    <x v="178"/>
    <n v="22"/>
    <n v="25"/>
    <x v="2"/>
  </r>
  <r>
    <n v="3"/>
    <x v="0"/>
    <n v="7"/>
    <x v="179"/>
    <n v="12"/>
    <n v="21"/>
    <x v="2"/>
  </r>
  <r>
    <n v="1"/>
    <x v="1"/>
    <n v="7"/>
    <x v="179"/>
    <n v="8"/>
    <n v="32"/>
    <x v="2"/>
  </r>
  <r>
    <n v="1"/>
    <x v="1"/>
    <n v="9"/>
    <x v="180"/>
    <n v="11"/>
    <n v="39"/>
    <x v="2"/>
  </r>
  <r>
    <n v="1"/>
    <x v="1"/>
    <n v="10"/>
    <x v="181"/>
    <n v="15"/>
    <n v="36"/>
    <x v="2"/>
  </r>
  <r>
    <n v="1"/>
    <x v="1"/>
    <n v="11"/>
    <x v="182"/>
    <n v="8"/>
    <n v="38"/>
    <x v="2"/>
  </r>
  <r>
    <n v="1"/>
    <x v="1"/>
    <n v="12"/>
    <x v="183"/>
    <n v="16"/>
    <n v="29"/>
    <x v="2"/>
  </r>
  <r>
    <n v="3"/>
    <x v="0"/>
    <n v="13"/>
    <x v="184"/>
    <n v="19"/>
    <n v="24"/>
    <x v="2"/>
  </r>
  <r>
    <n v="1"/>
    <x v="1"/>
    <n v="13"/>
    <x v="184"/>
    <n v="13"/>
    <n v="26"/>
    <x v="2"/>
  </r>
  <r>
    <n v="3"/>
    <x v="0"/>
    <n v="14"/>
    <x v="169"/>
    <n v="4"/>
    <n v="11"/>
    <x v="2"/>
  </r>
  <r>
    <n v="1"/>
    <x v="1"/>
    <n v="14"/>
    <x v="169"/>
    <n v="8"/>
    <n v="25"/>
    <x v="2"/>
  </r>
  <r>
    <n v="1"/>
    <x v="1"/>
    <n v="15"/>
    <x v="185"/>
    <n v="3"/>
    <n v="50"/>
    <x v="2"/>
  </r>
  <r>
    <n v="1"/>
    <x v="1"/>
    <n v="16"/>
    <x v="186"/>
    <n v="4"/>
    <n v="33"/>
    <x v="2"/>
  </r>
  <r>
    <n v="1"/>
    <x v="1"/>
    <n v="17"/>
    <x v="187"/>
    <n v="2"/>
    <n v="31"/>
    <x v="2"/>
  </r>
  <r>
    <n v="3"/>
    <x v="0"/>
    <n v="18"/>
    <x v="188"/>
    <n v="5"/>
    <n v="16"/>
    <x v="2"/>
  </r>
  <r>
    <n v="1"/>
    <x v="1"/>
    <n v="18"/>
    <x v="188"/>
    <n v="16"/>
    <n v="19"/>
    <x v="2"/>
  </r>
  <r>
    <n v="1"/>
    <x v="1"/>
    <n v="19"/>
    <x v="189"/>
    <n v="4"/>
    <n v="13"/>
    <x v="2"/>
  </r>
  <r>
    <n v="1"/>
    <x v="1"/>
    <n v="20"/>
    <x v="190"/>
    <n v="26"/>
    <n v="30"/>
    <x v="2"/>
  </r>
  <r>
    <n v="3"/>
    <x v="0"/>
    <n v="21"/>
    <x v="184"/>
    <n v="8"/>
    <n v="17"/>
    <x v="2"/>
  </r>
  <r>
    <n v="1"/>
    <x v="1"/>
    <n v="22"/>
    <x v="169"/>
    <n v="29"/>
    <n v="34"/>
    <x v="2"/>
  </r>
  <r>
    <n v="3"/>
    <x v="0"/>
    <n v="23"/>
    <x v="191"/>
    <n v="8"/>
    <n v="12"/>
    <x v="2"/>
  </r>
  <r>
    <n v="1"/>
    <x v="1"/>
    <n v="23"/>
    <x v="191"/>
    <n v="9"/>
    <n v="31"/>
    <x v="2"/>
  </r>
  <r>
    <n v="1"/>
    <x v="1"/>
    <n v="24"/>
    <x v="183"/>
    <n v="10"/>
    <n v="23"/>
    <x v="2"/>
  </r>
  <r>
    <n v="1"/>
    <x v="1"/>
    <n v="25"/>
    <x v="192"/>
    <n v="10"/>
    <n v="34"/>
    <x v="2"/>
  </r>
  <r>
    <n v="1"/>
    <x v="1"/>
    <n v="26"/>
    <x v="186"/>
    <n v="16"/>
    <n v="23"/>
    <x v="2"/>
  </r>
  <r>
    <n v="1"/>
    <x v="1"/>
    <n v="31"/>
    <x v="193"/>
    <n v="2"/>
    <n v="4"/>
    <x v="2"/>
  </r>
  <r>
    <n v="1"/>
    <x v="1"/>
    <n v="34"/>
    <x v="1"/>
    <n v="2"/>
    <n v="7"/>
    <x v="2"/>
  </r>
  <r>
    <n v="3"/>
    <x v="0"/>
    <n v="35"/>
    <x v="140"/>
    <n v="3"/>
    <n v="9"/>
    <x v="2"/>
  </r>
  <r>
    <n v="3"/>
    <x v="0"/>
    <n v="40"/>
    <x v="194"/>
    <n v="2"/>
    <n v="9"/>
    <x v="2"/>
  </r>
  <r>
    <n v="1"/>
    <x v="1"/>
    <n v="43"/>
    <x v="195"/>
    <n v="2"/>
    <n v="5"/>
    <x v="2"/>
  </r>
  <r>
    <n v="1"/>
    <x v="1"/>
    <n v="44"/>
    <x v="196"/>
    <n v="1"/>
    <n v="5"/>
    <x v="2"/>
  </r>
  <r>
    <n v="3"/>
    <x v="0"/>
    <n v="45"/>
    <x v="197"/>
    <n v="1"/>
    <n v="4"/>
    <x v="2"/>
  </r>
  <r>
    <n v="3"/>
    <x v="0"/>
    <n v="48"/>
    <x v="198"/>
    <n v="2"/>
    <n v="4"/>
    <x v="2"/>
  </r>
  <r>
    <n v="1"/>
    <x v="1"/>
    <n v="48"/>
    <x v="198"/>
    <n v="5"/>
    <n v="7"/>
    <x v="2"/>
  </r>
  <r>
    <n v="3"/>
    <x v="0"/>
    <n v="49"/>
    <x v="199"/>
    <n v="4"/>
    <n v="7"/>
    <x v="2"/>
  </r>
  <r>
    <n v="3"/>
    <x v="0"/>
    <n v="51"/>
    <x v="200"/>
    <n v="2"/>
    <n v="4"/>
    <x v="2"/>
  </r>
  <r>
    <n v="1"/>
    <x v="1"/>
    <n v="51"/>
    <x v="200"/>
    <n v="2"/>
    <n v="5"/>
    <x v="2"/>
  </r>
  <r>
    <n v="1"/>
    <x v="1"/>
    <n v="55"/>
    <x v="4"/>
    <n v="11"/>
    <n v="12"/>
    <x v="2"/>
  </r>
  <r>
    <n v="1"/>
    <x v="1"/>
    <n v="57"/>
    <x v="201"/>
    <n v="1"/>
    <n v="2"/>
    <x v="2"/>
  </r>
  <r>
    <n v="1"/>
    <x v="1"/>
    <n v="58"/>
    <x v="202"/>
    <n v="1"/>
    <n v="10"/>
    <x v="2"/>
  </r>
  <r>
    <n v="3"/>
    <x v="0"/>
    <n v="62"/>
    <x v="203"/>
    <n v="4"/>
    <n v="6"/>
    <x v="2"/>
  </r>
  <r>
    <n v="3"/>
    <x v="0"/>
    <n v="65"/>
    <x v="204"/>
    <n v="1"/>
    <n v="10"/>
    <x v="2"/>
  </r>
  <r>
    <n v="1"/>
    <x v="1"/>
    <n v="65"/>
    <x v="204"/>
    <n v="10"/>
    <n v="12"/>
    <x v="2"/>
  </r>
  <r>
    <n v="3"/>
    <x v="0"/>
    <n v="66"/>
    <x v="205"/>
    <n v="3"/>
    <n v="4"/>
    <x v="2"/>
  </r>
  <r>
    <n v="3"/>
    <x v="0"/>
    <n v="67"/>
    <x v="206"/>
    <n v="6"/>
    <n v="7"/>
    <x v="2"/>
  </r>
  <r>
    <n v="1"/>
    <x v="1"/>
    <n v="69"/>
    <x v="207"/>
    <n v="4"/>
    <n v="10"/>
    <x v="2"/>
  </r>
  <r>
    <n v="3"/>
    <x v="0"/>
    <n v="70"/>
    <x v="208"/>
    <n v="2"/>
    <n v="4"/>
    <x v="2"/>
  </r>
  <r>
    <n v="1"/>
    <x v="1"/>
    <n v="70"/>
    <x v="208"/>
    <n v="3"/>
    <n v="6"/>
    <x v="2"/>
  </r>
  <r>
    <n v="1"/>
    <x v="1"/>
    <n v="82"/>
    <x v="209"/>
    <n v="1"/>
    <n v="4"/>
    <x v="2"/>
  </r>
  <r>
    <n v="1"/>
    <x v="1"/>
    <n v="90"/>
    <x v="210"/>
    <n v="4"/>
    <n v="7"/>
    <x v="2"/>
  </r>
  <r>
    <n v="3"/>
    <x v="0"/>
    <n v="96"/>
    <x v="211"/>
    <n v="1"/>
    <n v="3"/>
    <x v="2"/>
  </r>
  <r>
    <n v="1"/>
    <x v="1"/>
    <n v="102"/>
    <x v="212"/>
    <n v="9"/>
    <n v="10"/>
    <x v="2"/>
  </r>
  <r>
    <n v="1"/>
    <x v="1"/>
    <n v="105"/>
    <x v="213"/>
    <n v="7"/>
    <n v="14"/>
    <x v="2"/>
  </r>
  <r>
    <n v="3"/>
    <x v="0"/>
    <n v="106"/>
    <x v="5"/>
    <n v="1"/>
    <n v="3"/>
    <x v="2"/>
  </r>
  <r>
    <n v="1"/>
    <x v="1"/>
    <n v="110"/>
    <x v="214"/>
    <n v="1"/>
    <n v="5"/>
    <x v="2"/>
  </r>
  <r>
    <n v="1"/>
    <x v="1"/>
    <n v="175"/>
    <x v="55"/>
    <n v="2"/>
    <n v="3"/>
    <x v="2"/>
  </r>
  <r>
    <n v="1"/>
    <x v="1"/>
    <n v="198"/>
    <x v="102"/>
    <n v="1"/>
    <n v="4"/>
    <x v="2"/>
  </r>
  <r>
    <n v="1"/>
    <x v="1"/>
    <n v="215"/>
    <x v="78"/>
    <n v="1"/>
    <n v="3"/>
    <x v="2"/>
  </r>
  <r>
    <n v="2"/>
    <x v="2"/>
    <n v="2"/>
    <x v="176"/>
    <n v="16"/>
    <n v="79"/>
    <x v="2"/>
  </r>
  <r>
    <n v="2"/>
    <x v="2"/>
    <n v="3"/>
    <x v="166"/>
    <n v="28"/>
    <n v="76"/>
    <x v="2"/>
  </r>
  <r>
    <n v="2"/>
    <x v="2"/>
    <n v="4"/>
    <x v="177"/>
    <n v="2"/>
    <n v="91"/>
    <x v="2"/>
  </r>
  <r>
    <n v="2"/>
    <x v="2"/>
    <n v="5"/>
    <x v="178"/>
    <n v="1"/>
    <n v="90"/>
    <x v="2"/>
  </r>
  <r>
    <n v="2"/>
    <x v="2"/>
    <n v="6"/>
    <x v="167"/>
    <n v="11"/>
    <n v="113"/>
    <x v="2"/>
  </r>
  <r>
    <n v="2"/>
    <x v="2"/>
    <n v="7"/>
    <x v="179"/>
    <n v="8"/>
    <n v="101"/>
    <x v="2"/>
  </r>
  <r>
    <n v="2"/>
    <x v="2"/>
    <n v="8"/>
    <x v="168"/>
    <n v="1"/>
    <n v="84"/>
    <x v="2"/>
  </r>
  <r>
    <n v="2"/>
    <x v="2"/>
    <n v="9"/>
    <x v="180"/>
    <n v="17"/>
    <n v="93"/>
    <x v="2"/>
  </r>
  <r>
    <n v="2"/>
    <x v="2"/>
    <n v="10"/>
    <x v="181"/>
    <n v="13"/>
    <n v="100"/>
    <x v="2"/>
  </r>
  <r>
    <n v="2"/>
    <x v="2"/>
    <n v="11"/>
    <x v="182"/>
    <n v="21"/>
    <n v="101"/>
    <x v="2"/>
  </r>
  <r>
    <n v="2"/>
    <x v="2"/>
    <n v="12"/>
    <x v="183"/>
    <n v="2"/>
    <n v="105"/>
    <x v="2"/>
  </r>
  <r>
    <n v="2"/>
    <x v="2"/>
    <n v="13"/>
    <x v="184"/>
    <n v="1"/>
    <n v="107"/>
    <x v="2"/>
  </r>
  <r>
    <n v="2"/>
    <x v="2"/>
    <n v="14"/>
    <x v="169"/>
    <n v="18"/>
    <n v="88"/>
    <x v="2"/>
  </r>
  <r>
    <n v="2"/>
    <x v="2"/>
    <n v="15"/>
    <x v="185"/>
    <n v="6"/>
    <n v="77"/>
    <x v="2"/>
  </r>
  <r>
    <n v="2"/>
    <x v="2"/>
    <n v="16"/>
    <x v="186"/>
    <n v="20"/>
    <n v="107"/>
    <x v="2"/>
  </r>
  <r>
    <n v="2"/>
    <x v="2"/>
    <n v="17"/>
    <x v="187"/>
    <n v="3"/>
    <n v="87"/>
    <x v="2"/>
  </r>
  <r>
    <n v="2"/>
    <x v="2"/>
    <n v="18"/>
    <x v="188"/>
    <n v="13"/>
    <n v="99"/>
    <x v="2"/>
  </r>
  <r>
    <n v="2"/>
    <x v="2"/>
    <n v="19"/>
    <x v="189"/>
    <n v="15"/>
    <n v="80"/>
    <x v="2"/>
  </r>
  <r>
    <n v="2"/>
    <x v="2"/>
    <n v="20"/>
    <x v="190"/>
    <n v="20"/>
    <n v="85"/>
    <x v="2"/>
  </r>
  <r>
    <n v="2"/>
    <x v="2"/>
    <n v="21"/>
    <x v="184"/>
    <n v="16"/>
    <n v="104"/>
    <x v="2"/>
  </r>
  <r>
    <n v="2"/>
    <x v="2"/>
    <n v="23"/>
    <x v="191"/>
    <n v="12"/>
    <n v="111"/>
    <x v="2"/>
  </r>
  <r>
    <n v="2"/>
    <x v="2"/>
    <n v="24"/>
    <x v="183"/>
    <n v="16"/>
    <n v="98"/>
    <x v="2"/>
  </r>
  <r>
    <n v="2"/>
    <x v="2"/>
    <n v="25"/>
    <x v="192"/>
    <n v="18"/>
    <n v="103"/>
    <x v="2"/>
  </r>
  <r>
    <n v="2"/>
    <x v="2"/>
    <n v="26"/>
    <x v="186"/>
    <n v="2"/>
    <n v="98"/>
    <x v="2"/>
  </r>
  <r>
    <n v="2"/>
    <x v="2"/>
    <n v="27"/>
    <x v="215"/>
    <n v="10"/>
    <n v="21"/>
    <x v="2"/>
  </r>
  <r>
    <n v="2"/>
    <x v="2"/>
    <n v="28"/>
    <x v="216"/>
    <n v="25"/>
    <n v="26"/>
    <x v="2"/>
  </r>
  <r>
    <n v="2"/>
    <x v="2"/>
    <n v="30"/>
    <x v="217"/>
    <n v="17"/>
    <n v="19"/>
    <x v="2"/>
  </r>
  <r>
    <n v="2"/>
    <x v="2"/>
    <n v="31"/>
    <x v="193"/>
    <n v="10"/>
    <n v="12"/>
    <x v="2"/>
  </r>
  <r>
    <n v="2"/>
    <x v="2"/>
    <n v="32"/>
    <x v="170"/>
    <n v="13"/>
    <n v="22"/>
    <x v="2"/>
  </r>
  <r>
    <n v="2"/>
    <x v="2"/>
    <n v="33"/>
    <x v="218"/>
    <n v="8"/>
    <n v="18"/>
    <x v="2"/>
  </r>
  <r>
    <n v="2"/>
    <x v="2"/>
    <n v="36"/>
    <x v="219"/>
    <n v="15"/>
    <n v="29"/>
    <x v="2"/>
  </r>
  <r>
    <n v="2"/>
    <x v="2"/>
    <n v="37"/>
    <x v="220"/>
    <n v="5"/>
    <n v="23"/>
    <x v="2"/>
  </r>
  <r>
    <n v="2"/>
    <x v="2"/>
    <n v="38"/>
    <x v="221"/>
    <n v="18"/>
    <n v="20"/>
    <x v="2"/>
  </r>
  <r>
    <n v="2"/>
    <x v="2"/>
    <n v="40"/>
    <x v="194"/>
    <n v="15"/>
    <n v="22"/>
    <x v="2"/>
  </r>
  <r>
    <n v="2"/>
    <x v="2"/>
    <n v="41"/>
    <x v="222"/>
    <n v="6"/>
    <n v="24"/>
    <x v="2"/>
  </r>
  <r>
    <n v="2"/>
    <x v="2"/>
    <n v="42"/>
    <x v="171"/>
    <n v="16"/>
    <n v="27"/>
    <x v="2"/>
  </r>
  <r>
    <n v="2"/>
    <x v="2"/>
    <n v="43"/>
    <x v="195"/>
    <n v="2"/>
    <n v="27"/>
    <x v="2"/>
  </r>
  <r>
    <n v="2"/>
    <x v="2"/>
    <n v="45"/>
    <x v="197"/>
    <n v="13"/>
    <n v="35"/>
    <x v="2"/>
  </r>
  <r>
    <n v="2"/>
    <x v="2"/>
    <n v="46"/>
    <x v="223"/>
    <n v="18"/>
    <n v="20"/>
    <x v="2"/>
  </r>
  <r>
    <n v="2"/>
    <x v="2"/>
    <n v="48"/>
    <x v="198"/>
    <n v="20"/>
    <n v="31"/>
    <x v="2"/>
  </r>
  <r>
    <n v="2"/>
    <x v="2"/>
    <n v="49"/>
    <x v="199"/>
    <n v="4"/>
    <n v="27"/>
    <x v="2"/>
  </r>
  <r>
    <n v="2"/>
    <x v="2"/>
    <n v="50"/>
    <x v="224"/>
    <n v="7"/>
    <n v="20"/>
    <x v="2"/>
  </r>
  <r>
    <n v="2"/>
    <x v="2"/>
    <n v="51"/>
    <x v="200"/>
    <n v="8"/>
    <n v="20"/>
    <x v="2"/>
  </r>
  <r>
    <n v="2"/>
    <x v="2"/>
    <n v="52"/>
    <x v="225"/>
    <n v="23"/>
    <n v="25"/>
    <x v="2"/>
  </r>
  <r>
    <n v="2"/>
    <x v="2"/>
    <n v="54"/>
    <x v="3"/>
    <n v="6"/>
    <n v="19"/>
    <x v="2"/>
  </r>
  <r>
    <n v="2"/>
    <x v="2"/>
    <n v="55"/>
    <x v="4"/>
    <n v="5"/>
    <n v="27"/>
    <x v="2"/>
  </r>
  <r>
    <n v="2"/>
    <x v="2"/>
    <n v="56"/>
    <x v="226"/>
    <n v="20"/>
    <n v="30"/>
    <x v="2"/>
  </r>
  <r>
    <n v="2"/>
    <x v="2"/>
    <n v="58"/>
    <x v="202"/>
    <n v="15"/>
    <n v="23"/>
    <x v="2"/>
  </r>
  <r>
    <n v="2"/>
    <x v="2"/>
    <n v="60"/>
    <x v="227"/>
    <n v="1"/>
    <n v="22"/>
    <x v="2"/>
  </r>
  <r>
    <n v="2"/>
    <x v="2"/>
    <n v="61"/>
    <x v="228"/>
    <n v="20"/>
    <n v="34"/>
    <x v="2"/>
  </r>
  <r>
    <n v="2"/>
    <x v="2"/>
    <n v="62"/>
    <x v="203"/>
    <n v="4"/>
    <n v="29"/>
    <x v="2"/>
  </r>
  <r>
    <n v="2"/>
    <x v="2"/>
    <n v="63"/>
    <x v="229"/>
    <n v="5"/>
    <n v="23"/>
    <x v="2"/>
  </r>
  <r>
    <n v="2"/>
    <x v="2"/>
    <n v="65"/>
    <x v="204"/>
    <n v="16"/>
    <n v="38"/>
    <x v="2"/>
  </r>
  <r>
    <n v="2"/>
    <x v="2"/>
    <n v="66"/>
    <x v="205"/>
    <n v="22"/>
    <n v="28"/>
    <x v="2"/>
  </r>
  <r>
    <n v="2"/>
    <x v="2"/>
    <n v="67"/>
    <x v="206"/>
    <n v="8"/>
    <n v="13"/>
    <x v="2"/>
  </r>
  <r>
    <n v="2"/>
    <x v="2"/>
    <n v="70"/>
    <x v="208"/>
    <n v="6"/>
    <n v="22"/>
    <x v="2"/>
  </r>
  <r>
    <n v="2"/>
    <x v="2"/>
    <n v="72"/>
    <x v="141"/>
    <n v="1"/>
    <n v="27"/>
    <x v="2"/>
  </r>
  <r>
    <n v="2"/>
    <x v="2"/>
    <n v="73"/>
    <x v="142"/>
    <n v="20"/>
    <n v="27"/>
    <x v="2"/>
  </r>
  <r>
    <n v="2"/>
    <x v="2"/>
    <n v="75"/>
    <x v="6"/>
    <n v="11"/>
    <n v="21"/>
    <x v="2"/>
  </r>
  <r>
    <n v="2"/>
    <x v="2"/>
    <n v="77"/>
    <x v="230"/>
    <n v="25"/>
    <n v="34"/>
    <x v="2"/>
  </r>
  <r>
    <n v="2"/>
    <x v="2"/>
    <n v="78"/>
    <x v="231"/>
    <n v="4"/>
    <n v="23"/>
    <x v="2"/>
  </r>
  <r>
    <n v="2"/>
    <x v="2"/>
    <n v="81"/>
    <x v="232"/>
    <n v="19"/>
    <n v="31"/>
    <x v="2"/>
  </r>
  <r>
    <n v="2"/>
    <x v="2"/>
    <n v="82"/>
    <x v="209"/>
    <n v="4"/>
    <n v="21"/>
    <x v="2"/>
  </r>
  <r>
    <n v="2"/>
    <x v="2"/>
    <n v="85"/>
    <x v="233"/>
    <n v="6"/>
    <n v="20"/>
    <x v="2"/>
  </r>
  <r>
    <n v="2"/>
    <x v="2"/>
    <n v="87"/>
    <x v="234"/>
    <n v="14"/>
    <n v="23"/>
    <x v="2"/>
  </r>
  <r>
    <n v="2"/>
    <x v="2"/>
    <n v="88"/>
    <x v="235"/>
    <n v="8"/>
    <n v="22"/>
    <x v="2"/>
  </r>
  <r>
    <n v="2"/>
    <x v="2"/>
    <n v="89"/>
    <x v="236"/>
    <n v="8"/>
    <n v="19"/>
    <x v="2"/>
  </r>
  <r>
    <n v="2"/>
    <x v="2"/>
    <n v="92"/>
    <x v="174"/>
    <n v="22"/>
    <n v="25"/>
    <x v="2"/>
  </r>
  <r>
    <n v="2"/>
    <x v="2"/>
    <n v="93"/>
    <x v="237"/>
    <n v="22"/>
    <n v="31"/>
    <x v="2"/>
  </r>
  <r>
    <n v="2"/>
    <x v="2"/>
    <n v="94"/>
    <x v="238"/>
    <n v="2"/>
    <n v="21"/>
    <x v="2"/>
  </r>
  <r>
    <n v="2"/>
    <x v="2"/>
    <n v="95"/>
    <x v="239"/>
    <n v="10"/>
    <n v="26"/>
    <x v="2"/>
  </r>
  <r>
    <n v="2"/>
    <x v="2"/>
    <n v="97"/>
    <x v="240"/>
    <n v="15"/>
    <n v="23"/>
    <x v="2"/>
  </r>
  <r>
    <n v="2"/>
    <x v="2"/>
    <n v="98"/>
    <x v="241"/>
    <n v="14"/>
    <n v="17"/>
    <x v="2"/>
  </r>
  <r>
    <n v="2"/>
    <x v="2"/>
    <n v="100"/>
    <x v="242"/>
    <n v="12"/>
    <n v="26"/>
    <x v="2"/>
  </r>
  <r>
    <n v="2"/>
    <x v="2"/>
    <n v="101"/>
    <x v="7"/>
    <n v="4"/>
    <n v="31"/>
    <x v="2"/>
  </r>
  <r>
    <n v="2"/>
    <x v="2"/>
    <n v="102"/>
    <x v="212"/>
    <n v="12"/>
    <n v="23"/>
    <x v="2"/>
  </r>
  <r>
    <n v="2"/>
    <x v="2"/>
    <n v="103"/>
    <x v="243"/>
    <n v="1"/>
    <n v="30"/>
    <x v="2"/>
  </r>
  <r>
    <n v="2"/>
    <x v="2"/>
    <n v="105"/>
    <x v="213"/>
    <n v="3"/>
    <n v="22"/>
    <x v="2"/>
  </r>
  <r>
    <n v="2"/>
    <x v="2"/>
    <n v="106"/>
    <x v="5"/>
    <n v="7"/>
    <n v="29"/>
    <x v="2"/>
  </r>
  <r>
    <n v="2"/>
    <x v="2"/>
    <n v="110"/>
    <x v="214"/>
    <n v="7"/>
    <n v="16"/>
    <x v="2"/>
  </r>
  <r>
    <n v="2"/>
    <x v="2"/>
    <n v="111"/>
    <x v="244"/>
    <n v="6"/>
    <n v="19"/>
    <x v="2"/>
  </r>
  <r>
    <n v="2"/>
    <x v="2"/>
    <n v="112"/>
    <x v="8"/>
    <n v="1"/>
    <n v="2"/>
    <x v="2"/>
  </r>
  <r>
    <n v="2"/>
    <x v="2"/>
    <n v="124"/>
    <x v="245"/>
    <n v="4"/>
    <n v="7"/>
    <x v="2"/>
  </r>
  <r>
    <n v="2"/>
    <x v="2"/>
    <n v="137"/>
    <x v="26"/>
    <n v="1"/>
    <n v="5"/>
    <x v="2"/>
  </r>
  <r>
    <n v="2"/>
    <x v="2"/>
    <n v="151"/>
    <x v="36"/>
    <n v="2"/>
    <n v="5"/>
    <x v="2"/>
  </r>
  <r>
    <n v="2"/>
    <x v="2"/>
    <n v="169"/>
    <x v="51"/>
    <n v="1"/>
    <n v="4"/>
    <x v="2"/>
  </r>
  <r>
    <n v="2"/>
    <x v="2"/>
    <n v="235"/>
    <x v="92"/>
    <n v="4"/>
    <n v="11"/>
    <x v="2"/>
  </r>
  <r>
    <n v="2"/>
    <x v="2"/>
    <n v="244"/>
    <x v="98"/>
    <n v="1"/>
    <n v="3"/>
    <x v="2"/>
  </r>
  <r>
    <n v="2"/>
    <x v="2"/>
    <n v="263"/>
    <x v="246"/>
    <n v="4"/>
    <n v="5"/>
    <x v="2"/>
  </r>
  <r>
    <n v="2"/>
    <x v="2"/>
    <n v="268"/>
    <x v="113"/>
    <n v="3"/>
    <n v="6"/>
    <x v="2"/>
  </r>
  <r>
    <n v="2"/>
    <x v="2"/>
    <n v="275"/>
    <x v="118"/>
    <n v="3"/>
    <n v="5"/>
    <x v="2"/>
  </r>
  <r>
    <n v="2"/>
    <x v="2"/>
    <n v="202"/>
    <x v="247"/>
    <n v="1"/>
    <n v="2"/>
    <x v="2"/>
  </r>
  <r>
    <n v="2"/>
    <x v="2"/>
    <n v="242"/>
    <x v="139"/>
    <n v="2"/>
    <n v="4"/>
    <x v="2"/>
  </r>
  <r>
    <n v="2"/>
    <x v="2"/>
    <n v="265"/>
    <x v="248"/>
    <n v="4"/>
    <n v="7"/>
    <x v="2"/>
  </r>
  <r>
    <n v="3"/>
    <x v="0"/>
    <n v="2"/>
    <x v="176"/>
    <n v="24"/>
    <n v="5"/>
    <x v="0"/>
  </r>
  <r>
    <n v="3"/>
    <x v="0"/>
    <n v="6"/>
    <x v="167"/>
    <n v="27"/>
    <n v="20"/>
    <x v="0"/>
  </r>
  <r>
    <n v="3"/>
    <x v="0"/>
    <n v="8"/>
    <x v="168"/>
    <n v="12"/>
    <n v="8"/>
    <x v="0"/>
  </r>
  <r>
    <n v="3"/>
    <x v="0"/>
    <n v="9"/>
    <x v="180"/>
    <n v="23"/>
    <n v="13"/>
    <x v="0"/>
  </r>
  <r>
    <n v="3"/>
    <x v="0"/>
    <n v="10"/>
    <x v="181"/>
    <n v="21"/>
    <n v="11"/>
    <x v="0"/>
  </r>
  <r>
    <n v="3"/>
    <x v="0"/>
    <n v="11"/>
    <x v="182"/>
    <n v="30"/>
    <n v="12"/>
    <x v="0"/>
  </r>
  <r>
    <n v="3"/>
    <x v="0"/>
    <n v="12"/>
    <x v="183"/>
    <n v="30"/>
    <n v="19"/>
    <x v="0"/>
  </r>
  <r>
    <n v="3"/>
    <x v="0"/>
    <n v="15"/>
    <x v="185"/>
    <n v="22"/>
    <n v="10"/>
    <x v="0"/>
  </r>
  <r>
    <n v="3"/>
    <x v="0"/>
    <n v="16"/>
    <x v="186"/>
    <n v="19"/>
    <n v="16"/>
    <x v="0"/>
  </r>
  <r>
    <n v="3"/>
    <x v="0"/>
    <n v="17"/>
    <x v="187"/>
    <n v="22"/>
    <n v="15"/>
    <x v="0"/>
  </r>
  <r>
    <n v="3"/>
    <x v="0"/>
    <n v="19"/>
    <x v="189"/>
    <n v="24"/>
    <n v="16"/>
    <x v="0"/>
  </r>
  <r>
    <n v="3"/>
    <x v="0"/>
    <n v="20"/>
    <x v="190"/>
    <n v="19"/>
    <n v="10"/>
    <x v="0"/>
  </r>
  <r>
    <n v="1"/>
    <x v="1"/>
    <n v="21"/>
    <x v="184"/>
    <n v="24"/>
    <n v="18"/>
    <x v="0"/>
  </r>
  <r>
    <n v="3"/>
    <x v="0"/>
    <n v="22"/>
    <x v="169"/>
    <n v="20"/>
    <n v="18"/>
    <x v="0"/>
  </r>
  <r>
    <n v="3"/>
    <x v="0"/>
    <n v="24"/>
    <x v="183"/>
    <n v="18"/>
    <n v="15"/>
    <x v="0"/>
  </r>
  <r>
    <n v="3"/>
    <x v="0"/>
    <n v="25"/>
    <x v="192"/>
    <n v="15"/>
    <n v="11"/>
    <x v="0"/>
  </r>
  <r>
    <n v="3"/>
    <x v="0"/>
    <n v="26"/>
    <x v="186"/>
    <n v="27"/>
    <n v="13"/>
    <x v="0"/>
  </r>
  <r>
    <n v="3"/>
    <x v="0"/>
    <n v="27"/>
    <x v="215"/>
    <n v="21"/>
    <n v="3"/>
    <x v="0"/>
  </r>
  <r>
    <n v="1"/>
    <x v="1"/>
    <n v="27"/>
    <x v="215"/>
    <n v="21"/>
    <n v="7"/>
    <x v="0"/>
  </r>
  <r>
    <n v="3"/>
    <x v="0"/>
    <n v="28"/>
    <x v="216"/>
    <n v="20"/>
    <n v="5"/>
    <x v="0"/>
  </r>
  <r>
    <n v="1"/>
    <x v="1"/>
    <n v="28"/>
    <x v="216"/>
    <n v="20"/>
    <n v="8"/>
    <x v="0"/>
  </r>
  <r>
    <n v="2"/>
    <x v="2"/>
    <n v="29"/>
    <x v="249"/>
    <n v="29"/>
    <n v="23"/>
    <x v="0"/>
  </r>
  <r>
    <n v="1"/>
    <x v="1"/>
    <n v="29"/>
    <x v="249"/>
    <n v="13"/>
    <n v="10"/>
    <x v="0"/>
  </r>
  <r>
    <n v="1"/>
    <x v="1"/>
    <n v="30"/>
    <x v="217"/>
    <n v="30"/>
    <n v="10"/>
    <x v="0"/>
  </r>
  <r>
    <n v="3"/>
    <x v="0"/>
    <n v="33"/>
    <x v="218"/>
    <n v="14"/>
    <n v="12"/>
    <x v="0"/>
  </r>
  <r>
    <n v="1"/>
    <x v="1"/>
    <n v="33"/>
    <x v="218"/>
    <n v="10"/>
    <n v="5"/>
    <x v="0"/>
  </r>
  <r>
    <n v="2"/>
    <x v="2"/>
    <n v="34"/>
    <x v="1"/>
    <n v="24"/>
    <n v="9"/>
    <x v="0"/>
  </r>
  <r>
    <n v="2"/>
    <x v="2"/>
    <n v="35"/>
    <x v="140"/>
    <n v="25"/>
    <n v="17"/>
    <x v="0"/>
  </r>
  <r>
    <n v="3"/>
    <x v="0"/>
    <n v="36"/>
    <x v="219"/>
    <n v="28"/>
    <n v="6"/>
    <x v="0"/>
  </r>
  <r>
    <n v="1"/>
    <x v="1"/>
    <n v="36"/>
    <x v="219"/>
    <n v="26"/>
    <n v="11"/>
    <x v="0"/>
  </r>
  <r>
    <n v="1"/>
    <x v="1"/>
    <n v="37"/>
    <x v="220"/>
    <n v="12"/>
    <n v="6"/>
    <x v="0"/>
  </r>
  <r>
    <n v="3"/>
    <x v="0"/>
    <n v="38"/>
    <x v="221"/>
    <n v="23"/>
    <n v="5"/>
    <x v="0"/>
  </r>
  <r>
    <n v="1"/>
    <x v="1"/>
    <n v="38"/>
    <x v="221"/>
    <n v="13"/>
    <n v="3"/>
    <x v="0"/>
  </r>
  <r>
    <n v="3"/>
    <x v="0"/>
    <n v="39"/>
    <x v="250"/>
    <n v="22"/>
    <n v="5"/>
    <x v="0"/>
  </r>
  <r>
    <n v="2"/>
    <x v="2"/>
    <n v="39"/>
    <x v="250"/>
    <n v="28"/>
    <n v="18"/>
    <x v="0"/>
  </r>
  <r>
    <n v="3"/>
    <x v="0"/>
    <n v="41"/>
    <x v="222"/>
    <n v="25"/>
    <n v="4"/>
    <x v="0"/>
  </r>
  <r>
    <n v="1"/>
    <x v="1"/>
    <n v="41"/>
    <x v="222"/>
    <n v="10"/>
    <n v="7"/>
    <x v="0"/>
  </r>
  <r>
    <n v="3"/>
    <x v="0"/>
    <n v="42"/>
    <x v="171"/>
    <n v="9"/>
    <n v="3"/>
    <x v="0"/>
  </r>
  <r>
    <n v="3"/>
    <x v="0"/>
    <n v="44"/>
    <x v="196"/>
    <n v="26"/>
    <n v="3"/>
    <x v="0"/>
  </r>
  <r>
    <n v="2"/>
    <x v="2"/>
    <n v="44"/>
    <x v="196"/>
    <n v="24"/>
    <n v="14"/>
    <x v="0"/>
  </r>
  <r>
    <n v="1"/>
    <x v="1"/>
    <n v="45"/>
    <x v="197"/>
    <n v="15"/>
    <n v="13"/>
    <x v="0"/>
  </r>
  <r>
    <n v="3"/>
    <x v="0"/>
    <n v="46"/>
    <x v="223"/>
    <n v="16"/>
    <n v="3"/>
    <x v="0"/>
  </r>
  <r>
    <n v="1"/>
    <x v="1"/>
    <n v="46"/>
    <x v="223"/>
    <n v="19"/>
    <n v="4"/>
    <x v="0"/>
  </r>
  <r>
    <n v="1"/>
    <x v="1"/>
    <n v="47"/>
    <x v="2"/>
    <n v="21"/>
    <n v="4"/>
    <x v="0"/>
  </r>
  <r>
    <n v="3"/>
    <x v="0"/>
    <n v="50"/>
    <x v="224"/>
    <n v="25"/>
    <n v="6"/>
    <x v="0"/>
  </r>
  <r>
    <n v="1"/>
    <x v="1"/>
    <n v="50"/>
    <x v="224"/>
    <n v="29"/>
    <n v="4"/>
    <x v="0"/>
  </r>
  <r>
    <n v="3"/>
    <x v="0"/>
    <n v="52"/>
    <x v="225"/>
    <n v="8"/>
    <n v="6"/>
    <x v="0"/>
  </r>
  <r>
    <n v="1"/>
    <x v="1"/>
    <n v="52"/>
    <x v="225"/>
    <n v="18"/>
    <n v="4"/>
    <x v="0"/>
  </r>
  <r>
    <n v="2"/>
    <x v="2"/>
    <n v="53"/>
    <x v="251"/>
    <n v="19"/>
    <n v="14"/>
    <x v="0"/>
  </r>
  <r>
    <n v="1"/>
    <x v="1"/>
    <n v="53"/>
    <x v="251"/>
    <n v="17"/>
    <n v="7"/>
    <x v="0"/>
  </r>
  <r>
    <n v="1"/>
    <x v="1"/>
    <n v="54"/>
    <x v="3"/>
    <n v="11"/>
    <n v="5"/>
    <x v="0"/>
  </r>
  <r>
    <n v="3"/>
    <x v="0"/>
    <n v="56"/>
    <x v="226"/>
    <n v="19"/>
    <n v="10"/>
    <x v="0"/>
  </r>
  <r>
    <n v="1"/>
    <x v="1"/>
    <n v="56"/>
    <x v="226"/>
    <n v="15"/>
    <n v="3"/>
    <x v="0"/>
  </r>
  <r>
    <n v="2"/>
    <x v="2"/>
    <n v="57"/>
    <x v="201"/>
    <n v="27"/>
    <n v="19"/>
    <x v="0"/>
  </r>
  <r>
    <n v="3"/>
    <x v="0"/>
    <n v="58"/>
    <x v="202"/>
    <n v="27"/>
    <n v="6"/>
    <x v="0"/>
  </r>
  <r>
    <n v="2"/>
    <x v="2"/>
    <n v="59"/>
    <x v="172"/>
    <n v="17"/>
    <n v="14"/>
    <x v="0"/>
  </r>
  <r>
    <n v="1"/>
    <x v="1"/>
    <n v="59"/>
    <x v="172"/>
    <n v="22"/>
    <n v="8"/>
    <x v="0"/>
  </r>
  <r>
    <n v="3"/>
    <x v="0"/>
    <n v="60"/>
    <x v="227"/>
    <n v="7"/>
    <n v="3"/>
    <x v="0"/>
  </r>
  <r>
    <n v="1"/>
    <x v="1"/>
    <n v="60"/>
    <x v="227"/>
    <n v="19"/>
    <n v="9"/>
    <x v="0"/>
  </r>
  <r>
    <n v="1"/>
    <x v="1"/>
    <n v="61"/>
    <x v="228"/>
    <n v="30"/>
    <n v="6"/>
    <x v="0"/>
  </r>
  <r>
    <n v="1"/>
    <x v="1"/>
    <n v="62"/>
    <x v="203"/>
    <n v="21"/>
    <n v="7"/>
    <x v="0"/>
  </r>
  <r>
    <n v="1"/>
    <x v="1"/>
    <n v="63"/>
    <x v="229"/>
    <n v="4"/>
    <n v="4"/>
    <x v="0"/>
  </r>
  <r>
    <n v="3"/>
    <x v="0"/>
    <n v="64"/>
    <x v="212"/>
    <n v="22"/>
    <n v="9"/>
    <x v="0"/>
  </r>
  <r>
    <n v="2"/>
    <x v="2"/>
    <n v="64"/>
    <x v="212"/>
    <n v="30"/>
    <n v="14"/>
    <x v="0"/>
  </r>
  <r>
    <n v="1"/>
    <x v="1"/>
    <n v="64"/>
    <x v="212"/>
    <n v="30"/>
    <n v="4"/>
    <x v="0"/>
  </r>
  <r>
    <n v="1"/>
    <x v="1"/>
    <n v="66"/>
    <x v="205"/>
    <n v="12"/>
    <n v="4"/>
    <x v="0"/>
  </r>
  <r>
    <n v="1"/>
    <x v="1"/>
    <n v="67"/>
    <x v="206"/>
    <n v="19"/>
    <n v="5"/>
    <x v="0"/>
  </r>
  <r>
    <n v="2"/>
    <x v="2"/>
    <n v="68"/>
    <x v="5"/>
    <n v="23"/>
    <n v="17"/>
    <x v="0"/>
  </r>
  <r>
    <n v="1"/>
    <x v="1"/>
    <n v="68"/>
    <x v="5"/>
    <n v="30"/>
    <n v="9"/>
    <x v="0"/>
  </r>
  <r>
    <n v="2"/>
    <x v="2"/>
    <n v="69"/>
    <x v="207"/>
    <n v="22"/>
    <n v="17"/>
    <x v="0"/>
  </r>
  <r>
    <n v="3"/>
    <x v="0"/>
    <n v="71"/>
    <x v="252"/>
    <n v="13"/>
    <n v="6"/>
    <x v="0"/>
  </r>
  <r>
    <n v="2"/>
    <x v="2"/>
    <n v="71"/>
    <x v="252"/>
    <n v="30"/>
    <n v="25"/>
    <x v="0"/>
  </r>
  <r>
    <n v="1"/>
    <x v="1"/>
    <n v="71"/>
    <x v="252"/>
    <n v="25"/>
    <n v="10"/>
    <x v="0"/>
  </r>
  <r>
    <n v="3"/>
    <x v="0"/>
    <n v="72"/>
    <x v="141"/>
    <n v="6"/>
    <n v="6"/>
    <x v="0"/>
  </r>
  <r>
    <n v="3"/>
    <x v="0"/>
    <n v="74"/>
    <x v="253"/>
    <n v="17"/>
    <n v="6"/>
    <x v="0"/>
  </r>
  <r>
    <n v="2"/>
    <x v="2"/>
    <n v="74"/>
    <x v="253"/>
    <n v="23"/>
    <n v="13"/>
    <x v="0"/>
  </r>
  <r>
    <n v="1"/>
    <x v="1"/>
    <n v="74"/>
    <x v="253"/>
    <n v="9"/>
    <n v="7"/>
    <x v="0"/>
  </r>
  <r>
    <n v="1"/>
    <x v="1"/>
    <n v="75"/>
    <x v="6"/>
    <n v="23"/>
    <n v="6"/>
    <x v="0"/>
  </r>
  <r>
    <n v="3"/>
    <x v="0"/>
    <n v="76"/>
    <x v="239"/>
    <n v="23"/>
    <n v="6"/>
    <x v="0"/>
  </r>
  <r>
    <n v="2"/>
    <x v="2"/>
    <n v="76"/>
    <x v="239"/>
    <n v="20"/>
    <n v="18"/>
    <x v="0"/>
  </r>
  <r>
    <n v="1"/>
    <x v="1"/>
    <n v="76"/>
    <x v="239"/>
    <n v="15"/>
    <n v="3"/>
    <x v="0"/>
  </r>
  <r>
    <n v="3"/>
    <x v="0"/>
    <n v="78"/>
    <x v="231"/>
    <n v="19"/>
    <n v="12"/>
    <x v="0"/>
  </r>
  <r>
    <n v="1"/>
    <x v="1"/>
    <n v="78"/>
    <x v="231"/>
    <n v="13"/>
    <n v="4"/>
    <x v="0"/>
  </r>
  <r>
    <n v="2"/>
    <x v="2"/>
    <n v="79"/>
    <x v="254"/>
    <n v="29"/>
    <n v="13"/>
    <x v="0"/>
  </r>
  <r>
    <n v="1"/>
    <x v="1"/>
    <n v="79"/>
    <x v="254"/>
    <n v="13"/>
    <n v="7"/>
    <x v="0"/>
  </r>
  <r>
    <n v="2"/>
    <x v="2"/>
    <n v="80"/>
    <x v="255"/>
    <n v="27"/>
    <n v="15"/>
    <x v="0"/>
  </r>
  <r>
    <n v="1"/>
    <x v="1"/>
    <n v="81"/>
    <x v="232"/>
    <n v="25"/>
    <n v="8"/>
    <x v="0"/>
  </r>
  <r>
    <n v="3"/>
    <x v="0"/>
    <n v="82"/>
    <x v="209"/>
    <n v="7"/>
    <n v="6"/>
    <x v="0"/>
  </r>
  <r>
    <n v="3"/>
    <x v="0"/>
    <n v="83"/>
    <x v="256"/>
    <n v="23"/>
    <n v="4"/>
    <x v="0"/>
  </r>
  <r>
    <n v="2"/>
    <x v="2"/>
    <n v="83"/>
    <x v="256"/>
    <n v="21"/>
    <n v="14"/>
    <x v="0"/>
  </r>
  <r>
    <n v="1"/>
    <x v="1"/>
    <n v="83"/>
    <x v="256"/>
    <n v="13"/>
    <n v="6"/>
    <x v="0"/>
  </r>
  <r>
    <n v="3"/>
    <x v="0"/>
    <n v="84"/>
    <x v="257"/>
    <n v="15"/>
    <n v="6"/>
    <x v="0"/>
  </r>
  <r>
    <n v="2"/>
    <x v="2"/>
    <n v="84"/>
    <x v="257"/>
    <n v="22"/>
    <n v="11"/>
    <x v="0"/>
  </r>
  <r>
    <n v="1"/>
    <x v="1"/>
    <n v="84"/>
    <x v="257"/>
    <n v="11"/>
    <n v="7"/>
    <x v="0"/>
  </r>
  <r>
    <n v="3"/>
    <x v="0"/>
    <n v="85"/>
    <x v="233"/>
    <n v="15"/>
    <n v="4"/>
    <x v="0"/>
  </r>
  <r>
    <n v="1"/>
    <x v="1"/>
    <n v="85"/>
    <x v="233"/>
    <n v="23"/>
    <n v="6"/>
    <x v="0"/>
  </r>
  <r>
    <n v="2"/>
    <x v="2"/>
    <n v="86"/>
    <x v="258"/>
    <n v="24"/>
    <n v="17"/>
    <x v="0"/>
  </r>
  <r>
    <n v="1"/>
    <x v="1"/>
    <n v="86"/>
    <x v="258"/>
    <n v="19"/>
    <n v="5"/>
    <x v="0"/>
  </r>
  <r>
    <n v="1"/>
    <x v="1"/>
    <n v="87"/>
    <x v="234"/>
    <n v="27"/>
    <n v="6"/>
    <x v="0"/>
  </r>
  <r>
    <n v="3"/>
    <x v="0"/>
    <n v="88"/>
    <x v="235"/>
    <n v="28"/>
    <n v="3"/>
    <x v="0"/>
  </r>
  <r>
    <n v="1"/>
    <x v="1"/>
    <n v="88"/>
    <x v="235"/>
    <n v="7"/>
    <n v="6"/>
    <x v="0"/>
  </r>
  <r>
    <n v="1"/>
    <x v="1"/>
    <n v="89"/>
    <x v="236"/>
    <n v="9"/>
    <n v="6"/>
    <x v="0"/>
  </r>
  <r>
    <n v="2"/>
    <x v="2"/>
    <n v="90"/>
    <x v="210"/>
    <n v="26"/>
    <n v="17"/>
    <x v="0"/>
  </r>
  <r>
    <n v="3"/>
    <x v="0"/>
    <n v="91"/>
    <x v="173"/>
    <n v="8"/>
    <n v="4"/>
    <x v="0"/>
  </r>
  <r>
    <n v="1"/>
    <x v="1"/>
    <n v="91"/>
    <x v="173"/>
    <n v="8"/>
    <n v="4"/>
    <x v="0"/>
  </r>
  <r>
    <n v="3"/>
    <x v="0"/>
    <n v="93"/>
    <x v="237"/>
    <n v="18"/>
    <n v="4"/>
    <x v="0"/>
  </r>
  <r>
    <n v="1"/>
    <x v="1"/>
    <n v="93"/>
    <x v="237"/>
    <n v="22"/>
    <n v="4"/>
    <x v="0"/>
  </r>
  <r>
    <n v="1"/>
    <x v="1"/>
    <n v="94"/>
    <x v="238"/>
    <n v="6"/>
    <n v="6"/>
    <x v="0"/>
  </r>
  <r>
    <n v="3"/>
    <x v="0"/>
    <n v="95"/>
    <x v="239"/>
    <n v="14"/>
    <n v="4"/>
    <x v="0"/>
  </r>
  <r>
    <n v="1"/>
    <x v="1"/>
    <n v="95"/>
    <x v="239"/>
    <n v="25"/>
    <n v="17"/>
    <x v="0"/>
  </r>
  <r>
    <n v="2"/>
    <x v="2"/>
    <n v="96"/>
    <x v="211"/>
    <n v="22"/>
    <n v="19"/>
    <x v="0"/>
  </r>
  <r>
    <n v="1"/>
    <x v="1"/>
    <n v="96"/>
    <x v="211"/>
    <n v="20"/>
    <n v="9"/>
    <x v="0"/>
  </r>
  <r>
    <n v="3"/>
    <x v="0"/>
    <n v="97"/>
    <x v="240"/>
    <n v="28"/>
    <n v="5"/>
    <x v="0"/>
  </r>
  <r>
    <n v="1"/>
    <x v="1"/>
    <n v="97"/>
    <x v="240"/>
    <n v="20"/>
    <n v="5"/>
    <x v="0"/>
  </r>
  <r>
    <n v="3"/>
    <x v="0"/>
    <n v="99"/>
    <x v="259"/>
    <n v="19"/>
    <n v="5"/>
    <x v="0"/>
  </r>
  <r>
    <n v="2"/>
    <x v="2"/>
    <n v="99"/>
    <x v="259"/>
    <n v="24"/>
    <n v="16"/>
    <x v="0"/>
  </r>
  <r>
    <n v="1"/>
    <x v="1"/>
    <n v="99"/>
    <x v="259"/>
    <n v="28"/>
    <n v="13"/>
    <x v="0"/>
  </r>
  <r>
    <n v="3"/>
    <x v="0"/>
    <n v="100"/>
    <x v="242"/>
    <n v="28"/>
    <n v="5"/>
    <x v="0"/>
  </r>
  <r>
    <n v="1"/>
    <x v="1"/>
    <n v="100"/>
    <x v="242"/>
    <n v="15"/>
    <n v="8"/>
    <x v="0"/>
  </r>
  <r>
    <n v="1"/>
    <x v="1"/>
    <n v="101"/>
    <x v="7"/>
    <n v="17"/>
    <n v="9"/>
    <x v="0"/>
  </r>
  <r>
    <n v="3"/>
    <x v="0"/>
    <n v="102"/>
    <x v="212"/>
    <n v="22"/>
    <n v="6"/>
    <x v="0"/>
  </r>
  <r>
    <n v="3"/>
    <x v="0"/>
    <n v="103"/>
    <x v="243"/>
    <n v="10"/>
    <n v="5"/>
    <x v="0"/>
  </r>
  <r>
    <n v="1"/>
    <x v="1"/>
    <n v="103"/>
    <x v="243"/>
    <n v="13"/>
    <n v="4"/>
    <x v="0"/>
  </r>
  <r>
    <n v="3"/>
    <x v="0"/>
    <n v="104"/>
    <x v="260"/>
    <n v="22"/>
    <n v="4"/>
    <x v="0"/>
  </r>
  <r>
    <n v="2"/>
    <x v="2"/>
    <n v="104"/>
    <x v="260"/>
    <n v="26"/>
    <n v="20"/>
    <x v="0"/>
  </r>
  <r>
    <n v="1"/>
    <x v="1"/>
    <n v="104"/>
    <x v="260"/>
    <n v="25"/>
    <n v="6"/>
    <x v="0"/>
  </r>
  <r>
    <n v="1"/>
    <x v="1"/>
    <n v="106"/>
    <x v="5"/>
    <n v="30"/>
    <n v="10"/>
    <x v="0"/>
  </r>
  <r>
    <n v="2"/>
    <x v="2"/>
    <n v="107"/>
    <x v="207"/>
    <n v="29"/>
    <n v="19"/>
    <x v="0"/>
  </r>
  <r>
    <n v="1"/>
    <x v="1"/>
    <n v="107"/>
    <x v="207"/>
    <n v="20"/>
    <n v="4"/>
    <x v="0"/>
  </r>
  <r>
    <n v="3"/>
    <x v="0"/>
    <n v="108"/>
    <x v="261"/>
    <n v="23"/>
    <n v="4"/>
    <x v="0"/>
  </r>
  <r>
    <n v="2"/>
    <x v="2"/>
    <n v="108"/>
    <x v="261"/>
    <n v="29"/>
    <n v="24"/>
    <x v="0"/>
  </r>
  <r>
    <n v="1"/>
    <x v="1"/>
    <n v="108"/>
    <x v="261"/>
    <n v="15"/>
    <n v="4"/>
    <x v="0"/>
  </r>
  <r>
    <n v="3"/>
    <x v="0"/>
    <n v="109"/>
    <x v="262"/>
    <n v="24"/>
    <n v="6"/>
    <x v="0"/>
  </r>
  <r>
    <n v="2"/>
    <x v="2"/>
    <n v="109"/>
    <x v="262"/>
    <n v="25"/>
    <n v="20"/>
    <x v="0"/>
  </r>
  <r>
    <n v="1"/>
    <x v="1"/>
    <n v="109"/>
    <x v="262"/>
    <n v="30"/>
    <n v="9"/>
    <x v="0"/>
  </r>
  <r>
    <n v="3"/>
    <x v="0"/>
    <n v="110"/>
    <x v="214"/>
    <n v="11"/>
    <n v="4"/>
    <x v="0"/>
  </r>
  <r>
    <n v="1"/>
    <x v="1"/>
    <n v="111"/>
    <x v="244"/>
    <n v="11"/>
    <n v="3"/>
    <x v="0"/>
  </r>
  <r>
    <n v="2"/>
    <x v="2"/>
    <n v="113"/>
    <x v="9"/>
    <n v="7"/>
    <n v="6"/>
    <x v="0"/>
  </r>
  <r>
    <n v="2"/>
    <x v="2"/>
    <n v="115"/>
    <x v="144"/>
    <n v="19"/>
    <n v="4"/>
    <x v="0"/>
  </r>
  <r>
    <n v="2"/>
    <x v="2"/>
    <n v="118"/>
    <x v="11"/>
    <n v="25"/>
    <n v="3"/>
    <x v="0"/>
  </r>
  <r>
    <n v="2"/>
    <x v="2"/>
    <n v="120"/>
    <x v="13"/>
    <n v="16"/>
    <n v="4"/>
    <x v="0"/>
  </r>
  <r>
    <n v="2"/>
    <x v="2"/>
    <n v="126"/>
    <x v="18"/>
    <n v="13"/>
    <n v="3"/>
    <x v="0"/>
  </r>
  <r>
    <n v="2"/>
    <x v="2"/>
    <n v="127"/>
    <x v="19"/>
    <n v="12"/>
    <n v="4"/>
    <x v="0"/>
  </r>
  <r>
    <n v="2"/>
    <x v="2"/>
    <n v="128"/>
    <x v="20"/>
    <n v="28"/>
    <n v="7"/>
    <x v="0"/>
  </r>
  <r>
    <n v="1"/>
    <x v="1"/>
    <n v="129"/>
    <x v="21"/>
    <n v="21"/>
    <n v="3"/>
    <x v="0"/>
  </r>
  <r>
    <n v="2"/>
    <x v="2"/>
    <n v="130"/>
    <x v="22"/>
    <n v="17"/>
    <n v="3"/>
    <x v="0"/>
  </r>
  <r>
    <n v="2"/>
    <x v="2"/>
    <n v="136"/>
    <x v="25"/>
    <n v="8"/>
    <n v="3"/>
    <x v="0"/>
  </r>
  <r>
    <n v="2"/>
    <x v="2"/>
    <n v="138"/>
    <x v="27"/>
    <n v="16"/>
    <n v="4"/>
    <x v="0"/>
  </r>
  <r>
    <n v="2"/>
    <x v="2"/>
    <n v="142"/>
    <x v="30"/>
    <n v="24"/>
    <n v="8"/>
    <x v="0"/>
  </r>
  <r>
    <n v="2"/>
    <x v="2"/>
    <n v="144"/>
    <x v="32"/>
    <n v="4"/>
    <n v="3"/>
    <x v="0"/>
  </r>
  <r>
    <n v="2"/>
    <x v="2"/>
    <n v="145"/>
    <x v="146"/>
    <n v="23"/>
    <n v="6"/>
    <x v="0"/>
  </r>
  <r>
    <n v="1"/>
    <x v="1"/>
    <n v="147"/>
    <x v="263"/>
    <n v="8"/>
    <n v="3"/>
    <x v="0"/>
  </r>
  <r>
    <n v="2"/>
    <x v="2"/>
    <n v="149"/>
    <x v="35"/>
    <n v="22"/>
    <n v="4"/>
    <x v="0"/>
  </r>
  <r>
    <n v="2"/>
    <x v="2"/>
    <n v="152"/>
    <x v="37"/>
    <n v="21"/>
    <n v="3"/>
    <x v="0"/>
  </r>
  <r>
    <n v="2"/>
    <x v="2"/>
    <n v="153"/>
    <x v="38"/>
    <n v="21"/>
    <n v="7"/>
    <x v="0"/>
  </r>
  <r>
    <n v="2"/>
    <x v="2"/>
    <n v="155"/>
    <x v="40"/>
    <n v="21"/>
    <n v="5"/>
    <x v="0"/>
  </r>
  <r>
    <n v="2"/>
    <x v="2"/>
    <n v="159"/>
    <x v="264"/>
    <n v="30"/>
    <n v="3"/>
    <x v="0"/>
  </r>
  <r>
    <n v="2"/>
    <x v="2"/>
    <n v="160"/>
    <x v="43"/>
    <n v="4"/>
    <n v="4"/>
    <x v="0"/>
  </r>
  <r>
    <n v="2"/>
    <x v="2"/>
    <n v="162"/>
    <x v="45"/>
    <n v="18"/>
    <n v="4"/>
    <x v="0"/>
  </r>
  <r>
    <n v="2"/>
    <x v="2"/>
    <n v="163"/>
    <x v="46"/>
    <n v="30"/>
    <n v="4"/>
    <x v="0"/>
  </r>
  <r>
    <n v="2"/>
    <x v="2"/>
    <n v="164"/>
    <x v="47"/>
    <n v="9"/>
    <n v="4"/>
    <x v="0"/>
  </r>
  <r>
    <n v="1"/>
    <x v="1"/>
    <n v="166"/>
    <x v="48"/>
    <n v="23"/>
    <n v="4"/>
    <x v="0"/>
  </r>
  <r>
    <n v="2"/>
    <x v="2"/>
    <n v="168"/>
    <x v="50"/>
    <n v="29"/>
    <n v="4"/>
    <x v="0"/>
  </r>
  <r>
    <n v="2"/>
    <x v="2"/>
    <n v="171"/>
    <x v="265"/>
    <n v="28"/>
    <n v="4"/>
    <x v="0"/>
  </r>
  <r>
    <n v="2"/>
    <x v="2"/>
    <n v="172"/>
    <x v="52"/>
    <n v="16"/>
    <n v="4"/>
    <x v="0"/>
  </r>
  <r>
    <n v="3"/>
    <x v="0"/>
    <n v="180"/>
    <x v="266"/>
    <n v="6"/>
    <n v="3"/>
    <x v="0"/>
  </r>
  <r>
    <n v="2"/>
    <x v="2"/>
    <n v="180"/>
    <x v="266"/>
    <n v="3"/>
    <n v="3"/>
    <x v="0"/>
  </r>
  <r>
    <n v="2"/>
    <x v="2"/>
    <n v="181"/>
    <x v="58"/>
    <n v="29"/>
    <n v="3"/>
    <x v="0"/>
  </r>
  <r>
    <n v="3"/>
    <x v="0"/>
    <n v="182"/>
    <x v="163"/>
    <n v="28"/>
    <n v="3"/>
    <x v="0"/>
  </r>
  <r>
    <n v="1"/>
    <x v="1"/>
    <n v="185"/>
    <x v="61"/>
    <n v="3"/>
    <n v="3"/>
    <x v="0"/>
  </r>
  <r>
    <n v="2"/>
    <x v="2"/>
    <n v="194"/>
    <x v="267"/>
    <n v="15"/>
    <n v="5"/>
    <x v="0"/>
  </r>
  <r>
    <n v="2"/>
    <x v="2"/>
    <n v="197"/>
    <x v="153"/>
    <n v="10"/>
    <n v="3"/>
    <x v="0"/>
  </r>
  <r>
    <n v="2"/>
    <x v="2"/>
    <n v="203"/>
    <x v="72"/>
    <n v="7"/>
    <n v="5"/>
    <x v="0"/>
  </r>
  <r>
    <n v="1"/>
    <x v="1"/>
    <n v="203"/>
    <x v="72"/>
    <n v="4"/>
    <n v="3"/>
    <x v="0"/>
  </r>
  <r>
    <n v="2"/>
    <x v="2"/>
    <n v="204"/>
    <x v="73"/>
    <n v="25"/>
    <n v="4"/>
    <x v="0"/>
  </r>
  <r>
    <n v="1"/>
    <x v="1"/>
    <n v="204"/>
    <x v="73"/>
    <n v="23"/>
    <n v="4"/>
    <x v="0"/>
  </r>
  <r>
    <n v="2"/>
    <x v="2"/>
    <n v="205"/>
    <x v="154"/>
    <n v="13"/>
    <n v="6"/>
    <x v="0"/>
  </r>
  <r>
    <n v="1"/>
    <x v="1"/>
    <n v="207"/>
    <x v="75"/>
    <n v="27"/>
    <n v="5"/>
    <x v="0"/>
  </r>
  <r>
    <n v="2"/>
    <x v="2"/>
    <n v="210"/>
    <x v="50"/>
    <n v="10"/>
    <n v="5"/>
    <x v="0"/>
  </r>
  <r>
    <n v="2"/>
    <x v="2"/>
    <n v="215"/>
    <x v="78"/>
    <n v="11"/>
    <n v="3"/>
    <x v="0"/>
  </r>
  <r>
    <n v="2"/>
    <x v="2"/>
    <n v="223"/>
    <x v="82"/>
    <n v="7"/>
    <n v="7"/>
    <x v="0"/>
  </r>
  <r>
    <n v="2"/>
    <x v="2"/>
    <n v="225"/>
    <x v="84"/>
    <n v="11"/>
    <n v="4"/>
    <x v="0"/>
  </r>
  <r>
    <n v="1"/>
    <x v="1"/>
    <n v="226"/>
    <x v="85"/>
    <n v="18"/>
    <n v="5"/>
    <x v="0"/>
  </r>
  <r>
    <n v="2"/>
    <x v="2"/>
    <n v="227"/>
    <x v="86"/>
    <n v="12"/>
    <n v="4"/>
    <x v="0"/>
  </r>
  <r>
    <n v="2"/>
    <x v="2"/>
    <n v="228"/>
    <x v="87"/>
    <n v="7"/>
    <n v="3"/>
    <x v="0"/>
  </r>
  <r>
    <n v="2"/>
    <x v="2"/>
    <n v="230"/>
    <x v="268"/>
    <n v="25"/>
    <n v="7"/>
    <x v="0"/>
  </r>
  <r>
    <n v="2"/>
    <x v="2"/>
    <n v="233"/>
    <x v="90"/>
    <n v="25"/>
    <n v="3"/>
    <x v="0"/>
  </r>
  <r>
    <n v="2"/>
    <x v="2"/>
    <n v="234"/>
    <x v="91"/>
    <n v="12"/>
    <n v="5"/>
    <x v="0"/>
  </r>
  <r>
    <n v="2"/>
    <x v="2"/>
    <n v="238"/>
    <x v="94"/>
    <n v="6"/>
    <n v="4"/>
    <x v="0"/>
  </r>
  <r>
    <n v="2"/>
    <x v="2"/>
    <n v="241"/>
    <x v="97"/>
    <n v="24"/>
    <n v="3"/>
    <x v="0"/>
  </r>
  <r>
    <n v="3"/>
    <x v="0"/>
    <n v="242"/>
    <x v="139"/>
    <n v="5"/>
    <n v="4"/>
    <x v="0"/>
  </r>
  <r>
    <n v="2"/>
    <x v="2"/>
    <n v="243"/>
    <x v="157"/>
    <n v="18"/>
    <n v="5"/>
    <x v="0"/>
  </r>
  <r>
    <n v="2"/>
    <x v="2"/>
    <n v="249"/>
    <x v="269"/>
    <n v="10"/>
    <n v="3"/>
    <x v="0"/>
  </r>
  <r>
    <n v="2"/>
    <x v="2"/>
    <n v="253"/>
    <x v="67"/>
    <n v="29"/>
    <n v="4"/>
    <x v="0"/>
  </r>
  <r>
    <n v="2"/>
    <x v="2"/>
    <n v="254"/>
    <x v="103"/>
    <n v="7"/>
    <n v="4"/>
    <x v="0"/>
  </r>
  <r>
    <n v="3"/>
    <x v="0"/>
    <n v="263"/>
    <x v="246"/>
    <n v="21"/>
    <n v="4"/>
    <x v="0"/>
  </r>
  <r>
    <n v="2"/>
    <x v="2"/>
    <n v="264"/>
    <x v="110"/>
    <n v="13"/>
    <n v="3"/>
    <x v="0"/>
  </r>
  <r>
    <n v="2"/>
    <x v="2"/>
    <n v="274"/>
    <x v="117"/>
    <n v="15"/>
    <n v="4"/>
    <x v="0"/>
  </r>
  <r>
    <n v="2"/>
    <x v="2"/>
    <n v="276"/>
    <x v="119"/>
    <n v="9"/>
    <n v="3"/>
    <x v="0"/>
  </r>
  <r>
    <n v="2"/>
    <x v="2"/>
    <n v="281"/>
    <x v="86"/>
    <n v="3"/>
    <n v="3"/>
    <x v="0"/>
  </r>
  <r>
    <n v="2"/>
    <x v="2"/>
    <n v="282"/>
    <x v="270"/>
    <n v="8"/>
    <n v="5"/>
    <x v="0"/>
  </r>
  <r>
    <n v="2"/>
    <x v="2"/>
    <n v="283"/>
    <x v="124"/>
    <n v="28"/>
    <n v="5"/>
    <x v="0"/>
  </r>
  <r>
    <n v="2"/>
    <x v="2"/>
    <n v="292"/>
    <x v="133"/>
    <n v="22"/>
    <n v="4"/>
    <x v="0"/>
  </r>
  <r>
    <n v="2"/>
    <x v="2"/>
    <n v="295"/>
    <x v="271"/>
    <n v="15"/>
    <n v="7"/>
    <x v="0"/>
  </r>
  <r>
    <n v="2"/>
    <x v="2"/>
    <n v="297"/>
    <x v="159"/>
    <n v="7"/>
    <n v="6"/>
    <x v="0"/>
  </r>
  <r>
    <n v="2"/>
    <x v="2"/>
    <n v="298"/>
    <x v="137"/>
    <n v="27"/>
    <n v="5"/>
    <x v="0"/>
  </r>
  <r>
    <n v="2"/>
    <x v="2"/>
    <n v="300"/>
    <x v="107"/>
    <n v="13"/>
    <n v="6"/>
    <x v="0"/>
  </r>
  <r>
    <n v="3"/>
    <x v="0"/>
    <n v="301"/>
    <x v="108"/>
    <n v="29"/>
    <n v="3"/>
    <x v="0"/>
  </r>
  <r>
    <n v="3"/>
    <x v="0"/>
    <n v="304"/>
    <x v="85"/>
    <n v="23"/>
    <n v="4"/>
    <x v="0"/>
  </r>
  <r>
    <n v="2"/>
    <x v="2"/>
    <n v="304"/>
    <x v="85"/>
    <n v="6"/>
    <n v="3"/>
    <x v="0"/>
  </r>
  <r>
    <n v="2"/>
    <x v="2"/>
    <n v="306"/>
    <x v="104"/>
    <n v="17"/>
    <n v="5"/>
    <x v="0"/>
  </r>
  <r>
    <n v="2"/>
    <x v="2"/>
    <n v="307"/>
    <x v="94"/>
    <n v="18"/>
    <n v="3"/>
    <x v="0"/>
  </r>
  <r>
    <n v="2"/>
    <x v="2"/>
    <n v="311"/>
    <x v="97"/>
    <n v="27"/>
    <n v="3"/>
    <x v="0"/>
  </r>
  <r>
    <n v="2"/>
    <x v="2"/>
    <n v="313"/>
    <x v="165"/>
    <n v="24"/>
    <n v="3"/>
    <x v="0"/>
  </r>
  <r>
    <n v="1"/>
    <x v="1"/>
    <n v="49"/>
    <x v="199"/>
    <n v="8"/>
    <n v="3"/>
    <x v="0"/>
  </r>
  <r>
    <n v="2"/>
    <x v="2"/>
    <n v="117"/>
    <x v="10"/>
    <n v="18"/>
    <n v="3"/>
    <x v="0"/>
  </r>
  <r>
    <n v="2"/>
    <x v="2"/>
    <n v="119"/>
    <x v="12"/>
    <n v="23"/>
    <n v="3"/>
    <x v="0"/>
  </r>
  <r>
    <n v="2"/>
    <x v="2"/>
    <n v="122"/>
    <x v="15"/>
    <n v="11"/>
    <n v="4"/>
    <x v="0"/>
  </r>
  <r>
    <n v="2"/>
    <x v="2"/>
    <n v="123"/>
    <x v="16"/>
    <n v="18"/>
    <n v="6"/>
    <x v="0"/>
  </r>
  <r>
    <n v="1"/>
    <x v="1"/>
    <n v="126"/>
    <x v="18"/>
    <n v="28"/>
    <n v="4"/>
    <x v="0"/>
  </r>
  <r>
    <n v="1"/>
    <x v="1"/>
    <n v="141"/>
    <x v="29"/>
    <n v="21"/>
    <n v="5"/>
    <x v="0"/>
  </r>
  <r>
    <n v="2"/>
    <x v="2"/>
    <n v="161"/>
    <x v="44"/>
    <n v="9"/>
    <n v="3"/>
    <x v="0"/>
  </r>
  <r>
    <n v="1"/>
    <x v="1"/>
    <n v="172"/>
    <x v="52"/>
    <n v="3"/>
    <n v="3"/>
    <x v="0"/>
  </r>
  <r>
    <n v="2"/>
    <x v="2"/>
    <n v="173"/>
    <x v="53"/>
    <n v="17"/>
    <n v="4"/>
    <x v="0"/>
  </r>
  <r>
    <n v="2"/>
    <x v="2"/>
    <n v="185"/>
    <x v="61"/>
    <n v="4"/>
    <n v="4"/>
    <x v="0"/>
  </r>
  <r>
    <n v="3"/>
    <x v="0"/>
    <n v="186"/>
    <x v="151"/>
    <n v="30"/>
    <n v="3"/>
    <x v="0"/>
  </r>
  <r>
    <n v="3"/>
    <x v="0"/>
    <n v="188"/>
    <x v="272"/>
    <n v="29"/>
    <n v="3"/>
    <x v="0"/>
  </r>
  <r>
    <n v="2"/>
    <x v="2"/>
    <n v="190"/>
    <x v="152"/>
    <n v="18"/>
    <n v="4"/>
    <x v="0"/>
  </r>
  <r>
    <n v="2"/>
    <x v="2"/>
    <n v="193"/>
    <x v="66"/>
    <n v="21"/>
    <n v="3"/>
    <x v="0"/>
  </r>
  <r>
    <n v="1"/>
    <x v="1"/>
    <n v="196"/>
    <x v="68"/>
    <n v="26"/>
    <n v="3"/>
    <x v="0"/>
  </r>
  <r>
    <n v="2"/>
    <x v="2"/>
    <n v="207"/>
    <x v="75"/>
    <n v="8"/>
    <n v="3"/>
    <x v="0"/>
  </r>
  <r>
    <n v="2"/>
    <x v="2"/>
    <n v="209"/>
    <x v="155"/>
    <n v="11"/>
    <n v="4"/>
    <x v="0"/>
  </r>
  <r>
    <n v="1"/>
    <x v="1"/>
    <n v="213"/>
    <x v="273"/>
    <n v="14"/>
    <n v="3"/>
    <x v="0"/>
  </r>
  <r>
    <n v="1"/>
    <x v="1"/>
    <n v="216"/>
    <x v="274"/>
    <n v="11"/>
    <n v="4"/>
    <x v="0"/>
  </r>
  <r>
    <n v="2"/>
    <x v="2"/>
    <n v="219"/>
    <x v="80"/>
    <n v="16"/>
    <n v="3"/>
    <x v="0"/>
  </r>
  <r>
    <n v="2"/>
    <x v="2"/>
    <n v="220"/>
    <x v="175"/>
    <n v="6"/>
    <n v="3"/>
    <x v="0"/>
  </r>
  <r>
    <n v="1"/>
    <x v="1"/>
    <n v="224"/>
    <x v="83"/>
    <n v="16"/>
    <n v="3"/>
    <x v="0"/>
  </r>
  <r>
    <n v="2"/>
    <x v="2"/>
    <n v="248"/>
    <x v="101"/>
    <n v="26"/>
    <n v="5"/>
    <x v="0"/>
  </r>
  <r>
    <n v="2"/>
    <x v="2"/>
    <n v="252"/>
    <x v="69"/>
    <n v="20"/>
    <n v="9"/>
    <x v="0"/>
  </r>
  <r>
    <n v="2"/>
    <x v="2"/>
    <n v="260"/>
    <x v="107"/>
    <n v="20"/>
    <n v="3"/>
    <x v="0"/>
  </r>
  <r>
    <n v="1"/>
    <x v="1"/>
    <n v="260"/>
    <x v="107"/>
    <n v="20"/>
    <n v="3"/>
    <x v="0"/>
  </r>
  <r>
    <n v="2"/>
    <x v="2"/>
    <n v="269"/>
    <x v="275"/>
    <n v="4"/>
    <n v="3"/>
    <x v="0"/>
  </r>
  <r>
    <n v="2"/>
    <x v="2"/>
    <n v="271"/>
    <x v="276"/>
    <n v="26"/>
    <n v="5"/>
    <x v="0"/>
  </r>
  <r>
    <n v="1"/>
    <x v="1"/>
    <n v="286"/>
    <x v="127"/>
    <n v="28"/>
    <n v="3"/>
    <x v="0"/>
  </r>
  <r>
    <n v="2"/>
    <x v="2"/>
    <n v="293"/>
    <x v="134"/>
    <n v="12"/>
    <n v="3"/>
    <x v="0"/>
  </r>
  <r>
    <n v="1"/>
    <x v="1"/>
    <n v="293"/>
    <x v="134"/>
    <n v="18"/>
    <n v="3"/>
    <x v="0"/>
  </r>
  <r>
    <n v="2"/>
    <x v="2"/>
    <n v="308"/>
    <x v="95"/>
    <n v="15"/>
    <n v="4"/>
    <x v="0"/>
  </r>
  <r>
    <n v="3"/>
    <x v="0"/>
    <n v="310"/>
    <x v="96"/>
    <n v="8"/>
    <n v="4"/>
    <x v="0"/>
  </r>
  <r>
    <n v="3"/>
    <x v="0"/>
    <n v="30"/>
    <x v="217"/>
    <n v="23"/>
    <n v="1"/>
    <x v="0"/>
  </r>
  <r>
    <n v="3"/>
    <x v="0"/>
    <n v="32"/>
    <x v="170"/>
    <n v="14"/>
    <n v="1"/>
    <x v="0"/>
  </r>
  <r>
    <n v="3"/>
    <x v="0"/>
    <n v="43"/>
    <x v="195"/>
    <n v="26"/>
    <n v="1"/>
    <x v="0"/>
  </r>
  <r>
    <n v="3"/>
    <x v="0"/>
    <n v="53"/>
    <x v="251"/>
    <n v="6"/>
    <n v="1"/>
    <x v="0"/>
  </r>
  <r>
    <n v="3"/>
    <x v="0"/>
    <n v="61"/>
    <x v="228"/>
    <n v="28"/>
    <n v="1"/>
    <x v="0"/>
  </r>
  <r>
    <n v="3"/>
    <x v="0"/>
    <n v="79"/>
    <x v="254"/>
    <n v="29"/>
    <n v="1"/>
    <x v="0"/>
  </r>
  <r>
    <n v="3"/>
    <x v="0"/>
    <n v="81"/>
    <x v="232"/>
    <n v="18"/>
    <n v="1"/>
    <x v="0"/>
  </r>
  <r>
    <n v="3"/>
    <x v="0"/>
    <n v="87"/>
    <x v="234"/>
    <n v="16"/>
    <n v="1"/>
    <x v="0"/>
  </r>
  <r>
    <n v="3"/>
    <x v="0"/>
    <n v="90"/>
    <x v="210"/>
    <n v="9"/>
    <n v="1"/>
    <x v="0"/>
  </r>
  <r>
    <n v="3"/>
    <x v="0"/>
    <n v="94"/>
    <x v="238"/>
    <n v="15"/>
    <n v="1"/>
    <x v="0"/>
  </r>
  <r>
    <n v="3"/>
    <x v="0"/>
    <n v="98"/>
    <x v="241"/>
    <n v="5"/>
    <n v="1"/>
    <x v="0"/>
  </r>
  <r>
    <n v="2"/>
    <x v="2"/>
    <n v="114"/>
    <x v="143"/>
    <n v="12"/>
    <n v="1"/>
    <x v="0"/>
  </r>
  <r>
    <n v="1"/>
    <x v="1"/>
    <n v="124"/>
    <x v="245"/>
    <n v="23"/>
    <n v="1"/>
    <x v="0"/>
  </r>
  <r>
    <n v="1"/>
    <x v="1"/>
    <n v="132"/>
    <x v="161"/>
    <n v="1"/>
    <n v="1"/>
    <x v="0"/>
  </r>
  <r>
    <n v="2"/>
    <x v="2"/>
    <n v="133"/>
    <x v="24"/>
    <n v="28"/>
    <n v="1"/>
    <x v="0"/>
  </r>
  <r>
    <n v="2"/>
    <x v="2"/>
    <n v="134"/>
    <x v="145"/>
    <n v="13"/>
    <n v="1"/>
    <x v="0"/>
  </r>
  <r>
    <n v="3"/>
    <x v="0"/>
    <n v="135"/>
    <x v="277"/>
    <n v="15"/>
    <n v="1"/>
    <x v="0"/>
  </r>
  <r>
    <n v="2"/>
    <x v="2"/>
    <n v="135"/>
    <x v="277"/>
    <n v="30"/>
    <n v="1"/>
    <x v="0"/>
  </r>
  <r>
    <n v="3"/>
    <x v="0"/>
    <n v="139"/>
    <x v="278"/>
    <n v="21"/>
    <n v="1"/>
    <x v="0"/>
  </r>
  <r>
    <n v="1"/>
    <x v="1"/>
    <n v="143"/>
    <x v="31"/>
    <n v="19"/>
    <n v="1"/>
    <x v="0"/>
  </r>
  <r>
    <n v="3"/>
    <x v="0"/>
    <n v="145"/>
    <x v="146"/>
    <n v="11"/>
    <n v="1"/>
    <x v="0"/>
  </r>
  <r>
    <n v="3"/>
    <x v="0"/>
    <n v="150"/>
    <x v="279"/>
    <n v="21"/>
    <n v="1"/>
    <x v="0"/>
  </r>
  <r>
    <n v="1"/>
    <x v="1"/>
    <n v="150"/>
    <x v="279"/>
    <n v="22"/>
    <n v="1"/>
    <x v="0"/>
  </r>
  <r>
    <n v="1"/>
    <x v="1"/>
    <n v="157"/>
    <x v="42"/>
    <n v="25"/>
    <n v="1"/>
    <x v="0"/>
  </r>
  <r>
    <n v="2"/>
    <x v="2"/>
    <n v="166"/>
    <x v="48"/>
    <n v="27"/>
    <n v="1"/>
    <x v="0"/>
  </r>
  <r>
    <n v="3"/>
    <x v="0"/>
    <n v="170"/>
    <x v="149"/>
    <n v="13"/>
    <n v="1"/>
    <x v="0"/>
  </r>
  <r>
    <n v="2"/>
    <x v="2"/>
    <n v="186"/>
    <x v="151"/>
    <n v="16"/>
    <n v="1"/>
    <x v="0"/>
  </r>
  <r>
    <n v="3"/>
    <x v="0"/>
    <n v="194"/>
    <x v="267"/>
    <n v="20"/>
    <n v="1"/>
    <x v="0"/>
  </r>
  <r>
    <n v="2"/>
    <x v="2"/>
    <n v="200"/>
    <x v="70"/>
    <n v="11"/>
    <n v="1"/>
    <x v="0"/>
  </r>
  <r>
    <n v="3"/>
    <x v="0"/>
    <n v="209"/>
    <x v="155"/>
    <n v="1"/>
    <n v="1"/>
    <x v="0"/>
  </r>
  <r>
    <n v="1"/>
    <x v="1"/>
    <n v="220"/>
    <x v="175"/>
    <n v="4"/>
    <n v="1"/>
    <x v="0"/>
  </r>
  <r>
    <n v="3"/>
    <x v="0"/>
    <n v="222"/>
    <x v="156"/>
    <n v="12"/>
    <n v="1"/>
    <x v="0"/>
  </r>
  <r>
    <n v="2"/>
    <x v="2"/>
    <n v="224"/>
    <x v="83"/>
    <n v="4"/>
    <n v="1"/>
    <x v="0"/>
  </r>
  <r>
    <n v="3"/>
    <x v="0"/>
    <n v="243"/>
    <x v="157"/>
    <n v="7"/>
    <n v="1"/>
    <x v="0"/>
  </r>
  <r>
    <n v="2"/>
    <x v="2"/>
    <n v="247"/>
    <x v="100"/>
    <n v="16"/>
    <n v="1"/>
    <x v="0"/>
  </r>
  <r>
    <n v="3"/>
    <x v="0"/>
    <n v="249"/>
    <x v="269"/>
    <n v="6"/>
    <n v="1"/>
    <x v="0"/>
  </r>
  <r>
    <n v="1"/>
    <x v="1"/>
    <n v="249"/>
    <x v="269"/>
    <n v="27"/>
    <n v="1"/>
    <x v="0"/>
  </r>
  <r>
    <n v="2"/>
    <x v="2"/>
    <n v="250"/>
    <x v="65"/>
    <n v="23"/>
    <n v="1"/>
    <x v="0"/>
  </r>
  <r>
    <n v="3"/>
    <x v="0"/>
    <n v="257"/>
    <x v="280"/>
    <n v="25"/>
    <n v="1"/>
    <x v="0"/>
  </r>
  <r>
    <n v="1"/>
    <x v="1"/>
    <n v="262"/>
    <x v="109"/>
    <n v="6"/>
    <n v="1"/>
    <x v="0"/>
  </r>
  <r>
    <n v="3"/>
    <x v="0"/>
    <n v="265"/>
    <x v="248"/>
    <n v="22"/>
    <n v="1"/>
    <x v="0"/>
  </r>
  <r>
    <n v="2"/>
    <x v="2"/>
    <n v="266"/>
    <x v="111"/>
    <n v="18"/>
    <n v="1"/>
    <x v="0"/>
  </r>
  <r>
    <n v="2"/>
    <x v="2"/>
    <n v="270"/>
    <x v="114"/>
    <n v="15"/>
    <n v="1"/>
    <x v="0"/>
  </r>
  <r>
    <n v="2"/>
    <x v="2"/>
    <n v="273"/>
    <x v="116"/>
    <n v="28"/>
    <n v="1"/>
    <x v="0"/>
  </r>
  <r>
    <n v="2"/>
    <x v="2"/>
    <n v="277"/>
    <x v="120"/>
    <n v="4"/>
    <n v="1"/>
    <x v="0"/>
  </r>
  <r>
    <n v="3"/>
    <x v="0"/>
    <n v="282"/>
    <x v="270"/>
    <n v="18"/>
    <n v="1"/>
    <x v="0"/>
  </r>
  <r>
    <n v="2"/>
    <x v="2"/>
    <n v="290"/>
    <x v="131"/>
    <n v="29"/>
    <n v="1"/>
    <x v="0"/>
  </r>
  <r>
    <n v="1"/>
    <x v="1"/>
    <n v="292"/>
    <x v="133"/>
    <n v="30"/>
    <n v="1"/>
    <x v="0"/>
  </r>
  <r>
    <n v="2"/>
    <x v="2"/>
    <n v="296"/>
    <x v="136"/>
    <n v="8"/>
    <n v="1"/>
    <x v="0"/>
  </r>
  <r>
    <n v="2"/>
    <x v="2"/>
    <n v="305"/>
    <x v="103"/>
    <n v="21"/>
    <n v="1"/>
    <x v="0"/>
  </r>
  <r>
    <n v="1"/>
    <x v="1"/>
    <n v="306"/>
    <x v="104"/>
    <n v="21"/>
    <n v="1"/>
    <x v="0"/>
  </r>
  <r>
    <n v="3"/>
    <x v="0"/>
    <n v="105"/>
    <x v="213"/>
    <n v="1"/>
    <n v="1"/>
    <x v="0"/>
  </r>
  <r>
    <n v="3"/>
    <x v="0"/>
    <n v="115"/>
    <x v="144"/>
    <n v="25"/>
    <n v="1"/>
    <x v="0"/>
  </r>
  <r>
    <n v="1"/>
    <x v="1"/>
    <n v="116"/>
    <x v="160"/>
    <n v="24"/>
    <n v="1"/>
    <x v="0"/>
  </r>
  <r>
    <n v="1"/>
    <x v="1"/>
    <n v="117"/>
    <x v="10"/>
    <n v="15"/>
    <n v="1"/>
    <x v="0"/>
  </r>
  <r>
    <n v="1"/>
    <x v="1"/>
    <n v="122"/>
    <x v="15"/>
    <n v="22"/>
    <n v="1"/>
    <x v="0"/>
  </r>
  <r>
    <n v="3"/>
    <x v="0"/>
    <n v="124"/>
    <x v="245"/>
    <n v="11"/>
    <n v="1"/>
    <x v="0"/>
  </r>
  <r>
    <n v="1"/>
    <x v="1"/>
    <n v="127"/>
    <x v="19"/>
    <n v="12"/>
    <n v="1"/>
    <x v="0"/>
  </r>
  <r>
    <n v="1"/>
    <x v="1"/>
    <n v="128"/>
    <x v="20"/>
    <n v="11"/>
    <n v="1"/>
    <x v="0"/>
  </r>
  <r>
    <n v="2"/>
    <x v="2"/>
    <n v="140"/>
    <x v="28"/>
    <n v="13"/>
    <n v="1"/>
    <x v="0"/>
  </r>
  <r>
    <n v="2"/>
    <x v="2"/>
    <n v="146"/>
    <x v="33"/>
    <n v="3"/>
    <n v="1"/>
    <x v="0"/>
  </r>
  <r>
    <n v="1"/>
    <x v="1"/>
    <n v="146"/>
    <x v="33"/>
    <n v="6"/>
    <n v="1"/>
    <x v="0"/>
  </r>
  <r>
    <n v="2"/>
    <x v="2"/>
    <n v="148"/>
    <x v="34"/>
    <n v="27"/>
    <n v="1"/>
    <x v="0"/>
  </r>
  <r>
    <n v="2"/>
    <x v="2"/>
    <n v="150"/>
    <x v="279"/>
    <n v="7"/>
    <n v="1"/>
    <x v="0"/>
  </r>
  <r>
    <n v="1"/>
    <x v="1"/>
    <n v="156"/>
    <x v="41"/>
    <n v="13"/>
    <n v="1"/>
    <x v="0"/>
  </r>
  <r>
    <n v="2"/>
    <x v="2"/>
    <n v="167"/>
    <x v="49"/>
    <n v="1"/>
    <n v="1"/>
    <x v="0"/>
  </r>
  <r>
    <n v="1"/>
    <x v="1"/>
    <n v="173"/>
    <x v="53"/>
    <n v="2"/>
    <n v="1"/>
    <x v="0"/>
  </r>
  <r>
    <n v="2"/>
    <x v="2"/>
    <n v="174"/>
    <x v="54"/>
    <n v="8"/>
    <n v="1"/>
    <x v="0"/>
  </r>
  <r>
    <n v="3"/>
    <x v="0"/>
    <n v="176"/>
    <x v="150"/>
    <n v="6"/>
    <n v="1"/>
    <x v="0"/>
  </r>
  <r>
    <n v="1"/>
    <x v="1"/>
    <n v="179"/>
    <x v="57"/>
    <n v="16"/>
    <n v="1"/>
    <x v="0"/>
  </r>
  <r>
    <n v="2"/>
    <x v="2"/>
    <n v="183"/>
    <x v="59"/>
    <n v="26"/>
    <n v="1"/>
    <x v="0"/>
  </r>
  <r>
    <n v="1"/>
    <x v="1"/>
    <n v="187"/>
    <x v="62"/>
    <n v="16"/>
    <n v="1"/>
    <x v="0"/>
  </r>
  <r>
    <n v="1"/>
    <x v="1"/>
    <n v="191"/>
    <x v="64"/>
    <n v="21"/>
    <n v="1"/>
    <x v="0"/>
  </r>
  <r>
    <n v="3"/>
    <x v="0"/>
    <n v="198"/>
    <x v="102"/>
    <n v="27"/>
    <n v="1"/>
    <x v="0"/>
  </r>
  <r>
    <n v="2"/>
    <x v="2"/>
    <n v="201"/>
    <x v="71"/>
    <n v="24"/>
    <n v="1"/>
    <x v="0"/>
  </r>
  <r>
    <n v="1"/>
    <x v="1"/>
    <n v="202"/>
    <x v="247"/>
    <n v="5"/>
    <n v="1"/>
    <x v="0"/>
  </r>
  <r>
    <n v="1"/>
    <x v="1"/>
    <n v="208"/>
    <x v="76"/>
    <n v="13"/>
    <n v="1"/>
    <x v="0"/>
  </r>
  <r>
    <n v="2"/>
    <x v="2"/>
    <n v="212"/>
    <x v="77"/>
    <n v="22"/>
    <n v="1"/>
    <x v="0"/>
  </r>
  <r>
    <n v="3"/>
    <x v="0"/>
    <n v="214"/>
    <x v="281"/>
    <n v="30"/>
    <n v="1"/>
    <x v="0"/>
  </r>
  <r>
    <n v="3"/>
    <x v="0"/>
    <n v="217"/>
    <x v="282"/>
    <n v="4"/>
    <n v="1"/>
    <x v="0"/>
  </r>
  <r>
    <n v="1"/>
    <x v="1"/>
    <n v="217"/>
    <x v="282"/>
    <n v="11"/>
    <n v="1"/>
    <x v="0"/>
  </r>
  <r>
    <n v="1"/>
    <x v="1"/>
    <n v="218"/>
    <x v="79"/>
    <n v="27"/>
    <n v="1"/>
    <x v="0"/>
  </r>
  <r>
    <n v="3"/>
    <x v="0"/>
    <n v="230"/>
    <x v="268"/>
    <n v="29"/>
    <n v="1"/>
    <x v="0"/>
  </r>
  <r>
    <n v="1"/>
    <x v="1"/>
    <n v="234"/>
    <x v="91"/>
    <n v="13"/>
    <n v="1"/>
    <x v="0"/>
  </r>
  <r>
    <n v="1"/>
    <x v="1"/>
    <n v="236"/>
    <x v="93"/>
    <n v="18"/>
    <n v="1"/>
    <x v="0"/>
  </r>
  <r>
    <n v="2"/>
    <x v="2"/>
    <n v="239"/>
    <x v="95"/>
    <n v="17"/>
    <n v="1"/>
    <x v="0"/>
  </r>
  <r>
    <n v="1"/>
    <x v="1"/>
    <n v="242"/>
    <x v="139"/>
    <n v="10"/>
    <n v="1"/>
    <x v="0"/>
  </r>
  <r>
    <n v="3"/>
    <x v="0"/>
    <n v="245"/>
    <x v="158"/>
    <n v="10"/>
    <n v="1"/>
    <x v="0"/>
  </r>
  <r>
    <n v="2"/>
    <x v="2"/>
    <n v="246"/>
    <x v="99"/>
    <n v="10"/>
    <n v="1"/>
    <x v="0"/>
  </r>
  <r>
    <n v="1"/>
    <x v="1"/>
    <n v="247"/>
    <x v="100"/>
    <n v="15"/>
    <n v="1"/>
    <x v="0"/>
  </r>
  <r>
    <n v="1"/>
    <x v="1"/>
    <n v="254"/>
    <x v="103"/>
    <n v="24"/>
    <n v="1"/>
    <x v="0"/>
  </r>
  <r>
    <n v="2"/>
    <x v="2"/>
    <n v="255"/>
    <x v="104"/>
    <n v="12"/>
    <n v="1"/>
    <x v="0"/>
  </r>
  <r>
    <n v="2"/>
    <x v="2"/>
    <n v="256"/>
    <x v="105"/>
    <n v="8"/>
    <n v="1"/>
    <x v="0"/>
  </r>
  <r>
    <n v="2"/>
    <x v="2"/>
    <n v="258"/>
    <x v="106"/>
    <n v="10"/>
    <n v="1"/>
    <x v="0"/>
  </r>
  <r>
    <n v="2"/>
    <x v="2"/>
    <n v="259"/>
    <x v="164"/>
    <n v="16"/>
    <n v="1"/>
    <x v="0"/>
  </r>
  <r>
    <n v="1"/>
    <x v="1"/>
    <n v="261"/>
    <x v="108"/>
    <n v="3"/>
    <n v="1"/>
    <x v="0"/>
  </r>
  <r>
    <n v="1"/>
    <x v="1"/>
    <n v="265"/>
    <x v="248"/>
    <n v="28"/>
    <n v="1"/>
    <x v="0"/>
  </r>
  <r>
    <n v="1"/>
    <x v="1"/>
    <n v="269"/>
    <x v="275"/>
    <n v="22"/>
    <n v="1"/>
    <x v="0"/>
  </r>
  <r>
    <n v="3"/>
    <x v="0"/>
    <n v="271"/>
    <x v="276"/>
    <n v="23"/>
    <n v="1"/>
    <x v="0"/>
  </r>
  <r>
    <n v="2"/>
    <x v="2"/>
    <n v="272"/>
    <x v="115"/>
    <n v="1"/>
    <n v="1"/>
    <x v="0"/>
  </r>
  <r>
    <n v="1"/>
    <x v="1"/>
    <n v="272"/>
    <x v="115"/>
    <n v="14"/>
    <n v="1"/>
    <x v="0"/>
  </r>
  <r>
    <n v="1"/>
    <x v="1"/>
    <n v="276"/>
    <x v="119"/>
    <n v="7"/>
    <n v="1"/>
    <x v="0"/>
  </r>
  <r>
    <n v="1"/>
    <x v="1"/>
    <n v="277"/>
    <x v="120"/>
    <n v="13"/>
    <n v="1"/>
    <x v="0"/>
  </r>
  <r>
    <n v="1"/>
    <x v="1"/>
    <n v="279"/>
    <x v="122"/>
    <n v="17"/>
    <n v="1"/>
    <x v="0"/>
  </r>
  <r>
    <n v="2"/>
    <x v="2"/>
    <n v="280"/>
    <x v="123"/>
    <n v="11"/>
    <n v="1"/>
    <x v="0"/>
  </r>
  <r>
    <n v="1"/>
    <x v="1"/>
    <n v="285"/>
    <x v="126"/>
    <n v="20"/>
    <n v="1"/>
    <x v="0"/>
  </r>
  <r>
    <n v="2"/>
    <x v="2"/>
    <n v="287"/>
    <x v="128"/>
    <n v="15"/>
    <n v="1"/>
    <x v="0"/>
  </r>
  <r>
    <n v="2"/>
    <x v="2"/>
    <n v="288"/>
    <x v="129"/>
    <n v="13"/>
    <n v="1"/>
    <x v="0"/>
  </r>
  <r>
    <n v="2"/>
    <x v="2"/>
    <n v="294"/>
    <x v="135"/>
    <n v="7"/>
    <n v="1"/>
    <x v="0"/>
  </r>
  <r>
    <n v="1"/>
    <x v="1"/>
    <n v="295"/>
    <x v="271"/>
    <n v="24"/>
    <n v="1"/>
    <x v="0"/>
  </r>
  <r>
    <n v="1"/>
    <x v="1"/>
    <n v="309"/>
    <x v="105"/>
    <n v="7"/>
    <n v="1"/>
    <x v="0"/>
  </r>
  <r>
    <n v="2"/>
    <x v="2"/>
    <n v="310"/>
    <x v="96"/>
    <n v="5"/>
    <n v="1"/>
    <x v="0"/>
  </r>
  <r>
    <n v="1"/>
    <x v="1"/>
    <n v="313"/>
    <x v="165"/>
    <n v="14"/>
    <n v="1"/>
    <x v="0"/>
  </r>
  <r>
    <n v="3"/>
    <x v="0"/>
    <n v="29"/>
    <x v="249"/>
    <n v="11"/>
    <n v="2"/>
    <x v="0"/>
  </r>
  <r>
    <n v="3"/>
    <x v="0"/>
    <n v="31"/>
    <x v="193"/>
    <n v="10"/>
    <n v="2"/>
    <x v="0"/>
  </r>
  <r>
    <n v="3"/>
    <x v="0"/>
    <n v="37"/>
    <x v="220"/>
    <n v="30"/>
    <n v="2"/>
    <x v="0"/>
  </r>
  <r>
    <n v="1"/>
    <x v="1"/>
    <n v="40"/>
    <x v="194"/>
    <n v="24"/>
    <n v="2"/>
    <x v="0"/>
  </r>
  <r>
    <n v="3"/>
    <x v="0"/>
    <n v="63"/>
    <x v="229"/>
    <n v="8"/>
    <n v="2"/>
    <x v="0"/>
  </r>
  <r>
    <n v="3"/>
    <x v="0"/>
    <n v="69"/>
    <x v="207"/>
    <n v="29"/>
    <n v="2"/>
    <x v="0"/>
  </r>
  <r>
    <n v="3"/>
    <x v="0"/>
    <n v="73"/>
    <x v="142"/>
    <n v="3"/>
    <n v="2"/>
    <x v="0"/>
  </r>
  <r>
    <n v="1"/>
    <x v="1"/>
    <n v="77"/>
    <x v="230"/>
    <n v="16"/>
    <n v="2"/>
    <x v="0"/>
  </r>
  <r>
    <n v="3"/>
    <x v="0"/>
    <n v="80"/>
    <x v="255"/>
    <n v="22"/>
    <n v="2"/>
    <x v="0"/>
  </r>
  <r>
    <n v="1"/>
    <x v="1"/>
    <n v="80"/>
    <x v="255"/>
    <n v="11"/>
    <n v="2"/>
    <x v="0"/>
  </r>
  <r>
    <n v="3"/>
    <x v="0"/>
    <n v="86"/>
    <x v="258"/>
    <n v="27"/>
    <n v="2"/>
    <x v="0"/>
  </r>
  <r>
    <n v="3"/>
    <x v="0"/>
    <n v="89"/>
    <x v="236"/>
    <n v="22"/>
    <n v="2"/>
    <x v="0"/>
  </r>
  <r>
    <n v="3"/>
    <x v="0"/>
    <n v="92"/>
    <x v="174"/>
    <n v="28"/>
    <n v="2"/>
    <x v="0"/>
  </r>
  <r>
    <n v="1"/>
    <x v="1"/>
    <n v="98"/>
    <x v="241"/>
    <n v="28"/>
    <n v="2"/>
    <x v="0"/>
  </r>
  <r>
    <n v="3"/>
    <x v="0"/>
    <n v="107"/>
    <x v="207"/>
    <n v="11"/>
    <n v="2"/>
    <x v="0"/>
  </r>
  <r>
    <n v="3"/>
    <x v="0"/>
    <n v="111"/>
    <x v="244"/>
    <n v="29"/>
    <n v="2"/>
    <x v="0"/>
  </r>
  <r>
    <n v="1"/>
    <x v="1"/>
    <n v="112"/>
    <x v="8"/>
    <n v="17"/>
    <n v="2"/>
    <x v="0"/>
  </r>
  <r>
    <n v="1"/>
    <x v="1"/>
    <n v="113"/>
    <x v="9"/>
    <n v="24"/>
    <n v="2"/>
    <x v="0"/>
  </r>
  <r>
    <n v="2"/>
    <x v="2"/>
    <n v="129"/>
    <x v="21"/>
    <n v="21"/>
    <n v="2"/>
    <x v="0"/>
  </r>
  <r>
    <n v="1"/>
    <x v="1"/>
    <n v="130"/>
    <x v="22"/>
    <n v="22"/>
    <n v="2"/>
    <x v="0"/>
  </r>
  <r>
    <n v="1"/>
    <x v="1"/>
    <n v="131"/>
    <x v="23"/>
    <n v="20"/>
    <n v="2"/>
    <x v="0"/>
  </r>
  <r>
    <n v="3"/>
    <x v="0"/>
    <n v="134"/>
    <x v="145"/>
    <n v="17"/>
    <n v="2"/>
    <x v="0"/>
  </r>
  <r>
    <n v="2"/>
    <x v="2"/>
    <n v="139"/>
    <x v="278"/>
    <n v="24"/>
    <n v="2"/>
    <x v="0"/>
  </r>
  <r>
    <n v="1"/>
    <x v="1"/>
    <n v="140"/>
    <x v="28"/>
    <n v="3"/>
    <n v="2"/>
    <x v="0"/>
  </r>
  <r>
    <n v="1"/>
    <x v="1"/>
    <n v="142"/>
    <x v="30"/>
    <n v="22"/>
    <n v="2"/>
    <x v="0"/>
  </r>
  <r>
    <n v="3"/>
    <x v="0"/>
    <n v="147"/>
    <x v="263"/>
    <n v="3"/>
    <n v="2"/>
    <x v="0"/>
  </r>
  <r>
    <n v="2"/>
    <x v="2"/>
    <n v="147"/>
    <x v="263"/>
    <n v="13"/>
    <n v="2"/>
    <x v="0"/>
  </r>
  <r>
    <n v="1"/>
    <x v="1"/>
    <n v="148"/>
    <x v="34"/>
    <n v="6"/>
    <n v="2"/>
    <x v="0"/>
  </r>
  <r>
    <n v="3"/>
    <x v="0"/>
    <n v="165"/>
    <x v="148"/>
    <n v="19"/>
    <n v="2"/>
    <x v="0"/>
  </r>
  <r>
    <n v="3"/>
    <x v="0"/>
    <n v="171"/>
    <x v="265"/>
    <n v="11"/>
    <n v="2"/>
    <x v="0"/>
  </r>
  <r>
    <n v="2"/>
    <x v="2"/>
    <n v="179"/>
    <x v="57"/>
    <n v="16"/>
    <n v="2"/>
    <x v="0"/>
  </r>
  <r>
    <n v="1"/>
    <x v="1"/>
    <n v="180"/>
    <x v="266"/>
    <n v="5"/>
    <n v="2"/>
    <x v="0"/>
  </r>
  <r>
    <n v="1"/>
    <x v="1"/>
    <n v="181"/>
    <x v="58"/>
    <n v="19"/>
    <n v="2"/>
    <x v="0"/>
  </r>
  <r>
    <n v="2"/>
    <x v="2"/>
    <n v="187"/>
    <x v="62"/>
    <n v="10"/>
    <n v="2"/>
    <x v="0"/>
  </r>
  <r>
    <n v="2"/>
    <x v="2"/>
    <n v="188"/>
    <x v="272"/>
    <n v="27"/>
    <n v="2"/>
    <x v="0"/>
  </r>
  <r>
    <n v="1"/>
    <x v="1"/>
    <n v="188"/>
    <x v="272"/>
    <n v="30"/>
    <n v="2"/>
    <x v="0"/>
  </r>
  <r>
    <n v="2"/>
    <x v="2"/>
    <n v="189"/>
    <x v="63"/>
    <n v="13"/>
    <n v="2"/>
    <x v="0"/>
  </r>
  <r>
    <n v="3"/>
    <x v="0"/>
    <n v="190"/>
    <x v="152"/>
    <n v="20"/>
    <n v="2"/>
    <x v="0"/>
  </r>
  <r>
    <n v="1"/>
    <x v="1"/>
    <n v="193"/>
    <x v="66"/>
    <n v="30"/>
    <n v="2"/>
    <x v="0"/>
  </r>
  <r>
    <n v="2"/>
    <x v="2"/>
    <n v="199"/>
    <x v="69"/>
    <n v="13"/>
    <n v="2"/>
    <x v="0"/>
  </r>
  <r>
    <n v="3"/>
    <x v="0"/>
    <n v="205"/>
    <x v="154"/>
    <n v="3"/>
    <n v="2"/>
    <x v="0"/>
  </r>
  <r>
    <n v="2"/>
    <x v="2"/>
    <n v="206"/>
    <x v="74"/>
    <n v="9"/>
    <n v="2"/>
    <x v="0"/>
  </r>
  <r>
    <n v="2"/>
    <x v="2"/>
    <n v="208"/>
    <x v="76"/>
    <n v="12"/>
    <n v="2"/>
    <x v="0"/>
  </r>
  <r>
    <n v="2"/>
    <x v="2"/>
    <n v="213"/>
    <x v="273"/>
    <n v="10"/>
    <n v="2"/>
    <x v="0"/>
  </r>
  <r>
    <n v="2"/>
    <x v="2"/>
    <n v="214"/>
    <x v="281"/>
    <n v="7"/>
    <n v="2"/>
    <x v="0"/>
  </r>
  <r>
    <n v="2"/>
    <x v="2"/>
    <n v="216"/>
    <x v="274"/>
    <n v="19"/>
    <n v="2"/>
    <x v="0"/>
  </r>
  <r>
    <n v="2"/>
    <x v="2"/>
    <n v="217"/>
    <x v="282"/>
    <n v="22"/>
    <n v="2"/>
    <x v="0"/>
  </r>
  <r>
    <n v="1"/>
    <x v="1"/>
    <n v="219"/>
    <x v="80"/>
    <n v="30"/>
    <n v="2"/>
    <x v="0"/>
  </r>
  <r>
    <n v="1"/>
    <x v="1"/>
    <n v="229"/>
    <x v="283"/>
    <n v="27"/>
    <n v="2"/>
    <x v="0"/>
  </r>
  <r>
    <n v="2"/>
    <x v="2"/>
    <n v="232"/>
    <x v="89"/>
    <n v="11"/>
    <n v="2"/>
    <x v="0"/>
  </r>
  <r>
    <n v="2"/>
    <x v="2"/>
    <n v="236"/>
    <x v="93"/>
    <n v="7"/>
    <n v="2"/>
    <x v="0"/>
  </r>
  <r>
    <n v="1"/>
    <x v="1"/>
    <n v="237"/>
    <x v="284"/>
    <n v="26"/>
    <n v="2"/>
    <x v="0"/>
  </r>
  <r>
    <n v="2"/>
    <x v="2"/>
    <n v="240"/>
    <x v="96"/>
    <n v="19"/>
    <n v="2"/>
    <x v="0"/>
  </r>
  <r>
    <n v="2"/>
    <x v="2"/>
    <n v="245"/>
    <x v="158"/>
    <n v="18"/>
    <n v="2"/>
    <x v="0"/>
  </r>
  <r>
    <n v="1"/>
    <x v="1"/>
    <n v="253"/>
    <x v="67"/>
    <n v="16"/>
    <n v="2"/>
    <x v="0"/>
  </r>
  <r>
    <n v="1"/>
    <x v="1"/>
    <n v="255"/>
    <x v="104"/>
    <n v="13"/>
    <n v="2"/>
    <x v="0"/>
  </r>
  <r>
    <n v="1"/>
    <x v="1"/>
    <n v="257"/>
    <x v="280"/>
    <n v="17"/>
    <n v="2"/>
    <x v="0"/>
  </r>
  <r>
    <n v="3"/>
    <x v="0"/>
    <n v="269"/>
    <x v="275"/>
    <n v="26"/>
    <n v="2"/>
    <x v="0"/>
  </r>
  <r>
    <n v="1"/>
    <x v="1"/>
    <n v="283"/>
    <x v="124"/>
    <n v="10"/>
    <n v="2"/>
    <x v="0"/>
  </r>
  <r>
    <n v="3"/>
    <x v="0"/>
    <n v="297"/>
    <x v="159"/>
    <n v="22"/>
    <n v="2"/>
    <x v="0"/>
  </r>
  <r>
    <n v="1"/>
    <x v="1"/>
    <n v="308"/>
    <x v="95"/>
    <n v="23"/>
    <n v="2"/>
    <x v="0"/>
  </r>
  <r>
    <n v="1"/>
    <x v="1"/>
    <n v="39"/>
    <x v="250"/>
    <n v="2"/>
    <n v="2"/>
    <x v="0"/>
  </r>
  <r>
    <n v="3"/>
    <x v="0"/>
    <n v="57"/>
    <x v="201"/>
    <n v="9"/>
    <n v="2"/>
    <x v="0"/>
  </r>
  <r>
    <n v="3"/>
    <x v="0"/>
    <n v="77"/>
    <x v="230"/>
    <n v="23"/>
    <n v="2"/>
    <x v="0"/>
  </r>
  <r>
    <n v="3"/>
    <x v="0"/>
    <n v="114"/>
    <x v="143"/>
    <n v="12"/>
    <n v="2"/>
    <x v="0"/>
  </r>
  <r>
    <n v="3"/>
    <x v="0"/>
    <n v="116"/>
    <x v="160"/>
    <n v="30"/>
    <n v="2"/>
    <x v="0"/>
  </r>
  <r>
    <n v="1"/>
    <x v="1"/>
    <n v="119"/>
    <x v="12"/>
    <n v="17"/>
    <n v="2"/>
    <x v="0"/>
  </r>
  <r>
    <n v="1"/>
    <x v="1"/>
    <n v="123"/>
    <x v="16"/>
    <n v="8"/>
    <n v="2"/>
    <x v="0"/>
  </r>
  <r>
    <n v="2"/>
    <x v="2"/>
    <n v="131"/>
    <x v="23"/>
    <n v="9"/>
    <n v="2"/>
    <x v="0"/>
  </r>
  <r>
    <n v="3"/>
    <x v="0"/>
    <n v="132"/>
    <x v="161"/>
    <n v="16"/>
    <n v="2"/>
    <x v="0"/>
  </r>
  <r>
    <n v="1"/>
    <x v="1"/>
    <n v="133"/>
    <x v="24"/>
    <n v="9"/>
    <n v="2"/>
    <x v="0"/>
  </r>
  <r>
    <n v="1"/>
    <x v="1"/>
    <n v="135"/>
    <x v="277"/>
    <n v="15"/>
    <n v="2"/>
    <x v="0"/>
  </r>
  <r>
    <n v="1"/>
    <x v="1"/>
    <n v="138"/>
    <x v="27"/>
    <n v="6"/>
    <n v="2"/>
    <x v="0"/>
  </r>
  <r>
    <n v="1"/>
    <x v="1"/>
    <n v="139"/>
    <x v="278"/>
    <n v="17"/>
    <n v="2"/>
    <x v="0"/>
  </r>
  <r>
    <n v="2"/>
    <x v="2"/>
    <n v="141"/>
    <x v="29"/>
    <n v="28"/>
    <n v="2"/>
    <x v="0"/>
  </r>
  <r>
    <n v="1"/>
    <x v="1"/>
    <n v="151"/>
    <x v="36"/>
    <n v="24"/>
    <n v="2"/>
    <x v="0"/>
  </r>
  <r>
    <n v="2"/>
    <x v="2"/>
    <n v="156"/>
    <x v="41"/>
    <n v="8"/>
    <n v="2"/>
    <x v="0"/>
  </r>
  <r>
    <n v="3"/>
    <x v="0"/>
    <n v="158"/>
    <x v="147"/>
    <n v="17"/>
    <n v="2"/>
    <x v="0"/>
  </r>
  <r>
    <n v="3"/>
    <x v="0"/>
    <n v="159"/>
    <x v="264"/>
    <n v="6"/>
    <n v="2"/>
    <x v="0"/>
  </r>
  <r>
    <n v="1"/>
    <x v="1"/>
    <n v="159"/>
    <x v="264"/>
    <n v="18"/>
    <n v="2"/>
    <x v="0"/>
  </r>
  <r>
    <n v="2"/>
    <x v="2"/>
    <n v="165"/>
    <x v="148"/>
    <n v="6"/>
    <n v="2"/>
    <x v="0"/>
  </r>
  <r>
    <n v="1"/>
    <x v="1"/>
    <n v="171"/>
    <x v="265"/>
    <n v="3"/>
    <n v="2"/>
    <x v="0"/>
  </r>
  <r>
    <n v="1"/>
    <x v="1"/>
    <n v="177"/>
    <x v="56"/>
    <n v="19"/>
    <n v="2"/>
    <x v="0"/>
  </r>
  <r>
    <n v="3"/>
    <x v="0"/>
    <n v="178"/>
    <x v="162"/>
    <n v="12"/>
    <n v="2"/>
    <x v="0"/>
  </r>
  <r>
    <n v="1"/>
    <x v="1"/>
    <n v="178"/>
    <x v="162"/>
    <n v="23"/>
    <n v="2"/>
    <x v="0"/>
  </r>
  <r>
    <n v="1"/>
    <x v="1"/>
    <n v="182"/>
    <x v="163"/>
    <n v="28"/>
    <n v="2"/>
    <x v="0"/>
  </r>
  <r>
    <n v="2"/>
    <x v="2"/>
    <n v="191"/>
    <x v="64"/>
    <n v="15"/>
    <n v="2"/>
    <x v="0"/>
  </r>
  <r>
    <n v="1"/>
    <x v="1"/>
    <n v="194"/>
    <x v="267"/>
    <n v="24"/>
    <n v="2"/>
    <x v="0"/>
  </r>
  <r>
    <n v="2"/>
    <x v="2"/>
    <n v="196"/>
    <x v="68"/>
    <n v="28"/>
    <n v="2"/>
    <x v="0"/>
  </r>
  <r>
    <n v="3"/>
    <x v="0"/>
    <n v="197"/>
    <x v="153"/>
    <n v="8"/>
    <n v="2"/>
    <x v="0"/>
  </r>
  <r>
    <n v="3"/>
    <x v="0"/>
    <n v="202"/>
    <x v="247"/>
    <n v="11"/>
    <n v="2"/>
    <x v="0"/>
  </r>
  <r>
    <n v="2"/>
    <x v="2"/>
    <n v="211"/>
    <x v="47"/>
    <n v="4"/>
    <n v="2"/>
    <x v="0"/>
  </r>
  <r>
    <n v="3"/>
    <x v="0"/>
    <n v="213"/>
    <x v="273"/>
    <n v="10"/>
    <n v="2"/>
    <x v="0"/>
  </r>
  <r>
    <n v="1"/>
    <x v="1"/>
    <n v="214"/>
    <x v="281"/>
    <n v="4"/>
    <n v="2"/>
    <x v="0"/>
  </r>
  <r>
    <n v="3"/>
    <x v="0"/>
    <n v="216"/>
    <x v="274"/>
    <n v="5"/>
    <n v="2"/>
    <x v="0"/>
  </r>
  <r>
    <n v="2"/>
    <x v="2"/>
    <n v="221"/>
    <x v="81"/>
    <n v="12"/>
    <n v="2"/>
    <x v="0"/>
  </r>
  <r>
    <n v="1"/>
    <x v="1"/>
    <n v="225"/>
    <x v="84"/>
    <n v="24"/>
    <n v="2"/>
    <x v="0"/>
  </r>
  <r>
    <n v="2"/>
    <x v="2"/>
    <n v="226"/>
    <x v="85"/>
    <n v="5"/>
    <n v="2"/>
    <x v="0"/>
  </r>
  <r>
    <n v="3"/>
    <x v="0"/>
    <n v="229"/>
    <x v="283"/>
    <n v="7"/>
    <n v="2"/>
    <x v="0"/>
  </r>
  <r>
    <n v="2"/>
    <x v="2"/>
    <n v="229"/>
    <x v="283"/>
    <n v="29"/>
    <n v="2"/>
    <x v="0"/>
  </r>
  <r>
    <n v="1"/>
    <x v="1"/>
    <n v="230"/>
    <x v="268"/>
    <n v="7"/>
    <n v="2"/>
    <x v="0"/>
  </r>
  <r>
    <n v="2"/>
    <x v="2"/>
    <n v="231"/>
    <x v="88"/>
    <n v="8"/>
    <n v="2"/>
    <x v="0"/>
  </r>
  <r>
    <n v="1"/>
    <x v="1"/>
    <n v="231"/>
    <x v="88"/>
    <n v="25"/>
    <n v="2"/>
    <x v="0"/>
  </r>
  <r>
    <n v="3"/>
    <x v="0"/>
    <n v="237"/>
    <x v="284"/>
    <n v="16"/>
    <n v="2"/>
    <x v="0"/>
  </r>
  <r>
    <n v="2"/>
    <x v="2"/>
    <n v="237"/>
    <x v="284"/>
    <n v="30"/>
    <n v="2"/>
    <x v="0"/>
  </r>
  <r>
    <n v="1"/>
    <x v="1"/>
    <n v="240"/>
    <x v="96"/>
    <n v="17"/>
    <n v="2"/>
    <x v="0"/>
  </r>
  <r>
    <n v="1"/>
    <x v="1"/>
    <n v="248"/>
    <x v="101"/>
    <n v="14"/>
    <n v="2"/>
    <x v="0"/>
  </r>
  <r>
    <n v="1"/>
    <x v="1"/>
    <n v="251"/>
    <x v="102"/>
    <n v="2"/>
    <n v="2"/>
    <x v="0"/>
  </r>
  <r>
    <n v="1"/>
    <x v="1"/>
    <n v="252"/>
    <x v="69"/>
    <n v="28"/>
    <n v="2"/>
    <x v="0"/>
  </r>
  <r>
    <n v="2"/>
    <x v="2"/>
    <n v="257"/>
    <x v="280"/>
    <n v="5"/>
    <n v="2"/>
    <x v="0"/>
  </r>
  <r>
    <n v="1"/>
    <x v="1"/>
    <n v="259"/>
    <x v="164"/>
    <n v="10"/>
    <n v="2"/>
    <x v="0"/>
  </r>
  <r>
    <n v="2"/>
    <x v="2"/>
    <n v="261"/>
    <x v="108"/>
    <n v="4"/>
    <n v="2"/>
    <x v="0"/>
  </r>
  <r>
    <n v="1"/>
    <x v="1"/>
    <n v="263"/>
    <x v="246"/>
    <n v="21"/>
    <n v="2"/>
    <x v="0"/>
  </r>
  <r>
    <n v="1"/>
    <x v="1"/>
    <n v="264"/>
    <x v="110"/>
    <n v="16"/>
    <n v="2"/>
    <x v="0"/>
  </r>
  <r>
    <n v="1"/>
    <x v="1"/>
    <n v="268"/>
    <x v="113"/>
    <n v="23"/>
    <n v="2"/>
    <x v="0"/>
  </r>
  <r>
    <n v="1"/>
    <x v="1"/>
    <n v="271"/>
    <x v="276"/>
    <n v="6"/>
    <n v="2"/>
    <x v="0"/>
  </r>
  <r>
    <n v="2"/>
    <x v="2"/>
    <n v="278"/>
    <x v="121"/>
    <n v="8"/>
    <n v="2"/>
    <x v="0"/>
  </r>
  <r>
    <n v="1"/>
    <x v="1"/>
    <n v="282"/>
    <x v="270"/>
    <n v="6"/>
    <n v="2"/>
    <x v="0"/>
  </r>
  <r>
    <n v="2"/>
    <x v="2"/>
    <n v="286"/>
    <x v="127"/>
    <n v="3"/>
    <n v="2"/>
    <x v="0"/>
  </r>
  <r>
    <n v="1"/>
    <x v="1"/>
    <n v="289"/>
    <x v="130"/>
    <n v="2"/>
    <n v="2"/>
    <x v="0"/>
  </r>
  <r>
    <n v="3"/>
    <x v="0"/>
    <n v="295"/>
    <x v="271"/>
    <n v="9"/>
    <n v="2"/>
    <x v="0"/>
  </r>
  <r>
    <n v="1"/>
    <x v="1"/>
    <n v="300"/>
    <x v="107"/>
    <n v="7"/>
    <n v="2"/>
    <x v="0"/>
  </r>
  <r>
    <n v="1"/>
    <x v="1"/>
    <n v="301"/>
    <x v="108"/>
    <n v="10"/>
    <n v="2"/>
    <x v="0"/>
  </r>
  <r>
    <n v="1"/>
    <x v="1"/>
    <n v="303"/>
    <x v="65"/>
    <n v="12"/>
    <n v="2"/>
    <x v="0"/>
  </r>
  <r>
    <n v="1"/>
    <x v="1"/>
    <n v="304"/>
    <x v="85"/>
    <n v="15"/>
    <n v="2"/>
    <x v="0"/>
  </r>
  <r>
    <n v="1"/>
    <x v="1"/>
    <n v="310"/>
    <x v="96"/>
    <n v="18"/>
    <n v="2"/>
    <x v="0"/>
  </r>
  <r>
    <n v="2"/>
    <x v="2"/>
    <n v="312"/>
    <x v="139"/>
    <n v="2"/>
    <n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05C6EF-01EE-4F04-A627-ABF11484A666}" name="PivotTable1" cacheId="100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5">
  <location ref="A4:B8" firstHeaderRow="1" firstDataRow="1" firstDataCol="1" rowPageCount="2" colPageCount="1"/>
  <pivotFields count="5">
    <pivotField dataField="1" subtotalTop="0" showAll="0" defaultSubtotal="0"/>
    <pivotField name="Store"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4">
    <i>
      <x v="1"/>
    </i>
    <i>
      <x v="2"/>
    </i>
    <i>
      <x/>
    </i>
    <i t="grand">
      <x/>
    </i>
  </rowItems>
  <colItems count="1">
    <i/>
  </colItems>
  <pageFields count="2">
    <pageField fld="2" hier="102" name="[bike_store_sales_performance].[category_name].[All]" cap="All"/>
    <pageField fld="3" hier="104" name="[bike_store_sales_performance].[brand_name].&amp;[Electra]" cap="Electra"/>
  </pageFields>
  <dataFields count="1">
    <dataField name="Revenue" fld="0" baseField="1" baseItem="2"/>
  </dataFields>
  <chartFormats count="1">
    <chartFormat chart="44" format="2"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Store.xlsx!bike_store_sales_performance">
        <x15:activeTabTopLevelEntity name="[bike_store_sale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4257A4-6FCC-42FD-8EE5-675E2CE1568C}" name="PivotTable1" cacheId="10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Store.xlsx!bike_store_sales_performance">
        <x15:activeTabTopLevelEntity name="[bike_store_sale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1A7C87-1904-443E-9F7C-D654FA43565B}" name="PivotTable2" cacheId="10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order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Store.xlsx!bike_store_sales_performance">
        <x15:activeTabTopLevelEntity name="[bike_store_sale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3C32E0-CF6E-4279-8B9B-504ED2E80816}" name="PivotTable3" cacheId="99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Distinct Count of order_id" fld="1" subtotal="count" baseField="0" baseItem="1">
      <extLst>
        <ext xmlns:x15="http://schemas.microsoft.com/office/spreadsheetml/2010/11/main" uri="{FABC7310-3BB5-11E1-824E-6D434824019B}">
          <x15:dataField isCountDistinct="1"/>
        </ext>
      </extLst>
    </dataField>
    <dataField name="Total revenue" fld="0"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caption="Total orders"/>
    <pivotHierarchy dragToData="1" caption="Count of order_id"/>
    <pivotHierarchy dragToData="1" caption="Distinct Count of order_id"/>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Store.xlsx!bike_store_sales_performance">
        <x15:activeTabTopLevelEntity name="[bike_store_sale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22A96C-7188-4EEB-B49E-4D9E6512921F}" name="PivotTable4" cacheId="100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3:B11" firstHeaderRow="1" firstDataRow="1" firstDataCol="1" rowPageCount="1" colPageCount="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3"/>
    </i>
    <i>
      <x v="4"/>
    </i>
    <i>
      <x v="2"/>
    </i>
    <i>
      <x v="6"/>
    </i>
    <i>
      <x v="5"/>
    </i>
    <i t="grand">
      <x/>
    </i>
  </rowItems>
  <colItems count="1">
    <i/>
  </colItems>
  <pageFields count="1">
    <pageField fld="2" hier="104" name="[bike_store_sales_performance].[brand_name].[All]" cap="All"/>
  </pageFields>
  <dataFields count="1">
    <dataField name="Sum of revenue"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Store.xlsx!bike_store_sales_performance">
        <x15:activeTabTopLevelEntity name="[bike_store_sale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607D57-0897-4A2A-AF6A-D546AAE0751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rowPageCount="1" colPageCount="1"/>
  <pivotFields count="4">
    <pivotField axis="axisPage" multipleItemSelectionAllowed="1" showAll="0">
      <items count="4">
        <item x="0"/>
        <item h="1" x="1"/>
        <item h="1" x="2"/>
        <item t="default"/>
      </items>
    </pivotField>
    <pivotField showAll="0">
      <items count="13">
        <item x="0"/>
        <item x="1"/>
        <item x="2"/>
        <item x="3"/>
        <item x="4"/>
        <item x="5"/>
        <item x="6"/>
        <item x="7"/>
        <item x="8"/>
        <item x="9"/>
        <item x="10"/>
        <item x="11"/>
        <item t="default"/>
      </items>
    </pivotField>
    <pivotField dataField="1" showAll="0"/>
    <pivotField axis="axisRow" showAll="0">
      <items count="13">
        <item x="0"/>
        <item x="1"/>
        <item x="2"/>
        <item x="3"/>
        <item x="4"/>
        <item x="5"/>
        <item x="6"/>
        <item x="7"/>
        <item x="8"/>
        <item x="9"/>
        <item x="10"/>
        <item x="11"/>
        <item t="default"/>
      </items>
    </pivotField>
  </pivotFields>
  <rowFields count="1">
    <field x="3"/>
  </rowFields>
  <rowItems count="13">
    <i>
      <x/>
    </i>
    <i>
      <x v="1"/>
    </i>
    <i>
      <x v="2"/>
    </i>
    <i>
      <x v="3"/>
    </i>
    <i>
      <x v="4"/>
    </i>
    <i>
      <x v="5"/>
    </i>
    <i>
      <x v="6"/>
    </i>
    <i>
      <x v="7"/>
    </i>
    <i>
      <x v="8"/>
    </i>
    <i>
      <x v="9"/>
    </i>
    <i>
      <x v="10"/>
    </i>
    <i>
      <x v="11"/>
    </i>
    <i t="grand">
      <x/>
    </i>
  </rowItems>
  <colItems count="1">
    <i/>
  </colItems>
  <pageFields count="1">
    <pageField fld="0" hier="-1"/>
  </pageFields>
  <dataFields count="1">
    <dataField name="Sum of total_revenue" fld="2" baseField="0" baseItem="0"/>
  </dataFields>
  <chartFormats count="3">
    <chartFormat chart="5" format="47" series="1">
      <pivotArea type="data" outline="0" fieldPosition="0">
        <references count="1">
          <reference field="4294967294" count="1" selected="0">
            <x v="0"/>
          </reference>
        </references>
      </pivotArea>
    </chartFormat>
    <chartFormat chart="6" format="48" series="1">
      <pivotArea type="data" outline="0" fieldPosition="0">
        <references count="1">
          <reference field="4294967294" count="1" selected="0">
            <x v="0"/>
          </reference>
        </references>
      </pivotArea>
    </chartFormat>
    <chartFormat chart="7" format="4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A5FBA0-2F43-4200-BAC2-BCC5E454A17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rowPageCount="1" colPageCount="1"/>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8">
        <item x="1"/>
        <item x="3"/>
        <item x="0"/>
        <item x="5"/>
        <item x="2"/>
        <item x="4"/>
        <item x="6"/>
        <item t="default"/>
      </items>
    </pivotField>
    <pivotField dataField="1" showAll="0"/>
    <pivotField axis="axisRow" showAll="0" measureFilter="1" sortType="ascending">
      <items count="1445">
        <item x="1237"/>
        <item x="1330"/>
        <item x="851"/>
        <item x="781"/>
        <item x="791"/>
        <item x="1233"/>
        <item x="854"/>
        <item x="709"/>
        <item x="637"/>
        <item x="1186"/>
        <item x="1120"/>
        <item x="377"/>
        <item x="1238"/>
        <item x="207"/>
        <item x="657"/>
        <item x="838"/>
        <item x="69"/>
        <item x="575"/>
        <item x="1103"/>
        <item x="816"/>
        <item x="520"/>
        <item x="382"/>
        <item x="1187"/>
        <item x="905"/>
        <item x="125"/>
        <item x="82"/>
        <item x="204"/>
        <item x="383"/>
        <item x="907"/>
        <item x="651"/>
        <item x="853"/>
        <item x="916"/>
        <item x="1436"/>
        <item x="975"/>
        <item x="8"/>
        <item x="758"/>
        <item x="1389"/>
        <item x="744"/>
        <item x="422"/>
        <item x="1298"/>
        <item x="666"/>
        <item x="749"/>
        <item x="864"/>
        <item x="551"/>
        <item x="1230"/>
        <item x="1161"/>
        <item x="177"/>
        <item x="985"/>
        <item x="628"/>
        <item x="23"/>
        <item x="499"/>
        <item x="1307"/>
        <item x="989"/>
        <item x="1163"/>
        <item x="1317"/>
        <item x="343"/>
        <item x="423"/>
        <item x="1284"/>
        <item x="156"/>
        <item x="930"/>
        <item x="391"/>
        <item x="203"/>
        <item x="1242"/>
        <item x="315"/>
        <item x="660"/>
        <item x="126"/>
        <item x="371"/>
        <item x="1318"/>
        <item x="319"/>
        <item x="268"/>
        <item x="1372"/>
        <item x="1262"/>
        <item x="649"/>
        <item x="34"/>
        <item x="761"/>
        <item x="61"/>
        <item x="1203"/>
        <item x="48"/>
        <item x="364"/>
        <item x="1418"/>
        <item x="1440"/>
        <item x="1364"/>
        <item x="1241"/>
        <item x="555"/>
        <item x="71"/>
        <item x="406"/>
        <item x="598"/>
        <item x="334"/>
        <item x="116"/>
        <item x="682"/>
        <item x="285"/>
        <item x="179"/>
        <item x="510"/>
        <item x="561"/>
        <item x="1426"/>
        <item x="1097"/>
        <item x="1197"/>
        <item x="1058"/>
        <item x="1005"/>
        <item x="1182"/>
        <item x="533"/>
        <item x="484"/>
        <item x="1192"/>
        <item x="742"/>
        <item x="1246"/>
        <item x="223"/>
        <item x="1303"/>
        <item x="626"/>
        <item x="63"/>
        <item x="212"/>
        <item x="866"/>
        <item x="101"/>
        <item x="502"/>
        <item x="4"/>
        <item x="1365"/>
        <item x="599"/>
        <item x="796"/>
        <item x="1059"/>
        <item x="706"/>
        <item x="1164"/>
        <item x="535"/>
        <item x="272"/>
        <item x="226"/>
        <item x="68"/>
        <item x="509"/>
        <item x="277"/>
        <item x="65"/>
        <item x="681"/>
        <item x="230"/>
        <item x="325"/>
        <item x="297"/>
        <item x="1150"/>
        <item x="1292"/>
        <item x="291"/>
        <item x="1310"/>
        <item x="1189"/>
        <item x="536"/>
        <item x="1253"/>
        <item x="386"/>
        <item x="608"/>
        <item x="1091"/>
        <item x="1106"/>
        <item x="1100"/>
        <item x="754"/>
        <item x="807"/>
        <item x="447"/>
        <item x="999"/>
        <item x="886"/>
        <item x="15"/>
        <item x="496"/>
        <item x="1225"/>
        <item x="72"/>
        <item x="564"/>
        <item x="421"/>
        <item x="1108"/>
        <item x="190"/>
        <item x="113"/>
        <item x="201"/>
        <item x="85"/>
        <item x="739"/>
        <item x="191"/>
        <item x="1057"/>
        <item x="550"/>
        <item x="1065"/>
        <item x="904"/>
        <item x="1411"/>
        <item x="618"/>
        <item x="1153"/>
        <item x="1247"/>
        <item x="740"/>
        <item x="733"/>
        <item x="990"/>
        <item x="1166"/>
        <item x="669"/>
        <item x="1315"/>
        <item x="321"/>
        <item x="1044"/>
        <item x="437"/>
        <item x="253"/>
        <item x="1304"/>
        <item x="817"/>
        <item x="55"/>
        <item x="259"/>
        <item x="787"/>
        <item x="188"/>
        <item x="856"/>
        <item x="1021"/>
        <item x="163"/>
        <item x="1105"/>
        <item x="1210"/>
        <item x="632"/>
        <item x="196"/>
        <item x="43"/>
        <item x="368"/>
        <item x="630"/>
        <item x="384"/>
        <item x="498"/>
        <item x="600"/>
        <item x="1433"/>
        <item x="1388"/>
        <item x="339"/>
        <item x="801"/>
        <item x="1042"/>
        <item x="1311"/>
        <item x="977"/>
        <item x="138"/>
        <item x="427"/>
        <item x="508"/>
        <item x="1251"/>
        <item x="991"/>
        <item x="622"/>
        <item x="1404"/>
        <item x="1144"/>
        <item x="857"/>
        <item x="426"/>
        <item x="1118"/>
        <item x="244"/>
        <item x="617"/>
        <item x="81"/>
        <item x="872"/>
        <item x="777"/>
        <item x="1218"/>
        <item x="120"/>
        <item x="834"/>
        <item x="312"/>
        <item x="518"/>
        <item x="92"/>
        <item x="160"/>
        <item x="803"/>
        <item x="795"/>
        <item x="240"/>
        <item x="273"/>
        <item x="309"/>
        <item x="942"/>
        <item x="247"/>
        <item x="232"/>
        <item x="195"/>
        <item x="1033"/>
        <item x="594"/>
        <item x="701"/>
        <item x="1013"/>
        <item x="1121"/>
        <item x="995"/>
        <item x="992"/>
        <item x="579"/>
        <item x="354"/>
        <item x="131"/>
        <item x="906"/>
        <item x="1347"/>
        <item x="254"/>
        <item x="738"/>
        <item x="373"/>
        <item x="1422"/>
        <item x="903"/>
        <item x="620"/>
        <item x="1045"/>
        <item x="400"/>
        <item x="969"/>
        <item x="137"/>
        <item x="897"/>
        <item x="10"/>
        <item x="1075"/>
        <item x="465"/>
        <item x="606"/>
        <item x="458"/>
        <item x="299"/>
        <item x="418"/>
        <item x="1257"/>
        <item x="118"/>
        <item x="768"/>
        <item x="220"/>
        <item x="347"/>
        <item x="1205"/>
        <item x="17"/>
        <item x="492"/>
        <item x="5"/>
        <item x="1358"/>
        <item x="1406"/>
        <item x="554"/>
        <item x="394"/>
        <item x="46"/>
        <item x="952"/>
        <item x="507"/>
        <item x="1340"/>
        <item x="1438"/>
        <item x="1028"/>
        <item x="1268"/>
        <item x="1324"/>
        <item x="133"/>
        <item x="342"/>
        <item x="541"/>
        <item x="184"/>
        <item x="1254"/>
        <item x="1443"/>
        <item x="771"/>
        <item x="1156"/>
        <item x="683"/>
        <item x="293"/>
        <item x="1190"/>
        <item x="568"/>
        <item x="755"/>
        <item x="826"/>
        <item x="221"/>
        <item x="93"/>
        <item x="1041"/>
        <item x="1300"/>
        <item x="553"/>
        <item x="828"/>
        <item x="189"/>
        <item x="1018"/>
        <item x="902"/>
        <item x="659"/>
        <item x="348"/>
        <item x="47"/>
        <item x="973"/>
        <item x="473"/>
        <item x="514"/>
        <item x="448"/>
        <item x="1131"/>
        <item x="379"/>
        <item x="1320"/>
        <item x="737"/>
        <item x="1003"/>
        <item x="1195"/>
        <item x="1081"/>
        <item x="153"/>
        <item x="748"/>
        <item x="380"/>
        <item x="697"/>
        <item x="1079"/>
        <item x="811"/>
        <item x="677"/>
        <item x="295"/>
        <item x="353"/>
        <item x="1215"/>
        <item x="534"/>
        <item x="337"/>
        <item x="1373"/>
        <item x="257"/>
        <item x="835"/>
        <item x="6"/>
        <item x="716"/>
        <item x="1428"/>
        <item x="256"/>
        <item x="988"/>
        <item x="1267"/>
        <item x="760"/>
        <item x="1084"/>
        <item x="517"/>
        <item x="442"/>
        <item x="210"/>
        <item x="623"/>
        <item x="197"/>
        <item x="80"/>
        <item x="1119"/>
        <item x="1352"/>
        <item x="1393"/>
        <item x="829"/>
        <item x="303"/>
        <item x="1323"/>
        <item x="165"/>
        <item x="424"/>
        <item x="1363"/>
        <item x="1415"/>
        <item x="664"/>
        <item x="454"/>
        <item x="1181"/>
        <item x="920"/>
        <item x="639"/>
        <item x="1278"/>
        <item x="169"/>
        <item x="316"/>
        <item x="1420"/>
        <item x="714"/>
        <item x="587"/>
        <item x="1338"/>
        <item x="698"/>
        <item x="349"/>
        <item x="441"/>
        <item x="324"/>
        <item x="998"/>
        <item x="1196"/>
        <item x="715"/>
        <item x="882"/>
        <item x="892"/>
        <item x="328"/>
        <item x="530"/>
        <item x="859"/>
        <item x="644"/>
        <item x="650"/>
        <item x="87"/>
        <item x="841"/>
        <item x="512"/>
        <item x="810"/>
        <item x="1114"/>
        <item x="1139"/>
        <item x="1302"/>
        <item x="1334"/>
        <item x="843"/>
        <item x="894"/>
        <item x="900"/>
        <item x="1023"/>
        <item x="1014"/>
        <item x="923"/>
        <item x="1295"/>
        <item x="874"/>
        <item x="1172"/>
        <item x="1214"/>
        <item x="1125"/>
        <item x="756"/>
        <item x="858"/>
        <item x="178"/>
        <item x="51"/>
        <item x="1030"/>
        <item x="1416"/>
        <item x="1141"/>
        <item x="64"/>
        <item x="198"/>
        <item x="800"/>
        <item x="1036"/>
        <item x="24"/>
        <item x="1004"/>
        <item x="481"/>
        <item x="562"/>
        <item x="450"/>
        <item x="1240"/>
        <item x="1092"/>
        <item x="702"/>
        <item x="402"/>
        <item x="1261"/>
        <item x="503"/>
        <item x="672"/>
        <item x="449"/>
        <item x="1012"/>
        <item x="852"/>
        <item x="984"/>
        <item x="1056"/>
        <item x="1211"/>
        <item x="251"/>
        <item x="1184"/>
        <item x="1387"/>
        <item x="967"/>
        <item x="1362"/>
        <item x="329"/>
        <item x="186"/>
        <item x="477"/>
        <item x="91"/>
        <item x="855"/>
        <item x="1029"/>
        <item x="1439"/>
        <item x="182"/>
        <item x="1219"/>
        <item x="675"/>
        <item x="464"/>
        <item x="1145"/>
        <item x="908"/>
        <item x="936"/>
        <item x="1087"/>
        <item x="731"/>
        <item x="674"/>
        <item x="112"/>
        <item x="896"/>
        <item x="30"/>
        <item x="547"/>
        <item x="726"/>
        <item x="453"/>
        <item x="1331"/>
        <item x="1305"/>
        <item x="480"/>
        <item x="585"/>
        <item x="173"/>
        <item x="929"/>
        <item x="1217"/>
        <item x="245"/>
        <item x="909"/>
        <item x="648"/>
        <item x="341"/>
        <item x="1094"/>
        <item x="432"/>
        <item x="643"/>
        <item x="395"/>
        <item x="107"/>
        <item x="1391"/>
        <item x="444"/>
        <item x="141"/>
        <item x="279"/>
        <item x="741"/>
        <item x="1296"/>
        <item x="274"/>
        <item x="1031"/>
        <item x="103"/>
        <item x="695"/>
        <item x="1342"/>
        <item x="1351"/>
        <item x="143"/>
        <item x="1022"/>
        <item x="972"/>
        <item x="208"/>
        <item x="1371"/>
        <item x="590"/>
        <item x="476"/>
        <item x="1173"/>
        <item x="3"/>
        <item x="1322"/>
        <item x="469"/>
        <item x="1152"/>
        <item x="773"/>
        <item x="578"/>
        <item x="1002"/>
        <item x="690"/>
        <item x="970"/>
        <item x="1109"/>
        <item x="993"/>
        <item x="150"/>
        <item x="1129"/>
        <item x="370"/>
        <item x="1167"/>
        <item x="361"/>
        <item x="928"/>
        <item x="668"/>
        <item x="1409"/>
        <item x="1024"/>
        <item x="1171"/>
        <item x="108"/>
        <item x="266"/>
        <item x="1110"/>
        <item x="932"/>
        <item x="488"/>
        <item x="865"/>
        <item x="443"/>
        <item x="1417"/>
        <item x="1326"/>
        <item x="1289"/>
        <item x="782"/>
        <item x="217"/>
        <item x="1176"/>
        <item x="147"/>
        <item x="966"/>
        <item x="192"/>
        <item x="340"/>
        <item x="128"/>
        <item x="962"/>
        <item x="573"/>
        <item x="249"/>
        <item x="1441"/>
        <item x="788"/>
        <item x="1170"/>
        <item x="45"/>
        <item x="656"/>
        <item x="428"/>
        <item x="1068"/>
        <item x="625"/>
        <item x="1375"/>
        <item x="1421"/>
        <item x="1229"/>
        <item x="516"/>
        <item x="1098"/>
        <item x="318"/>
        <item x="965"/>
        <item x="1390"/>
        <item x="1088"/>
        <item x="949"/>
        <item x="772"/>
        <item x="269"/>
        <item x="527"/>
        <item x="1050"/>
        <item x="1235"/>
        <item x="769"/>
        <item x="1309"/>
        <item x="873"/>
        <item x="1386"/>
        <item x="501"/>
        <item x="1308"/>
        <item x="1147"/>
        <item x="238"/>
        <item x="70"/>
        <item x="684"/>
        <item x="1377"/>
        <item x="671"/>
        <item x="678"/>
        <item x="631"/>
        <item x="1188"/>
        <item x="611"/>
        <item x="560"/>
        <item x="1381"/>
        <item x="1046"/>
        <item x="735"/>
        <item x="1040"/>
        <item x="633"/>
        <item x="155"/>
        <item x="1357"/>
        <item x="471"/>
        <item x="607"/>
        <item x="1425"/>
        <item x="167"/>
        <item x="122"/>
        <item x="67"/>
        <item x="322"/>
        <item x="260"/>
        <item x="37"/>
        <item x="1122"/>
        <item x="202"/>
        <item x="815"/>
        <item x="430"/>
        <item x="280"/>
        <item x="119"/>
        <item x="1335"/>
        <item x="1086"/>
        <item x="1378"/>
        <item x="1162"/>
        <item x="589"/>
        <item x="288"/>
        <item x="310"/>
        <item x="222"/>
        <item x="968"/>
        <item x="532"/>
        <item x="762"/>
        <item x="73"/>
        <item x="130"/>
        <item x="531"/>
        <item x="76"/>
        <item x="136"/>
        <item x="505"/>
        <item x="506"/>
        <item x="833"/>
        <item x="610"/>
        <item x="1264"/>
        <item x="1339"/>
        <item x="567"/>
        <item x="1374"/>
        <item x="712"/>
        <item x="1116"/>
        <item x="1437"/>
        <item x="799"/>
        <item x="110"/>
        <item x="827"/>
        <item x="1316"/>
        <item x="1383"/>
        <item x="805"/>
        <item x="98"/>
        <item x="1442"/>
        <item x="106"/>
        <item x="1158"/>
        <item x="635"/>
        <item x="415"/>
        <item x="580"/>
        <item x="14"/>
        <item x="460"/>
        <item x="398"/>
        <item x="624"/>
        <item x="1349"/>
        <item x="1136"/>
        <item x="335"/>
        <item x="352"/>
        <item x="159"/>
        <item x="346"/>
        <item x="115"/>
        <item x="1126"/>
        <item x="271"/>
        <item x="707"/>
        <item x="1062"/>
        <item x="372"/>
        <item x="90"/>
        <item x="789"/>
        <item x="194"/>
        <item x="237"/>
        <item x="1429"/>
        <item x="983"/>
        <item x="703"/>
        <item x="393"/>
        <item x="778"/>
        <item x="164"/>
        <item x="1272"/>
        <item x="1265"/>
        <item x="976"/>
        <item x="229"/>
        <item x="200"/>
        <item x="44"/>
        <item x="996"/>
        <item x="1314"/>
        <item x="615"/>
        <item x="924"/>
        <item x="818"/>
        <item x="753"/>
        <item x="193"/>
        <item x="861"/>
        <item x="710"/>
        <item x="1035"/>
        <item x="311"/>
        <item x="751"/>
        <item x="53"/>
        <item x="670"/>
        <item x="919"/>
        <item x="452"/>
        <item x="451"/>
        <item x="1427"/>
        <item x="132"/>
        <item x="1168"/>
        <item x="333"/>
        <item x="1134"/>
        <item x="239"/>
        <item x="601"/>
        <item x="292"/>
        <item x="1299"/>
        <item x="895"/>
        <item x="323"/>
        <item x="729"/>
        <item x="1392"/>
        <item x="470"/>
        <item x="57"/>
        <item x="1350"/>
        <item x="974"/>
        <item x="1064"/>
        <item x="1200"/>
        <item x="387"/>
        <item x="1077"/>
        <item x="146"/>
        <item x="461"/>
        <item x="267"/>
        <item x="455"/>
        <item x="785"/>
        <item x="264"/>
        <item x="956"/>
        <item x="917"/>
        <item x="438"/>
        <item x="1128"/>
        <item x="307"/>
        <item x="642"/>
        <item x="487"/>
        <item x="655"/>
        <item x="308"/>
        <item x="875"/>
        <item x="283"/>
        <item x="419"/>
        <item x="1183"/>
        <item x="548"/>
        <item x="946"/>
        <item x="515"/>
        <item x="822"/>
        <item x="241"/>
        <item x="887"/>
        <item x="263"/>
        <item x="96"/>
        <item x="1143"/>
        <item x="588"/>
        <item x="1000"/>
        <item x="918"/>
        <item x="1039"/>
        <item x="183"/>
        <item x="538"/>
        <item x="79"/>
        <item x="1435"/>
        <item x="175"/>
        <item x="1185"/>
        <item x="49"/>
        <item x="1239"/>
        <item x="708"/>
        <item x="893"/>
        <item x="344"/>
        <item x="12"/>
        <item x="1155"/>
        <item x="185"/>
        <item x="961"/>
        <item x="412"/>
        <item x="13"/>
        <item x="725"/>
        <item x="1274"/>
        <item x="1402"/>
        <item x="1011"/>
        <item x="1434"/>
        <item x="282"/>
        <item x="1060"/>
        <item x="336"/>
        <item x="842"/>
        <item x="290"/>
        <item x="868"/>
        <item x="275"/>
        <item x="945"/>
        <item x="1178"/>
        <item x="1259"/>
        <item x="306"/>
        <item x="157"/>
        <item x="860"/>
        <item x="407"/>
        <item x="102"/>
        <item x="365"/>
        <item x="1243"/>
        <item x="663"/>
        <item x="124"/>
        <item x="658"/>
        <item x="1027"/>
        <item x="596"/>
        <item x="876"/>
        <item x="525"/>
        <item x="213"/>
        <item x="1130"/>
        <item x="135"/>
        <item x="891"/>
        <item x="819"/>
        <item x="612"/>
        <item x="1015"/>
        <item x="814"/>
        <item x="721"/>
        <item x="1414"/>
        <item x="129"/>
        <item x="806"/>
        <item x="1367"/>
        <item x="215"/>
        <item x="528"/>
        <item x="1096"/>
        <item x="109"/>
        <item x="375"/>
        <item x="889"/>
        <item x="31"/>
        <item x="77"/>
        <item x="605"/>
        <item x="934"/>
        <item x="933"/>
        <item x="767"/>
        <item x="227"/>
        <item x="964"/>
        <item x="1026"/>
        <item x="314"/>
        <item x="42"/>
        <item x="537"/>
        <item x="1066"/>
        <item x="1287"/>
        <item x="1341"/>
        <item x="176"/>
        <item x="812"/>
        <item x="26"/>
        <item x="209"/>
        <item x="294"/>
        <item x="162"/>
        <item x="825"/>
        <item x="1115"/>
        <item x="634"/>
        <item x="1258"/>
        <item x="174"/>
        <item x="937"/>
        <item x="820"/>
        <item x="597"/>
        <item x="1260"/>
        <item x="83"/>
        <item x="688"/>
        <item x="1132"/>
        <item x="863"/>
        <item x="1384"/>
        <item x="95"/>
        <item x="542"/>
        <item x="1398"/>
        <item x="910"/>
        <item x="355"/>
        <item x="1063"/>
        <item x="867"/>
        <item x="144"/>
        <item x="1223"/>
        <item x="513"/>
        <item x="246"/>
        <item x="784"/>
        <item x="1222"/>
        <item x="1394"/>
        <item x="1353"/>
        <item x="691"/>
        <item x="431"/>
        <item x="621"/>
        <item x="1207"/>
        <item x="100"/>
        <item x="581"/>
        <item x="388"/>
        <item x="1277"/>
        <item x="730"/>
        <item x="2"/>
        <item x="459"/>
        <item x="638"/>
        <item x="456"/>
        <item x="172"/>
        <item x="653"/>
        <item x="1410"/>
        <item x="475"/>
        <item x="922"/>
        <item x="363"/>
        <item x="808"/>
        <item x="987"/>
        <item x="546"/>
        <item x="134"/>
        <item x="627"/>
        <item x="1071"/>
        <item x="58"/>
        <item x="734"/>
        <item x="1061"/>
        <item x="1250"/>
        <item x="59"/>
        <item x="33"/>
        <item x="78"/>
        <item x="603"/>
        <item x="1072"/>
        <item x="947"/>
        <item x="1099"/>
        <item x="1403"/>
        <item x="944"/>
        <item x="434"/>
        <item x="1227"/>
        <item x="1294"/>
        <item x="9"/>
        <item x="586"/>
        <item x="486"/>
        <item x="39"/>
        <item x="931"/>
        <item x="839"/>
        <item x="667"/>
        <item x="776"/>
        <item x="736"/>
        <item x="679"/>
        <item x="1255"/>
        <item x="1006"/>
        <item x="1256"/>
        <item x="225"/>
        <item x="140"/>
        <item x="317"/>
        <item x="927"/>
        <item x="224"/>
        <item x="978"/>
        <item x="1038"/>
        <item x="539"/>
        <item x="25"/>
        <item x="1283"/>
        <item x="1312"/>
        <item x="954"/>
        <item x="719"/>
        <item x="1124"/>
        <item x="779"/>
        <item x="728"/>
        <item x="396"/>
        <item x="881"/>
        <item x="478"/>
        <item x="717"/>
        <item x="50"/>
        <item x="718"/>
        <item x="1137"/>
        <item x="1202"/>
        <item x="127"/>
        <item x="786"/>
        <item x="276"/>
        <item x="576"/>
        <item x="836"/>
        <item x="713"/>
        <item x="979"/>
        <item x="986"/>
        <item x="242"/>
        <item x="809"/>
        <item x="1019"/>
        <item x="775"/>
        <item x="405"/>
        <item x="662"/>
        <item x="871"/>
        <item x="846"/>
        <item x="955"/>
        <item x="1174"/>
        <item x="957"/>
        <item x="446"/>
        <item x="216"/>
        <item x="850"/>
        <item x="880"/>
        <item x="493"/>
        <item x="1076"/>
        <item x="519"/>
        <item x="602"/>
        <item x="367"/>
        <item x="1276"/>
        <item x="1007"/>
        <item x="699"/>
        <item x="1321"/>
        <item x="425"/>
        <item x="1194"/>
        <item x="1407"/>
        <item x="523"/>
        <item x="489"/>
        <item x="403"/>
        <item x="764"/>
        <item x="1332"/>
        <item x="1107"/>
        <item x="390"/>
        <item x="1191"/>
        <item x="332"/>
        <item x="483"/>
        <item x="265"/>
        <item x="1113"/>
        <item x="345"/>
        <item x="86"/>
        <item x="971"/>
        <item x="62"/>
        <item x="1355"/>
        <item x="577"/>
        <item x="250"/>
        <item x="1001"/>
        <item x="898"/>
        <item x="1288"/>
        <item x="99"/>
        <item x="330"/>
        <item x="1089"/>
        <item x="1082"/>
        <item x="661"/>
        <item x="1224"/>
        <item x="647"/>
        <item x="281"/>
        <item x="832"/>
        <item x="248"/>
        <item x="912"/>
        <item x="1209"/>
        <item x="389"/>
        <item x="482"/>
        <item x="1346"/>
        <item x="1408"/>
        <item x="997"/>
        <item x="732"/>
        <item x="1111"/>
        <item x="1385"/>
        <item x="338"/>
        <item x="252"/>
        <item x="529"/>
        <item x="234"/>
        <item x="97"/>
        <item x="468"/>
        <item x="746"/>
        <item x="149"/>
        <item x="1"/>
        <item x="1127"/>
        <item x="1212"/>
        <item x="899"/>
        <item x="439"/>
        <item x="494"/>
        <item x="1269"/>
        <item x="60"/>
        <item x="358"/>
        <item x="302"/>
        <item x="1048"/>
        <item x="572"/>
        <item x="840"/>
        <item x="1074"/>
        <item x="915"/>
        <item x="445"/>
        <item x="1148"/>
        <item x="722"/>
        <item x="745"/>
        <item x="166"/>
        <item x="401"/>
        <item x="982"/>
        <item x="1009"/>
        <item x="462"/>
        <item x="327"/>
        <item x="960"/>
        <item x="301"/>
        <item x="1051"/>
        <item x="1016"/>
        <item x="180"/>
        <item x="29"/>
        <item x="305"/>
        <item x="148"/>
        <item x="1078"/>
        <item x="790"/>
        <item x="1228"/>
        <item x="574"/>
        <item x="665"/>
        <item x="504"/>
        <item x="686"/>
        <item x="262"/>
        <item x="884"/>
        <item x="1133"/>
        <item x="231"/>
        <item x="28"/>
        <item x="794"/>
        <item x="869"/>
        <item x="350"/>
        <item x="1069"/>
        <item x="429"/>
        <item x="1080"/>
        <item x="1344"/>
        <item x="524"/>
        <item x="479"/>
        <item x="636"/>
        <item x="888"/>
        <item x="161"/>
        <item x="549"/>
        <item x="565"/>
        <item x="1405"/>
        <item x="457"/>
        <item x="1432"/>
        <item x="619"/>
        <item x="27"/>
        <item x="1424"/>
        <item x="540"/>
        <item x="1034"/>
        <item x="604"/>
        <item x="1280"/>
        <item x="52"/>
        <item x="821"/>
        <item x="1204"/>
        <item x="757"/>
        <item x="1379"/>
        <item x="1354"/>
        <item x="1049"/>
        <item x="105"/>
        <item x="750"/>
        <item x="914"/>
        <item x="89"/>
        <item x="763"/>
        <item x="727"/>
        <item x="1329"/>
        <item x="511"/>
        <item x="941"/>
        <item x="700"/>
        <item x="474"/>
        <item x="980"/>
        <item x="981"/>
        <item x="558"/>
        <item x="831"/>
        <item x="646"/>
        <item x="804"/>
        <item x="1213"/>
        <item x="877"/>
        <item x="1142"/>
        <item x="676"/>
        <item x="1252"/>
        <item x="36"/>
        <item x="88"/>
        <item x="1380"/>
        <item x="911"/>
        <item x="258"/>
        <item x="571"/>
        <item x="145"/>
        <item x="595"/>
        <item x="463"/>
        <item x="11"/>
        <item x="139"/>
        <item x="1232"/>
        <item x="199"/>
        <item x="1112"/>
        <item x="885"/>
        <item x="1301"/>
        <item x="218"/>
        <item x="1159"/>
        <item x="689"/>
        <item x="950"/>
        <item x="1083"/>
        <item x="613"/>
        <item x="187"/>
        <item x="1337"/>
        <item x="404"/>
        <item x="720"/>
        <item x="654"/>
        <item x="1070"/>
        <item x="235"/>
        <item x="181"/>
        <item x="284"/>
        <item x="495"/>
        <item x="392"/>
        <item x="743"/>
        <item x="1368"/>
        <item x="1325"/>
        <item x="1319"/>
        <item x="320"/>
        <item x="543"/>
        <item x="1273"/>
        <item x="1101"/>
        <item x="1180"/>
        <item x="1053"/>
        <item x="592"/>
        <item x="381"/>
        <item x="1333"/>
        <item x="278"/>
        <item x="1395"/>
        <item x="142"/>
        <item x="692"/>
        <item x="1245"/>
        <item x="849"/>
        <item x="545"/>
        <item x="440"/>
        <item x="582"/>
        <item x="845"/>
        <item x="569"/>
        <item x="939"/>
        <item x="783"/>
        <item x="544"/>
        <item x="951"/>
        <item x="1221"/>
        <item x="436"/>
        <item x="228"/>
        <item x="1343"/>
        <item x="360"/>
        <item x="584"/>
        <item x="214"/>
        <item x="938"/>
        <item x="485"/>
        <item x="1198"/>
        <item x="1146"/>
        <item x="1382"/>
        <item x="1206"/>
        <item x="1359"/>
        <item x="416"/>
        <item x="94"/>
        <item x="1102"/>
        <item x="883"/>
        <item x="1093"/>
        <item x="1073"/>
        <item x="7"/>
        <item x="694"/>
        <item x="673"/>
        <item x="759"/>
        <item x="1396"/>
        <item x="926"/>
        <item x="1234"/>
        <item x="629"/>
        <item x="74"/>
        <item x="958"/>
        <item x="66"/>
        <item x="1348"/>
        <item x="1419"/>
        <item x="1297"/>
        <item x="255"/>
        <item x="41"/>
        <item x="1032"/>
        <item x="1306"/>
        <item x="1177"/>
        <item x="500"/>
        <item x="1104"/>
        <item x="556"/>
        <item x="1423"/>
        <item x="1313"/>
        <item x="652"/>
        <item x="1345"/>
        <item x="1090"/>
        <item x="1376"/>
        <item x="1037"/>
        <item x="20"/>
        <item x="1047"/>
        <item x="878"/>
        <item x="1067"/>
        <item x="1275"/>
        <item x="1266"/>
        <item x="1336"/>
        <item x="38"/>
        <item x="378"/>
        <item x="765"/>
        <item x="1400"/>
        <item x="1285"/>
        <item x="1281"/>
        <item x="84"/>
        <item x="385"/>
        <item x="491"/>
        <item x="433"/>
        <item x="693"/>
        <item x="1154"/>
        <item x="798"/>
        <item x="1279"/>
        <item x="1151"/>
        <item x="522"/>
        <item x="1123"/>
        <item x="1085"/>
        <item x="1175"/>
        <item x="304"/>
        <item x="286"/>
        <item x="862"/>
        <item x="1220"/>
        <item x="1366"/>
        <item x="1054"/>
        <item x="154"/>
        <item x="994"/>
        <item x="374"/>
        <item x="1117"/>
        <item x="1401"/>
        <item x="420"/>
        <item x="774"/>
        <item x="397"/>
        <item x="747"/>
        <item x="1361"/>
        <item x="19"/>
        <item x="1282"/>
        <item x="1169"/>
        <item x="1249"/>
        <item x="1216"/>
        <item x="566"/>
        <item x="552"/>
        <item x="1135"/>
        <item x="206"/>
        <item x="943"/>
        <item x="1025"/>
        <item x="1327"/>
        <item x="413"/>
        <item x="289"/>
        <item x="356"/>
        <item x="704"/>
        <item x="497"/>
        <item x="300"/>
        <item x="21"/>
        <item x="1052"/>
        <item x="1193"/>
        <item x="331"/>
        <item x="837"/>
        <item x="591"/>
        <item x="521"/>
        <item x="1201"/>
        <item x="614"/>
        <item x="723"/>
        <item x="847"/>
        <item x="467"/>
        <item x="410"/>
        <item x="152"/>
        <item x="18"/>
        <item x="236"/>
        <item x="121"/>
        <item x="570"/>
        <item x="687"/>
        <item x="123"/>
        <item x="417"/>
        <item x="114"/>
        <item x="205"/>
        <item x="0"/>
        <item x="1399"/>
        <item x="724"/>
        <item x="901"/>
        <item x="490"/>
        <item x="1290"/>
        <item x="117"/>
        <item x="925"/>
        <item x="326"/>
        <item x="848"/>
        <item x="1140"/>
        <item x="22"/>
        <item x="953"/>
        <item x="219"/>
        <item x="1010"/>
        <item x="261"/>
        <item x="170"/>
        <item x="1199"/>
        <item x="158"/>
        <item x="1160"/>
        <item x="435"/>
        <item x="414"/>
        <item x="1430"/>
        <item x="680"/>
        <item x="366"/>
        <item x="593"/>
        <item x="641"/>
        <item x="357"/>
        <item x="298"/>
        <item x="1165"/>
        <item x="813"/>
        <item x="921"/>
        <item x="797"/>
        <item x="376"/>
        <item x="233"/>
        <item x="963"/>
        <item x="792"/>
        <item x="270"/>
        <item x="948"/>
        <item x="359"/>
        <item x="793"/>
        <item x="1431"/>
        <item x="711"/>
        <item x="705"/>
        <item x="1291"/>
        <item x="1412"/>
        <item x="56"/>
        <item x="1271"/>
        <item x="75"/>
        <item x="1020"/>
        <item x="1017"/>
        <item x="1356"/>
        <item x="35"/>
        <item x="168"/>
        <item x="1149"/>
        <item x="313"/>
        <item x="287"/>
        <item x="1208"/>
        <item x="1369"/>
        <item x="1397"/>
        <item x="696"/>
        <item x="40"/>
        <item x="1231"/>
        <item x="351"/>
        <item x="940"/>
        <item x="399"/>
        <item x="526"/>
        <item x="171"/>
        <item x="472"/>
        <item x="802"/>
        <item x="1095"/>
        <item x="645"/>
        <item x="409"/>
        <item x="609"/>
        <item x="1055"/>
        <item x="1370"/>
        <item x="1286"/>
        <item x="824"/>
        <item x="616"/>
        <item x="1157"/>
        <item x="111"/>
        <item x="1138"/>
        <item x="1236"/>
        <item x="959"/>
        <item x="54"/>
        <item x="823"/>
        <item x="1328"/>
        <item x="1360"/>
        <item x="890"/>
        <item x="369"/>
        <item x="16"/>
        <item x="870"/>
        <item x="466"/>
        <item x="844"/>
        <item x="1293"/>
        <item x="104"/>
        <item x="583"/>
        <item x="362"/>
        <item x="557"/>
        <item x="559"/>
        <item x="913"/>
        <item x="151"/>
        <item x="752"/>
        <item x="243"/>
        <item x="1043"/>
        <item x="1413"/>
        <item x="1270"/>
        <item x="1008"/>
        <item x="1179"/>
        <item x="1226"/>
        <item x="1263"/>
        <item x="563"/>
        <item x="411"/>
        <item x="408"/>
        <item x="685"/>
        <item x="766"/>
        <item x="32"/>
        <item x="935"/>
        <item x="640"/>
        <item x="879"/>
        <item x="830"/>
        <item x="770"/>
        <item x="1244"/>
        <item x="780"/>
        <item x="1248"/>
        <item x="211"/>
        <item x="296"/>
        <item t="default"/>
      </items>
      <autoSortScope>
        <pivotArea dataOnly="0" outline="0" fieldPosition="0">
          <references count="1">
            <reference field="4294967294" count="1" selected="0">
              <x v="0"/>
            </reference>
          </references>
        </pivotArea>
      </autoSortScope>
    </pivotField>
  </pivotFields>
  <rowFields count="1">
    <field x="19"/>
  </rowFields>
  <rowItems count="11">
    <i>
      <x v="1223"/>
    </i>
    <i>
      <x v="299"/>
    </i>
    <i>
      <x v="423"/>
    </i>
    <i>
      <x v="338"/>
    </i>
    <i>
      <x v="958"/>
    </i>
    <i>
      <x v="444"/>
    </i>
    <i>
      <x v="892"/>
    </i>
    <i>
      <x v="2"/>
    </i>
    <i>
      <x v="1064"/>
    </i>
    <i>
      <x v="1210"/>
    </i>
    <i t="grand">
      <x/>
    </i>
  </rowItems>
  <colItems count="1">
    <i/>
  </colItems>
  <pageFields count="1">
    <pageField fld="17" hier="-1"/>
  </pageFields>
  <dataFields count="1">
    <dataField name="Total revenue" fld="18" baseField="19" baseItem="2"/>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389EC1-AEA0-486A-BD3B-FC7A6C8E3E0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428" firstHeaderRow="1" firstDataRow="1" firstDataCol="1" rowPageCount="2" colPageCount="1"/>
  <pivotFields count="20">
    <pivotField axis="axisRow" showAll="0">
      <items count="1446">
        <item x="257"/>
        <item x="461"/>
        <item x="552"/>
        <item x="811"/>
        <item x="594"/>
        <item x="59"/>
        <item x="663"/>
        <item x="122"/>
        <item x="476"/>
        <item x="504"/>
        <item x="1119"/>
        <item x="258"/>
        <item x="102"/>
        <item x="103"/>
        <item x="863"/>
        <item x="186"/>
        <item x="259"/>
        <item x="578"/>
        <item x="910"/>
        <item x="758"/>
        <item x="326"/>
        <item x="637"/>
        <item x="875"/>
        <item x="771"/>
        <item x="474"/>
        <item x="123"/>
        <item x="582"/>
        <item x="505"/>
        <item x="747"/>
        <item x="260"/>
        <item x="104"/>
        <item x="71"/>
        <item x="442"/>
        <item x="1153"/>
        <item x="443"/>
        <item x="608"/>
        <item x="446"/>
        <item x="879"/>
        <item x="589"/>
        <item x="187"/>
        <item x="307"/>
        <item x="356"/>
        <item x="330"/>
        <item x="180"/>
        <item x="1293"/>
        <item x="250"/>
        <item x="550"/>
        <item x="518"/>
        <item x="1312"/>
        <item x="394"/>
        <item x="1109"/>
        <item x="793"/>
        <item x="544"/>
        <item x="395"/>
        <item x="664"/>
        <item x="513"/>
        <item x="665"/>
        <item x="514"/>
        <item x="124"/>
        <item x="338"/>
        <item x="562"/>
        <item x="666"/>
        <item x="591"/>
        <item x="72"/>
        <item x="470"/>
        <item x="581"/>
        <item x="261"/>
        <item x="531"/>
        <item x="785"/>
        <item x="1140"/>
        <item x="1250"/>
        <item x="888"/>
        <item x="1174"/>
        <item x="1152"/>
        <item x="851"/>
        <item x="262"/>
        <item x="263"/>
        <item x="373"/>
        <item x="533"/>
        <item x="569"/>
        <item x="770"/>
        <item x="355"/>
        <item x="0"/>
        <item x="510"/>
        <item x="521"/>
        <item x="542"/>
        <item x="752"/>
        <item x="925"/>
        <item x="1058"/>
        <item x="478"/>
        <item x="713"/>
        <item x="331"/>
        <item x="568"/>
        <item x="926"/>
        <item x="1115"/>
        <item x="1094"/>
        <item x="459"/>
        <item x="609"/>
        <item x="188"/>
        <item x="1183"/>
        <item x="1"/>
        <item x="396"/>
        <item x="397"/>
        <item x="264"/>
        <item x="927"/>
        <item x="914"/>
        <item x="1218"/>
        <item x="1198"/>
        <item x="577"/>
        <item x="327"/>
        <item x="1276"/>
        <item x="563"/>
        <item x="481"/>
        <item x="570"/>
        <item x="1142"/>
        <item x="699"/>
        <item x="189"/>
        <item x="889"/>
        <item x="121"/>
        <item x="1061"/>
        <item x="987"/>
        <item x="1177"/>
        <item x="571"/>
        <item x="712"/>
        <item x="428"/>
        <item x="806"/>
        <item x="1219"/>
        <item x="467"/>
        <item x="54"/>
        <item x="890"/>
        <item x="1328"/>
        <item x="190"/>
        <item x="988"/>
        <item x="191"/>
        <item x="328"/>
        <item x="783"/>
        <item x="1401"/>
        <item x="393"/>
        <item x="823"/>
        <item x="554"/>
        <item x="1380"/>
        <item x="1212"/>
        <item x="1336"/>
        <item x="192"/>
        <item x="265"/>
        <item x="862"/>
        <item x="1254"/>
        <item x="193"/>
        <item x="1277"/>
        <item x="1329"/>
        <item x="194"/>
        <item x="1128"/>
        <item x="306"/>
        <item x="1317"/>
        <item x="2"/>
        <item x="195"/>
        <item x="339"/>
        <item x="125"/>
        <item x="980"/>
        <item x="1016"/>
        <item x="1301"/>
        <item x="239"/>
        <item x="317"/>
        <item x="953"/>
        <item x="460"/>
        <item x="1288"/>
        <item x="1207"/>
        <item x="468"/>
        <item x="1064"/>
        <item x="981"/>
        <item x="971"/>
        <item x="506"/>
        <item x="786"/>
        <item x="1366"/>
        <item x="572"/>
        <item x="196"/>
        <item x="1105"/>
        <item x="3"/>
        <item x="1215"/>
        <item x="1351"/>
        <item x="982"/>
        <item x="1158"/>
        <item x="1438"/>
        <item x="1155"/>
        <item x="1289"/>
        <item x="515"/>
        <item x="788"/>
        <item x="759"/>
        <item x="973"/>
        <item x="593"/>
        <item x="266"/>
        <item x="564"/>
        <item x="4"/>
        <item x="441"/>
        <item x="854"/>
        <item x="1172"/>
        <item x="126"/>
        <item x="546"/>
        <item x="5"/>
        <item x="484"/>
        <item x="55"/>
        <item x="127"/>
        <item x="332"/>
        <item x="989"/>
        <item x="128"/>
        <item x="1220"/>
        <item x="489"/>
        <item x="197"/>
        <item x="1428"/>
        <item x="1281"/>
        <item x="928"/>
        <item x="990"/>
        <item x="800"/>
        <item x="495"/>
        <item x="818"/>
        <item x="1138"/>
        <item x="368"/>
        <item x="991"/>
        <item x="697"/>
        <item x="808"/>
        <item x="1407"/>
        <item x="1242"/>
        <item x="1221"/>
        <item x="99"/>
        <item x="796"/>
        <item x="538"/>
        <item x="1131"/>
        <item x="870"/>
        <item x="1356"/>
        <item x="992"/>
        <item x="567"/>
        <item x="1392"/>
        <item x="1284"/>
        <item x="557"/>
        <item x="398"/>
        <item x="399"/>
        <item x="1056"/>
        <item x="1258"/>
        <item x="245"/>
        <item x="375"/>
        <item x="667"/>
        <item x="1053"/>
        <item x="1111"/>
        <item x="335"/>
        <item x="760"/>
        <item x="639"/>
        <item x="1089"/>
        <item x="777"/>
        <item x="1404"/>
        <item x="1358"/>
        <item x="267"/>
        <item x="198"/>
        <item x="775"/>
        <item x="93"/>
        <item x="643"/>
        <item x="464"/>
        <item x="1114"/>
        <item x="1313"/>
        <item x="983"/>
        <item x="199"/>
        <item x="648"/>
        <item x="1326"/>
        <item x="882"/>
        <item x="954"/>
        <item x="880"/>
        <item x="248"/>
        <item x="268"/>
        <item x="792"/>
        <item x="68"/>
        <item x="492"/>
        <item x="917"/>
        <item x="6"/>
        <item x="821"/>
        <item x="200"/>
        <item x="1034"/>
        <item x="129"/>
        <item x="718"/>
        <item x="1082"/>
        <item x="451"/>
        <item x="201"/>
        <item x="1330"/>
        <item x="105"/>
        <item x="67"/>
        <item x="1402"/>
        <item x="812"/>
        <item x="1371"/>
        <item x="345"/>
        <item x="918"/>
        <item x="1033"/>
        <item x="535"/>
        <item x="1108"/>
        <item x="1001"/>
        <item x="490"/>
        <item x="1359"/>
        <item x="1195"/>
        <item x="522"/>
        <item x="1045"/>
        <item x="106"/>
        <item x="202"/>
        <item x="763"/>
        <item x="1203"/>
        <item x="573"/>
        <item x="885"/>
        <item x="130"/>
        <item x="772"/>
        <item x="1095"/>
        <item x="107"/>
        <item x="871"/>
        <item x="203"/>
        <item x="1167"/>
        <item x="240"/>
        <item x="1044"/>
        <item x="955"/>
        <item x="73"/>
        <item x="452"/>
        <item x="269"/>
        <item x="400"/>
        <item x="1092"/>
        <item x="919"/>
        <item x="1197"/>
        <item x="131"/>
        <item x="1007"/>
        <item x="799"/>
        <item x="891"/>
        <item x="1311"/>
        <item x="1067"/>
        <item x="7"/>
        <item x="754"/>
        <item x="1124"/>
        <item x="255"/>
        <item x="8"/>
        <item x="700"/>
        <item x="1285"/>
        <item x="1154"/>
        <item x="951"/>
        <item x="270"/>
        <item x="9"/>
        <item x="1331"/>
        <item x="1135"/>
        <item x="1271"/>
        <item x="1429"/>
        <item x="426"/>
        <item x="1136"/>
        <item x="1376"/>
        <item x="1194"/>
        <item x="1426"/>
        <item x="1393"/>
        <item x="1079"/>
        <item x="1072"/>
        <item x="10"/>
        <item x="978"/>
        <item x="976"/>
        <item x="1291"/>
        <item x="1199"/>
        <item x="1005"/>
        <item x="1149"/>
        <item x="1314"/>
        <item x="1300"/>
        <item x="649"/>
        <item x="1017"/>
        <item x="1287"/>
        <item x="401"/>
        <item x="132"/>
        <item x="886"/>
        <item x="11"/>
        <item x="1096"/>
        <item x="496"/>
        <item x="1318"/>
        <item x="979"/>
        <item x="271"/>
        <item x="1222"/>
        <item x="1269"/>
        <item x="719"/>
        <item x="817"/>
        <item x="243"/>
        <item x="1030"/>
        <item x="12"/>
        <item x="720"/>
        <item x="1191"/>
        <item x="975"/>
        <item x="13"/>
        <item x="1325"/>
        <item x="1192"/>
        <item x="1187"/>
        <item x="595"/>
        <item x="252"/>
        <item x="1168"/>
        <item x="1390"/>
        <item x="1026"/>
        <item x="1278"/>
        <item x="351"/>
        <item x="553"/>
        <item x="993"/>
        <item x="1055"/>
        <item x="480"/>
        <item x="721"/>
        <item x="610"/>
        <item x="994"/>
        <item x="272"/>
        <item x="1299"/>
        <item x="74"/>
        <item x="588"/>
        <item x="984"/>
        <item x="866"/>
        <item x="488"/>
        <item x="1000"/>
        <item x="1003"/>
        <item x="1296"/>
        <item x="14"/>
        <item x="133"/>
        <item x="722"/>
        <item x="1364"/>
        <item x="668"/>
        <item x="1302"/>
        <item x="782"/>
        <item x="134"/>
        <item x="1249"/>
        <item x="773"/>
        <item x="1403"/>
        <item x="645"/>
        <item x="611"/>
        <item x="75"/>
        <item x="1430"/>
        <item x="273"/>
        <item x="63"/>
        <item x="659"/>
        <item x="1027"/>
        <item x="318"/>
        <item x="1363"/>
        <item x="323"/>
        <item x="475"/>
        <item x="751"/>
        <item x="1391"/>
        <item x="650"/>
        <item x="471"/>
        <item x="949"/>
        <item x="135"/>
        <item x="956"/>
        <item x="1117"/>
        <item x="1179"/>
        <item x="892"/>
        <item x="204"/>
        <item x="101"/>
        <item x="787"/>
        <item x="1303"/>
        <item x="1409"/>
        <item x="701"/>
        <item x="1379"/>
        <item x="1315"/>
        <item x="402"/>
        <item x="1443"/>
        <item x="1405"/>
        <item x="826"/>
        <item x="723"/>
        <item x="1377"/>
        <item x="485"/>
        <item x="1116"/>
        <item x="453"/>
        <item x="596"/>
        <item x="689"/>
        <item x="1214"/>
        <item x="1125"/>
        <item x="580"/>
        <item x="1106"/>
        <item x="15"/>
        <item x="1439"/>
        <item x="347"/>
        <item x="136"/>
        <item x="403"/>
        <item x="1223"/>
        <item x="669"/>
        <item x="647"/>
        <item x="365"/>
        <item x="814"/>
        <item x="651"/>
        <item x="1075"/>
        <item x="1427"/>
        <item x="329"/>
        <item x="970"/>
        <item x="274"/>
        <item x="76"/>
        <item x="482"/>
        <item x="1352"/>
        <item x="995"/>
        <item x="244"/>
        <item x="1272"/>
        <item x="108"/>
        <item x="1062"/>
        <item x="893"/>
        <item x="1264"/>
        <item x="834"/>
        <item x="670"/>
        <item x="1385"/>
        <item x="429"/>
        <item x="357"/>
        <item x="1282"/>
        <item x="1332"/>
        <item x="894"/>
        <item x="820"/>
        <item x="62"/>
        <item x="1431"/>
        <item x="586"/>
        <item x="1202"/>
        <item x="205"/>
        <item x="466"/>
        <item x="1046"/>
        <item x="1424"/>
        <item x="1357"/>
        <item x="847"/>
        <item x="929"/>
        <item x="311"/>
        <item x="1170"/>
        <item x="16"/>
        <item x="17"/>
        <item x="831"/>
        <item x="404"/>
        <item x="1166"/>
        <item x="1088"/>
        <item x="320"/>
        <item x="1243"/>
        <item x="405"/>
        <item x="206"/>
        <item x="996"/>
        <item x="860"/>
        <item x="315"/>
        <item x="109"/>
        <item x="207"/>
        <item x="1319"/>
        <item x="702"/>
        <item x="360"/>
        <item x="1185"/>
        <item x="1408"/>
        <item x="1031"/>
        <item x="916"/>
        <item x="671"/>
        <item x="137"/>
        <item x="508"/>
        <item x="652"/>
        <item x="430"/>
        <item x="1047"/>
        <item x="275"/>
        <item x="724"/>
        <item x="532"/>
        <item x="1118"/>
        <item x="1169"/>
        <item x="18"/>
        <item x="837"/>
        <item x="349"/>
        <item x="672"/>
        <item x="909"/>
        <item x="110"/>
        <item x="77"/>
        <item x="1338"/>
        <item x="516"/>
        <item x="276"/>
        <item x="696"/>
        <item x="1440"/>
        <item x="138"/>
        <item x="277"/>
        <item x="376"/>
        <item x="895"/>
        <item x="1437"/>
        <item x="139"/>
        <item x="807"/>
        <item x="1018"/>
        <item x="768"/>
        <item x="1032"/>
        <item x="406"/>
        <item x="653"/>
        <item x="881"/>
        <item x="333"/>
        <item x="559"/>
        <item x="1320"/>
        <item x="377"/>
        <item x="612"/>
        <item x="378"/>
        <item x="379"/>
        <item x="278"/>
        <item x="1019"/>
        <item x="1076"/>
        <item x="111"/>
        <item x="693"/>
        <item x="407"/>
        <item x="78"/>
        <item x="1013"/>
        <item x="1413"/>
        <item x="896"/>
        <item x="254"/>
        <item x="1340"/>
        <item x="828"/>
        <item x="1321"/>
        <item x="1273"/>
        <item x="1365"/>
        <item x="337"/>
        <item x="444"/>
        <item x="1388"/>
        <item x="543"/>
        <item x="1150"/>
        <item x="778"/>
        <item x="703"/>
        <item x="1066"/>
        <item x="716"/>
        <item x="208"/>
        <item x="1011"/>
        <item x="1213"/>
        <item x="845"/>
        <item x="1069"/>
        <item x="19"/>
        <item x="1004"/>
        <item x="209"/>
        <item x="1247"/>
        <item x="279"/>
        <item x="140"/>
        <item x="366"/>
        <item x="280"/>
        <item x="20"/>
        <item x="1384"/>
        <item x="433"/>
        <item x="391"/>
        <item x="855"/>
        <item x="509"/>
        <item x="141"/>
        <item x="872"/>
        <item x="673"/>
        <item x="587"/>
        <item x="314"/>
        <item x="210"/>
        <item x="858"/>
        <item x="547"/>
        <item x="211"/>
        <item x="797"/>
        <item x="408"/>
        <item x="79"/>
        <item x="21"/>
        <item x="281"/>
        <item x="1304"/>
        <item x="57"/>
        <item x="22"/>
        <item x="613"/>
        <item x="23"/>
        <item x="80"/>
        <item x="1414"/>
        <item x="957"/>
        <item x="56"/>
        <item x="1259"/>
        <item x="761"/>
        <item x="1162"/>
        <item x="81"/>
        <item x="24"/>
        <item x="911"/>
        <item x="1130"/>
        <item x="1400"/>
        <item x="341"/>
        <item x="112"/>
        <item x="242"/>
        <item x="1159"/>
        <item x="142"/>
        <item x="439"/>
        <item x="1441"/>
        <item x="1093"/>
        <item x="813"/>
        <item x="691"/>
        <item x="1161"/>
        <item x="212"/>
        <item x="1085"/>
        <item x="1248"/>
        <item x="674"/>
        <item x="1316"/>
        <item x="583"/>
        <item x="958"/>
        <item x="98"/>
        <item x="1262"/>
        <item x="791"/>
        <item x="1382"/>
        <item x="96"/>
        <item x="143"/>
        <item x="213"/>
        <item x="1224"/>
        <item x="1432"/>
        <item x="809"/>
        <item x="511"/>
        <item x="1097"/>
        <item x="930"/>
        <item x="635"/>
        <item x="1415"/>
        <item x="380"/>
        <item x="120"/>
        <item x="1080"/>
        <item x="835"/>
        <item x="1008"/>
        <item x="282"/>
        <item x="1196"/>
        <item x="1322"/>
        <item x="868"/>
        <item x="897"/>
        <item x="1048"/>
        <item x="82"/>
        <item x="309"/>
        <item x="640"/>
        <item x="1028"/>
        <item x="343"/>
        <item x="694"/>
        <item x="1416"/>
        <item x="898"/>
        <item x="1305"/>
        <item x="246"/>
        <item x="614"/>
        <item x="1295"/>
        <item x="409"/>
        <item x="1306"/>
        <item x="615"/>
        <item x="283"/>
        <item x="238"/>
        <item x="214"/>
        <item x="1260"/>
        <item x="1344"/>
        <item x="725"/>
        <item x="1411"/>
        <item x="899"/>
        <item x="1324"/>
        <item x="675"/>
        <item x="253"/>
        <item x="472"/>
        <item x="144"/>
        <item x="1389"/>
        <item x="145"/>
        <item x="146"/>
        <item x="616"/>
        <item x="1310"/>
        <item x="660"/>
        <item x="1422"/>
        <item x="215"/>
        <item x="698"/>
        <item x="749"/>
        <item x="520"/>
        <item x="590"/>
        <item x="216"/>
        <item x="585"/>
        <item x="1225"/>
        <item x="217"/>
        <item x="1435"/>
        <item x="726"/>
        <item x="704"/>
        <item x="819"/>
        <item x="977"/>
        <item x="1417"/>
        <item x="1038"/>
        <item x="462"/>
        <item x="1078"/>
        <item x="218"/>
        <item x="1068"/>
        <item x="1063"/>
        <item x="931"/>
        <item x="873"/>
        <item x="219"/>
        <item x="932"/>
        <item x="842"/>
        <item x="727"/>
        <item x="220"/>
        <item x="728"/>
        <item x="463"/>
        <item x="1204"/>
        <item x="147"/>
        <item x="410"/>
        <item x="1123"/>
        <item x="933"/>
        <item x="705"/>
        <item x="766"/>
        <item x="838"/>
        <item x="528"/>
        <item x="69"/>
        <item x="525"/>
        <item x="1226"/>
        <item x="529"/>
        <item x="1143"/>
        <item x="1373"/>
        <item x="1309"/>
        <item x="755"/>
        <item x="1227"/>
        <item x="1228"/>
        <item x="1283"/>
        <item x="1253"/>
        <item x="312"/>
        <item x="1374"/>
        <item x="729"/>
        <item x="959"/>
        <item x="486"/>
        <item x="83"/>
        <item x="1362"/>
        <item x="636"/>
        <item x="411"/>
        <item x="900"/>
        <item x="803"/>
        <item x="714"/>
        <item x="25"/>
        <item x="654"/>
        <item x="617"/>
        <item x="1163"/>
        <item x="70"/>
        <item x="221"/>
        <item x="148"/>
        <item x="706"/>
        <item x="1189"/>
        <item x="859"/>
        <item x="1406"/>
        <item x="676"/>
        <item x="1347"/>
        <item x="1020"/>
        <item x="1012"/>
        <item x="1040"/>
        <item x="883"/>
        <item x="836"/>
        <item x="149"/>
        <item x="150"/>
        <item x="934"/>
        <item x="576"/>
        <item x="935"/>
        <item x="789"/>
        <item x="151"/>
        <item x="849"/>
        <item x="1144"/>
        <item x="1275"/>
        <item x="901"/>
        <item x="526"/>
        <item x="412"/>
        <item x="1349"/>
        <item x="1323"/>
        <item x="646"/>
        <item x="1257"/>
        <item x="923"/>
        <item x="730"/>
        <item x="574"/>
        <item x="26"/>
        <item x="113"/>
        <item x="284"/>
        <item x="1190"/>
        <item x="548"/>
        <item x="1145"/>
        <item x="801"/>
        <item x="1129"/>
        <item x="839"/>
        <item x="1024"/>
        <item x="152"/>
        <item x="1217"/>
        <item x="642"/>
        <item x="774"/>
        <item x="1399"/>
        <item x="936"/>
        <item x="27"/>
        <item x="1367"/>
        <item x="285"/>
        <item x="937"/>
        <item x="618"/>
        <item x="619"/>
        <item x="605"/>
        <item x="1178"/>
        <item x="1378"/>
        <item x="344"/>
        <item x="1035"/>
        <item x="1395"/>
        <item x="960"/>
        <item x="850"/>
        <item x="1286"/>
        <item x="431"/>
        <item x="861"/>
        <item x="603"/>
        <item x="1070"/>
        <item x="1421"/>
        <item x="1112"/>
        <item x="810"/>
        <item x="182"/>
        <item x="84"/>
        <item x="28"/>
        <item x="1333"/>
        <item x="413"/>
        <item x="29"/>
        <item x="310"/>
        <item x="519"/>
        <item x="731"/>
        <item x="549"/>
        <item x="1423"/>
        <item x="1229"/>
        <item x="370"/>
        <item x="1294"/>
        <item x="222"/>
        <item x="825"/>
        <item x="1110"/>
        <item x="952"/>
        <item x="363"/>
        <item x="181"/>
        <item x="223"/>
        <item x="1230"/>
        <item x="634"/>
        <item x="732"/>
        <item x="178"/>
        <item x="286"/>
        <item x="447"/>
        <item x="1041"/>
        <item x="1021"/>
        <item x="753"/>
        <item x="1354"/>
        <item x="64"/>
        <item x="434"/>
        <item x="119"/>
        <item x="1176"/>
        <item x="1029"/>
        <item x="902"/>
        <item x="517"/>
        <item x="177"/>
        <item x="1036"/>
        <item x="60"/>
        <item x="1188"/>
        <item x="597"/>
        <item x="527"/>
        <item x="1091"/>
        <item x="864"/>
        <item x="1231"/>
        <item x="961"/>
        <item x="381"/>
        <item x="815"/>
        <item x="30"/>
        <item x="1211"/>
        <item x="1049"/>
        <item x="31"/>
        <item x="733"/>
        <item x="655"/>
        <item x="1418"/>
        <item x="707"/>
        <item x="114"/>
        <item x="256"/>
        <item x="604"/>
        <item x="32"/>
        <item x="734"/>
        <item x="1148"/>
        <item x="972"/>
        <item x="1346"/>
        <item x="816"/>
        <item x="477"/>
        <item x="662"/>
        <item x="779"/>
        <item x="153"/>
        <item x="677"/>
        <item x="33"/>
        <item x="414"/>
        <item x="185"/>
        <item x="1263"/>
        <item x="371"/>
        <item x="491"/>
        <item x="313"/>
        <item x="1398"/>
        <item x="154"/>
        <item x="382"/>
        <item x="308"/>
        <item x="962"/>
        <item x="1268"/>
        <item x="287"/>
        <item x="1054"/>
        <item x="606"/>
        <item x="903"/>
        <item x="179"/>
        <item x="735"/>
        <item x="776"/>
        <item x="34"/>
        <item x="85"/>
        <item x="224"/>
        <item x="840"/>
        <item x="1015"/>
        <item x="1266"/>
        <item x="805"/>
        <item x="1180"/>
        <item x="692"/>
        <item x="473"/>
        <item x="225"/>
        <item x="1256"/>
        <item x="364"/>
        <item x="502"/>
        <item x="226"/>
        <item x="454"/>
        <item x="678"/>
        <item x="1252"/>
        <item x="620"/>
        <item x="790"/>
        <item x="539"/>
        <item x="155"/>
        <item x="390"/>
        <item x="736"/>
        <item x="638"/>
        <item x="35"/>
        <item x="621"/>
        <item x="622"/>
        <item x="904"/>
        <item x="354"/>
        <item x="1410"/>
        <item x="623"/>
        <item x="156"/>
        <item x="938"/>
        <item x="963"/>
        <item x="249"/>
        <item x="876"/>
        <item x="1337"/>
        <item x="227"/>
        <item x="437"/>
        <item x="1073"/>
        <item x="415"/>
        <item x="592"/>
        <item x="717"/>
        <item x="1126"/>
        <item x="536"/>
        <item x="534"/>
        <item x="487"/>
        <item x="228"/>
        <item x="229"/>
        <item x="499"/>
        <item x="1132"/>
        <item x="1127"/>
        <item x="500"/>
        <item x="565"/>
        <item x="1210"/>
        <item x="288"/>
        <item x="100"/>
        <item x="1270"/>
        <item x="501"/>
        <item x="1186"/>
        <item x="507"/>
        <item x="748"/>
        <item x="827"/>
        <item x="1360"/>
        <item x="416"/>
        <item x="540"/>
        <item x="939"/>
        <item x="435"/>
        <item x="940"/>
        <item x="833"/>
        <item x="36"/>
        <item x="289"/>
        <item x="1355"/>
        <item x="1182"/>
        <item x="695"/>
        <item x="230"/>
        <item x="94"/>
        <item x="999"/>
        <item x="157"/>
        <item x="1181"/>
        <item x="830"/>
        <item x="231"/>
        <item x="448"/>
        <item x="37"/>
        <item x="115"/>
        <item x="679"/>
        <item x="1369"/>
        <item x="1160"/>
        <item x="780"/>
        <item x="884"/>
        <item x="116"/>
        <item x="1098"/>
        <item x="941"/>
        <item x="342"/>
        <item x="905"/>
        <item x="436"/>
        <item x="1010"/>
        <item x="383"/>
        <item x="624"/>
        <item x="1025"/>
        <item x="350"/>
        <item x="1394"/>
        <item x="757"/>
        <item x="1261"/>
        <item x="998"/>
        <item x="1232"/>
        <item x="1009"/>
        <item x="1307"/>
        <item x="986"/>
        <item x="964"/>
        <item x="290"/>
        <item x="737"/>
        <item x="1090"/>
        <item x="1442"/>
        <item x="417"/>
        <item x="418"/>
        <item x="86"/>
        <item x="427"/>
        <item x="1279"/>
        <item x="579"/>
        <item x="558"/>
        <item x="1233"/>
        <item x="1156"/>
        <item x="362"/>
        <item x="1086"/>
        <item x="906"/>
        <item x="560"/>
        <item x="1381"/>
        <item x="1368"/>
        <item x="853"/>
        <item x="419"/>
        <item x="1444"/>
        <item x="158"/>
        <item x="1341"/>
        <item x="1165"/>
        <item x="346"/>
        <item x="479"/>
        <item x="456"/>
        <item x="656"/>
        <item x="598"/>
        <item x="183"/>
        <item x="561"/>
        <item x="1350"/>
        <item x="1251"/>
        <item x="599"/>
        <item x="1327"/>
        <item x="38"/>
        <item x="1042"/>
        <item x="965"/>
        <item x="822"/>
        <item x="644"/>
        <item x="688"/>
        <item x="794"/>
        <item x="1265"/>
        <item x="607"/>
        <item x="680"/>
        <item x="1200"/>
        <item x="1234"/>
        <item x="465"/>
        <item x="750"/>
        <item x="1235"/>
        <item x="321"/>
        <item x="503"/>
        <item x="1236"/>
        <item x="65"/>
        <item x="361"/>
        <item x="291"/>
        <item x="829"/>
        <item x="1133"/>
        <item x="841"/>
        <item x="1037"/>
        <item x="551"/>
        <item x="1134"/>
        <item x="530"/>
        <item x="769"/>
        <item x="1297"/>
        <item x="1345"/>
        <item x="39"/>
        <item x="1412"/>
        <item x="798"/>
        <item x="159"/>
        <item x="353"/>
        <item x="232"/>
        <item x="292"/>
        <item x="176"/>
        <item x="87"/>
        <item x="1039"/>
        <item x="625"/>
        <item x="711"/>
        <item x="555"/>
        <item x="1164"/>
        <item x="1370"/>
        <item x="966"/>
        <item x="1419"/>
        <item x="824"/>
        <item x="942"/>
        <item x="756"/>
        <item x="440"/>
        <item x="498"/>
        <item x="384"/>
        <item x="869"/>
        <item x="88"/>
        <item x="53"/>
        <item x="1334"/>
        <item x="1308"/>
        <item x="681"/>
        <item x="846"/>
        <item x="1139"/>
        <item x="438"/>
        <item x="160"/>
        <item x="1237"/>
        <item x="385"/>
        <item x="556"/>
        <item x="247"/>
        <item x="1361"/>
        <item x="40"/>
        <item x="832"/>
        <item x="575"/>
        <item x="233"/>
        <item x="175"/>
        <item x="61"/>
        <item x="293"/>
        <item x="1436"/>
        <item x="887"/>
        <item x="1006"/>
        <item x="41"/>
        <item x="950"/>
        <item x="1216"/>
        <item x="1022"/>
        <item x="161"/>
        <item x="162"/>
        <item x="795"/>
        <item x="1147"/>
        <item x="912"/>
        <item x="738"/>
        <item x="184"/>
        <item x="626"/>
        <item x="358"/>
        <item x="600"/>
        <item x="469"/>
        <item x="294"/>
        <item x="967"/>
        <item x="367"/>
        <item x="1375"/>
        <item x="42"/>
        <item x="295"/>
        <item x="66"/>
        <item x="739"/>
        <item x="968"/>
        <item x="1043"/>
        <item x="1065"/>
        <item x="974"/>
        <item x="251"/>
        <item x="43"/>
        <item x="1339"/>
        <item x="907"/>
        <item x="163"/>
        <item x="924"/>
        <item x="690"/>
        <item x="740"/>
        <item x="781"/>
        <item x="493"/>
        <item x="52"/>
        <item x="1099"/>
        <item x="296"/>
        <item x="856"/>
        <item x="352"/>
        <item x="584"/>
        <item x="164"/>
        <item x="95"/>
        <item x="44"/>
        <item x="1002"/>
        <item x="1274"/>
        <item x="627"/>
        <item x="1023"/>
        <item x="497"/>
        <item x="325"/>
        <item x="997"/>
        <item x="1121"/>
        <item x="45"/>
        <item x="641"/>
        <item x="741"/>
        <item x="348"/>
        <item x="943"/>
        <item x="1100"/>
        <item x="1059"/>
        <item x="234"/>
        <item x="389"/>
        <item x="1238"/>
        <item x="420"/>
        <item x="512"/>
        <item x="297"/>
        <item x="915"/>
        <item x="235"/>
        <item x="848"/>
        <item x="708"/>
        <item x="457"/>
        <item x="709"/>
        <item x="1057"/>
        <item x="1101"/>
        <item x="165"/>
        <item x="421"/>
        <item x="661"/>
        <item x="1335"/>
        <item x="374"/>
        <item x="1290"/>
        <item x="458"/>
        <item x="392"/>
        <item x="1050"/>
        <item x="1348"/>
        <item x="166"/>
        <item x="1342"/>
        <item x="765"/>
        <item x="1425"/>
        <item x="867"/>
        <item x="1175"/>
        <item x="167"/>
        <item x="1137"/>
        <item x="422"/>
        <item x="523"/>
        <item x="1206"/>
        <item x="1343"/>
        <item x="920"/>
        <item x="802"/>
        <item x="985"/>
        <item x="1383"/>
        <item x="483"/>
        <item x="1267"/>
        <item x="1060"/>
        <item x="1396"/>
        <item x="1014"/>
        <item x="628"/>
        <item x="298"/>
        <item x="168"/>
        <item x="359"/>
        <item x="629"/>
        <item x="46"/>
        <item x="89"/>
        <item x="1208"/>
        <item x="804"/>
        <item x="566"/>
        <item x="47"/>
        <item x="423"/>
        <item x="299"/>
        <item x="1298"/>
        <item x="1239"/>
        <item x="1184"/>
        <item x="369"/>
        <item x="1201"/>
        <item x="1081"/>
        <item x="90"/>
        <item x="1051"/>
        <item x="541"/>
        <item x="1171"/>
        <item x="117"/>
        <item x="1205"/>
        <item x="445"/>
        <item x="1102"/>
        <item x="1103"/>
        <item x="843"/>
        <item x="682"/>
        <item x="944"/>
        <item x="300"/>
        <item x="1255"/>
        <item x="118"/>
        <item x="1397"/>
        <item x="1077"/>
        <item x="169"/>
        <item x="1074"/>
        <item x="301"/>
        <item x="742"/>
        <item x="683"/>
        <item x="372"/>
        <item x="386"/>
        <item x="684"/>
        <item x="1386"/>
        <item x="170"/>
        <item x="743"/>
        <item x="537"/>
        <item x="322"/>
        <item x="852"/>
        <item x="334"/>
        <item x="545"/>
        <item x="455"/>
        <item x="685"/>
        <item x="601"/>
        <item x="48"/>
        <item x="630"/>
        <item x="715"/>
        <item x="657"/>
        <item x="744"/>
        <item x="236"/>
        <item x="631"/>
        <item x="387"/>
        <item x="302"/>
        <item x="745"/>
        <item x="658"/>
        <item x="303"/>
        <item x="969"/>
        <item x="97"/>
        <item x="865"/>
        <item x="1104"/>
        <item x="921"/>
        <item x="922"/>
        <item x="171"/>
        <item x="304"/>
        <item x="1083"/>
        <item x="686"/>
        <item x="877"/>
        <item x="945"/>
        <item x="710"/>
        <item x="632"/>
        <item x="49"/>
        <item x="237"/>
        <item x="91"/>
        <item x="324"/>
        <item x="1240"/>
        <item x="602"/>
        <item x="913"/>
        <item x="1353"/>
        <item x="449"/>
        <item x="241"/>
        <item x="92"/>
        <item x="1433"/>
        <item x="1209"/>
        <item x="1292"/>
        <item x="1173"/>
        <item x="878"/>
        <item x="948"/>
        <item x="1157"/>
        <item x="1372"/>
        <item x="450"/>
        <item x="1084"/>
        <item x="424"/>
        <item x="746"/>
        <item x="319"/>
        <item x="1420"/>
        <item x="844"/>
        <item x="1246"/>
        <item x="1107"/>
        <item x="172"/>
        <item x="687"/>
        <item x="173"/>
        <item x="1387"/>
        <item x="1141"/>
        <item x="336"/>
        <item x="58"/>
        <item x="1146"/>
        <item x="1120"/>
        <item x="305"/>
        <item x="1151"/>
        <item x="340"/>
        <item x="1113"/>
        <item x="762"/>
        <item x="524"/>
        <item x="1071"/>
        <item x="946"/>
        <item x="874"/>
        <item x="1193"/>
        <item x="316"/>
        <item x="1244"/>
        <item x="1241"/>
        <item x="784"/>
        <item x="764"/>
        <item x="1434"/>
        <item x="388"/>
        <item x="1052"/>
        <item x="50"/>
        <item x="1245"/>
        <item x="494"/>
        <item x="51"/>
        <item x="425"/>
        <item x="947"/>
        <item x="1280"/>
        <item x="767"/>
        <item x="432"/>
        <item x="908"/>
        <item x="1122"/>
        <item x="857"/>
        <item x="174"/>
        <item x="633"/>
        <item x="108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0">
        <item x="0"/>
        <item x="4"/>
        <item x="7"/>
        <item x="6"/>
        <item x="8"/>
        <item x="5"/>
        <item x="3"/>
        <item x="2"/>
        <item x="1"/>
        <item t="default"/>
      </items>
    </pivotField>
    <pivotField showAll="0"/>
    <pivotField showAll="0"/>
    <pivotField showAll="0"/>
    <pivotField axis="axisPage" showAll="0">
      <items count="10">
        <item x="0"/>
        <item x="4"/>
        <item x="7"/>
        <item x="6"/>
        <item x="8"/>
        <item x="5"/>
        <item x="3"/>
        <item x="2"/>
        <item x="1"/>
        <item t="default"/>
      </items>
    </pivotField>
    <pivotField axis="axisPage" showAll="0">
      <items count="8">
        <item x="1"/>
        <item x="3"/>
        <item x="0"/>
        <item x="5"/>
        <item x="2"/>
        <item x="4"/>
        <item x="6"/>
        <item t="default"/>
      </items>
    </pivotField>
    <pivotField dataField="1" showAll="0"/>
    <pivotField showAll="0">
      <items count="1445">
        <item x="1237"/>
        <item x="1330"/>
        <item x="851"/>
        <item x="781"/>
        <item x="791"/>
        <item x="1233"/>
        <item x="854"/>
        <item x="709"/>
        <item x="637"/>
        <item x="1186"/>
        <item x="1120"/>
        <item x="377"/>
        <item x="1238"/>
        <item x="207"/>
        <item x="657"/>
        <item x="838"/>
        <item x="69"/>
        <item x="575"/>
        <item x="1103"/>
        <item x="816"/>
        <item x="520"/>
        <item x="382"/>
        <item x="1187"/>
        <item x="905"/>
        <item x="125"/>
        <item x="82"/>
        <item x="204"/>
        <item x="383"/>
        <item x="907"/>
        <item x="651"/>
        <item x="853"/>
        <item x="916"/>
        <item x="1436"/>
        <item x="975"/>
        <item x="8"/>
        <item x="758"/>
        <item x="1389"/>
        <item x="744"/>
        <item x="422"/>
        <item x="1298"/>
        <item x="666"/>
        <item x="749"/>
        <item x="864"/>
        <item x="551"/>
        <item x="1230"/>
        <item x="1161"/>
        <item x="177"/>
        <item x="985"/>
        <item x="628"/>
        <item x="23"/>
        <item x="499"/>
        <item x="1307"/>
        <item x="989"/>
        <item x="1163"/>
        <item x="1317"/>
        <item x="343"/>
        <item x="423"/>
        <item x="1284"/>
        <item x="156"/>
        <item x="930"/>
        <item x="391"/>
        <item x="203"/>
        <item x="1242"/>
        <item x="315"/>
        <item x="660"/>
        <item x="126"/>
        <item x="371"/>
        <item x="1318"/>
        <item x="319"/>
        <item x="268"/>
        <item x="1372"/>
        <item x="1262"/>
        <item x="649"/>
        <item x="34"/>
        <item x="761"/>
        <item x="61"/>
        <item x="1203"/>
        <item x="48"/>
        <item x="364"/>
        <item x="1418"/>
        <item x="1440"/>
        <item x="1364"/>
        <item x="1241"/>
        <item x="555"/>
        <item x="71"/>
        <item x="406"/>
        <item x="598"/>
        <item x="334"/>
        <item x="116"/>
        <item x="682"/>
        <item x="285"/>
        <item x="179"/>
        <item x="510"/>
        <item x="561"/>
        <item x="1426"/>
        <item x="1097"/>
        <item x="1197"/>
        <item x="1058"/>
        <item x="1005"/>
        <item x="1182"/>
        <item x="533"/>
        <item x="484"/>
        <item x="1192"/>
        <item x="742"/>
        <item x="1246"/>
        <item x="223"/>
        <item x="1303"/>
        <item x="626"/>
        <item x="63"/>
        <item x="212"/>
        <item x="866"/>
        <item x="101"/>
        <item x="502"/>
        <item x="4"/>
        <item x="1365"/>
        <item x="599"/>
        <item x="796"/>
        <item x="1059"/>
        <item x="706"/>
        <item x="1164"/>
        <item x="535"/>
        <item x="272"/>
        <item x="226"/>
        <item x="68"/>
        <item x="509"/>
        <item x="277"/>
        <item x="65"/>
        <item x="681"/>
        <item x="230"/>
        <item x="325"/>
        <item x="297"/>
        <item x="1150"/>
        <item x="1292"/>
        <item x="291"/>
        <item x="1310"/>
        <item x="1189"/>
        <item x="536"/>
        <item x="1253"/>
        <item x="386"/>
        <item x="608"/>
        <item x="1091"/>
        <item x="1106"/>
        <item x="1100"/>
        <item x="754"/>
        <item x="807"/>
        <item x="447"/>
        <item x="999"/>
        <item x="886"/>
        <item x="15"/>
        <item x="496"/>
        <item x="1225"/>
        <item x="72"/>
        <item x="564"/>
        <item x="421"/>
        <item x="1108"/>
        <item x="190"/>
        <item x="113"/>
        <item x="201"/>
        <item x="85"/>
        <item x="739"/>
        <item x="191"/>
        <item x="1057"/>
        <item x="550"/>
        <item x="1065"/>
        <item x="904"/>
        <item x="1411"/>
        <item x="618"/>
        <item x="1153"/>
        <item x="1247"/>
        <item x="740"/>
        <item x="733"/>
        <item x="990"/>
        <item x="1166"/>
        <item x="669"/>
        <item x="1315"/>
        <item x="321"/>
        <item x="1044"/>
        <item x="437"/>
        <item x="253"/>
        <item x="1304"/>
        <item x="817"/>
        <item x="55"/>
        <item x="259"/>
        <item x="787"/>
        <item x="188"/>
        <item x="856"/>
        <item x="1021"/>
        <item x="163"/>
        <item x="1105"/>
        <item x="1210"/>
        <item x="632"/>
        <item x="196"/>
        <item x="43"/>
        <item x="368"/>
        <item x="630"/>
        <item x="384"/>
        <item x="498"/>
        <item x="600"/>
        <item x="1433"/>
        <item x="1388"/>
        <item x="339"/>
        <item x="801"/>
        <item x="1042"/>
        <item x="1311"/>
        <item x="977"/>
        <item x="138"/>
        <item x="427"/>
        <item x="508"/>
        <item x="1251"/>
        <item x="991"/>
        <item x="622"/>
        <item x="1404"/>
        <item x="1144"/>
        <item x="857"/>
        <item x="426"/>
        <item x="1118"/>
        <item x="244"/>
        <item x="617"/>
        <item x="81"/>
        <item x="872"/>
        <item x="777"/>
        <item x="1218"/>
        <item x="120"/>
        <item x="834"/>
        <item x="312"/>
        <item x="518"/>
        <item x="92"/>
        <item x="160"/>
        <item x="803"/>
        <item x="795"/>
        <item x="240"/>
        <item x="273"/>
        <item x="309"/>
        <item x="942"/>
        <item x="247"/>
        <item x="232"/>
        <item x="195"/>
        <item x="1033"/>
        <item x="594"/>
        <item x="701"/>
        <item x="1013"/>
        <item x="1121"/>
        <item x="995"/>
        <item x="992"/>
        <item x="579"/>
        <item x="354"/>
        <item x="131"/>
        <item x="906"/>
        <item x="1347"/>
        <item x="254"/>
        <item x="738"/>
        <item x="373"/>
        <item x="1422"/>
        <item x="903"/>
        <item x="620"/>
        <item x="1045"/>
        <item x="400"/>
        <item x="969"/>
        <item x="137"/>
        <item x="897"/>
        <item x="10"/>
        <item x="1075"/>
        <item x="465"/>
        <item x="606"/>
        <item x="458"/>
        <item x="299"/>
        <item x="418"/>
        <item x="1257"/>
        <item x="118"/>
        <item x="768"/>
        <item x="220"/>
        <item x="347"/>
        <item x="1205"/>
        <item x="17"/>
        <item x="492"/>
        <item x="5"/>
        <item x="1358"/>
        <item x="1406"/>
        <item x="554"/>
        <item x="394"/>
        <item x="46"/>
        <item x="952"/>
        <item x="507"/>
        <item x="1340"/>
        <item x="1438"/>
        <item x="1028"/>
        <item x="1268"/>
        <item x="1324"/>
        <item x="133"/>
        <item x="342"/>
        <item x="541"/>
        <item x="184"/>
        <item x="1254"/>
        <item x="1443"/>
        <item x="771"/>
        <item x="1156"/>
        <item x="683"/>
        <item x="293"/>
        <item x="1190"/>
        <item x="568"/>
        <item x="755"/>
        <item x="826"/>
        <item x="221"/>
        <item x="93"/>
        <item x="1041"/>
        <item x="1300"/>
        <item x="553"/>
        <item x="828"/>
        <item x="189"/>
        <item x="1018"/>
        <item x="902"/>
        <item x="659"/>
        <item x="348"/>
        <item x="47"/>
        <item x="973"/>
        <item x="473"/>
        <item x="514"/>
        <item x="448"/>
        <item x="1131"/>
        <item x="379"/>
        <item x="1320"/>
        <item x="737"/>
        <item x="1003"/>
        <item x="1195"/>
        <item x="1081"/>
        <item x="153"/>
        <item x="748"/>
        <item x="380"/>
        <item x="697"/>
        <item x="1079"/>
        <item x="811"/>
        <item x="677"/>
        <item x="295"/>
        <item x="353"/>
        <item x="1215"/>
        <item x="534"/>
        <item x="337"/>
        <item x="1373"/>
        <item x="257"/>
        <item x="835"/>
        <item x="6"/>
        <item x="716"/>
        <item x="1428"/>
        <item x="256"/>
        <item x="988"/>
        <item x="1267"/>
        <item x="760"/>
        <item x="1084"/>
        <item x="517"/>
        <item x="442"/>
        <item x="210"/>
        <item x="623"/>
        <item x="197"/>
        <item x="80"/>
        <item x="1119"/>
        <item x="1352"/>
        <item x="1393"/>
        <item x="829"/>
        <item x="303"/>
        <item x="1323"/>
        <item x="165"/>
        <item x="424"/>
        <item x="1363"/>
        <item x="1415"/>
        <item x="664"/>
        <item x="454"/>
        <item x="1181"/>
        <item x="920"/>
        <item x="639"/>
        <item x="1278"/>
        <item x="169"/>
        <item x="316"/>
        <item x="1420"/>
        <item x="714"/>
        <item x="587"/>
        <item x="1338"/>
        <item x="698"/>
        <item x="349"/>
        <item x="441"/>
        <item x="324"/>
        <item x="998"/>
        <item x="1196"/>
        <item x="715"/>
        <item x="882"/>
        <item x="892"/>
        <item x="328"/>
        <item x="530"/>
        <item x="859"/>
        <item x="644"/>
        <item x="650"/>
        <item x="87"/>
        <item x="841"/>
        <item x="512"/>
        <item x="810"/>
        <item x="1114"/>
        <item x="1139"/>
        <item x="1302"/>
        <item x="1334"/>
        <item x="843"/>
        <item x="894"/>
        <item x="900"/>
        <item x="1023"/>
        <item x="1014"/>
        <item x="923"/>
        <item x="1295"/>
        <item x="874"/>
        <item x="1172"/>
        <item x="1214"/>
        <item x="1125"/>
        <item x="756"/>
        <item x="858"/>
        <item x="178"/>
        <item x="51"/>
        <item x="1030"/>
        <item x="1416"/>
        <item x="1141"/>
        <item x="64"/>
        <item x="198"/>
        <item x="800"/>
        <item x="1036"/>
        <item x="24"/>
        <item x="1004"/>
        <item x="481"/>
        <item x="562"/>
        <item x="450"/>
        <item x="1240"/>
        <item x="1092"/>
        <item x="702"/>
        <item x="402"/>
        <item x="1261"/>
        <item x="503"/>
        <item x="672"/>
        <item x="449"/>
        <item x="1012"/>
        <item x="852"/>
        <item x="984"/>
        <item x="1056"/>
        <item x="1211"/>
        <item x="251"/>
        <item x="1184"/>
        <item x="1387"/>
        <item x="967"/>
        <item x="1362"/>
        <item x="329"/>
        <item x="186"/>
        <item x="477"/>
        <item x="91"/>
        <item x="855"/>
        <item x="1029"/>
        <item x="1439"/>
        <item x="182"/>
        <item x="1219"/>
        <item x="675"/>
        <item x="464"/>
        <item x="1145"/>
        <item x="908"/>
        <item x="936"/>
        <item x="1087"/>
        <item x="731"/>
        <item x="674"/>
        <item x="112"/>
        <item x="896"/>
        <item x="30"/>
        <item x="547"/>
        <item x="726"/>
        <item x="453"/>
        <item x="1331"/>
        <item x="1305"/>
        <item x="480"/>
        <item x="585"/>
        <item x="173"/>
        <item x="929"/>
        <item x="1217"/>
        <item x="245"/>
        <item x="909"/>
        <item x="648"/>
        <item x="341"/>
        <item x="1094"/>
        <item x="432"/>
        <item x="643"/>
        <item x="395"/>
        <item x="107"/>
        <item x="1391"/>
        <item x="444"/>
        <item x="141"/>
        <item x="279"/>
        <item x="741"/>
        <item x="1296"/>
        <item x="274"/>
        <item x="1031"/>
        <item x="103"/>
        <item x="695"/>
        <item x="1342"/>
        <item x="1351"/>
        <item x="143"/>
        <item x="1022"/>
        <item x="972"/>
        <item x="208"/>
        <item x="1371"/>
        <item x="590"/>
        <item x="476"/>
        <item x="1173"/>
        <item x="3"/>
        <item x="1322"/>
        <item x="469"/>
        <item x="1152"/>
        <item x="773"/>
        <item x="578"/>
        <item x="1002"/>
        <item x="690"/>
        <item x="970"/>
        <item x="1109"/>
        <item x="993"/>
        <item x="150"/>
        <item x="1129"/>
        <item x="370"/>
        <item x="1167"/>
        <item x="361"/>
        <item x="928"/>
        <item x="668"/>
        <item x="1409"/>
        <item x="1024"/>
        <item x="1171"/>
        <item x="108"/>
        <item x="266"/>
        <item x="1110"/>
        <item x="932"/>
        <item x="488"/>
        <item x="865"/>
        <item x="443"/>
        <item x="1417"/>
        <item x="1326"/>
        <item x="1289"/>
        <item x="782"/>
        <item x="217"/>
        <item x="1176"/>
        <item x="147"/>
        <item x="966"/>
        <item x="192"/>
        <item x="340"/>
        <item x="128"/>
        <item x="962"/>
        <item x="573"/>
        <item x="249"/>
        <item x="1441"/>
        <item x="788"/>
        <item x="1170"/>
        <item x="45"/>
        <item x="656"/>
        <item x="428"/>
        <item x="1068"/>
        <item x="625"/>
        <item x="1375"/>
        <item x="1421"/>
        <item x="1229"/>
        <item x="516"/>
        <item x="1098"/>
        <item x="318"/>
        <item x="965"/>
        <item x="1390"/>
        <item x="1088"/>
        <item x="949"/>
        <item x="772"/>
        <item x="269"/>
        <item x="527"/>
        <item x="1050"/>
        <item x="1235"/>
        <item x="769"/>
        <item x="1309"/>
        <item x="873"/>
        <item x="1386"/>
        <item x="501"/>
        <item x="1308"/>
        <item x="1147"/>
        <item x="238"/>
        <item x="70"/>
        <item x="684"/>
        <item x="1377"/>
        <item x="671"/>
        <item x="678"/>
        <item x="631"/>
        <item x="1188"/>
        <item x="611"/>
        <item x="560"/>
        <item x="1381"/>
        <item x="1046"/>
        <item x="735"/>
        <item x="1040"/>
        <item x="633"/>
        <item x="155"/>
        <item x="1357"/>
        <item x="471"/>
        <item x="607"/>
        <item x="1425"/>
        <item x="167"/>
        <item x="122"/>
        <item x="67"/>
        <item x="322"/>
        <item x="260"/>
        <item x="37"/>
        <item x="1122"/>
        <item x="202"/>
        <item x="815"/>
        <item x="430"/>
        <item x="280"/>
        <item x="119"/>
        <item x="1335"/>
        <item x="1086"/>
        <item x="1378"/>
        <item x="1162"/>
        <item x="589"/>
        <item x="288"/>
        <item x="310"/>
        <item x="222"/>
        <item x="968"/>
        <item x="532"/>
        <item x="762"/>
        <item x="73"/>
        <item x="130"/>
        <item x="531"/>
        <item x="76"/>
        <item x="136"/>
        <item x="505"/>
        <item x="506"/>
        <item x="833"/>
        <item x="610"/>
        <item x="1264"/>
        <item x="1339"/>
        <item x="567"/>
        <item x="1374"/>
        <item x="712"/>
        <item x="1116"/>
        <item x="1437"/>
        <item x="799"/>
        <item x="110"/>
        <item x="827"/>
        <item x="1316"/>
        <item x="1383"/>
        <item x="805"/>
        <item x="98"/>
        <item x="1442"/>
        <item x="106"/>
        <item x="1158"/>
        <item x="635"/>
        <item x="415"/>
        <item x="580"/>
        <item x="14"/>
        <item x="460"/>
        <item x="398"/>
        <item x="624"/>
        <item x="1349"/>
        <item x="1136"/>
        <item x="335"/>
        <item x="352"/>
        <item x="159"/>
        <item x="346"/>
        <item x="115"/>
        <item x="1126"/>
        <item x="271"/>
        <item x="707"/>
        <item x="1062"/>
        <item x="372"/>
        <item x="90"/>
        <item x="789"/>
        <item x="194"/>
        <item x="237"/>
        <item x="1429"/>
        <item x="983"/>
        <item x="703"/>
        <item x="393"/>
        <item x="778"/>
        <item x="164"/>
        <item x="1272"/>
        <item x="1265"/>
        <item x="976"/>
        <item x="229"/>
        <item x="200"/>
        <item x="44"/>
        <item x="996"/>
        <item x="1314"/>
        <item x="615"/>
        <item x="924"/>
        <item x="818"/>
        <item x="753"/>
        <item x="193"/>
        <item x="861"/>
        <item x="710"/>
        <item x="1035"/>
        <item x="311"/>
        <item x="751"/>
        <item x="53"/>
        <item x="670"/>
        <item x="919"/>
        <item x="452"/>
        <item x="451"/>
        <item x="1427"/>
        <item x="132"/>
        <item x="1168"/>
        <item x="333"/>
        <item x="1134"/>
        <item x="239"/>
        <item x="601"/>
        <item x="292"/>
        <item x="1299"/>
        <item x="895"/>
        <item x="323"/>
        <item x="729"/>
        <item x="1392"/>
        <item x="470"/>
        <item x="57"/>
        <item x="1350"/>
        <item x="974"/>
        <item x="1064"/>
        <item x="1200"/>
        <item x="387"/>
        <item x="1077"/>
        <item x="146"/>
        <item x="461"/>
        <item x="267"/>
        <item x="455"/>
        <item x="785"/>
        <item x="264"/>
        <item x="956"/>
        <item x="917"/>
        <item x="438"/>
        <item x="1128"/>
        <item x="307"/>
        <item x="642"/>
        <item x="487"/>
        <item x="655"/>
        <item x="308"/>
        <item x="875"/>
        <item x="283"/>
        <item x="419"/>
        <item x="1183"/>
        <item x="548"/>
        <item x="946"/>
        <item x="515"/>
        <item x="822"/>
        <item x="241"/>
        <item x="887"/>
        <item x="263"/>
        <item x="96"/>
        <item x="1143"/>
        <item x="588"/>
        <item x="1000"/>
        <item x="918"/>
        <item x="1039"/>
        <item x="183"/>
        <item x="538"/>
        <item x="79"/>
        <item x="1435"/>
        <item x="175"/>
        <item x="1185"/>
        <item x="49"/>
        <item x="1239"/>
        <item x="708"/>
        <item x="893"/>
        <item x="344"/>
        <item x="12"/>
        <item x="1155"/>
        <item x="185"/>
        <item x="961"/>
        <item x="412"/>
        <item x="13"/>
        <item x="725"/>
        <item x="1274"/>
        <item x="1402"/>
        <item x="1011"/>
        <item x="1434"/>
        <item x="282"/>
        <item x="1060"/>
        <item x="336"/>
        <item x="842"/>
        <item x="290"/>
        <item x="868"/>
        <item x="275"/>
        <item x="945"/>
        <item x="1178"/>
        <item x="1259"/>
        <item x="306"/>
        <item x="157"/>
        <item x="860"/>
        <item x="407"/>
        <item x="102"/>
        <item x="365"/>
        <item x="1243"/>
        <item x="663"/>
        <item x="124"/>
        <item x="658"/>
        <item x="1027"/>
        <item x="596"/>
        <item x="876"/>
        <item x="525"/>
        <item x="213"/>
        <item x="1130"/>
        <item x="135"/>
        <item x="891"/>
        <item x="819"/>
        <item x="612"/>
        <item x="1015"/>
        <item x="814"/>
        <item x="721"/>
        <item x="1414"/>
        <item x="129"/>
        <item x="806"/>
        <item x="1367"/>
        <item x="215"/>
        <item x="528"/>
        <item x="1096"/>
        <item x="109"/>
        <item x="375"/>
        <item x="889"/>
        <item x="31"/>
        <item x="77"/>
        <item x="605"/>
        <item x="934"/>
        <item x="933"/>
        <item x="767"/>
        <item x="227"/>
        <item x="964"/>
        <item x="1026"/>
        <item x="314"/>
        <item x="42"/>
        <item x="537"/>
        <item x="1066"/>
        <item x="1287"/>
        <item x="1341"/>
        <item x="176"/>
        <item x="812"/>
        <item x="26"/>
        <item x="209"/>
        <item x="294"/>
        <item x="162"/>
        <item x="825"/>
        <item x="1115"/>
        <item x="634"/>
        <item x="1258"/>
        <item x="174"/>
        <item x="937"/>
        <item x="820"/>
        <item x="597"/>
        <item x="1260"/>
        <item x="83"/>
        <item x="688"/>
        <item x="1132"/>
        <item x="863"/>
        <item x="1384"/>
        <item x="95"/>
        <item x="542"/>
        <item x="1398"/>
        <item x="910"/>
        <item x="355"/>
        <item x="1063"/>
        <item x="867"/>
        <item x="144"/>
        <item x="1223"/>
        <item x="513"/>
        <item x="246"/>
        <item x="784"/>
        <item x="1222"/>
        <item x="1394"/>
        <item x="1353"/>
        <item x="691"/>
        <item x="431"/>
        <item x="621"/>
        <item x="1207"/>
        <item x="100"/>
        <item x="581"/>
        <item x="388"/>
        <item x="1277"/>
        <item x="730"/>
        <item x="2"/>
        <item x="459"/>
        <item x="638"/>
        <item x="456"/>
        <item x="172"/>
        <item x="653"/>
        <item x="1410"/>
        <item x="475"/>
        <item x="922"/>
        <item x="363"/>
        <item x="808"/>
        <item x="987"/>
        <item x="546"/>
        <item x="134"/>
        <item x="627"/>
        <item x="1071"/>
        <item x="58"/>
        <item x="734"/>
        <item x="1061"/>
        <item x="1250"/>
        <item x="59"/>
        <item x="33"/>
        <item x="78"/>
        <item x="603"/>
        <item x="1072"/>
        <item x="947"/>
        <item x="1099"/>
        <item x="1403"/>
        <item x="944"/>
        <item x="434"/>
        <item x="1227"/>
        <item x="1294"/>
        <item x="9"/>
        <item x="586"/>
        <item x="486"/>
        <item x="39"/>
        <item x="931"/>
        <item x="839"/>
        <item x="667"/>
        <item x="776"/>
        <item x="736"/>
        <item x="679"/>
        <item x="1255"/>
        <item x="1006"/>
        <item x="1256"/>
        <item x="225"/>
        <item x="140"/>
        <item x="317"/>
        <item x="927"/>
        <item x="224"/>
        <item x="978"/>
        <item x="1038"/>
        <item x="539"/>
        <item x="25"/>
        <item x="1283"/>
        <item x="1312"/>
        <item x="954"/>
        <item x="719"/>
        <item x="1124"/>
        <item x="779"/>
        <item x="728"/>
        <item x="396"/>
        <item x="881"/>
        <item x="478"/>
        <item x="717"/>
        <item x="50"/>
        <item x="718"/>
        <item x="1137"/>
        <item x="1202"/>
        <item x="127"/>
        <item x="786"/>
        <item x="276"/>
        <item x="576"/>
        <item x="836"/>
        <item x="713"/>
        <item x="979"/>
        <item x="986"/>
        <item x="242"/>
        <item x="809"/>
        <item x="1019"/>
        <item x="775"/>
        <item x="405"/>
        <item x="662"/>
        <item x="871"/>
        <item x="846"/>
        <item x="955"/>
        <item x="1174"/>
        <item x="957"/>
        <item x="446"/>
        <item x="216"/>
        <item x="850"/>
        <item x="880"/>
        <item x="493"/>
        <item x="1076"/>
        <item x="519"/>
        <item x="602"/>
        <item x="367"/>
        <item x="1276"/>
        <item x="1007"/>
        <item x="699"/>
        <item x="1321"/>
        <item x="425"/>
        <item x="1194"/>
        <item x="1407"/>
        <item x="523"/>
        <item x="489"/>
        <item x="403"/>
        <item x="764"/>
        <item x="1332"/>
        <item x="1107"/>
        <item x="390"/>
        <item x="1191"/>
        <item x="332"/>
        <item x="483"/>
        <item x="265"/>
        <item x="1113"/>
        <item x="345"/>
        <item x="86"/>
        <item x="971"/>
        <item x="62"/>
        <item x="1355"/>
        <item x="577"/>
        <item x="250"/>
        <item x="1001"/>
        <item x="898"/>
        <item x="1288"/>
        <item x="99"/>
        <item x="330"/>
        <item x="1089"/>
        <item x="1082"/>
        <item x="661"/>
        <item x="1224"/>
        <item x="647"/>
        <item x="281"/>
        <item x="832"/>
        <item x="248"/>
        <item x="912"/>
        <item x="1209"/>
        <item x="389"/>
        <item x="482"/>
        <item x="1346"/>
        <item x="1408"/>
        <item x="997"/>
        <item x="732"/>
        <item x="1111"/>
        <item x="1385"/>
        <item x="338"/>
        <item x="252"/>
        <item x="529"/>
        <item x="234"/>
        <item x="97"/>
        <item x="468"/>
        <item x="746"/>
        <item x="149"/>
        <item x="1"/>
        <item x="1127"/>
        <item x="1212"/>
        <item x="899"/>
        <item x="439"/>
        <item x="494"/>
        <item x="1269"/>
        <item x="60"/>
        <item x="358"/>
        <item x="302"/>
        <item x="1048"/>
        <item x="572"/>
        <item x="840"/>
        <item x="1074"/>
        <item x="915"/>
        <item x="445"/>
        <item x="1148"/>
        <item x="722"/>
        <item x="745"/>
        <item x="166"/>
        <item x="401"/>
        <item x="982"/>
        <item x="1009"/>
        <item x="462"/>
        <item x="327"/>
        <item x="960"/>
        <item x="301"/>
        <item x="1051"/>
        <item x="1016"/>
        <item x="180"/>
        <item x="29"/>
        <item x="305"/>
        <item x="148"/>
        <item x="1078"/>
        <item x="790"/>
        <item x="1228"/>
        <item x="574"/>
        <item x="665"/>
        <item x="504"/>
        <item x="686"/>
        <item x="262"/>
        <item x="884"/>
        <item x="1133"/>
        <item x="231"/>
        <item x="28"/>
        <item x="794"/>
        <item x="869"/>
        <item x="350"/>
        <item x="1069"/>
        <item x="429"/>
        <item x="1080"/>
        <item x="1344"/>
        <item x="524"/>
        <item x="479"/>
        <item x="636"/>
        <item x="888"/>
        <item x="161"/>
        <item x="549"/>
        <item x="565"/>
        <item x="1405"/>
        <item x="457"/>
        <item x="1432"/>
        <item x="619"/>
        <item x="27"/>
        <item x="1424"/>
        <item x="540"/>
        <item x="1034"/>
        <item x="604"/>
        <item x="1280"/>
        <item x="52"/>
        <item x="821"/>
        <item x="1204"/>
        <item x="757"/>
        <item x="1379"/>
        <item x="1354"/>
        <item x="1049"/>
        <item x="105"/>
        <item x="750"/>
        <item x="914"/>
        <item x="89"/>
        <item x="763"/>
        <item x="727"/>
        <item x="1329"/>
        <item x="511"/>
        <item x="941"/>
        <item x="700"/>
        <item x="474"/>
        <item x="980"/>
        <item x="981"/>
        <item x="558"/>
        <item x="831"/>
        <item x="646"/>
        <item x="804"/>
        <item x="1213"/>
        <item x="877"/>
        <item x="1142"/>
        <item x="676"/>
        <item x="1252"/>
        <item x="36"/>
        <item x="88"/>
        <item x="1380"/>
        <item x="911"/>
        <item x="258"/>
        <item x="571"/>
        <item x="145"/>
        <item x="595"/>
        <item x="463"/>
        <item x="11"/>
        <item x="139"/>
        <item x="1232"/>
        <item x="199"/>
        <item x="1112"/>
        <item x="885"/>
        <item x="1301"/>
        <item x="218"/>
        <item x="1159"/>
        <item x="689"/>
        <item x="950"/>
        <item x="1083"/>
        <item x="613"/>
        <item x="187"/>
        <item x="1337"/>
        <item x="404"/>
        <item x="720"/>
        <item x="654"/>
        <item x="1070"/>
        <item x="235"/>
        <item x="181"/>
        <item x="284"/>
        <item x="495"/>
        <item x="392"/>
        <item x="743"/>
        <item x="1368"/>
        <item x="1325"/>
        <item x="1319"/>
        <item x="320"/>
        <item x="543"/>
        <item x="1273"/>
        <item x="1101"/>
        <item x="1180"/>
        <item x="1053"/>
        <item x="592"/>
        <item x="381"/>
        <item x="1333"/>
        <item x="278"/>
        <item x="1395"/>
        <item x="142"/>
        <item x="692"/>
        <item x="1245"/>
        <item x="849"/>
        <item x="545"/>
        <item x="440"/>
        <item x="582"/>
        <item x="845"/>
        <item x="569"/>
        <item x="939"/>
        <item x="783"/>
        <item x="544"/>
        <item x="951"/>
        <item x="1221"/>
        <item x="436"/>
        <item x="228"/>
        <item x="1343"/>
        <item x="360"/>
        <item x="584"/>
        <item x="214"/>
        <item x="938"/>
        <item x="485"/>
        <item x="1198"/>
        <item x="1146"/>
        <item x="1382"/>
        <item x="1206"/>
        <item x="1359"/>
        <item x="416"/>
        <item x="94"/>
        <item x="1102"/>
        <item x="883"/>
        <item x="1093"/>
        <item x="1073"/>
        <item x="7"/>
        <item x="694"/>
        <item x="673"/>
        <item x="759"/>
        <item x="1396"/>
        <item x="926"/>
        <item x="1234"/>
        <item x="629"/>
        <item x="74"/>
        <item x="958"/>
        <item x="66"/>
        <item x="1348"/>
        <item x="1419"/>
        <item x="1297"/>
        <item x="255"/>
        <item x="41"/>
        <item x="1032"/>
        <item x="1306"/>
        <item x="1177"/>
        <item x="500"/>
        <item x="1104"/>
        <item x="556"/>
        <item x="1423"/>
        <item x="1313"/>
        <item x="652"/>
        <item x="1345"/>
        <item x="1090"/>
        <item x="1376"/>
        <item x="1037"/>
        <item x="20"/>
        <item x="1047"/>
        <item x="878"/>
        <item x="1067"/>
        <item x="1275"/>
        <item x="1266"/>
        <item x="1336"/>
        <item x="38"/>
        <item x="378"/>
        <item x="765"/>
        <item x="1400"/>
        <item x="1285"/>
        <item x="1281"/>
        <item x="84"/>
        <item x="385"/>
        <item x="491"/>
        <item x="433"/>
        <item x="693"/>
        <item x="1154"/>
        <item x="798"/>
        <item x="1279"/>
        <item x="1151"/>
        <item x="522"/>
        <item x="1123"/>
        <item x="1085"/>
        <item x="1175"/>
        <item x="304"/>
        <item x="286"/>
        <item x="862"/>
        <item x="1220"/>
        <item x="1366"/>
        <item x="1054"/>
        <item x="154"/>
        <item x="994"/>
        <item x="374"/>
        <item x="1117"/>
        <item x="1401"/>
        <item x="420"/>
        <item x="774"/>
        <item x="397"/>
        <item x="747"/>
        <item x="1361"/>
        <item x="19"/>
        <item x="1282"/>
        <item x="1169"/>
        <item x="1249"/>
        <item x="1216"/>
        <item x="566"/>
        <item x="552"/>
        <item x="1135"/>
        <item x="206"/>
        <item x="943"/>
        <item x="1025"/>
        <item x="1327"/>
        <item x="413"/>
        <item x="289"/>
        <item x="356"/>
        <item x="704"/>
        <item x="497"/>
        <item x="300"/>
        <item x="21"/>
        <item x="1052"/>
        <item x="1193"/>
        <item x="331"/>
        <item x="837"/>
        <item x="591"/>
        <item x="521"/>
        <item x="1201"/>
        <item x="614"/>
        <item x="723"/>
        <item x="847"/>
        <item x="467"/>
        <item x="410"/>
        <item x="152"/>
        <item x="18"/>
        <item x="236"/>
        <item x="121"/>
        <item x="570"/>
        <item x="687"/>
        <item x="123"/>
        <item x="417"/>
        <item x="114"/>
        <item x="205"/>
        <item x="0"/>
        <item x="1399"/>
        <item x="724"/>
        <item x="901"/>
        <item x="490"/>
        <item x="1290"/>
        <item x="117"/>
        <item x="925"/>
        <item x="326"/>
        <item x="848"/>
        <item x="1140"/>
        <item x="22"/>
        <item x="953"/>
        <item x="219"/>
        <item x="1010"/>
        <item x="261"/>
        <item x="170"/>
        <item x="1199"/>
        <item x="158"/>
        <item x="1160"/>
        <item x="435"/>
        <item x="414"/>
        <item x="1430"/>
        <item x="680"/>
        <item x="366"/>
        <item x="593"/>
        <item x="641"/>
        <item x="357"/>
        <item x="298"/>
        <item x="1165"/>
        <item x="813"/>
        <item x="921"/>
        <item x="797"/>
        <item x="376"/>
        <item x="233"/>
        <item x="963"/>
        <item x="792"/>
        <item x="270"/>
        <item x="948"/>
        <item x="359"/>
        <item x="793"/>
        <item x="1431"/>
        <item x="711"/>
        <item x="705"/>
        <item x="1291"/>
        <item x="1412"/>
        <item x="56"/>
        <item x="1271"/>
        <item x="75"/>
        <item x="1020"/>
        <item x="1017"/>
        <item x="1356"/>
        <item x="35"/>
        <item x="168"/>
        <item x="1149"/>
        <item x="313"/>
        <item x="287"/>
        <item x="1208"/>
        <item x="1369"/>
        <item x="1397"/>
        <item x="696"/>
        <item x="40"/>
        <item x="1231"/>
        <item x="351"/>
        <item x="940"/>
        <item x="399"/>
        <item x="526"/>
        <item x="171"/>
        <item x="472"/>
        <item x="802"/>
        <item x="1095"/>
        <item x="645"/>
        <item x="409"/>
        <item x="609"/>
        <item x="1055"/>
        <item x="1370"/>
        <item x="1286"/>
        <item x="824"/>
        <item x="616"/>
        <item x="1157"/>
        <item x="111"/>
        <item x="1138"/>
        <item x="1236"/>
        <item x="959"/>
        <item x="54"/>
        <item x="823"/>
        <item x="1328"/>
        <item x="1360"/>
        <item x="890"/>
        <item x="369"/>
        <item x="16"/>
        <item x="870"/>
        <item x="466"/>
        <item x="844"/>
        <item x="1293"/>
        <item x="104"/>
        <item x="583"/>
        <item x="362"/>
        <item x="557"/>
        <item x="559"/>
        <item x="913"/>
        <item x="151"/>
        <item x="752"/>
        <item x="243"/>
        <item x="1043"/>
        <item x="1413"/>
        <item x="1270"/>
        <item x="1008"/>
        <item x="1179"/>
        <item x="1226"/>
        <item x="1263"/>
        <item x="563"/>
        <item x="411"/>
        <item x="408"/>
        <item x="685"/>
        <item x="766"/>
        <item x="32"/>
        <item x="935"/>
        <item x="640"/>
        <item x="879"/>
        <item x="830"/>
        <item x="770"/>
        <item x="1244"/>
        <item x="780"/>
        <item x="1248"/>
        <item x="211"/>
        <item x="296"/>
        <item t="default"/>
      </items>
    </pivotField>
  </pivotFields>
  <rowFields count="1">
    <field x="0"/>
  </rowFields>
  <rowItems count="424">
    <i>
      <x/>
    </i>
    <i>
      <x v="1"/>
    </i>
    <i>
      <x v="2"/>
    </i>
    <i>
      <x v="7"/>
    </i>
    <i>
      <x v="8"/>
    </i>
    <i>
      <x v="9"/>
    </i>
    <i>
      <x v="11"/>
    </i>
    <i>
      <x v="12"/>
    </i>
    <i>
      <x v="13"/>
    </i>
    <i>
      <x v="16"/>
    </i>
    <i>
      <x v="24"/>
    </i>
    <i>
      <x v="25"/>
    </i>
    <i>
      <x v="27"/>
    </i>
    <i>
      <x v="29"/>
    </i>
    <i>
      <x v="30"/>
    </i>
    <i>
      <x v="32"/>
    </i>
    <i>
      <x v="34"/>
    </i>
    <i>
      <x v="36"/>
    </i>
    <i>
      <x v="40"/>
    </i>
    <i>
      <x v="41"/>
    </i>
    <i>
      <x v="43"/>
    </i>
    <i>
      <x v="46"/>
    </i>
    <i>
      <x v="47"/>
    </i>
    <i>
      <x v="49"/>
    </i>
    <i>
      <x v="52"/>
    </i>
    <i>
      <x v="53"/>
    </i>
    <i>
      <x v="55"/>
    </i>
    <i>
      <x v="57"/>
    </i>
    <i>
      <x v="58"/>
    </i>
    <i>
      <x v="59"/>
    </i>
    <i>
      <x v="64"/>
    </i>
    <i>
      <x v="66"/>
    </i>
    <i>
      <x v="67"/>
    </i>
    <i>
      <x v="75"/>
    </i>
    <i>
      <x v="76"/>
    </i>
    <i>
      <x v="77"/>
    </i>
    <i>
      <x v="78"/>
    </i>
    <i>
      <x v="81"/>
    </i>
    <i>
      <x v="83"/>
    </i>
    <i>
      <x v="84"/>
    </i>
    <i>
      <x v="85"/>
    </i>
    <i>
      <x v="89"/>
    </i>
    <i>
      <x v="96"/>
    </i>
    <i>
      <x v="101"/>
    </i>
    <i>
      <x v="102"/>
    </i>
    <i>
      <x v="103"/>
    </i>
    <i>
      <x v="112"/>
    </i>
    <i>
      <x v="118"/>
    </i>
    <i>
      <x v="124"/>
    </i>
    <i>
      <x v="127"/>
    </i>
    <i>
      <x v="137"/>
    </i>
    <i>
      <x v="139"/>
    </i>
    <i>
      <x v="144"/>
    </i>
    <i>
      <x v="150"/>
    </i>
    <i>
      <x v="152"/>
    </i>
    <i>
      <x v="154"/>
    </i>
    <i>
      <x v="156"/>
    </i>
    <i>
      <x v="157"/>
    </i>
    <i>
      <x v="162"/>
    </i>
    <i>
      <x v="164"/>
    </i>
    <i>
      <x v="167"/>
    </i>
    <i>
      <x v="171"/>
    </i>
    <i>
      <x v="175"/>
    </i>
    <i>
      <x v="185"/>
    </i>
    <i>
      <x v="190"/>
    </i>
    <i>
      <x v="192"/>
    </i>
    <i>
      <x v="193"/>
    </i>
    <i>
      <x v="196"/>
    </i>
    <i>
      <x v="197"/>
    </i>
    <i>
      <x v="199"/>
    </i>
    <i>
      <x v="200"/>
    </i>
    <i>
      <x v="201"/>
    </i>
    <i>
      <x v="202"/>
    </i>
    <i>
      <x v="204"/>
    </i>
    <i>
      <x v="206"/>
    </i>
    <i>
      <x v="207"/>
    </i>
    <i>
      <x v="213"/>
    </i>
    <i>
      <x v="216"/>
    </i>
    <i>
      <x v="225"/>
    </i>
    <i>
      <x v="233"/>
    </i>
    <i>
      <x v="234"/>
    </i>
    <i>
      <x v="235"/>
    </i>
    <i>
      <x v="238"/>
    </i>
    <i>
      <x v="239"/>
    </i>
    <i>
      <x v="243"/>
    </i>
    <i>
      <x v="250"/>
    </i>
    <i>
      <x v="255"/>
    </i>
    <i>
      <x v="265"/>
    </i>
    <i>
      <x v="266"/>
    </i>
    <i>
      <x v="269"/>
    </i>
    <i>
      <x v="271"/>
    </i>
    <i>
      <x v="273"/>
    </i>
    <i>
      <x v="275"/>
    </i>
    <i>
      <x v="278"/>
    </i>
    <i>
      <x v="281"/>
    </i>
    <i>
      <x v="286"/>
    </i>
    <i>
      <x v="289"/>
    </i>
    <i>
      <x v="292"/>
    </i>
    <i>
      <x v="295"/>
    </i>
    <i>
      <x v="297"/>
    </i>
    <i>
      <x v="303"/>
    </i>
    <i>
      <x v="306"/>
    </i>
    <i>
      <x v="313"/>
    </i>
    <i>
      <x v="314"/>
    </i>
    <i>
      <x v="315"/>
    </i>
    <i>
      <x v="316"/>
    </i>
    <i>
      <x v="320"/>
    </i>
    <i>
      <x v="330"/>
    </i>
    <i>
      <x v="335"/>
    </i>
    <i>
      <x v="336"/>
    </i>
    <i>
      <x v="341"/>
    </i>
    <i>
      <x v="361"/>
    </i>
    <i>
      <x v="362"/>
    </i>
    <i>
      <x v="366"/>
    </i>
    <i>
      <x v="369"/>
    </i>
    <i>
      <x v="376"/>
    </i>
    <i>
      <x v="390"/>
    </i>
    <i>
      <x v="391"/>
    </i>
    <i>
      <x v="394"/>
    </i>
    <i>
      <x v="398"/>
    </i>
    <i>
      <x v="404"/>
    </i>
    <i>
      <x v="408"/>
    </i>
    <i>
      <x v="409"/>
    </i>
    <i>
      <x v="415"/>
    </i>
    <i>
      <x v="423"/>
    </i>
    <i>
      <x v="427"/>
    </i>
    <i>
      <x v="429"/>
    </i>
    <i>
      <x v="430"/>
    </i>
    <i>
      <x v="434"/>
    </i>
    <i>
      <x v="436"/>
    </i>
    <i>
      <x v="442"/>
    </i>
    <i>
      <x v="449"/>
    </i>
    <i>
      <x v="455"/>
    </i>
    <i>
      <x v="457"/>
    </i>
    <i>
      <x v="466"/>
    </i>
    <i>
      <x v="467"/>
    </i>
    <i>
      <x v="468"/>
    </i>
    <i>
      <x v="472"/>
    </i>
    <i>
      <x v="479"/>
    </i>
    <i>
      <x v="481"/>
    </i>
    <i>
      <x v="486"/>
    </i>
    <i>
      <x v="493"/>
    </i>
    <i>
      <x v="494"/>
    </i>
    <i>
      <x v="499"/>
    </i>
    <i>
      <x v="503"/>
    </i>
    <i>
      <x v="504"/>
    </i>
    <i>
      <x v="510"/>
    </i>
    <i>
      <x v="515"/>
    </i>
    <i>
      <x v="518"/>
    </i>
    <i>
      <x v="520"/>
    </i>
    <i>
      <x v="521"/>
    </i>
    <i>
      <x v="524"/>
    </i>
    <i>
      <x v="525"/>
    </i>
    <i>
      <x v="529"/>
    </i>
    <i>
      <x v="535"/>
    </i>
    <i>
      <x v="536"/>
    </i>
    <i>
      <x v="538"/>
    </i>
    <i>
      <x v="540"/>
    </i>
    <i>
      <x v="542"/>
    </i>
    <i>
      <x v="547"/>
    </i>
    <i>
      <x v="550"/>
    </i>
    <i>
      <x v="551"/>
    </i>
    <i>
      <x v="553"/>
    </i>
    <i>
      <x v="554"/>
    </i>
    <i>
      <x v="557"/>
    </i>
    <i>
      <x v="558"/>
    </i>
    <i>
      <x v="559"/>
    </i>
    <i>
      <x v="562"/>
    </i>
    <i>
      <x v="567"/>
    </i>
    <i>
      <x v="570"/>
    </i>
    <i>
      <x v="573"/>
    </i>
    <i>
      <x v="575"/>
    </i>
    <i>
      <x v="576"/>
    </i>
    <i>
      <x v="577"/>
    </i>
    <i>
      <x v="580"/>
    </i>
    <i>
      <x v="582"/>
    </i>
    <i>
      <x v="583"/>
    </i>
    <i>
      <x v="587"/>
    </i>
    <i>
      <x v="593"/>
    </i>
    <i>
      <x v="594"/>
    </i>
    <i>
      <x v="596"/>
    </i>
    <i>
      <x v="611"/>
    </i>
    <i>
      <x v="612"/>
    </i>
    <i>
      <x v="613"/>
    </i>
    <i>
      <x v="614"/>
    </i>
    <i>
      <x v="617"/>
    </i>
    <i>
      <x v="618"/>
    </i>
    <i>
      <x v="620"/>
    </i>
    <i>
      <x v="621"/>
    </i>
    <i>
      <x v="625"/>
    </i>
    <i>
      <x v="628"/>
    </i>
    <i>
      <x v="631"/>
    </i>
    <i>
      <x v="634"/>
    </i>
    <i>
      <x v="652"/>
    </i>
    <i>
      <x v="653"/>
    </i>
    <i>
      <x v="656"/>
    </i>
    <i>
      <x v="657"/>
    </i>
    <i>
      <x v="675"/>
    </i>
    <i>
      <x v="680"/>
    </i>
    <i>
      <x v="685"/>
    </i>
    <i>
      <x v="686"/>
    </i>
    <i>
      <x v="690"/>
    </i>
    <i>
      <x v="697"/>
    </i>
    <i>
      <x v="700"/>
    </i>
    <i>
      <x v="708"/>
    </i>
    <i>
      <x v="711"/>
    </i>
    <i>
      <x v="722"/>
    </i>
    <i>
      <x v="723"/>
    </i>
    <i>
      <x v="725"/>
    </i>
    <i>
      <x v="726"/>
    </i>
    <i>
      <x v="734"/>
    </i>
    <i>
      <x v="739"/>
    </i>
    <i>
      <x v="747"/>
    </i>
    <i>
      <x v="749"/>
    </i>
    <i>
      <x v="758"/>
    </i>
    <i>
      <x v="760"/>
    </i>
    <i>
      <x v="762"/>
    </i>
    <i>
      <x v="763"/>
    </i>
    <i>
      <x v="769"/>
    </i>
    <i>
      <x v="771"/>
    </i>
    <i>
      <x v="773"/>
    </i>
    <i>
      <x v="782"/>
    </i>
    <i>
      <x v="786"/>
    </i>
    <i>
      <x v="790"/>
    </i>
    <i>
      <x v="794"/>
    </i>
    <i>
      <x v="798"/>
    </i>
    <i>
      <x v="799"/>
    </i>
    <i>
      <x v="800"/>
    </i>
    <i>
      <x v="812"/>
    </i>
    <i>
      <x v="813"/>
    </i>
    <i>
      <x v="818"/>
    </i>
    <i>
      <x v="823"/>
    </i>
    <i>
      <x v="824"/>
    </i>
    <i>
      <x v="832"/>
    </i>
    <i>
      <x v="833"/>
    </i>
    <i>
      <x v="834"/>
    </i>
    <i>
      <x v="836"/>
    </i>
    <i>
      <x v="842"/>
    </i>
    <i>
      <x v="850"/>
    </i>
    <i>
      <x v="857"/>
    </i>
    <i>
      <x v="863"/>
    </i>
    <i>
      <x v="870"/>
    </i>
    <i>
      <x v="874"/>
    </i>
    <i>
      <x v="875"/>
    </i>
    <i>
      <x v="876"/>
    </i>
    <i>
      <x v="877"/>
    </i>
    <i>
      <x v="879"/>
    </i>
    <i>
      <x v="882"/>
    </i>
    <i>
      <x v="884"/>
    </i>
    <i>
      <x v="888"/>
    </i>
    <i>
      <x v="889"/>
    </i>
    <i>
      <x v="894"/>
    </i>
    <i>
      <x v="895"/>
    </i>
    <i>
      <x v="896"/>
    </i>
    <i>
      <x v="902"/>
    </i>
    <i>
      <x v="903"/>
    </i>
    <i>
      <x v="907"/>
    </i>
    <i>
      <x v="908"/>
    </i>
    <i>
      <x v="913"/>
    </i>
    <i>
      <x v="918"/>
    </i>
    <i>
      <x v="920"/>
    </i>
    <i>
      <x v="923"/>
    </i>
    <i>
      <x v="928"/>
    </i>
    <i>
      <x v="929"/>
    </i>
    <i>
      <x v="937"/>
    </i>
    <i>
      <x v="940"/>
    </i>
    <i>
      <x v="943"/>
    </i>
    <i>
      <x v="944"/>
    </i>
    <i>
      <x v="946"/>
    </i>
    <i>
      <x v="947"/>
    </i>
    <i>
      <x v="948"/>
    </i>
    <i>
      <x v="950"/>
    </i>
    <i>
      <x v="951"/>
    </i>
    <i>
      <x v="952"/>
    </i>
    <i>
      <x v="955"/>
    </i>
    <i>
      <x v="959"/>
    </i>
    <i>
      <x v="964"/>
    </i>
    <i>
      <x v="971"/>
    </i>
    <i>
      <x v="972"/>
    </i>
    <i>
      <x v="974"/>
    </i>
    <i>
      <x v="975"/>
    </i>
    <i>
      <x v="976"/>
    </i>
    <i>
      <x v="977"/>
    </i>
    <i>
      <x v="982"/>
    </i>
    <i>
      <x v="983"/>
    </i>
    <i>
      <x v="984"/>
    </i>
    <i>
      <x v="991"/>
    </i>
    <i>
      <x v="994"/>
    </i>
    <i>
      <x v="997"/>
    </i>
    <i>
      <x v="1001"/>
    </i>
    <i>
      <x v="1003"/>
    </i>
    <i>
      <x v="1007"/>
    </i>
    <i>
      <x v="1008"/>
    </i>
    <i>
      <x v="1009"/>
    </i>
    <i>
      <x v="1012"/>
    </i>
    <i>
      <x v="1015"/>
    </i>
    <i>
      <x v="1018"/>
    </i>
    <i>
      <x v="1021"/>
    </i>
    <i>
      <x v="1023"/>
    </i>
    <i>
      <x v="1027"/>
    </i>
    <i>
      <x v="1028"/>
    </i>
    <i>
      <x v="1030"/>
    </i>
    <i>
      <x v="1034"/>
    </i>
    <i>
      <x v="1041"/>
    </i>
    <i>
      <x v="1045"/>
    </i>
    <i>
      <x v="1047"/>
    </i>
    <i>
      <x v="1053"/>
    </i>
    <i>
      <x v="1056"/>
    </i>
    <i>
      <x v="1058"/>
    </i>
    <i>
      <x v="1060"/>
    </i>
    <i>
      <x v="1063"/>
    </i>
    <i>
      <x v="1073"/>
    </i>
    <i>
      <x v="1077"/>
    </i>
    <i>
      <x v="1078"/>
    </i>
    <i>
      <x v="1080"/>
    </i>
    <i>
      <x v="1086"/>
    </i>
    <i>
      <x v="1093"/>
    </i>
    <i>
      <x v="1095"/>
    </i>
    <i>
      <x v="1098"/>
    </i>
    <i>
      <x v="1099"/>
    </i>
    <i>
      <x v="1100"/>
    </i>
    <i>
      <x v="1103"/>
    </i>
    <i>
      <x v="1121"/>
    </i>
    <i>
      <x v="1124"/>
    </i>
    <i>
      <x v="1125"/>
    </i>
    <i>
      <x v="1128"/>
    </i>
    <i>
      <x v="1129"/>
    </i>
    <i>
      <x v="1134"/>
    </i>
    <i>
      <x v="1136"/>
    </i>
    <i>
      <x v="1143"/>
    </i>
    <i>
      <x v="1144"/>
    </i>
    <i>
      <x v="1146"/>
    </i>
    <i>
      <x v="1147"/>
    </i>
    <i>
      <x v="1148"/>
    </i>
    <i>
      <x v="1152"/>
    </i>
    <i>
      <x v="1161"/>
    </i>
    <i>
      <x v="1162"/>
    </i>
    <i>
      <x v="1164"/>
    </i>
    <i>
      <x v="1171"/>
    </i>
    <i>
      <x v="1172"/>
    </i>
    <i>
      <x v="1174"/>
    </i>
    <i>
      <x v="1175"/>
    </i>
    <i>
      <x v="1182"/>
    </i>
    <i>
      <x v="1183"/>
    </i>
    <i>
      <x v="1184"/>
    </i>
    <i>
      <x v="1188"/>
    </i>
    <i>
      <x v="1192"/>
    </i>
    <i>
      <x v="1193"/>
    </i>
    <i>
      <x v="1198"/>
    </i>
    <i>
      <x v="1200"/>
    </i>
    <i>
      <x v="1202"/>
    </i>
    <i>
      <x v="1203"/>
    </i>
    <i>
      <x v="1205"/>
    </i>
    <i>
      <x v="1208"/>
    </i>
    <i>
      <x v="1215"/>
    </i>
    <i>
      <x v="1219"/>
    </i>
    <i>
      <x v="1224"/>
    </i>
    <i>
      <x v="1227"/>
    </i>
    <i>
      <x v="1229"/>
    </i>
    <i>
      <x v="1231"/>
    </i>
    <i>
      <x v="1238"/>
    </i>
    <i>
      <x v="1245"/>
    </i>
    <i>
      <x v="1250"/>
    </i>
    <i>
      <x v="1252"/>
    </i>
    <i>
      <x v="1253"/>
    </i>
    <i>
      <x v="1254"/>
    </i>
    <i>
      <x v="1259"/>
    </i>
    <i>
      <x v="1263"/>
    </i>
    <i>
      <x v="1264"/>
    </i>
    <i>
      <x v="1267"/>
    </i>
    <i>
      <x v="1269"/>
    </i>
    <i>
      <x v="1270"/>
    </i>
    <i>
      <x v="1273"/>
    </i>
    <i>
      <x v="1279"/>
    </i>
    <i>
      <x v="1281"/>
    </i>
    <i>
      <x v="1282"/>
    </i>
    <i>
      <x v="1289"/>
    </i>
    <i>
      <x v="1295"/>
    </i>
    <i>
      <x v="1296"/>
    </i>
    <i>
      <x v="1297"/>
    </i>
    <i>
      <x v="1304"/>
    </i>
    <i>
      <x v="1305"/>
    </i>
    <i>
      <x v="1306"/>
    </i>
    <i>
      <x v="1310"/>
    </i>
    <i>
      <x v="1315"/>
    </i>
    <i>
      <x v="1317"/>
    </i>
    <i>
      <x v="1319"/>
    </i>
    <i>
      <x v="1325"/>
    </i>
    <i>
      <x v="1327"/>
    </i>
    <i>
      <x v="1330"/>
    </i>
    <i>
      <x v="1332"/>
    </i>
    <i>
      <x v="1335"/>
    </i>
    <i>
      <x v="1336"/>
    </i>
    <i>
      <x v="1339"/>
    </i>
    <i>
      <x v="1341"/>
    </i>
    <i>
      <x v="1342"/>
    </i>
    <i>
      <x v="1344"/>
    </i>
    <i>
      <x v="1345"/>
    </i>
    <i>
      <x v="1346"/>
    </i>
    <i>
      <x v="1349"/>
    </i>
    <i>
      <x v="1356"/>
    </i>
    <i>
      <x v="1357"/>
    </i>
    <i>
      <x v="1360"/>
    </i>
    <i>
      <x v="1367"/>
    </i>
    <i>
      <x v="1368"/>
    </i>
    <i>
      <x v="1376"/>
    </i>
    <i>
      <x v="1378"/>
    </i>
    <i>
      <x v="1383"/>
    </i>
    <i>
      <x v="1394"/>
    </i>
    <i>
      <x v="1396"/>
    </i>
    <i>
      <x v="1398"/>
    </i>
    <i>
      <x v="1403"/>
    </i>
    <i>
      <x v="1405"/>
    </i>
    <i>
      <x v="1408"/>
    </i>
    <i>
      <x v="1412"/>
    </i>
    <i>
      <x v="1414"/>
    </i>
    <i>
      <x v="1417"/>
    </i>
    <i>
      <x v="1422"/>
    </i>
    <i>
      <x v="1428"/>
    </i>
    <i>
      <x v="1432"/>
    </i>
    <i>
      <x v="1434"/>
    </i>
    <i>
      <x v="1438"/>
    </i>
    <i>
      <x v="1442"/>
    </i>
    <i t="grand">
      <x/>
    </i>
  </rowItems>
  <colItems count="1">
    <i/>
  </colItems>
  <pageFields count="2">
    <pageField fld="17" item="0" hier="-1"/>
    <pageField fld="16" item="0" hier="-1"/>
  </pageFields>
  <dataFields count="1">
    <dataField name="Sum of revenue"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C206C3-35F2-4891-8A86-D8933F17E21D}" name="PivotTable7" cacheId="1003"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11">
  <location ref="A3:B1448" firstHeaderRow="1" firstDataRow="1" firstDataCol="1"/>
  <pivotFields count="3">
    <pivotField axis="axisRow" allDrilled="1" subtotalTop="0" showAll="0" dataSourceSort="1" defaultSubtotal="0" defaultAttributeDrillState="1">
      <items count="14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s>
    </pivotField>
    <pivotField dataField="1" subtotalTop="0" showAll="0" defaultSubtotal="0"/>
    <pivotField allDrilled="1" subtotalTop="0" showAll="0" dataSourceSort="1" defaultSubtotal="0" defaultAttributeDrillState="1"/>
  </pivotFields>
  <rowFields count="1">
    <field x="0"/>
  </rowFields>
  <rowItems count="14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rowItems>
  <colItems count="1">
    <i/>
  </colItems>
  <dataFields count="1">
    <dataField name="Distinct Count of order_id" fld="1" subtotal="count" baseField="0" baseItem="0">
      <extLst>
        <ext xmlns:x15="http://schemas.microsoft.com/office/spreadsheetml/2010/11/main" uri="{FABC7310-3BB5-11E1-824E-6D434824019B}">
          <x15:dataField isCountDistinct="1"/>
        </ext>
      </extLst>
    </dataField>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Store.xlsx!bike_store_customer_order">
        <x15:activeTabTopLevelEntity name="[bike_store_customer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2121A5-F022-4FB5-87C3-3FA5045AD8D0}" name="PivotTable10" cacheId="1015"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location ref="A3:B13"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0">
    <i>
      <x/>
    </i>
    <i>
      <x v="3"/>
    </i>
    <i>
      <x v="5"/>
    </i>
    <i>
      <x v="1"/>
    </i>
    <i>
      <x v="6"/>
    </i>
    <i>
      <x v="8"/>
    </i>
    <i>
      <x v="9"/>
    </i>
    <i>
      <x v="2"/>
    </i>
    <i>
      <x v="4"/>
    </i>
    <i>
      <x v="7"/>
    </i>
  </rowItems>
  <colItems count="1">
    <i/>
  </colItems>
  <dataFields count="1">
    <dataField name="Distinct Count of order_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125">
      <autoFilter ref="A1">
        <filterColumn colId="0">
          <top10 val="10" filterVal="10"/>
        </filterColumn>
      </autoFilter>
    </filter>
  </filters>
  <rowHierarchiesUsage count="1">
    <rowHierarchyUsage hierarchyUsage="6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Store.xlsx!bike_store_customer_order">
        <x15:activeTabTopLevelEntity name="[bike_store_customer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F4E334-A9C4-4D21-945C-8B19313024AC}" name="PivotTable11" cacheId="100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2"/>
    </i>
    <i>
      <x v="4"/>
    </i>
    <i>
      <x v="1"/>
    </i>
    <i>
      <x v="3"/>
    </i>
    <i>
      <x/>
    </i>
    <i>
      <x v="7"/>
    </i>
    <i>
      <x v="6"/>
    </i>
    <i>
      <x v="5"/>
    </i>
    <i>
      <x v="8"/>
    </i>
    <i t="grand">
      <x/>
    </i>
  </rowItems>
  <colItems count="1">
    <i/>
  </colItems>
  <dataFields count="1">
    <dataField name="Sum of revenue" fld="1"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31">
      <autoFilter ref="A1">
        <filterColumn colId="0">
          <top10 val="10" filterVal="10"/>
        </filterColumn>
      </autoFilter>
    </filter>
  </filters>
  <rowHierarchiesUsage count="1">
    <rowHierarchyUsage hierarchyUsage="6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Store.xlsx!bike_store_customer_order">
        <x15:activeTabTopLevelEntity name="[bike_store_customer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44B4616-CBEA-4CC9-8261-E16AE5CA1AA3}" name="PivotTable5" cacheId="10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tock_quantity" fld="1"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Store.xlsx!bike_store_inventory_analysis">
        <x15:activeTabTopLevelEntity name="[bike_store_inventory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A1105F-ADA7-446B-9C05-7D9668CBC627}" name="PivotTable7" cacheId="1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B8" firstHeaderRow="1" firstDataRow="1" firstDataCol="1" rowPageCount="2" colPageCount="1"/>
  <pivotFields count="7">
    <pivotField showAll="0"/>
    <pivotField axis="axisPage" showAll="0">
      <items count="4">
        <item x="2"/>
        <item x="0"/>
        <item x="1"/>
        <item t="default"/>
      </items>
    </pivotField>
    <pivotField showAll="0"/>
    <pivotField axis="axisPage" showAll="0">
      <items count="286">
        <item x="280"/>
        <item x="232"/>
        <item x="208"/>
        <item x="209"/>
        <item x="106"/>
        <item x="164"/>
        <item x="273"/>
        <item x="184"/>
        <item x="175"/>
        <item x="156"/>
        <item x="79"/>
        <item x="86"/>
        <item x="81"/>
        <item x="87"/>
        <item x="283"/>
        <item x="253"/>
        <item x="268"/>
        <item x="82"/>
        <item x="88"/>
        <item x="83"/>
        <item x="89"/>
        <item x="6"/>
        <item x="90"/>
        <item x="270"/>
        <item x="91"/>
        <item x="84"/>
        <item x="169"/>
        <item x="191"/>
        <item x="239"/>
        <item x="230"/>
        <item x="124"/>
        <item x="92"/>
        <item x="64"/>
        <item x="93"/>
        <item x="185"/>
        <item x="80"/>
        <item x="211"/>
        <item x="78"/>
        <item x="284"/>
        <item x="125"/>
        <item x="240"/>
        <item x="126"/>
        <item x="127"/>
        <item x="128"/>
        <item x="129"/>
        <item x="282"/>
        <item x="241"/>
        <item x="259"/>
        <item x="274"/>
        <item x="130"/>
        <item x="131"/>
        <item x="132"/>
        <item x="133"/>
        <item x="134"/>
        <item x="281"/>
        <item x="135"/>
        <item x="242"/>
        <item x="7"/>
        <item x="103"/>
        <item x="107"/>
        <item x="108"/>
        <item x="104"/>
        <item x="94"/>
        <item x="95"/>
        <item x="105"/>
        <item x="96"/>
        <item x="97"/>
        <item x="139"/>
        <item x="102"/>
        <item x="69"/>
        <item x="65"/>
        <item x="67"/>
        <item x="138"/>
        <item x="165"/>
        <item x="183"/>
        <item x="77"/>
        <item x="85"/>
        <item x="157"/>
        <item x="98"/>
        <item x="158"/>
        <item x="99"/>
        <item x="192"/>
        <item x="212"/>
        <item x="186"/>
        <item x="100"/>
        <item x="190"/>
        <item x="101"/>
        <item x="271"/>
        <item x="136"/>
        <item x="159"/>
        <item x="137"/>
        <item x="269"/>
        <item x="233"/>
        <item x="220"/>
        <item x="221"/>
        <item x="222"/>
        <item x="174"/>
        <item x="237"/>
        <item x="238"/>
        <item x="196"/>
        <item x="197"/>
        <item x="223"/>
        <item x="23"/>
        <item x="178"/>
        <item x="26"/>
        <item x="187"/>
        <item x="188"/>
        <item x="189"/>
        <item x="176"/>
        <item x="246"/>
        <item x="110"/>
        <item x="248"/>
        <item x="252"/>
        <item x="141"/>
        <item x="231"/>
        <item x="254"/>
        <item x="142"/>
        <item x="255"/>
        <item x="5"/>
        <item x="261"/>
        <item x="207"/>
        <item x="262"/>
        <item x="214"/>
        <item x="244"/>
        <item x="227"/>
        <item x="204"/>
        <item x="257"/>
        <item x="205"/>
        <item x="206"/>
        <item x="140"/>
        <item x="260"/>
        <item x="243"/>
        <item x="213"/>
        <item x="215"/>
        <item x="18"/>
        <item x="44"/>
        <item x="20"/>
        <item x="49"/>
        <item x="167"/>
        <item x="217"/>
        <item x="216"/>
        <item x="245"/>
        <item x="14"/>
        <item x="251"/>
        <item x="46"/>
        <item x="19"/>
        <item x="225"/>
        <item x="181"/>
        <item x="50"/>
        <item x="182"/>
        <item x="47"/>
        <item x="219"/>
        <item x="15"/>
        <item x="193"/>
        <item x="166"/>
        <item x="218"/>
        <item x="148"/>
        <item x="0"/>
        <item x="8"/>
        <item x="74"/>
        <item x="203"/>
        <item x="75"/>
        <item x="229"/>
        <item x="256"/>
        <item x="180"/>
        <item x="61"/>
        <item x="76"/>
        <item x="155"/>
        <item x="147"/>
        <item x="149"/>
        <item x="151"/>
        <item x="162"/>
        <item x="48"/>
        <item x="57"/>
        <item x="266"/>
        <item x="31"/>
        <item x="32"/>
        <item x="36"/>
        <item x="146"/>
        <item x="263"/>
        <item x="52"/>
        <item x="53"/>
        <item x="172"/>
        <item x="4"/>
        <item x="58"/>
        <item x="163"/>
        <item x="37"/>
        <item x="59"/>
        <item x="199"/>
        <item x="265"/>
        <item x="60"/>
        <item x="38"/>
        <item x="34"/>
        <item x="3"/>
        <item x="41"/>
        <item x="42"/>
        <item x="33"/>
        <item x="226"/>
        <item x="56"/>
        <item x="39"/>
        <item x="35"/>
        <item x="40"/>
        <item x="54"/>
        <item x="55"/>
        <item x="152"/>
        <item x="264"/>
        <item x="198"/>
        <item x="201"/>
        <item x="45"/>
        <item x="279"/>
        <item x="43"/>
        <item x="51"/>
        <item x="170"/>
        <item x="16"/>
        <item x="171"/>
        <item x="27"/>
        <item x="13"/>
        <item x="177"/>
        <item x="144"/>
        <item x="30"/>
        <item x="195"/>
        <item x="194"/>
        <item x="258"/>
        <item x="113"/>
        <item x="17"/>
        <item x="12"/>
        <item x="66"/>
        <item x="63"/>
        <item x="150"/>
        <item x="202"/>
        <item x="9"/>
        <item x="143"/>
        <item x="160"/>
        <item x="109"/>
        <item x="62"/>
        <item x="70"/>
        <item x="71"/>
        <item x="247"/>
        <item x="72"/>
        <item x="228"/>
        <item x="234"/>
        <item x="275"/>
        <item x="235"/>
        <item x="112"/>
        <item x="236"/>
        <item x="114"/>
        <item x="210"/>
        <item x="276"/>
        <item x="115"/>
        <item x="116"/>
        <item x="117"/>
        <item x="118"/>
        <item x="173"/>
        <item x="119"/>
        <item x="120"/>
        <item x="121"/>
        <item x="122"/>
        <item x="161"/>
        <item x="25"/>
        <item x="24"/>
        <item x="145"/>
        <item x="168"/>
        <item x="278"/>
        <item x="2"/>
        <item x="28"/>
        <item x="1"/>
        <item x="224"/>
        <item x="200"/>
        <item x="179"/>
        <item x="250"/>
        <item x="29"/>
        <item x="22"/>
        <item x="73"/>
        <item x="154"/>
        <item x="111"/>
        <item x="123"/>
        <item x="10"/>
        <item x="68"/>
        <item x="153"/>
        <item x="21"/>
        <item x="249"/>
        <item x="11"/>
        <item x="277"/>
        <item x="267"/>
        <item x="272"/>
        <item t="default"/>
      </items>
    </pivotField>
    <pivotField showAll="0"/>
    <pivotField showAll="0"/>
    <pivotField axis="axisRow" dataField="1" showAll="0">
      <items count="4">
        <item x="0"/>
        <item x="1"/>
        <item x="2"/>
        <item t="default"/>
      </items>
    </pivotField>
  </pivotFields>
  <rowFields count="1">
    <field x="6"/>
  </rowFields>
  <rowItems count="4">
    <i>
      <x/>
    </i>
    <i>
      <x v="1"/>
    </i>
    <i>
      <x v="2"/>
    </i>
    <i t="grand">
      <x/>
    </i>
  </rowItems>
  <colItems count="1">
    <i/>
  </colItems>
  <pageFields count="2">
    <pageField fld="3" hier="-1"/>
    <pageField fld="1" item="0" hier="-1"/>
  </pageFields>
  <dataFields count="1">
    <dataField name="Count of stock_status"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695B317-BCA9-47C6-9EB5-1F0AA7849150}" name="PivotTable8" cacheId="10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_units_sold" fld="0"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Store.xlsx!bike_store_inventory_status">
        <x15:activeTabTopLevelEntity name="[bike_store_inventory_statu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311A908-93AB-44F7-93E2-B970704716AC}" name="PivotTable9" cacheId="99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105" firstHeaderRow="1" firstDataRow="1" firstDataCol="1" rowPageCount="1" colPageCount="1"/>
  <pivotFields count="3">
    <pivotField axis="axisRow" allDrilled="1" subtotalTop="0" showAll="0" dataSourceSort="1" defaultSubtotal="0" defaultAttributeDrillState="1">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s>
    </pivotField>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t="grand">
      <x/>
    </i>
  </rowItems>
  <pageFields count="1">
    <pageField fld="1" hier="91" name="[bike_store_inventory_status].[stock_status].&amp;[Potentially Understocked]" cap="Potentially Understocked"/>
  </page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ike_store_inventory_status].[stock_status].&amp;[Potentially Understock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ke Store.xlsx!bike_store_inventory_status">
        <x15:activeTabTopLevelEntity name="[bike_store_inventory_statu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9B59506-9779-4F0A-BE11-FC81CB6F25F7}" autoFormatId="16" applyNumberFormats="0" applyBorderFormats="0" applyFontFormats="0" applyPatternFormats="0" applyAlignmentFormats="0" applyWidthHeightFormats="0">
  <queryTableRefresh nextId="16">
    <queryTableFields count="14">
      <queryTableField id="1" name="customer_id" tableColumnId="1"/>
      <queryTableField id="2" name="city" tableColumnId="2"/>
      <queryTableField id="3" name="state" tableColumnId="3"/>
      <queryTableField id="4" name="order_id" tableColumnId="4"/>
      <queryTableField id="5" name="order_date" tableColumnId="5"/>
      <queryTableField id="6" name="store_id" tableColumnId="6"/>
      <queryTableField id="7" name="quantity" tableColumnId="7"/>
      <queryTableField id="8" name="list_price" tableColumnId="8"/>
      <queryTableField id="9" name="discount" tableColumnId="9"/>
      <queryTableField id="10" name="product_name" tableColumnId="10"/>
      <queryTableField id="11" name="category_name" tableColumnId="11"/>
      <queryTableField id="12" name="store_name" tableColumnId="12"/>
      <queryTableField id="13" name="brand_name" tableColumnId="13"/>
      <queryTableField id="14" name="revenue" tableColumnId="14"/>
    </queryTableFields>
  </queryTableRefresh>
  <extLst>
    <ext xmlns:x15="http://schemas.microsoft.com/office/spreadsheetml/2010/11/main" uri="{883FBD77-0823-4a55-B5E3-86C4891E6966}">
      <x15:queryTable sourceDataName="Query - bike_store sales_performanc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AF9841BC-5D83-4734-B840-1EC6805A01F3}" autoFormatId="16" applyNumberFormats="0" applyBorderFormats="0" applyFontFormats="0" applyPatternFormats="0" applyAlignmentFormats="0" applyWidthHeightFormats="0">
  <queryTableRefresh nextId="5" unboundColumnsRight="1">
    <queryTableFields count="4">
      <queryTableField id="1" name="YEAR(order_date)" tableColumnId="1"/>
      <queryTableField id="2" name="MONTH(order_date)" tableColumnId="2"/>
      <queryTableField id="3" name="total_revenue" tableColumnId="3"/>
      <queryTableField id="4" dataBound="0" tableColumnId="4"/>
    </queryTableFields>
  </queryTableRefresh>
  <extLst>
    <ext xmlns:x15="http://schemas.microsoft.com/office/spreadsheetml/2010/11/main" uri="{883FBD77-0823-4a55-B5E3-86C4891E6966}">
      <x15:queryTable sourceDataName="Query - bike_store revenue_over_tim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E7713851-75FE-42F3-8624-83A1921DB91E}" autoFormatId="16" applyNumberFormats="0" applyBorderFormats="0" applyFontFormats="0" applyPatternFormats="0" applyAlignmentFormats="0" applyWidthHeightFormats="0">
  <queryTableRefresh nextId="24" unboundColumnsRight="1">
    <queryTableFields count="20">
      <queryTableField id="1" name="customer_id" tableColumnId="1"/>
      <queryTableField id="2" name="first_name" tableColumnId="2"/>
      <queryTableField id="3" name="last_name" tableColumnId="3"/>
      <queryTableField id="4" name="email" tableColumnId="4"/>
      <queryTableField id="5" name="city" tableColumnId="5"/>
      <queryTableField id="6" name="state" tableColumnId="6"/>
      <queryTableField id="7" name="order_id" tableColumnId="7"/>
      <queryTableField id="8" name="item_id" tableColumnId="8"/>
      <queryTableField id="9" name="product_id" tableColumnId="9"/>
      <queryTableField id="10" name="quantity" tableColumnId="10"/>
      <queryTableField id="11" name="discount" tableColumnId="11"/>
      <queryTableField id="12" name="product_name" tableColumnId="12"/>
      <queryTableField id="13" name="brand_id" tableColumnId="13"/>
      <queryTableField id="14" name="category_id" tableColumnId="14"/>
      <queryTableField id="15" name="list_price" tableColumnId="15"/>
      <queryTableField id="16" name="model_year" tableColumnId="16"/>
      <queryTableField id="17" name="brand_name" tableColumnId="17"/>
      <queryTableField id="18" name="category_name" tableColumnId="18"/>
      <queryTableField id="19" name="revenue" tableColumnId="19"/>
      <queryTableField id="20" dataBound="0" tableColumnId="20"/>
    </queryTableFields>
  </queryTableRefresh>
  <extLst>
    <ext xmlns:x15="http://schemas.microsoft.com/office/spreadsheetml/2010/11/main" uri="{883FBD77-0823-4a55-B5E3-86C4891E6966}">
      <x15:queryTable sourceDataName="Query - bike_store customer_order"/>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BF568ADF-6F1B-4AEE-AB82-0C10CD1A3EE9}" autoFormatId="16" applyNumberFormats="0" applyBorderFormats="0" applyFontFormats="0" applyPatternFormats="0" applyAlignmentFormats="0" applyWidthHeightFormats="0">
  <queryTableRefresh nextId="8">
    <queryTableFields count="7">
      <queryTableField id="1" name="store_id" tableColumnId="1"/>
      <queryTableField id="2" name="store_name" tableColumnId="2"/>
      <queryTableField id="3" name="product_id" tableColumnId="3"/>
      <queryTableField id="4" name="product_name" tableColumnId="4"/>
      <queryTableField id="5" name="category_name" tableColumnId="5"/>
      <queryTableField id="6" name="brand_name" tableColumnId="6"/>
      <queryTableField id="7" name="stock_quantity" tableColumnId="7"/>
    </queryTableFields>
  </queryTableRefresh>
  <extLst>
    <ext xmlns:x15="http://schemas.microsoft.com/office/spreadsheetml/2010/11/main" uri="{883FBD77-0823-4a55-B5E3-86C4891E6966}">
      <x15:queryTable sourceDataName="Query - bike_store inventory_analysi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1CCBE73A-8243-4040-A215-206D8F11D6BD}" autoFormatId="16" applyNumberFormats="0" applyBorderFormats="0" applyFontFormats="0" applyPatternFormats="0" applyAlignmentFormats="0" applyWidthHeightFormats="0">
  <queryTableRefresh nextId="8">
    <queryTableFields count="7">
      <queryTableField id="1" name="store_id" tableColumnId="1"/>
      <queryTableField id="2" name="store_name" tableColumnId="2"/>
      <queryTableField id="3" name="product_id" tableColumnId="3"/>
      <queryTableField id="4" name="product_name" tableColumnId="4"/>
      <queryTableField id="5" name="current_stock" tableColumnId="5"/>
      <queryTableField id="6" name="total_units_sold" tableColumnId="6"/>
      <queryTableField id="7" name="stock_status" tableColumnId="7"/>
    </queryTableFields>
  </queryTableRefresh>
  <extLst>
    <ext xmlns:x15="http://schemas.microsoft.com/office/spreadsheetml/2010/11/main" uri="{883FBD77-0823-4a55-B5E3-86C4891E6966}">
      <x15:queryTable sourceDataName="Query - bike_store inventory_statu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tatus" xr10:uid="{E5F304E9-DACA-4390-ADD3-A5CB74BAE965}" sourceName="[bike_store_inventory_status].[stock_status]">
  <pivotTables>
    <pivotTable tabId="33" name="PivotTable9"/>
  </pivotTables>
  <data>
    <olap pivotCacheId="191456002">
      <levels count="2">
        <level uniqueName="[bike_store_inventory_status].[stock_status].[(All)]" sourceCaption="(All)" count="0"/>
        <level uniqueName="[bike_store_inventory_status].[stock_status].[stock_status]" sourceCaption="stock_status" count="3">
          <ranges>
            <range startItem="0">
              <i n="[bike_store_inventory_status].[stock_status].&amp;[Adequately Stocked]" c="Adequately Stocked"/>
              <i n="[bike_store_inventory_status].[stock_status].&amp;[Out of Stock]" c="Out of Stock"/>
              <i n="[bike_store_inventory_status].[stock_status].&amp;[Potentially Understocked]" c="Potentially Understocked"/>
            </range>
          </ranges>
        </level>
      </levels>
      <selections count="1">
        <selection n="[bike_store_inventory_status].[stock_status].&amp;[Potentially Understocked]"/>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184E596F-36E2-4975-A492-9AD74B8EF9F0}" sourceName="[bike_store customer_order].[brand_name]">
  <pivotTables>
    <pivotTable tabId="26" name="PivotTable3"/>
    <pivotTable tabId="33" name="PivotTable9"/>
    <pivotTable tabId="35" name="PivotTable11"/>
    <pivotTable tabId="18" name="PivotTable7"/>
    <pivotTable tabId="28" name="PivotTable4"/>
    <pivotTable tabId="7" name="PivotTable1"/>
    <pivotTable tabId="29" name="PivotTable5"/>
    <pivotTable tabId="34" name="PivotTable10"/>
    <pivotTable tabId="25" name="PivotTable2"/>
    <pivotTable tabId="24" name="PivotTable1"/>
    <pivotTable tabId="32" name="PivotTable8"/>
  </pivotTables>
  <data>
    <olap pivotCacheId="191456002">
      <levels count="2">
        <level uniqueName="[bike_store customer_order].[brand_name].[(All)]" sourceCaption="(All)" count="0"/>
        <level uniqueName="[bike_store customer_order].[brand_name].[brand_name]" sourceCaption="brand_name" count="9">
          <ranges>
            <range startItem="0">
              <i n="[bike_store customer_order].[brand_name].&amp;[Electra]" c="Electra"/>
              <i n="[bike_store customer_order].[brand_name].&amp;[Haro]" c="Haro"/>
              <i n="[bike_store customer_order].[brand_name].&amp;[Heller]" c="Heller"/>
              <i n="[bike_store customer_order].[brand_name].&amp;[Pure Cycles]" c="Pure Cycles"/>
              <i n="[bike_store customer_order].[brand_name].&amp;[Ritchey]" c="Ritchey"/>
              <i n="[bike_store customer_order].[brand_name].&amp;[Strider]" c="Strider"/>
              <i n="[bike_store customer_order].[brand_name].&amp;[Sun Bicycles]" c="Sun Bicycles"/>
              <i n="[bike_store customer_order].[brand_name].&amp;[Surly]" c="Surly"/>
              <i n="[bike_store customer_order].[brand_name].&amp;[Trek]" c="Trek"/>
            </range>
          </ranges>
        </level>
      </levels>
      <selections count="1">
        <selection n="[bike_store customer_order].[brand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6944DD23-E708-4E99-AB31-0AB0C9E16D4A}" sourceName="[bike_store sales_performance].[store_name]">
  <pivotTables>
    <pivotTable tabId="26" name="PivotTable3"/>
    <pivotTable tabId="33" name="PivotTable9"/>
    <pivotTable tabId="35" name="PivotTable11"/>
    <pivotTable tabId="18" name="PivotTable7"/>
    <pivotTable tabId="28" name="PivotTable4"/>
    <pivotTable tabId="7" name="PivotTable1"/>
    <pivotTable tabId="29" name="PivotTable5"/>
    <pivotTable tabId="34" name="PivotTable10"/>
    <pivotTable tabId="25" name="PivotTable2"/>
    <pivotTable tabId="24" name="PivotTable1"/>
    <pivotTable tabId="32" name="PivotTable8"/>
  </pivotTables>
  <data>
    <olap pivotCacheId="191456002">
      <levels count="2">
        <level uniqueName="[bike_store sales_performance].[store_name].[(All)]" sourceCaption="(All)" count="0"/>
        <level uniqueName="[bike_store sales_performance].[store_name].[store_name]" sourceCaption="store_name" count="3">
          <ranges>
            <range startItem="0">
              <i n="[bike_store sales_performance].[store_name].&amp;[Baldwin Bikes]" c="Baldwin Bikes"/>
              <i n="[bike_store sales_performance].[store_name].&amp;[Rowlett Bikes]" c="Rowlett Bikes"/>
              <i n="[bike_store sales_performance].[store_name].&amp;[Santa Cruz Bikes]" c="Santa Cruz Bikes"/>
            </range>
          </ranges>
        </level>
      </levels>
      <selections count="1">
        <selection n="[bike_store sales_performance].[store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_name" xr10:uid="{09BDB5D7-A330-4703-B6ED-678447414813}" cache="Slicer_brand_name" caption="brand_name" level="1" style="Slicer Style 1" rowHeight="247650"/>
  <slicer name="store_name" xr10:uid="{8B78C79B-5DAB-4C26-AE42-BD94A9A1C630}" cache="Slicer_store_name" caption="store_name" level="1" style="Slicer Style 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ck_status" xr10:uid="{205E15C6-0B4A-4408-AD31-3B0EAE3A3CC5}" cache="Slicer_stock_status" caption="stock_status" level="1"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0A8C60-FF74-4CEA-B503-DEEA3FDB6C50}" name="bike_store_sales_performance" displayName="bike_store_sales_performance" ref="A1:N4723" tableType="queryTable" totalsRowShown="0">
  <autoFilter ref="A1:N4723" xr:uid="{CF0A8C60-FF74-4CEA-B503-DEEA3FDB6C50}"/>
  <tableColumns count="14">
    <tableColumn id="1" xr3:uid="{AB357E7E-10DC-473F-8883-8392C51FFEF8}" uniqueName="1" name="customer_id" queryTableFieldId="1"/>
    <tableColumn id="2" xr3:uid="{4137A2AE-26C1-4A51-9F67-63639E2F034E}" uniqueName="2" name="city" queryTableFieldId="2" dataDxfId="26"/>
    <tableColumn id="3" xr3:uid="{304D7B11-3A35-418D-9272-093FD187890F}" uniqueName="3" name="state" queryTableFieldId="3" dataDxfId="25"/>
    <tableColumn id="4" xr3:uid="{F1D0A60A-2293-40A7-81CA-DA9D5EF483A3}" uniqueName="4" name="order_id" queryTableFieldId="4"/>
    <tableColumn id="5" xr3:uid="{F63992A7-AA4E-4082-8AE7-8126E5DCED2B}" uniqueName="5" name="order_date" queryTableFieldId="5" dataDxfId="24"/>
    <tableColumn id="6" xr3:uid="{7E43901D-8900-47AB-9516-DB2BFEF28E9C}" uniqueName="6" name="store_id" queryTableFieldId="6"/>
    <tableColumn id="7" xr3:uid="{E5A3D14C-6D6B-46AA-9C67-CE291B3CB18F}" uniqueName="7" name="quantity" queryTableFieldId="7"/>
    <tableColumn id="8" xr3:uid="{52E5D3BD-2131-4C97-9214-58841D6EE912}" uniqueName="8" name="list_price" queryTableFieldId="8"/>
    <tableColumn id="9" xr3:uid="{4FCFBD55-2411-4417-BEC6-D0FA378CB591}" uniqueName="9" name="discount" queryTableFieldId="9"/>
    <tableColumn id="10" xr3:uid="{83DBEF4C-792A-4591-8606-2CFD86729D0D}" uniqueName="10" name="product_name" queryTableFieldId="10" dataDxfId="23"/>
    <tableColumn id="11" xr3:uid="{2C37829D-EF57-436C-AD5F-40D3EF248A2B}" uniqueName="11" name="category_name" queryTableFieldId="11" dataDxfId="22"/>
    <tableColumn id="12" xr3:uid="{2942BFC5-47CA-4AD4-94FA-ADDC5DEDA350}" uniqueName="12" name="store_name" queryTableFieldId="12" dataDxfId="21"/>
    <tableColumn id="13" xr3:uid="{C50CC5CB-FD45-48C1-B413-66E803751071}" uniqueName="13" name="brand_name" queryTableFieldId="13" dataDxfId="20"/>
    <tableColumn id="14" xr3:uid="{0A4D25DB-30CE-4124-AD91-6A4C417B74B0}" uniqueName="14" name="revenue"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7DBEE0-C3E3-477C-B6AE-6050B828DE7E}" name="bike_store_revenue_over_time" displayName="bike_store_revenue_over_time" ref="A1:D36" tableType="queryTable" totalsRowShown="0">
  <autoFilter ref="A1:D36" xr:uid="{827DBEE0-C3E3-477C-B6AE-6050B828DE7E}"/>
  <tableColumns count="4">
    <tableColumn id="1" xr3:uid="{52F87DD8-EF7E-479C-A889-A2F9E99C9E0B}" uniqueName="1" name="YEAR(order_date)" queryTableFieldId="1"/>
    <tableColumn id="2" xr3:uid="{E2CC0AAC-B6F8-4860-BAB5-50B28D607698}" uniqueName="2" name="MONTH(order_date)" queryTableFieldId="2"/>
    <tableColumn id="3" xr3:uid="{738B8169-35D4-43F8-A499-4C788EC5F4ED}" uniqueName="3" name="total_revenue" queryTableFieldId="3"/>
    <tableColumn id="4" xr3:uid="{0AFB677C-F0F5-443B-A4B2-3BAEB3FB10DD}" uniqueName="4" name="Month_name" queryTableFieldId="4" dataDxfId="19">
      <calculatedColumnFormula array="1">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1D25CE4-D52A-4036-8937-589639413630}" name="bike_store_customer_order" displayName="bike_store_customer_order" ref="A1:T4723" tableType="queryTable" totalsRowShown="0">
  <autoFilter ref="A1:T4723" xr:uid="{71D25CE4-D52A-4036-8937-589639413630}"/>
  <tableColumns count="20">
    <tableColumn id="1" xr3:uid="{17560E5A-6B46-4228-8512-5E6F34B69370}" uniqueName="1" name="customer_id" queryTableFieldId="1"/>
    <tableColumn id="2" xr3:uid="{447DD2BA-B18E-44DB-AA39-964ACCF6376B}" uniqueName="2" name="first_name" queryTableFieldId="2" dataDxfId="18"/>
    <tableColumn id="3" xr3:uid="{64940939-5B3E-4B4E-AFDB-A24BB9B6ACBC}" uniqueName="3" name="last_name" queryTableFieldId="3" dataDxfId="17"/>
    <tableColumn id="4" xr3:uid="{6F6FC75B-C7ED-40A1-90D3-F93941C9C69D}" uniqueName="4" name="email" queryTableFieldId="4" dataDxfId="16"/>
    <tableColumn id="5" xr3:uid="{0458E043-AD3E-4645-80DB-CB25A808ECFE}" uniqueName="5" name="city" queryTableFieldId="5" dataDxfId="15"/>
    <tableColumn id="6" xr3:uid="{7204A44C-D0B0-4887-989B-0589DDCC06CE}" uniqueName="6" name="state" queryTableFieldId="6" dataDxfId="14"/>
    <tableColumn id="7" xr3:uid="{829733BC-A9FD-403C-A988-FA2CE5A5F638}" uniqueName="7" name="order_id" queryTableFieldId="7"/>
    <tableColumn id="8" xr3:uid="{37391BF3-D15F-4379-8FCD-41B0A069869E}" uniqueName="8" name="item_id" queryTableFieldId="8"/>
    <tableColumn id="9" xr3:uid="{9FAE4F77-2447-442C-86D4-D080C95F4470}" uniqueName="9" name="product_id" queryTableFieldId="9"/>
    <tableColumn id="10" xr3:uid="{61F2FF7E-3FD2-4446-B4F3-0A00695DC14D}" uniqueName="10" name="quantity" queryTableFieldId="10"/>
    <tableColumn id="11" xr3:uid="{2D3A47DF-7DB5-44A5-9BEF-8C03DF2F3A80}" uniqueName="11" name="discount" queryTableFieldId="11"/>
    <tableColumn id="12" xr3:uid="{9F2F7531-1B10-42AA-916C-278060C0D1F7}" uniqueName="12" name="product_name" queryTableFieldId="12" dataDxfId="13"/>
    <tableColumn id="13" xr3:uid="{42DACB6B-4688-495B-BC3F-457A67620F2A}" uniqueName="13" name="brand_id" queryTableFieldId="13"/>
    <tableColumn id="14" xr3:uid="{CD63510E-AAA1-440C-B644-CFAEBE2026E4}" uniqueName="14" name="category_id" queryTableFieldId="14"/>
    <tableColumn id="15" xr3:uid="{A40DF647-4A21-40FA-9E04-6D043176EAE7}" uniqueName="15" name="list_price" queryTableFieldId="15"/>
    <tableColumn id="16" xr3:uid="{A57EB097-E48B-4AA6-96E8-2F61ED000434}" uniqueName="16" name="model_year" queryTableFieldId="16"/>
    <tableColumn id="17" xr3:uid="{7D766C68-5717-48DD-B5AD-4F6E3F02F6B6}" uniqueName="17" name="brand_name" queryTableFieldId="17" dataDxfId="12"/>
    <tableColumn id="18" xr3:uid="{412B2463-A3AC-40B2-92B6-B20D2FA14C8F}" uniqueName="18" name="category_name" queryTableFieldId="18" dataDxfId="11"/>
    <tableColumn id="19" xr3:uid="{99BAF27E-C2CE-4D37-B46D-9BEB9C6E3A6D}" uniqueName="19" name="revenue" queryTableFieldId="19"/>
    <tableColumn id="20" xr3:uid="{8A5AF21B-A7DF-45C6-8C8D-CE43DA2A7443}" uniqueName="20" name="Full Name" queryTableFieldId="20" dataDxfId="10">
      <calculatedColumnFormula>_xlfn.CONCAT(bike_store_customer_order[[#This Row],[first_name]]," ",bike_store_customer_order[[#This Row],[last_name]])</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328F72D-465E-46CE-827B-52E09A2EDFAF}" name="bike_store_inventory_analysis" displayName="bike_store_inventory_analysis" ref="A1:G940" tableType="queryTable" totalsRowShown="0">
  <autoFilter ref="A1:G940" xr:uid="{3328F72D-465E-46CE-827B-52E09A2EDFAF}"/>
  <tableColumns count="7">
    <tableColumn id="1" xr3:uid="{FC5ED754-8964-4448-AA95-7F01EF4043E4}" uniqueName="1" name="store_id" queryTableFieldId="1"/>
    <tableColumn id="2" xr3:uid="{46C29D7C-A099-445C-8F07-153CC955D3A2}" uniqueName="2" name="store_name" queryTableFieldId="2" dataDxfId="9"/>
    <tableColumn id="3" xr3:uid="{3B08E9DC-58B7-49A3-A87A-A0DAB95AE2F7}" uniqueName="3" name="product_id" queryTableFieldId="3"/>
    <tableColumn id="4" xr3:uid="{7AC59FD1-B292-4A0D-8378-1005914C411C}" uniqueName="4" name="product_name" queryTableFieldId="4" dataDxfId="8"/>
    <tableColumn id="5" xr3:uid="{13A8C02A-F9A7-43BF-833A-889A9830AE67}" uniqueName="5" name="category_name" queryTableFieldId="5" dataDxfId="7"/>
    <tableColumn id="6" xr3:uid="{D6C9343A-30AE-4EBB-A72D-C063540C8C42}" uniqueName="6" name="brand_name" queryTableFieldId="6" dataDxfId="6"/>
    <tableColumn id="7" xr3:uid="{70963BED-4E7D-4DEC-9287-A6B5302E38EA}" uniqueName="7" name="stock_quantity"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E962782-65CA-4BCB-BCFF-47647BF0F3C2}" name="bike_store_inventory_status" displayName="bike_store_inventory_status" ref="A1:G940" tableType="queryTable" totalsRowShown="0">
  <autoFilter ref="A1:G940" xr:uid="{AE962782-65CA-4BCB-BCFF-47647BF0F3C2}"/>
  <tableColumns count="7">
    <tableColumn id="1" xr3:uid="{5CCE3B37-06E5-4523-A230-321A59F224F8}" uniqueName="1" name="store_id" queryTableFieldId="1"/>
    <tableColumn id="2" xr3:uid="{B54EDE4F-BD82-43E1-98C4-DBE613CD1E3C}" uniqueName="2" name="store_name" queryTableFieldId="2" dataDxfId="5"/>
    <tableColumn id="3" xr3:uid="{EACECAFB-49FB-4350-9D65-CFCF856F402F}" uniqueName="3" name="product_id" queryTableFieldId="3"/>
    <tableColumn id="4" xr3:uid="{156D3E9F-F64E-4B56-B880-3B68C5C2D5E1}" uniqueName="4" name="product_name" queryTableFieldId="4" dataDxfId="4"/>
    <tableColumn id="5" xr3:uid="{233BD8EE-EDD5-4FB8-B202-2337FA2E31B1}" uniqueName="5" name="current_stock" queryTableFieldId="5"/>
    <tableColumn id="6" xr3:uid="{52676C92-A647-4ADE-9872-5A14B417F0E4}" uniqueName="6" name="total_units_sold" queryTableFieldId="6"/>
    <tableColumn id="7" xr3:uid="{5A1AFFDE-B06B-4CFD-B795-69FDA7DC3EC8}" uniqueName="7" name="stock_status" queryTableFieldId="7"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0232B3D-5CA8-4A9E-9CC2-6365186E9F30}" sourceName="[bike_store sales_performance].[order_date]">
  <pivotTables>
    <pivotTable tabId="26" name="PivotTable3"/>
    <pivotTable tabId="33" name="PivotTable9"/>
    <pivotTable tabId="35" name="PivotTable11"/>
    <pivotTable tabId="18" name="PivotTable7"/>
    <pivotTable tabId="28" name="PivotTable4"/>
    <pivotTable tabId="7" name="PivotTable1"/>
    <pivotTable tabId="29" name="PivotTable5"/>
    <pivotTable tabId="34" name="PivotTable10"/>
    <pivotTable tabId="25" name="PivotTable2"/>
    <pivotTable tabId="24" name="PivotTable1"/>
    <pivotTable tabId="32" name="PivotTable8"/>
  </pivotTables>
  <state minimalRefreshVersion="6" lastRefreshVersion="6" pivotCacheId="1109077812" filterType="unknown">
    <bounds startDate="2016-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BEB5F1B-0022-4362-A9DA-FA7E854D4D83}" cache="Timeline_order_date" caption="Year" level="0" selectionLevel="0" scrollPosition="2016-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2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15.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B921D-0AC6-40AB-883C-49545B56E986}">
  <dimension ref="A1:B8"/>
  <sheetViews>
    <sheetView workbookViewId="0">
      <selection activeCell="K7" sqref="K7"/>
    </sheetView>
  </sheetViews>
  <sheetFormatPr defaultRowHeight="14.4" x14ac:dyDescent="0.3"/>
  <cols>
    <col min="1" max="1" width="14.33203125" bestFit="1" customWidth="1"/>
    <col min="2" max="2" width="12" bestFit="1" customWidth="1"/>
  </cols>
  <sheetData>
    <row r="1" spans="1:2" x14ac:dyDescent="0.3">
      <c r="A1" s="3" t="s">
        <v>10</v>
      </c>
      <c r="B1" t="s" vm="1">
        <v>3945</v>
      </c>
    </row>
    <row r="2" spans="1:2" x14ac:dyDescent="0.3">
      <c r="A2" s="3" t="s">
        <v>12</v>
      </c>
      <c r="B2" t="s" vm="2">
        <v>19</v>
      </c>
    </row>
    <row r="4" spans="1:2" x14ac:dyDescent="0.3">
      <c r="A4" s="3" t="s">
        <v>3943</v>
      </c>
      <c r="B4" t="s">
        <v>3946</v>
      </c>
    </row>
    <row r="5" spans="1:2" x14ac:dyDescent="0.3">
      <c r="A5" s="4" t="s">
        <v>18</v>
      </c>
      <c r="B5" s="1">
        <v>118523.00639999991</v>
      </c>
    </row>
    <row r="6" spans="1:2" x14ac:dyDescent="0.3">
      <c r="A6" s="4" t="s">
        <v>22</v>
      </c>
      <c r="B6" s="1">
        <v>278035.76420000027</v>
      </c>
    </row>
    <row r="7" spans="1:2" x14ac:dyDescent="0.3">
      <c r="A7" s="4" t="s">
        <v>28</v>
      </c>
      <c r="B7" s="1">
        <v>808762.04900000093</v>
      </c>
    </row>
    <row r="8" spans="1:2" x14ac:dyDescent="0.3">
      <c r="A8" s="4" t="s">
        <v>3944</v>
      </c>
      <c r="B8" s="1">
        <v>1205320.8196000031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BDE01-D77D-4064-A19C-8E528C19A842}">
  <dimension ref="A3:A4"/>
  <sheetViews>
    <sheetView showFormulas="1" workbookViewId="0">
      <selection activeCell="B6" sqref="B6"/>
    </sheetView>
  </sheetViews>
  <sheetFormatPr defaultRowHeight="14.4" x14ac:dyDescent="0.3"/>
  <cols>
    <col min="1" max="1" width="8.44140625" bestFit="1" customWidth="1"/>
  </cols>
  <sheetData>
    <row r="3" spans="1:1" x14ac:dyDescent="0.3">
      <c r="A3" t="s">
        <v>3980</v>
      </c>
    </row>
    <row r="4" spans="1:1" x14ac:dyDescent="0.3">
      <c r="A4" s="1">
        <v>7689116.5575999739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356C9-17DC-4CE7-9288-74854BF18B0D}">
  <dimension ref="A3:A4"/>
  <sheetViews>
    <sheetView workbookViewId="0">
      <selection activeCell="G9" sqref="G9"/>
    </sheetView>
  </sheetViews>
  <sheetFormatPr defaultRowHeight="14.4" x14ac:dyDescent="0.3"/>
  <cols>
    <col min="1" max="1" width="10.77734375" bestFit="1" customWidth="1"/>
  </cols>
  <sheetData>
    <row r="3" spans="1:1" x14ac:dyDescent="0.3">
      <c r="A3" t="s">
        <v>3981</v>
      </c>
    </row>
    <row r="4" spans="1:1" x14ac:dyDescent="0.3">
      <c r="A4" s="1">
        <v>3878015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C26F4-0861-45B6-9020-7AFD5497B024}">
  <dimension ref="A3:B6"/>
  <sheetViews>
    <sheetView workbookViewId="0">
      <selection activeCell="C19" sqref="C19"/>
    </sheetView>
  </sheetViews>
  <sheetFormatPr defaultRowHeight="14.4" x14ac:dyDescent="0.3"/>
  <cols>
    <col min="1" max="1" width="22.21875" bestFit="1" customWidth="1"/>
    <col min="2" max="2" width="12" bestFit="1" customWidth="1"/>
  </cols>
  <sheetData>
    <row r="3" spans="1:2" x14ac:dyDescent="0.3">
      <c r="A3" t="s">
        <v>3976</v>
      </c>
      <c r="B3" t="s">
        <v>3972</v>
      </c>
    </row>
    <row r="4" spans="1:2" x14ac:dyDescent="0.3">
      <c r="A4" s="1">
        <v>1615</v>
      </c>
      <c r="B4" s="1">
        <v>7689116.5575999739</v>
      </c>
    </row>
    <row r="6" spans="1:2" x14ac:dyDescent="0.3">
      <c r="A6" t="s">
        <v>3982</v>
      </c>
      <c r="B6">
        <f>GETPIVOTDATA("[Measures].[Sum of revenue]",$A$3)/GETPIVOTDATA("[Measures].[Distinct Count of order_id 2]",$A$3)</f>
        <v>4761.0628839628325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AF597-FAF7-4376-9160-A4E3DCFABB4B}">
  <dimension ref="A1:B11"/>
  <sheetViews>
    <sheetView workbookViewId="0">
      <selection activeCell="F9" sqref="F9"/>
    </sheetView>
  </sheetViews>
  <sheetFormatPr defaultRowHeight="14.4" x14ac:dyDescent="0.3"/>
  <cols>
    <col min="1" max="1" width="17" bestFit="1" customWidth="1"/>
    <col min="2" max="2" width="13.6640625" bestFit="1" customWidth="1"/>
  </cols>
  <sheetData>
    <row r="1" spans="1:2" x14ac:dyDescent="0.3">
      <c r="A1" s="3" t="s">
        <v>12</v>
      </c>
      <c r="B1" t="s" vm="3">
        <v>3945</v>
      </c>
    </row>
    <row r="3" spans="1:2" x14ac:dyDescent="0.3">
      <c r="A3" s="3" t="s">
        <v>3943</v>
      </c>
      <c r="B3" t="s">
        <v>3971</v>
      </c>
    </row>
    <row r="4" spans="1:2" x14ac:dyDescent="0.3">
      <c r="A4" s="4" t="s">
        <v>17</v>
      </c>
      <c r="B4" s="1">
        <v>292189.19820000028</v>
      </c>
    </row>
    <row r="5" spans="1:2" x14ac:dyDescent="0.3">
      <c r="A5" s="4" t="s">
        <v>242</v>
      </c>
      <c r="B5" s="1">
        <v>394020.09809999994</v>
      </c>
    </row>
    <row r="6" spans="1:2" x14ac:dyDescent="0.3">
      <c r="A6" s="4" t="s">
        <v>319</v>
      </c>
      <c r="B6" s="1">
        <v>711011.83590000006</v>
      </c>
    </row>
    <row r="7" spans="1:2" x14ac:dyDescent="0.3">
      <c r="A7" s="4" t="s">
        <v>204</v>
      </c>
      <c r="B7" s="1">
        <v>916684.78000000108</v>
      </c>
    </row>
    <row r="8" spans="1:2" x14ac:dyDescent="0.3">
      <c r="A8" s="4" t="s">
        <v>24</v>
      </c>
      <c r="B8" s="1">
        <v>995032.62370000267</v>
      </c>
    </row>
    <row r="9" spans="1:2" x14ac:dyDescent="0.3">
      <c r="A9" s="4" t="s">
        <v>317</v>
      </c>
      <c r="B9" s="1">
        <v>1665098.4879999997</v>
      </c>
    </row>
    <row r="10" spans="1:2" x14ac:dyDescent="0.3">
      <c r="A10" s="4" t="s">
        <v>311</v>
      </c>
      <c r="B10" s="1">
        <v>2715079.5336999982</v>
      </c>
    </row>
    <row r="11" spans="1:2" x14ac:dyDescent="0.3">
      <c r="A11" s="4" t="s">
        <v>3944</v>
      </c>
      <c r="B11" s="1">
        <v>7689116.5575999739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F7450-CF55-455B-80CF-8C0EF0830DD8}">
  <dimension ref="A1:Q4723"/>
  <sheetViews>
    <sheetView topLeftCell="A2" workbookViewId="0">
      <selection activeCell="E12" sqref="E12"/>
    </sheetView>
  </sheetViews>
  <sheetFormatPr defaultRowHeight="14.4" x14ac:dyDescent="0.3"/>
  <cols>
    <col min="1" max="1" width="13.5546875" bestFit="1" customWidth="1"/>
    <col min="2" max="2" width="19.88671875" bestFit="1" customWidth="1"/>
    <col min="3" max="3" width="7.44140625" bestFit="1" customWidth="1"/>
    <col min="4" max="4" width="10.109375" bestFit="1" customWidth="1"/>
    <col min="5" max="5" width="12.21875" bestFit="1" customWidth="1"/>
    <col min="6" max="6" width="9.88671875" bestFit="1" customWidth="1"/>
    <col min="7" max="7" width="10.109375" bestFit="1" customWidth="1"/>
    <col min="8" max="8" width="11" bestFit="1" customWidth="1"/>
    <col min="9" max="9" width="10.44140625" bestFit="1" customWidth="1"/>
    <col min="10" max="10" width="45.6640625" bestFit="1" customWidth="1"/>
    <col min="11" max="11" width="17" bestFit="1" customWidth="1"/>
    <col min="12" max="12" width="14.33203125" bestFit="1" customWidth="1"/>
    <col min="13" max="13" width="13.5546875" bestFit="1" customWidth="1"/>
    <col min="14" max="14" width="11"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13</v>
      </c>
      <c r="B2" s="1" t="s">
        <v>14</v>
      </c>
      <c r="C2" s="1" t="s">
        <v>15</v>
      </c>
      <c r="D2">
        <v>239</v>
      </c>
      <c r="E2" s="2">
        <v>42517</v>
      </c>
      <c r="F2">
        <v>3</v>
      </c>
      <c r="G2">
        <v>2</v>
      </c>
      <c r="H2">
        <v>269.99</v>
      </c>
      <c r="I2">
        <v>0.05</v>
      </c>
      <c r="J2" s="1" t="s">
        <v>16</v>
      </c>
      <c r="K2" s="1" t="s">
        <v>17</v>
      </c>
      <c r="L2" s="1" t="s">
        <v>18</v>
      </c>
      <c r="M2" s="1" t="s">
        <v>19</v>
      </c>
      <c r="N2">
        <v>512.98099999999999</v>
      </c>
    </row>
    <row r="3" spans="1:14" x14ac:dyDescent="0.3">
      <c r="A3">
        <v>31</v>
      </c>
      <c r="B3" s="1" t="s">
        <v>20</v>
      </c>
      <c r="C3" s="1" t="s">
        <v>21</v>
      </c>
      <c r="D3">
        <v>162</v>
      </c>
      <c r="E3" s="2">
        <v>42466</v>
      </c>
      <c r="F3">
        <v>1</v>
      </c>
      <c r="G3">
        <v>2</v>
      </c>
      <c r="H3">
        <v>269.99</v>
      </c>
      <c r="I3">
        <v>7.0000000000000007E-2</v>
      </c>
      <c r="J3" s="1" t="s">
        <v>16</v>
      </c>
      <c r="K3" s="1" t="s">
        <v>17</v>
      </c>
      <c r="L3" s="1" t="s">
        <v>22</v>
      </c>
      <c r="M3" s="1" t="s">
        <v>19</v>
      </c>
      <c r="N3">
        <v>502.1814</v>
      </c>
    </row>
    <row r="4" spans="1:14" x14ac:dyDescent="0.3">
      <c r="A4">
        <v>32</v>
      </c>
      <c r="B4" s="1" t="s">
        <v>23</v>
      </c>
      <c r="C4" s="1" t="s">
        <v>21</v>
      </c>
      <c r="D4">
        <v>159</v>
      </c>
      <c r="E4" s="2">
        <v>42464</v>
      </c>
      <c r="F4">
        <v>1</v>
      </c>
      <c r="G4">
        <v>1</v>
      </c>
      <c r="H4">
        <v>269.99</v>
      </c>
      <c r="I4">
        <v>0.2</v>
      </c>
      <c r="J4" s="1" t="s">
        <v>16</v>
      </c>
      <c r="K4" s="1" t="s">
        <v>24</v>
      </c>
      <c r="L4" s="1" t="s">
        <v>22</v>
      </c>
      <c r="M4" s="1" t="s">
        <v>19</v>
      </c>
      <c r="N4">
        <v>215.99200000000002</v>
      </c>
    </row>
    <row r="5" spans="1:14" x14ac:dyDescent="0.3">
      <c r="A5">
        <v>64</v>
      </c>
      <c r="B5" s="1" t="s">
        <v>25</v>
      </c>
      <c r="C5" s="1" t="s">
        <v>15</v>
      </c>
      <c r="D5">
        <v>549</v>
      </c>
      <c r="E5" s="2">
        <v>42686</v>
      </c>
      <c r="F5">
        <v>3</v>
      </c>
      <c r="G5">
        <v>2</v>
      </c>
      <c r="H5">
        <v>269.99</v>
      </c>
      <c r="I5">
        <v>0.1</v>
      </c>
      <c r="J5" s="1" t="s">
        <v>16</v>
      </c>
      <c r="K5" s="1" t="s">
        <v>24</v>
      </c>
      <c r="L5" s="1" t="s">
        <v>18</v>
      </c>
      <c r="M5" s="1" t="s">
        <v>19</v>
      </c>
      <c r="N5">
        <v>485.98200000000003</v>
      </c>
    </row>
    <row r="6" spans="1:14" x14ac:dyDescent="0.3">
      <c r="A6">
        <v>101</v>
      </c>
      <c r="B6" s="1" t="s">
        <v>26</v>
      </c>
      <c r="C6" s="1" t="s">
        <v>27</v>
      </c>
      <c r="D6">
        <v>448</v>
      </c>
      <c r="E6" s="2">
        <v>42634</v>
      </c>
      <c r="F6">
        <v>2</v>
      </c>
      <c r="G6">
        <v>2</v>
      </c>
      <c r="H6">
        <v>269.99</v>
      </c>
      <c r="I6">
        <v>0.05</v>
      </c>
      <c r="J6" s="1" t="s">
        <v>16</v>
      </c>
      <c r="K6" s="1" t="s">
        <v>24</v>
      </c>
      <c r="L6" s="1" t="s">
        <v>28</v>
      </c>
      <c r="M6" s="1" t="s">
        <v>19</v>
      </c>
      <c r="N6">
        <v>512.98099999999999</v>
      </c>
    </row>
    <row r="7" spans="1:14" x14ac:dyDescent="0.3">
      <c r="A7">
        <v>119</v>
      </c>
      <c r="B7" s="1" t="s">
        <v>29</v>
      </c>
      <c r="C7" s="1" t="s">
        <v>15</v>
      </c>
      <c r="D7">
        <v>741</v>
      </c>
      <c r="E7" s="2">
        <v>42794</v>
      </c>
      <c r="F7">
        <v>3</v>
      </c>
      <c r="G7">
        <v>2</v>
      </c>
      <c r="H7">
        <v>269.99</v>
      </c>
      <c r="I7">
        <v>7.0000000000000007E-2</v>
      </c>
      <c r="J7" s="1" t="s">
        <v>16</v>
      </c>
      <c r="K7" s="1" t="s">
        <v>17</v>
      </c>
      <c r="L7" s="1" t="s">
        <v>18</v>
      </c>
      <c r="M7" s="1" t="s">
        <v>19</v>
      </c>
      <c r="N7">
        <v>502.1814</v>
      </c>
    </row>
    <row r="8" spans="1:14" x14ac:dyDescent="0.3">
      <c r="A8">
        <v>178</v>
      </c>
      <c r="B8" s="1" t="s">
        <v>30</v>
      </c>
      <c r="C8" s="1" t="s">
        <v>27</v>
      </c>
      <c r="D8">
        <v>572</v>
      </c>
      <c r="E8" s="2">
        <v>42698</v>
      </c>
      <c r="F8">
        <v>2</v>
      </c>
      <c r="G8">
        <v>2</v>
      </c>
      <c r="H8">
        <v>269.99</v>
      </c>
      <c r="I8">
        <v>0.1</v>
      </c>
      <c r="J8" s="1" t="s">
        <v>16</v>
      </c>
      <c r="K8" s="1" t="s">
        <v>24</v>
      </c>
      <c r="L8" s="1" t="s">
        <v>28</v>
      </c>
      <c r="M8" s="1" t="s">
        <v>19</v>
      </c>
      <c r="N8">
        <v>485.98200000000003</v>
      </c>
    </row>
    <row r="9" spans="1:14" x14ac:dyDescent="0.3">
      <c r="A9">
        <v>193</v>
      </c>
      <c r="B9" s="1" t="s">
        <v>31</v>
      </c>
      <c r="C9" s="1" t="s">
        <v>27</v>
      </c>
      <c r="D9">
        <v>496</v>
      </c>
      <c r="E9" s="2">
        <v>42653</v>
      </c>
      <c r="F9">
        <v>2</v>
      </c>
      <c r="G9">
        <v>2</v>
      </c>
      <c r="H9">
        <v>269.99</v>
      </c>
      <c r="I9">
        <v>0.2</v>
      </c>
      <c r="J9" s="1" t="s">
        <v>16</v>
      </c>
      <c r="K9" s="1" t="s">
        <v>17</v>
      </c>
      <c r="L9" s="1" t="s">
        <v>28</v>
      </c>
      <c r="M9" s="1" t="s">
        <v>19</v>
      </c>
      <c r="N9">
        <v>431.98400000000004</v>
      </c>
    </row>
    <row r="10" spans="1:14" x14ac:dyDescent="0.3">
      <c r="A10">
        <v>197</v>
      </c>
      <c r="B10" s="1" t="s">
        <v>32</v>
      </c>
      <c r="C10" s="1" t="s">
        <v>27</v>
      </c>
      <c r="D10">
        <v>458</v>
      </c>
      <c r="E10" s="2">
        <v>42638</v>
      </c>
      <c r="F10">
        <v>2</v>
      </c>
      <c r="G10">
        <v>2</v>
      </c>
      <c r="H10">
        <v>269.99</v>
      </c>
      <c r="I10">
        <v>7.0000000000000007E-2</v>
      </c>
      <c r="J10" s="1" t="s">
        <v>16</v>
      </c>
      <c r="K10" s="1" t="s">
        <v>17</v>
      </c>
      <c r="L10" s="1" t="s">
        <v>28</v>
      </c>
      <c r="M10" s="1" t="s">
        <v>19</v>
      </c>
      <c r="N10">
        <v>502.1814</v>
      </c>
    </row>
    <row r="11" spans="1:14" x14ac:dyDescent="0.3">
      <c r="A11">
        <v>199</v>
      </c>
      <c r="B11" s="1" t="s">
        <v>33</v>
      </c>
      <c r="C11" s="1" t="s">
        <v>27</v>
      </c>
      <c r="D11">
        <v>382</v>
      </c>
      <c r="E11" s="2">
        <v>42602</v>
      </c>
      <c r="F11">
        <v>2</v>
      </c>
      <c r="G11">
        <v>1</v>
      </c>
      <c r="H11">
        <v>269.99</v>
      </c>
      <c r="I11">
        <v>7.0000000000000007E-2</v>
      </c>
      <c r="J11" s="1" t="s">
        <v>16</v>
      </c>
      <c r="K11" s="1" t="s">
        <v>24</v>
      </c>
      <c r="L11" s="1" t="s">
        <v>28</v>
      </c>
      <c r="M11" s="1" t="s">
        <v>19</v>
      </c>
      <c r="N11">
        <v>251.0907</v>
      </c>
    </row>
    <row r="12" spans="1:14" x14ac:dyDescent="0.3">
      <c r="A12">
        <v>201</v>
      </c>
      <c r="B12" s="1" t="s">
        <v>34</v>
      </c>
      <c r="C12" s="1" t="s">
        <v>27</v>
      </c>
      <c r="D12">
        <v>1201</v>
      </c>
      <c r="E12" s="2">
        <v>43031</v>
      </c>
      <c r="F12">
        <v>2</v>
      </c>
      <c r="G12">
        <v>1</v>
      </c>
      <c r="H12">
        <v>269.99</v>
      </c>
      <c r="I12">
        <v>0.05</v>
      </c>
      <c r="J12" s="1" t="s">
        <v>16</v>
      </c>
      <c r="K12" s="1" t="s">
        <v>24</v>
      </c>
      <c r="L12" s="1" t="s">
        <v>28</v>
      </c>
      <c r="M12" s="1" t="s">
        <v>19</v>
      </c>
      <c r="N12">
        <v>256.4905</v>
      </c>
    </row>
    <row r="13" spans="1:14" x14ac:dyDescent="0.3">
      <c r="A13">
        <v>202</v>
      </c>
      <c r="B13" s="1" t="s">
        <v>35</v>
      </c>
      <c r="C13" s="1" t="s">
        <v>27</v>
      </c>
      <c r="D13">
        <v>290</v>
      </c>
      <c r="E13" s="2">
        <v>42549</v>
      </c>
      <c r="F13">
        <v>2</v>
      </c>
      <c r="G13">
        <v>1</v>
      </c>
      <c r="H13">
        <v>269.99</v>
      </c>
      <c r="I13">
        <v>0.1</v>
      </c>
      <c r="J13" s="1" t="s">
        <v>16</v>
      </c>
      <c r="K13" s="1" t="s">
        <v>17</v>
      </c>
      <c r="L13" s="1" t="s">
        <v>28</v>
      </c>
      <c r="M13" s="1" t="s">
        <v>19</v>
      </c>
      <c r="N13">
        <v>242.99100000000001</v>
      </c>
    </row>
    <row r="14" spans="1:14" x14ac:dyDescent="0.3">
      <c r="A14">
        <v>283</v>
      </c>
      <c r="B14" s="1" t="s">
        <v>36</v>
      </c>
      <c r="C14" s="1" t="s">
        <v>27</v>
      </c>
      <c r="D14">
        <v>647</v>
      </c>
      <c r="E14" s="2">
        <v>42744</v>
      </c>
      <c r="F14">
        <v>2</v>
      </c>
      <c r="G14">
        <v>1</v>
      </c>
      <c r="H14">
        <v>269.99</v>
      </c>
      <c r="I14">
        <v>0.1</v>
      </c>
      <c r="J14" s="1" t="s">
        <v>16</v>
      </c>
      <c r="K14" s="1" t="s">
        <v>24</v>
      </c>
      <c r="L14" s="1" t="s">
        <v>28</v>
      </c>
      <c r="M14" s="1" t="s">
        <v>19</v>
      </c>
      <c r="N14">
        <v>242.99100000000001</v>
      </c>
    </row>
    <row r="15" spans="1:14" x14ac:dyDescent="0.3">
      <c r="A15">
        <v>307</v>
      </c>
      <c r="B15" s="1" t="s">
        <v>37</v>
      </c>
      <c r="C15" s="1" t="s">
        <v>21</v>
      </c>
      <c r="D15">
        <v>225</v>
      </c>
      <c r="E15" s="2">
        <v>42507</v>
      </c>
      <c r="F15">
        <v>1</v>
      </c>
      <c r="G15">
        <v>1</v>
      </c>
      <c r="H15">
        <v>269.99</v>
      </c>
      <c r="I15">
        <v>0.1</v>
      </c>
      <c r="J15" s="1" t="s">
        <v>16</v>
      </c>
      <c r="K15" s="1" t="s">
        <v>17</v>
      </c>
      <c r="L15" s="1" t="s">
        <v>22</v>
      </c>
      <c r="M15" s="1" t="s">
        <v>19</v>
      </c>
      <c r="N15">
        <v>242.99100000000001</v>
      </c>
    </row>
    <row r="16" spans="1:14" x14ac:dyDescent="0.3">
      <c r="A16">
        <v>331</v>
      </c>
      <c r="B16" s="1" t="s">
        <v>38</v>
      </c>
      <c r="C16" s="1" t="s">
        <v>27</v>
      </c>
      <c r="D16">
        <v>383</v>
      </c>
      <c r="E16" s="2">
        <v>42602</v>
      </c>
      <c r="F16">
        <v>2</v>
      </c>
      <c r="G16">
        <v>2</v>
      </c>
      <c r="H16">
        <v>269.99</v>
      </c>
      <c r="I16">
        <v>0.05</v>
      </c>
      <c r="J16" s="1" t="s">
        <v>16</v>
      </c>
      <c r="K16" s="1" t="s">
        <v>17</v>
      </c>
      <c r="L16" s="1" t="s">
        <v>28</v>
      </c>
      <c r="M16" s="1" t="s">
        <v>19</v>
      </c>
      <c r="N16">
        <v>512.98099999999999</v>
      </c>
    </row>
    <row r="17" spans="1:17" x14ac:dyDescent="0.3">
      <c r="A17">
        <v>365</v>
      </c>
      <c r="B17" s="1" t="s">
        <v>39</v>
      </c>
      <c r="C17" s="1" t="s">
        <v>27</v>
      </c>
      <c r="D17">
        <v>563</v>
      </c>
      <c r="E17" s="2">
        <v>42694</v>
      </c>
      <c r="F17">
        <v>2</v>
      </c>
      <c r="G17">
        <v>2</v>
      </c>
      <c r="H17">
        <v>269.99</v>
      </c>
      <c r="I17">
        <v>0.1</v>
      </c>
      <c r="J17" s="1" t="s">
        <v>16</v>
      </c>
      <c r="K17" s="1" t="s">
        <v>24</v>
      </c>
      <c r="L17" s="1" t="s">
        <v>28</v>
      </c>
      <c r="M17" s="1" t="s">
        <v>19</v>
      </c>
      <c r="N17">
        <v>485.98200000000003</v>
      </c>
    </row>
    <row r="18" spans="1:17" x14ac:dyDescent="0.3">
      <c r="A18">
        <v>401</v>
      </c>
      <c r="B18" s="1" t="s">
        <v>14</v>
      </c>
      <c r="C18" s="1" t="s">
        <v>15</v>
      </c>
      <c r="D18">
        <v>502</v>
      </c>
      <c r="E18" s="2">
        <v>42655</v>
      </c>
      <c r="F18">
        <v>3</v>
      </c>
      <c r="G18">
        <v>1</v>
      </c>
      <c r="H18">
        <v>269.99</v>
      </c>
      <c r="I18">
        <v>0.05</v>
      </c>
      <c r="J18" s="1" t="s">
        <v>16</v>
      </c>
      <c r="K18" s="1" t="s">
        <v>24</v>
      </c>
      <c r="L18" s="1" t="s">
        <v>18</v>
      </c>
      <c r="M18" s="1" t="s">
        <v>19</v>
      </c>
      <c r="N18">
        <v>256.4905</v>
      </c>
      <c r="Q18">
        <f>MAX(bike_store_sales_performance[[#Headers],[quantity]])</f>
        <v>0</v>
      </c>
    </row>
    <row r="19" spans="1:17" x14ac:dyDescent="0.3">
      <c r="A19">
        <v>422</v>
      </c>
      <c r="B19" s="1" t="s">
        <v>40</v>
      </c>
      <c r="C19" s="1" t="s">
        <v>15</v>
      </c>
      <c r="D19">
        <v>106</v>
      </c>
      <c r="E19" s="2">
        <v>42433</v>
      </c>
      <c r="F19">
        <v>3</v>
      </c>
      <c r="G19">
        <v>2</v>
      </c>
      <c r="H19">
        <v>269.99</v>
      </c>
      <c r="I19">
        <v>0.1</v>
      </c>
      <c r="J19" s="1" t="s">
        <v>16</v>
      </c>
      <c r="K19" s="1" t="s">
        <v>24</v>
      </c>
      <c r="L19" s="1" t="s">
        <v>18</v>
      </c>
      <c r="M19" s="1" t="s">
        <v>19</v>
      </c>
      <c r="N19">
        <v>485.98200000000003</v>
      </c>
    </row>
    <row r="20" spans="1:17" x14ac:dyDescent="0.3">
      <c r="A20">
        <v>425</v>
      </c>
      <c r="B20" s="1" t="s">
        <v>41</v>
      </c>
      <c r="C20" s="1" t="s">
        <v>27</v>
      </c>
      <c r="D20">
        <v>1334</v>
      </c>
      <c r="E20" s="2">
        <v>43107</v>
      </c>
      <c r="F20">
        <v>2</v>
      </c>
      <c r="G20">
        <v>1</v>
      </c>
      <c r="H20">
        <v>269.99</v>
      </c>
      <c r="I20">
        <v>0.05</v>
      </c>
      <c r="J20" s="1" t="s">
        <v>16</v>
      </c>
      <c r="K20" s="1" t="s">
        <v>24</v>
      </c>
      <c r="L20" s="1" t="s">
        <v>28</v>
      </c>
      <c r="M20" s="1" t="s">
        <v>19</v>
      </c>
      <c r="N20">
        <v>256.4905</v>
      </c>
    </row>
    <row r="21" spans="1:17" x14ac:dyDescent="0.3">
      <c r="A21">
        <v>437</v>
      </c>
      <c r="B21" s="1" t="s">
        <v>42</v>
      </c>
      <c r="C21" s="1" t="s">
        <v>27</v>
      </c>
      <c r="D21">
        <v>29</v>
      </c>
      <c r="E21" s="2">
        <v>42389</v>
      </c>
      <c r="F21">
        <v>2</v>
      </c>
      <c r="G21">
        <v>2</v>
      </c>
      <c r="H21">
        <v>269.99</v>
      </c>
      <c r="I21">
        <v>0.1</v>
      </c>
      <c r="J21" s="1" t="s">
        <v>16</v>
      </c>
      <c r="K21" s="1" t="s">
        <v>17</v>
      </c>
      <c r="L21" s="1" t="s">
        <v>28</v>
      </c>
      <c r="M21" s="1" t="s">
        <v>19</v>
      </c>
      <c r="N21">
        <v>485.98200000000003</v>
      </c>
    </row>
    <row r="22" spans="1:17" x14ac:dyDescent="0.3">
      <c r="A22">
        <v>465</v>
      </c>
      <c r="B22" s="1" t="s">
        <v>43</v>
      </c>
      <c r="C22" s="1" t="s">
        <v>27</v>
      </c>
      <c r="D22">
        <v>485</v>
      </c>
      <c r="E22" s="2">
        <v>42649</v>
      </c>
      <c r="F22">
        <v>2</v>
      </c>
      <c r="G22">
        <v>1</v>
      </c>
      <c r="H22">
        <v>269.99</v>
      </c>
      <c r="I22">
        <v>0.1</v>
      </c>
      <c r="J22" s="1" t="s">
        <v>16</v>
      </c>
      <c r="K22" s="1" t="s">
        <v>24</v>
      </c>
      <c r="L22" s="1" t="s">
        <v>28</v>
      </c>
      <c r="M22" s="1" t="s">
        <v>19</v>
      </c>
      <c r="N22">
        <v>242.99100000000001</v>
      </c>
    </row>
    <row r="23" spans="1:17" x14ac:dyDescent="0.3">
      <c r="A23">
        <v>558</v>
      </c>
      <c r="B23" s="1" t="s">
        <v>44</v>
      </c>
      <c r="C23" s="1" t="s">
        <v>27</v>
      </c>
      <c r="D23">
        <v>194</v>
      </c>
      <c r="E23" s="2">
        <v>42488</v>
      </c>
      <c r="F23">
        <v>2</v>
      </c>
      <c r="G23">
        <v>2</v>
      </c>
      <c r="H23">
        <v>269.99</v>
      </c>
      <c r="I23">
        <v>0.2</v>
      </c>
      <c r="J23" s="1" t="s">
        <v>16</v>
      </c>
      <c r="K23" s="1" t="s">
        <v>17</v>
      </c>
      <c r="L23" s="1" t="s">
        <v>28</v>
      </c>
      <c r="M23" s="1" t="s">
        <v>19</v>
      </c>
      <c r="N23">
        <v>431.98400000000004</v>
      </c>
    </row>
    <row r="24" spans="1:17" x14ac:dyDescent="0.3">
      <c r="A24">
        <v>608</v>
      </c>
      <c r="B24" s="1" t="s">
        <v>45</v>
      </c>
      <c r="C24" s="1" t="s">
        <v>27</v>
      </c>
      <c r="D24">
        <v>49</v>
      </c>
      <c r="E24" s="2">
        <v>42400</v>
      </c>
      <c r="F24">
        <v>2</v>
      </c>
      <c r="G24">
        <v>2</v>
      </c>
      <c r="H24">
        <v>269.99</v>
      </c>
      <c r="I24">
        <v>7.0000000000000007E-2</v>
      </c>
      <c r="J24" s="1" t="s">
        <v>16</v>
      </c>
      <c r="K24" s="1" t="s">
        <v>24</v>
      </c>
      <c r="L24" s="1" t="s">
        <v>28</v>
      </c>
      <c r="M24" s="1" t="s">
        <v>19</v>
      </c>
      <c r="N24">
        <v>502.1814</v>
      </c>
    </row>
    <row r="25" spans="1:17" x14ac:dyDescent="0.3">
      <c r="A25">
        <v>613</v>
      </c>
      <c r="B25" s="1" t="s">
        <v>46</v>
      </c>
      <c r="C25" s="1" t="s">
        <v>27</v>
      </c>
      <c r="D25">
        <v>517</v>
      </c>
      <c r="E25" s="2">
        <v>42664</v>
      </c>
      <c r="F25">
        <v>2</v>
      </c>
      <c r="G25">
        <v>2</v>
      </c>
      <c r="H25">
        <v>269.99</v>
      </c>
      <c r="I25">
        <v>7.0000000000000007E-2</v>
      </c>
      <c r="J25" s="1" t="s">
        <v>16</v>
      </c>
      <c r="K25" s="1" t="s">
        <v>17</v>
      </c>
      <c r="L25" s="1" t="s">
        <v>28</v>
      </c>
      <c r="M25" s="1" t="s">
        <v>19</v>
      </c>
      <c r="N25">
        <v>502.1814</v>
      </c>
    </row>
    <row r="26" spans="1:17" x14ac:dyDescent="0.3">
      <c r="A26">
        <v>637</v>
      </c>
      <c r="B26" s="1" t="s">
        <v>47</v>
      </c>
      <c r="C26" s="1" t="s">
        <v>27</v>
      </c>
      <c r="D26">
        <v>1350</v>
      </c>
      <c r="E26" s="2">
        <v>43115</v>
      </c>
      <c r="F26">
        <v>2</v>
      </c>
      <c r="G26">
        <v>2</v>
      </c>
      <c r="H26">
        <v>269.99</v>
      </c>
      <c r="I26">
        <v>0.2</v>
      </c>
      <c r="J26" s="1" t="s">
        <v>16</v>
      </c>
      <c r="K26" s="1" t="s">
        <v>24</v>
      </c>
      <c r="L26" s="1" t="s">
        <v>28</v>
      </c>
      <c r="M26" s="1" t="s">
        <v>19</v>
      </c>
      <c r="N26">
        <v>431.98400000000004</v>
      </c>
    </row>
    <row r="27" spans="1:17" x14ac:dyDescent="0.3">
      <c r="A27">
        <v>640</v>
      </c>
      <c r="B27" s="1" t="s">
        <v>48</v>
      </c>
      <c r="C27" s="1" t="s">
        <v>27</v>
      </c>
      <c r="D27">
        <v>198</v>
      </c>
      <c r="E27" s="2">
        <v>42491</v>
      </c>
      <c r="F27">
        <v>2</v>
      </c>
      <c r="G27">
        <v>2</v>
      </c>
      <c r="H27">
        <v>269.99</v>
      </c>
      <c r="I27">
        <v>0.05</v>
      </c>
      <c r="J27" s="1" t="s">
        <v>16</v>
      </c>
      <c r="K27" s="1" t="s">
        <v>24</v>
      </c>
      <c r="L27" s="1" t="s">
        <v>28</v>
      </c>
      <c r="M27" s="1" t="s">
        <v>19</v>
      </c>
      <c r="N27">
        <v>512.98099999999999</v>
      </c>
    </row>
    <row r="28" spans="1:17" x14ac:dyDescent="0.3">
      <c r="A28">
        <v>641</v>
      </c>
      <c r="B28" s="1" t="s">
        <v>37</v>
      </c>
      <c r="C28" s="1" t="s">
        <v>21</v>
      </c>
      <c r="D28">
        <v>470</v>
      </c>
      <c r="E28" s="2">
        <v>42643</v>
      </c>
      <c r="F28">
        <v>1</v>
      </c>
      <c r="G28">
        <v>1</v>
      </c>
      <c r="H28">
        <v>269.99</v>
      </c>
      <c r="I28">
        <v>0.05</v>
      </c>
      <c r="J28" s="1" t="s">
        <v>16</v>
      </c>
      <c r="K28" s="1" t="s">
        <v>24</v>
      </c>
      <c r="L28" s="1" t="s">
        <v>22</v>
      </c>
      <c r="M28" s="1" t="s">
        <v>19</v>
      </c>
      <c r="N28">
        <v>256.4905</v>
      </c>
    </row>
    <row r="29" spans="1:17" x14ac:dyDescent="0.3">
      <c r="A29">
        <v>657</v>
      </c>
      <c r="B29" s="1" t="s">
        <v>49</v>
      </c>
      <c r="C29" s="1" t="s">
        <v>27</v>
      </c>
      <c r="D29">
        <v>25</v>
      </c>
      <c r="E29" s="2">
        <v>42387</v>
      </c>
      <c r="F29">
        <v>2</v>
      </c>
      <c r="G29">
        <v>1</v>
      </c>
      <c r="H29">
        <v>269.99</v>
      </c>
      <c r="I29">
        <v>0.1</v>
      </c>
      <c r="J29" s="1" t="s">
        <v>16</v>
      </c>
      <c r="K29" s="1" t="s">
        <v>17</v>
      </c>
      <c r="L29" s="1" t="s">
        <v>28</v>
      </c>
      <c r="M29" s="1" t="s">
        <v>19</v>
      </c>
      <c r="N29">
        <v>242.99100000000001</v>
      </c>
    </row>
    <row r="30" spans="1:17" x14ac:dyDescent="0.3">
      <c r="A30">
        <v>671</v>
      </c>
      <c r="B30" s="1" t="s">
        <v>50</v>
      </c>
      <c r="C30" s="1" t="s">
        <v>21</v>
      </c>
      <c r="D30">
        <v>771</v>
      </c>
      <c r="E30" s="2">
        <v>42805</v>
      </c>
      <c r="F30">
        <v>1</v>
      </c>
      <c r="G30">
        <v>2</v>
      </c>
      <c r="H30">
        <v>269.99</v>
      </c>
      <c r="I30">
        <v>0.2</v>
      </c>
      <c r="J30" s="1" t="s">
        <v>16</v>
      </c>
      <c r="K30" s="1" t="s">
        <v>24</v>
      </c>
      <c r="L30" s="1" t="s">
        <v>22</v>
      </c>
      <c r="M30" s="1" t="s">
        <v>19</v>
      </c>
      <c r="N30">
        <v>431.98400000000004</v>
      </c>
    </row>
    <row r="31" spans="1:17" x14ac:dyDescent="0.3">
      <c r="A31">
        <v>727</v>
      </c>
      <c r="B31" s="1" t="s">
        <v>26</v>
      </c>
      <c r="C31" s="1" t="s">
        <v>27</v>
      </c>
      <c r="D31">
        <v>195</v>
      </c>
      <c r="E31" s="2">
        <v>42488</v>
      </c>
      <c r="F31">
        <v>2</v>
      </c>
      <c r="G31">
        <v>2</v>
      </c>
      <c r="H31">
        <v>269.99</v>
      </c>
      <c r="I31">
        <v>0.1</v>
      </c>
      <c r="J31" s="1" t="s">
        <v>16</v>
      </c>
      <c r="K31" s="1" t="s">
        <v>17</v>
      </c>
      <c r="L31" s="1" t="s">
        <v>28</v>
      </c>
      <c r="M31" s="1" t="s">
        <v>19</v>
      </c>
      <c r="N31">
        <v>485.98200000000003</v>
      </c>
    </row>
    <row r="32" spans="1:17" x14ac:dyDescent="0.3">
      <c r="A32">
        <v>771</v>
      </c>
      <c r="B32" s="1" t="s">
        <v>51</v>
      </c>
      <c r="C32" s="1" t="s">
        <v>27</v>
      </c>
      <c r="D32">
        <v>1178</v>
      </c>
      <c r="E32" s="2">
        <v>43020</v>
      </c>
      <c r="F32">
        <v>2</v>
      </c>
      <c r="G32">
        <v>2</v>
      </c>
      <c r="H32">
        <v>269.99</v>
      </c>
      <c r="I32">
        <v>0.05</v>
      </c>
      <c r="J32" s="1" t="s">
        <v>16</v>
      </c>
      <c r="K32" s="1" t="s">
        <v>24</v>
      </c>
      <c r="L32" s="1" t="s">
        <v>28</v>
      </c>
      <c r="M32" s="1" t="s">
        <v>19</v>
      </c>
      <c r="N32">
        <v>512.98099999999999</v>
      </c>
    </row>
    <row r="33" spans="1:14" x14ac:dyDescent="0.3">
      <c r="A33">
        <v>873</v>
      </c>
      <c r="B33" s="1" t="s">
        <v>52</v>
      </c>
      <c r="C33" s="1" t="s">
        <v>27</v>
      </c>
      <c r="D33">
        <v>13</v>
      </c>
      <c r="E33" s="2">
        <v>42377</v>
      </c>
      <c r="F33">
        <v>2</v>
      </c>
      <c r="G33">
        <v>1</v>
      </c>
      <c r="H33">
        <v>269.99</v>
      </c>
      <c r="I33">
        <v>0.1</v>
      </c>
      <c r="J33" s="1" t="s">
        <v>16</v>
      </c>
      <c r="K33" s="1" t="s">
        <v>24</v>
      </c>
      <c r="L33" s="1" t="s">
        <v>28</v>
      </c>
      <c r="M33" s="1" t="s">
        <v>19</v>
      </c>
      <c r="N33">
        <v>242.99100000000001</v>
      </c>
    </row>
    <row r="34" spans="1:14" x14ac:dyDescent="0.3">
      <c r="A34">
        <v>876</v>
      </c>
      <c r="B34" s="1" t="s">
        <v>53</v>
      </c>
      <c r="C34" s="1" t="s">
        <v>27</v>
      </c>
      <c r="D34">
        <v>490</v>
      </c>
      <c r="E34" s="2">
        <v>42650</v>
      </c>
      <c r="F34">
        <v>2</v>
      </c>
      <c r="G34">
        <v>2</v>
      </c>
      <c r="H34">
        <v>269.99</v>
      </c>
      <c r="I34">
        <v>7.0000000000000007E-2</v>
      </c>
      <c r="J34" s="1" t="s">
        <v>16</v>
      </c>
      <c r="K34" s="1" t="s">
        <v>24</v>
      </c>
      <c r="L34" s="1" t="s">
        <v>28</v>
      </c>
      <c r="M34" s="1" t="s">
        <v>19</v>
      </c>
      <c r="N34">
        <v>502.1814</v>
      </c>
    </row>
    <row r="35" spans="1:14" x14ac:dyDescent="0.3">
      <c r="A35">
        <v>909</v>
      </c>
      <c r="B35" s="1" t="s">
        <v>54</v>
      </c>
      <c r="C35" s="1" t="s">
        <v>27</v>
      </c>
      <c r="D35">
        <v>933</v>
      </c>
      <c r="E35" s="2">
        <v>42893</v>
      </c>
      <c r="F35">
        <v>2</v>
      </c>
      <c r="G35">
        <v>1</v>
      </c>
      <c r="H35">
        <v>269.99</v>
      </c>
      <c r="I35">
        <v>0.2</v>
      </c>
      <c r="J35" s="1" t="s">
        <v>16</v>
      </c>
      <c r="K35" s="1" t="s">
        <v>17</v>
      </c>
      <c r="L35" s="1" t="s">
        <v>28</v>
      </c>
      <c r="M35" s="1" t="s">
        <v>19</v>
      </c>
      <c r="N35">
        <v>215.99200000000002</v>
      </c>
    </row>
    <row r="36" spans="1:14" x14ac:dyDescent="0.3">
      <c r="A36">
        <v>921</v>
      </c>
      <c r="B36" s="1" t="s">
        <v>55</v>
      </c>
      <c r="C36" s="1" t="s">
        <v>27</v>
      </c>
      <c r="D36">
        <v>488</v>
      </c>
      <c r="E36" s="2">
        <v>42649</v>
      </c>
      <c r="F36">
        <v>2</v>
      </c>
      <c r="G36">
        <v>2</v>
      </c>
      <c r="H36">
        <v>269.99</v>
      </c>
      <c r="I36">
        <v>7.0000000000000007E-2</v>
      </c>
      <c r="J36" s="1" t="s">
        <v>16</v>
      </c>
      <c r="K36" s="1" t="s">
        <v>24</v>
      </c>
      <c r="L36" s="1" t="s">
        <v>28</v>
      </c>
      <c r="M36" s="1" t="s">
        <v>19</v>
      </c>
      <c r="N36">
        <v>502.1814</v>
      </c>
    </row>
    <row r="37" spans="1:14" x14ac:dyDescent="0.3">
      <c r="A37">
        <v>960</v>
      </c>
      <c r="B37" s="1" t="s">
        <v>56</v>
      </c>
      <c r="C37" s="1" t="s">
        <v>27</v>
      </c>
      <c r="D37">
        <v>1185</v>
      </c>
      <c r="E37" s="2">
        <v>43022</v>
      </c>
      <c r="F37">
        <v>2</v>
      </c>
      <c r="G37">
        <v>1</v>
      </c>
      <c r="H37">
        <v>269.99</v>
      </c>
      <c r="I37">
        <v>7.0000000000000007E-2</v>
      </c>
      <c r="J37" s="1" t="s">
        <v>16</v>
      </c>
      <c r="K37" s="1" t="s">
        <v>17</v>
      </c>
      <c r="L37" s="1" t="s">
        <v>28</v>
      </c>
      <c r="M37" s="1" t="s">
        <v>19</v>
      </c>
      <c r="N37">
        <v>251.0907</v>
      </c>
    </row>
    <row r="38" spans="1:14" x14ac:dyDescent="0.3">
      <c r="A38">
        <v>963</v>
      </c>
      <c r="B38" s="1" t="s">
        <v>57</v>
      </c>
      <c r="C38" s="1" t="s">
        <v>27</v>
      </c>
      <c r="D38">
        <v>340</v>
      </c>
      <c r="E38" s="2">
        <v>42580</v>
      </c>
      <c r="F38">
        <v>2</v>
      </c>
      <c r="G38">
        <v>2</v>
      </c>
      <c r="H38">
        <v>269.99</v>
      </c>
      <c r="I38">
        <v>0.1</v>
      </c>
      <c r="J38" s="1" t="s">
        <v>16</v>
      </c>
      <c r="K38" s="1" t="s">
        <v>24</v>
      </c>
      <c r="L38" s="1" t="s">
        <v>28</v>
      </c>
      <c r="M38" s="1" t="s">
        <v>19</v>
      </c>
      <c r="N38">
        <v>485.98200000000003</v>
      </c>
    </row>
    <row r="39" spans="1:14" x14ac:dyDescent="0.3">
      <c r="A39">
        <v>988</v>
      </c>
      <c r="B39" s="1" t="s">
        <v>58</v>
      </c>
      <c r="C39" s="1" t="s">
        <v>27</v>
      </c>
      <c r="D39">
        <v>454</v>
      </c>
      <c r="E39" s="2">
        <v>42636</v>
      </c>
      <c r="F39">
        <v>2</v>
      </c>
      <c r="G39">
        <v>2</v>
      </c>
      <c r="H39">
        <v>269.99</v>
      </c>
      <c r="I39">
        <v>0.05</v>
      </c>
      <c r="J39" s="1" t="s">
        <v>16</v>
      </c>
      <c r="K39" s="1" t="s">
        <v>24</v>
      </c>
      <c r="L39" s="1" t="s">
        <v>28</v>
      </c>
      <c r="M39" s="1" t="s">
        <v>19</v>
      </c>
      <c r="N39">
        <v>512.98099999999999</v>
      </c>
    </row>
    <row r="40" spans="1:14" x14ac:dyDescent="0.3">
      <c r="A40">
        <v>1034</v>
      </c>
      <c r="B40" s="1" t="s">
        <v>59</v>
      </c>
      <c r="C40" s="1" t="s">
        <v>27</v>
      </c>
      <c r="D40">
        <v>167</v>
      </c>
      <c r="E40" s="2">
        <v>42468</v>
      </c>
      <c r="F40">
        <v>2</v>
      </c>
      <c r="G40">
        <v>2</v>
      </c>
      <c r="H40">
        <v>269.99</v>
      </c>
      <c r="I40">
        <v>0.05</v>
      </c>
      <c r="J40" s="1" t="s">
        <v>16</v>
      </c>
      <c r="K40" s="1" t="s">
        <v>24</v>
      </c>
      <c r="L40" s="1" t="s">
        <v>28</v>
      </c>
      <c r="M40" s="1" t="s">
        <v>19</v>
      </c>
      <c r="N40">
        <v>512.98099999999999</v>
      </c>
    </row>
    <row r="41" spans="1:14" x14ac:dyDescent="0.3">
      <c r="A41">
        <v>1040</v>
      </c>
      <c r="B41" s="1" t="s">
        <v>40</v>
      </c>
      <c r="C41" s="1" t="s">
        <v>15</v>
      </c>
      <c r="D41">
        <v>633</v>
      </c>
      <c r="E41" s="2">
        <v>42732</v>
      </c>
      <c r="F41">
        <v>3</v>
      </c>
      <c r="G41">
        <v>2</v>
      </c>
      <c r="H41">
        <v>269.99</v>
      </c>
      <c r="I41">
        <v>0.2</v>
      </c>
      <c r="J41" s="1" t="s">
        <v>16</v>
      </c>
      <c r="K41" s="1" t="s">
        <v>24</v>
      </c>
      <c r="L41" s="1" t="s">
        <v>18</v>
      </c>
      <c r="M41" s="1" t="s">
        <v>19</v>
      </c>
      <c r="N41">
        <v>431.98400000000004</v>
      </c>
    </row>
    <row r="42" spans="1:14" x14ac:dyDescent="0.3">
      <c r="A42">
        <v>1096</v>
      </c>
      <c r="B42" s="1" t="s">
        <v>60</v>
      </c>
      <c r="C42" s="1" t="s">
        <v>27</v>
      </c>
      <c r="D42">
        <v>526</v>
      </c>
      <c r="E42" s="2">
        <v>42669</v>
      </c>
      <c r="F42">
        <v>2</v>
      </c>
      <c r="G42">
        <v>1</v>
      </c>
      <c r="H42">
        <v>269.99</v>
      </c>
      <c r="I42">
        <v>0.05</v>
      </c>
      <c r="J42" s="1" t="s">
        <v>16</v>
      </c>
      <c r="K42" s="1" t="s">
        <v>17</v>
      </c>
      <c r="L42" s="1" t="s">
        <v>28</v>
      </c>
      <c r="M42" s="1" t="s">
        <v>19</v>
      </c>
      <c r="N42">
        <v>256.4905</v>
      </c>
    </row>
    <row r="43" spans="1:14" x14ac:dyDescent="0.3">
      <c r="A43">
        <v>1104</v>
      </c>
      <c r="B43" s="1" t="s">
        <v>61</v>
      </c>
      <c r="C43" s="1" t="s">
        <v>27</v>
      </c>
      <c r="D43">
        <v>760</v>
      </c>
      <c r="E43" s="2">
        <v>42801</v>
      </c>
      <c r="F43">
        <v>2</v>
      </c>
      <c r="G43">
        <v>2</v>
      </c>
      <c r="H43">
        <v>269.99</v>
      </c>
      <c r="I43">
        <v>7.0000000000000007E-2</v>
      </c>
      <c r="J43" s="1" t="s">
        <v>16</v>
      </c>
      <c r="K43" s="1" t="s">
        <v>17</v>
      </c>
      <c r="L43" s="1" t="s">
        <v>28</v>
      </c>
      <c r="M43" s="1" t="s">
        <v>19</v>
      </c>
      <c r="N43">
        <v>502.1814</v>
      </c>
    </row>
    <row r="44" spans="1:14" x14ac:dyDescent="0.3">
      <c r="A44">
        <v>1128</v>
      </c>
      <c r="B44" s="1" t="s">
        <v>62</v>
      </c>
      <c r="C44" s="1" t="s">
        <v>27</v>
      </c>
      <c r="D44">
        <v>1099</v>
      </c>
      <c r="E44" s="2">
        <v>42975</v>
      </c>
      <c r="F44">
        <v>2</v>
      </c>
      <c r="G44">
        <v>2</v>
      </c>
      <c r="H44">
        <v>269.99</v>
      </c>
      <c r="I44">
        <v>0.05</v>
      </c>
      <c r="J44" s="1" t="s">
        <v>16</v>
      </c>
      <c r="K44" s="1" t="s">
        <v>24</v>
      </c>
      <c r="L44" s="1" t="s">
        <v>28</v>
      </c>
      <c r="M44" s="1" t="s">
        <v>19</v>
      </c>
      <c r="N44">
        <v>512.98099999999999</v>
      </c>
    </row>
    <row r="45" spans="1:14" x14ac:dyDescent="0.3">
      <c r="A45">
        <v>1165</v>
      </c>
      <c r="B45" s="1" t="s">
        <v>63</v>
      </c>
      <c r="C45" s="1" t="s">
        <v>15</v>
      </c>
      <c r="D45">
        <v>99</v>
      </c>
      <c r="E45" s="2">
        <v>42429</v>
      </c>
      <c r="F45">
        <v>3</v>
      </c>
      <c r="G45">
        <v>1</v>
      </c>
      <c r="H45">
        <v>269.99</v>
      </c>
      <c r="I45">
        <v>0.2</v>
      </c>
      <c r="J45" s="1" t="s">
        <v>16</v>
      </c>
      <c r="K45" s="1" t="s">
        <v>17</v>
      </c>
      <c r="L45" s="1" t="s">
        <v>18</v>
      </c>
      <c r="M45" s="1" t="s">
        <v>19</v>
      </c>
      <c r="N45">
        <v>215.99200000000002</v>
      </c>
    </row>
    <row r="46" spans="1:14" x14ac:dyDescent="0.3">
      <c r="A46">
        <v>1183</v>
      </c>
      <c r="B46" s="1" t="s">
        <v>64</v>
      </c>
      <c r="C46" s="1" t="s">
        <v>27</v>
      </c>
      <c r="D46">
        <v>1150</v>
      </c>
      <c r="E46" s="2">
        <v>43006</v>
      </c>
      <c r="F46">
        <v>2</v>
      </c>
      <c r="G46">
        <v>2</v>
      </c>
      <c r="H46">
        <v>269.99</v>
      </c>
      <c r="I46">
        <v>0.1</v>
      </c>
      <c r="J46" s="1" t="s">
        <v>16</v>
      </c>
      <c r="K46" s="1" t="s">
        <v>17</v>
      </c>
      <c r="L46" s="1" t="s">
        <v>28</v>
      </c>
      <c r="M46" s="1" t="s">
        <v>19</v>
      </c>
      <c r="N46">
        <v>485.98200000000003</v>
      </c>
    </row>
    <row r="47" spans="1:14" x14ac:dyDescent="0.3">
      <c r="A47">
        <v>1217</v>
      </c>
      <c r="B47" s="1" t="s">
        <v>65</v>
      </c>
      <c r="C47" s="1" t="s">
        <v>27</v>
      </c>
      <c r="D47">
        <v>431</v>
      </c>
      <c r="E47" s="2">
        <v>42624</v>
      </c>
      <c r="F47">
        <v>2</v>
      </c>
      <c r="G47">
        <v>2</v>
      </c>
      <c r="H47">
        <v>269.99</v>
      </c>
      <c r="I47">
        <v>7.0000000000000007E-2</v>
      </c>
      <c r="J47" s="1" t="s">
        <v>16</v>
      </c>
      <c r="K47" s="1" t="s">
        <v>24</v>
      </c>
      <c r="L47" s="1" t="s">
        <v>28</v>
      </c>
      <c r="M47" s="1" t="s">
        <v>19</v>
      </c>
      <c r="N47">
        <v>502.1814</v>
      </c>
    </row>
    <row r="48" spans="1:14" x14ac:dyDescent="0.3">
      <c r="A48">
        <v>1232</v>
      </c>
      <c r="B48" s="1" t="s">
        <v>66</v>
      </c>
      <c r="C48" s="1" t="s">
        <v>27</v>
      </c>
      <c r="D48">
        <v>592</v>
      </c>
      <c r="E48" s="2">
        <v>42710</v>
      </c>
      <c r="F48">
        <v>2</v>
      </c>
      <c r="G48">
        <v>2</v>
      </c>
      <c r="H48">
        <v>269.99</v>
      </c>
      <c r="I48">
        <v>0.1</v>
      </c>
      <c r="J48" s="1" t="s">
        <v>16</v>
      </c>
      <c r="K48" s="1" t="s">
        <v>17</v>
      </c>
      <c r="L48" s="1" t="s">
        <v>28</v>
      </c>
      <c r="M48" s="1" t="s">
        <v>19</v>
      </c>
      <c r="N48">
        <v>485.98200000000003</v>
      </c>
    </row>
    <row r="49" spans="1:14" x14ac:dyDescent="0.3">
      <c r="A49">
        <v>1264</v>
      </c>
      <c r="B49" s="1" t="s">
        <v>67</v>
      </c>
      <c r="C49" s="1" t="s">
        <v>27</v>
      </c>
      <c r="D49">
        <v>140</v>
      </c>
      <c r="E49" s="2">
        <v>42452</v>
      </c>
      <c r="F49">
        <v>2</v>
      </c>
      <c r="G49">
        <v>1</v>
      </c>
      <c r="H49">
        <v>269.99</v>
      </c>
      <c r="I49">
        <v>0.2</v>
      </c>
      <c r="J49" s="1" t="s">
        <v>16</v>
      </c>
      <c r="K49" s="1" t="s">
        <v>17</v>
      </c>
      <c r="L49" s="1" t="s">
        <v>28</v>
      </c>
      <c r="M49" s="1" t="s">
        <v>19</v>
      </c>
      <c r="N49">
        <v>215.99200000000002</v>
      </c>
    </row>
    <row r="50" spans="1:14" x14ac:dyDescent="0.3">
      <c r="A50">
        <v>1274</v>
      </c>
      <c r="B50" s="1" t="s">
        <v>68</v>
      </c>
      <c r="C50" s="1" t="s">
        <v>27</v>
      </c>
      <c r="D50">
        <v>385</v>
      </c>
      <c r="E50" s="2">
        <v>42602</v>
      </c>
      <c r="F50">
        <v>2</v>
      </c>
      <c r="G50">
        <v>1</v>
      </c>
      <c r="H50">
        <v>269.99</v>
      </c>
      <c r="I50">
        <v>7.0000000000000007E-2</v>
      </c>
      <c r="J50" s="1" t="s">
        <v>16</v>
      </c>
      <c r="K50" s="1" t="s">
        <v>17</v>
      </c>
      <c r="L50" s="1" t="s">
        <v>28</v>
      </c>
      <c r="M50" s="1" t="s">
        <v>19</v>
      </c>
      <c r="N50">
        <v>251.0907</v>
      </c>
    </row>
    <row r="51" spans="1:14" x14ac:dyDescent="0.3">
      <c r="A51">
        <v>1297</v>
      </c>
      <c r="B51" s="1" t="s">
        <v>69</v>
      </c>
      <c r="C51" s="1" t="s">
        <v>27</v>
      </c>
      <c r="D51">
        <v>381</v>
      </c>
      <c r="E51" s="2">
        <v>42601</v>
      </c>
      <c r="F51">
        <v>2</v>
      </c>
      <c r="G51">
        <v>2</v>
      </c>
      <c r="H51">
        <v>269.99</v>
      </c>
      <c r="I51">
        <v>7.0000000000000007E-2</v>
      </c>
      <c r="J51" s="1" t="s">
        <v>16</v>
      </c>
      <c r="K51" s="1" t="s">
        <v>17</v>
      </c>
      <c r="L51" s="1" t="s">
        <v>28</v>
      </c>
      <c r="M51" s="1" t="s">
        <v>19</v>
      </c>
      <c r="N51">
        <v>502.1814</v>
      </c>
    </row>
    <row r="52" spans="1:14" x14ac:dyDescent="0.3">
      <c r="A52">
        <v>1368</v>
      </c>
      <c r="B52" s="1" t="s">
        <v>34</v>
      </c>
      <c r="C52" s="1" t="s">
        <v>27</v>
      </c>
      <c r="D52">
        <v>223</v>
      </c>
      <c r="E52" s="2">
        <v>42505</v>
      </c>
      <c r="F52">
        <v>2</v>
      </c>
      <c r="G52">
        <v>2</v>
      </c>
      <c r="H52">
        <v>269.99</v>
      </c>
      <c r="I52">
        <v>0.1</v>
      </c>
      <c r="J52" s="1" t="s">
        <v>16</v>
      </c>
      <c r="K52" s="1" t="s">
        <v>17</v>
      </c>
      <c r="L52" s="1" t="s">
        <v>28</v>
      </c>
      <c r="M52" s="1" t="s">
        <v>19</v>
      </c>
      <c r="N52">
        <v>485.98200000000003</v>
      </c>
    </row>
    <row r="53" spans="1:14" x14ac:dyDescent="0.3">
      <c r="A53">
        <v>1376</v>
      </c>
      <c r="B53" s="1" t="s">
        <v>70</v>
      </c>
      <c r="C53" s="1" t="s">
        <v>27</v>
      </c>
      <c r="D53">
        <v>248</v>
      </c>
      <c r="E53" s="2">
        <v>42520</v>
      </c>
      <c r="F53">
        <v>2</v>
      </c>
      <c r="G53">
        <v>1</v>
      </c>
      <c r="H53">
        <v>269.99</v>
      </c>
      <c r="I53">
        <v>0.1</v>
      </c>
      <c r="J53" s="1" t="s">
        <v>16</v>
      </c>
      <c r="K53" s="1" t="s">
        <v>24</v>
      </c>
      <c r="L53" s="1" t="s">
        <v>28</v>
      </c>
      <c r="M53" s="1" t="s">
        <v>19</v>
      </c>
      <c r="N53">
        <v>242.99100000000001</v>
      </c>
    </row>
    <row r="54" spans="1:14" x14ac:dyDescent="0.3">
      <c r="A54">
        <v>1378</v>
      </c>
      <c r="B54" s="1" t="s">
        <v>71</v>
      </c>
      <c r="C54" s="1" t="s">
        <v>21</v>
      </c>
      <c r="D54">
        <v>507</v>
      </c>
      <c r="E54" s="2">
        <v>42658</v>
      </c>
      <c r="F54">
        <v>1</v>
      </c>
      <c r="G54">
        <v>2</v>
      </c>
      <c r="H54">
        <v>269.99</v>
      </c>
      <c r="I54">
        <v>7.0000000000000007E-2</v>
      </c>
      <c r="J54" s="1" t="s">
        <v>16</v>
      </c>
      <c r="K54" s="1" t="s">
        <v>24</v>
      </c>
      <c r="L54" s="1" t="s">
        <v>22</v>
      </c>
      <c r="M54" s="1" t="s">
        <v>19</v>
      </c>
      <c r="N54">
        <v>502.1814</v>
      </c>
    </row>
    <row r="55" spans="1:14" x14ac:dyDescent="0.3">
      <c r="A55">
        <v>1386</v>
      </c>
      <c r="B55" s="1" t="s">
        <v>72</v>
      </c>
      <c r="C55" s="1" t="s">
        <v>21</v>
      </c>
      <c r="D55">
        <v>72</v>
      </c>
      <c r="E55" s="2">
        <v>42412</v>
      </c>
      <c r="F55">
        <v>1</v>
      </c>
      <c r="G55">
        <v>2</v>
      </c>
      <c r="H55">
        <v>269.99</v>
      </c>
      <c r="I55">
        <v>0.1</v>
      </c>
      <c r="J55" s="1" t="s">
        <v>16</v>
      </c>
      <c r="K55" s="1" t="s">
        <v>24</v>
      </c>
      <c r="L55" s="1" t="s">
        <v>22</v>
      </c>
      <c r="M55" s="1" t="s">
        <v>19</v>
      </c>
      <c r="N55">
        <v>485.98200000000003</v>
      </c>
    </row>
    <row r="56" spans="1:14" x14ac:dyDescent="0.3">
      <c r="A56">
        <v>1410</v>
      </c>
      <c r="B56" s="1" t="s">
        <v>65</v>
      </c>
      <c r="C56" s="1" t="s">
        <v>27</v>
      </c>
      <c r="D56">
        <v>866</v>
      </c>
      <c r="E56" s="2">
        <v>42854</v>
      </c>
      <c r="F56">
        <v>2</v>
      </c>
      <c r="G56">
        <v>2</v>
      </c>
      <c r="H56">
        <v>269.99</v>
      </c>
      <c r="I56">
        <v>7.0000000000000007E-2</v>
      </c>
      <c r="J56" s="1" t="s">
        <v>16</v>
      </c>
      <c r="K56" s="1" t="s">
        <v>24</v>
      </c>
      <c r="L56" s="1" t="s">
        <v>28</v>
      </c>
      <c r="M56" s="1" t="s">
        <v>19</v>
      </c>
      <c r="N56">
        <v>502.1814</v>
      </c>
    </row>
    <row r="57" spans="1:14" x14ac:dyDescent="0.3">
      <c r="A57">
        <v>1431</v>
      </c>
      <c r="B57" s="1" t="s">
        <v>73</v>
      </c>
      <c r="C57" s="1" t="s">
        <v>27</v>
      </c>
      <c r="D57">
        <v>114</v>
      </c>
      <c r="E57" s="2">
        <v>42437</v>
      </c>
      <c r="F57">
        <v>2</v>
      </c>
      <c r="G57">
        <v>2</v>
      </c>
      <c r="H57">
        <v>269.99</v>
      </c>
      <c r="I57">
        <v>0.1</v>
      </c>
      <c r="J57" s="1" t="s">
        <v>16</v>
      </c>
      <c r="K57" s="1" t="s">
        <v>24</v>
      </c>
      <c r="L57" s="1" t="s">
        <v>28</v>
      </c>
      <c r="M57" s="1" t="s">
        <v>19</v>
      </c>
      <c r="N57">
        <v>485.98200000000003</v>
      </c>
    </row>
    <row r="58" spans="1:14" x14ac:dyDescent="0.3">
      <c r="A58">
        <v>833</v>
      </c>
      <c r="B58" s="1" t="s">
        <v>74</v>
      </c>
      <c r="C58" s="1" t="s">
        <v>27</v>
      </c>
      <c r="D58">
        <v>574</v>
      </c>
      <c r="E58" s="2">
        <v>42700</v>
      </c>
      <c r="F58">
        <v>2</v>
      </c>
      <c r="G58">
        <v>2</v>
      </c>
      <c r="H58">
        <v>269.99</v>
      </c>
      <c r="I58">
        <v>0.1</v>
      </c>
      <c r="J58" s="1" t="s">
        <v>16</v>
      </c>
      <c r="K58" s="1" t="s">
        <v>24</v>
      </c>
      <c r="L58" s="1" t="s">
        <v>28</v>
      </c>
      <c r="M58" s="1" t="s">
        <v>19</v>
      </c>
      <c r="N58">
        <v>485.98200000000003</v>
      </c>
    </row>
    <row r="59" spans="1:14" x14ac:dyDescent="0.3">
      <c r="A59">
        <v>581</v>
      </c>
      <c r="B59" s="1" t="s">
        <v>75</v>
      </c>
      <c r="C59" s="1" t="s">
        <v>21</v>
      </c>
      <c r="D59">
        <v>580</v>
      </c>
      <c r="E59" s="2">
        <v>42704</v>
      </c>
      <c r="F59">
        <v>1</v>
      </c>
      <c r="G59">
        <v>2</v>
      </c>
      <c r="H59">
        <v>269.99</v>
      </c>
      <c r="I59">
        <v>0.2</v>
      </c>
      <c r="J59" s="1" t="s">
        <v>16</v>
      </c>
      <c r="K59" s="1" t="s">
        <v>17</v>
      </c>
      <c r="L59" s="1" t="s">
        <v>22</v>
      </c>
      <c r="M59" s="1" t="s">
        <v>19</v>
      </c>
      <c r="N59">
        <v>431.98400000000004</v>
      </c>
    </row>
    <row r="60" spans="1:14" x14ac:dyDescent="0.3">
      <c r="A60">
        <v>904</v>
      </c>
      <c r="B60" s="1" t="s">
        <v>76</v>
      </c>
      <c r="C60" s="1" t="s">
        <v>21</v>
      </c>
      <c r="D60">
        <v>1336</v>
      </c>
      <c r="E60" s="2">
        <v>43109</v>
      </c>
      <c r="F60">
        <v>1</v>
      </c>
      <c r="G60">
        <v>2</v>
      </c>
      <c r="H60">
        <v>269.99</v>
      </c>
      <c r="I60">
        <v>7.0000000000000007E-2</v>
      </c>
      <c r="J60" s="1" t="s">
        <v>16</v>
      </c>
      <c r="K60" s="1" t="s">
        <v>17</v>
      </c>
      <c r="L60" s="1" t="s">
        <v>22</v>
      </c>
      <c r="M60" s="1" t="s">
        <v>19</v>
      </c>
      <c r="N60">
        <v>502.1814</v>
      </c>
    </row>
    <row r="61" spans="1:14" x14ac:dyDescent="0.3">
      <c r="A61">
        <v>1220</v>
      </c>
      <c r="B61" s="1" t="s">
        <v>77</v>
      </c>
      <c r="C61" s="1" t="s">
        <v>27</v>
      </c>
      <c r="D61">
        <v>45</v>
      </c>
      <c r="E61" s="2">
        <v>42397</v>
      </c>
      <c r="F61">
        <v>2</v>
      </c>
      <c r="G61">
        <v>2</v>
      </c>
      <c r="H61">
        <v>269.99</v>
      </c>
      <c r="I61">
        <v>0.05</v>
      </c>
      <c r="J61" s="1" t="s">
        <v>16</v>
      </c>
      <c r="K61" s="1" t="s">
        <v>17</v>
      </c>
      <c r="L61" s="1" t="s">
        <v>28</v>
      </c>
      <c r="M61" s="1" t="s">
        <v>19</v>
      </c>
      <c r="N61">
        <v>512.98099999999999</v>
      </c>
    </row>
    <row r="62" spans="1:14" x14ac:dyDescent="0.3">
      <c r="A62">
        <v>298</v>
      </c>
      <c r="B62" s="1" t="s">
        <v>78</v>
      </c>
      <c r="C62" s="1" t="s">
        <v>21</v>
      </c>
      <c r="D62">
        <v>566</v>
      </c>
      <c r="E62" s="2">
        <v>42696</v>
      </c>
      <c r="F62">
        <v>1</v>
      </c>
      <c r="G62">
        <v>2</v>
      </c>
      <c r="H62">
        <v>269.99</v>
      </c>
      <c r="I62">
        <v>0.2</v>
      </c>
      <c r="J62" s="1" t="s">
        <v>16</v>
      </c>
      <c r="K62" s="1" t="s">
        <v>17</v>
      </c>
      <c r="L62" s="1" t="s">
        <v>22</v>
      </c>
      <c r="M62" s="1" t="s">
        <v>19</v>
      </c>
      <c r="N62">
        <v>431.98400000000004</v>
      </c>
    </row>
    <row r="63" spans="1:14" x14ac:dyDescent="0.3">
      <c r="A63">
        <v>1148</v>
      </c>
      <c r="B63" s="1" t="s">
        <v>61</v>
      </c>
      <c r="C63" s="1" t="s">
        <v>27</v>
      </c>
      <c r="D63">
        <v>807</v>
      </c>
      <c r="E63" s="2">
        <v>42824</v>
      </c>
      <c r="F63">
        <v>2</v>
      </c>
      <c r="G63">
        <v>2</v>
      </c>
      <c r="H63">
        <v>269.99</v>
      </c>
      <c r="I63">
        <v>0.2</v>
      </c>
      <c r="J63" s="1" t="s">
        <v>16</v>
      </c>
      <c r="K63" s="1" t="s">
        <v>17</v>
      </c>
      <c r="L63" s="1" t="s">
        <v>28</v>
      </c>
      <c r="M63" s="1" t="s">
        <v>19</v>
      </c>
      <c r="N63">
        <v>431.98400000000004</v>
      </c>
    </row>
    <row r="64" spans="1:14" x14ac:dyDescent="0.3">
      <c r="A64">
        <v>487</v>
      </c>
      <c r="B64" s="1" t="s">
        <v>79</v>
      </c>
      <c r="C64" s="1" t="s">
        <v>21</v>
      </c>
      <c r="D64">
        <v>587</v>
      </c>
      <c r="E64" s="2">
        <v>42710</v>
      </c>
      <c r="F64">
        <v>1</v>
      </c>
      <c r="G64">
        <v>1</v>
      </c>
      <c r="H64">
        <v>269.99</v>
      </c>
      <c r="I64">
        <v>0.2</v>
      </c>
      <c r="J64" s="1" t="s">
        <v>16</v>
      </c>
      <c r="K64" s="1" t="s">
        <v>17</v>
      </c>
      <c r="L64" s="1" t="s">
        <v>22</v>
      </c>
      <c r="M64" s="1" t="s">
        <v>19</v>
      </c>
      <c r="N64">
        <v>215.99200000000002</v>
      </c>
    </row>
    <row r="65" spans="1:14" x14ac:dyDescent="0.3">
      <c r="A65">
        <v>1226</v>
      </c>
      <c r="B65" s="1" t="s">
        <v>80</v>
      </c>
      <c r="C65" s="1" t="s">
        <v>27</v>
      </c>
      <c r="D65">
        <v>1208</v>
      </c>
      <c r="E65" s="2">
        <v>43034</v>
      </c>
      <c r="F65">
        <v>2</v>
      </c>
      <c r="G65">
        <v>2</v>
      </c>
      <c r="H65">
        <v>269.99</v>
      </c>
      <c r="I65">
        <v>0.1</v>
      </c>
      <c r="J65" s="1" t="s">
        <v>16</v>
      </c>
      <c r="K65" s="1" t="s">
        <v>24</v>
      </c>
      <c r="L65" s="1" t="s">
        <v>28</v>
      </c>
      <c r="M65" s="1" t="s">
        <v>19</v>
      </c>
      <c r="N65">
        <v>485.98200000000003</v>
      </c>
    </row>
    <row r="66" spans="1:14" x14ac:dyDescent="0.3">
      <c r="A66">
        <v>205</v>
      </c>
      <c r="B66" s="1" t="s">
        <v>81</v>
      </c>
      <c r="C66" s="1" t="s">
        <v>27</v>
      </c>
      <c r="D66">
        <v>160</v>
      </c>
      <c r="E66" s="2">
        <v>42464</v>
      </c>
      <c r="F66">
        <v>2</v>
      </c>
      <c r="G66">
        <v>1</v>
      </c>
      <c r="H66">
        <v>269.99</v>
      </c>
      <c r="I66">
        <v>7.0000000000000007E-2</v>
      </c>
      <c r="J66" s="1" t="s">
        <v>16</v>
      </c>
      <c r="K66" s="1" t="s">
        <v>17</v>
      </c>
      <c r="L66" s="1" t="s">
        <v>28</v>
      </c>
      <c r="M66" s="1" t="s">
        <v>19</v>
      </c>
      <c r="N66">
        <v>251.0907</v>
      </c>
    </row>
    <row r="67" spans="1:14" x14ac:dyDescent="0.3">
      <c r="A67">
        <v>788</v>
      </c>
      <c r="B67" s="1" t="s">
        <v>82</v>
      </c>
      <c r="C67" s="1" t="s">
        <v>15</v>
      </c>
      <c r="D67">
        <v>213</v>
      </c>
      <c r="E67" s="2">
        <v>42498</v>
      </c>
      <c r="F67">
        <v>3</v>
      </c>
      <c r="G67">
        <v>1</v>
      </c>
      <c r="H67">
        <v>269.99</v>
      </c>
      <c r="I67">
        <v>0.1</v>
      </c>
      <c r="J67" s="1" t="s">
        <v>16</v>
      </c>
      <c r="K67" s="1" t="s">
        <v>24</v>
      </c>
      <c r="L67" s="1" t="s">
        <v>18</v>
      </c>
      <c r="M67" s="1" t="s">
        <v>19</v>
      </c>
      <c r="N67">
        <v>242.99100000000001</v>
      </c>
    </row>
    <row r="68" spans="1:14" x14ac:dyDescent="0.3">
      <c r="A68">
        <v>649</v>
      </c>
      <c r="B68" s="1" t="s">
        <v>83</v>
      </c>
      <c r="C68" s="1" t="s">
        <v>27</v>
      </c>
      <c r="D68">
        <v>235</v>
      </c>
      <c r="E68" s="2">
        <v>42514</v>
      </c>
      <c r="F68">
        <v>2</v>
      </c>
      <c r="G68">
        <v>2</v>
      </c>
      <c r="H68">
        <v>269.99</v>
      </c>
      <c r="I68">
        <v>0.05</v>
      </c>
      <c r="J68" s="1" t="s">
        <v>16</v>
      </c>
      <c r="K68" s="1" t="s">
        <v>24</v>
      </c>
      <c r="L68" s="1" t="s">
        <v>28</v>
      </c>
      <c r="M68" s="1" t="s">
        <v>19</v>
      </c>
      <c r="N68">
        <v>512.98099999999999</v>
      </c>
    </row>
    <row r="69" spans="1:14" x14ac:dyDescent="0.3">
      <c r="A69">
        <v>513</v>
      </c>
      <c r="B69" s="1" t="s">
        <v>84</v>
      </c>
      <c r="C69" s="1" t="s">
        <v>27</v>
      </c>
      <c r="D69">
        <v>482</v>
      </c>
      <c r="E69" s="2">
        <v>42648</v>
      </c>
      <c r="F69">
        <v>2</v>
      </c>
      <c r="G69">
        <v>1</v>
      </c>
      <c r="H69">
        <v>269.99</v>
      </c>
      <c r="I69">
        <v>0.2</v>
      </c>
      <c r="J69" s="1" t="s">
        <v>16</v>
      </c>
      <c r="K69" s="1" t="s">
        <v>24</v>
      </c>
      <c r="L69" s="1" t="s">
        <v>28</v>
      </c>
      <c r="M69" s="1" t="s">
        <v>19</v>
      </c>
      <c r="N69">
        <v>215.99200000000002</v>
      </c>
    </row>
    <row r="70" spans="1:14" x14ac:dyDescent="0.3">
      <c r="A70">
        <v>526</v>
      </c>
      <c r="B70" s="1" t="s">
        <v>85</v>
      </c>
      <c r="C70" s="1" t="s">
        <v>15</v>
      </c>
      <c r="D70">
        <v>67</v>
      </c>
      <c r="E70" s="2">
        <v>42409</v>
      </c>
      <c r="F70">
        <v>3</v>
      </c>
      <c r="G70">
        <v>1</v>
      </c>
      <c r="H70">
        <v>269.99</v>
      </c>
      <c r="I70">
        <v>0.2</v>
      </c>
      <c r="J70" s="1" t="s">
        <v>16</v>
      </c>
      <c r="K70" s="1" t="s">
        <v>17</v>
      </c>
      <c r="L70" s="1" t="s">
        <v>18</v>
      </c>
      <c r="M70" s="1" t="s">
        <v>19</v>
      </c>
      <c r="N70">
        <v>215.99200000000002</v>
      </c>
    </row>
    <row r="71" spans="1:14" x14ac:dyDescent="0.3">
      <c r="A71">
        <v>193</v>
      </c>
      <c r="B71" s="1" t="s">
        <v>31</v>
      </c>
      <c r="C71" s="1" t="s">
        <v>27</v>
      </c>
      <c r="D71">
        <v>496</v>
      </c>
      <c r="E71" s="2">
        <v>42653</v>
      </c>
      <c r="F71">
        <v>2</v>
      </c>
      <c r="G71">
        <v>1</v>
      </c>
      <c r="H71">
        <v>269.99</v>
      </c>
      <c r="I71">
        <v>0.1</v>
      </c>
      <c r="J71" s="1" t="s">
        <v>16</v>
      </c>
      <c r="K71" s="1" t="s">
        <v>24</v>
      </c>
      <c r="L71" s="1" t="s">
        <v>28</v>
      </c>
      <c r="M71" s="1" t="s">
        <v>19</v>
      </c>
      <c r="N71">
        <v>242.99100000000001</v>
      </c>
    </row>
    <row r="72" spans="1:14" x14ac:dyDescent="0.3">
      <c r="A72">
        <v>551</v>
      </c>
      <c r="B72" s="1" t="s">
        <v>63</v>
      </c>
      <c r="C72" s="1" t="s">
        <v>15</v>
      </c>
      <c r="D72">
        <v>354</v>
      </c>
      <c r="E72" s="2">
        <v>42585</v>
      </c>
      <c r="F72">
        <v>3</v>
      </c>
      <c r="G72">
        <v>1</v>
      </c>
      <c r="H72">
        <v>269.99</v>
      </c>
      <c r="I72">
        <v>0.2</v>
      </c>
      <c r="J72" s="1" t="s">
        <v>16</v>
      </c>
      <c r="K72" s="1" t="s">
        <v>17</v>
      </c>
      <c r="L72" s="1" t="s">
        <v>18</v>
      </c>
      <c r="M72" s="1" t="s">
        <v>19</v>
      </c>
      <c r="N72">
        <v>215.99200000000002</v>
      </c>
    </row>
    <row r="73" spans="1:14" x14ac:dyDescent="0.3">
      <c r="A73">
        <v>331</v>
      </c>
      <c r="B73" s="1" t="s">
        <v>38</v>
      </c>
      <c r="C73" s="1" t="s">
        <v>27</v>
      </c>
      <c r="D73">
        <v>383</v>
      </c>
      <c r="E73" s="2">
        <v>42602</v>
      </c>
      <c r="F73">
        <v>2</v>
      </c>
      <c r="G73">
        <v>1</v>
      </c>
      <c r="H73">
        <v>269.99</v>
      </c>
      <c r="I73">
        <v>0.1</v>
      </c>
      <c r="J73" s="1" t="s">
        <v>16</v>
      </c>
      <c r="K73" s="1" t="s">
        <v>24</v>
      </c>
      <c r="L73" s="1" t="s">
        <v>28</v>
      </c>
      <c r="M73" s="1" t="s">
        <v>19</v>
      </c>
      <c r="N73">
        <v>242.99100000000001</v>
      </c>
    </row>
    <row r="74" spans="1:14" x14ac:dyDescent="0.3">
      <c r="A74">
        <v>254</v>
      </c>
      <c r="B74" s="1" t="s">
        <v>86</v>
      </c>
      <c r="C74" s="1" t="s">
        <v>21</v>
      </c>
      <c r="D74">
        <v>1138</v>
      </c>
      <c r="E74" s="2">
        <v>42999</v>
      </c>
      <c r="F74">
        <v>1</v>
      </c>
      <c r="G74">
        <v>2</v>
      </c>
      <c r="H74">
        <v>269.99</v>
      </c>
      <c r="I74">
        <v>0.05</v>
      </c>
      <c r="J74" s="1" t="s">
        <v>16</v>
      </c>
      <c r="K74" s="1" t="s">
        <v>24</v>
      </c>
      <c r="L74" s="1" t="s">
        <v>22</v>
      </c>
      <c r="M74" s="1" t="s">
        <v>19</v>
      </c>
      <c r="N74">
        <v>512.98099999999999</v>
      </c>
    </row>
    <row r="75" spans="1:14" x14ac:dyDescent="0.3">
      <c r="A75">
        <v>1234</v>
      </c>
      <c r="B75" s="1" t="s">
        <v>47</v>
      </c>
      <c r="C75" s="1" t="s">
        <v>27</v>
      </c>
      <c r="D75">
        <v>47</v>
      </c>
      <c r="E75" s="2">
        <v>42398</v>
      </c>
      <c r="F75">
        <v>2</v>
      </c>
      <c r="G75">
        <v>1</v>
      </c>
      <c r="H75">
        <v>269.99</v>
      </c>
      <c r="I75">
        <v>0.2</v>
      </c>
      <c r="J75" s="1" t="s">
        <v>16</v>
      </c>
      <c r="K75" s="1" t="s">
        <v>24</v>
      </c>
      <c r="L75" s="1" t="s">
        <v>28</v>
      </c>
      <c r="M75" s="1" t="s">
        <v>19</v>
      </c>
      <c r="N75">
        <v>215.99200000000002</v>
      </c>
    </row>
    <row r="76" spans="1:14" x14ac:dyDescent="0.3">
      <c r="A76">
        <v>1166</v>
      </c>
      <c r="B76" s="1" t="s">
        <v>38</v>
      </c>
      <c r="C76" s="1" t="s">
        <v>27</v>
      </c>
      <c r="D76">
        <v>1245</v>
      </c>
      <c r="E76" s="2">
        <v>43052</v>
      </c>
      <c r="F76">
        <v>2</v>
      </c>
      <c r="G76">
        <v>1</v>
      </c>
      <c r="H76">
        <v>269.99</v>
      </c>
      <c r="I76">
        <v>0.1</v>
      </c>
      <c r="J76" s="1" t="s">
        <v>16</v>
      </c>
      <c r="K76" s="1" t="s">
        <v>24</v>
      </c>
      <c r="L76" s="1" t="s">
        <v>28</v>
      </c>
      <c r="M76" s="1" t="s">
        <v>19</v>
      </c>
      <c r="N76">
        <v>242.99100000000001</v>
      </c>
    </row>
    <row r="77" spans="1:14" x14ac:dyDescent="0.3">
      <c r="A77">
        <v>1305</v>
      </c>
      <c r="B77" s="1" t="s">
        <v>87</v>
      </c>
      <c r="C77" s="1" t="s">
        <v>27</v>
      </c>
      <c r="D77">
        <v>57</v>
      </c>
      <c r="E77" s="2">
        <v>42404</v>
      </c>
      <c r="F77">
        <v>2</v>
      </c>
      <c r="G77">
        <v>1</v>
      </c>
      <c r="H77">
        <v>269.99</v>
      </c>
      <c r="I77">
        <v>7.0000000000000007E-2</v>
      </c>
      <c r="J77" s="1" t="s">
        <v>16</v>
      </c>
      <c r="K77" s="1" t="s">
        <v>24</v>
      </c>
      <c r="L77" s="1" t="s">
        <v>28</v>
      </c>
      <c r="M77" s="1" t="s">
        <v>19</v>
      </c>
      <c r="N77">
        <v>251.0907</v>
      </c>
    </row>
    <row r="78" spans="1:14" x14ac:dyDescent="0.3">
      <c r="A78">
        <v>1406</v>
      </c>
      <c r="B78" s="1" t="s">
        <v>88</v>
      </c>
      <c r="C78" s="1" t="s">
        <v>27</v>
      </c>
      <c r="D78">
        <v>534</v>
      </c>
      <c r="E78" s="2">
        <v>42672</v>
      </c>
      <c r="F78">
        <v>2</v>
      </c>
      <c r="G78">
        <v>2</v>
      </c>
      <c r="H78">
        <v>269.99</v>
      </c>
      <c r="I78">
        <v>0.05</v>
      </c>
      <c r="J78" s="1" t="s">
        <v>16</v>
      </c>
      <c r="K78" s="1" t="s">
        <v>17</v>
      </c>
      <c r="L78" s="1" t="s">
        <v>28</v>
      </c>
      <c r="M78" s="1" t="s">
        <v>19</v>
      </c>
      <c r="N78">
        <v>512.98099999999999</v>
      </c>
    </row>
    <row r="79" spans="1:14" x14ac:dyDescent="0.3">
      <c r="A79">
        <v>282</v>
      </c>
      <c r="B79" s="1" t="s">
        <v>89</v>
      </c>
      <c r="C79" s="1" t="s">
        <v>21</v>
      </c>
      <c r="D79">
        <v>267</v>
      </c>
      <c r="E79" s="2">
        <v>42532</v>
      </c>
      <c r="F79">
        <v>1</v>
      </c>
      <c r="G79">
        <v>1</v>
      </c>
      <c r="H79">
        <v>269.99</v>
      </c>
      <c r="I79">
        <v>0.05</v>
      </c>
      <c r="J79" s="1" t="s">
        <v>16</v>
      </c>
      <c r="K79" s="1" t="s">
        <v>17</v>
      </c>
      <c r="L79" s="1" t="s">
        <v>22</v>
      </c>
      <c r="M79" s="1" t="s">
        <v>19</v>
      </c>
      <c r="N79">
        <v>256.4905</v>
      </c>
    </row>
    <row r="80" spans="1:14" x14ac:dyDescent="0.3">
      <c r="A80">
        <v>819</v>
      </c>
      <c r="B80" s="1" t="s">
        <v>90</v>
      </c>
      <c r="C80" s="1" t="s">
        <v>27</v>
      </c>
      <c r="D80">
        <v>578</v>
      </c>
      <c r="E80" s="2">
        <v>42701</v>
      </c>
      <c r="F80">
        <v>2</v>
      </c>
      <c r="G80">
        <v>1</v>
      </c>
      <c r="H80">
        <v>269.99</v>
      </c>
      <c r="I80">
        <v>7.0000000000000007E-2</v>
      </c>
      <c r="J80" s="1" t="s">
        <v>16</v>
      </c>
      <c r="K80" s="1" t="s">
        <v>17</v>
      </c>
      <c r="L80" s="1" t="s">
        <v>28</v>
      </c>
      <c r="M80" s="1" t="s">
        <v>19</v>
      </c>
      <c r="N80">
        <v>251.0907</v>
      </c>
    </row>
    <row r="81" spans="1:14" x14ac:dyDescent="0.3">
      <c r="A81">
        <v>995</v>
      </c>
      <c r="B81" s="1" t="s">
        <v>91</v>
      </c>
      <c r="C81" s="1" t="s">
        <v>27</v>
      </c>
      <c r="D81">
        <v>368</v>
      </c>
      <c r="E81" s="2">
        <v>42596</v>
      </c>
      <c r="F81">
        <v>2</v>
      </c>
      <c r="G81">
        <v>2</v>
      </c>
      <c r="H81">
        <v>269.99</v>
      </c>
      <c r="I81">
        <v>0.1</v>
      </c>
      <c r="J81" s="1" t="s">
        <v>16</v>
      </c>
      <c r="K81" s="1" t="s">
        <v>17</v>
      </c>
      <c r="L81" s="1" t="s">
        <v>28</v>
      </c>
      <c r="M81" s="1" t="s">
        <v>19</v>
      </c>
      <c r="N81">
        <v>485.98200000000003</v>
      </c>
    </row>
    <row r="82" spans="1:14" x14ac:dyDescent="0.3">
      <c r="A82">
        <v>327</v>
      </c>
      <c r="B82" s="1" t="s">
        <v>30</v>
      </c>
      <c r="C82" s="1" t="s">
        <v>27</v>
      </c>
      <c r="D82">
        <v>120</v>
      </c>
      <c r="E82" s="2">
        <v>42443</v>
      </c>
      <c r="F82">
        <v>2</v>
      </c>
      <c r="G82">
        <v>2</v>
      </c>
      <c r="H82">
        <v>269.99</v>
      </c>
      <c r="I82">
        <v>0.05</v>
      </c>
      <c r="J82" s="1" t="s">
        <v>16</v>
      </c>
      <c r="K82" s="1" t="s">
        <v>24</v>
      </c>
      <c r="L82" s="1" t="s">
        <v>28</v>
      </c>
      <c r="M82" s="1" t="s">
        <v>19</v>
      </c>
      <c r="N82">
        <v>512.98099999999999</v>
      </c>
    </row>
    <row r="83" spans="1:14" x14ac:dyDescent="0.3">
      <c r="A83">
        <v>726</v>
      </c>
      <c r="B83" s="1" t="s">
        <v>92</v>
      </c>
      <c r="C83" s="1" t="s">
        <v>27</v>
      </c>
      <c r="D83">
        <v>434</v>
      </c>
      <c r="E83" s="2">
        <v>42626</v>
      </c>
      <c r="F83">
        <v>2</v>
      </c>
      <c r="G83">
        <v>1</v>
      </c>
      <c r="H83">
        <v>269.99</v>
      </c>
      <c r="I83">
        <v>0.05</v>
      </c>
      <c r="J83" s="1" t="s">
        <v>16</v>
      </c>
      <c r="K83" s="1" t="s">
        <v>17</v>
      </c>
      <c r="L83" s="1" t="s">
        <v>28</v>
      </c>
      <c r="M83" s="1" t="s">
        <v>19</v>
      </c>
      <c r="N83">
        <v>256.4905</v>
      </c>
    </row>
    <row r="84" spans="1:14" x14ac:dyDescent="0.3">
      <c r="A84">
        <v>1054</v>
      </c>
      <c r="B84" s="1" t="s">
        <v>93</v>
      </c>
      <c r="C84" s="1" t="s">
        <v>15</v>
      </c>
      <c r="D84">
        <v>366</v>
      </c>
      <c r="E84" s="2">
        <v>42595</v>
      </c>
      <c r="F84">
        <v>3</v>
      </c>
      <c r="G84">
        <v>1</v>
      </c>
      <c r="H84">
        <v>269.99</v>
      </c>
      <c r="I84">
        <v>0.1</v>
      </c>
      <c r="J84" s="1" t="s">
        <v>16</v>
      </c>
      <c r="K84" s="1" t="s">
        <v>17</v>
      </c>
      <c r="L84" s="1" t="s">
        <v>18</v>
      </c>
      <c r="M84" s="1" t="s">
        <v>19</v>
      </c>
      <c r="N84">
        <v>242.99100000000001</v>
      </c>
    </row>
    <row r="85" spans="1:14" x14ac:dyDescent="0.3">
      <c r="A85">
        <v>129</v>
      </c>
      <c r="B85" s="1" t="s">
        <v>94</v>
      </c>
      <c r="C85" s="1" t="s">
        <v>27</v>
      </c>
      <c r="D85">
        <v>938</v>
      </c>
      <c r="E85" s="2">
        <v>42897</v>
      </c>
      <c r="F85">
        <v>2</v>
      </c>
      <c r="G85">
        <v>1</v>
      </c>
      <c r="H85">
        <v>269.99</v>
      </c>
      <c r="I85">
        <v>0.05</v>
      </c>
      <c r="J85" s="1" t="s">
        <v>16</v>
      </c>
      <c r="K85" s="1" t="s">
        <v>24</v>
      </c>
      <c r="L85" s="1" t="s">
        <v>28</v>
      </c>
      <c r="M85" s="1" t="s">
        <v>19</v>
      </c>
      <c r="N85">
        <v>256.4905</v>
      </c>
    </row>
    <row r="86" spans="1:14" x14ac:dyDescent="0.3">
      <c r="A86">
        <v>1149</v>
      </c>
      <c r="B86" s="1" t="s">
        <v>75</v>
      </c>
      <c r="C86" s="1" t="s">
        <v>21</v>
      </c>
      <c r="D86">
        <v>23</v>
      </c>
      <c r="E86" s="2">
        <v>42385</v>
      </c>
      <c r="F86">
        <v>1</v>
      </c>
      <c r="G86">
        <v>1</v>
      </c>
      <c r="H86">
        <v>269.99</v>
      </c>
      <c r="I86">
        <v>0.2</v>
      </c>
      <c r="J86" s="1" t="s">
        <v>16</v>
      </c>
      <c r="K86" s="1" t="s">
        <v>24</v>
      </c>
      <c r="L86" s="1" t="s">
        <v>22</v>
      </c>
      <c r="M86" s="1" t="s">
        <v>19</v>
      </c>
      <c r="N86">
        <v>215.99200000000002</v>
      </c>
    </row>
    <row r="87" spans="1:14" x14ac:dyDescent="0.3">
      <c r="A87">
        <v>1243</v>
      </c>
      <c r="B87" s="1" t="s">
        <v>95</v>
      </c>
      <c r="C87" s="1" t="s">
        <v>27</v>
      </c>
      <c r="D87">
        <v>323</v>
      </c>
      <c r="E87" s="2">
        <v>42570</v>
      </c>
      <c r="F87">
        <v>2</v>
      </c>
      <c r="G87">
        <v>2</v>
      </c>
      <c r="H87">
        <v>269.99</v>
      </c>
      <c r="I87">
        <v>7.0000000000000007E-2</v>
      </c>
      <c r="J87" s="1" t="s">
        <v>16</v>
      </c>
      <c r="K87" s="1" t="s">
        <v>24</v>
      </c>
      <c r="L87" s="1" t="s">
        <v>28</v>
      </c>
      <c r="M87" s="1" t="s">
        <v>19</v>
      </c>
      <c r="N87">
        <v>502.1814</v>
      </c>
    </row>
    <row r="88" spans="1:14" x14ac:dyDescent="0.3">
      <c r="A88">
        <v>158</v>
      </c>
      <c r="B88" s="1" t="s">
        <v>61</v>
      </c>
      <c r="C88" s="1" t="s">
        <v>27</v>
      </c>
      <c r="D88">
        <v>291</v>
      </c>
      <c r="E88" s="2">
        <v>42550</v>
      </c>
      <c r="F88">
        <v>2</v>
      </c>
      <c r="G88">
        <v>2</v>
      </c>
      <c r="H88">
        <v>269.99</v>
      </c>
      <c r="I88">
        <v>7.0000000000000007E-2</v>
      </c>
      <c r="J88" s="1" t="s">
        <v>16</v>
      </c>
      <c r="K88" s="1" t="s">
        <v>17</v>
      </c>
      <c r="L88" s="1" t="s">
        <v>28</v>
      </c>
      <c r="M88" s="1" t="s">
        <v>19</v>
      </c>
      <c r="N88">
        <v>502.1814</v>
      </c>
    </row>
    <row r="89" spans="1:14" x14ac:dyDescent="0.3">
      <c r="A89">
        <v>895</v>
      </c>
      <c r="B89" s="1" t="s">
        <v>96</v>
      </c>
      <c r="C89" s="1" t="s">
        <v>27</v>
      </c>
      <c r="D89">
        <v>1034</v>
      </c>
      <c r="E89" s="2">
        <v>42946</v>
      </c>
      <c r="F89">
        <v>2</v>
      </c>
      <c r="G89">
        <v>1</v>
      </c>
      <c r="H89">
        <v>269.99</v>
      </c>
      <c r="I89">
        <v>0.05</v>
      </c>
      <c r="J89" s="1" t="s">
        <v>16</v>
      </c>
      <c r="K89" s="1" t="s">
        <v>17</v>
      </c>
      <c r="L89" s="1" t="s">
        <v>28</v>
      </c>
      <c r="M89" s="1" t="s">
        <v>19</v>
      </c>
      <c r="N89">
        <v>256.4905</v>
      </c>
    </row>
    <row r="90" spans="1:14" x14ac:dyDescent="0.3">
      <c r="A90">
        <v>1318</v>
      </c>
      <c r="B90" s="1" t="s">
        <v>97</v>
      </c>
      <c r="C90" s="1" t="s">
        <v>15</v>
      </c>
      <c r="D90">
        <v>594</v>
      </c>
      <c r="E90" s="2">
        <v>42711</v>
      </c>
      <c r="F90">
        <v>3</v>
      </c>
      <c r="G90">
        <v>2</v>
      </c>
      <c r="H90">
        <v>269.99</v>
      </c>
      <c r="I90">
        <v>0.05</v>
      </c>
      <c r="J90" s="1" t="s">
        <v>16</v>
      </c>
      <c r="K90" s="1" t="s">
        <v>17</v>
      </c>
      <c r="L90" s="1" t="s">
        <v>18</v>
      </c>
      <c r="M90" s="1" t="s">
        <v>19</v>
      </c>
      <c r="N90">
        <v>512.98099999999999</v>
      </c>
    </row>
    <row r="91" spans="1:14" x14ac:dyDescent="0.3">
      <c r="A91">
        <v>634</v>
      </c>
      <c r="B91" s="1" t="s">
        <v>98</v>
      </c>
      <c r="C91" s="1" t="s">
        <v>27</v>
      </c>
      <c r="D91">
        <v>612</v>
      </c>
      <c r="E91" s="2">
        <v>42720</v>
      </c>
      <c r="F91">
        <v>2</v>
      </c>
      <c r="G91">
        <v>1</v>
      </c>
      <c r="H91">
        <v>269.99</v>
      </c>
      <c r="I91">
        <v>0.1</v>
      </c>
      <c r="J91" s="1" t="s">
        <v>16</v>
      </c>
      <c r="K91" s="1" t="s">
        <v>24</v>
      </c>
      <c r="L91" s="1" t="s">
        <v>28</v>
      </c>
      <c r="M91" s="1" t="s">
        <v>19</v>
      </c>
      <c r="N91">
        <v>242.99100000000001</v>
      </c>
    </row>
    <row r="92" spans="1:14" x14ac:dyDescent="0.3">
      <c r="A92">
        <v>1189</v>
      </c>
      <c r="B92" s="1" t="s">
        <v>54</v>
      </c>
      <c r="C92" s="1" t="s">
        <v>27</v>
      </c>
      <c r="D92">
        <v>356</v>
      </c>
      <c r="E92" s="2">
        <v>42586</v>
      </c>
      <c r="F92">
        <v>2</v>
      </c>
      <c r="G92">
        <v>1</v>
      </c>
      <c r="H92">
        <v>269.99</v>
      </c>
      <c r="I92">
        <v>0.05</v>
      </c>
      <c r="J92" s="1" t="s">
        <v>16</v>
      </c>
      <c r="K92" s="1" t="s">
        <v>24</v>
      </c>
      <c r="L92" s="1" t="s">
        <v>28</v>
      </c>
      <c r="M92" s="1" t="s">
        <v>19</v>
      </c>
      <c r="N92">
        <v>256.4905</v>
      </c>
    </row>
    <row r="93" spans="1:14" x14ac:dyDescent="0.3">
      <c r="A93">
        <v>644</v>
      </c>
      <c r="B93" s="1" t="s">
        <v>99</v>
      </c>
      <c r="C93" s="1" t="s">
        <v>27</v>
      </c>
      <c r="D93">
        <v>859</v>
      </c>
      <c r="E93" s="2">
        <v>42850</v>
      </c>
      <c r="F93">
        <v>2</v>
      </c>
      <c r="G93">
        <v>1</v>
      </c>
      <c r="H93">
        <v>269.99</v>
      </c>
      <c r="I93">
        <v>0.1</v>
      </c>
      <c r="J93" s="1" t="s">
        <v>16</v>
      </c>
      <c r="K93" s="1" t="s">
        <v>24</v>
      </c>
      <c r="L93" s="1" t="s">
        <v>28</v>
      </c>
      <c r="M93" s="1" t="s">
        <v>19</v>
      </c>
      <c r="N93">
        <v>242.99100000000001</v>
      </c>
    </row>
    <row r="94" spans="1:14" x14ac:dyDescent="0.3">
      <c r="A94">
        <v>801</v>
      </c>
      <c r="B94" s="1" t="s">
        <v>100</v>
      </c>
      <c r="C94" s="1" t="s">
        <v>27</v>
      </c>
      <c r="D94">
        <v>255</v>
      </c>
      <c r="E94" s="2">
        <v>42524</v>
      </c>
      <c r="F94">
        <v>2</v>
      </c>
      <c r="G94">
        <v>1</v>
      </c>
      <c r="H94">
        <v>269.99</v>
      </c>
      <c r="I94">
        <v>7.0000000000000007E-2</v>
      </c>
      <c r="J94" s="1" t="s">
        <v>16</v>
      </c>
      <c r="K94" s="1" t="s">
        <v>17</v>
      </c>
      <c r="L94" s="1" t="s">
        <v>28</v>
      </c>
      <c r="M94" s="1" t="s">
        <v>19</v>
      </c>
      <c r="N94">
        <v>251.0907</v>
      </c>
    </row>
    <row r="95" spans="1:14" x14ac:dyDescent="0.3">
      <c r="A95">
        <v>1080</v>
      </c>
      <c r="B95" s="1" t="s">
        <v>14</v>
      </c>
      <c r="C95" s="1" t="s">
        <v>15</v>
      </c>
      <c r="D95">
        <v>388</v>
      </c>
      <c r="E95" s="2">
        <v>42603</v>
      </c>
      <c r="F95">
        <v>3</v>
      </c>
      <c r="G95">
        <v>2</v>
      </c>
      <c r="H95">
        <v>269.99</v>
      </c>
      <c r="I95">
        <v>7.0000000000000007E-2</v>
      </c>
      <c r="J95" s="1" t="s">
        <v>16</v>
      </c>
      <c r="K95" s="1" t="s">
        <v>24</v>
      </c>
      <c r="L95" s="1" t="s">
        <v>18</v>
      </c>
      <c r="M95" s="1" t="s">
        <v>19</v>
      </c>
      <c r="N95">
        <v>502.1814</v>
      </c>
    </row>
    <row r="96" spans="1:14" x14ac:dyDescent="0.3">
      <c r="A96">
        <v>350</v>
      </c>
      <c r="B96" s="1" t="s">
        <v>38</v>
      </c>
      <c r="C96" s="1" t="s">
        <v>27</v>
      </c>
      <c r="D96">
        <v>271</v>
      </c>
      <c r="E96" s="2">
        <v>42534</v>
      </c>
      <c r="F96">
        <v>2</v>
      </c>
      <c r="G96">
        <v>1</v>
      </c>
      <c r="H96">
        <v>269.99</v>
      </c>
      <c r="I96">
        <v>0.1</v>
      </c>
      <c r="J96" s="1" t="s">
        <v>16</v>
      </c>
      <c r="K96" s="1" t="s">
        <v>24</v>
      </c>
      <c r="L96" s="1" t="s">
        <v>28</v>
      </c>
      <c r="M96" s="1" t="s">
        <v>19</v>
      </c>
      <c r="N96">
        <v>242.99100000000001</v>
      </c>
    </row>
    <row r="97" spans="1:14" x14ac:dyDescent="0.3">
      <c r="A97">
        <v>59</v>
      </c>
      <c r="B97" s="1" t="s">
        <v>101</v>
      </c>
      <c r="C97" s="1" t="s">
        <v>27</v>
      </c>
      <c r="D97">
        <v>286</v>
      </c>
      <c r="E97" s="2">
        <v>42546</v>
      </c>
      <c r="F97">
        <v>2</v>
      </c>
      <c r="G97">
        <v>2</v>
      </c>
      <c r="H97">
        <v>269.99</v>
      </c>
      <c r="I97">
        <v>7.0000000000000007E-2</v>
      </c>
      <c r="J97" s="1" t="s">
        <v>16</v>
      </c>
      <c r="K97" s="1" t="s">
        <v>17</v>
      </c>
      <c r="L97" s="1" t="s">
        <v>28</v>
      </c>
      <c r="M97" s="1" t="s">
        <v>19</v>
      </c>
      <c r="N97">
        <v>502.1814</v>
      </c>
    </row>
    <row r="98" spans="1:14" x14ac:dyDescent="0.3">
      <c r="A98">
        <v>304</v>
      </c>
      <c r="B98" s="1" t="s">
        <v>102</v>
      </c>
      <c r="C98" s="1" t="s">
        <v>27</v>
      </c>
      <c r="D98">
        <v>478</v>
      </c>
      <c r="E98" s="2">
        <v>42645</v>
      </c>
      <c r="F98">
        <v>2</v>
      </c>
      <c r="G98">
        <v>2</v>
      </c>
      <c r="H98">
        <v>269.99</v>
      </c>
      <c r="I98">
        <v>7.0000000000000007E-2</v>
      </c>
      <c r="J98" s="1" t="s">
        <v>16</v>
      </c>
      <c r="K98" s="1" t="s">
        <v>17</v>
      </c>
      <c r="L98" s="1" t="s">
        <v>28</v>
      </c>
      <c r="M98" s="1" t="s">
        <v>19</v>
      </c>
      <c r="N98">
        <v>502.1814</v>
      </c>
    </row>
    <row r="99" spans="1:14" x14ac:dyDescent="0.3">
      <c r="A99">
        <v>932</v>
      </c>
      <c r="B99" s="1" t="s">
        <v>103</v>
      </c>
      <c r="C99" s="1" t="s">
        <v>27</v>
      </c>
      <c r="D99">
        <v>503</v>
      </c>
      <c r="E99" s="2">
        <v>42656</v>
      </c>
      <c r="F99">
        <v>2</v>
      </c>
      <c r="G99">
        <v>2</v>
      </c>
      <c r="H99">
        <v>269.99</v>
      </c>
      <c r="I99">
        <v>7.0000000000000007E-2</v>
      </c>
      <c r="J99" s="1" t="s">
        <v>16</v>
      </c>
      <c r="K99" s="1" t="s">
        <v>24</v>
      </c>
      <c r="L99" s="1" t="s">
        <v>28</v>
      </c>
      <c r="M99" s="1" t="s">
        <v>19</v>
      </c>
      <c r="N99">
        <v>502.1814</v>
      </c>
    </row>
    <row r="100" spans="1:14" x14ac:dyDescent="0.3">
      <c r="A100">
        <v>941</v>
      </c>
      <c r="B100" s="1" t="s">
        <v>104</v>
      </c>
      <c r="C100" s="1" t="s">
        <v>27</v>
      </c>
      <c r="D100">
        <v>319</v>
      </c>
      <c r="E100" s="2">
        <v>42569</v>
      </c>
      <c r="F100">
        <v>2</v>
      </c>
      <c r="G100">
        <v>1</v>
      </c>
      <c r="H100">
        <v>269.99</v>
      </c>
      <c r="I100">
        <v>0.2</v>
      </c>
      <c r="J100" s="1" t="s">
        <v>16</v>
      </c>
      <c r="K100" s="1" t="s">
        <v>17</v>
      </c>
      <c r="L100" s="1" t="s">
        <v>28</v>
      </c>
      <c r="M100" s="1" t="s">
        <v>19</v>
      </c>
      <c r="N100">
        <v>215.99200000000002</v>
      </c>
    </row>
    <row r="101" spans="1:14" x14ac:dyDescent="0.3">
      <c r="A101">
        <v>964</v>
      </c>
      <c r="B101" s="1" t="s">
        <v>105</v>
      </c>
      <c r="C101" s="1" t="s">
        <v>15</v>
      </c>
      <c r="D101">
        <v>463</v>
      </c>
      <c r="E101" s="2">
        <v>42640</v>
      </c>
      <c r="F101">
        <v>3</v>
      </c>
      <c r="G101">
        <v>2</v>
      </c>
      <c r="H101">
        <v>269.99</v>
      </c>
      <c r="I101">
        <v>7.0000000000000007E-2</v>
      </c>
      <c r="J101" s="1" t="s">
        <v>16</v>
      </c>
      <c r="K101" s="1" t="s">
        <v>24</v>
      </c>
      <c r="L101" s="1" t="s">
        <v>18</v>
      </c>
      <c r="M101" s="1" t="s">
        <v>19</v>
      </c>
      <c r="N101">
        <v>502.1814</v>
      </c>
    </row>
    <row r="102" spans="1:14" x14ac:dyDescent="0.3">
      <c r="A102">
        <v>849</v>
      </c>
      <c r="B102" s="1" t="s">
        <v>58</v>
      </c>
      <c r="C102" s="1" t="s">
        <v>27</v>
      </c>
      <c r="D102">
        <v>289</v>
      </c>
      <c r="E102" s="2">
        <v>42548</v>
      </c>
      <c r="F102">
        <v>2</v>
      </c>
      <c r="G102">
        <v>1</v>
      </c>
      <c r="H102">
        <v>269.99</v>
      </c>
      <c r="I102">
        <v>7.0000000000000007E-2</v>
      </c>
      <c r="J102" s="1" t="s">
        <v>16</v>
      </c>
      <c r="K102" s="1" t="s">
        <v>24</v>
      </c>
      <c r="L102" s="1" t="s">
        <v>28</v>
      </c>
      <c r="M102" s="1" t="s">
        <v>19</v>
      </c>
      <c r="N102">
        <v>251.0907</v>
      </c>
    </row>
    <row r="103" spans="1:14" x14ac:dyDescent="0.3">
      <c r="A103">
        <v>1042</v>
      </c>
      <c r="B103" s="1" t="s">
        <v>106</v>
      </c>
      <c r="C103" s="1" t="s">
        <v>27</v>
      </c>
      <c r="D103">
        <v>358</v>
      </c>
      <c r="E103" s="2">
        <v>42587</v>
      </c>
      <c r="F103">
        <v>2</v>
      </c>
      <c r="G103">
        <v>2</v>
      </c>
      <c r="H103">
        <v>269.99</v>
      </c>
      <c r="I103">
        <v>0.1</v>
      </c>
      <c r="J103" s="1" t="s">
        <v>16</v>
      </c>
      <c r="K103" s="1" t="s">
        <v>17</v>
      </c>
      <c r="L103" s="1" t="s">
        <v>28</v>
      </c>
      <c r="M103" s="1" t="s">
        <v>19</v>
      </c>
      <c r="N103">
        <v>485.98200000000003</v>
      </c>
    </row>
    <row r="104" spans="1:14" x14ac:dyDescent="0.3">
      <c r="A104">
        <v>638</v>
      </c>
      <c r="B104" s="1" t="s">
        <v>36</v>
      </c>
      <c r="C104" s="1" t="s">
        <v>27</v>
      </c>
      <c r="D104">
        <v>280</v>
      </c>
      <c r="E104" s="2">
        <v>42542</v>
      </c>
      <c r="F104">
        <v>2</v>
      </c>
      <c r="G104">
        <v>1</v>
      </c>
      <c r="H104">
        <v>269.99</v>
      </c>
      <c r="I104">
        <v>7.0000000000000007E-2</v>
      </c>
      <c r="J104" s="1" t="s">
        <v>16</v>
      </c>
      <c r="K104" s="1" t="s">
        <v>24</v>
      </c>
      <c r="L104" s="1" t="s">
        <v>28</v>
      </c>
      <c r="M104" s="1" t="s">
        <v>19</v>
      </c>
      <c r="N104">
        <v>251.0907</v>
      </c>
    </row>
    <row r="105" spans="1:14" x14ac:dyDescent="0.3">
      <c r="A105">
        <v>1141</v>
      </c>
      <c r="B105" s="1" t="s">
        <v>68</v>
      </c>
      <c r="C105" s="1" t="s">
        <v>27</v>
      </c>
      <c r="D105">
        <v>318</v>
      </c>
      <c r="E105" s="2">
        <v>42568</v>
      </c>
      <c r="F105">
        <v>2</v>
      </c>
      <c r="G105">
        <v>2</v>
      </c>
      <c r="H105">
        <v>269.99</v>
      </c>
      <c r="I105">
        <v>0.1</v>
      </c>
      <c r="J105" s="1" t="s">
        <v>16</v>
      </c>
      <c r="K105" s="1" t="s">
        <v>24</v>
      </c>
      <c r="L105" s="1" t="s">
        <v>28</v>
      </c>
      <c r="M105" s="1" t="s">
        <v>19</v>
      </c>
      <c r="N105">
        <v>485.98200000000003</v>
      </c>
    </row>
    <row r="106" spans="1:14" x14ac:dyDescent="0.3">
      <c r="A106">
        <v>377</v>
      </c>
      <c r="B106" s="1" t="s">
        <v>107</v>
      </c>
      <c r="C106" s="1" t="s">
        <v>27</v>
      </c>
      <c r="D106">
        <v>511</v>
      </c>
      <c r="E106" s="2">
        <v>42661</v>
      </c>
      <c r="F106">
        <v>2</v>
      </c>
      <c r="G106">
        <v>1</v>
      </c>
      <c r="H106">
        <v>269.99</v>
      </c>
      <c r="I106">
        <v>0.1</v>
      </c>
      <c r="J106" s="1" t="s">
        <v>16</v>
      </c>
      <c r="K106" s="1" t="s">
        <v>24</v>
      </c>
      <c r="L106" s="1" t="s">
        <v>28</v>
      </c>
      <c r="M106" s="1" t="s">
        <v>19</v>
      </c>
      <c r="N106">
        <v>242.99100000000001</v>
      </c>
    </row>
    <row r="107" spans="1:14" x14ac:dyDescent="0.3">
      <c r="A107">
        <v>44</v>
      </c>
      <c r="B107" s="1" t="s">
        <v>106</v>
      </c>
      <c r="C107" s="1" t="s">
        <v>27</v>
      </c>
      <c r="D107">
        <v>1253</v>
      </c>
      <c r="E107" s="2">
        <v>43057</v>
      </c>
      <c r="F107">
        <v>2</v>
      </c>
      <c r="G107">
        <v>1</v>
      </c>
      <c r="H107">
        <v>269.99</v>
      </c>
      <c r="I107">
        <v>7.0000000000000007E-2</v>
      </c>
      <c r="J107" s="1" t="s">
        <v>16</v>
      </c>
      <c r="K107" s="1" t="s">
        <v>17</v>
      </c>
      <c r="L107" s="1" t="s">
        <v>28</v>
      </c>
      <c r="M107" s="1" t="s">
        <v>19</v>
      </c>
      <c r="N107">
        <v>251.0907</v>
      </c>
    </row>
    <row r="108" spans="1:14" x14ac:dyDescent="0.3">
      <c r="A108">
        <v>813</v>
      </c>
      <c r="B108" s="1" t="s">
        <v>108</v>
      </c>
      <c r="C108" s="1" t="s">
        <v>27</v>
      </c>
      <c r="D108">
        <v>35</v>
      </c>
      <c r="E108" s="2">
        <v>42391</v>
      </c>
      <c r="F108">
        <v>2</v>
      </c>
      <c r="G108">
        <v>2</v>
      </c>
      <c r="H108">
        <v>269.99</v>
      </c>
      <c r="I108">
        <v>7.0000000000000007E-2</v>
      </c>
      <c r="J108" s="1" t="s">
        <v>16</v>
      </c>
      <c r="K108" s="1" t="s">
        <v>17</v>
      </c>
      <c r="L108" s="1" t="s">
        <v>28</v>
      </c>
      <c r="M108" s="1" t="s">
        <v>19</v>
      </c>
      <c r="N108">
        <v>502.1814</v>
      </c>
    </row>
    <row r="109" spans="1:14" x14ac:dyDescent="0.3">
      <c r="A109">
        <v>64</v>
      </c>
      <c r="B109" s="1" t="s">
        <v>25</v>
      </c>
      <c r="C109" s="1" t="s">
        <v>15</v>
      </c>
      <c r="D109">
        <v>673</v>
      </c>
      <c r="E109" s="2">
        <v>42761</v>
      </c>
      <c r="F109">
        <v>3</v>
      </c>
      <c r="G109">
        <v>1</v>
      </c>
      <c r="H109">
        <v>269.99</v>
      </c>
      <c r="I109">
        <v>0.1</v>
      </c>
      <c r="J109" s="1" t="s">
        <v>16</v>
      </c>
      <c r="K109" s="1" t="s">
        <v>24</v>
      </c>
      <c r="L109" s="1" t="s">
        <v>18</v>
      </c>
      <c r="M109" s="1" t="s">
        <v>19</v>
      </c>
      <c r="N109">
        <v>242.99100000000001</v>
      </c>
    </row>
    <row r="110" spans="1:14" x14ac:dyDescent="0.3">
      <c r="A110">
        <v>1179</v>
      </c>
      <c r="B110" s="1" t="s">
        <v>109</v>
      </c>
      <c r="C110" s="1" t="s">
        <v>27</v>
      </c>
      <c r="D110">
        <v>218</v>
      </c>
      <c r="E110" s="2">
        <v>42502</v>
      </c>
      <c r="F110">
        <v>2</v>
      </c>
      <c r="G110">
        <v>1</v>
      </c>
      <c r="H110">
        <v>269.99</v>
      </c>
      <c r="I110">
        <v>7.0000000000000007E-2</v>
      </c>
      <c r="J110" s="1" t="s">
        <v>16</v>
      </c>
      <c r="K110" s="1" t="s">
        <v>24</v>
      </c>
      <c r="L110" s="1" t="s">
        <v>28</v>
      </c>
      <c r="M110" s="1" t="s">
        <v>19</v>
      </c>
      <c r="N110">
        <v>251.0907</v>
      </c>
    </row>
    <row r="111" spans="1:14" x14ac:dyDescent="0.3">
      <c r="A111">
        <v>1173</v>
      </c>
      <c r="B111" s="1" t="s">
        <v>110</v>
      </c>
      <c r="C111" s="1" t="s">
        <v>27</v>
      </c>
      <c r="D111">
        <v>55</v>
      </c>
      <c r="E111" s="2">
        <v>42404</v>
      </c>
      <c r="F111">
        <v>2</v>
      </c>
      <c r="G111">
        <v>1</v>
      </c>
      <c r="H111">
        <v>269.99</v>
      </c>
      <c r="I111">
        <v>0.05</v>
      </c>
      <c r="J111" s="1" t="s">
        <v>16</v>
      </c>
      <c r="K111" s="1" t="s">
        <v>17</v>
      </c>
      <c r="L111" s="1" t="s">
        <v>28</v>
      </c>
      <c r="M111" s="1" t="s">
        <v>19</v>
      </c>
      <c r="N111">
        <v>256.4905</v>
      </c>
    </row>
    <row r="112" spans="1:14" x14ac:dyDescent="0.3">
      <c r="A112">
        <v>6</v>
      </c>
      <c r="B112" s="1" t="s">
        <v>111</v>
      </c>
      <c r="C112" s="1" t="s">
        <v>27</v>
      </c>
      <c r="D112">
        <v>1059</v>
      </c>
      <c r="E112" s="2">
        <v>42961</v>
      </c>
      <c r="F112">
        <v>2</v>
      </c>
      <c r="G112">
        <v>1</v>
      </c>
      <c r="H112">
        <v>269.99</v>
      </c>
      <c r="I112">
        <v>7.0000000000000007E-2</v>
      </c>
      <c r="J112" s="1" t="s">
        <v>16</v>
      </c>
      <c r="K112" s="1" t="s">
        <v>24</v>
      </c>
      <c r="L112" s="1" t="s">
        <v>28</v>
      </c>
      <c r="M112" s="1" t="s">
        <v>19</v>
      </c>
      <c r="N112">
        <v>251.0907</v>
      </c>
    </row>
    <row r="113" spans="1:14" x14ac:dyDescent="0.3">
      <c r="A113">
        <v>724</v>
      </c>
      <c r="B113" s="1" t="s">
        <v>47</v>
      </c>
      <c r="C113" s="1" t="s">
        <v>27</v>
      </c>
      <c r="D113">
        <v>522</v>
      </c>
      <c r="E113" s="2">
        <v>42666</v>
      </c>
      <c r="F113">
        <v>2</v>
      </c>
      <c r="G113">
        <v>1</v>
      </c>
      <c r="H113">
        <v>269.99</v>
      </c>
      <c r="I113">
        <v>0.05</v>
      </c>
      <c r="J113" s="1" t="s">
        <v>16</v>
      </c>
      <c r="K113" s="1" t="s">
        <v>17</v>
      </c>
      <c r="L113" s="1" t="s">
        <v>28</v>
      </c>
      <c r="M113" s="1" t="s">
        <v>19</v>
      </c>
      <c r="N113">
        <v>256.4905</v>
      </c>
    </row>
    <row r="114" spans="1:14" x14ac:dyDescent="0.3">
      <c r="A114">
        <v>911</v>
      </c>
      <c r="B114" s="1" t="s">
        <v>112</v>
      </c>
      <c r="C114" s="1" t="s">
        <v>27</v>
      </c>
      <c r="D114">
        <v>1073</v>
      </c>
      <c r="E114" s="2">
        <v>42965</v>
      </c>
      <c r="F114">
        <v>2</v>
      </c>
      <c r="G114">
        <v>1</v>
      </c>
      <c r="H114">
        <v>269.99</v>
      </c>
      <c r="I114">
        <v>7.0000000000000007E-2</v>
      </c>
      <c r="J114" s="1" t="s">
        <v>16</v>
      </c>
      <c r="K114" s="1" t="s">
        <v>24</v>
      </c>
      <c r="L114" s="1" t="s">
        <v>28</v>
      </c>
      <c r="M114" s="1" t="s">
        <v>19</v>
      </c>
      <c r="N114">
        <v>251.0907</v>
      </c>
    </row>
    <row r="115" spans="1:14" x14ac:dyDescent="0.3">
      <c r="A115">
        <v>8</v>
      </c>
      <c r="B115" s="1" t="s">
        <v>113</v>
      </c>
      <c r="C115" s="1" t="s">
        <v>27</v>
      </c>
      <c r="D115">
        <v>512</v>
      </c>
      <c r="E115" s="2">
        <v>42662</v>
      </c>
      <c r="F115">
        <v>2</v>
      </c>
      <c r="G115">
        <v>1</v>
      </c>
      <c r="H115">
        <v>269.99</v>
      </c>
      <c r="I115">
        <v>7.0000000000000007E-2</v>
      </c>
      <c r="J115" s="1" t="s">
        <v>16</v>
      </c>
      <c r="K115" s="1" t="s">
        <v>17</v>
      </c>
      <c r="L115" s="1" t="s">
        <v>28</v>
      </c>
      <c r="M115" s="1" t="s">
        <v>19</v>
      </c>
      <c r="N115">
        <v>251.0907</v>
      </c>
    </row>
    <row r="116" spans="1:14" x14ac:dyDescent="0.3">
      <c r="A116">
        <v>1233</v>
      </c>
      <c r="B116" s="1" t="s">
        <v>114</v>
      </c>
      <c r="C116" s="1" t="s">
        <v>21</v>
      </c>
      <c r="D116">
        <v>693</v>
      </c>
      <c r="E116" s="2">
        <v>42771</v>
      </c>
      <c r="F116">
        <v>1</v>
      </c>
      <c r="G116">
        <v>1</v>
      </c>
      <c r="H116">
        <v>269.99</v>
      </c>
      <c r="I116">
        <v>0.2</v>
      </c>
      <c r="J116" s="1" t="s">
        <v>16</v>
      </c>
      <c r="K116" s="1" t="s">
        <v>24</v>
      </c>
      <c r="L116" s="1" t="s">
        <v>22</v>
      </c>
      <c r="M116" s="1" t="s">
        <v>19</v>
      </c>
      <c r="N116">
        <v>215.99200000000002</v>
      </c>
    </row>
    <row r="117" spans="1:14" x14ac:dyDescent="0.3">
      <c r="A117">
        <v>409</v>
      </c>
      <c r="B117" s="1" t="s">
        <v>98</v>
      </c>
      <c r="C117" s="1" t="s">
        <v>27</v>
      </c>
      <c r="D117">
        <v>133</v>
      </c>
      <c r="E117" s="2">
        <v>42449</v>
      </c>
      <c r="F117">
        <v>2</v>
      </c>
      <c r="G117">
        <v>2</v>
      </c>
      <c r="H117">
        <v>269.99</v>
      </c>
      <c r="I117">
        <v>0.05</v>
      </c>
      <c r="J117" s="1" t="s">
        <v>16</v>
      </c>
      <c r="K117" s="1" t="s">
        <v>24</v>
      </c>
      <c r="L117" s="1" t="s">
        <v>28</v>
      </c>
      <c r="M117" s="1" t="s">
        <v>19</v>
      </c>
      <c r="N117">
        <v>512.98099999999999</v>
      </c>
    </row>
    <row r="118" spans="1:14" x14ac:dyDescent="0.3">
      <c r="A118">
        <v>1314</v>
      </c>
      <c r="B118" s="1" t="s">
        <v>115</v>
      </c>
      <c r="C118" s="1" t="s">
        <v>21</v>
      </c>
      <c r="D118">
        <v>257</v>
      </c>
      <c r="E118" s="2">
        <v>42526</v>
      </c>
      <c r="F118">
        <v>1</v>
      </c>
      <c r="G118">
        <v>2</v>
      </c>
      <c r="H118">
        <v>269.99</v>
      </c>
      <c r="I118">
        <v>0.2</v>
      </c>
      <c r="J118" s="1" t="s">
        <v>16</v>
      </c>
      <c r="K118" s="1" t="s">
        <v>24</v>
      </c>
      <c r="L118" s="1" t="s">
        <v>22</v>
      </c>
      <c r="M118" s="1" t="s">
        <v>19</v>
      </c>
      <c r="N118">
        <v>431.98400000000004</v>
      </c>
    </row>
    <row r="119" spans="1:14" x14ac:dyDescent="0.3">
      <c r="A119">
        <v>1184</v>
      </c>
      <c r="B119" s="1" t="s">
        <v>61</v>
      </c>
      <c r="C119" s="1" t="s">
        <v>27</v>
      </c>
      <c r="D119">
        <v>956</v>
      </c>
      <c r="E119" s="2">
        <v>42903</v>
      </c>
      <c r="F119">
        <v>2</v>
      </c>
      <c r="G119">
        <v>2</v>
      </c>
      <c r="H119">
        <v>269.99</v>
      </c>
      <c r="I119">
        <v>0.2</v>
      </c>
      <c r="J119" s="1" t="s">
        <v>16</v>
      </c>
      <c r="K119" s="1" t="s">
        <v>24</v>
      </c>
      <c r="L119" s="1" t="s">
        <v>28</v>
      </c>
      <c r="M119" s="1" t="s">
        <v>19</v>
      </c>
      <c r="N119">
        <v>431.98400000000004</v>
      </c>
    </row>
    <row r="120" spans="1:14" x14ac:dyDescent="0.3">
      <c r="A120">
        <v>276</v>
      </c>
      <c r="B120" s="1" t="s">
        <v>83</v>
      </c>
      <c r="C120" s="1" t="s">
        <v>27</v>
      </c>
      <c r="D120">
        <v>86</v>
      </c>
      <c r="E120" s="2">
        <v>42421</v>
      </c>
      <c r="F120">
        <v>2</v>
      </c>
      <c r="G120">
        <v>2</v>
      </c>
      <c r="H120">
        <v>269.99</v>
      </c>
      <c r="I120">
        <v>0.2</v>
      </c>
      <c r="J120" s="1" t="s">
        <v>16</v>
      </c>
      <c r="K120" s="1" t="s">
        <v>17</v>
      </c>
      <c r="L120" s="1" t="s">
        <v>28</v>
      </c>
      <c r="M120" s="1" t="s">
        <v>19</v>
      </c>
      <c r="N120">
        <v>431.98400000000004</v>
      </c>
    </row>
    <row r="121" spans="1:14" x14ac:dyDescent="0.3">
      <c r="A121">
        <v>616</v>
      </c>
      <c r="B121" s="1" t="s">
        <v>116</v>
      </c>
      <c r="C121" s="1" t="s">
        <v>27</v>
      </c>
      <c r="D121">
        <v>179</v>
      </c>
      <c r="E121" s="2">
        <v>42477</v>
      </c>
      <c r="F121">
        <v>2</v>
      </c>
      <c r="G121">
        <v>2</v>
      </c>
      <c r="H121">
        <v>269.99</v>
      </c>
      <c r="I121">
        <v>0.05</v>
      </c>
      <c r="J121" s="1" t="s">
        <v>16</v>
      </c>
      <c r="K121" s="1" t="s">
        <v>24</v>
      </c>
      <c r="L121" s="1" t="s">
        <v>28</v>
      </c>
      <c r="M121" s="1" t="s">
        <v>19</v>
      </c>
      <c r="N121">
        <v>512.98099999999999</v>
      </c>
    </row>
    <row r="122" spans="1:14" x14ac:dyDescent="0.3">
      <c r="A122">
        <v>675</v>
      </c>
      <c r="B122" s="1" t="s">
        <v>117</v>
      </c>
      <c r="C122" s="1" t="s">
        <v>15</v>
      </c>
      <c r="D122">
        <v>1087</v>
      </c>
      <c r="E122" s="2">
        <v>42969</v>
      </c>
      <c r="F122">
        <v>3</v>
      </c>
      <c r="G122">
        <v>2</v>
      </c>
      <c r="H122">
        <v>269.99</v>
      </c>
      <c r="I122">
        <v>7.0000000000000007E-2</v>
      </c>
      <c r="J122" s="1" t="s">
        <v>16</v>
      </c>
      <c r="K122" s="1" t="s">
        <v>24</v>
      </c>
      <c r="L122" s="1" t="s">
        <v>18</v>
      </c>
      <c r="M122" s="1" t="s">
        <v>19</v>
      </c>
      <c r="N122">
        <v>502.1814</v>
      </c>
    </row>
    <row r="123" spans="1:14" x14ac:dyDescent="0.3">
      <c r="A123">
        <v>890</v>
      </c>
      <c r="B123" s="1" t="s">
        <v>47</v>
      </c>
      <c r="C123" s="1" t="s">
        <v>27</v>
      </c>
      <c r="D123">
        <v>834</v>
      </c>
      <c r="E123" s="2">
        <v>42837</v>
      </c>
      <c r="F123">
        <v>2</v>
      </c>
      <c r="G123">
        <v>1</v>
      </c>
      <c r="H123">
        <v>269.99</v>
      </c>
      <c r="I123">
        <v>0.05</v>
      </c>
      <c r="J123" s="1" t="s">
        <v>16</v>
      </c>
      <c r="K123" s="1" t="s">
        <v>17</v>
      </c>
      <c r="L123" s="1" t="s">
        <v>28</v>
      </c>
      <c r="M123" s="1" t="s">
        <v>19</v>
      </c>
      <c r="N123">
        <v>256.4905</v>
      </c>
    </row>
    <row r="124" spans="1:14" x14ac:dyDescent="0.3">
      <c r="A124">
        <v>622</v>
      </c>
      <c r="B124" s="1" t="s">
        <v>118</v>
      </c>
      <c r="C124" s="1" t="s">
        <v>27</v>
      </c>
      <c r="D124">
        <v>330</v>
      </c>
      <c r="E124" s="2">
        <v>42575</v>
      </c>
      <c r="F124">
        <v>2</v>
      </c>
      <c r="G124">
        <v>2</v>
      </c>
      <c r="H124">
        <v>269.99</v>
      </c>
      <c r="I124">
        <v>0.05</v>
      </c>
      <c r="J124" s="1" t="s">
        <v>16</v>
      </c>
      <c r="K124" s="1" t="s">
        <v>17</v>
      </c>
      <c r="L124" s="1" t="s">
        <v>28</v>
      </c>
      <c r="M124" s="1" t="s">
        <v>19</v>
      </c>
      <c r="N124">
        <v>512.98099999999999</v>
      </c>
    </row>
    <row r="125" spans="1:14" x14ac:dyDescent="0.3">
      <c r="A125">
        <v>1363</v>
      </c>
      <c r="B125" s="1" t="s">
        <v>119</v>
      </c>
      <c r="C125" s="1" t="s">
        <v>15</v>
      </c>
      <c r="D125">
        <v>788</v>
      </c>
      <c r="E125" s="2">
        <v>42812</v>
      </c>
      <c r="F125">
        <v>3</v>
      </c>
      <c r="G125">
        <v>1</v>
      </c>
      <c r="H125">
        <v>269.99</v>
      </c>
      <c r="I125">
        <v>0.05</v>
      </c>
      <c r="J125" s="1" t="s">
        <v>16</v>
      </c>
      <c r="K125" s="1" t="s">
        <v>24</v>
      </c>
      <c r="L125" s="1" t="s">
        <v>18</v>
      </c>
      <c r="M125" s="1" t="s">
        <v>19</v>
      </c>
      <c r="N125">
        <v>256.4905</v>
      </c>
    </row>
    <row r="126" spans="1:14" x14ac:dyDescent="0.3">
      <c r="A126">
        <v>500</v>
      </c>
      <c r="B126" s="1" t="s">
        <v>113</v>
      </c>
      <c r="C126" s="1" t="s">
        <v>27</v>
      </c>
      <c r="D126">
        <v>730</v>
      </c>
      <c r="E126" s="2">
        <v>42787</v>
      </c>
      <c r="F126">
        <v>2</v>
      </c>
      <c r="G126">
        <v>1</v>
      </c>
      <c r="H126">
        <v>269.99</v>
      </c>
      <c r="I126">
        <v>0.1</v>
      </c>
      <c r="J126" s="1" t="s">
        <v>16</v>
      </c>
      <c r="K126" s="1" t="s">
        <v>24</v>
      </c>
      <c r="L126" s="1" t="s">
        <v>28</v>
      </c>
      <c r="M126" s="1" t="s">
        <v>19</v>
      </c>
      <c r="N126">
        <v>242.99100000000001</v>
      </c>
    </row>
    <row r="127" spans="1:14" x14ac:dyDescent="0.3">
      <c r="A127">
        <v>763</v>
      </c>
      <c r="B127" s="1" t="s">
        <v>120</v>
      </c>
      <c r="C127" s="1" t="s">
        <v>27</v>
      </c>
      <c r="D127">
        <v>149</v>
      </c>
      <c r="E127" s="2">
        <v>42457</v>
      </c>
      <c r="F127">
        <v>2</v>
      </c>
      <c r="G127">
        <v>2</v>
      </c>
      <c r="H127">
        <v>269.99</v>
      </c>
      <c r="I127">
        <v>7.0000000000000007E-2</v>
      </c>
      <c r="J127" s="1" t="s">
        <v>16</v>
      </c>
      <c r="K127" s="1" t="s">
        <v>17</v>
      </c>
      <c r="L127" s="1" t="s">
        <v>28</v>
      </c>
      <c r="M127" s="1" t="s">
        <v>19</v>
      </c>
      <c r="N127">
        <v>502.1814</v>
      </c>
    </row>
    <row r="128" spans="1:14" x14ac:dyDescent="0.3">
      <c r="A128">
        <v>1443</v>
      </c>
      <c r="B128" s="1" t="s">
        <v>104</v>
      </c>
      <c r="C128" s="1" t="s">
        <v>27</v>
      </c>
      <c r="D128">
        <v>558</v>
      </c>
      <c r="E128" s="2">
        <v>42689</v>
      </c>
      <c r="F128">
        <v>2</v>
      </c>
      <c r="G128">
        <v>2</v>
      </c>
      <c r="H128">
        <v>269.99</v>
      </c>
      <c r="I128">
        <v>0.05</v>
      </c>
      <c r="J128" s="1" t="s">
        <v>16</v>
      </c>
      <c r="K128" s="1" t="s">
        <v>17</v>
      </c>
      <c r="L128" s="1" t="s">
        <v>28</v>
      </c>
      <c r="M128" s="1" t="s">
        <v>19</v>
      </c>
      <c r="N128">
        <v>512.98099999999999</v>
      </c>
    </row>
    <row r="129" spans="1:14" x14ac:dyDescent="0.3">
      <c r="A129">
        <v>654</v>
      </c>
      <c r="B129" s="1" t="s">
        <v>72</v>
      </c>
      <c r="C129" s="1" t="s">
        <v>21</v>
      </c>
      <c r="D129">
        <v>614</v>
      </c>
      <c r="E129" s="2">
        <v>42722</v>
      </c>
      <c r="F129">
        <v>1</v>
      </c>
      <c r="G129">
        <v>1</v>
      </c>
      <c r="H129">
        <v>269.99</v>
      </c>
      <c r="I129">
        <v>0.05</v>
      </c>
      <c r="J129" s="1" t="s">
        <v>16</v>
      </c>
      <c r="K129" s="1" t="s">
        <v>17</v>
      </c>
      <c r="L129" s="1" t="s">
        <v>22</v>
      </c>
      <c r="M129" s="1" t="s">
        <v>19</v>
      </c>
      <c r="N129">
        <v>256.4905</v>
      </c>
    </row>
    <row r="130" spans="1:14" x14ac:dyDescent="0.3">
      <c r="A130">
        <v>687</v>
      </c>
      <c r="B130" s="1" t="s">
        <v>25</v>
      </c>
      <c r="C130" s="1" t="s">
        <v>15</v>
      </c>
      <c r="D130">
        <v>981</v>
      </c>
      <c r="E130" s="2">
        <v>42912</v>
      </c>
      <c r="F130">
        <v>3</v>
      </c>
      <c r="G130">
        <v>2</v>
      </c>
      <c r="H130">
        <v>269.99</v>
      </c>
      <c r="I130">
        <v>7.0000000000000007E-2</v>
      </c>
      <c r="J130" s="1" t="s">
        <v>16</v>
      </c>
      <c r="K130" s="1" t="s">
        <v>17</v>
      </c>
      <c r="L130" s="1" t="s">
        <v>18</v>
      </c>
      <c r="M130" s="1" t="s">
        <v>19</v>
      </c>
      <c r="N130">
        <v>502.1814</v>
      </c>
    </row>
    <row r="131" spans="1:14" x14ac:dyDescent="0.3">
      <c r="A131">
        <v>337</v>
      </c>
      <c r="B131" s="1" t="s">
        <v>121</v>
      </c>
      <c r="C131" s="1" t="s">
        <v>27</v>
      </c>
      <c r="D131">
        <v>373</v>
      </c>
      <c r="E131" s="2">
        <v>42598</v>
      </c>
      <c r="F131">
        <v>2</v>
      </c>
      <c r="G131">
        <v>1</v>
      </c>
      <c r="H131">
        <v>269.99</v>
      </c>
      <c r="I131">
        <v>0.1</v>
      </c>
      <c r="J131" s="1" t="s">
        <v>16</v>
      </c>
      <c r="K131" s="1" t="s">
        <v>24</v>
      </c>
      <c r="L131" s="1" t="s">
        <v>28</v>
      </c>
      <c r="M131" s="1" t="s">
        <v>19</v>
      </c>
      <c r="N131">
        <v>242.99100000000001</v>
      </c>
    </row>
    <row r="132" spans="1:14" x14ac:dyDescent="0.3">
      <c r="A132">
        <v>633</v>
      </c>
      <c r="B132" s="1" t="s">
        <v>122</v>
      </c>
      <c r="C132" s="1" t="s">
        <v>21</v>
      </c>
      <c r="D132">
        <v>107</v>
      </c>
      <c r="E132" s="2">
        <v>42435</v>
      </c>
      <c r="F132">
        <v>1</v>
      </c>
      <c r="G132">
        <v>2</v>
      </c>
      <c r="H132">
        <v>269.99</v>
      </c>
      <c r="I132">
        <v>0.1</v>
      </c>
      <c r="J132" s="1" t="s">
        <v>16</v>
      </c>
      <c r="K132" s="1" t="s">
        <v>24</v>
      </c>
      <c r="L132" s="1" t="s">
        <v>22</v>
      </c>
      <c r="M132" s="1" t="s">
        <v>19</v>
      </c>
      <c r="N132">
        <v>485.98200000000003</v>
      </c>
    </row>
    <row r="133" spans="1:14" x14ac:dyDescent="0.3">
      <c r="A133">
        <v>321</v>
      </c>
      <c r="B133" s="1" t="s">
        <v>109</v>
      </c>
      <c r="C133" s="1" t="s">
        <v>27</v>
      </c>
      <c r="D133">
        <v>544</v>
      </c>
      <c r="E133" s="2">
        <v>42680</v>
      </c>
      <c r="F133">
        <v>2</v>
      </c>
      <c r="G133">
        <v>1</v>
      </c>
      <c r="H133">
        <v>269.99</v>
      </c>
      <c r="I133">
        <v>0.05</v>
      </c>
      <c r="J133" s="1" t="s">
        <v>16</v>
      </c>
      <c r="K133" s="1" t="s">
        <v>17</v>
      </c>
      <c r="L133" s="1" t="s">
        <v>28</v>
      </c>
      <c r="M133" s="1" t="s">
        <v>19</v>
      </c>
      <c r="N133">
        <v>256.4905</v>
      </c>
    </row>
    <row r="134" spans="1:14" x14ac:dyDescent="0.3">
      <c r="A134">
        <v>1328</v>
      </c>
      <c r="B134" s="1" t="s">
        <v>86</v>
      </c>
      <c r="C134" s="1" t="s">
        <v>21</v>
      </c>
      <c r="D134">
        <v>93</v>
      </c>
      <c r="E134" s="2">
        <v>42426</v>
      </c>
      <c r="F134">
        <v>1</v>
      </c>
      <c r="G134">
        <v>1</v>
      </c>
      <c r="H134">
        <v>269.99</v>
      </c>
      <c r="I134">
        <v>0.1</v>
      </c>
      <c r="J134" s="1" t="s">
        <v>16</v>
      </c>
      <c r="K134" s="1" t="s">
        <v>17</v>
      </c>
      <c r="L134" s="1" t="s">
        <v>22</v>
      </c>
      <c r="M134" s="1" t="s">
        <v>19</v>
      </c>
      <c r="N134">
        <v>242.99100000000001</v>
      </c>
    </row>
    <row r="135" spans="1:14" x14ac:dyDescent="0.3">
      <c r="A135">
        <v>224</v>
      </c>
      <c r="B135" s="1" t="s">
        <v>86</v>
      </c>
      <c r="C135" s="1" t="s">
        <v>21</v>
      </c>
      <c r="D135">
        <v>878</v>
      </c>
      <c r="E135" s="2">
        <v>42862</v>
      </c>
      <c r="F135">
        <v>1</v>
      </c>
      <c r="G135">
        <v>1</v>
      </c>
      <c r="H135">
        <v>269.99</v>
      </c>
      <c r="I135">
        <v>0.1</v>
      </c>
      <c r="J135" s="1" t="s">
        <v>16</v>
      </c>
      <c r="K135" s="1" t="s">
        <v>24</v>
      </c>
      <c r="L135" s="1" t="s">
        <v>22</v>
      </c>
      <c r="M135" s="1" t="s">
        <v>19</v>
      </c>
      <c r="N135">
        <v>242.99100000000001</v>
      </c>
    </row>
    <row r="136" spans="1:14" x14ac:dyDescent="0.3">
      <c r="A136">
        <v>697</v>
      </c>
      <c r="B136" s="1" t="s">
        <v>72</v>
      </c>
      <c r="C136" s="1" t="s">
        <v>21</v>
      </c>
      <c r="D136">
        <v>471</v>
      </c>
      <c r="E136" s="2">
        <v>42643</v>
      </c>
      <c r="F136">
        <v>1</v>
      </c>
      <c r="G136">
        <v>2</v>
      </c>
      <c r="H136">
        <v>269.99</v>
      </c>
      <c r="I136">
        <v>0.05</v>
      </c>
      <c r="J136" s="1" t="s">
        <v>16</v>
      </c>
      <c r="K136" s="1" t="s">
        <v>24</v>
      </c>
      <c r="L136" s="1" t="s">
        <v>22</v>
      </c>
      <c r="M136" s="1" t="s">
        <v>19</v>
      </c>
      <c r="N136">
        <v>512.98099999999999</v>
      </c>
    </row>
    <row r="137" spans="1:14" x14ac:dyDescent="0.3">
      <c r="A137">
        <v>416</v>
      </c>
      <c r="B137" s="1" t="s">
        <v>56</v>
      </c>
      <c r="C137" s="1" t="s">
        <v>27</v>
      </c>
      <c r="D137">
        <v>409</v>
      </c>
      <c r="E137" s="2">
        <v>42614</v>
      </c>
      <c r="F137">
        <v>2</v>
      </c>
      <c r="G137">
        <v>1</v>
      </c>
      <c r="H137">
        <v>269.99</v>
      </c>
      <c r="I137">
        <v>0.05</v>
      </c>
      <c r="J137" s="1" t="s">
        <v>16</v>
      </c>
      <c r="K137" s="1" t="s">
        <v>17</v>
      </c>
      <c r="L137" s="1" t="s">
        <v>28</v>
      </c>
      <c r="M137" s="1" t="s">
        <v>19</v>
      </c>
      <c r="N137">
        <v>256.4905</v>
      </c>
    </row>
    <row r="138" spans="1:14" x14ac:dyDescent="0.3">
      <c r="A138">
        <v>1280</v>
      </c>
      <c r="B138" s="1" t="s">
        <v>103</v>
      </c>
      <c r="C138" s="1" t="s">
        <v>27</v>
      </c>
      <c r="D138">
        <v>26</v>
      </c>
      <c r="E138" s="2">
        <v>42387</v>
      </c>
      <c r="F138">
        <v>2</v>
      </c>
      <c r="G138">
        <v>2</v>
      </c>
      <c r="H138">
        <v>269.99</v>
      </c>
      <c r="I138">
        <v>7.0000000000000007E-2</v>
      </c>
      <c r="J138" s="1" t="s">
        <v>16</v>
      </c>
      <c r="K138" s="1" t="s">
        <v>17</v>
      </c>
      <c r="L138" s="1" t="s">
        <v>28</v>
      </c>
      <c r="M138" s="1" t="s">
        <v>19</v>
      </c>
      <c r="N138">
        <v>502.1814</v>
      </c>
    </row>
    <row r="139" spans="1:14" x14ac:dyDescent="0.3">
      <c r="A139">
        <v>951</v>
      </c>
      <c r="B139" s="1" t="s">
        <v>26</v>
      </c>
      <c r="C139" s="1" t="s">
        <v>27</v>
      </c>
      <c r="D139">
        <v>175</v>
      </c>
      <c r="E139" s="2">
        <v>42473</v>
      </c>
      <c r="F139">
        <v>2</v>
      </c>
      <c r="G139">
        <v>2</v>
      </c>
      <c r="H139">
        <v>269.99</v>
      </c>
      <c r="I139">
        <v>0.1</v>
      </c>
      <c r="J139" s="1" t="s">
        <v>16</v>
      </c>
      <c r="K139" s="1" t="s">
        <v>17</v>
      </c>
      <c r="L139" s="1" t="s">
        <v>28</v>
      </c>
      <c r="M139" s="1" t="s">
        <v>19</v>
      </c>
      <c r="N139">
        <v>485.98200000000003</v>
      </c>
    </row>
    <row r="140" spans="1:14" x14ac:dyDescent="0.3">
      <c r="A140">
        <v>1301</v>
      </c>
      <c r="B140" s="1" t="s">
        <v>86</v>
      </c>
      <c r="C140" s="1" t="s">
        <v>21</v>
      </c>
      <c r="D140">
        <v>278</v>
      </c>
      <c r="E140" s="2">
        <v>42541</v>
      </c>
      <c r="F140">
        <v>1</v>
      </c>
      <c r="G140">
        <v>1</v>
      </c>
      <c r="H140">
        <v>269.99</v>
      </c>
      <c r="I140">
        <v>7.0000000000000007E-2</v>
      </c>
      <c r="J140" s="1" t="s">
        <v>16</v>
      </c>
      <c r="K140" s="1" t="s">
        <v>24</v>
      </c>
      <c r="L140" s="1" t="s">
        <v>22</v>
      </c>
      <c r="M140" s="1" t="s">
        <v>19</v>
      </c>
      <c r="N140">
        <v>251.0907</v>
      </c>
    </row>
    <row r="141" spans="1:14" x14ac:dyDescent="0.3">
      <c r="A141">
        <v>1331</v>
      </c>
      <c r="B141" s="1" t="s">
        <v>68</v>
      </c>
      <c r="C141" s="1" t="s">
        <v>27</v>
      </c>
      <c r="D141">
        <v>498</v>
      </c>
      <c r="E141" s="2">
        <v>42653</v>
      </c>
      <c r="F141">
        <v>2</v>
      </c>
      <c r="G141">
        <v>1</v>
      </c>
      <c r="H141">
        <v>269.99</v>
      </c>
      <c r="I141">
        <v>0.1</v>
      </c>
      <c r="J141" s="1" t="s">
        <v>16</v>
      </c>
      <c r="K141" s="1" t="s">
        <v>17</v>
      </c>
      <c r="L141" s="1" t="s">
        <v>28</v>
      </c>
      <c r="M141" s="1" t="s">
        <v>19</v>
      </c>
      <c r="N141">
        <v>242.99100000000001</v>
      </c>
    </row>
    <row r="142" spans="1:14" x14ac:dyDescent="0.3">
      <c r="A142">
        <v>314</v>
      </c>
      <c r="B142" s="1" t="s">
        <v>123</v>
      </c>
      <c r="C142" s="1" t="s">
        <v>15</v>
      </c>
      <c r="D142">
        <v>438</v>
      </c>
      <c r="E142" s="2">
        <v>42629</v>
      </c>
      <c r="F142">
        <v>3</v>
      </c>
      <c r="G142">
        <v>2</v>
      </c>
      <c r="H142">
        <v>269.99</v>
      </c>
      <c r="I142">
        <v>0.05</v>
      </c>
      <c r="J142" s="1" t="s">
        <v>16</v>
      </c>
      <c r="K142" s="1" t="s">
        <v>24</v>
      </c>
      <c r="L142" s="1" t="s">
        <v>18</v>
      </c>
      <c r="M142" s="1" t="s">
        <v>19</v>
      </c>
      <c r="N142">
        <v>512.98099999999999</v>
      </c>
    </row>
    <row r="143" spans="1:14" x14ac:dyDescent="0.3">
      <c r="A143">
        <v>481</v>
      </c>
      <c r="B143" s="1" t="s">
        <v>124</v>
      </c>
      <c r="C143" s="1" t="s">
        <v>15</v>
      </c>
      <c r="D143">
        <v>481</v>
      </c>
      <c r="E143" s="2">
        <v>42647</v>
      </c>
      <c r="F143">
        <v>3</v>
      </c>
      <c r="G143">
        <v>2</v>
      </c>
      <c r="H143">
        <v>269.99</v>
      </c>
      <c r="I143">
        <v>0.2</v>
      </c>
      <c r="J143" s="1" t="s">
        <v>16</v>
      </c>
      <c r="K143" s="1" t="s">
        <v>24</v>
      </c>
      <c r="L143" s="1" t="s">
        <v>18</v>
      </c>
      <c r="M143" s="1" t="s">
        <v>19</v>
      </c>
      <c r="N143">
        <v>431.98400000000004</v>
      </c>
    </row>
    <row r="144" spans="1:14" x14ac:dyDescent="0.3">
      <c r="A144">
        <v>1350</v>
      </c>
      <c r="B144" s="1" t="s">
        <v>125</v>
      </c>
      <c r="C144" s="1" t="s">
        <v>27</v>
      </c>
      <c r="D144">
        <v>238</v>
      </c>
      <c r="E144" s="2">
        <v>42516</v>
      </c>
      <c r="F144">
        <v>2</v>
      </c>
      <c r="G144">
        <v>2</v>
      </c>
      <c r="H144">
        <v>269.99</v>
      </c>
      <c r="I144">
        <v>0.2</v>
      </c>
      <c r="J144" s="1" t="s">
        <v>16</v>
      </c>
      <c r="K144" s="1" t="s">
        <v>24</v>
      </c>
      <c r="L144" s="1" t="s">
        <v>28</v>
      </c>
      <c r="M144" s="1" t="s">
        <v>19</v>
      </c>
      <c r="N144">
        <v>431.98400000000004</v>
      </c>
    </row>
    <row r="145" spans="1:14" x14ac:dyDescent="0.3">
      <c r="A145">
        <v>902</v>
      </c>
      <c r="B145" s="1" t="s">
        <v>126</v>
      </c>
      <c r="C145" s="1" t="s">
        <v>27</v>
      </c>
      <c r="D145">
        <v>864</v>
      </c>
      <c r="E145" s="2">
        <v>42853</v>
      </c>
      <c r="F145">
        <v>2</v>
      </c>
      <c r="G145">
        <v>1</v>
      </c>
      <c r="H145">
        <v>269.99</v>
      </c>
      <c r="I145">
        <v>0.2</v>
      </c>
      <c r="J145" s="1" t="s">
        <v>16</v>
      </c>
      <c r="K145" s="1" t="s">
        <v>24</v>
      </c>
      <c r="L145" s="1" t="s">
        <v>28</v>
      </c>
      <c r="M145" s="1" t="s">
        <v>19</v>
      </c>
      <c r="N145">
        <v>215.99200000000002</v>
      </c>
    </row>
    <row r="146" spans="1:14" x14ac:dyDescent="0.3">
      <c r="A146">
        <v>871</v>
      </c>
      <c r="B146" s="1" t="s">
        <v>33</v>
      </c>
      <c r="C146" s="1" t="s">
        <v>27</v>
      </c>
      <c r="D146">
        <v>884</v>
      </c>
      <c r="E146" s="2">
        <v>42866</v>
      </c>
      <c r="F146">
        <v>2</v>
      </c>
      <c r="G146">
        <v>2</v>
      </c>
      <c r="H146">
        <v>269.99</v>
      </c>
      <c r="I146">
        <v>0.05</v>
      </c>
      <c r="J146" s="1" t="s">
        <v>16</v>
      </c>
      <c r="K146" s="1" t="s">
        <v>17</v>
      </c>
      <c r="L146" s="1" t="s">
        <v>28</v>
      </c>
      <c r="M146" s="1" t="s">
        <v>19</v>
      </c>
      <c r="N146">
        <v>512.98099999999999</v>
      </c>
    </row>
    <row r="147" spans="1:14" x14ac:dyDescent="0.3">
      <c r="A147">
        <v>546</v>
      </c>
      <c r="B147" s="1" t="s">
        <v>67</v>
      </c>
      <c r="C147" s="1" t="s">
        <v>27</v>
      </c>
      <c r="D147">
        <v>277</v>
      </c>
      <c r="E147" s="2">
        <v>42540</v>
      </c>
      <c r="F147">
        <v>2</v>
      </c>
      <c r="G147">
        <v>2</v>
      </c>
      <c r="H147">
        <v>269.99</v>
      </c>
      <c r="I147">
        <v>0.1</v>
      </c>
      <c r="J147" s="1" t="s">
        <v>16</v>
      </c>
      <c r="K147" s="1" t="s">
        <v>24</v>
      </c>
      <c r="L147" s="1" t="s">
        <v>28</v>
      </c>
      <c r="M147" s="1" t="s">
        <v>19</v>
      </c>
      <c r="N147">
        <v>485.98200000000003</v>
      </c>
    </row>
    <row r="148" spans="1:14" x14ac:dyDescent="0.3">
      <c r="A148">
        <v>814</v>
      </c>
      <c r="B148" s="1" t="s">
        <v>99</v>
      </c>
      <c r="C148" s="1" t="s">
        <v>27</v>
      </c>
      <c r="D148">
        <v>624</v>
      </c>
      <c r="E148" s="2">
        <v>42728</v>
      </c>
      <c r="F148">
        <v>2</v>
      </c>
      <c r="G148">
        <v>2</v>
      </c>
      <c r="H148">
        <v>269.99</v>
      </c>
      <c r="I148">
        <v>0.05</v>
      </c>
      <c r="J148" s="1" t="s">
        <v>16</v>
      </c>
      <c r="K148" s="1" t="s">
        <v>17</v>
      </c>
      <c r="L148" s="1" t="s">
        <v>28</v>
      </c>
      <c r="M148" s="1" t="s">
        <v>19</v>
      </c>
      <c r="N148">
        <v>512.98099999999999</v>
      </c>
    </row>
    <row r="149" spans="1:14" x14ac:dyDescent="0.3">
      <c r="A149">
        <v>1020</v>
      </c>
      <c r="B149" s="1" t="s">
        <v>127</v>
      </c>
      <c r="C149" s="1" t="s">
        <v>21</v>
      </c>
      <c r="D149">
        <v>904</v>
      </c>
      <c r="E149" s="2">
        <v>42878</v>
      </c>
      <c r="F149">
        <v>1</v>
      </c>
      <c r="G149">
        <v>1</v>
      </c>
      <c r="H149">
        <v>269.99</v>
      </c>
      <c r="I149">
        <v>0.2</v>
      </c>
      <c r="J149" s="1" t="s">
        <v>16</v>
      </c>
      <c r="K149" s="1" t="s">
        <v>24</v>
      </c>
      <c r="L149" s="1" t="s">
        <v>22</v>
      </c>
      <c r="M149" s="1" t="s">
        <v>19</v>
      </c>
      <c r="N149">
        <v>215.99200000000002</v>
      </c>
    </row>
    <row r="150" spans="1:14" x14ac:dyDescent="0.3">
      <c r="A150">
        <v>14</v>
      </c>
      <c r="B150" s="1" t="s">
        <v>128</v>
      </c>
      <c r="C150" s="1" t="s">
        <v>15</v>
      </c>
      <c r="D150">
        <v>357</v>
      </c>
      <c r="E150" s="2">
        <v>42587</v>
      </c>
      <c r="F150">
        <v>3</v>
      </c>
      <c r="G150">
        <v>2</v>
      </c>
      <c r="H150">
        <v>269.99</v>
      </c>
      <c r="I150">
        <v>7.0000000000000007E-2</v>
      </c>
      <c r="J150" s="1" t="s">
        <v>16</v>
      </c>
      <c r="K150" s="1" t="s">
        <v>17</v>
      </c>
      <c r="L150" s="1" t="s">
        <v>18</v>
      </c>
      <c r="M150" s="1" t="s">
        <v>19</v>
      </c>
      <c r="N150">
        <v>502.1814</v>
      </c>
    </row>
    <row r="151" spans="1:14" x14ac:dyDescent="0.3">
      <c r="A151">
        <v>1210</v>
      </c>
      <c r="B151" s="1" t="s">
        <v>129</v>
      </c>
      <c r="C151" s="1" t="s">
        <v>27</v>
      </c>
      <c r="D151">
        <v>1062</v>
      </c>
      <c r="E151" s="2">
        <v>42962</v>
      </c>
      <c r="F151">
        <v>2</v>
      </c>
      <c r="G151">
        <v>1</v>
      </c>
      <c r="H151">
        <v>269.99</v>
      </c>
      <c r="I151">
        <v>0.05</v>
      </c>
      <c r="J151" s="1" t="s">
        <v>16</v>
      </c>
      <c r="K151" s="1" t="s">
        <v>24</v>
      </c>
      <c r="L151" s="1" t="s">
        <v>28</v>
      </c>
      <c r="M151" s="1" t="s">
        <v>19</v>
      </c>
      <c r="N151">
        <v>256.4905</v>
      </c>
    </row>
    <row r="152" spans="1:14" x14ac:dyDescent="0.3">
      <c r="A152">
        <v>1300</v>
      </c>
      <c r="B152" s="1" t="s">
        <v>130</v>
      </c>
      <c r="C152" s="1" t="s">
        <v>27</v>
      </c>
      <c r="D152">
        <v>360</v>
      </c>
      <c r="E152" s="2">
        <v>42589</v>
      </c>
      <c r="F152">
        <v>2</v>
      </c>
      <c r="G152">
        <v>2</v>
      </c>
      <c r="H152">
        <v>269.99</v>
      </c>
      <c r="I152">
        <v>0.05</v>
      </c>
      <c r="J152" s="1" t="s">
        <v>16</v>
      </c>
      <c r="K152" s="1" t="s">
        <v>24</v>
      </c>
      <c r="L152" s="1" t="s">
        <v>28</v>
      </c>
      <c r="M152" s="1" t="s">
        <v>19</v>
      </c>
      <c r="N152">
        <v>512.98099999999999</v>
      </c>
    </row>
    <row r="153" spans="1:14" x14ac:dyDescent="0.3">
      <c r="A153">
        <v>1194</v>
      </c>
      <c r="B153" s="1" t="s">
        <v>112</v>
      </c>
      <c r="C153" s="1" t="s">
        <v>27</v>
      </c>
      <c r="D153">
        <v>98</v>
      </c>
      <c r="E153" s="2">
        <v>42428</v>
      </c>
      <c r="F153">
        <v>2</v>
      </c>
      <c r="G153">
        <v>1</v>
      </c>
      <c r="H153">
        <v>269.99</v>
      </c>
      <c r="I153">
        <v>0.1</v>
      </c>
      <c r="J153" s="1" t="s">
        <v>16</v>
      </c>
      <c r="K153" s="1" t="s">
        <v>17</v>
      </c>
      <c r="L153" s="1" t="s">
        <v>28</v>
      </c>
      <c r="M153" s="1" t="s">
        <v>19</v>
      </c>
      <c r="N153">
        <v>242.99100000000001</v>
      </c>
    </row>
    <row r="154" spans="1:14" x14ac:dyDescent="0.3">
      <c r="A154">
        <v>514</v>
      </c>
      <c r="B154" s="1" t="s">
        <v>131</v>
      </c>
      <c r="C154" s="1" t="s">
        <v>27</v>
      </c>
      <c r="D154">
        <v>209</v>
      </c>
      <c r="E154" s="2">
        <v>42497</v>
      </c>
      <c r="F154">
        <v>2</v>
      </c>
      <c r="G154">
        <v>1</v>
      </c>
      <c r="H154">
        <v>269.99</v>
      </c>
      <c r="I154">
        <v>0.1</v>
      </c>
      <c r="J154" s="1" t="s">
        <v>16</v>
      </c>
      <c r="K154" s="1" t="s">
        <v>24</v>
      </c>
      <c r="L154" s="1" t="s">
        <v>28</v>
      </c>
      <c r="M154" s="1" t="s">
        <v>19</v>
      </c>
      <c r="N154">
        <v>242.99100000000001</v>
      </c>
    </row>
    <row r="155" spans="1:14" x14ac:dyDescent="0.3">
      <c r="A155">
        <v>1144</v>
      </c>
      <c r="B155" s="1" t="s">
        <v>132</v>
      </c>
      <c r="C155" s="1" t="s">
        <v>27</v>
      </c>
      <c r="D155">
        <v>539</v>
      </c>
      <c r="E155" s="2">
        <v>42676</v>
      </c>
      <c r="F155">
        <v>2</v>
      </c>
      <c r="G155">
        <v>2</v>
      </c>
      <c r="H155">
        <v>269.99</v>
      </c>
      <c r="I155">
        <v>7.0000000000000007E-2</v>
      </c>
      <c r="J155" s="1" t="s">
        <v>16</v>
      </c>
      <c r="K155" s="1" t="s">
        <v>17</v>
      </c>
      <c r="L155" s="1" t="s">
        <v>28</v>
      </c>
      <c r="M155" s="1" t="s">
        <v>19</v>
      </c>
      <c r="N155">
        <v>502.1814</v>
      </c>
    </row>
    <row r="156" spans="1:14" x14ac:dyDescent="0.3">
      <c r="A156">
        <v>83</v>
      </c>
      <c r="B156" s="1" t="s">
        <v>26</v>
      </c>
      <c r="C156" s="1" t="s">
        <v>27</v>
      </c>
      <c r="D156">
        <v>327</v>
      </c>
      <c r="E156" s="2">
        <v>42572</v>
      </c>
      <c r="F156">
        <v>2</v>
      </c>
      <c r="G156">
        <v>1</v>
      </c>
      <c r="H156">
        <v>269.99</v>
      </c>
      <c r="I156">
        <v>7.0000000000000007E-2</v>
      </c>
      <c r="J156" s="1" t="s">
        <v>16</v>
      </c>
      <c r="K156" s="1" t="s">
        <v>24</v>
      </c>
      <c r="L156" s="1" t="s">
        <v>28</v>
      </c>
      <c r="M156" s="1" t="s">
        <v>19</v>
      </c>
      <c r="N156">
        <v>251.0907</v>
      </c>
    </row>
    <row r="157" spans="1:14" x14ac:dyDescent="0.3">
      <c r="A157">
        <v>929</v>
      </c>
      <c r="B157" s="1" t="s">
        <v>133</v>
      </c>
      <c r="C157" s="1" t="s">
        <v>21</v>
      </c>
      <c r="D157">
        <v>94</v>
      </c>
      <c r="E157" s="2">
        <v>42427</v>
      </c>
      <c r="F157">
        <v>1</v>
      </c>
      <c r="G157">
        <v>2</v>
      </c>
      <c r="H157">
        <v>269.99</v>
      </c>
      <c r="I157">
        <v>7.0000000000000007E-2</v>
      </c>
      <c r="J157" s="1" t="s">
        <v>16</v>
      </c>
      <c r="K157" s="1" t="s">
        <v>17</v>
      </c>
      <c r="L157" s="1" t="s">
        <v>22</v>
      </c>
      <c r="M157" s="1" t="s">
        <v>19</v>
      </c>
      <c r="N157">
        <v>502.1814</v>
      </c>
    </row>
    <row r="158" spans="1:14" x14ac:dyDescent="0.3">
      <c r="A158">
        <v>363</v>
      </c>
      <c r="B158" s="1" t="s">
        <v>34</v>
      </c>
      <c r="C158" s="1" t="s">
        <v>27</v>
      </c>
      <c r="D158">
        <v>214</v>
      </c>
      <c r="E158" s="2">
        <v>42500</v>
      </c>
      <c r="F158">
        <v>2</v>
      </c>
      <c r="G158">
        <v>1</v>
      </c>
      <c r="H158">
        <v>269.99</v>
      </c>
      <c r="I158">
        <v>0.1</v>
      </c>
      <c r="J158" s="1" t="s">
        <v>16</v>
      </c>
      <c r="K158" s="1" t="s">
        <v>17</v>
      </c>
      <c r="L158" s="1" t="s">
        <v>28</v>
      </c>
      <c r="M158" s="1" t="s">
        <v>19</v>
      </c>
      <c r="N158">
        <v>242.99100000000001</v>
      </c>
    </row>
    <row r="159" spans="1:14" x14ac:dyDescent="0.3">
      <c r="A159">
        <v>272</v>
      </c>
      <c r="B159" s="1" t="s">
        <v>81</v>
      </c>
      <c r="C159" s="1" t="s">
        <v>27</v>
      </c>
      <c r="D159">
        <v>430</v>
      </c>
      <c r="E159" s="2">
        <v>42624</v>
      </c>
      <c r="F159">
        <v>2</v>
      </c>
      <c r="G159">
        <v>2</v>
      </c>
      <c r="H159">
        <v>269.99</v>
      </c>
      <c r="I159">
        <v>0.2</v>
      </c>
      <c r="J159" s="1" t="s">
        <v>16</v>
      </c>
      <c r="K159" s="1" t="s">
        <v>24</v>
      </c>
      <c r="L159" s="1" t="s">
        <v>28</v>
      </c>
      <c r="M159" s="1" t="s">
        <v>19</v>
      </c>
      <c r="N159">
        <v>431.98400000000004</v>
      </c>
    </row>
    <row r="160" spans="1:14" x14ac:dyDescent="0.3">
      <c r="A160">
        <v>381</v>
      </c>
      <c r="B160" s="1" t="s">
        <v>134</v>
      </c>
      <c r="C160" s="1" t="s">
        <v>27</v>
      </c>
      <c r="D160">
        <v>68</v>
      </c>
      <c r="E160" s="2">
        <v>42410</v>
      </c>
      <c r="F160">
        <v>2</v>
      </c>
      <c r="G160">
        <v>2</v>
      </c>
      <c r="H160">
        <v>269.99</v>
      </c>
      <c r="I160">
        <v>7.0000000000000007E-2</v>
      </c>
      <c r="J160" s="1" t="s">
        <v>16</v>
      </c>
      <c r="K160" s="1" t="s">
        <v>24</v>
      </c>
      <c r="L160" s="1" t="s">
        <v>28</v>
      </c>
      <c r="M160" s="1" t="s">
        <v>19</v>
      </c>
      <c r="N160">
        <v>502.1814</v>
      </c>
    </row>
    <row r="161" spans="1:14" x14ac:dyDescent="0.3">
      <c r="A161">
        <v>563</v>
      </c>
      <c r="B161" s="1" t="s">
        <v>135</v>
      </c>
      <c r="C161" s="1" t="s">
        <v>27</v>
      </c>
      <c r="D161">
        <v>59</v>
      </c>
      <c r="E161" s="2">
        <v>42405</v>
      </c>
      <c r="F161">
        <v>2</v>
      </c>
      <c r="G161">
        <v>1</v>
      </c>
      <c r="H161">
        <v>269.99</v>
      </c>
      <c r="I161">
        <v>0.05</v>
      </c>
      <c r="J161" s="1" t="s">
        <v>16</v>
      </c>
      <c r="K161" s="1" t="s">
        <v>17</v>
      </c>
      <c r="L161" s="1" t="s">
        <v>28</v>
      </c>
      <c r="M161" s="1" t="s">
        <v>19</v>
      </c>
      <c r="N161">
        <v>256.4905</v>
      </c>
    </row>
    <row r="162" spans="1:14" x14ac:dyDescent="0.3">
      <c r="A162">
        <v>1165</v>
      </c>
      <c r="B162" s="1" t="s">
        <v>63</v>
      </c>
      <c r="C162" s="1" t="s">
        <v>15</v>
      </c>
      <c r="D162">
        <v>99</v>
      </c>
      <c r="E162" s="2">
        <v>42429</v>
      </c>
      <c r="F162">
        <v>3</v>
      </c>
      <c r="G162">
        <v>1</v>
      </c>
      <c r="H162">
        <v>269.99</v>
      </c>
      <c r="I162">
        <v>0.2</v>
      </c>
      <c r="J162" s="1" t="s">
        <v>16</v>
      </c>
      <c r="K162" s="1" t="s">
        <v>24</v>
      </c>
      <c r="L162" s="1" t="s">
        <v>18</v>
      </c>
      <c r="M162" s="1" t="s">
        <v>19</v>
      </c>
      <c r="N162">
        <v>215.99200000000002</v>
      </c>
    </row>
    <row r="163" spans="1:14" x14ac:dyDescent="0.3">
      <c r="A163">
        <v>1199</v>
      </c>
      <c r="B163" s="1" t="s">
        <v>136</v>
      </c>
      <c r="C163" s="1" t="s">
        <v>27</v>
      </c>
      <c r="D163">
        <v>645</v>
      </c>
      <c r="E163" s="2">
        <v>42743</v>
      </c>
      <c r="F163">
        <v>2</v>
      </c>
      <c r="G163">
        <v>2</v>
      </c>
      <c r="H163">
        <v>269.99</v>
      </c>
      <c r="I163">
        <v>7.0000000000000007E-2</v>
      </c>
      <c r="J163" s="1" t="s">
        <v>16</v>
      </c>
      <c r="K163" s="1" t="s">
        <v>17</v>
      </c>
      <c r="L163" s="1" t="s">
        <v>28</v>
      </c>
      <c r="M163" s="1" t="s">
        <v>19</v>
      </c>
      <c r="N163">
        <v>502.1814</v>
      </c>
    </row>
    <row r="164" spans="1:14" x14ac:dyDescent="0.3">
      <c r="A164">
        <v>1048</v>
      </c>
      <c r="B164" s="1" t="s">
        <v>137</v>
      </c>
      <c r="C164" s="1" t="s">
        <v>21</v>
      </c>
      <c r="D164">
        <v>491</v>
      </c>
      <c r="E164" s="2">
        <v>42651</v>
      </c>
      <c r="F164">
        <v>1</v>
      </c>
      <c r="G164">
        <v>2</v>
      </c>
      <c r="H164">
        <v>269.99</v>
      </c>
      <c r="I164">
        <v>0.05</v>
      </c>
      <c r="J164" s="1" t="s">
        <v>16</v>
      </c>
      <c r="K164" s="1" t="s">
        <v>17</v>
      </c>
      <c r="L164" s="1" t="s">
        <v>22</v>
      </c>
      <c r="M164" s="1" t="s">
        <v>19</v>
      </c>
      <c r="N164">
        <v>512.98099999999999</v>
      </c>
    </row>
    <row r="165" spans="1:14" x14ac:dyDescent="0.3">
      <c r="A165">
        <v>984</v>
      </c>
      <c r="B165" s="1" t="s">
        <v>138</v>
      </c>
      <c r="C165" s="1" t="s">
        <v>27</v>
      </c>
      <c r="D165">
        <v>479</v>
      </c>
      <c r="E165" s="2">
        <v>42646</v>
      </c>
      <c r="F165">
        <v>2</v>
      </c>
      <c r="G165">
        <v>1</v>
      </c>
      <c r="H165">
        <v>269.99</v>
      </c>
      <c r="I165">
        <v>0.2</v>
      </c>
      <c r="J165" s="1" t="s">
        <v>16</v>
      </c>
      <c r="K165" s="1" t="s">
        <v>17</v>
      </c>
      <c r="L165" s="1" t="s">
        <v>28</v>
      </c>
      <c r="M165" s="1" t="s">
        <v>19</v>
      </c>
      <c r="N165">
        <v>215.99200000000002</v>
      </c>
    </row>
    <row r="166" spans="1:14" x14ac:dyDescent="0.3">
      <c r="A166">
        <v>269</v>
      </c>
      <c r="B166" s="1" t="s">
        <v>139</v>
      </c>
      <c r="C166" s="1" t="s">
        <v>27</v>
      </c>
      <c r="D166">
        <v>1197</v>
      </c>
      <c r="E166" s="2">
        <v>43029</v>
      </c>
      <c r="F166">
        <v>2</v>
      </c>
      <c r="G166">
        <v>1</v>
      </c>
      <c r="H166">
        <v>269.99</v>
      </c>
      <c r="I166">
        <v>7.0000000000000007E-2</v>
      </c>
      <c r="J166" s="1" t="s">
        <v>16</v>
      </c>
      <c r="K166" s="1" t="s">
        <v>24</v>
      </c>
      <c r="L166" s="1" t="s">
        <v>28</v>
      </c>
      <c r="M166" s="1" t="s">
        <v>19</v>
      </c>
      <c r="N166">
        <v>251.0907</v>
      </c>
    </row>
    <row r="167" spans="1:14" x14ac:dyDescent="0.3">
      <c r="A167">
        <v>1434</v>
      </c>
      <c r="B167" s="1" t="s">
        <v>140</v>
      </c>
      <c r="C167" s="1" t="s">
        <v>27</v>
      </c>
      <c r="D167">
        <v>43</v>
      </c>
      <c r="E167" s="2">
        <v>42396</v>
      </c>
      <c r="F167">
        <v>2</v>
      </c>
      <c r="G167">
        <v>2</v>
      </c>
      <c r="H167">
        <v>269.99</v>
      </c>
      <c r="I167">
        <v>0.1</v>
      </c>
      <c r="J167" s="1" t="s">
        <v>16</v>
      </c>
      <c r="K167" s="1" t="s">
        <v>24</v>
      </c>
      <c r="L167" s="1" t="s">
        <v>28</v>
      </c>
      <c r="M167" s="1" t="s">
        <v>19</v>
      </c>
      <c r="N167">
        <v>485.98200000000003</v>
      </c>
    </row>
    <row r="168" spans="1:14" x14ac:dyDescent="0.3">
      <c r="A168">
        <v>834</v>
      </c>
      <c r="B168" s="1" t="s">
        <v>141</v>
      </c>
      <c r="C168" s="1" t="s">
        <v>15</v>
      </c>
      <c r="D168">
        <v>363</v>
      </c>
      <c r="E168" s="2">
        <v>42593</v>
      </c>
      <c r="F168">
        <v>3</v>
      </c>
      <c r="G168">
        <v>2</v>
      </c>
      <c r="H168">
        <v>269.99</v>
      </c>
      <c r="I168">
        <v>0.1</v>
      </c>
      <c r="J168" s="1" t="s">
        <v>16</v>
      </c>
      <c r="K168" s="1" t="s">
        <v>17</v>
      </c>
      <c r="L168" s="1" t="s">
        <v>18</v>
      </c>
      <c r="M168" s="1" t="s">
        <v>19</v>
      </c>
      <c r="N168">
        <v>485.98200000000003</v>
      </c>
    </row>
    <row r="169" spans="1:14" x14ac:dyDescent="0.3">
      <c r="A169">
        <v>155</v>
      </c>
      <c r="B169" s="1" t="s">
        <v>38</v>
      </c>
      <c r="C169" s="1" t="s">
        <v>27</v>
      </c>
      <c r="D169">
        <v>513</v>
      </c>
      <c r="E169" s="2">
        <v>42662</v>
      </c>
      <c r="F169">
        <v>2</v>
      </c>
      <c r="G169">
        <v>1</v>
      </c>
      <c r="H169">
        <v>269.99</v>
      </c>
      <c r="I169">
        <v>0.2</v>
      </c>
      <c r="J169" s="1" t="s">
        <v>16</v>
      </c>
      <c r="K169" s="1" t="s">
        <v>24</v>
      </c>
      <c r="L169" s="1" t="s">
        <v>28</v>
      </c>
      <c r="M169" s="1" t="s">
        <v>19</v>
      </c>
      <c r="N169">
        <v>215.99200000000002</v>
      </c>
    </row>
    <row r="170" spans="1:14" x14ac:dyDescent="0.3">
      <c r="A170">
        <v>795</v>
      </c>
      <c r="B170" s="1" t="s">
        <v>138</v>
      </c>
      <c r="C170" s="1" t="s">
        <v>27</v>
      </c>
      <c r="D170">
        <v>317</v>
      </c>
      <c r="E170" s="2">
        <v>42568</v>
      </c>
      <c r="F170">
        <v>2</v>
      </c>
      <c r="G170">
        <v>2</v>
      </c>
      <c r="H170">
        <v>269.99</v>
      </c>
      <c r="I170">
        <v>0.2</v>
      </c>
      <c r="J170" s="1" t="s">
        <v>16</v>
      </c>
      <c r="K170" s="1" t="s">
        <v>24</v>
      </c>
      <c r="L170" s="1" t="s">
        <v>28</v>
      </c>
      <c r="M170" s="1" t="s">
        <v>19</v>
      </c>
      <c r="N170">
        <v>431.98400000000004</v>
      </c>
    </row>
    <row r="171" spans="1:14" x14ac:dyDescent="0.3">
      <c r="A171">
        <v>1193</v>
      </c>
      <c r="B171" s="1" t="s">
        <v>121</v>
      </c>
      <c r="C171" s="1" t="s">
        <v>27</v>
      </c>
      <c r="D171">
        <v>335</v>
      </c>
      <c r="E171" s="2">
        <v>42576</v>
      </c>
      <c r="F171">
        <v>2</v>
      </c>
      <c r="G171">
        <v>1</v>
      </c>
      <c r="H171">
        <v>269.99</v>
      </c>
      <c r="I171">
        <v>7.0000000000000007E-2</v>
      </c>
      <c r="J171" s="1" t="s">
        <v>16</v>
      </c>
      <c r="K171" s="1" t="s">
        <v>17</v>
      </c>
      <c r="L171" s="1" t="s">
        <v>28</v>
      </c>
      <c r="M171" s="1" t="s">
        <v>19</v>
      </c>
      <c r="N171">
        <v>251.0907</v>
      </c>
    </row>
    <row r="172" spans="1:14" x14ac:dyDescent="0.3">
      <c r="A172">
        <v>26</v>
      </c>
      <c r="B172" s="1" t="s">
        <v>142</v>
      </c>
      <c r="C172" s="1" t="s">
        <v>27</v>
      </c>
      <c r="D172">
        <v>256</v>
      </c>
      <c r="E172" s="2">
        <v>42525</v>
      </c>
      <c r="F172">
        <v>2</v>
      </c>
      <c r="G172">
        <v>1</v>
      </c>
      <c r="H172">
        <v>269.99</v>
      </c>
      <c r="I172">
        <v>0.05</v>
      </c>
      <c r="J172" s="1" t="s">
        <v>16</v>
      </c>
      <c r="K172" s="1" t="s">
        <v>17</v>
      </c>
      <c r="L172" s="1" t="s">
        <v>28</v>
      </c>
      <c r="M172" s="1" t="s">
        <v>19</v>
      </c>
      <c r="N172">
        <v>256.4905</v>
      </c>
    </row>
    <row r="173" spans="1:14" x14ac:dyDescent="0.3">
      <c r="A173">
        <v>410</v>
      </c>
      <c r="B173" s="1" t="s">
        <v>139</v>
      </c>
      <c r="C173" s="1" t="s">
        <v>27</v>
      </c>
      <c r="D173">
        <v>384</v>
      </c>
      <c r="E173" s="2">
        <v>42602</v>
      </c>
      <c r="F173">
        <v>2</v>
      </c>
      <c r="G173">
        <v>2</v>
      </c>
      <c r="H173">
        <v>269.99</v>
      </c>
      <c r="I173">
        <v>0.2</v>
      </c>
      <c r="J173" s="1" t="s">
        <v>16</v>
      </c>
      <c r="K173" s="1" t="s">
        <v>17</v>
      </c>
      <c r="L173" s="1" t="s">
        <v>28</v>
      </c>
      <c r="M173" s="1" t="s">
        <v>19</v>
      </c>
      <c r="N173">
        <v>431.98400000000004</v>
      </c>
    </row>
    <row r="174" spans="1:14" x14ac:dyDescent="0.3">
      <c r="A174">
        <v>843</v>
      </c>
      <c r="B174" s="1" t="s">
        <v>143</v>
      </c>
      <c r="C174" s="1" t="s">
        <v>27</v>
      </c>
      <c r="D174">
        <v>425</v>
      </c>
      <c r="E174" s="2">
        <v>42621</v>
      </c>
      <c r="F174">
        <v>2</v>
      </c>
      <c r="G174">
        <v>2</v>
      </c>
      <c r="H174">
        <v>269.99</v>
      </c>
      <c r="I174">
        <v>7.0000000000000007E-2</v>
      </c>
      <c r="J174" s="1" t="s">
        <v>16</v>
      </c>
      <c r="K174" s="1" t="s">
        <v>17</v>
      </c>
      <c r="L174" s="1" t="s">
        <v>28</v>
      </c>
      <c r="M174" s="1" t="s">
        <v>19</v>
      </c>
      <c r="N174">
        <v>502.1814</v>
      </c>
    </row>
    <row r="175" spans="1:14" x14ac:dyDescent="0.3">
      <c r="A175">
        <v>872</v>
      </c>
      <c r="B175" s="1" t="s">
        <v>105</v>
      </c>
      <c r="C175" s="1" t="s">
        <v>15</v>
      </c>
      <c r="D175">
        <v>50</v>
      </c>
      <c r="E175" s="2">
        <v>42400</v>
      </c>
      <c r="F175">
        <v>3</v>
      </c>
      <c r="G175">
        <v>2</v>
      </c>
      <c r="H175">
        <v>269.99</v>
      </c>
      <c r="I175">
        <v>0.2</v>
      </c>
      <c r="J175" s="1" t="s">
        <v>16</v>
      </c>
      <c r="K175" s="1" t="s">
        <v>24</v>
      </c>
      <c r="L175" s="1" t="s">
        <v>18</v>
      </c>
      <c r="M175" s="1" t="s">
        <v>19</v>
      </c>
      <c r="N175">
        <v>431.98400000000004</v>
      </c>
    </row>
    <row r="176" spans="1:14" x14ac:dyDescent="0.3">
      <c r="A176">
        <v>552</v>
      </c>
      <c r="B176" s="1" t="s">
        <v>50</v>
      </c>
      <c r="C176" s="1" t="s">
        <v>21</v>
      </c>
      <c r="D176">
        <v>16</v>
      </c>
      <c r="E176" s="2">
        <v>42381</v>
      </c>
      <c r="F176">
        <v>1</v>
      </c>
      <c r="G176">
        <v>2</v>
      </c>
      <c r="H176">
        <v>269.99</v>
      </c>
      <c r="I176">
        <v>7.0000000000000007E-2</v>
      </c>
      <c r="J176" s="1" t="s">
        <v>16</v>
      </c>
      <c r="K176" s="1" t="s">
        <v>24</v>
      </c>
      <c r="L176" s="1" t="s">
        <v>22</v>
      </c>
      <c r="M176" s="1" t="s">
        <v>19</v>
      </c>
      <c r="N176">
        <v>502.1814</v>
      </c>
    </row>
    <row r="177" spans="1:14" x14ac:dyDescent="0.3">
      <c r="A177">
        <v>552</v>
      </c>
      <c r="B177" s="1" t="s">
        <v>50</v>
      </c>
      <c r="C177" s="1" t="s">
        <v>21</v>
      </c>
      <c r="D177">
        <v>16</v>
      </c>
      <c r="E177" s="2">
        <v>42381</v>
      </c>
      <c r="F177">
        <v>1</v>
      </c>
      <c r="G177">
        <v>1</v>
      </c>
      <c r="H177">
        <v>269.99</v>
      </c>
      <c r="I177">
        <v>0.05</v>
      </c>
      <c r="J177" s="1" t="s">
        <v>16</v>
      </c>
      <c r="K177" s="1" t="s">
        <v>17</v>
      </c>
      <c r="L177" s="1" t="s">
        <v>22</v>
      </c>
      <c r="M177" s="1" t="s">
        <v>19</v>
      </c>
      <c r="N177">
        <v>256.4905</v>
      </c>
    </row>
    <row r="178" spans="1:14" x14ac:dyDescent="0.3">
      <c r="A178">
        <v>468</v>
      </c>
      <c r="B178" s="1" t="s">
        <v>99</v>
      </c>
      <c r="C178" s="1" t="s">
        <v>27</v>
      </c>
      <c r="D178">
        <v>472</v>
      </c>
      <c r="E178" s="2">
        <v>42643</v>
      </c>
      <c r="F178">
        <v>2</v>
      </c>
      <c r="G178">
        <v>2</v>
      </c>
      <c r="H178">
        <v>269.99</v>
      </c>
      <c r="I178">
        <v>0.1</v>
      </c>
      <c r="J178" s="1" t="s">
        <v>16</v>
      </c>
      <c r="K178" s="1" t="s">
        <v>17</v>
      </c>
      <c r="L178" s="1" t="s">
        <v>28</v>
      </c>
      <c r="M178" s="1" t="s">
        <v>19</v>
      </c>
      <c r="N178">
        <v>485.98200000000003</v>
      </c>
    </row>
    <row r="179" spans="1:14" x14ac:dyDescent="0.3">
      <c r="A179">
        <v>1340</v>
      </c>
      <c r="B179" s="1" t="s">
        <v>74</v>
      </c>
      <c r="C179" s="1" t="s">
        <v>27</v>
      </c>
      <c r="D179">
        <v>273</v>
      </c>
      <c r="E179" s="2">
        <v>42537</v>
      </c>
      <c r="F179">
        <v>2</v>
      </c>
      <c r="G179">
        <v>1</v>
      </c>
      <c r="H179">
        <v>269.99</v>
      </c>
      <c r="I179">
        <v>0.1</v>
      </c>
      <c r="J179" s="1" t="s">
        <v>16</v>
      </c>
      <c r="K179" s="1" t="s">
        <v>17</v>
      </c>
      <c r="L179" s="1" t="s">
        <v>28</v>
      </c>
      <c r="M179" s="1" t="s">
        <v>19</v>
      </c>
      <c r="N179">
        <v>242.99100000000001</v>
      </c>
    </row>
    <row r="180" spans="1:14" x14ac:dyDescent="0.3">
      <c r="A180">
        <v>584</v>
      </c>
      <c r="B180" s="1" t="s">
        <v>117</v>
      </c>
      <c r="C180" s="1" t="s">
        <v>15</v>
      </c>
      <c r="D180">
        <v>346</v>
      </c>
      <c r="E180" s="2">
        <v>42583</v>
      </c>
      <c r="F180">
        <v>3</v>
      </c>
      <c r="G180">
        <v>1</v>
      </c>
      <c r="H180">
        <v>269.99</v>
      </c>
      <c r="I180">
        <v>0.1</v>
      </c>
      <c r="J180" s="1" t="s">
        <v>16</v>
      </c>
      <c r="K180" s="1" t="s">
        <v>17</v>
      </c>
      <c r="L180" s="1" t="s">
        <v>18</v>
      </c>
      <c r="M180" s="1" t="s">
        <v>19</v>
      </c>
      <c r="N180">
        <v>242.99100000000001</v>
      </c>
    </row>
    <row r="181" spans="1:14" x14ac:dyDescent="0.3">
      <c r="A181">
        <v>584</v>
      </c>
      <c r="B181" s="1" t="s">
        <v>117</v>
      </c>
      <c r="C181" s="1" t="s">
        <v>15</v>
      </c>
      <c r="D181">
        <v>346</v>
      </c>
      <c r="E181" s="2">
        <v>42583</v>
      </c>
      <c r="F181">
        <v>3</v>
      </c>
      <c r="G181">
        <v>1</v>
      </c>
      <c r="H181">
        <v>269.99</v>
      </c>
      <c r="I181">
        <v>7.0000000000000007E-2</v>
      </c>
      <c r="J181" s="1" t="s">
        <v>16</v>
      </c>
      <c r="K181" s="1" t="s">
        <v>24</v>
      </c>
      <c r="L181" s="1" t="s">
        <v>18</v>
      </c>
      <c r="M181" s="1" t="s">
        <v>19</v>
      </c>
      <c r="N181">
        <v>251.0907</v>
      </c>
    </row>
    <row r="182" spans="1:14" x14ac:dyDescent="0.3">
      <c r="A182">
        <v>1404</v>
      </c>
      <c r="B182" s="1" t="s">
        <v>104</v>
      </c>
      <c r="C182" s="1" t="s">
        <v>27</v>
      </c>
      <c r="D182">
        <v>630</v>
      </c>
      <c r="E182" s="2">
        <v>42730</v>
      </c>
      <c r="F182">
        <v>2</v>
      </c>
      <c r="G182">
        <v>2</v>
      </c>
      <c r="H182">
        <v>269.99</v>
      </c>
      <c r="I182">
        <v>7.0000000000000007E-2</v>
      </c>
      <c r="J182" s="1" t="s">
        <v>16</v>
      </c>
      <c r="K182" s="1" t="s">
        <v>17</v>
      </c>
      <c r="L182" s="1" t="s">
        <v>28</v>
      </c>
      <c r="M182" s="1" t="s">
        <v>19</v>
      </c>
      <c r="N182">
        <v>502.1814</v>
      </c>
    </row>
    <row r="183" spans="1:14" x14ac:dyDescent="0.3">
      <c r="A183">
        <v>443</v>
      </c>
      <c r="B183" s="1" t="s">
        <v>144</v>
      </c>
      <c r="C183" s="1" t="s">
        <v>21</v>
      </c>
      <c r="D183">
        <v>1329</v>
      </c>
      <c r="E183" s="2">
        <v>43104</v>
      </c>
      <c r="F183">
        <v>1</v>
      </c>
      <c r="G183">
        <v>1</v>
      </c>
      <c r="H183">
        <v>269.99</v>
      </c>
      <c r="I183">
        <v>0.1</v>
      </c>
      <c r="J183" s="1" t="s">
        <v>16</v>
      </c>
      <c r="K183" s="1" t="s">
        <v>24</v>
      </c>
      <c r="L183" s="1" t="s">
        <v>22</v>
      </c>
      <c r="M183" s="1" t="s">
        <v>19</v>
      </c>
      <c r="N183">
        <v>242.99100000000001</v>
      </c>
    </row>
    <row r="184" spans="1:14" x14ac:dyDescent="0.3">
      <c r="A184">
        <v>943</v>
      </c>
      <c r="B184" s="1" t="s">
        <v>26</v>
      </c>
      <c r="C184" s="1" t="s">
        <v>27</v>
      </c>
      <c r="D184">
        <v>210</v>
      </c>
      <c r="E184" s="2">
        <v>42497</v>
      </c>
      <c r="F184">
        <v>2</v>
      </c>
      <c r="G184">
        <v>2</v>
      </c>
      <c r="H184">
        <v>269.99</v>
      </c>
      <c r="I184">
        <v>0.2</v>
      </c>
      <c r="J184" s="1" t="s">
        <v>16</v>
      </c>
      <c r="K184" s="1" t="s">
        <v>24</v>
      </c>
      <c r="L184" s="1" t="s">
        <v>28</v>
      </c>
      <c r="M184" s="1" t="s">
        <v>19</v>
      </c>
      <c r="N184">
        <v>431.98400000000004</v>
      </c>
    </row>
    <row r="185" spans="1:14" x14ac:dyDescent="0.3">
      <c r="A185">
        <v>1047</v>
      </c>
      <c r="B185" s="1" t="s">
        <v>120</v>
      </c>
      <c r="C185" s="1" t="s">
        <v>27</v>
      </c>
      <c r="D185">
        <v>51</v>
      </c>
      <c r="E185" s="2">
        <v>42401</v>
      </c>
      <c r="F185">
        <v>2</v>
      </c>
      <c r="G185">
        <v>1</v>
      </c>
      <c r="H185">
        <v>269.99</v>
      </c>
      <c r="I185">
        <v>0.05</v>
      </c>
      <c r="J185" s="1" t="s">
        <v>16</v>
      </c>
      <c r="K185" s="1" t="s">
        <v>24</v>
      </c>
      <c r="L185" s="1" t="s">
        <v>28</v>
      </c>
      <c r="M185" s="1" t="s">
        <v>19</v>
      </c>
      <c r="N185">
        <v>256.4905</v>
      </c>
    </row>
    <row r="186" spans="1:14" x14ac:dyDescent="0.3">
      <c r="A186">
        <v>1208</v>
      </c>
      <c r="B186" s="1" t="s">
        <v>98</v>
      </c>
      <c r="C186" s="1" t="s">
        <v>27</v>
      </c>
      <c r="D186">
        <v>605</v>
      </c>
      <c r="E186" s="2">
        <v>42714</v>
      </c>
      <c r="F186">
        <v>2</v>
      </c>
      <c r="G186">
        <v>2</v>
      </c>
      <c r="H186">
        <v>269.99</v>
      </c>
      <c r="I186">
        <v>0.2</v>
      </c>
      <c r="J186" s="1" t="s">
        <v>16</v>
      </c>
      <c r="K186" s="1" t="s">
        <v>24</v>
      </c>
      <c r="L186" s="1" t="s">
        <v>28</v>
      </c>
      <c r="M186" s="1" t="s">
        <v>19</v>
      </c>
      <c r="N186">
        <v>431.98400000000004</v>
      </c>
    </row>
    <row r="187" spans="1:14" x14ac:dyDescent="0.3">
      <c r="A187">
        <v>924</v>
      </c>
      <c r="B187" s="1" t="s">
        <v>33</v>
      </c>
      <c r="C187" s="1" t="s">
        <v>27</v>
      </c>
      <c r="D187">
        <v>322</v>
      </c>
      <c r="E187" s="2">
        <v>42570</v>
      </c>
      <c r="F187">
        <v>2</v>
      </c>
      <c r="G187">
        <v>2</v>
      </c>
      <c r="H187">
        <v>269.99</v>
      </c>
      <c r="I187">
        <v>0.2</v>
      </c>
      <c r="J187" s="1" t="s">
        <v>16</v>
      </c>
      <c r="K187" s="1" t="s">
        <v>24</v>
      </c>
      <c r="L187" s="1" t="s">
        <v>28</v>
      </c>
      <c r="M187" s="1" t="s">
        <v>19</v>
      </c>
      <c r="N187">
        <v>431.98400000000004</v>
      </c>
    </row>
    <row r="188" spans="1:14" x14ac:dyDescent="0.3">
      <c r="A188">
        <v>924</v>
      </c>
      <c r="B188" s="1" t="s">
        <v>33</v>
      </c>
      <c r="C188" s="1" t="s">
        <v>27</v>
      </c>
      <c r="D188">
        <v>322</v>
      </c>
      <c r="E188" s="2">
        <v>42570</v>
      </c>
      <c r="F188">
        <v>2</v>
      </c>
      <c r="G188">
        <v>1</v>
      </c>
      <c r="H188">
        <v>269.99</v>
      </c>
      <c r="I188">
        <v>7.0000000000000007E-2</v>
      </c>
      <c r="J188" s="1" t="s">
        <v>16</v>
      </c>
      <c r="K188" s="1" t="s">
        <v>17</v>
      </c>
      <c r="L188" s="1" t="s">
        <v>28</v>
      </c>
      <c r="M188" s="1" t="s">
        <v>19</v>
      </c>
      <c r="N188">
        <v>251.0907</v>
      </c>
    </row>
    <row r="189" spans="1:14" x14ac:dyDescent="0.3">
      <c r="A189">
        <v>1110</v>
      </c>
      <c r="B189" s="1" t="s">
        <v>108</v>
      </c>
      <c r="C189" s="1" t="s">
        <v>27</v>
      </c>
      <c r="D189">
        <v>339</v>
      </c>
      <c r="E189" s="2">
        <v>42579</v>
      </c>
      <c r="F189">
        <v>2</v>
      </c>
      <c r="G189">
        <v>1</v>
      </c>
      <c r="H189">
        <v>269.99</v>
      </c>
      <c r="I189">
        <v>0.1</v>
      </c>
      <c r="J189" s="1" t="s">
        <v>16</v>
      </c>
      <c r="K189" s="1" t="s">
        <v>24</v>
      </c>
      <c r="L189" s="1" t="s">
        <v>28</v>
      </c>
      <c r="M189" s="1" t="s">
        <v>19</v>
      </c>
      <c r="N189">
        <v>242.99100000000001</v>
      </c>
    </row>
    <row r="190" spans="1:14" x14ac:dyDescent="0.3">
      <c r="A190">
        <v>676</v>
      </c>
      <c r="B190" s="1" t="s">
        <v>99</v>
      </c>
      <c r="C190" s="1" t="s">
        <v>27</v>
      </c>
      <c r="D190">
        <v>528</v>
      </c>
      <c r="E190" s="2">
        <v>42671</v>
      </c>
      <c r="F190">
        <v>2</v>
      </c>
      <c r="G190">
        <v>2</v>
      </c>
      <c r="H190">
        <v>269.99</v>
      </c>
      <c r="I190">
        <v>0.05</v>
      </c>
      <c r="J190" s="1" t="s">
        <v>16</v>
      </c>
      <c r="K190" s="1" t="s">
        <v>17</v>
      </c>
      <c r="L190" s="1" t="s">
        <v>28</v>
      </c>
      <c r="M190" s="1" t="s">
        <v>19</v>
      </c>
      <c r="N190">
        <v>512.98099999999999</v>
      </c>
    </row>
    <row r="191" spans="1:14" x14ac:dyDescent="0.3">
      <c r="A191">
        <v>799</v>
      </c>
      <c r="B191" s="1" t="s">
        <v>145</v>
      </c>
      <c r="C191" s="1" t="s">
        <v>27</v>
      </c>
      <c r="D191">
        <v>1015</v>
      </c>
      <c r="E191" s="2">
        <v>42935</v>
      </c>
      <c r="F191">
        <v>2</v>
      </c>
      <c r="G191">
        <v>1</v>
      </c>
      <c r="H191">
        <v>269.99</v>
      </c>
      <c r="I191">
        <v>0.2</v>
      </c>
      <c r="J191" s="1" t="s">
        <v>16</v>
      </c>
      <c r="K191" s="1" t="s">
        <v>24</v>
      </c>
      <c r="L191" s="1" t="s">
        <v>28</v>
      </c>
      <c r="M191" s="1" t="s">
        <v>19</v>
      </c>
      <c r="N191">
        <v>215.99200000000002</v>
      </c>
    </row>
    <row r="192" spans="1:14" x14ac:dyDescent="0.3">
      <c r="A192">
        <v>536</v>
      </c>
      <c r="B192" s="1" t="s">
        <v>42</v>
      </c>
      <c r="C192" s="1" t="s">
        <v>27</v>
      </c>
      <c r="D192">
        <v>375</v>
      </c>
      <c r="E192" s="2">
        <v>42599</v>
      </c>
      <c r="F192">
        <v>2</v>
      </c>
      <c r="G192">
        <v>2</v>
      </c>
      <c r="H192">
        <v>269.99</v>
      </c>
      <c r="I192">
        <v>0.05</v>
      </c>
      <c r="J192" s="1" t="s">
        <v>16</v>
      </c>
      <c r="K192" s="1" t="s">
        <v>17</v>
      </c>
      <c r="L192" s="1" t="s">
        <v>28</v>
      </c>
      <c r="M192" s="1" t="s">
        <v>19</v>
      </c>
      <c r="N192">
        <v>512.98099999999999</v>
      </c>
    </row>
    <row r="193" spans="1:14" x14ac:dyDescent="0.3">
      <c r="A193">
        <v>648</v>
      </c>
      <c r="B193" s="1" t="s">
        <v>79</v>
      </c>
      <c r="C193" s="1" t="s">
        <v>21</v>
      </c>
      <c r="D193">
        <v>91</v>
      </c>
      <c r="E193" s="2">
        <v>42425</v>
      </c>
      <c r="F193">
        <v>1</v>
      </c>
      <c r="G193">
        <v>2</v>
      </c>
      <c r="H193">
        <v>269.99</v>
      </c>
      <c r="I193">
        <v>7.0000000000000007E-2</v>
      </c>
      <c r="J193" s="1" t="s">
        <v>16</v>
      </c>
      <c r="K193" s="1" t="s">
        <v>24</v>
      </c>
      <c r="L193" s="1" t="s">
        <v>22</v>
      </c>
      <c r="M193" s="1" t="s">
        <v>19</v>
      </c>
      <c r="N193">
        <v>502.1814</v>
      </c>
    </row>
    <row r="194" spans="1:14" x14ac:dyDescent="0.3">
      <c r="A194">
        <v>945</v>
      </c>
      <c r="B194" s="1" t="s">
        <v>70</v>
      </c>
      <c r="C194" s="1" t="s">
        <v>27</v>
      </c>
      <c r="D194">
        <v>1125</v>
      </c>
      <c r="E194" s="2">
        <v>42992</v>
      </c>
      <c r="F194">
        <v>2</v>
      </c>
      <c r="G194">
        <v>1</v>
      </c>
      <c r="H194">
        <v>269.99</v>
      </c>
      <c r="I194">
        <v>0.1</v>
      </c>
      <c r="J194" s="1" t="s">
        <v>16</v>
      </c>
      <c r="K194" s="1" t="s">
        <v>17</v>
      </c>
      <c r="L194" s="1" t="s">
        <v>28</v>
      </c>
      <c r="M194" s="1" t="s">
        <v>19</v>
      </c>
      <c r="N194">
        <v>242.99100000000001</v>
      </c>
    </row>
    <row r="195" spans="1:14" x14ac:dyDescent="0.3">
      <c r="A195">
        <v>40</v>
      </c>
      <c r="B195" s="1" t="s">
        <v>146</v>
      </c>
      <c r="C195" s="1" t="s">
        <v>21</v>
      </c>
      <c r="D195">
        <v>598</v>
      </c>
      <c r="E195" s="2">
        <v>42713</v>
      </c>
      <c r="F195">
        <v>1</v>
      </c>
      <c r="G195">
        <v>1</v>
      </c>
      <c r="H195">
        <v>269.99</v>
      </c>
      <c r="I195">
        <v>0.1</v>
      </c>
      <c r="J195" s="1" t="s">
        <v>147</v>
      </c>
      <c r="K195" s="1" t="s">
        <v>24</v>
      </c>
      <c r="L195" s="1" t="s">
        <v>22</v>
      </c>
      <c r="M195" s="1" t="s">
        <v>19</v>
      </c>
      <c r="N195">
        <v>242.99100000000001</v>
      </c>
    </row>
    <row r="196" spans="1:14" x14ac:dyDescent="0.3">
      <c r="A196">
        <v>46</v>
      </c>
      <c r="B196" s="1" t="s">
        <v>146</v>
      </c>
      <c r="C196" s="1" t="s">
        <v>21</v>
      </c>
      <c r="D196">
        <v>1564</v>
      </c>
      <c r="E196" s="2">
        <v>43211</v>
      </c>
      <c r="F196">
        <v>1</v>
      </c>
      <c r="G196">
        <v>1</v>
      </c>
      <c r="H196">
        <v>269.99</v>
      </c>
      <c r="I196">
        <v>0.1</v>
      </c>
      <c r="J196" s="1" t="s">
        <v>147</v>
      </c>
      <c r="K196" s="1" t="s">
        <v>24</v>
      </c>
      <c r="L196" s="1" t="s">
        <v>22</v>
      </c>
      <c r="M196" s="1" t="s">
        <v>19</v>
      </c>
      <c r="N196">
        <v>242.99100000000001</v>
      </c>
    </row>
    <row r="197" spans="1:14" x14ac:dyDescent="0.3">
      <c r="A197">
        <v>99</v>
      </c>
      <c r="B197" s="1" t="s">
        <v>44</v>
      </c>
      <c r="C197" s="1" t="s">
        <v>27</v>
      </c>
      <c r="D197">
        <v>169</v>
      </c>
      <c r="E197" s="2">
        <v>42470</v>
      </c>
      <c r="F197">
        <v>2</v>
      </c>
      <c r="G197">
        <v>2</v>
      </c>
      <c r="H197">
        <v>269.99</v>
      </c>
      <c r="I197">
        <v>0.05</v>
      </c>
      <c r="J197" s="1" t="s">
        <v>147</v>
      </c>
      <c r="K197" s="1" t="s">
        <v>24</v>
      </c>
      <c r="L197" s="1" t="s">
        <v>28</v>
      </c>
      <c r="M197" s="1" t="s">
        <v>19</v>
      </c>
      <c r="N197">
        <v>512.98099999999999</v>
      </c>
    </row>
    <row r="198" spans="1:14" x14ac:dyDescent="0.3">
      <c r="A198">
        <v>104</v>
      </c>
      <c r="B198" s="1" t="s">
        <v>148</v>
      </c>
      <c r="C198" s="1" t="s">
        <v>21</v>
      </c>
      <c r="D198">
        <v>554</v>
      </c>
      <c r="E198" s="2">
        <v>42687</v>
      </c>
      <c r="F198">
        <v>1</v>
      </c>
      <c r="G198">
        <v>1</v>
      </c>
      <c r="H198">
        <v>269.99</v>
      </c>
      <c r="I198">
        <v>0.05</v>
      </c>
      <c r="J198" s="1" t="s">
        <v>147</v>
      </c>
      <c r="K198" s="1" t="s">
        <v>17</v>
      </c>
      <c r="L198" s="1" t="s">
        <v>22</v>
      </c>
      <c r="M198" s="1" t="s">
        <v>19</v>
      </c>
      <c r="N198">
        <v>256.4905</v>
      </c>
    </row>
    <row r="199" spans="1:14" x14ac:dyDescent="0.3">
      <c r="A199">
        <v>151</v>
      </c>
      <c r="B199" s="1" t="s">
        <v>149</v>
      </c>
      <c r="C199" s="1" t="s">
        <v>21</v>
      </c>
      <c r="D199">
        <v>60</v>
      </c>
      <c r="E199" s="2">
        <v>42406</v>
      </c>
      <c r="F199">
        <v>1</v>
      </c>
      <c r="G199">
        <v>1</v>
      </c>
      <c r="H199">
        <v>269.99</v>
      </c>
      <c r="I199">
        <v>0.2</v>
      </c>
      <c r="J199" s="1" t="s">
        <v>147</v>
      </c>
      <c r="K199" s="1" t="s">
        <v>17</v>
      </c>
      <c r="L199" s="1" t="s">
        <v>22</v>
      </c>
      <c r="M199" s="1" t="s">
        <v>19</v>
      </c>
      <c r="N199">
        <v>215.99200000000002</v>
      </c>
    </row>
    <row r="200" spans="1:14" x14ac:dyDescent="0.3">
      <c r="A200">
        <v>163</v>
      </c>
      <c r="B200" s="1" t="s">
        <v>57</v>
      </c>
      <c r="C200" s="1" t="s">
        <v>27</v>
      </c>
      <c r="D200">
        <v>632</v>
      </c>
      <c r="E200" s="2">
        <v>42731</v>
      </c>
      <c r="F200">
        <v>2</v>
      </c>
      <c r="G200">
        <v>2</v>
      </c>
      <c r="H200">
        <v>269.99</v>
      </c>
      <c r="I200">
        <v>0.1</v>
      </c>
      <c r="J200" s="1" t="s">
        <v>147</v>
      </c>
      <c r="K200" s="1" t="s">
        <v>17</v>
      </c>
      <c r="L200" s="1" t="s">
        <v>28</v>
      </c>
      <c r="M200" s="1" t="s">
        <v>19</v>
      </c>
      <c r="N200">
        <v>485.98200000000003</v>
      </c>
    </row>
    <row r="201" spans="1:14" x14ac:dyDescent="0.3">
      <c r="A201">
        <v>176</v>
      </c>
      <c r="B201" s="1" t="s">
        <v>150</v>
      </c>
      <c r="C201" s="1" t="s">
        <v>21</v>
      </c>
      <c r="D201">
        <v>392</v>
      </c>
      <c r="E201" s="2">
        <v>42605</v>
      </c>
      <c r="F201">
        <v>1</v>
      </c>
      <c r="G201">
        <v>2</v>
      </c>
      <c r="H201">
        <v>269.99</v>
      </c>
      <c r="I201">
        <v>0.1</v>
      </c>
      <c r="J201" s="1" t="s">
        <v>147</v>
      </c>
      <c r="K201" s="1" t="s">
        <v>24</v>
      </c>
      <c r="L201" s="1" t="s">
        <v>22</v>
      </c>
      <c r="M201" s="1" t="s">
        <v>19</v>
      </c>
      <c r="N201">
        <v>485.98200000000003</v>
      </c>
    </row>
    <row r="202" spans="1:14" x14ac:dyDescent="0.3">
      <c r="A202">
        <v>239</v>
      </c>
      <c r="B202" s="1" t="s">
        <v>151</v>
      </c>
      <c r="C202" s="1" t="s">
        <v>21</v>
      </c>
      <c r="D202">
        <v>1050</v>
      </c>
      <c r="E202" s="2">
        <v>42956</v>
      </c>
      <c r="F202">
        <v>1</v>
      </c>
      <c r="G202">
        <v>2</v>
      </c>
      <c r="H202">
        <v>269.99</v>
      </c>
      <c r="I202">
        <v>0.2</v>
      </c>
      <c r="J202" s="1" t="s">
        <v>147</v>
      </c>
      <c r="K202" s="1" t="s">
        <v>24</v>
      </c>
      <c r="L202" s="1" t="s">
        <v>22</v>
      </c>
      <c r="M202" s="1" t="s">
        <v>19</v>
      </c>
      <c r="N202">
        <v>431.98400000000004</v>
      </c>
    </row>
    <row r="203" spans="1:14" x14ac:dyDescent="0.3">
      <c r="A203">
        <v>266</v>
      </c>
      <c r="B203" s="1" t="s">
        <v>106</v>
      </c>
      <c r="C203" s="1" t="s">
        <v>27</v>
      </c>
      <c r="D203">
        <v>1005</v>
      </c>
      <c r="E203" s="2">
        <v>42931</v>
      </c>
      <c r="F203">
        <v>2</v>
      </c>
      <c r="G203">
        <v>2</v>
      </c>
      <c r="H203">
        <v>269.99</v>
      </c>
      <c r="I203">
        <v>0.2</v>
      </c>
      <c r="J203" s="1" t="s">
        <v>147</v>
      </c>
      <c r="K203" s="1" t="s">
        <v>24</v>
      </c>
      <c r="L203" s="1" t="s">
        <v>28</v>
      </c>
      <c r="M203" s="1" t="s">
        <v>19</v>
      </c>
      <c r="N203">
        <v>431.98400000000004</v>
      </c>
    </row>
    <row r="204" spans="1:14" x14ac:dyDescent="0.3">
      <c r="A204">
        <v>267</v>
      </c>
      <c r="B204" s="1" t="s">
        <v>137</v>
      </c>
      <c r="C204" s="1" t="s">
        <v>21</v>
      </c>
      <c r="D204">
        <v>216</v>
      </c>
      <c r="E204" s="2">
        <v>42501</v>
      </c>
      <c r="F204">
        <v>1</v>
      </c>
      <c r="G204">
        <v>2</v>
      </c>
      <c r="H204">
        <v>269.99</v>
      </c>
      <c r="I204">
        <v>0.1</v>
      </c>
      <c r="J204" s="1" t="s">
        <v>147</v>
      </c>
      <c r="K204" s="1" t="s">
        <v>17</v>
      </c>
      <c r="L204" s="1" t="s">
        <v>22</v>
      </c>
      <c r="M204" s="1" t="s">
        <v>19</v>
      </c>
      <c r="N204">
        <v>485.98200000000003</v>
      </c>
    </row>
    <row r="205" spans="1:14" x14ac:dyDescent="0.3">
      <c r="A205">
        <v>299</v>
      </c>
      <c r="B205" s="1" t="s">
        <v>38</v>
      </c>
      <c r="C205" s="1" t="s">
        <v>27</v>
      </c>
      <c r="D205">
        <v>312</v>
      </c>
      <c r="E205" s="2">
        <v>42564</v>
      </c>
      <c r="F205">
        <v>2</v>
      </c>
      <c r="G205">
        <v>2</v>
      </c>
      <c r="H205">
        <v>269.99</v>
      </c>
      <c r="I205">
        <v>7.0000000000000007E-2</v>
      </c>
      <c r="J205" s="1" t="s">
        <v>147</v>
      </c>
      <c r="K205" s="1" t="s">
        <v>24</v>
      </c>
      <c r="L205" s="1" t="s">
        <v>28</v>
      </c>
      <c r="M205" s="1" t="s">
        <v>19</v>
      </c>
      <c r="N205">
        <v>502.1814</v>
      </c>
    </row>
    <row r="206" spans="1:14" x14ac:dyDescent="0.3">
      <c r="A206">
        <v>316</v>
      </c>
      <c r="B206" s="1" t="s">
        <v>141</v>
      </c>
      <c r="C206" s="1" t="s">
        <v>15</v>
      </c>
      <c r="D206">
        <v>131</v>
      </c>
      <c r="E206" s="2">
        <v>42448</v>
      </c>
      <c r="F206">
        <v>3</v>
      </c>
      <c r="G206">
        <v>2</v>
      </c>
      <c r="H206">
        <v>269.99</v>
      </c>
      <c r="I206">
        <v>0.2</v>
      </c>
      <c r="J206" s="1" t="s">
        <v>147</v>
      </c>
      <c r="K206" s="1" t="s">
        <v>17</v>
      </c>
      <c r="L206" s="1" t="s">
        <v>18</v>
      </c>
      <c r="M206" s="1" t="s">
        <v>19</v>
      </c>
      <c r="N206">
        <v>431.98400000000004</v>
      </c>
    </row>
    <row r="207" spans="1:14" x14ac:dyDescent="0.3">
      <c r="A207">
        <v>331</v>
      </c>
      <c r="B207" s="1" t="s">
        <v>38</v>
      </c>
      <c r="C207" s="1" t="s">
        <v>27</v>
      </c>
      <c r="D207">
        <v>383</v>
      </c>
      <c r="E207" s="2">
        <v>42602</v>
      </c>
      <c r="F207">
        <v>2</v>
      </c>
      <c r="G207">
        <v>1</v>
      </c>
      <c r="H207">
        <v>269.99</v>
      </c>
      <c r="I207">
        <v>0.1</v>
      </c>
      <c r="J207" s="1" t="s">
        <v>147</v>
      </c>
      <c r="K207" s="1" t="s">
        <v>24</v>
      </c>
      <c r="L207" s="1" t="s">
        <v>28</v>
      </c>
      <c r="M207" s="1" t="s">
        <v>19</v>
      </c>
      <c r="N207">
        <v>242.99100000000001</v>
      </c>
    </row>
    <row r="208" spans="1:14" x14ac:dyDescent="0.3">
      <c r="A208">
        <v>336</v>
      </c>
      <c r="B208" s="1" t="s">
        <v>35</v>
      </c>
      <c r="C208" s="1" t="s">
        <v>27</v>
      </c>
      <c r="D208">
        <v>102</v>
      </c>
      <c r="E208" s="2">
        <v>42431</v>
      </c>
      <c r="F208">
        <v>2</v>
      </c>
      <c r="G208">
        <v>1</v>
      </c>
      <c r="H208">
        <v>269.99</v>
      </c>
      <c r="I208">
        <v>7.0000000000000007E-2</v>
      </c>
      <c r="J208" s="1" t="s">
        <v>147</v>
      </c>
      <c r="K208" s="1" t="s">
        <v>17</v>
      </c>
      <c r="L208" s="1" t="s">
        <v>28</v>
      </c>
      <c r="M208" s="1" t="s">
        <v>19</v>
      </c>
      <c r="N208">
        <v>251.0907</v>
      </c>
    </row>
    <row r="209" spans="1:14" x14ac:dyDescent="0.3">
      <c r="A209">
        <v>386</v>
      </c>
      <c r="B209" s="1" t="s">
        <v>78</v>
      </c>
      <c r="C209" s="1" t="s">
        <v>21</v>
      </c>
      <c r="D209">
        <v>875</v>
      </c>
      <c r="E209" s="2">
        <v>42860</v>
      </c>
      <c r="F209">
        <v>1</v>
      </c>
      <c r="G209">
        <v>1</v>
      </c>
      <c r="H209">
        <v>269.99</v>
      </c>
      <c r="I209">
        <v>7.0000000000000007E-2</v>
      </c>
      <c r="J209" s="1" t="s">
        <v>147</v>
      </c>
      <c r="K209" s="1" t="s">
        <v>24</v>
      </c>
      <c r="L209" s="1" t="s">
        <v>22</v>
      </c>
      <c r="M209" s="1" t="s">
        <v>19</v>
      </c>
      <c r="N209">
        <v>251.0907</v>
      </c>
    </row>
    <row r="210" spans="1:14" x14ac:dyDescent="0.3">
      <c r="A210">
        <v>428</v>
      </c>
      <c r="B210" s="1" t="s">
        <v>69</v>
      </c>
      <c r="C210" s="1" t="s">
        <v>27</v>
      </c>
      <c r="D210">
        <v>841</v>
      </c>
      <c r="E210" s="2">
        <v>42840</v>
      </c>
      <c r="F210">
        <v>2</v>
      </c>
      <c r="G210">
        <v>2</v>
      </c>
      <c r="H210">
        <v>269.99</v>
      </c>
      <c r="I210">
        <v>0.1</v>
      </c>
      <c r="J210" s="1" t="s">
        <v>147</v>
      </c>
      <c r="K210" s="1" t="s">
        <v>17</v>
      </c>
      <c r="L210" s="1" t="s">
        <v>28</v>
      </c>
      <c r="M210" s="1" t="s">
        <v>19</v>
      </c>
      <c r="N210">
        <v>485.98200000000003</v>
      </c>
    </row>
    <row r="211" spans="1:14" x14ac:dyDescent="0.3">
      <c r="A211">
        <v>430</v>
      </c>
      <c r="B211" s="1" t="s">
        <v>152</v>
      </c>
      <c r="C211" s="1" t="s">
        <v>27</v>
      </c>
      <c r="D211">
        <v>784</v>
      </c>
      <c r="E211" s="2">
        <v>42810</v>
      </c>
      <c r="F211">
        <v>2</v>
      </c>
      <c r="G211">
        <v>1</v>
      </c>
      <c r="H211">
        <v>269.99</v>
      </c>
      <c r="I211">
        <v>7.0000000000000007E-2</v>
      </c>
      <c r="J211" s="1" t="s">
        <v>147</v>
      </c>
      <c r="K211" s="1" t="s">
        <v>17</v>
      </c>
      <c r="L211" s="1" t="s">
        <v>28</v>
      </c>
      <c r="M211" s="1" t="s">
        <v>19</v>
      </c>
      <c r="N211">
        <v>251.0907</v>
      </c>
    </row>
    <row r="212" spans="1:14" x14ac:dyDescent="0.3">
      <c r="A212">
        <v>442</v>
      </c>
      <c r="B212" s="1" t="s">
        <v>65</v>
      </c>
      <c r="C212" s="1" t="s">
        <v>27</v>
      </c>
      <c r="D212">
        <v>10</v>
      </c>
      <c r="E212" s="2">
        <v>42374</v>
      </c>
      <c r="F212">
        <v>2</v>
      </c>
      <c r="G212">
        <v>1</v>
      </c>
      <c r="H212">
        <v>269.99</v>
      </c>
      <c r="I212">
        <v>0.1</v>
      </c>
      <c r="J212" s="1" t="s">
        <v>147</v>
      </c>
      <c r="K212" s="1" t="s">
        <v>24</v>
      </c>
      <c r="L212" s="1" t="s">
        <v>28</v>
      </c>
      <c r="M212" s="1" t="s">
        <v>19</v>
      </c>
      <c r="N212">
        <v>242.99100000000001</v>
      </c>
    </row>
    <row r="213" spans="1:14" x14ac:dyDescent="0.3">
      <c r="A213">
        <v>480</v>
      </c>
      <c r="B213" s="1" t="s">
        <v>153</v>
      </c>
      <c r="C213" s="1" t="s">
        <v>27</v>
      </c>
      <c r="D213">
        <v>324</v>
      </c>
      <c r="E213" s="2">
        <v>42571</v>
      </c>
      <c r="F213">
        <v>2</v>
      </c>
      <c r="G213">
        <v>2</v>
      </c>
      <c r="H213">
        <v>269.99</v>
      </c>
      <c r="I213">
        <v>0.2</v>
      </c>
      <c r="J213" s="1" t="s">
        <v>147</v>
      </c>
      <c r="K213" s="1" t="s">
        <v>17</v>
      </c>
      <c r="L213" s="1" t="s">
        <v>28</v>
      </c>
      <c r="M213" s="1" t="s">
        <v>19</v>
      </c>
      <c r="N213">
        <v>431.98400000000004</v>
      </c>
    </row>
    <row r="214" spans="1:14" x14ac:dyDescent="0.3">
      <c r="A214">
        <v>519</v>
      </c>
      <c r="B214" s="1" t="s">
        <v>154</v>
      </c>
      <c r="C214" s="1" t="s">
        <v>21</v>
      </c>
      <c r="D214">
        <v>912</v>
      </c>
      <c r="E214" s="2">
        <v>42882</v>
      </c>
      <c r="F214">
        <v>1</v>
      </c>
      <c r="G214">
        <v>2</v>
      </c>
      <c r="H214">
        <v>269.99</v>
      </c>
      <c r="I214">
        <v>0.2</v>
      </c>
      <c r="J214" s="1" t="s">
        <v>147</v>
      </c>
      <c r="K214" s="1" t="s">
        <v>17</v>
      </c>
      <c r="L214" s="1" t="s">
        <v>22</v>
      </c>
      <c r="M214" s="1" t="s">
        <v>19</v>
      </c>
      <c r="N214">
        <v>431.98400000000004</v>
      </c>
    </row>
    <row r="215" spans="1:14" x14ac:dyDescent="0.3">
      <c r="A215">
        <v>522</v>
      </c>
      <c r="B215" s="1" t="s">
        <v>20</v>
      </c>
      <c r="C215" s="1" t="s">
        <v>21</v>
      </c>
      <c r="D215">
        <v>394</v>
      </c>
      <c r="E215" s="2">
        <v>42608</v>
      </c>
      <c r="F215">
        <v>1</v>
      </c>
      <c r="G215">
        <v>2</v>
      </c>
      <c r="H215">
        <v>269.99</v>
      </c>
      <c r="I215">
        <v>0.2</v>
      </c>
      <c r="J215" s="1" t="s">
        <v>147</v>
      </c>
      <c r="K215" s="1" t="s">
        <v>24</v>
      </c>
      <c r="L215" s="1" t="s">
        <v>22</v>
      </c>
      <c r="M215" s="1" t="s">
        <v>19</v>
      </c>
      <c r="N215">
        <v>431.98400000000004</v>
      </c>
    </row>
    <row r="216" spans="1:14" x14ac:dyDescent="0.3">
      <c r="A216">
        <v>541</v>
      </c>
      <c r="B216" s="1" t="s">
        <v>155</v>
      </c>
      <c r="C216" s="1" t="s">
        <v>21</v>
      </c>
      <c r="D216">
        <v>18</v>
      </c>
      <c r="E216" s="2">
        <v>42383</v>
      </c>
      <c r="F216">
        <v>1</v>
      </c>
      <c r="G216">
        <v>1</v>
      </c>
      <c r="H216">
        <v>269.99</v>
      </c>
      <c r="I216">
        <v>0.05</v>
      </c>
      <c r="J216" s="1" t="s">
        <v>147</v>
      </c>
      <c r="K216" s="1" t="s">
        <v>17</v>
      </c>
      <c r="L216" s="1" t="s">
        <v>22</v>
      </c>
      <c r="M216" s="1" t="s">
        <v>19</v>
      </c>
      <c r="N216">
        <v>256.4905</v>
      </c>
    </row>
    <row r="217" spans="1:14" x14ac:dyDescent="0.3">
      <c r="A217">
        <v>603</v>
      </c>
      <c r="B217" s="1" t="s">
        <v>88</v>
      </c>
      <c r="C217" s="1" t="s">
        <v>27</v>
      </c>
      <c r="D217">
        <v>405</v>
      </c>
      <c r="E217" s="2">
        <v>42613</v>
      </c>
      <c r="F217">
        <v>2</v>
      </c>
      <c r="G217">
        <v>2</v>
      </c>
      <c r="H217">
        <v>269.99</v>
      </c>
      <c r="I217">
        <v>7.0000000000000007E-2</v>
      </c>
      <c r="J217" s="1" t="s">
        <v>147</v>
      </c>
      <c r="K217" s="1" t="s">
        <v>24</v>
      </c>
      <c r="L217" s="1" t="s">
        <v>28</v>
      </c>
      <c r="M217" s="1" t="s">
        <v>19</v>
      </c>
      <c r="N217">
        <v>502.1814</v>
      </c>
    </row>
    <row r="218" spans="1:14" x14ac:dyDescent="0.3">
      <c r="A218">
        <v>612</v>
      </c>
      <c r="B218" s="1" t="s">
        <v>34</v>
      </c>
      <c r="C218" s="1" t="s">
        <v>27</v>
      </c>
      <c r="D218">
        <v>73</v>
      </c>
      <c r="E218" s="2">
        <v>42412</v>
      </c>
      <c r="F218">
        <v>2</v>
      </c>
      <c r="G218">
        <v>1</v>
      </c>
      <c r="H218">
        <v>269.99</v>
      </c>
      <c r="I218">
        <v>7.0000000000000007E-2</v>
      </c>
      <c r="J218" s="1" t="s">
        <v>147</v>
      </c>
      <c r="K218" s="1" t="s">
        <v>17</v>
      </c>
      <c r="L218" s="1" t="s">
        <v>28</v>
      </c>
      <c r="M218" s="1" t="s">
        <v>19</v>
      </c>
      <c r="N218">
        <v>251.0907</v>
      </c>
    </row>
    <row r="219" spans="1:14" x14ac:dyDescent="0.3">
      <c r="A219">
        <v>615</v>
      </c>
      <c r="B219" s="1" t="s">
        <v>156</v>
      </c>
      <c r="C219" s="1" t="s">
        <v>27</v>
      </c>
      <c r="D219">
        <v>228</v>
      </c>
      <c r="E219" s="2">
        <v>42507</v>
      </c>
      <c r="F219">
        <v>2</v>
      </c>
      <c r="G219">
        <v>1</v>
      </c>
      <c r="H219">
        <v>269.99</v>
      </c>
      <c r="I219">
        <v>0.05</v>
      </c>
      <c r="J219" s="1" t="s">
        <v>147</v>
      </c>
      <c r="K219" s="1" t="s">
        <v>17</v>
      </c>
      <c r="L219" s="1" t="s">
        <v>28</v>
      </c>
      <c r="M219" s="1" t="s">
        <v>19</v>
      </c>
      <c r="N219">
        <v>256.4905</v>
      </c>
    </row>
    <row r="220" spans="1:14" x14ac:dyDescent="0.3">
      <c r="A220">
        <v>626</v>
      </c>
      <c r="B220" s="1" t="s">
        <v>157</v>
      </c>
      <c r="C220" s="1" t="s">
        <v>27</v>
      </c>
      <c r="D220">
        <v>661</v>
      </c>
      <c r="E220" s="2">
        <v>42753</v>
      </c>
      <c r="F220">
        <v>2</v>
      </c>
      <c r="G220">
        <v>2</v>
      </c>
      <c r="H220">
        <v>269.99</v>
      </c>
      <c r="I220">
        <v>0.05</v>
      </c>
      <c r="J220" s="1" t="s">
        <v>147</v>
      </c>
      <c r="K220" s="1" t="s">
        <v>17</v>
      </c>
      <c r="L220" s="1" t="s">
        <v>28</v>
      </c>
      <c r="M220" s="1" t="s">
        <v>19</v>
      </c>
      <c r="N220">
        <v>512.98099999999999</v>
      </c>
    </row>
    <row r="221" spans="1:14" x14ac:dyDescent="0.3">
      <c r="A221">
        <v>627</v>
      </c>
      <c r="B221" s="1" t="s">
        <v>158</v>
      </c>
      <c r="C221" s="1" t="s">
        <v>21</v>
      </c>
      <c r="D221">
        <v>310</v>
      </c>
      <c r="E221" s="2">
        <v>42563</v>
      </c>
      <c r="F221">
        <v>1</v>
      </c>
      <c r="G221">
        <v>2</v>
      </c>
      <c r="H221">
        <v>269.99</v>
      </c>
      <c r="I221">
        <v>0.1</v>
      </c>
      <c r="J221" s="1" t="s">
        <v>147</v>
      </c>
      <c r="K221" s="1" t="s">
        <v>24</v>
      </c>
      <c r="L221" s="1" t="s">
        <v>22</v>
      </c>
      <c r="M221" s="1" t="s">
        <v>19</v>
      </c>
      <c r="N221">
        <v>485.98200000000003</v>
      </c>
    </row>
    <row r="222" spans="1:14" x14ac:dyDescent="0.3">
      <c r="A222">
        <v>634</v>
      </c>
      <c r="B222" s="1" t="s">
        <v>98</v>
      </c>
      <c r="C222" s="1" t="s">
        <v>27</v>
      </c>
      <c r="D222">
        <v>612</v>
      </c>
      <c r="E222" s="2">
        <v>42720</v>
      </c>
      <c r="F222">
        <v>2</v>
      </c>
      <c r="G222">
        <v>1</v>
      </c>
      <c r="H222">
        <v>269.99</v>
      </c>
      <c r="I222">
        <v>0.1</v>
      </c>
      <c r="J222" s="1" t="s">
        <v>147</v>
      </c>
      <c r="K222" s="1" t="s">
        <v>24</v>
      </c>
      <c r="L222" s="1" t="s">
        <v>28</v>
      </c>
      <c r="M222" s="1" t="s">
        <v>19</v>
      </c>
      <c r="N222">
        <v>242.99100000000001</v>
      </c>
    </row>
    <row r="223" spans="1:14" x14ac:dyDescent="0.3">
      <c r="A223">
        <v>655</v>
      </c>
      <c r="B223" s="1" t="s">
        <v>26</v>
      </c>
      <c r="C223" s="1" t="s">
        <v>27</v>
      </c>
      <c r="D223">
        <v>1061</v>
      </c>
      <c r="E223" s="2">
        <v>42962</v>
      </c>
      <c r="F223">
        <v>2</v>
      </c>
      <c r="G223">
        <v>1</v>
      </c>
      <c r="H223">
        <v>269.99</v>
      </c>
      <c r="I223">
        <v>7.0000000000000007E-2</v>
      </c>
      <c r="J223" s="1" t="s">
        <v>147</v>
      </c>
      <c r="K223" s="1" t="s">
        <v>24</v>
      </c>
      <c r="L223" s="1" t="s">
        <v>28</v>
      </c>
      <c r="M223" s="1" t="s">
        <v>19</v>
      </c>
      <c r="N223">
        <v>251.0907</v>
      </c>
    </row>
    <row r="224" spans="1:14" x14ac:dyDescent="0.3">
      <c r="A224">
        <v>664</v>
      </c>
      <c r="B224" s="1" t="s">
        <v>159</v>
      </c>
      <c r="C224" s="1" t="s">
        <v>27</v>
      </c>
      <c r="D224">
        <v>521</v>
      </c>
      <c r="E224" s="2">
        <v>42666</v>
      </c>
      <c r="F224">
        <v>2</v>
      </c>
      <c r="G224">
        <v>1</v>
      </c>
      <c r="H224">
        <v>269.99</v>
      </c>
      <c r="I224">
        <v>0.2</v>
      </c>
      <c r="J224" s="1" t="s">
        <v>147</v>
      </c>
      <c r="K224" s="1" t="s">
        <v>24</v>
      </c>
      <c r="L224" s="1" t="s">
        <v>28</v>
      </c>
      <c r="M224" s="1" t="s">
        <v>19</v>
      </c>
      <c r="N224">
        <v>215.99200000000002</v>
      </c>
    </row>
    <row r="225" spans="1:14" x14ac:dyDescent="0.3">
      <c r="A225">
        <v>698</v>
      </c>
      <c r="B225" s="1" t="s">
        <v>159</v>
      </c>
      <c r="C225" s="1" t="s">
        <v>27</v>
      </c>
      <c r="D225">
        <v>745</v>
      </c>
      <c r="E225" s="2">
        <v>42795</v>
      </c>
      <c r="F225">
        <v>2</v>
      </c>
      <c r="G225">
        <v>2</v>
      </c>
      <c r="H225">
        <v>269.99</v>
      </c>
      <c r="I225">
        <v>0.2</v>
      </c>
      <c r="J225" s="1" t="s">
        <v>147</v>
      </c>
      <c r="K225" s="1" t="s">
        <v>17</v>
      </c>
      <c r="L225" s="1" t="s">
        <v>28</v>
      </c>
      <c r="M225" s="1" t="s">
        <v>19</v>
      </c>
      <c r="N225">
        <v>431.98400000000004</v>
      </c>
    </row>
    <row r="226" spans="1:14" x14ac:dyDescent="0.3">
      <c r="A226">
        <v>713</v>
      </c>
      <c r="B226" s="1" t="s">
        <v>92</v>
      </c>
      <c r="C226" s="1" t="s">
        <v>27</v>
      </c>
      <c r="D226">
        <v>1308</v>
      </c>
      <c r="E226" s="2">
        <v>43091</v>
      </c>
      <c r="F226">
        <v>2</v>
      </c>
      <c r="G226">
        <v>2</v>
      </c>
      <c r="H226">
        <v>269.99</v>
      </c>
      <c r="I226">
        <v>7.0000000000000007E-2</v>
      </c>
      <c r="J226" s="1" t="s">
        <v>147</v>
      </c>
      <c r="K226" s="1" t="s">
        <v>24</v>
      </c>
      <c r="L226" s="1" t="s">
        <v>28</v>
      </c>
      <c r="M226" s="1" t="s">
        <v>19</v>
      </c>
      <c r="N226">
        <v>502.1814</v>
      </c>
    </row>
    <row r="227" spans="1:14" x14ac:dyDescent="0.3">
      <c r="A227">
        <v>724</v>
      </c>
      <c r="B227" s="1" t="s">
        <v>47</v>
      </c>
      <c r="C227" s="1" t="s">
        <v>27</v>
      </c>
      <c r="D227">
        <v>522</v>
      </c>
      <c r="E227" s="2">
        <v>42666</v>
      </c>
      <c r="F227">
        <v>2</v>
      </c>
      <c r="G227">
        <v>2</v>
      </c>
      <c r="H227">
        <v>269.99</v>
      </c>
      <c r="I227">
        <v>7.0000000000000007E-2</v>
      </c>
      <c r="J227" s="1" t="s">
        <v>147</v>
      </c>
      <c r="K227" s="1" t="s">
        <v>17</v>
      </c>
      <c r="L227" s="1" t="s">
        <v>28</v>
      </c>
      <c r="M227" s="1" t="s">
        <v>19</v>
      </c>
      <c r="N227">
        <v>502.1814</v>
      </c>
    </row>
    <row r="228" spans="1:14" x14ac:dyDescent="0.3">
      <c r="A228">
        <v>737</v>
      </c>
      <c r="B228" s="1" t="s">
        <v>160</v>
      </c>
      <c r="C228" s="1" t="s">
        <v>27</v>
      </c>
      <c r="D228">
        <v>233</v>
      </c>
      <c r="E228" s="2">
        <v>42511</v>
      </c>
      <c r="F228">
        <v>2</v>
      </c>
      <c r="G228">
        <v>1</v>
      </c>
      <c r="H228">
        <v>269.99</v>
      </c>
      <c r="I228">
        <v>0.1</v>
      </c>
      <c r="J228" s="1" t="s">
        <v>147</v>
      </c>
      <c r="K228" s="1" t="s">
        <v>24</v>
      </c>
      <c r="L228" s="1" t="s">
        <v>28</v>
      </c>
      <c r="M228" s="1" t="s">
        <v>19</v>
      </c>
      <c r="N228">
        <v>242.99100000000001</v>
      </c>
    </row>
    <row r="229" spans="1:14" x14ac:dyDescent="0.3">
      <c r="A229">
        <v>740</v>
      </c>
      <c r="B229" s="1" t="s">
        <v>59</v>
      </c>
      <c r="C229" s="1" t="s">
        <v>27</v>
      </c>
      <c r="D229">
        <v>117</v>
      </c>
      <c r="E229" s="2">
        <v>42439</v>
      </c>
      <c r="F229">
        <v>2</v>
      </c>
      <c r="G229">
        <v>1</v>
      </c>
      <c r="H229">
        <v>269.99</v>
      </c>
      <c r="I229">
        <v>0.2</v>
      </c>
      <c r="J229" s="1" t="s">
        <v>147</v>
      </c>
      <c r="K229" s="1" t="s">
        <v>24</v>
      </c>
      <c r="L229" s="1" t="s">
        <v>28</v>
      </c>
      <c r="M229" s="1" t="s">
        <v>19</v>
      </c>
      <c r="N229">
        <v>215.99200000000002</v>
      </c>
    </row>
    <row r="230" spans="1:14" x14ac:dyDescent="0.3">
      <c r="A230">
        <v>759</v>
      </c>
      <c r="B230" s="1" t="s">
        <v>20</v>
      </c>
      <c r="C230" s="1" t="s">
        <v>21</v>
      </c>
      <c r="D230">
        <v>536</v>
      </c>
      <c r="E230" s="2">
        <v>42674</v>
      </c>
      <c r="F230">
        <v>1</v>
      </c>
      <c r="G230">
        <v>1</v>
      </c>
      <c r="H230">
        <v>269.99</v>
      </c>
      <c r="I230">
        <v>0.1</v>
      </c>
      <c r="J230" s="1" t="s">
        <v>147</v>
      </c>
      <c r="K230" s="1" t="s">
        <v>17</v>
      </c>
      <c r="L230" s="1" t="s">
        <v>22</v>
      </c>
      <c r="M230" s="1" t="s">
        <v>19</v>
      </c>
      <c r="N230">
        <v>242.99100000000001</v>
      </c>
    </row>
    <row r="231" spans="1:14" x14ac:dyDescent="0.3">
      <c r="A231">
        <v>814</v>
      </c>
      <c r="B231" s="1" t="s">
        <v>99</v>
      </c>
      <c r="C231" s="1" t="s">
        <v>27</v>
      </c>
      <c r="D231">
        <v>624</v>
      </c>
      <c r="E231" s="2">
        <v>42728</v>
      </c>
      <c r="F231">
        <v>2</v>
      </c>
      <c r="G231">
        <v>1</v>
      </c>
      <c r="H231">
        <v>269.99</v>
      </c>
      <c r="I231">
        <v>7.0000000000000007E-2</v>
      </c>
      <c r="J231" s="1" t="s">
        <v>147</v>
      </c>
      <c r="K231" s="1" t="s">
        <v>17</v>
      </c>
      <c r="L231" s="1" t="s">
        <v>28</v>
      </c>
      <c r="M231" s="1" t="s">
        <v>19</v>
      </c>
      <c r="N231">
        <v>251.0907</v>
      </c>
    </row>
    <row r="232" spans="1:14" x14ac:dyDescent="0.3">
      <c r="A232">
        <v>814</v>
      </c>
      <c r="B232" s="1" t="s">
        <v>99</v>
      </c>
      <c r="C232" s="1" t="s">
        <v>27</v>
      </c>
      <c r="D232">
        <v>624</v>
      </c>
      <c r="E232" s="2">
        <v>42728</v>
      </c>
      <c r="F232">
        <v>2</v>
      </c>
      <c r="G232">
        <v>2</v>
      </c>
      <c r="H232">
        <v>269.99</v>
      </c>
      <c r="I232">
        <v>0.2</v>
      </c>
      <c r="J232" s="1" t="s">
        <v>147</v>
      </c>
      <c r="K232" s="1" t="s">
        <v>24</v>
      </c>
      <c r="L232" s="1" t="s">
        <v>28</v>
      </c>
      <c r="M232" s="1" t="s">
        <v>19</v>
      </c>
      <c r="N232">
        <v>431.98400000000004</v>
      </c>
    </row>
    <row r="233" spans="1:14" x14ac:dyDescent="0.3">
      <c r="A233">
        <v>877</v>
      </c>
      <c r="B233" s="1" t="s">
        <v>161</v>
      </c>
      <c r="C233" s="1" t="s">
        <v>27</v>
      </c>
      <c r="D233">
        <v>906</v>
      </c>
      <c r="E233" s="2">
        <v>42878</v>
      </c>
      <c r="F233">
        <v>2</v>
      </c>
      <c r="G233">
        <v>2</v>
      </c>
      <c r="H233">
        <v>269.99</v>
      </c>
      <c r="I233">
        <v>0.2</v>
      </c>
      <c r="J233" s="1" t="s">
        <v>147</v>
      </c>
      <c r="K233" s="1" t="s">
        <v>17</v>
      </c>
      <c r="L233" s="1" t="s">
        <v>28</v>
      </c>
      <c r="M233" s="1" t="s">
        <v>19</v>
      </c>
      <c r="N233">
        <v>431.98400000000004</v>
      </c>
    </row>
    <row r="234" spans="1:14" x14ac:dyDescent="0.3">
      <c r="A234">
        <v>891</v>
      </c>
      <c r="B234" s="1" t="s">
        <v>162</v>
      </c>
      <c r="C234" s="1" t="s">
        <v>27</v>
      </c>
      <c r="D234">
        <v>371</v>
      </c>
      <c r="E234" s="2">
        <v>42597</v>
      </c>
      <c r="F234">
        <v>2</v>
      </c>
      <c r="G234">
        <v>1</v>
      </c>
      <c r="H234">
        <v>269.99</v>
      </c>
      <c r="I234">
        <v>0.2</v>
      </c>
      <c r="J234" s="1" t="s">
        <v>147</v>
      </c>
      <c r="K234" s="1" t="s">
        <v>24</v>
      </c>
      <c r="L234" s="1" t="s">
        <v>28</v>
      </c>
      <c r="M234" s="1" t="s">
        <v>19</v>
      </c>
      <c r="N234">
        <v>215.99200000000002</v>
      </c>
    </row>
    <row r="235" spans="1:14" x14ac:dyDescent="0.3">
      <c r="A235">
        <v>896</v>
      </c>
      <c r="B235" s="1" t="s">
        <v>48</v>
      </c>
      <c r="C235" s="1" t="s">
        <v>27</v>
      </c>
      <c r="D235">
        <v>609</v>
      </c>
      <c r="E235" s="2">
        <v>42716</v>
      </c>
      <c r="F235">
        <v>2</v>
      </c>
      <c r="G235">
        <v>2</v>
      </c>
      <c r="H235">
        <v>269.99</v>
      </c>
      <c r="I235">
        <v>0.1</v>
      </c>
      <c r="J235" s="1" t="s">
        <v>147</v>
      </c>
      <c r="K235" s="1" t="s">
        <v>17</v>
      </c>
      <c r="L235" s="1" t="s">
        <v>28</v>
      </c>
      <c r="M235" s="1" t="s">
        <v>19</v>
      </c>
      <c r="N235">
        <v>485.98200000000003</v>
      </c>
    </row>
    <row r="236" spans="1:14" x14ac:dyDescent="0.3">
      <c r="A236">
        <v>921</v>
      </c>
      <c r="B236" s="1" t="s">
        <v>55</v>
      </c>
      <c r="C236" s="1" t="s">
        <v>27</v>
      </c>
      <c r="D236">
        <v>488</v>
      </c>
      <c r="E236" s="2">
        <v>42649</v>
      </c>
      <c r="F236">
        <v>2</v>
      </c>
      <c r="G236">
        <v>1</v>
      </c>
      <c r="H236">
        <v>269.99</v>
      </c>
      <c r="I236">
        <v>0.05</v>
      </c>
      <c r="J236" s="1" t="s">
        <v>147</v>
      </c>
      <c r="K236" s="1" t="s">
        <v>17</v>
      </c>
      <c r="L236" s="1" t="s">
        <v>28</v>
      </c>
      <c r="M236" s="1" t="s">
        <v>19</v>
      </c>
      <c r="N236">
        <v>256.4905</v>
      </c>
    </row>
    <row r="237" spans="1:14" x14ac:dyDescent="0.3">
      <c r="A237">
        <v>943</v>
      </c>
      <c r="B237" s="1" t="s">
        <v>26</v>
      </c>
      <c r="C237" s="1" t="s">
        <v>27</v>
      </c>
      <c r="D237">
        <v>210</v>
      </c>
      <c r="E237" s="2">
        <v>42497</v>
      </c>
      <c r="F237">
        <v>2</v>
      </c>
      <c r="G237">
        <v>1</v>
      </c>
      <c r="H237">
        <v>269.99</v>
      </c>
      <c r="I237">
        <v>7.0000000000000007E-2</v>
      </c>
      <c r="J237" s="1" t="s">
        <v>147</v>
      </c>
      <c r="K237" s="1" t="s">
        <v>24</v>
      </c>
      <c r="L237" s="1" t="s">
        <v>28</v>
      </c>
      <c r="M237" s="1" t="s">
        <v>19</v>
      </c>
      <c r="N237">
        <v>251.0907</v>
      </c>
    </row>
    <row r="238" spans="1:14" x14ac:dyDescent="0.3">
      <c r="A238">
        <v>956</v>
      </c>
      <c r="B238" s="1" t="s">
        <v>163</v>
      </c>
      <c r="C238" s="1" t="s">
        <v>27</v>
      </c>
      <c r="D238">
        <v>244</v>
      </c>
      <c r="E238" s="2">
        <v>42518</v>
      </c>
      <c r="F238">
        <v>2</v>
      </c>
      <c r="G238">
        <v>1</v>
      </c>
      <c r="H238">
        <v>269.99</v>
      </c>
      <c r="I238">
        <v>0.1</v>
      </c>
      <c r="J238" s="1" t="s">
        <v>147</v>
      </c>
      <c r="K238" s="1" t="s">
        <v>17</v>
      </c>
      <c r="L238" s="1" t="s">
        <v>28</v>
      </c>
      <c r="M238" s="1" t="s">
        <v>19</v>
      </c>
      <c r="N238">
        <v>242.99100000000001</v>
      </c>
    </row>
    <row r="239" spans="1:14" x14ac:dyDescent="0.3">
      <c r="A239">
        <v>1001</v>
      </c>
      <c r="B239" s="1" t="s">
        <v>67</v>
      </c>
      <c r="C239" s="1" t="s">
        <v>27</v>
      </c>
      <c r="D239">
        <v>399</v>
      </c>
      <c r="E239" s="2">
        <v>42611</v>
      </c>
      <c r="F239">
        <v>2</v>
      </c>
      <c r="G239">
        <v>1</v>
      </c>
      <c r="H239">
        <v>269.99</v>
      </c>
      <c r="I239">
        <v>0.1</v>
      </c>
      <c r="J239" s="1" t="s">
        <v>147</v>
      </c>
      <c r="K239" s="1" t="s">
        <v>24</v>
      </c>
      <c r="L239" s="1" t="s">
        <v>28</v>
      </c>
      <c r="M239" s="1" t="s">
        <v>19</v>
      </c>
      <c r="N239">
        <v>242.99100000000001</v>
      </c>
    </row>
    <row r="240" spans="1:14" x14ac:dyDescent="0.3">
      <c r="A240">
        <v>1146</v>
      </c>
      <c r="B240" s="1" t="s">
        <v>164</v>
      </c>
      <c r="C240" s="1" t="s">
        <v>27</v>
      </c>
      <c r="D240">
        <v>451</v>
      </c>
      <c r="E240" s="2">
        <v>42634</v>
      </c>
      <c r="F240">
        <v>2</v>
      </c>
      <c r="G240">
        <v>2</v>
      </c>
      <c r="H240">
        <v>269.99</v>
      </c>
      <c r="I240">
        <v>0.05</v>
      </c>
      <c r="J240" s="1" t="s">
        <v>147</v>
      </c>
      <c r="K240" s="1" t="s">
        <v>24</v>
      </c>
      <c r="L240" s="1" t="s">
        <v>28</v>
      </c>
      <c r="M240" s="1" t="s">
        <v>19</v>
      </c>
      <c r="N240">
        <v>512.98099999999999</v>
      </c>
    </row>
    <row r="241" spans="1:14" x14ac:dyDescent="0.3">
      <c r="A241">
        <v>1194</v>
      </c>
      <c r="B241" s="1" t="s">
        <v>112</v>
      </c>
      <c r="C241" s="1" t="s">
        <v>27</v>
      </c>
      <c r="D241">
        <v>98</v>
      </c>
      <c r="E241" s="2">
        <v>42428</v>
      </c>
      <c r="F241">
        <v>2</v>
      </c>
      <c r="G241">
        <v>2</v>
      </c>
      <c r="H241">
        <v>269.99</v>
      </c>
      <c r="I241">
        <v>0.2</v>
      </c>
      <c r="J241" s="1" t="s">
        <v>147</v>
      </c>
      <c r="K241" s="1" t="s">
        <v>17</v>
      </c>
      <c r="L241" s="1" t="s">
        <v>28</v>
      </c>
      <c r="M241" s="1" t="s">
        <v>19</v>
      </c>
      <c r="N241">
        <v>431.98400000000004</v>
      </c>
    </row>
    <row r="242" spans="1:14" x14ac:dyDescent="0.3">
      <c r="A242">
        <v>1204</v>
      </c>
      <c r="B242" s="1" t="s">
        <v>116</v>
      </c>
      <c r="C242" s="1" t="s">
        <v>27</v>
      </c>
      <c r="D242">
        <v>8</v>
      </c>
      <c r="E242" s="2">
        <v>42373</v>
      </c>
      <c r="F242">
        <v>2</v>
      </c>
      <c r="G242">
        <v>1</v>
      </c>
      <c r="H242">
        <v>269.99</v>
      </c>
      <c r="I242">
        <v>0.05</v>
      </c>
      <c r="J242" s="1" t="s">
        <v>147</v>
      </c>
      <c r="K242" s="1" t="s">
        <v>17</v>
      </c>
      <c r="L242" s="1" t="s">
        <v>28</v>
      </c>
      <c r="M242" s="1" t="s">
        <v>19</v>
      </c>
      <c r="N242">
        <v>256.4905</v>
      </c>
    </row>
    <row r="243" spans="1:14" x14ac:dyDescent="0.3">
      <c r="A243">
        <v>1209</v>
      </c>
      <c r="B243" s="1" t="s">
        <v>145</v>
      </c>
      <c r="C243" s="1" t="s">
        <v>27</v>
      </c>
      <c r="D243">
        <v>584</v>
      </c>
      <c r="E243" s="2">
        <v>42708</v>
      </c>
      <c r="F243">
        <v>2</v>
      </c>
      <c r="G243">
        <v>1</v>
      </c>
      <c r="H243">
        <v>269.99</v>
      </c>
      <c r="I243">
        <v>0.05</v>
      </c>
      <c r="J243" s="1" t="s">
        <v>147</v>
      </c>
      <c r="K243" s="1" t="s">
        <v>17</v>
      </c>
      <c r="L243" s="1" t="s">
        <v>28</v>
      </c>
      <c r="M243" s="1" t="s">
        <v>19</v>
      </c>
      <c r="N243">
        <v>256.4905</v>
      </c>
    </row>
    <row r="244" spans="1:14" x14ac:dyDescent="0.3">
      <c r="A244">
        <v>1216</v>
      </c>
      <c r="B244" s="1" t="s">
        <v>133</v>
      </c>
      <c r="C244" s="1" t="s">
        <v>21</v>
      </c>
      <c r="D244">
        <v>1299</v>
      </c>
      <c r="E244" s="2">
        <v>43084</v>
      </c>
      <c r="F244">
        <v>1</v>
      </c>
      <c r="G244">
        <v>2</v>
      </c>
      <c r="H244">
        <v>269.99</v>
      </c>
      <c r="I244">
        <v>0.1</v>
      </c>
      <c r="J244" s="1" t="s">
        <v>147</v>
      </c>
      <c r="K244" s="1" t="s">
        <v>24</v>
      </c>
      <c r="L244" s="1" t="s">
        <v>22</v>
      </c>
      <c r="M244" s="1" t="s">
        <v>19</v>
      </c>
      <c r="N244">
        <v>485.98200000000003</v>
      </c>
    </row>
    <row r="245" spans="1:14" x14ac:dyDescent="0.3">
      <c r="A245">
        <v>1228</v>
      </c>
      <c r="B245" s="1" t="s">
        <v>20</v>
      </c>
      <c r="C245" s="1" t="s">
        <v>21</v>
      </c>
      <c r="D245">
        <v>541</v>
      </c>
      <c r="E245" s="2">
        <v>42678</v>
      </c>
      <c r="F245">
        <v>1</v>
      </c>
      <c r="G245">
        <v>2</v>
      </c>
      <c r="H245">
        <v>269.99</v>
      </c>
      <c r="I245">
        <v>0.05</v>
      </c>
      <c r="J245" s="1" t="s">
        <v>147</v>
      </c>
      <c r="K245" s="1" t="s">
        <v>17</v>
      </c>
      <c r="L245" s="1" t="s">
        <v>22</v>
      </c>
      <c r="M245" s="1" t="s">
        <v>19</v>
      </c>
      <c r="N245">
        <v>512.98099999999999</v>
      </c>
    </row>
    <row r="246" spans="1:14" x14ac:dyDescent="0.3">
      <c r="A246">
        <v>1255</v>
      </c>
      <c r="B246" s="1" t="s">
        <v>165</v>
      </c>
      <c r="C246" s="1" t="s">
        <v>27</v>
      </c>
      <c r="D246">
        <v>109</v>
      </c>
      <c r="E246" s="2">
        <v>42435</v>
      </c>
      <c r="F246">
        <v>2</v>
      </c>
      <c r="G246">
        <v>2</v>
      </c>
      <c r="H246">
        <v>269.99</v>
      </c>
      <c r="I246">
        <v>0.1</v>
      </c>
      <c r="J246" s="1" t="s">
        <v>147</v>
      </c>
      <c r="K246" s="1" t="s">
        <v>17</v>
      </c>
      <c r="L246" s="1" t="s">
        <v>28</v>
      </c>
      <c r="M246" s="1" t="s">
        <v>19</v>
      </c>
      <c r="N246">
        <v>485.98200000000003</v>
      </c>
    </row>
    <row r="247" spans="1:14" x14ac:dyDescent="0.3">
      <c r="A247">
        <v>1257</v>
      </c>
      <c r="B247" s="1" t="s">
        <v>55</v>
      </c>
      <c r="C247" s="1" t="s">
        <v>27</v>
      </c>
      <c r="D247">
        <v>231</v>
      </c>
      <c r="E247" s="2">
        <v>42509</v>
      </c>
      <c r="F247">
        <v>2</v>
      </c>
      <c r="G247">
        <v>2</v>
      </c>
      <c r="H247">
        <v>269.99</v>
      </c>
      <c r="I247">
        <v>0.2</v>
      </c>
      <c r="J247" s="1" t="s">
        <v>147</v>
      </c>
      <c r="K247" s="1" t="s">
        <v>24</v>
      </c>
      <c r="L247" s="1" t="s">
        <v>28</v>
      </c>
      <c r="M247" s="1" t="s">
        <v>19</v>
      </c>
      <c r="N247">
        <v>431.98400000000004</v>
      </c>
    </row>
    <row r="248" spans="1:14" x14ac:dyDescent="0.3">
      <c r="A248">
        <v>1307</v>
      </c>
      <c r="B248" s="1" t="s">
        <v>166</v>
      </c>
      <c r="C248" s="1" t="s">
        <v>21</v>
      </c>
      <c r="D248">
        <v>351</v>
      </c>
      <c r="E248" s="2">
        <v>42585</v>
      </c>
      <c r="F248">
        <v>1</v>
      </c>
      <c r="G248">
        <v>2</v>
      </c>
      <c r="H248">
        <v>269.99</v>
      </c>
      <c r="I248">
        <v>7.0000000000000007E-2</v>
      </c>
      <c r="J248" s="1" t="s">
        <v>147</v>
      </c>
      <c r="K248" s="1" t="s">
        <v>17</v>
      </c>
      <c r="L248" s="1" t="s">
        <v>22</v>
      </c>
      <c r="M248" s="1" t="s">
        <v>19</v>
      </c>
      <c r="N248">
        <v>502.1814</v>
      </c>
    </row>
    <row r="249" spans="1:14" x14ac:dyDescent="0.3">
      <c r="A249">
        <v>1328</v>
      </c>
      <c r="B249" s="1" t="s">
        <v>86</v>
      </c>
      <c r="C249" s="1" t="s">
        <v>21</v>
      </c>
      <c r="D249">
        <v>93</v>
      </c>
      <c r="E249" s="2">
        <v>42426</v>
      </c>
      <c r="F249">
        <v>1</v>
      </c>
      <c r="G249">
        <v>2</v>
      </c>
      <c r="H249">
        <v>269.99</v>
      </c>
      <c r="I249">
        <v>7.0000000000000007E-2</v>
      </c>
      <c r="J249" s="1" t="s">
        <v>147</v>
      </c>
      <c r="K249" s="1" t="s">
        <v>17</v>
      </c>
      <c r="L249" s="1" t="s">
        <v>22</v>
      </c>
      <c r="M249" s="1" t="s">
        <v>19</v>
      </c>
      <c r="N249">
        <v>502.1814</v>
      </c>
    </row>
    <row r="250" spans="1:14" x14ac:dyDescent="0.3">
      <c r="A250">
        <v>1355</v>
      </c>
      <c r="B250" s="1" t="s">
        <v>167</v>
      </c>
      <c r="C250" s="1" t="s">
        <v>27</v>
      </c>
      <c r="D250">
        <v>377</v>
      </c>
      <c r="E250" s="2">
        <v>42599</v>
      </c>
      <c r="F250">
        <v>2</v>
      </c>
      <c r="G250">
        <v>1</v>
      </c>
      <c r="H250">
        <v>269.99</v>
      </c>
      <c r="I250">
        <v>7.0000000000000007E-2</v>
      </c>
      <c r="J250" s="1" t="s">
        <v>147</v>
      </c>
      <c r="K250" s="1" t="s">
        <v>24</v>
      </c>
      <c r="L250" s="1" t="s">
        <v>28</v>
      </c>
      <c r="M250" s="1" t="s">
        <v>19</v>
      </c>
      <c r="N250">
        <v>251.0907</v>
      </c>
    </row>
    <row r="251" spans="1:14" x14ac:dyDescent="0.3">
      <c r="A251">
        <v>1361</v>
      </c>
      <c r="B251" s="1" t="s">
        <v>168</v>
      </c>
      <c r="C251" s="1" t="s">
        <v>27</v>
      </c>
      <c r="D251">
        <v>174</v>
      </c>
      <c r="E251" s="2">
        <v>42472</v>
      </c>
      <c r="F251">
        <v>2</v>
      </c>
      <c r="G251">
        <v>2</v>
      </c>
      <c r="H251">
        <v>269.99</v>
      </c>
      <c r="I251">
        <v>0.2</v>
      </c>
      <c r="J251" s="1" t="s">
        <v>147</v>
      </c>
      <c r="K251" s="1" t="s">
        <v>17</v>
      </c>
      <c r="L251" s="1" t="s">
        <v>28</v>
      </c>
      <c r="M251" s="1" t="s">
        <v>19</v>
      </c>
      <c r="N251">
        <v>431.98400000000004</v>
      </c>
    </row>
    <row r="252" spans="1:14" x14ac:dyDescent="0.3">
      <c r="A252">
        <v>1377</v>
      </c>
      <c r="B252" s="1" t="s">
        <v>87</v>
      </c>
      <c r="C252" s="1" t="s">
        <v>27</v>
      </c>
      <c r="D252">
        <v>416</v>
      </c>
      <c r="E252" s="2">
        <v>42616</v>
      </c>
      <c r="F252">
        <v>2</v>
      </c>
      <c r="G252">
        <v>1</v>
      </c>
      <c r="H252">
        <v>269.99</v>
      </c>
      <c r="I252">
        <v>7.0000000000000007E-2</v>
      </c>
      <c r="J252" s="1" t="s">
        <v>147</v>
      </c>
      <c r="K252" s="1" t="s">
        <v>24</v>
      </c>
      <c r="L252" s="1" t="s">
        <v>28</v>
      </c>
      <c r="M252" s="1" t="s">
        <v>19</v>
      </c>
      <c r="N252">
        <v>251.0907</v>
      </c>
    </row>
    <row r="253" spans="1:14" x14ac:dyDescent="0.3">
      <c r="A253">
        <v>1220</v>
      </c>
      <c r="B253" s="1" t="s">
        <v>77</v>
      </c>
      <c r="C253" s="1" t="s">
        <v>27</v>
      </c>
      <c r="D253">
        <v>45</v>
      </c>
      <c r="E253" s="2">
        <v>42397</v>
      </c>
      <c r="F253">
        <v>2</v>
      </c>
      <c r="G253">
        <v>1</v>
      </c>
      <c r="H253">
        <v>269.99</v>
      </c>
      <c r="I253">
        <v>7.0000000000000007E-2</v>
      </c>
      <c r="J253" s="1" t="s">
        <v>147</v>
      </c>
      <c r="K253" s="1" t="s">
        <v>17</v>
      </c>
      <c r="L253" s="1" t="s">
        <v>28</v>
      </c>
      <c r="M253" s="1" t="s">
        <v>19</v>
      </c>
      <c r="N253">
        <v>251.0907</v>
      </c>
    </row>
    <row r="254" spans="1:14" x14ac:dyDescent="0.3">
      <c r="A254">
        <v>1039</v>
      </c>
      <c r="B254" s="1" t="s">
        <v>140</v>
      </c>
      <c r="C254" s="1" t="s">
        <v>27</v>
      </c>
      <c r="D254">
        <v>428</v>
      </c>
      <c r="E254" s="2">
        <v>42622</v>
      </c>
      <c r="F254">
        <v>2</v>
      </c>
      <c r="G254">
        <v>1</v>
      </c>
      <c r="H254">
        <v>269.99</v>
      </c>
      <c r="I254">
        <v>0.2</v>
      </c>
      <c r="J254" s="1" t="s">
        <v>147</v>
      </c>
      <c r="K254" s="1" t="s">
        <v>24</v>
      </c>
      <c r="L254" s="1" t="s">
        <v>28</v>
      </c>
      <c r="M254" s="1" t="s">
        <v>19</v>
      </c>
      <c r="N254">
        <v>215.99200000000002</v>
      </c>
    </row>
    <row r="255" spans="1:14" x14ac:dyDescent="0.3">
      <c r="A255">
        <v>176</v>
      </c>
      <c r="B255" s="1" t="s">
        <v>150</v>
      </c>
      <c r="C255" s="1" t="s">
        <v>21</v>
      </c>
      <c r="D255">
        <v>1586</v>
      </c>
      <c r="E255" s="2">
        <v>43216</v>
      </c>
      <c r="F255">
        <v>1</v>
      </c>
      <c r="G255">
        <v>2</v>
      </c>
      <c r="H255">
        <v>269.99</v>
      </c>
      <c r="I255">
        <v>0.1</v>
      </c>
      <c r="J255" s="1" t="s">
        <v>147</v>
      </c>
      <c r="K255" s="1" t="s">
        <v>17</v>
      </c>
      <c r="L255" s="1" t="s">
        <v>22</v>
      </c>
      <c r="M255" s="1" t="s">
        <v>19</v>
      </c>
      <c r="N255">
        <v>485.98200000000003</v>
      </c>
    </row>
    <row r="256" spans="1:14" x14ac:dyDescent="0.3">
      <c r="A256">
        <v>1217</v>
      </c>
      <c r="B256" s="1" t="s">
        <v>65</v>
      </c>
      <c r="C256" s="1" t="s">
        <v>27</v>
      </c>
      <c r="D256">
        <v>431</v>
      </c>
      <c r="E256" s="2">
        <v>42624</v>
      </c>
      <c r="F256">
        <v>2</v>
      </c>
      <c r="G256">
        <v>2</v>
      </c>
      <c r="H256">
        <v>269.99</v>
      </c>
      <c r="I256">
        <v>0.2</v>
      </c>
      <c r="J256" s="1" t="s">
        <v>147</v>
      </c>
      <c r="K256" s="1" t="s">
        <v>24</v>
      </c>
      <c r="L256" s="1" t="s">
        <v>28</v>
      </c>
      <c r="M256" s="1" t="s">
        <v>19</v>
      </c>
      <c r="N256">
        <v>431.98400000000004</v>
      </c>
    </row>
    <row r="257" spans="1:14" x14ac:dyDescent="0.3">
      <c r="A257">
        <v>800</v>
      </c>
      <c r="B257" s="1" t="s">
        <v>112</v>
      </c>
      <c r="C257" s="1" t="s">
        <v>27</v>
      </c>
      <c r="D257">
        <v>281</v>
      </c>
      <c r="E257" s="2">
        <v>42542</v>
      </c>
      <c r="F257">
        <v>2</v>
      </c>
      <c r="G257">
        <v>2</v>
      </c>
      <c r="H257">
        <v>269.99</v>
      </c>
      <c r="I257">
        <v>0.1</v>
      </c>
      <c r="J257" s="1" t="s">
        <v>147</v>
      </c>
      <c r="K257" s="1" t="s">
        <v>24</v>
      </c>
      <c r="L257" s="1" t="s">
        <v>28</v>
      </c>
      <c r="M257" s="1" t="s">
        <v>19</v>
      </c>
      <c r="N257">
        <v>485.98200000000003</v>
      </c>
    </row>
    <row r="258" spans="1:14" x14ac:dyDescent="0.3">
      <c r="A258">
        <v>800</v>
      </c>
      <c r="B258" s="1" t="s">
        <v>112</v>
      </c>
      <c r="C258" s="1" t="s">
        <v>27</v>
      </c>
      <c r="D258">
        <v>281</v>
      </c>
      <c r="E258" s="2">
        <v>42542</v>
      </c>
      <c r="F258">
        <v>2</v>
      </c>
      <c r="G258">
        <v>1</v>
      </c>
      <c r="H258">
        <v>269.99</v>
      </c>
      <c r="I258">
        <v>7.0000000000000007E-2</v>
      </c>
      <c r="J258" s="1" t="s">
        <v>147</v>
      </c>
      <c r="K258" s="1" t="s">
        <v>17</v>
      </c>
      <c r="L258" s="1" t="s">
        <v>28</v>
      </c>
      <c r="M258" s="1" t="s">
        <v>19</v>
      </c>
      <c r="N258">
        <v>251.0907</v>
      </c>
    </row>
    <row r="259" spans="1:14" x14ac:dyDescent="0.3">
      <c r="A259">
        <v>513</v>
      </c>
      <c r="B259" s="1" t="s">
        <v>84</v>
      </c>
      <c r="C259" s="1" t="s">
        <v>27</v>
      </c>
      <c r="D259">
        <v>482</v>
      </c>
      <c r="E259" s="2">
        <v>42648</v>
      </c>
      <c r="F259">
        <v>2</v>
      </c>
      <c r="G259">
        <v>1</v>
      </c>
      <c r="H259">
        <v>269.99</v>
      </c>
      <c r="I259">
        <v>0.1</v>
      </c>
      <c r="J259" s="1" t="s">
        <v>147</v>
      </c>
      <c r="K259" s="1" t="s">
        <v>24</v>
      </c>
      <c r="L259" s="1" t="s">
        <v>28</v>
      </c>
      <c r="M259" s="1" t="s">
        <v>19</v>
      </c>
      <c r="N259">
        <v>242.99100000000001</v>
      </c>
    </row>
    <row r="260" spans="1:14" x14ac:dyDescent="0.3">
      <c r="A260">
        <v>153</v>
      </c>
      <c r="B260" s="1" t="s">
        <v>29</v>
      </c>
      <c r="C260" s="1" t="s">
        <v>15</v>
      </c>
      <c r="D260">
        <v>810</v>
      </c>
      <c r="E260" s="2">
        <v>42826</v>
      </c>
      <c r="F260">
        <v>3</v>
      </c>
      <c r="G260">
        <v>1</v>
      </c>
      <c r="H260">
        <v>269.99</v>
      </c>
      <c r="I260">
        <v>0.2</v>
      </c>
      <c r="J260" s="1" t="s">
        <v>147</v>
      </c>
      <c r="K260" s="1" t="s">
        <v>17</v>
      </c>
      <c r="L260" s="1" t="s">
        <v>18</v>
      </c>
      <c r="M260" s="1" t="s">
        <v>19</v>
      </c>
      <c r="N260">
        <v>215.99200000000002</v>
      </c>
    </row>
    <row r="261" spans="1:14" x14ac:dyDescent="0.3">
      <c r="A261">
        <v>714</v>
      </c>
      <c r="B261" s="1" t="s">
        <v>134</v>
      </c>
      <c r="C261" s="1" t="s">
        <v>27</v>
      </c>
      <c r="D261">
        <v>148</v>
      </c>
      <c r="E261" s="2">
        <v>42457</v>
      </c>
      <c r="F261">
        <v>2</v>
      </c>
      <c r="G261">
        <v>1</v>
      </c>
      <c r="H261">
        <v>269.99</v>
      </c>
      <c r="I261">
        <v>0.05</v>
      </c>
      <c r="J261" s="1" t="s">
        <v>147</v>
      </c>
      <c r="K261" s="1" t="s">
        <v>24</v>
      </c>
      <c r="L261" s="1" t="s">
        <v>28</v>
      </c>
      <c r="M261" s="1" t="s">
        <v>19</v>
      </c>
      <c r="N261">
        <v>256.4905</v>
      </c>
    </row>
    <row r="262" spans="1:14" x14ac:dyDescent="0.3">
      <c r="A262">
        <v>1250</v>
      </c>
      <c r="B262" s="1" t="s">
        <v>41</v>
      </c>
      <c r="C262" s="1" t="s">
        <v>27</v>
      </c>
      <c r="D262">
        <v>21</v>
      </c>
      <c r="E262" s="2">
        <v>42384</v>
      </c>
      <c r="F262">
        <v>2</v>
      </c>
      <c r="G262">
        <v>1</v>
      </c>
      <c r="H262">
        <v>269.99</v>
      </c>
      <c r="I262">
        <v>0.05</v>
      </c>
      <c r="J262" s="1" t="s">
        <v>147</v>
      </c>
      <c r="K262" s="1" t="s">
        <v>24</v>
      </c>
      <c r="L262" s="1" t="s">
        <v>28</v>
      </c>
      <c r="M262" s="1" t="s">
        <v>19</v>
      </c>
      <c r="N262">
        <v>256.4905</v>
      </c>
    </row>
    <row r="263" spans="1:14" x14ac:dyDescent="0.3">
      <c r="A263">
        <v>260</v>
      </c>
      <c r="B263" s="1" t="s">
        <v>151</v>
      </c>
      <c r="C263" s="1" t="s">
        <v>21</v>
      </c>
      <c r="D263">
        <v>499</v>
      </c>
      <c r="E263" s="2">
        <v>42654</v>
      </c>
      <c r="F263">
        <v>1</v>
      </c>
      <c r="G263">
        <v>2</v>
      </c>
      <c r="H263">
        <v>269.99</v>
      </c>
      <c r="I263">
        <v>0.2</v>
      </c>
      <c r="J263" s="1" t="s">
        <v>147</v>
      </c>
      <c r="K263" s="1" t="s">
        <v>24</v>
      </c>
      <c r="L263" s="1" t="s">
        <v>22</v>
      </c>
      <c r="M263" s="1" t="s">
        <v>19</v>
      </c>
      <c r="N263">
        <v>431.98400000000004</v>
      </c>
    </row>
    <row r="264" spans="1:14" x14ac:dyDescent="0.3">
      <c r="A264">
        <v>41</v>
      </c>
      <c r="B264" s="1" t="s">
        <v>169</v>
      </c>
      <c r="C264" s="1" t="s">
        <v>27</v>
      </c>
      <c r="D264">
        <v>1161</v>
      </c>
      <c r="E264" s="2">
        <v>43009</v>
      </c>
      <c r="F264">
        <v>2</v>
      </c>
      <c r="G264">
        <v>1</v>
      </c>
      <c r="H264">
        <v>269.99</v>
      </c>
      <c r="I264">
        <v>0.2</v>
      </c>
      <c r="J264" s="1" t="s">
        <v>147</v>
      </c>
      <c r="K264" s="1" t="s">
        <v>17</v>
      </c>
      <c r="L264" s="1" t="s">
        <v>28</v>
      </c>
      <c r="M264" s="1" t="s">
        <v>19</v>
      </c>
      <c r="N264">
        <v>215.99200000000002</v>
      </c>
    </row>
    <row r="265" spans="1:14" x14ac:dyDescent="0.3">
      <c r="A265">
        <v>162</v>
      </c>
      <c r="B265" s="1" t="s">
        <v>68</v>
      </c>
      <c r="C265" s="1" t="s">
        <v>27</v>
      </c>
      <c r="D265">
        <v>858</v>
      </c>
      <c r="E265" s="2">
        <v>42850</v>
      </c>
      <c r="F265">
        <v>2</v>
      </c>
      <c r="G265">
        <v>1</v>
      </c>
      <c r="H265">
        <v>269.99</v>
      </c>
      <c r="I265">
        <v>7.0000000000000007E-2</v>
      </c>
      <c r="J265" s="1" t="s">
        <v>147</v>
      </c>
      <c r="K265" s="1" t="s">
        <v>24</v>
      </c>
      <c r="L265" s="1" t="s">
        <v>28</v>
      </c>
      <c r="M265" s="1" t="s">
        <v>19</v>
      </c>
      <c r="N265">
        <v>251.0907</v>
      </c>
    </row>
    <row r="266" spans="1:14" x14ac:dyDescent="0.3">
      <c r="A266">
        <v>311</v>
      </c>
      <c r="B266" s="1" t="s">
        <v>71</v>
      </c>
      <c r="C266" s="1" t="s">
        <v>21</v>
      </c>
      <c r="D266">
        <v>1312</v>
      </c>
      <c r="E266" s="2">
        <v>43094</v>
      </c>
      <c r="F266">
        <v>1</v>
      </c>
      <c r="G266">
        <v>1</v>
      </c>
      <c r="H266">
        <v>269.99</v>
      </c>
      <c r="I266">
        <v>0.2</v>
      </c>
      <c r="J266" s="1" t="s">
        <v>147</v>
      </c>
      <c r="K266" s="1" t="s">
        <v>24</v>
      </c>
      <c r="L266" s="1" t="s">
        <v>22</v>
      </c>
      <c r="M266" s="1" t="s">
        <v>19</v>
      </c>
      <c r="N266">
        <v>215.99200000000002</v>
      </c>
    </row>
    <row r="267" spans="1:14" x14ac:dyDescent="0.3">
      <c r="A267">
        <v>331</v>
      </c>
      <c r="B267" s="1" t="s">
        <v>38</v>
      </c>
      <c r="C267" s="1" t="s">
        <v>27</v>
      </c>
      <c r="D267">
        <v>383</v>
      </c>
      <c r="E267" s="2">
        <v>42602</v>
      </c>
      <c r="F267">
        <v>2</v>
      </c>
      <c r="G267">
        <v>2</v>
      </c>
      <c r="H267">
        <v>269.99</v>
      </c>
      <c r="I267">
        <v>0.05</v>
      </c>
      <c r="J267" s="1" t="s">
        <v>147</v>
      </c>
      <c r="K267" s="1" t="s">
        <v>17</v>
      </c>
      <c r="L267" s="1" t="s">
        <v>28</v>
      </c>
      <c r="M267" s="1" t="s">
        <v>19</v>
      </c>
      <c r="N267">
        <v>512.98099999999999</v>
      </c>
    </row>
    <row r="268" spans="1:14" x14ac:dyDescent="0.3">
      <c r="A268">
        <v>1413</v>
      </c>
      <c r="B268" s="1" t="s">
        <v>33</v>
      </c>
      <c r="C268" s="1" t="s">
        <v>27</v>
      </c>
      <c r="D268">
        <v>69</v>
      </c>
      <c r="E268" s="2">
        <v>42410</v>
      </c>
      <c r="F268">
        <v>2</v>
      </c>
      <c r="G268">
        <v>2</v>
      </c>
      <c r="H268">
        <v>269.99</v>
      </c>
      <c r="I268">
        <v>0.1</v>
      </c>
      <c r="J268" s="1" t="s">
        <v>147</v>
      </c>
      <c r="K268" s="1" t="s">
        <v>17</v>
      </c>
      <c r="L268" s="1" t="s">
        <v>28</v>
      </c>
      <c r="M268" s="1" t="s">
        <v>19</v>
      </c>
      <c r="N268">
        <v>485.98200000000003</v>
      </c>
    </row>
    <row r="269" spans="1:14" x14ac:dyDescent="0.3">
      <c r="A269">
        <v>117</v>
      </c>
      <c r="B269" s="1" t="s">
        <v>85</v>
      </c>
      <c r="C269" s="1" t="s">
        <v>15</v>
      </c>
      <c r="D269">
        <v>173</v>
      </c>
      <c r="E269" s="2">
        <v>42471</v>
      </c>
      <c r="F269">
        <v>3</v>
      </c>
      <c r="G269">
        <v>1</v>
      </c>
      <c r="H269">
        <v>269.99</v>
      </c>
      <c r="I269">
        <v>0.05</v>
      </c>
      <c r="J269" s="1" t="s">
        <v>147</v>
      </c>
      <c r="K269" s="1" t="s">
        <v>24</v>
      </c>
      <c r="L269" s="1" t="s">
        <v>18</v>
      </c>
      <c r="M269" s="1" t="s">
        <v>19</v>
      </c>
      <c r="N269">
        <v>256.4905</v>
      </c>
    </row>
    <row r="270" spans="1:14" x14ac:dyDescent="0.3">
      <c r="A270">
        <v>1385</v>
      </c>
      <c r="B270" s="1" t="s">
        <v>91</v>
      </c>
      <c r="C270" s="1" t="s">
        <v>27</v>
      </c>
      <c r="D270">
        <v>773</v>
      </c>
      <c r="E270" s="2">
        <v>42805</v>
      </c>
      <c r="F270">
        <v>2</v>
      </c>
      <c r="G270">
        <v>1</v>
      </c>
      <c r="H270">
        <v>269.99</v>
      </c>
      <c r="I270">
        <v>0.05</v>
      </c>
      <c r="J270" s="1" t="s">
        <v>147</v>
      </c>
      <c r="K270" s="1" t="s">
        <v>24</v>
      </c>
      <c r="L270" s="1" t="s">
        <v>28</v>
      </c>
      <c r="M270" s="1" t="s">
        <v>19</v>
      </c>
      <c r="N270">
        <v>256.4905</v>
      </c>
    </row>
    <row r="271" spans="1:14" x14ac:dyDescent="0.3">
      <c r="A271">
        <v>282</v>
      </c>
      <c r="B271" s="1" t="s">
        <v>89</v>
      </c>
      <c r="C271" s="1" t="s">
        <v>21</v>
      </c>
      <c r="D271">
        <v>267</v>
      </c>
      <c r="E271" s="2">
        <v>42532</v>
      </c>
      <c r="F271">
        <v>1</v>
      </c>
      <c r="G271">
        <v>2</v>
      </c>
      <c r="H271">
        <v>269.99</v>
      </c>
      <c r="I271">
        <v>0.2</v>
      </c>
      <c r="J271" s="1" t="s">
        <v>147</v>
      </c>
      <c r="K271" s="1" t="s">
        <v>17</v>
      </c>
      <c r="L271" s="1" t="s">
        <v>22</v>
      </c>
      <c r="M271" s="1" t="s">
        <v>19</v>
      </c>
      <c r="N271">
        <v>431.98400000000004</v>
      </c>
    </row>
    <row r="272" spans="1:14" x14ac:dyDescent="0.3">
      <c r="A272">
        <v>151</v>
      </c>
      <c r="B272" s="1" t="s">
        <v>149</v>
      </c>
      <c r="C272" s="1" t="s">
        <v>21</v>
      </c>
      <c r="D272">
        <v>60</v>
      </c>
      <c r="E272" s="2">
        <v>42406</v>
      </c>
      <c r="F272">
        <v>1</v>
      </c>
      <c r="G272">
        <v>2</v>
      </c>
      <c r="H272">
        <v>269.99</v>
      </c>
      <c r="I272">
        <v>0.05</v>
      </c>
      <c r="J272" s="1" t="s">
        <v>147</v>
      </c>
      <c r="K272" s="1" t="s">
        <v>24</v>
      </c>
      <c r="L272" s="1" t="s">
        <v>22</v>
      </c>
      <c r="M272" s="1" t="s">
        <v>19</v>
      </c>
      <c r="N272">
        <v>512.98099999999999</v>
      </c>
    </row>
    <row r="273" spans="1:14" x14ac:dyDescent="0.3">
      <c r="A273">
        <v>953</v>
      </c>
      <c r="B273" s="1" t="s">
        <v>170</v>
      </c>
      <c r="C273" s="1" t="s">
        <v>15</v>
      </c>
      <c r="D273">
        <v>758</v>
      </c>
      <c r="E273" s="2">
        <v>42800</v>
      </c>
      <c r="F273">
        <v>3</v>
      </c>
      <c r="G273">
        <v>2</v>
      </c>
      <c r="H273">
        <v>269.99</v>
      </c>
      <c r="I273">
        <v>7.0000000000000007E-2</v>
      </c>
      <c r="J273" s="1" t="s">
        <v>147</v>
      </c>
      <c r="K273" s="1" t="s">
        <v>17</v>
      </c>
      <c r="L273" s="1" t="s">
        <v>18</v>
      </c>
      <c r="M273" s="1" t="s">
        <v>19</v>
      </c>
      <c r="N273">
        <v>502.1814</v>
      </c>
    </row>
    <row r="274" spans="1:14" x14ac:dyDescent="0.3">
      <c r="A274">
        <v>1074</v>
      </c>
      <c r="B274" s="1" t="s">
        <v>95</v>
      </c>
      <c r="C274" s="1" t="s">
        <v>27</v>
      </c>
      <c r="D274">
        <v>200</v>
      </c>
      <c r="E274" s="2">
        <v>42491</v>
      </c>
      <c r="F274">
        <v>2</v>
      </c>
      <c r="G274">
        <v>2</v>
      </c>
      <c r="H274">
        <v>269.99</v>
      </c>
      <c r="I274">
        <v>7.0000000000000007E-2</v>
      </c>
      <c r="J274" s="1" t="s">
        <v>147</v>
      </c>
      <c r="K274" s="1" t="s">
        <v>17</v>
      </c>
      <c r="L274" s="1" t="s">
        <v>28</v>
      </c>
      <c r="M274" s="1" t="s">
        <v>19</v>
      </c>
      <c r="N274">
        <v>502.1814</v>
      </c>
    </row>
    <row r="275" spans="1:14" x14ac:dyDescent="0.3">
      <c r="A275">
        <v>148</v>
      </c>
      <c r="B275" s="1" t="s">
        <v>135</v>
      </c>
      <c r="C275" s="1" t="s">
        <v>27</v>
      </c>
      <c r="D275">
        <v>500</v>
      </c>
      <c r="E275" s="2">
        <v>42654</v>
      </c>
      <c r="F275">
        <v>2</v>
      </c>
      <c r="G275">
        <v>1</v>
      </c>
      <c r="H275">
        <v>269.99</v>
      </c>
      <c r="I275">
        <v>0.2</v>
      </c>
      <c r="J275" s="1" t="s">
        <v>147</v>
      </c>
      <c r="K275" s="1" t="s">
        <v>24</v>
      </c>
      <c r="L275" s="1" t="s">
        <v>28</v>
      </c>
      <c r="M275" s="1" t="s">
        <v>19</v>
      </c>
      <c r="N275">
        <v>215.99200000000002</v>
      </c>
    </row>
    <row r="276" spans="1:14" x14ac:dyDescent="0.3">
      <c r="A276">
        <v>280</v>
      </c>
      <c r="B276" s="1" t="s">
        <v>29</v>
      </c>
      <c r="C276" s="1" t="s">
        <v>15</v>
      </c>
      <c r="D276">
        <v>201</v>
      </c>
      <c r="E276" s="2">
        <v>42491</v>
      </c>
      <c r="F276">
        <v>3</v>
      </c>
      <c r="G276">
        <v>2</v>
      </c>
      <c r="H276">
        <v>269.99</v>
      </c>
      <c r="I276">
        <v>0.1</v>
      </c>
      <c r="J276" s="1" t="s">
        <v>147</v>
      </c>
      <c r="K276" s="1" t="s">
        <v>24</v>
      </c>
      <c r="L276" s="1" t="s">
        <v>18</v>
      </c>
      <c r="M276" s="1" t="s">
        <v>19</v>
      </c>
      <c r="N276">
        <v>485.98200000000003</v>
      </c>
    </row>
    <row r="277" spans="1:14" x14ac:dyDescent="0.3">
      <c r="A277">
        <v>691</v>
      </c>
      <c r="B277" s="1" t="s">
        <v>119</v>
      </c>
      <c r="C277" s="1" t="s">
        <v>15</v>
      </c>
      <c r="D277">
        <v>460</v>
      </c>
      <c r="E277" s="2">
        <v>42638</v>
      </c>
      <c r="F277">
        <v>3</v>
      </c>
      <c r="G277">
        <v>2</v>
      </c>
      <c r="H277">
        <v>269.99</v>
      </c>
      <c r="I277">
        <v>0.1</v>
      </c>
      <c r="J277" s="1" t="s">
        <v>147</v>
      </c>
      <c r="K277" s="1" t="s">
        <v>17</v>
      </c>
      <c r="L277" s="1" t="s">
        <v>18</v>
      </c>
      <c r="M277" s="1" t="s">
        <v>19</v>
      </c>
      <c r="N277">
        <v>485.98200000000003</v>
      </c>
    </row>
    <row r="278" spans="1:14" x14ac:dyDescent="0.3">
      <c r="A278">
        <v>511</v>
      </c>
      <c r="B278" s="1" t="s">
        <v>63</v>
      </c>
      <c r="C278" s="1" t="s">
        <v>15</v>
      </c>
      <c r="D278">
        <v>974</v>
      </c>
      <c r="E278" s="2">
        <v>42910</v>
      </c>
      <c r="F278">
        <v>3</v>
      </c>
      <c r="G278">
        <v>2</v>
      </c>
      <c r="H278">
        <v>269.99</v>
      </c>
      <c r="I278">
        <v>0.2</v>
      </c>
      <c r="J278" s="1" t="s">
        <v>147</v>
      </c>
      <c r="K278" s="1" t="s">
        <v>17</v>
      </c>
      <c r="L278" s="1" t="s">
        <v>18</v>
      </c>
      <c r="M278" s="1" t="s">
        <v>19</v>
      </c>
      <c r="N278">
        <v>431.98400000000004</v>
      </c>
    </row>
    <row r="279" spans="1:14" x14ac:dyDescent="0.3">
      <c r="A279">
        <v>783</v>
      </c>
      <c r="B279" s="1" t="s">
        <v>35</v>
      </c>
      <c r="C279" s="1" t="s">
        <v>27</v>
      </c>
      <c r="D279">
        <v>1214</v>
      </c>
      <c r="E279" s="2">
        <v>43036</v>
      </c>
      <c r="F279">
        <v>2</v>
      </c>
      <c r="G279">
        <v>1</v>
      </c>
      <c r="H279">
        <v>269.99</v>
      </c>
      <c r="I279">
        <v>0.05</v>
      </c>
      <c r="J279" s="1" t="s">
        <v>147</v>
      </c>
      <c r="K279" s="1" t="s">
        <v>17</v>
      </c>
      <c r="L279" s="1" t="s">
        <v>28</v>
      </c>
      <c r="M279" s="1" t="s">
        <v>19</v>
      </c>
      <c r="N279">
        <v>256.4905</v>
      </c>
    </row>
    <row r="280" spans="1:14" x14ac:dyDescent="0.3">
      <c r="A280">
        <v>644</v>
      </c>
      <c r="B280" s="1" t="s">
        <v>99</v>
      </c>
      <c r="C280" s="1" t="s">
        <v>27</v>
      </c>
      <c r="D280">
        <v>859</v>
      </c>
      <c r="E280" s="2">
        <v>42850</v>
      </c>
      <c r="F280">
        <v>2</v>
      </c>
      <c r="G280">
        <v>2</v>
      </c>
      <c r="H280">
        <v>269.99</v>
      </c>
      <c r="I280">
        <v>0.1</v>
      </c>
      <c r="J280" s="1" t="s">
        <v>147</v>
      </c>
      <c r="K280" s="1" t="s">
        <v>24</v>
      </c>
      <c r="L280" s="1" t="s">
        <v>28</v>
      </c>
      <c r="M280" s="1" t="s">
        <v>19</v>
      </c>
      <c r="N280">
        <v>485.98200000000003</v>
      </c>
    </row>
    <row r="281" spans="1:14" x14ac:dyDescent="0.3">
      <c r="A281">
        <v>801</v>
      </c>
      <c r="B281" s="1" t="s">
        <v>100</v>
      </c>
      <c r="C281" s="1" t="s">
        <v>27</v>
      </c>
      <c r="D281">
        <v>255</v>
      </c>
      <c r="E281" s="2">
        <v>42524</v>
      </c>
      <c r="F281">
        <v>2</v>
      </c>
      <c r="G281">
        <v>1</v>
      </c>
      <c r="H281">
        <v>269.99</v>
      </c>
      <c r="I281">
        <v>0.2</v>
      </c>
      <c r="J281" s="1" t="s">
        <v>147</v>
      </c>
      <c r="K281" s="1" t="s">
        <v>24</v>
      </c>
      <c r="L281" s="1" t="s">
        <v>28</v>
      </c>
      <c r="M281" s="1" t="s">
        <v>19</v>
      </c>
      <c r="N281">
        <v>215.99200000000002</v>
      </c>
    </row>
    <row r="282" spans="1:14" x14ac:dyDescent="0.3">
      <c r="A282">
        <v>375</v>
      </c>
      <c r="B282" s="1" t="s">
        <v>54</v>
      </c>
      <c r="C282" s="1" t="s">
        <v>27</v>
      </c>
      <c r="D282">
        <v>1255</v>
      </c>
      <c r="E282" s="2">
        <v>43058</v>
      </c>
      <c r="F282">
        <v>2</v>
      </c>
      <c r="G282">
        <v>2</v>
      </c>
      <c r="H282">
        <v>269.99</v>
      </c>
      <c r="I282">
        <v>0.2</v>
      </c>
      <c r="J282" s="1" t="s">
        <v>147</v>
      </c>
      <c r="K282" s="1" t="s">
        <v>24</v>
      </c>
      <c r="L282" s="1" t="s">
        <v>28</v>
      </c>
      <c r="M282" s="1" t="s">
        <v>19</v>
      </c>
      <c r="N282">
        <v>431.98400000000004</v>
      </c>
    </row>
    <row r="283" spans="1:14" x14ac:dyDescent="0.3">
      <c r="A283">
        <v>437</v>
      </c>
      <c r="B283" s="1" t="s">
        <v>42</v>
      </c>
      <c r="C283" s="1" t="s">
        <v>27</v>
      </c>
      <c r="D283">
        <v>29</v>
      </c>
      <c r="E283" s="2">
        <v>42389</v>
      </c>
      <c r="F283">
        <v>2</v>
      </c>
      <c r="G283">
        <v>2</v>
      </c>
      <c r="H283">
        <v>269.99</v>
      </c>
      <c r="I283">
        <v>0.05</v>
      </c>
      <c r="J283" s="1" t="s">
        <v>147</v>
      </c>
      <c r="K283" s="1" t="s">
        <v>24</v>
      </c>
      <c r="L283" s="1" t="s">
        <v>28</v>
      </c>
      <c r="M283" s="1" t="s">
        <v>19</v>
      </c>
      <c r="N283">
        <v>512.98099999999999</v>
      </c>
    </row>
    <row r="284" spans="1:14" x14ac:dyDescent="0.3">
      <c r="A284">
        <v>485</v>
      </c>
      <c r="B284" s="1" t="s">
        <v>73</v>
      </c>
      <c r="C284" s="1" t="s">
        <v>27</v>
      </c>
      <c r="D284">
        <v>997</v>
      </c>
      <c r="E284" s="2">
        <v>42927</v>
      </c>
      <c r="F284">
        <v>2</v>
      </c>
      <c r="G284">
        <v>2</v>
      </c>
      <c r="H284">
        <v>269.99</v>
      </c>
      <c r="I284">
        <v>7.0000000000000007E-2</v>
      </c>
      <c r="J284" s="1" t="s">
        <v>147</v>
      </c>
      <c r="K284" s="1" t="s">
        <v>24</v>
      </c>
      <c r="L284" s="1" t="s">
        <v>28</v>
      </c>
      <c r="M284" s="1" t="s">
        <v>19</v>
      </c>
      <c r="N284">
        <v>502.1814</v>
      </c>
    </row>
    <row r="285" spans="1:14" x14ac:dyDescent="0.3">
      <c r="A285">
        <v>949</v>
      </c>
      <c r="B285" s="1" t="s">
        <v>26</v>
      </c>
      <c r="C285" s="1" t="s">
        <v>27</v>
      </c>
      <c r="D285">
        <v>656</v>
      </c>
      <c r="E285" s="2">
        <v>42751</v>
      </c>
      <c r="F285">
        <v>2</v>
      </c>
      <c r="G285">
        <v>1</v>
      </c>
      <c r="H285">
        <v>269.99</v>
      </c>
      <c r="I285">
        <v>7.0000000000000007E-2</v>
      </c>
      <c r="J285" s="1" t="s">
        <v>147</v>
      </c>
      <c r="K285" s="1" t="s">
        <v>17</v>
      </c>
      <c r="L285" s="1" t="s">
        <v>28</v>
      </c>
      <c r="M285" s="1" t="s">
        <v>19</v>
      </c>
      <c r="N285">
        <v>251.0907</v>
      </c>
    </row>
    <row r="286" spans="1:14" x14ac:dyDescent="0.3">
      <c r="A286">
        <v>1130</v>
      </c>
      <c r="B286" s="1" t="s">
        <v>106</v>
      </c>
      <c r="C286" s="1" t="s">
        <v>27</v>
      </c>
      <c r="D286">
        <v>295</v>
      </c>
      <c r="E286" s="2">
        <v>42552</v>
      </c>
      <c r="F286">
        <v>2</v>
      </c>
      <c r="G286">
        <v>2</v>
      </c>
      <c r="H286">
        <v>269.99</v>
      </c>
      <c r="I286">
        <v>7.0000000000000007E-2</v>
      </c>
      <c r="J286" s="1" t="s">
        <v>147</v>
      </c>
      <c r="K286" s="1" t="s">
        <v>17</v>
      </c>
      <c r="L286" s="1" t="s">
        <v>28</v>
      </c>
      <c r="M286" s="1" t="s">
        <v>19</v>
      </c>
      <c r="N286">
        <v>502.1814</v>
      </c>
    </row>
    <row r="287" spans="1:14" x14ac:dyDescent="0.3">
      <c r="A287">
        <v>1377</v>
      </c>
      <c r="B287" s="1" t="s">
        <v>87</v>
      </c>
      <c r="C287" s="1" t="s">
        <v>27</v>
      </c>
      <c r="D287">
        <v>416</v>
      </c>
      <c r="E287" s="2">
        <v>42616</v>
      </c>
      <c r="F287">
        <v>2</v>
      </c>
      <c r="G287">
        <v>1</v>
      </c>
      <c r="H287">
        <v>269.99</v>
      </c>
      <c r="I287">
        <v>7.0000000000000007E-2</v>
      </c>
      <c r="J287" s="1" t="s">
        <v>147</v>
      </c>
      <c r="K287" s="1" t="s">
        <v>17</v>
      </c>
      <c r="L287" s="1" t="s">
        <v>28</v>
      </c>
      <c r="M287" s="1" t="s">
        <v>19</v>
      </c>
      <c r="N287">
        <v>251.0907</v>
      </c>
    </row>
    <row r="288" spans="1:14" x14ac:dyDescent="0.3">
      <c r="A288">
        <v>755</v>
      </c>
      <c r="B288" s="1" t="s">
        <v>88</v>
      </c>
      <c r="C288" s="1" t="s">
        <v>27</v>
      </c>
      <c r="D288">
        <v>121</v>
      </c>
      <c r="E288" s="2">
        <v>42443</v>
      </c>
      <c r="F288">
        <v>2</v>
      </c>
      <c r="G288">
        <v>2</v>
      </c>
      <c r="H288">
        <v>269.99</v>
      </c>
      <c r="I288">
        <v>0.1</v>
      </c>
      <c r="J288" s="1" t="s">
        <v>147</v>
      </c>
      <c r="K288" s="1" t="s">
        <v>24</v>
      </c>
      <c r="L288" s="1" t="s">
        <v>28</v>
      </c>
      <c r="M288" s="1" t="s">
        <v>19</v>
      </c>
      <c r="N288">
        <v>485.98200000000003</v>
      </c>
    </row>
    <row r="289" spans="1:14" x14ac:dyDescent="0.3">
      <c r="A289">
        <v>156</v>
      </c>
      <c r="B289" s="1" t="s">
        <v>171</v>
      </c>
      <c r="C289" s="1" t="s">
        <v>27</v>
      </c>
      <c r="D289">
        <v>308</v>
      </c>
      <c r="E289" s="2">
        <v>42562</v>
      </c>
      <c r="F289">
        <v>2</v>
      </c>
      <c r="G289">
        <v>1</v>
      </c>
      <c r="H289">
        <v>269.99</v>
      </c>
      <c r="I289">
        <v>0.2</v>
      </c>
      <c r="J289" s="1" t="s">
        <v>147</v>
      </c>
      <c r="K289" s="1" t="s">
        <v>24</v>
      </c>
      <c r="L289" s="1" t="s">
        <v>28</v>
      </c>
      <c r="M289" s="1" t="s">
        <v>19</v>
      </c>
      <c r="N289">
        <v>215.99200000000002</v>
      </c>
    </row>
    <row r="290" spans="1:14" x14ac:dyDescent="0.3">
      <c r="A290">
        <v>706</v>
      </c>
      <c r="B290" s="1" t="s">
        <v>152</v>
      </c>
      <c r="C290" s="1" t="s">
        <v>27</v>
      </c>
      <c r="D290">
        <v>990</v>
      </c>
      <c r="E290" s="2">
        <v>42920</v>
      </c>
      <c r="F290">
        <v>2</v>
      </c>
      <c r="G290">
        <v>2</v>
      </c>
      <c r="H290">
        <v>269.99</v>
      </c>
      <c r="I290">
        <v>0.1</v>
      </c>
      <c r="J290" s="1" t="s">
        <v>147</v>
      </c>
      <c r="K290" s="1" t="s">
        <v>24</v>
      </c>
      <c r="L290" s="1" t="s">
        <v>28</v>
      </c>
      <c r="M290" s="1" t="s">
        <v>19</v>
      </c>
      <c r="N290">
        <v>485.98200000000003</v>
      </c>
    </row>
    <row r="291" spans="1:14" x14ac:dyDescent="0.3">
      <c r="A291">
        <v>1177</v>
      </c>
      <c r="B291" s="1" t="s">
        <v>36</v>
      </c>
      <c r="C291" s="1" t="s">
        <v>27</v>
      </c>
      <c r="D291">
        <v>861</v>
      </c>
      <c r="E291" s="2">
        <v>42852</v>
      </c>
      <c r="F291">
        <v>2</v>
      </c>
      <c r="G291">
        <v>2</v>
      </c>
      <c r="H291">
        <v>269.99</v>
      </c>
      <c r="I291">
        <v>7.0000000000000007E-2</v>
      </c>
      <c r="J291" s="1" t="s">
        <v>147</v>
      </c>
      <c r="K291" s="1" t="s">
        <v>24</v>
      </c>
      <c r="L291" s="1" t="s">
        <v>28</v>
      </c>
      <c r="M291" s="1" t="s">
        <v>19</v>
      </c>
      <c r="N291">
        <v>502.1814</v>
      </c>
    </row>
    <row r="292" spans="1:14" x14ac:dyDescent="0.3">
      <c r="A292">
        <v>1011</v>
      </c>
      <c r="B292" s="1" t="s">
        <v>93</v>
      </c>
      <c r="C292" s="1" t="s">
        <v>15</v>
      </c>
      <c r="D292">
        <v>355</v>
      </c>
      <c r="E292" s="2">
        <v>42585</v>
      </c>
      <c r="F292">
        <v>3</v>
      </c>
      <c r="G292">
        <v>2</v>
      </c>
      <c r="H292">
        <v>269.99</v>
      </c>
      <c r="I292">
        <v>7.0000000000000007E-2</v>
      </c>
      <c r="J292" s="1" t="s">
        <v>147</v>
      </c>
      <c r="K292" s="1" t="s">
        <v>24</v>
      </c>
      <c r="L292" s="1" t="s">
        <v>18</v>
      </c>
      <c r="M292" s="1" t="s">
        <v>19</v>
      </c>
      <c r="N292">
        <v>502.1814</v>
      </c>
    </row>
    <row r="293" spans="1:14" x14ac:dyDescent="0.3">
      <c r="A293">
        <v>12</v>
      </c>
      <c r="B293" s="1" t="s">
        <v>56</v>
      </c>
      <c r="C293" s="1" t="s">
        <v>27</v>
      </c>
      <c r="D293">
        <v>108</v>
      </c>
      <c r="E293" s="2">
        <v>42435</v>
      </c>
      <c r="F293">
        <v>2</v>
      </c>
      <c r="G293">
        <v>2</v>
      </c>
      <c r="H293">
        <v>269.99</v>
      </c>
      <c r="I293">
        <v>7.0000000000000007E-2</v>
      </c>
      <c r="J293" s="1" t="s">
        <v>147</v>
      </c>
      <c r="K293" s="1" t="s">
        <v>17</v>
      </c>
      <c r="L293" s="1" t="s">
        <v>28</v>
      </c>
      <c r="M293" s="1" t="s">
        <v>19</v>
      </c>
      <c r="N293">
        <v>502.1814</v>
      </c>
    </row>
    <row r="294" spans="1:14" x14ac:dyDescent="0.3">
      <c r="A294">
        <v>377</v>
      </c>
      <c r="B294" s="1" t="s">
        <v>107</v>
      </c>
      <c r="C294" s="1" t="s">
        <v>27</v>
      </c>
      <c r="D294">
        <v>511</v>
      </c>
      <c r="E294" s="2">
        <v>42661</v>
      </c>
      <c r="F294">
        <v>2</v>
      </c>
      <c r="G294">
        <v>2</v>
      </c>
      <c r="H294">
        <v>269.99</v>
      </c>
      <c r="I294">
        <v>0.05</v>
      </c>
      <c r="J294" s="1" t="s">
        <v>147</v>
      </c>
      <c r="K294" s="1" t="s">
        <v>17</v>
      </c>
      <c r="L294" s="1" t="s">
        <v>28</v>
      </c>
      <c r="M294" s="1" t="s">
        <v>19</v>
      </c>
      <c r="N294">
        <v>512.98099999999999</v>
      </c>
    </row>
    <row r="295" spans="1:14" x14ac:dyDescent="0.3">
      <c r="A295">
        <v>424</v>
      </c>
      <c r="B295" s="1" t="s">
        <v>172</v>
      </c>
      <c r="C295" s="1" t="s">
        <v>27</v>
      </c>
      <c r="D295">
        <v>306</v>
      </c>
      <c r="E295" s="2">
        <v>42560</v>
      </c>
      <c r="F295">
        <v>2</v>
      </c>
      <c r="G295">
        <v>1</v>
      </c>
      <c r="H295">
        <v>269.99</v>
      </c>
      <c r="I295">
        <v>7.0000000000000007E-2</v>
      </c>
      <c r="J295" s="1" t="s">
        <v>147</v>
      </c>
      <c r="K295" s="1" t="s">
        <v>17</v>
      </c>
      <c r="L295" s="1" t="s">
        <v>28</v>
      </c>
      <c r="M295" s="1" t="s">
        <v>19</v>
      </c>
      <c r="N295">
        <v>251.0907</v>
      </c>
    </row>
    <row r="296" spans="1:14" x14ac:dyDescent="0.3">
      <c r="A296">
        <v>1182</v>
      </c>
      <c r="B296" s="1" t="s">
        <v>83</v>
      </c>
      <c r="C296" s="1" t="s">
        <v>27</v>
      </c>
      <c r="D296">
        <v>78</v>
      </c>
      <c r="E296" s="2">
        <v>42416</v>
      </c>
      <c r="F296">
        <v>2</v>
      </c>
      <c r="G296">
        <v>2</v>
      </c>
      <c r="H296">
        <v>269.99</v>
      </c>
      <c r="I296">
        <v>0.1</v>
      </c>
      <c r="J296" s="1" t="s">
        <v>147</v>
      </c>
      <c r="K296" s="1" t="s">
        <v>24</v>
      </c>
      <c r="L296" s="1" t="s">
        <v>28</v>
      </c>
      <c r="M296" s="1" t="s">
        <v>19</v>
      </c>
      <c r="N296">
        <v>485.98200000000003</v>
      </c>
    </row>
    <row r="297" spans="1:14" x14ac:dyDescent="0.3">
      <c r="A297">
        <v>17</v>
      </c>
      <c r="B297" s="1" t="s">
        <v>26</v>
      </c>
      <c r="C297" s="1" t="s">
        <v>27</v>
      </c>
      <c r="D297">
        <v>301</v>
      </c>
      <c r="E297" s="2">
        <v>42557</v>
      </c>
      <c r="F297">
        <v>2</v>
      </c>
      <c r="G297">
        <v>1</v>
      </c>
      <c r="H297">
        <v>269.99</v>
      </c>
      <c r="I297">
        <v>0.1</v>
      </c>
      <c r="J297" s="1" t="s">
        <v>147</v>
      </c>
      <c r="K297" s="1" t="s">
        <v>17</v>
      </c>
      <c r="L297" s="1" t="s">
        <v>28</v>
      </c>
      <c r="M297" s="1" t="s">
        <v>19</v>
      </c>
      <c r="N297">
        <v>242.99100000000001</v>
      </c>
    </row>
    <row r="298" spans="1:14" x14ac:dyDescent="0.3">
      <c r="A298">
        <v>813</v>
      </c>
      <c r="B298" s="1" t="s">
        <v>108</v>
      </c>
      <c r="C298" s="1" t="s">
        <v>27</v>
      </c>
      <c r="D298">
        <v>35</v>
      </c>
      <c r="E298" s="2">
        <v>42391</v>
      </c>
      <c r="F298">
        <v>2</v>
      </c>
      <c r="G298">
        <v>1</v>
      </c>
      <c r="H298">
        <v>269.99</v>
      </c>
      <c r="I298">
        <v>7.0000000000000007E-2</v>
      </c>
      <c r="J298" s="1" t="s">
        <v>147</v>
      </c>
      <c r="K298" s="1" t="s">
        <v>17</v>
      </c>
      <c r="L298" s="1" t="s">
        <v>28</v>
      </c>
      <c r="M298" s="1" t="s">
        <v>19</v>
      </c>
      <c r="N298">
        <v>251.0907</v>
      </c>
    </row>
    <row r="299" spans="1:14" x14ac:dyDescent="0.3">
      <c r="A299">
        <v>145</v>
      </c>
      <c r="B299" s="1" t="s">
        <v>173</v>
      </c>
      <c r="C299" s="1" t="s">
        <v>27</v>
      </c>
      <c r="D299">
        <v>249</v>
      </c>
      <c r="E299" s="2">
        <v>42522</v>
      </c>
      <c r="F299">
        <v>2</v>
      </c>
      <c r="G299">
        <v>1</v>
      </c>
      <c r="H299">
        <v>269.99</v>
      </c>
      <c r="I299">
        <v>0.1</v>
      </c>
      <c r="J299" s="1" t="s">
        <v>147</v>
      </c>
      <c r="K299" s="1" t="s">
        <v>17</v>
      </c>
      <c r="L299" s="1" t="s">
        <v>28</v>
      </c>
      <c r="M299" s="1" t="s">
        <v>19</v>
      </c>
      <c r="N299">
        <v>242.99100000000001</v>
      </c>
    </row>
    <row r="300" spans="1:14" x14ac:dyDescent="0.3">
      <c r="A300">
        <v>885</v>
      </c>
      <c r="B300" s="1" t="s">
        <v>14</v>
      </c>
      <c r="C300" s="1" t="s">
        <v>15</v>
      </c>
      <c r="D300">
        <v>298</v>
      </c>
      <c r="E300" s="2">
        <v>42555</v>
      </c>
      <c r="F300">
        <v>3</v>
      </c>
      <c r="G300">
        <v>2</v>
      </c>
      <c r="H300">
        <v>269.99</v>
      </c>
      <c r="I300">
        <v>0.1</v>
      </c>
      <c r="J300" s="1" t="s">
        <v>147</v>
      </c>
      <c r="K300" s="1" t="s">
        <v>24</v>
      </c>
      <c r="L300" s="1" t="s">
        <v>18</v>
      </c>
      <c r="M300" s="1" t="s">
        <v>19</v>
      </c>
      <c r="N300">
        <v>485.98200000000003</v>
      </c>
    </row>
    <row r="301" spans="1:14" x14ac:dyDescent="0.3">
      <c r="A301">
        <v>885</v>
      </c>
      <c r="B301" s="1" t="s">
        <v>14</v>
      </c>
      <c r="C301" s="1" t="s">
        <v>15</v>
      </c>
      <c r="D301">
        <v>298</v>
      </c>
      <c r="E301" s="2">
        <v>42555</v>
      </c>
      <c r="F301">
        <v>3</v>
      </c>
      <c r="G301">
        <v>1</v>
      </c>
      <c r="H301">
        <v>269.99</v>
      </c>
      <c r="I301">
        <v>0.2</v>
      </c>
      <c r="J301" s="1" t="s">
        <v>147</v>
      </c>
      <c r="K301" s="1" t="s">
        <v>17</v>
      </c>
      <c r="L301" s="1" t="s">
        <v>18</v>
      </c>
      <c r="M301" s="1" t="s">
        <v>19</v>
      </c>
      <c r="N301">
        <v>215.99200000000002</v>
      </c>
    </row>
    <row r="302" spans="1:14" x14ac:dyDescent="0.3">
      <c r="A302">
        <v>677</v>
      </c>
      <c r="B302" s="1" t="s">
        <v>170</v>
      </c>
      <c r="C302" s="1" t="s">
        <v>15</v>
      </c>
      <c r="D302">
        <v>110</v>
      </c>
      <c r="E302" s="2">
        <v>42435</v>
      </c>
      <c r="F302">
        <v>3</v>
      </c>
      <c r="G302">
        <v>1</v>
      </c>
      <c r="H302">
        <v>269.99</v>
      </c>
      <c r="I302">
        <v>0.1</v>
      </c>
      <c r="J302" s="1" t="s">
        <v>147</v>
      </c>
      <c r="K302" s="1" t="s">
        <v>24</v>
      </c>
      <c r="L302" s="1" t="s">
        <v>18</v>
      </c>
      <c r="M302" s="1" t="s">
        <v>19</v>
      </c>
      <c r="N302">
        <v>242.99100000000001</v>
      </c>
    </row>
    <row r="303" spans="1:14" x14ac:dyDescent="0.3">
      <c r="A303">
        <v>1035</v>
      </c>
      <c r="B303" s="1" t="s">
        <v>148</v>
      </c>
      <c r="C303" s="1" t="s">
        <v>21</v>
      </c>
      <c r="D303">
        <v>22</v>
      </c>
      <c r="E303" s="2">
        <v>42385</v>
      </c>
      <c r="F303">
        <v>1</v>
      </c>
      <c r="G303">
        <v>1</v>
      </c>
      <c r="H303">
        <v>269.99</v>
      </c>
      <c r="I303">
        <v>0.05</v>
      </c>
      <c r="J303" s="1" t="s">
        <v>147</v>
      </c>
      <c r="K303" s="1" t="s">
        <v>17</v>
      </c>
      <c r="L303" s="1" t="s">
        <v>22</v>
      </c>
      <c r="M303" s="1" t="s">
        <v>19</v>
      </c>
      <c r="N303">
        <v>256.4905</v>
      </c>
    </row>
    <row r="304" spans="1:14" x14ac:dyDescent="0.3">
      <c r="A304">
        <v>409</v>
      </c>
      <c r="B304" s="1" t="s">
        <v>98</v>
      </c>
      <c r="C304" s="1" t="s">
        <v>27</v>
      </c>
      <c r="D304">
        <v>133</v>
      </c>
      <c r="E304" s="2">
        <v>42449</v>
      </c>
      <c r="F304">
        <v>2</v>
      </c>
      <c r="G304">
        <v>1</v>
      </c>
      <c r="H304">
        <v>269.99</v>
      </c>
      <c r="I304">
        <v>0.2</v>
      </c>
      <c r="J304" s="1" t="s">
        <v>147</v>
      </c>
      <c r="K304" s="1" t="s">
        <v>17</v>
      </c>
      <c r="L304" s="1" t="s">
        <v>28</v>
      </c>
      <c r="M304" s="1" t="s">
        <v>19</v>
      </c>
      <c r="N304">
        <v>215.99200000000002</v>
      </c>
    </row>
    <row r="305" spans="1:14" x14ac:dyDescent="0.3">
      <c r="A305">
        <v>134</v>
      </c>
      <c r="B305" s="1" t="s">
        <v>56</v>
      </c>
      <c r="C305" s="1" t="s">
        <v>27</v>
      </c>
      <c r="D305">
        <v>184</v>
      </c>
      <c r="E305" s="2">
        <v>42479</v>
      </c>
      <c r="F305">
        <v>2</v>
      </c>
      <c r="G305">
        <v>1</v>
      </c>
      <c r="H305">
        <v>269.99</v>
      </c>
      <c r="I305">
        <v>0.1</v>
      </c>
      <c r="J305" s="1" t="s">
        <v>147</v>
      </c>
      <c r="K305" s="1" t="s">
        <v>24</v>
      </c>
      <c r="L305" s="1" t="s">
        <v>28</v>
      </c>
      <c r="M305" s="1" t="s">
        <v>19</v>
      </c>
      <c r="N305">
        <v>242.99100000000001</v>
      </c>
    </row>
    <row r="306" spans="1:14" x14ac:dyDescent="0.3">
      <c r="A306">
        <v>727</v>
      </c>
      <c r="B306" s="1" t="s">
        <v>26</v>
      </c>
      <c r="C306" s="1" t="s">
        <v>27</v>
      </c>
      <c r="D306">
        <v>195</v>
      </c>
      <c r="E306" s="2">
        <v>42488</v>
      </c>
      <c r="F306">
        <v>2</v>
      </c>
      <c r="G306">
        <v>1</v>
      </c>
      <c r="H306">
        <v>269.99</v>
      </c>
      <c r="I306">
        <v>0.05</v>
      </c>
      <c r="J306" s="1" t="s">
        <v>147</v>
      </c>
      <c r="K306" s="1" t="s">
        <v>24</v>
      </c>
      <c r="L306" s="1" t="s">
        <v>28</v>
      </c>
      <c r="M306" s="1" t="s">
        <v>19</v>
      </c>
      <c r="N306">
        <v>256.4905</v>
      </c>
    </row>
    <row r="307" spans="1:14" x14ac:dyDescent="0.3">
      <c r="A307">
        <v>525</v>
      </c>
      <c r="B307" s="1" t="s">
        <v>69</v>
      </c>
      <c r="C307" s="1" t="s">
        <v>27</v>
      </c>
      <c r="D307">
        <v>946</v>
      </c>
      <c r="E307" s="2">
        <v>42900</v>
      </c>
      <c r="F307">
        <v>2</v>
      </c>
      <c r="G307">
        <v>2</v>
      </c>
      <c r="H307">
        <v>269.99</v>
      </c>
      <c r="I307">
        <v>0.2</v>
      </c>
      <c r="J307" s="1" t="s">
        <v>147</v>
      </c>
      <c r="K307" s="1" t="s">
        <v>17</v>
      </c>
      <c r="L307" s="1" t="s">
        <v>28</v>
      </c>
      <c r="M307" s="1" t="s">
        <v>19</v>
      </c>
      <c r="N307">
        <v>431.98400000000004</v>
      </c>
    </row>
    <row r="308" spans="1:14" x14ac:dyDescent="0.3">
      <c r="A308">
        <v>67</v>
      </c>
      <c r="B308" s="1" t="s">
        <v>174</v>
      </c>
      <c r="C308" s="1" t="s">
        <v>21</v>
      </c>
      <c r="D308">
        <v>424</v>
      </c>
      <c r="E308" s="2">
        <v>42621</v>
      </c>
      <c r="F308">
        <v>1</v>
      </c>
      <c r="G308">
        <v>1</v>
      </c>
      <c r="H308">
        <v>269.99</v>
      </c>
      <c r="I308">
        <v>0.1</v>
      </c>
      <c r="J308" s="1" t="s">
        <v>147</v>
      </c>
      <c r="K308" s="1" t="s">
        <v>17</v>
      </c>
      <c r="L308" s="1" t="s">
        <v>22</v>
      </c>
      <c r="M308" s="1" t="s">
        <v>19</v>
      </c>
      <c r="N308">
        <v>242.99100000000001</v>
      </c>
    </row>
    <row r="309" spans="1:14" x14ac:dyDescent="0.3">
      <c r="A309">
        <v>337</v>
      </c>
      <c r="B309" s="1" t="s">
        <v>121</v>
      </c>
      <c r="C309" s="1" t="s">
        <v>27</v>
      </c>
      <c r="D309">
        <v>373</v>
      </c>
      <c r="E309" s="2">
        <v>42598</v>
      </c>
      <c r="F309">
        <v>2</v>
      </c>
      <c r="G309">
        <v>1</v>
      </c>
      <c r="H309">
        <v>269.99</v>
      </c>
      <c r="I309">
        <v>0.1</v>
      </c>
      <c r="J309" s="1" t="s">
        <v>147</v>
      </c>
      <c r="K309" s="1" t="s">
        <v>17</v>
      </c>
      <c r="L309" s="1" t="s">
        <v>28</v>
      </c>
      <c r="M309" s="1" t="s">
        <v>19</v>
      </c>
      <c r="N309">
        <v>242.99100000000001</v>
      </c>
    </row>
    <row r="310" spans="1:14" x14ac:dyDescent="0.3">
      <c r="A310">
        <v>399</v>
      </c>
      <c r="B310" s="1" t="s">
        <v>175</v>
      </c>
      <c r="C310" s="1" t="s">
        <v>27</v>
      </c>
      <c r="D310">
        <v>446</v>
      </c>
      <c r="E310" s="2">
        <v>42632</v>
      </c>
      <c r="F310">
        <v>2</v>
      </c>
      <c r="G310">
        <v>1</v>
      </c>
      <c r="H310">
        <v>269.99</v>
      </c>
      <c r="I310">
        <v>0.2</v>
      </c>
      <c r="J310" s="1" t="s">
        <v>147</v>
      </c>
      <c r="K310" s="1" t="s">
        <v>17</v>
      </c>
      <c r="L310" s="1" t="s">
        <v>28</v>
      </c>
      <c r="M310" s="1" t="s">
        <v>19</v>
      </c>
      <c r="N310">
        <v>215.99200000000002</v>
      </c>
    </row>
    <row r="311" spans="1:14" x14ac:dyDescent="0.3">
      <c r="A311">
        <v>697</v>
      </c>
      <c r="B311" s="1" t="s">
        <v>72</v>
      </c>
      <c r="C311" s="1" t="s">
        <v>21</v>
      </c>
      <c r="D311">
        <v>471</v>
      </c>
      <c r="E311" s="2">
        <v>42643</v>
      </c>
      <c r="F311">
        <v>1</v>
      </c>
      <c r="G311">
        <v>1</v>
      </c>
      <c r="H311">
        <v>269.99</v>
      </c>
      <c r="I311">
        <v>0.2</v>
      </c>
      <c r="J311" s="1" t="s">
        <v>147</v>
      </c>
      <c r="K311" s="1" t="s">
        <v>24</v>
      </c>
      <c r="L311" s="1" t="s">
        <v>22</v>
      </c>
      <c r="M311" s="1" t="s">
        <v>19</v>
      </c>
      <c r="N311">
        <v>215.99200000000002</v>
      </c>
    </row>
    <row r="312" spans="1:14" x14ac:dyDescent="0.3">
      <c r="A312">
        <v>851</v>
      </c>
      <c r="B312" s="1" t="s">
        <v>88</v>
      </c>
      <c r="C312" s="1" t="s">
        <v>27</v>
      </c>
      <c r="D312">
        <v>251</v>
      </c>
      <c r="E312" s="2">
        <v>42522</v>
      </c>
      <c r="F312">
        <v>2</v>
      </c>
      <c r="G312">
        <v>2</v>
      </c>
      <c r="H312">
        <v>269.99</v>
      </c>
      <c r="I312">
        <v>0.05</v>
      </c>
      <c r="J312" s="1" t="s">
        <v>147</v>
      </c>
      <c r="K312" s="1" t="s">
        <v>17</v>
      </c>
      <c r="L312" s="1" t="s">
        <v>28</v>
      </c>
      <c r="M312" s="1" t="s">
        <v>19</v>
      </c>
      <c r="N312">
        <v>512.98099999999999</v>
      </c>
    </row>
    <row r="313" spans="1:14" x14ac:dyDescent="0.3">
      <c r="A313">
        <v>252</v>
      </c>
      <c r="B313" s="1" t="s">
        <v>135</v>
      </c>
      <c r="C313" s="1" t="s">
        <v>27</v>
      </c>
      <c r="D313">
        <v>28</v>
      </c>
      <c r="E313" s="2">
        <v>42388</v>
      </c>
      <c r="F313">
        <v>2</v>
      </c>
      <c r="G313">
        <v>2</v>
      </c>
      <c r="H313">
        <v>269.99</v>
      </c>
      <c r="I313">
        <v>0.1</v>
      </c>
      <c r="J313" s="1" t="s">
        <v>147</v>
      </c>
      <c r="K313" s="1" t="s">
        <v>24</v>
      </c>
      <c r="L313" s="1" t="s">
        <v>28</v>
      </c>
      <c r="M313" s="1" t="s">
        <v>19</v>
      </c>
      <c r="N313">
        <v>485.98200000000003</v>
      </c>
    </row>
    <row r="314" spans="1:14" x14ac:dyDescent="0.3">
      <c r="A314">
        <v>1019</v>
      </c>
      <c r="B314" s="1" t="s">
        <v>120</v>
      </c>
      <c r="C314" s="1" t="s">
        <v>27</v>
      </c>
      <c r="D314">
        <v>314</v>
      </c>
      <c r="E314" s="2">
        <v>42566</v>
      </c>
      <c r="F314">
        <v>2</v>
      </c>
      <c r="G314">
        <v>2</v>
      </c>
      <c r="H314">
        <v>269.99</v>
      </c>
      <c r="I314">
        <v>0.2</v>
      </c>
      <c r="J314" s="1" t="s">
        <v>147</v>
      </c>
      <c r="K314" s="1" t="s">
        <v>17</v>
      </c>
      <c r="L314" s="1" t="s">
        <v>28</v>
      </c>
      <c r="M314" s="1" t="s">
        <v>19</v>
      </c>
      <c r="N314">
        <v>431.98400000000004</v>
      </c>
    </row>
    <row r="315" spans="1:14" x14ac:dyDescent="0.3">
      <c r="A315">
        <v>1358</v>
      </c>
      <c r="B315" s="1" t="s">
        <v>42</v>
      </c>
      <c r="C315" s="1" t="s">
        <v>27</v>
      </c>
      <c r="D315">
        <v>220</v>
      </c>
      <c r="E315" s="2">
        <v>42502</v>
      </c>
      <c r="F315">
        <v>2</v>
      </c>
      <c r="G315">
        <v>2</v>
      </c>
      <c r="H315">
        <v>269.99</v>
      </c>
      <c r="I315">
        <v>0.1</v>
      </c>
      <c r="J315" s="1" t="s">
        <v>147</v>
      </c>
      <c r="K315" s="1" t="s">
        <v>17</v>
      </c>
      <c r="L315" s="1" t="s">
        <v>28</v>
      </c>
      <c r="M315" s="1" t="s">
        <v>19</v>
      </c>
      <c r="N315">
        <v>485.98200000000003</v>
      </c>
    </row>
    <row r="316" spans="1:14" x14ac:dyDescent="0.3">
      <c r="A316">
        <v>504</v>
      </c>
      <c r="B316" s="1" t="s">
        <v>138</v>
      </c>
      <c r="C316" s="1" t="s">
        <v>27</v>
      </c>
      <c r="D316">
        <v>58</v>
      </c>
      <c r="E316" s="2">
        <v>42405</v>
      </c>
      <c r="F316">
        <v>2</v>
      </c>
      <c r="G316">
        <v>2</v>
      </c>
      <c r="H316">
        <v>269.99</v>
      </c>
      <c r="I316">
        <v>0.05</v>
      </c>
      <c r="J316" s="1" t="s">
        <v>147</v>
      </c>
      <c r="K316" s="1" t="s">
        <v>24</v>
      </c>
      <c r="L316" s="1" t="s">
        <v>28</v>
      </c>
      <c r="M316" s="1" t="s">
        <v>19</v>
      </c>
      <c r="N316">
        <v>512.98099999999999</v>
      </c>
    </row>
    <row r="317" spans="1:14" x14ac:dyDescent="0.3">
      <c r="A317">
        <v>965</v>
      </c>
      <c r="B317" s="1" t="s">
        <v>96</v>
      </c>
      <c r="C317" s="1" t="s">
        <v>27</v>
      </c>
      <c r="D317">
        <v>53</v>
      </c>
      <c r="E317" s="2">
        <v>42403</v>
      </c>
      <c r="F317">
        <v>2</v>
      </c>
      <c r="G317">
        <v>2</v>
      </c>
      <c r="H317">
        <v>269.99</v>
      </c>
      <c r="I317">
        <v>0.2</v>
      </c>
      <c r="J317" s="1" t="s">
        <v>147</v>
      </c>
      <c r="K317" s="1" t="s">
        <v>24</v>
      </c>
      <c r="L317" s="1" t="s">
        <v>28</v>
      </c>
      <c r="M317" s="1" t="s">
        <v>19</v>
      </c>
      <c r="N317">
        <v>431.98400000000004</v>
      </c>
    </row>
    <row r="318" spans="1:14" x14ac:dyDescent="0.3">
      <c r="A318">
        <v>1333</v>
      </c>
      <c r="B318" s="1" t="s">
        <v>176</v>
      </c>
      <c r="C318" s="1" t="s">
        <v>21</v>
      </c>
      <c r="D318">
        <v>338</v>
      </c>
      <c r="E318" s="2">
        <v>42579</v>
      </c>
      <c r="F318">
        <v>1</v>
      </c>
      <c r="G318">
        <v>1</v>
      </c>
      <c r="H318">
        <v>269.99</v>
      </c>
      <c r="I318">
        <v>0.1</v>
      </c>
      <c r="J318" s="1" t="s">
        <v>147</v>
      </c>
      <c r="K318" s="1" t="s">
        <v>17</v>
      </c>
      <c r="L318" s="1" t="s">
        <v>22</v>
      </c>
      <c r="M318" s="1" t="s">
        <v>19</v>
      </c>
      <c r="N318">
        <v>242.99100000000001</v>
      </c>
    </row>
    <row r="319" spans="1:14" x14ac:dyDescent="0.3">
      <c r="A319">
        <v>16</v>
      </c>
      <c r="B319" s="1" t="s">
        <v>30</v>
      </c>
      <c r="C319" s="1" t="s">
        <v>27</v>
      </c>
      <c r="D319">
        <v>352</v>
      </c>
      <c r="E319" s="2">
        <v>42585</v>
      </c>
      <c r="F319">
        <v>2</v>
      </c>
      <c r="G319">
        <v>1</v>
      </c>
      <c r="H319">
        <v>269.99</v>
      </c>
      <c r="I319">
        <v>0.2</v>
      </c>
      <c r="J319" s="1" t="s">
        <v>147</v>
      </c>
      <c r="K319" s="1" t="s">
        <v>24</v>
      </c>
      <c r="L319" s="1" t="s">
        <v>28</v>
      </c>
      <c r="M319" s="1" t="s">
        <v>19</v>
      </c>
      <c r="N319">
        <v>215.99200000000002</v>
      </c>
    </row>
    <row r="320" spans="1:14" x14ac:dyDescent="0.3">
      <c r="A320">
        <v>314</v>
      </c>
      <c r="B320" s="1" t="s">
        <v>123</v>
      </c>
      <c r="C320" s="1" t="s">
        <v>15</v>
      </c>
      <c r="D320">
        <v>438</v>
      </c>
      <c r="E320" s="2">
        <v>42629</v>
      </c>
      <c r="F320">
        <v>3</v>
      </c>
      <c r="G320">
        <v>1</v>
      </c>
      <c r="H320">
        <v>269.99</v>
      </c>
      <c r="I320">
        <v>0.1</v>
      </c>
      <c r="J320" s="1" t="s">
        <v>147</v>
      </c>
      <c r="K320" s="1" t="s">
        <v>17</v>
      </c>
      <c r="L320" s="1" t="s">
        <v>18</v>
      </c>
      <c r="M320" s="1" t="s">
        <v>19</v>
      </c>
      <c r="N320">
        <v>242.99100000000001</v>
      </c>
    </row>
    <row r="321" spans="1:14" x14ac:dyDescent="0.3">
      <c r="A321">
        <v>1350</v>
      </c>
      <c r="B321" s="1" t="s">
        <v>125</v>
      </c>
      <c r="C321" s="1" t="s">
        <v>27</v>
      </c>
      <c r="D321">
        <v>238</v>
      </c>
      <c r="E321" s="2">
        <v>42516</v>
      </c>
      <c r="F321">
        <v>2</v>
      </c>
      <c r="G321">
        <v>2</v>
      </c>
      <c r="H321">
        <v>269.99</v>
      </c>
      <c r="I321">
        <v>0.05</v>
      </c>
      <c r="J321" s="1" t="s">
        <v>147</v>
      </c>
      <c r="K321" s="1" t="s">
        <v>17</v>
      </c>
      <c r="L321" s="1" t="s">
        <v>28</v>
      </c>
      <c r="M321" s="1" t="s">
        <v>19</v>
      </c>
      <c r="N321">
        <v>512.98099999999999</v>
      </c>
    </row>
    <row r="322" spans="1:14" x14ac:dyDescent="0.3">
      <c r="A322">
        <v>1045</v>
      </c>
      <c r="B322" s="1" t="s">
        <v>114</v>
      </c>
      <c r="C322" s="1" t="s">
        <v>21</v>
      </c>
      <c r="D322">
        <v>261</v>
      </c>
      <c r="E322" s="2">
        <v>42529</v>
      </c>
      <c r="F322">
        <v>1</v>
      </c>
      <c r="G322">
        <v>1</v>
      </c>
      <c r="H322">
        <v>269.99</v>
      </c>
      <c r="I322">
        <v>0.1</v>
      </c>
      <c r="J322" s="1" t="s">
        <v>147</v>
      </c>
      <c r="K322" s="1" t="s">
        <v>24</v>
      </c>
      <c r="L322" s="1" t="s">
        <v>22</v>
      </c>
      <c r="M322" s="1" t="s">
        <v>19</v>
      </c>
      <c r="N322">
        <v>242.99100000000001</v>
      </c>
    </row>
    <row r="323" spans="1:14" x14ac:dyDescent="0.3">
      <c r="A323">
        <v>630</v>
      </c>
      <c r="B323" s="1" t="s">
        <v>153</v>
      </c>
      <c r="C323" s="1" t="s">
        <v>27</v>
      </c>
      <c r="D323">
        <v>111</v>
      </c>
      <c r="E323" s="2">
        <v>42436</v>
      </c>
      <c r="F323">
        <v>2</v>
      </c>
      <c r="G323">
        <v>1</v>
      </c>
      <c r="H323">
        <v>269.99</v>
      </c>
      <c r="I323">
        <v>0.1</v>
      </c>
      <c r="J323" s="1" t="s">
        <v>147</v>
      </c>
      <c r="K323" s="1" t="s">
        <v>24</v>
      </c>
      <c r="L323" s="1" t="s">
        <v>28</v>
      </c>
      <c r="M323" s="1" t="s">
        <v>19</v>
      </c>
      <c r="N323">
        <v>242.99100000000001</v>
      </c>
    </row>
    <row r="324" spans="1:14" x14ac:dyDescent="0.3">
      <c r="A324">
        <v>1296</v>
      </c>
      <c r="B324" s="1" t="s">
        <v>164</v>
      </c>
      <c r="C324" s="1" t="s">
        <v>27</v>
      </c>
      <c r="D324">
        <v>39</v>
      </c>
      <c r="E324" s="2">
        <v>42394</v>
      </c>
      <c r="F324">
        <v>2</v>
      </c>
      <c r="G324">
        <v>2</v>
      </c>
      <c r="H324">
        <v>269.99</v>
      </c>
      <c r="I324">
        <v>0.2</v>
      </c>
      <c r="J324" s="1" t="s">
        <v>147</v>
      </c>
      <c r="K324" s="1" t="s">
        <v>17</v>
      </c>
      <c r="L324" s="1" t="s">
        <v>28</v>
      </c>
      <c r="M324" s="1" t="s">
        <v>19</v>
      </c>
      <c r="N324">
        <v>431.98400000000004</v>
      </c>
    </row>
    <row r="325" spans="1:14" x14ac:dyDescent="0.3">
      <c r="A325">
        <v>740</v>
      </c>
      <c r="B325" s="1" t="s">
        <v>59</v>
      </c>
      <c r="C325" s="1" t="s">
        <v>27</v>
      </c>
      <c r="D325">
        <v>117</v>
      </c>
      <c r="E325" s="2">
        <v>42439</v>
      </c>
      <c r="F325">
        <v>2</v>
      </c>
      <c r="G325">
        <v>2</v>
      </c>
      <c r="H325">
        <v>269.99</v>
      </c>
      <c r="I325">
        <v>0.2</v>
      </c>
      <c r="J325" s="1" t="s">
        <v>147</v>
      </c>
      <c r="K325" s="1" t="s">
        <v>17</v>
      </c>
      <c r="L325" s="1" t="s">
        <v>28</v>
      </c>
      <c r="M325" s="1" t="s">
        <v>19</v>
      </c>
      <c r="N325">
        <v>431.98400000000004</v>
      </c>
    </row>
    <row r="326" spans="1:14" x14ac:dyDescent="0.3">
      <c r="A326">
        <v>759</v>
      </c>
      <c r="B326" s="1" t="s">
        <v>20</v>
      </c>
      <c r="C326" s="1" t="s">
        <v>21</v>
      </c>
      <c r="D326">
        <v>536</v>
      </c>
      <c r="E326" s="2">
        <v>42674</v>
      </c>
      <c r="F326">
        <v>1</v>
      </c>
      <c r="G326">
        <v>1</v>
      </c>
      <c r="H326">
        <v>269.99</v>
      </c>
      <c r="I326">
        <v>7.0000000000000007E-2</v>
      </c>
      <c r="J326" s="1" t="s">
        <v>147</v>
      </c>
      <c r="K326" s="1" t="s">
        <v>24</v>
      </c>
      <c r="L326" s="1" t="s">
        <v>22</v>
      </c>
      <c r="M326" s="1" t="s">
        <v>19</v>
      </c>
      <c r="N326">
        <v>251.0907</v>
      </c>
    </row>
    <row r="327" spans="1:14" x14ac:dyDescent="0.3">
      <c r="A327">
        <v>876</v>
      </c>
      <c r="B327" s="1" t="s">
        <v>53</v>
      </c>
      <c r="C327" s="1" t="s">
        <v>27</v>
      </c>
      <c r="D327">
        <v>490</v>
      </c>
      <c r="E327" s="2">
        <v>42650</v>
      </c>
      <c r="F327">
        <v>2</v>
      </c>
      <c r="G327">
        <v>1</v>
      </c>
      <c r="H327">
        <v>269.99</v>
      </c>
      <c r="I327">
        <v>0.1</v>
      </c>
      <c r="J327" s="1" t="s">
        <v>147</v>
      </c>
      <c r="K327" s="1" t="s">
        <v>24</v>
      </c>
      <c r="L327" s="1" t="s">
        <v>28</v>
      </c>
      <c r="M327" s="1" t="s">
        <v>19</v>
      </c>
      <c r="N327">
        <v>242.99100000000001</v>
      </c>
    </row>
    <row r="328" spans="1:14" x14ac:dyDescent="0.3">
      <c r="A328">
        <v>998</v>
      </c>
      <c r="B328" s="1" t="s">
        <v>130</v>
      </c>
      <c r="C328" s="1" t="s">
        <v>27</v>
      </c>
      <c r="D328">
        <v>1238</v>
      </c>
      <c r="E328" s="2">
        <v>43048</v>
      </c>
      <c r="F328">
        <v>2</v>
      </c>
      <c r="G328">
        <v>1</v>
      </c>
      <c r="H328">
        <v>269.99</v>
      </c>
      <c r="I328">
        <v>0.1</v>
      </c>
      <c r="J328" s="1" t="s">
        <v>147</v>
      </c>
      <c r="K328" s="1" t="s">
        <v>24</v>
      </c>
      <c r="L328" s="1" t="s">
        <v>28</v>
      </c>
      <c r="M328" s="1" t="s">
        <v>19</v>
      </c>
      <c r="N328">
        <v>242.99100000000001</v>
      </c>
    </row>
    <row r="329" spans="1:14" x14ac:dyDescent="0.3">
      <c r="A329">
        <v>1012</v>
      </c>
      <c r="B329" s="1" t="s">
        <v>60</v>
      </c>
      <c r="C329" s="1" t="s">
        <v>27</v>
      </c>
      <c r="D329">
        <v>48</v>
      </c>
      <c r="E329" s="2">
        <v>42399</v>
      </c>
      <c r="F329">
        <v>2</v>
      </c>
      <c r="G329">
        <v>2</v>
      </c>
      <c r="H329">
        <v>269.99</v>
      </c>
      <c r="I329">
        <v>7.0000000000000007E-2</v>
      </c>
      <c r="J329" s="1" t="s">
        <v>147</v>
      </c>
      <c r="K329" s="1" t="s">
        <v>24</v>
      </c>
      <c r="L329" s="1" t="s">
        <v>28</v>
      </c>
      <c r="M329" s="1" t="s">
        <v>19</v>
      </c>
      <c r="N329">
        <v>502.1814</v>
      </c>
    </row>
    <row r="330" spans="1:14" x14ac:dyDescent="0.3">
      <c r="A330">
        <v>370</v>
      </c>
      <c r="B330" s="1" t="s">
        <v>161</v>
      </c>
      <c r="C330" s="1" t="s">
        <v>27</v>
      </c>
      <c r="D330">
        <v>137</v>
      </c>
      <c r="E330" s="2">
        <v>42452</v>
      </c>
      <c r="F330">
        <v>2</v>
      </c>
      <c r="G330">
        <v>1</v>
      </c>
      <c r="H330">
        <v>269.99</v>
      </c>
      <c r="I330">
        <v>0.1</v>
      </c>
      <c r="J330" s="1" t="s">
        <v>147</v>
      </c>
      <c r="K330" s="1" t="s">
        <v>17</v>
      </c>
      <c r="L330" s="1" t="s">
        <v>28</v>
      </c>
      <c r="M330" s="1" t="s">
        <v>19</v>
      </c>
      <c r="N330">
        <v>242.99100000000001</v>
      </c>
    </row>
    <row r="331" spans="1:14" x14ac:dyDescent="0.3">
      <c r="A331">
        <v>77</v>
      </c>
      <c r="B331" s="1" t="s">
        <v>177</v>
      </c>
      <c r="C331" s="1" t="s">
        <v>15</v>
      </c>
      <c r="D331">
        <v>435</v>
      </c>
      <c r="E331" s="2">
        <v>42627</v>
      </c>
      <c r="F331">
        <v>3</v>
      </c>
      <c r="G331">
        <v>1</v>
      </c>
      <c r="H331">
        <v>269.99</v>
      </c>
      <c r="I331">
        <v>0.05</v>
      </c>
      <c r="J331" s="1" t="s">
        <v>147</v>
      </c>
      <c r="K331" s="1" t="s">
        <v>17</v>
      </c>
      <c r="L331" s="1" t="s">
        <v>18</v>
      </c>
      <c r="M331" s="1" t="s">
        <v>19</v>
      </c>
      <c r="N331">
        <v>256.4905</v>
      </c>
    </row>
    <row r="332" spans="1:14" x14ac:dyDescent="0.3">
      <c r="A332">
        <v>132</v>
      </c>
      <c r="B332" s="1" t="s">
        <v>84</v>
      </c>
      <c r="C332" s="1" t="s">
        <v>27</v>
      </c>
      <c r="D332">
        <v>372</v>
      </c>
      <c r="E332" s="2">
        <v>42598</v>
      </c>
      <c r="F332">
        <v>2</v>
      </c>
      <c r="G332">
        <v>2</v>
      </c>
      <c r="H332">
        <v>269.99</v>
      </c>
      <c r="I332">
        <v>0.1</v>
      </c>
      <c r="J332" s="1" t="s">
        <v>147</v>
      </c>
      <c r="K332" s="1" t="s">
        <v>24</v>
      </c>
      <c r="L332" s="1" t="s">
        <v>28</v>
      </c>
      <c r="M332" s="1" t="s">
        <v>19</v>
      </c>
      <c r="N332">
        <v>485.98200000000003</v>
      </c>
    </row>
    <row r="333" spans="1:14" x14ac:dyDescent="0.3">
      <c r="A333">
        <v>208</v>
      </c>
      <c r="B333" s="1" t="s">
        <v>178</v>
      </c>
      <c r="C333" s="1" t="s">
        <v>21</v>
      </c>
      <c r="D333">
        <v>62</v>
      </c>
      <c r="E333" s="2">
        <v>42407</v>
      </c>
      <c r="F333">
        <v>1</v>
      </c>
      <c r="G333">
        <v>1</v>
      </c>
      <c r="H333">
        <v>269.99</v>
      </c>
      <c r="I333">
        <v>7.0000000000000007E-2</v>
      </c>
      <c r="J333" s="1" t="s">
        <v>147</v>
      </c>
      <c r="K333" s="1" t="s">
        <v>24</v>
      </c>
      <c r="L333" s="1" t="s">
        <v>22</v>
      </c>
      <c r="M333" s="1" t="s">
        <v>19</v>
      </c>
      <c r="N333">
        <v>251.0907</v>
      </c>
    </row>
    <row r="334" spans="1:14" x14ac:dyDescent="0.3">
      <c r="A334">
        <v>208</v>
      </c>
      <c r="B334" s="1" t="s">
        <v>178</v>
      </c>
      <c r="C334" s="1" t="s">
        <v>21</v>
      </c>
      <c r="D334">
        <v>62</v>
      </c>
      <c r="E334" s="2">
        <v>42407</v>
      </c>
      <c r="F334">
        <v>1</v>
      </c>
      <c r="G334">
        <v>2</v>
      </c>
      <c r="H334">
        <v>269.99</v>
      </c>
      <c r="I334">
        <v>0.1</v>
      </c>
      <c r="J334" s="1" t="s">
        <v>147</v>
      </c>
      <c r="K334" s="1" t="s">
        <v>17</v>
      </c>
      <c r="L334" s="1" t="s">
        <v>22</v>
      </c>
      <c r="M334" s="1" t="s">
        <v>19</v>
      </c>
      <c r="N334">
        <v>485.98200000000003</v>
      </c>
    </row>
    <row r="335" spans="1:14" x14ac:dyDescent="0.3">
      <c r="A335">
        <v>1423</v>
      </c>
      <c r="B335" s="1" t="s">
        <v>63</v>
      </c>
      <c r="C335" s="1" t="s">
        <v>15</v>
      </c>
      <c r="D335">
        <v>982</v>
      </c>
      <c r="E335" s="2">
        <v>42912</v>
      </c>
      <c r="F335">
        <v>3</v>
      </c>
      <c r="G335">
        <v>2</v>
      </c>
      <c r="H335">
        <v>269.99</v>
      </c>
      <c r="I335">
        <v>0.1</v>
      </c>
      <c r="J335" s="1" t="s">
        <v>147</v>
      </c>
      <c r="K335" s="1" t="s">
        <v>17</v>
      </c>
      <c r="L335" s="1" t="s">
        <v>18</v>
      </c>
      <c r="M335" s="1" t="s">
        <v>19</v>
      </c>
      <c r="N335">
        <v>485.98200000000003</v>
      </c>
    </row>
    <row r="336" spans="1:14" x14ac:dyDescent="0.3">
      <c r="A336">
        <v>191</v>
      </c>
      <c r="B336" s="1" t="s">
        <v>144</v>
      </c>
      <c r="C336" s="1" t="s">
        <v>21</v>
      </c>
      <c r="D336">
        <v>492</v>
      </c>
      <c r="E336" s="2">
        <v>42652</v>
      </c>
      <c r="F336">
        <v>1</v>
      </c>
      <c r="G336">
        <v>2</v>
      </c>
      <c r="H336">
        <v>269.99</v>
      </c>
      <c r="I336">
        <v>0.1</v>
      </c>
      <c r="J336" s="1" t="s">
        <v>147</v>
      </c>
      <c r="K336" s="1" t="s">
        <v>17</v>
      </c>
      <c r="L336" s="1" t="s">
        <v>22</v>
      </c>
      <c r="M336" s="1" t="s">
        <v>19</v>
      </c>
      <c r="N336">
        <v>485.98200000000003</v>
      </c>
    </row>
    <row r="337" spans="1:14" x14ac:dyDescent="0.3">
      <c r="A337">
        <v>750</v>
      </c>
      <c r="B337" s="1" t="s">
        <v>162</v>
      </c>
      <c r="C337" s="1" t="s">
        <v>27</v>
      </c>
      <c r="D337">
        <v>344</v>
      </c>
      <c r="E337" s="2">
        <v>42583</v>
      </c>
      <c r="F337">
        <v>2</v>
      </c>
      <c r="G337">
        <v>1</v>
      </c>
      <c r="H337">
        <v>269.99</v>
      </c>
      <c r="I337">
        <v>0.2</v>
      </c>
      <c r="J337" s="1" t="s">
        <v>147</v>
      </c>
      <c r="K337" s="1" t="s">
        <v>24</v>
      </c>
      <c r="L337" s="1" t="s">
        <v>28</v>
      </c>
      <c r="M337" s="1" t="s">
        <v>19</v>
      </c>
      <c r="N337">
        <v>215.99200000000002</v>
      </c>
    </row>
    <row r="338" spans="1:14" x14ac:dyDescent="0.3">
      <c r="A338">
        <v>750</v>
      </c>
      <c r="B338" s="1" t="s">
        <v>162</v>
      </c>
      <c r="C338" s="1" t="s">
        <v>27</v>
      </c>
      <c r="D338">
        <v>344</v>
      </c>
      <c r="E338" s="2">
        <v>42583</v>
      </c>
      <c r="F338">
        <v>2</v>
      </c>
      <c r="G338">
        <v>1</v>
      </c>
      <c r="H338">
        <v>269.99</v>
      </c>
      <c r="I338">
        <v>0.05</v>
      </c>
      <c r="J338" s="1" t="s">
        <v>147</v>
      </c>
      <c r="K338" s="1" t="s">
        <v>17</v>
      </c>
      <c r="L338" s="1" t="s">
        <v>28</v>
      </c>
      <c r="M338" s="1" t="s">
        <v>19</v>
      </c>
      <c r="N338">
        <v>256.4905</v>
      </c>
    </row>
    <row r="339" spans="1:14" x14ac:dyDescent="0.3">
      <c r="A339">
        <v>835</v>
      </c>
      <c r="B339" s="1" t="s">
        <v>141</v>
      </c>
      <c r="C339" s="1" t="s">
        <v>15</v>
      </c>
      <c r="D339">
        <v>535</v>
      </c>
      <c r="E339" s="2">
        <v>42672</v>
      </c>
      <c r="F339">
        <v>3</v>
      </c>
      <c r="G339">
        <v>2</v>
      </c>
      <c r="H339">
        <v>269.99</v>
      </c>
      <c r="I339">
        <v>0.1</v>
      </c>
      <c r="J339" s="1" t="s">
        <v>147</v>
      </c>
      <c r="K339" s="1" t="s">
        <v>17</v>
      </c>
      <c r="L339" s="1" t="s">
        <v>18</v>
      </c>
      <c r="M339" s="1" t="s">
        <v>19</v>
      </c>
      <c r="N339">
        <v>485.98200000000003</v>
      </c>
    </row>
    <row r="340" spans="1:14" x14ac:dyDescent="0.3">
      <c r="A340">
        <v>1369</v>
      </c>
      <c r="B340" s="1" t="s">
        <v>45</v>
      </c>
      <c r="C340" s="1" t="s">
        <v>27</v>
      </c>
      <c r="D340">
        <v>115</v>
      </c>
      <c r="E340" s="2">
        <v>42438</v>
      </c>
      <c r="F340">
        <v>2</v>
      </c>
      <c r="G340">
        <v>1</v>
      </c>
      <c r="H340">
        <v>269.99</v>
      </c>
      <c r="I340">
        <v>0.2</v>
      </c>
      <c r="J340" s="1" t="s">
        <v>147</v>
      </c>
      <c r="K340" s="1" t="s">
        <v>17</v>
      </c>
      <c r="L340" s="1" t="s">
        <v>28</v>
      </c>
      <c r="M340" s="1" t="s">
        <v>19</v>
      </c>
      <c r="N340">
        <v>215.99200000000002</v>
      </c>
    </row>
    <row r="341" spans="1:14" x14ac:dyDescent="0.3">
      <c r="A341">
        <v>527</v>
      </c>
      <c r="B341" s="1" t="s">
        <v>179</v>
      </c>
      <c r="C341" s="1" t="s">
        <v>27</v>
      </c>
      <c r="D341">
        <v>367</v>
      </c>
      <c r="E341" s="2">
        <v>42596</v>
      </c>
      <c r="F341">
        <v>2</v>
      </c>
      <c r="G341">
        <v>1</v>
      </c>
      <c r="H341">
        <v>269.99</v>
      </c>
      <c r="I341">
        <v>0.05</v>
      </c>
      <c r="J341" s="1" t="s">
        <v>147</v>
      </c>
      <c r="K341" s="1" t="s">
        <v>24</v>
      </c>
      <c r="L341" s="1" t="s">
        <v>28</v>
      </c>
      <c r="M341" s="1" t="s">
        <v>19</v>
      </c>
      <c r="N341">
        <v>256.4905</v>
      </c>
    </row>
    <row r="342" spans="1:14" x14ac:dyDescent="0.3">
      <c r="A342">
        <v>732</v>
      </c>
      <c r="B342" s="1" t="s">
        <v>172</v>
      </c>
      <c r="C342" s="1" t="s">
        <v>27</v>
      </c>
      <c r="D342">
        <v>294</v>
      </c>
      <c r="E342" s="2">
        <v>42552</v>
      </c>
      <c r="F342">
        <v>2</v>
      </c>
      <c r="G342">
        <v>1</v>
      </c>
      <c r="H342">
        <v>269.99</v>
      </c>
      <c r="I342">
        <v>0.2</v>
      </c>
      <c r="J342" s="1" t="s">
        <v>147</v>
      </c>
      <c r="K342" s="1" t="s">
        <v>24</v>
      </c>
      <c r="L342" s="1" t="s">
        <v>28</v>
      </c>
      <c r="M342" s="1" t="s">
        <v>19</v>
      </c>
      <c r="N342">
        <v>215.99200000000002</v>
      </c>
    </row>
    <row r="343" spans="1:14" x14ac:dyDescent="0.3">
      <c r="A343">
        <v>973</v>
      </c>
      <c r="B343" s="1" t="s">
        <v>178</v>
      </c>
      <c r="C343" s="1" t="s">
        <v>21</v>
      </c>
      <c r="D343">
        <v>629</v>
      </c>
      <c r="E343" s="2">
        <v>42730</v>
      </c>
      <c r="F343">
        <v>1</v>
      </c>
      <c r="G343">
        <v>2</v>
      </c>
      <c r="H343">
        <v>269.99</v>
      </c>
      <c r="I343">
        <v>0.05</v>
      </c>
      <c r="J343" s="1" t="s">
        <v>147</v>
      </c>
      <c r="K343" s="1" t="s">
        <v>24</v>
      </c>
      <c r="L343" s="1" t="s">
        <v>22</v>
      </c>
      <c r="M343" s="1" t="s">
        <v>19</v>
      </c>
      <c r="N343">
        <v>512.98099999999999</v>
      </c>
    </row>
    <row r="344" spans="1:14" x14ac:dyDescent="0.3">
      <c r="A344">
        <v>1</v>
      </c>
      <c r="B344" s="1" t="s">
        <v>42</v>
      </c>
      <c r="C344" s="1" t="s">
        <v>27</v>
      </c>
      <c r="D344">
        <v>599</v>
      </c>
      <c r="E344" s="2">
        <v>42713</v>
      </c>
      <c r="F344">
        <v>2</v>
      </c>
      <c r="G344">
        <v>2</v>
      </c>
      <c r="H344">
        <v>269.99</v>
      </c>
      <c r="I344">
        <v>0.2</v>
      </c>
      <c r="J344" s="1" t="s">
        <v>147</v>
      </c>
      <c r="K344" s="1" t="s">
        <v>17</v>
      </c>
      <c r="L344" s="1" t="s">
        <v>28</v>
      </c>
      <c r="M344" s="1" t="s">
        <v>19</v>
      </c>
      <c r="N344">
        <v>431.98400000000004</v>
      </c>
    </row>
    <row r="345" spans="1:14" x14ac:dyDescent="0.3">
      <c r="A345">
        <v>76</v>
      </c>
      <c r="B345" s="1" t="s">
        <v>92</v>
      </c>
      <c r="C345" s="1" t="s">
        <v>27</v>
      </c>
      <c r="D345">
        <v>152</v>
      </c>
      <c r="E345" s="2">
        <v>42458</v>
      </c>
      <c r="F345">
        <v>2</v>
      </c>
      <c r="G345">
        <v>2</v>
      </c>
      <c r="H345">
        <v>269.99</v>
      </c>
      <c r="I345">
        <v>0.2</v>
      </c>
      <c r="J345" s="1" t="s">
        <v>147</v>
      </c>
      <c r="K345" s="1" t="s">
        <v>17</v>
      </c>
      <c r="L345" s="1" t="s">
        <v>28</v>
      </c>
      <c r="M345" s="1" t="s">
        <v>19</v>
      </c>
      <c r="N345">
        <v>431.98400000000004</v>
      </c>
    </row>
    <row r="346" spans="1:14" x14ac:dyDescent="0.3">
      <c r="A346">
        <v>555</v>
      </c>
      <c r="B346" s="1" t="s">
        <v>128</v>
      </c>
      <c r="C346" s="1" t="s">
        <v>15</v>
      </c>
      <c r="D346">
        <v>467</v>
      </c>
      <c r="E346" s="2">
        <v>42641</v>
      </c>
      <c r="F346">
        <v>3</v>
      </c>
      <c r="G346">
        <v>2</v>
      </c>
      <c r="H346">
        <v>269.99</v>
      </c>
      <c r="I346">
        <v>0.1</v>
      </c>
      <c r="J346" s="1" t="s">
        <v>147</v>
      </c>
      <c r="K346" s="1" t="s">
        <v>17</v>
      </c>
      <c r="L346" s="1" t="s">
        <v>18</v>
      </c>
      <c r="M346" s="1" t="s">
        <v>19</v>
      </c>
      <c r="N346">
        <v>485.98200000000003</v>
      </c>
    </row>
    <row r="347" spans="1:14" x14ac:dyDescent="0.3">
      <c r="A347">
        <v>657</v>
      </c>
      <c r="B347" s="1" t="s">
        <v>49</v>
      </c>
      <c r="C347" s="1" t="s">
        <v>27</v>
      </c>
      <c r="D347">
        <v>25</v>
      </c>
      <c r="E347" s="2">
        <v>42387</v>
      </c>
      <c r="F347">
        <v>2</v>
      </c>
      <c r="G347">
        <v>1</v>
      </c>
      <c r="H347">
        <v>269.99</v>
      </c>
      <c r="I347">
        <v>0.2</v>
      </c>
      <c r="J347" s="1" t="s">
        <v>147</v>
      </c>
      <c r="K347" s="1" t="s">
        <v>17</v>
      </c>
      <c r="L347" s="1" t="s">
        <v>28</v>
      </c>
      <c r="M347" s="1" t="s">
        <v>19</v>
      </c>
      <c r="N347">
        <v>215.99200000000002</v>
      </c>
    </row>
    <row r="348" spans="1:14" x14ac:dyDescent="0.3">
      <c r="A348">
        <v>657</v>
      </c>
      <c r="B348" s="1" t="s">
        <v>49</v>
      </c>
      <c r="C348" s="1" t="s">
        <v>27</v>
      </c>
      <c r="D348">
        <v>25</v>
      </c>
      <c r="E348" s="2">
        <v>42387</v>
      </c>
      <c r="F348">
        <v>2</v>
      </c>
      <c r="G348">
        <v>1</v>
      </c>
      <c r="H348">
        <v>269.99</v>
      </c>
      <c r="I348">
        <v>0.2</v>
      </c>
      <c r="J348" s="1" t="s">
        <v>147</v>
      </c>
      <c r="K348" s="1" t="s">
        <v>24</v>
      </c>
      <c r="L348" s="1" t="s">
        <v>28</v>
      </c>
      <c r="M348" s="1" t="s">
        <v>19</v>
      </c>
      <c r="N348">
        <v>215.99200000000002</v>
      </c>
    </row>
    <row r="349" spans="1:14" x14ac:dyDescent="0.3">
      <c r="A349">
        <v>144</v>
      </c>
      <c r="B349" s="1" t="s">
        <v>107</v>
      </c>
      <c r="C349" s="1" t="s">
        <v>27</v>
      </c>
      <c r="D349">
        <v>395</v>
      </c>
      <c r="E349" s="2">
        <v>42608</v>
      </c>
      <c r="F349">
        <v>2</v>
      </c>
      <c r="G349">
        <v>1</v>
      </c>
      <c r="H349">
        <v>269.99</v>
      </c>
      <c r="I349">
        <v>0.05</v>
      </c>
      <c r="J349" s="1" t="s">
        <v>147</v>
      </c>
      <c r="K349" s="1" t="s">
        <v>24</v>
      </c>
      <c r="L349" s="1" t="s">
        <v>28</v>
      </c>
      <c r="M349" s="1" t="s">
        <v>19</v>
      </c>
      <c r="N349">
        <v>256.4905</v>
      </c>
    </row>
    <row r="350" spans="1:14" x14ac:dyDescent="0.3">
      <c r="A350">
        <v>1399</v>
      </c>
      <c r="B350" s="1" t="s">
        <v>91</v>
      </c>
      <c r="C350" s="1" t="s">
        <v>27</v>
      </c>
      <c r="D350">
        <v>722</v>
      </c>
      <c r="E350" s="2">
        <v>42784</v>
      </c>
      <c r="F350">
        <v>2</v>
      </c>
      <c r="G350">
        <v>2</v>
      </c>
      <c r="H350">
        <v>269.99</v>
      </c>
      <c r="I350">
        <v>7.0000000000000007E-2</v>
      </c>
      <c r="J350" s="1" t="s">
        <v>147</v>
      </c>
      <c r="K350" s="1" t="s">
        <v>17</v>
      </c>
      <c r="L350" s="1" t="s">
        <v>28</v>
      </c>
      <c r="M350" s="1" t="s">
        <v>19</v>
      </c>
      <c r="N350">
        <v>502.1814</v>
      </c>
    </row>
    <row r="351" spans="1:14" x14ac:dyDescent="0.3">
      <c r="A351">
        <v>272</v>
      </c>
      <c r="B351" s="1" t="s">
        <v>81</v>
      </c>
      <c r="C351" s="1" t="s">
        <v>27</v>
      </c>
      <c r="D351">
        <v>430</v>
      </c>
      <c r="E351" s="2">
        <v>42624</v>
      </c>
      <c r="F351">
        <v>2</v>
      </c>
      <c r="G351">
        <v>2</v>
      </c>
      <c r="H351">
        <v>269.99</v>
      </c>
      <c r="I351">
        <v>0.1</v>
      </c>
      <c r="J351" s="1" t="s">
        <v>147</v>
      </c>
      <c r="K351" s="1" t="s">
        <v>17</v>
      </c>
      <c r="L351" s="1" t="s">
        <v>28</v>
      </c>
      <c r="M351" s="1" t="s">
        <v>19</v>
      </c>
      <c r="N351">
        <v>485.98200000000003</v>
      </c>
    </row>
    <row r="352" spans="1:14" x14ac:dyDescent="0.3">
      <c r="A352">
        <v>30</v>
      </c>
      <c r="B352" s="1" t="s">
        <v>180</v>
      </c>
      <c r="C352" s="1" t="s">
        <v>21</v>
      </c>
      <c r="D352">
        <v>444</v>
      </c>
      <c r="E352" s="2">
        <v>42632</v>
      </c>
      <c r="F352">
        <v>1</v>
      </c>
      <c r="G352">
        <v>1</v>
      </c>
      <c r="H352">
        <v>269.99</v>
      </c>
      <c r="I352">
        <v>7.0000000000000007E-2</v>
      </c>
      <c r="J352" s="1" t="s">
        <v>147</v>
      </c>
      <c r="K352" s="1" t="s">
        <v>17</v>
      </c>
      <c r="L352" s="1" t="s">
        <v>22</v>
      </c>
      <c r="M352" s="1" t="s">
        <v>19</v>
      </c>
      <c r="N352">
        <v>251.0907</v>
      </c>
    </row>
    <row r="353" spans="1:14" x14ac:dyDescent="0.3">
      <c r="A353">
        <v>610</v>
      </c>
      <c r="B353" s="1" t="s">
        <v>113</v>
      </c>
      <c r="C353" s="1" t="s">
        <v>27</v>
      </c>
      <c r="D353">
        <v>164</v>
      </c>
      <c r="E353" s="2">
        <v>42467</v>
      </c>
      <c r="F353">
        <v>2</v>
      </c>
      <c r="G353">
        <v>1</v>
      </c>
      <c r="H353">
        <v>269.99</v>
      </c>
      <c r="I353">
        <v>0.1</v>
      </c>
      <c r="J353" s="1" t="s">
        <v>147</v>
      </c>
      <c r="K353" s="1" t="s">
        <v>24</v>
      </c>
      <c r="L353" s="1" t="s">
        <v>28</v>
      </c>
      <c r="M353" s="1" t="s">
        <v>19</v>
      </c>
      <c r="N353">
        <v>242.99100000000001</v>
      </c>
    </row>
    <row r="354" spans="1:14" x14ac:dyDescent="0.3">
      <c r="A354">
        <v>635</v>
      </c>
      <c r="B354" s="1" t="s">
        <v>64</v>
      </c>
      <c r="C354" s="1" t="s">
        <v>27</v>
      </c>
      <c r="D354">
        <v>205</v>
      </c>
      <c r="E354" s="2">
        <v>42494</v>
      </c>
      <c r="F354">
        <v>2</v>
      </c>
      <c r="G354">
        <v>2</v>
      </c>
      <c r="H354">
        <v>269.99</v>
      </c>
      <c r="I354">
        <v>0.05</v>
      </c>
      <c r="J354" s="1" t="s">
        <v>147</v>
      </c>
      <c r="K354" s="1" t="s">
        <v>17</v>
      </c>
      <c r="L354" s="1" t="s">
        <v>28</v>
      </c>
      <c r="M354" s="1" t="s">
        <v>19</v>
      </c>
      <c r="N354">
        <v>512.98099999999999</v>
      </c>
    </row>
    <row r="355" spans="1:14" x14ac:dyDescent="0.3">
      <c r="A355">
        <v>1125</v>
      </c>
      <c r="B355" s="1" t="s">
        <v>133</v>
      </c>
      <c r="C355" s="1" t="s">
        <v>21</v>
      </c>
      <c r="D355">
        <v>662</v>
      </c>
      <c r="E355" s="2">
        <v>42754</v>
      </c>
      <c r="F355">
        <v>1</v>
      </c>
      <c r="G355">
        <v>1</v>
      </c>
      <c r="H355">
        <v>269.99</v>
      </c>
      <c r="I355">
        <v>7.0000000000000007E-2</v>
      </c>
      <c r="J355" s="1" t="s">
        <v>147</v>
      </c>
      <c r="K355" s="1" t="s">
        <v>17</v>
      </c>
      <c r="L355" s="1" t="s">
        <v>22</v>
      </c>
      <c r="M355" s="1" t="s">
        <v>19</v>
      </c>
      <c r="N355">
        <v>251.0907</v>
      </c>
    </row>
    <row r="356" spans="1:14" x14ac:dyDescent="0.3">
      <c r="A356">
        <v>722</v>
      </c>
      <c r="B356" s="1" t="s">
        <v>97</v>
      </c>
      <c r="C356" s="1" t="s">
        <v>15</v>
      </c>
      <c r="D356">
        <v>957</v>
      </c>
      <c r="E356" s="2">
        <v>42903</v>
      </c>
      <c r="F356">
        <v>3</v>
      </c>
      <c r="G356">
        <v>2</v>
      </c>
      <c r="H356">
        <v>269.99</v>
      </c>
      <c r="I356">
        <v>7.0000000000000007E-2</v>
      </c>
      <c r="J356" s="1" t="s">
        <v>147</v>
      </c>
      <c r="K356" s="1" t="s">
        <v>24</v>
      </c>
      <c r="L356" s="1" t="s">
        <v>18</v>
      </c>
      <c r="M356" s="1" t="s">
        <v>19</v>
      </c>
      <c r="N356">
        <v>502.1814</v>
      </c>
    </row>
    <row r="357" spans="1:14" x14ac:dyDescent="0.3">
      <c r="A357">
        <v>1343</v>
      </c>
      <c r="B357" s="1" t="s">
        <v>78</v>
      </c>
      <c r="C357" s="1" t="s">
        <v>21</v>
      </c>
      <c r="D357">
        <v>783</v>
      </c>
      <c r="E357" s="2">
        <v>42810</v>
      </c>
      <c r="F357">
        <v>1</v>
      </c>
      <c r="G357">
        <v>2</v>
      </c>
      <c r="H357">
        <v>269.99</v>
      </c>
      <c r="I357">
        <v>0.05</v>
      </c>
      <c r="J357" s="1" t="s">
        <v>147</v>
      </c>
      <c r="K357" s="1" t="s">
        <v>17</v>
      </c>
      <c r="L357" s="1" t="s">
        <v>22</v>
      </c>
      <c r="M357" s="1" t="s">
        <v>19</v>
      </c>
      <c r="N357">
        <v>512.98099999999999</v>
      </c>
    </row>
    <row r="358" spans="1:14" x14ac:dyDescent="0.3">
      <c r="A358">
        <v>1185</v>
      </c>
      <c r="B358" s="1" t="s">
        <v>118</v>
      </c>
      <c r="C358" s="1" t="s">
        <v>27</v>
      </c>
      <c r="D358">
        <v>64</v>
      </c>
      <c r="E358" s="2">
        <v>42407</v>
      </c>
      <c r="F358">
        <v>2</v>
      </c>
      <c r="G358">
        <v>2</v>
      </c>
      <c r="H358">
        <v>269.99</v>
      </c>
      <c r="I358">
        <v>0.2</v>
      </c>
      <c r="J358" s="1" t="s">
        <v>147</v>
      </c>
      <c r="K358" s="1" t="s">
        <v>17</v>
      </c>
      <c r="L358" s="1" t="s">
        <v>28</v>
      </c>
      <c r="M358" s="1" t="s">
        <v>19</v>
      </c>
      <c r="N358">
        <v>431.98400000000004</v>
      </c>
    </row>
    <row r="359" spans="1:14" x14ac:dyDescent="0.3">
      <c r="A359">
        <v>251</v>
      </c>
      <c r="B359" s="1" t="s">
        <v>34</v>
      </c>
      <c r="C359" s="1" t="s">
        <v>27</v>
      </c>
      <c r="D359">
        <v>161</v>
      </c>
      <c r="E359" s="2">
        <v>42464</v>
      </c>
      <c r="F359">
        <v>2</v>
      </c>
      <c r="G359">
        <v>1</v>
      </c>
      <c r="H359">
        <v>269.99</v>
      </c>
      <c r="I359">
        <v>0.05</v>
      </c>
      <c r="J359" s="1" t="s">
        <v>147</v>
      </c>
      <c r="K359" s="1" t="s">
        <v>17</v>
      </c>
      <c r="L359" s="1" t="s">
        <v>28</v>
      </c>
      <c r="M359" s="1" t="s">
        <v>19</v>
      </c>
      <c r="N359">
        <v>256.4905</v>
      </c>
    </row>
    <row r="360" spans="1:14" x14ac:dyDescent="0.3">
      <c r="A360">
        <v>1326</v>
      </c>
      <c r="B360" s="1" t="s">
        <v>160</v>
      </c>
      <c r="C360" s="1" t="s">
        <v>27</v>
      </c>
      <c r="D360">
        <v>11</v>
      </c>
      <c r="E360" s="2">
        <v>42374</v>
      </c>
      <c r="F360">
        <v>2</v>
      </c>
      <c r="G360">
        <v>2</v>
      </c>
      <c r="H360">
        <v>269.99</v>
      </c>
      <c r="I360">
        <v>0.1</v>
      </c>
      <c r="J360" s="1" t="s">
        <v>147</v>
      </c>
      <c r="K360" s="1" t="s">
        <v>17</v>
      </c>
      <c r="L360" s="1" t="s">
        <v>28</v>
      </c>
      <c r="M360" s="1" t="s">
        <v>19</v>
      </c>
      <c r="N360">
        <v>485.98200000000003</v>
      </c>
    </row>
    <row r="361" spans="1:14" x14ac:dyDescent="0.3">
      <c r="A361">
        <v>559</v>
      </c>
      <c r="B361" s="1" t="s">
        <v>67</v>
      </c>
      <c r="C361" s="1" t="s">
        <v>27</v>
      </c>
      <c r="D361">
        <v>476</v>
      </c>
      <c r="E361" s="2">
        <v>42644</v>
      </c>
      <c r="F361">
        <v>2</v>
      </c>
      <c r="G361">
        <v>2</v>
      </c>
      <c r="H361">
        <v>269.99</v>
      </c>
      <c r="I361">
        <v>7.0000000000000007E-2</v>
      </c>
      <c r="J361" s="1" t="s">
        <v>147</v>
      </c>
      <c r="K361" s="1" t="s">
        <v>17</v>
      </c>
      <c r="L361" s="1" t="s">
        <v>28</v>
      </c>
      <c r="M361" s="1" t="s">
        <v>19</v>
      </c>
      <c r="N361">
        <v>502.1814</v>
      </c>
    </row>
    <row r="362" spans="1:14" x14ac:dyDescent="0.3">
      <c r="A362">
        <v>712</v>
      </c>
      <c r="B362" s="1" t="s">
        <v>181</v>
      </c>
      <c r="C362" s="1" t="s">
        <v>21</v>
      </c>
      <c r="D362">
        <v>495</v>
      </c>
      <c r="E362" s="2">
        <v>42653</v>
      </c>
      <c r="F362">
        <v>1</v>
      </c>
      <c r="G362">
        <v>1</v>
      </c>
      <c r="H362">
        <v>269.99</v>
      </c>
      <c r="I362">
        <v>0.2</v>
      </c>
      <c r="J362" s="1" t="s">
        <v>147</v>
      </c>
      <c r="K362" s="1" t="s">
        <v>17</v>
      </c>
      <c r="L362" s="1" t="s">
        <v>22</v>
      </c>
      <c r="M362" s="1" t="s">
        <v>19</v>
      </c>
      <c r="N362">
        <v>215.99200000000002</v>
      </c>
    </row>
    <row r="363" spans="1:14" x14ac:dyDescent="0.3">
      <c r="A363">
        <v>834</v>
      </c>
      <c r="B363" s="1" t="s">
        <v>141</v>
      </c>
      <c r="C363" s="1" t="s">
        <v>15</v>
      </c>
      <c r="D363">
        <v>363</v>
      </c>
      <c r="E363" s="2">
        <v>42593</v>
      </c>
      <c r="F363">
        <v>3</v>
      </c>
      <c r="G363">
        <v>1</v>
      </c>
      <c r="H363">
        <v>269.99</v>
      </c>
      <c r="I363">
        <v>7.0000000000000007E-2</v>
      </c>
      <c r="J363" s="1" t="s">
        <v>147</v>
      </c>
      <c r="K363" s="1" t="s">
        <v>24</v>
      </c>
      <c r="L363" s="1" t="s">
        <v>18</v>
      </c>
      <c r="M363" s="1" t="s">
        <v>19</v>
      </c>
      <c r="N363">
        <v>251.0907</v>
      </c>
    </row>
    <row r="364" spans="1:14" x14ac:dyDescent="0.3">
      <c r="A364">
        <v>1147</v>
      </c>
      <c r="B364" s="1" t="s">
        <v>176</v>
      </c>
      <c r="C364" s="1" t="s">
        <v>21</v>
      </c>
      <c r="D364">
        <v>168</v>
      </c>
      <c r="E364" s="2">
        <v>42469</v>
      </c>
      <c r="F364">
        <v>1</v>
      </c>
      <c r="G364">
        <v>2</v>
      </c>
      <c r="H364">
        <v>269.99</v>
      </c>
      <c r="I364">
        <v>0.2</v>
      </c>
      <c r="J364" s="1" t="s">
        <v>147</v>
      </c>
      <c r="K364" s="1" t="s">
        <v>17</v>
      </c>
      <c r="L364" s="1" t="s">
        <v>22</v>
      </c>
      <c r="M364" s="1" t="s">
        <v>19</v>
      </c>
      <c r="N364">
        <v>431.98400000000004</v>
      </c>
    </row>
    <row r="365" spans="1:14" x14ac:dyDescent="0.3">
      <c r="A365">
        <v>795</v>
      </c>
      <c r="B365" s="1" t="s">
        <v>138</v>
      </c>
      <c r="C365" s="1" t="s">
        <v>27</v>
      </c>
      <c r="D365">
        <v>317</v>
      </c>
      <c r="E365" s="2">
        <v>42568</v>
      </c>
      <c r="F365">
        <v>2</v>
      </c>
      <c r="G365">
        <v>1</v>
      </c>
      <c r="H365">
        <v>269.99</v>
      </c>
      <c r="I365">
        <v>0.05</v>
      </c>
      <c r="J365" s="1" t="s">
        <v>147</v>
      </c>
      <c r="K365" s="1" t="s">
        <v>17</v>
      </c>
      <c r="L365" s="1" t="s">
        <v>28</v>
      </c>
      <c r="M365" s="1" t="s">
        <v>19</v>
      </c>
      <c r="N365">
        <v>256.4905</v>
      </c>
    </row>
    <row r="366" spans="1:14" x14ac:dyDescent="0.3">
      <c r="A366">
        <v>552</v>
      </c>
      <c r="B366" s="1" t="s">
        <v>50</v>
      </c>
      <c r="C366" s="1" t="s">
        <v>21</v>
      </c>
      <c r="D366">
        <v>16</v>
      </c>
      <c r="E366" s="2">
        <v>42381</v>
      </c>
      <c r="F366">
        <v>1</v>
      </c>
      <c r="G366">
        <v>1</v>
      </c>
      <c r="H366">
        <v>269.99</v>
      </c>
      <c r="I366">
        <v>7.0000000000000007E-2</v>
      </c>
      <c r="J366" s="1" t="s">
        <v>147</v>
      </c>
      <c r="K366" s="1" t="s">
        <v>24</v>
      </c>
      <c r="L366" s="1" t="s">
        <v>22</v>
      </c>
      <c r="M366" s="1" t="s">
        <v>19</v>
      </c>
      <c r="N366">
        <v>251.0907</v>
      </c>
    </row>
    <row r="367" spans="1:14" x14ac:dyDescent="0.3">
      <c r="A367">
        <v>274</v>
      </c>
      <c r="B367" s="1" t="s">
        <v>100</v>
      </c>
      <c r="C367" s="1" t="s">
        <v>27</v>
      </c>
      <c r="D367">
        <v>329</v>
      </c>
      <c r="E367" s="2">
        <v>42575</v>
      </c>
      <c r="F367">
        <v>2</v>
      </c>
      <c r="G367">
        <v>2</v>
      </c>
      <c r="H367">
        <v>269.99</v>
      </c>
      <c r="I367">
        <v>7.0000000000000007E-2</v>
      </c>
      <c r="J367" s="1" t="s">
        <v>147</v>
      </c>
      <c r="K367" s="1" t="s">
        <v>24</v>
      </c>
      <c r="L367" s="1" t="s">
        <v>28</v>
      </c>
      <c r="M367" s="1" t="s">
        <v>19</v>
      </c>
      <c r="N367">
        <v>502.1814</v>
      </c>
    </row>
    <row r="368" spans="1:14" x14ac:dyDescent="0.3">
      <c r="A368">
        <v>1379</v>
      </c>
      <c r="B368" s="1" t="s">
        <v>182</v>
      </c>
      <c r="C368" s="1" t="s">
        <v>27</v>
      </c>
      <c r="D368">
        <v>1148</v>
      </c>
      <c r="E368" s="2">
        <v>43003</v>
      </c>
      <c r="F368">
        <v>2</v>
      </c>
      <c r="G368">
        <v>1</v>
      </c>
      <c r="H368">
        <v>269.99</v>
      </c>
      <c r="I368">
        <v>7.0000000000000007E-2</v>
      </c>
      <c r="J368" s="1" t="s">
        <v>147</v>
      </c>
      <c r="K368" s="1" t="s">
        <v>17</v>
      </c>
      <c r="L368" s="1" t="s">
        <v>28</v>
      </c>
      <c r="M368" s="1" t="s">
        <v>19</v>
      </c>
      <c r="N368">
        <v>251.0907</v>
      </c>
    </row>
    <row r="369" spans="1:14" x14ac:dyDescent="0.3">
      <c r="A369">
        <v>588</v>
      </c>
      <c r="B369" s="1" t="s">
        <v>183</v>
      </c>
      <c r="C369" s="1" t="s">
        <v>27</v>
      </c>
      <c r="D369">
        <v>1027</v>
      </c>
      <c r="E369" s="2">
        <v>42942</v>
      </c>
      <c r="F369">
        <v>2</v>
      </c>
      <c r="G369">
        <v>2</v>
      </c>
      <c r="H369">
        <v>269.99</v>
      </c>
      <c r="I369">
        <v>0.05</v>
      </c>
      <c r="J369" s="1" t="s">
        <v>147</v>
      </c>
      <c r="K369" s="1" t="s">
        <v>24</v>
      </c>
      <c r="L369" s="1" t="s">
        <v>28</v>
      </c>
      <c r="M369" s="1" t="s">
        <v>19</v>
      </c>
      <c r="N369">
        <v>512.98099999999999</v>
      </c>
    </row>
    <row r="370" spans="1:14" x14ac:dyDescent="0.3">
      <c r="A370">
        <v>330</v>
      </c>
      <c r="B370" s="1" t="s">
        <v>129</v>
      </c>
      <c r="C370" s="1" t="s">
        <v>27</v>
      </c>
      <c r="D370">
        <v>1449</v>
      </c>
      <c r="E370" s="2">
        <v>43177</v>
      </c>
      <c r="F370">
        <v>2</v>
      </c>
      <c r="G370">
        <v>2</v>
      </c>
      <c r="H370">
        <v>269.99</v>
      </c>
      <c r="I370">
        <v>0.1</v>
      </c>
      <c r="J370" s="1" t="s">
        <v>147</v>
      </c>
      <c r="K370" s="1" t="s">
        <v>24</v>
      </c>
      <c r="L370" s="1" t="s">
        <v>28</v>
      </c>
      <c r="M370" s="1" t="s">
        <v>19</v>
      </c>
      <c r="N370">
        <v>485.98200000000003</v>
      </c>
    </row>
    <row r="371" spans="1:14" x14ac:dyDescent="0.3">
      <c r="A371">
        <v>930</v>
      </c>
      <c r="B371" s="1" t="s">
        <v>118</v>
      </c>
      <c r="C371" s="1" t="s">
        <v>27</v>
      </c>
      <c r="D371">
        <v>1111</v>
      </c>
      <c r="E371" s="2">
        <v>42982</v>
      </c>
      <c r="F371">
        <v>2</v>
      </c>
      <c r="G371">
        <v>1</v>
      </c>
      <c r="H371">
        <v>269.99</v>
      </c>
      <c r="I371">
        <v>0.2</v>
      </c>
      <c r="J371" s="1" t="s">
        <v>147</v>
      </c>
      <c r="K371" s="1" t="s">
        <v>24</v>
      </c>
      <c r="L371" s="1" t="s">
        <v>28</v>
      </c>
      <c r="M371" s="1" t="s">
        <v>19</v>
      </c>
      <c r="N371">
        <v>215.99200000000002</v>
      </c>
    </row>
    <row r="372" spans="1:14" x14ac:dyDescent="0.3">
      <c r="A372">
        <v>578</v>
      </c>
      <c r="B372" s="1" t="s">
        <v>89</v>
      </c>
      <c r="C372" s="1" t="s">
        <v>21</v>
      </c>
      <c r="D372">
        <v>403</v>
      </c>
      <c r="E372" s="2">
        <v>42613</v>
      </c>
      <c r="F372">
        <v>1</v>
      </c>
      <c r="G372">
        <v>2</v>
      </c>
      <c r="H372">
        <v>269.99</v>
      </c>
      <c r="I372">
        <v>0.05</v>
      </c>
      <c r="J372" s="1" t="s">
        <v>147</v>
      </c>
      <c r="K372" s="1" t="s">
        <v>17</v>
      </c>
      <c r="L372" s="1" t="s">
        <v>22</v>
      </c>
      <c r="M372" s="1" t="s">
        <v>19</v>
      </c>
      <c r="N372">
        <v>512.98099999999999</v>
      </c>
    </row>
    <row r="373" spans="1:14" x14ac:dyDescent="0.3">
      <c r="A373">
        <v>309</v>
      </c>
      <c r="B373" s="1" t="s">
        <v>91</v>
      </c>
      <c r="C373" s="1" t="s">
        <v>27</v>
      </c>
      <c r="D373">
        <v>607</v>
      </c>
      <c r="E373" s="2">
        <v>42715</v>
      </c>
      <c r="F373">
        <v>2</v>
      </c>
      <c r="G373">
        <v>1</v>
      </c>
      <c r="H373">
        <v>269.99</v>
      </c>
      <c r="I373">
        <v>7.0000000000000007E-2</v>
      </c>
      <c r="J373" s="1" t="s">
        <v>147</v>
      </c>
      <c r="K373" s="1" t="s">
        <v>24</v>
      </c>
      <c r="L373" s="1" t="s">
        <v>28</v>
      </c>
      <c r="M373" s="1" t="s">
        <v>19</v>
      </c>
      <c r="N373">
        <v>251.0907</v>
      </c>
    </row>
    <row r="374" spans="1:14" x14ac:dyDescent="0.3">
      <c r="A374">
        <v>977</v>
      </c>
      <c r="B374" s="1" t="s">
        <v>184</v>
      </c>
      <c r="C374" s="1" t="s">
        <v>27</v>
      </c>
      <c r="D374">
        <v>501</v>
      </c>
      <c r="E374" s="2">
        <v>42654</v>
      </c>
      <c r="F374">
        <v>2</v>
      </c>
      <c r="G374">
        <v>1</v>
      </c>
      <c r="H374">
        <v>269.99</v>
      </c>
      <c r="I374">
        <v>0.1</v>
      </c>
      <c r="J374" s="1" t="s">
        <v>147</v>
      </c>
      <c r="K374" s="1" t="s">
        <v>24</v>
      </c>
      <c r="L374" s="1" t="s">
        <v>28</v>
      </c>
      <c r="M374" s="1" t="s">
        <v>19</v>
      </c>
      <c r="N374">
        <v>242.99100000000001</v>
      </c>
    </row>
    <row r="375" spans="1:14" x14ac:dyDescent="0.3">
      <c r="A375">
        <v>43</v>
      </c>
      <c r="B375" s="1" t="s">
        <v>119</v>
      </c>
      <c r="C375" s="1" t="s">
        <v>15</v>
      </c>
      <c r="D375">
        <v>1601</v>
      </c>
      <c r="E375" s="2">
        <v>43219</v>
      </c>
      <c r="F375">
        <v>3</v>
      </c>
      <c r="G375">
        <v>2</v>
      </c>
      <c r="H375">
        <v>269.99</v>
      </c>
      <c r="I375">
        <v>7.0000000000000007E-2</v>
      </c>
      <c r="J375" s="1" t="s">
        <v>185</v>
      </c>
      <c r="K375" s="1" t="s">
        <v>24</v>
      </c>
      <c r="L375" s="1" t="s">
        <v>18</v>
      </c>
      <c r="M375" s="1" t="s">
        <v>19</v>
      </c>
      <c r="N375">
        <v>502.1814</v>
      </c>
    </row>
    <row r="376" spans="1:14" x14ac:dyDescent="0.3">
      <c r="A376">
        <v>110</v>
      </c>
      <c r="B376" s="1" t="s">
        <v>122</v>
      </c>
      <c r="C376" s="1" t="s">
        <v>21</v>
      </c>
      <c r="D376">
        <v>1530</v>
      </c>
      <c r="E376" s="2">
        <v>43203</v>
      </c>
      <c r="F376">
        <v>1</v>
      </c>
      <c r="G376">
        <v>2</v>
      </c>
      <c r="H376">
        <v>269.99</v>
      </c>
      <c r="I376">
        <v>0.1</v>
      </c>
      <c r="J376" s="1" t="s">
        <v>186</v>
      </c>
      <c r="K376" s="1" t="s">
        <v>24</v>
      </c>
      <c r="L376" s="1" t="s">
        <v>22</v>
      </c>
      <c r="M376" s="1" t="s">
        <v>19</v>
      </c>
      <c r="N376">
        <v>485.98200000000003</v>
      </c>
    </row>
    <row r="377" spans="1:14" x14ac:dyDescent="0.3">
      <c r="A377">
        <v>1240</v>
      </c>
      <c r="B377" s="1" t="s">
        <v>158</v>
      </c>
      <c r="C377" s="1" t="s">
        <v>21</v>
      </c>
      <c r="D377">
        <v>1404</v>
      </c>
      <c r="E377" s="2">
        <v>43154</v>
      </c>
      <c r="F377">
        <v>1</v>
      </c>
      <c r="G377">
        <v>1</v>
      </c>
      <c r="H377">
        <v>269.99</v>
      </c>
      <c r="I377">
        <v>0.1</v>
      </c>
      <c r="J377" s="1" t="s">
        <v>185</v>
      </c>
      <c r="K377" s="1" t="s">
        <v>24</v>
      </c>
      <c r="L377" s="1" t="s">
        <v>22</v>
      </c>
      <c r="M377" s="1" t="s">
        <v>19</v>
      </c>
      <c r="N377">
        <v>242.99100000000001</v>
      </c>
    </row>
    <row r="378" spans="1:14" x14ac:dyDescent="0.3">
      <c r="A378">
        <v>21</v>
      </c>
      <c r="B378" s="1" t="s">
        <v>40</v>
      </c>
      <c r="C378" s="1" t="s">
        <v>15</v>
      </c>
      <c r="D378">
        <v>1409</v>
      </c>
      <c r="E378" s="2">
        <v>43157</v>
      </c>
      <c r="F378">
        <v>3</v>
      </c>
      <c r="G378">
        <v>1</v>
      </c>
      <c r="H378">
        <v>269.99</v>
      </c>
      <c r="I378">
        <v>0.1</v>
      </c>
      <c r="J378" s="1" t="s">
        <v>187</v>
      </c>
      <c r="K378" s="1" t="s">
        <v>24</v>
      </c>
      <c r="L378" s="1" t="s">
        <v>18</v>
      </c>
      <c r="M378" s="1" t="s">
        <v>19</v>
      </c>
      <c r="N378">
        <v>242.99100000000001</v>
      </c>
    </row>
    <row r="379" spans="1:14" x14ac:dyDescent="0.3">
      <c r="A379">
        <v>224</v>
      </c>
      <c r="B379" s="1" t="s">
        <v>86</v>
      </c>
      <c r="C379" s="1" t="s">
        <v>21</v>
      </c>
      <c r="D379">
        <v>1575</v>
      </c>
      <c r="E379" s="2">
        <v>43213</v>
      </c>
      <c r="F379">
        <v>1</v>
      </c>
      <c r="G379">
        <v>1</v>
      </c>
      <c r="H379">
        <v>269.99</v>
      </c>
      <c r="I379">
        <v>7.0000000000000007E-2</v>
      </c>
      <c r="J379" s="1" t="s">
        <v>186</v>
      </c>
      <c r="K379" s="1" t="s">
        <v>24</v>
      </c>
      <c r="L379" s="1" t="s">
        <v>22</v>
      </c>
      <c r="M379" s="1" t="s">
        <v>19</v>
      </c>
      <c r="N379">
        <v>251.0907</v>
      </c>
    </row>
    <row r="380" spans="1:14" x14ac:dyDescent="0.3">
      <c r="A380">
        <v>135</v>
      </c>
      <c r="B380" s="1" t="s">
        <v>119</v>
      </c>
      <c r="C380" s="1" t="s">
        <v>15</v>
      </c>
      <c r="D380">
        <v>1614</v>
      </c>
      <c r="E380" s="2">
        <v>43432</v>
      </c>
      <c r="F380">
        <v>3</v>
      </c>
      <c r="G380">
        <v>2</v>
      </c>
      <c r="H380">
        <v>269.99</v>
      </c>
      <c r="I380">
        <v>0.2</v>
      </c>
      <c r="J380" s="1" t="s">
        <v>186</v>
      </c>
      <c r="K380" s="1" t="s">
        <v>24</v>
      </c>
      <c r="L380" s="1" t="s">
        <v>18</v>
      </c>
      <c r="M380" s="1" t="s">
        <v>19</v>
      </c>
      <c r="N380">
        <v>431.98400000000004</v>
      </c>
    </row>
    <row r="381" spans="1:14" x14ac:dyDescent="0.3">
      <c r="A381">
        <v>16</v>
      </c>
      <c r="B381" s="1" t="s">
        <v>30</v>
      </c>
      <c r="C381" s="1" t="s">
        <v>27</v>
      </c>
      <c r="D381">
        <v>1510</v>
      </c>
      <c r="E381" s="2">
        <v>43199</v>
      </c>
      <c r="F381">
        <v>2</v>
      </c>
      <c r="G381">
        <v>2</v>
      </c>
      <c r="H381">
        <v>269.99</v>
      </c>
      <c r="I381">
        <v>0.1</v>
      </c>
      <c r="J381" s="1" t="s">
        <v>185</v>
      </c>
      <c r="K381" s="1" t="s">
        <v>24</v>
      </c>
      <c r="L381" s="1" t="s">
        <v>28</v>
      </c>
      <c r="M381" s="1" t="s">
        <v>19</v>
      </c>
      <c r="N381">
        <v>485.98200000000003</v>
      </c>
    </row>
    <row r="382" spans="1:14" x14ac:dyDescent="0.3">
      <c r="A382">
        <v>478</v>
      </c>
      <c r="B382" s="1" t="s">
        <v>188</v>
      </c>
      <c r="C382" s="1" t="s">
        <v>27</v>
      </c>
      <c r="D382">
        <v>1442</v>
      </c>
      <c r="E382" s="2">
        <v>43175</v>
      </c>
      <c r="F382">
        <v>2</v>
      </c>
      <c r="G382">
        <v>1</v>
      </c>
      <c r="H382">
        <v>269.99</v>
      </c>
      <c r="I382">
        <v>7.0000000000000007E-2</v>
      </c>
      <c r="J382" s="1" t="s">
        <v>185</v>
      </c>
      <c r="K382" s="1" t="s">
        <v>24</v>
      </c>
      <c r="L382" s="1" t="s">
        <v>28</v>
      </c>
      <c r="M382" s="1" t="s">
        <v>19</v>
      </c>
      <c r="N382">
        <v>251.0907</v>
      </c>
    </row>
    <row r="383" spans="1:14" x14ac:dyDescent="0.3">
      <c r="A383">
        <v>92</v>
      </c>
      <c r="B383" s="1" t="s">
        <v>163</v>
      </c>
      <c r="C383" s="1" t="s">
        <v>27</v>
      </c>
      <c r="D383">
        <v>1369</v>
      </c>
      <c r="E383" s="2">
        <v>43128</v>
      </c>
      <c r="F383">
        <v>2</v>
      </c>
      <c r="G383">
        <v>2</v>
      </c>
      <c r="H383">
        <v>269.99</v>
      </c>
      <c r="I383">
        <v>0.05</v>
      </c>
      <c r="J383" s="1" t="s">
        <v>186</v>
      </c>
      <c r="K383" s="1" t="s">
        <v>24</v>
      </c>
      <c r="L383" s="1" t="s">
        <v>28</v>
      </c>
      <c r="M383" s="1" t="s">
        <v>19</v>
      </c>
      <c r="N383">
        <v>512.98099999999999</v>
      </c>
    </row>
    <row r="384" spans="1:14" x14ac:dyDescent="0.3">
      <c r="A384">
        <v>78</v>
      </c>
      <c r="B384" s="1" t="s">
        <v>154</v>
      </c>
      <c r="C384" s="1" t="s">
        <v>21</v>
      </c>
      <c r="D384">
        <v>1522</v>
      </c>
      <c r="E384" s="2">
        <v>43202</v>
      </c>
      <c r="F384">
        <v>1</v>
      </c>
      <c r="G384">
        <v>1</v>
      </c>
      <c r="H384">
        <v>299.99</v>
      </c>
      <c r="I384">
        <v>0.1</v>
      </c>
      <c r="J384" s="1" t="s">
        <v>189</v>
      </c>
      <c r="K384" s="1" t="s">
        <v>17</v>
      </c>
      <c r="L384" s="1" t="s">
        <v>22</v>
      </c>
      <c r="M384" s="1" t="s">
        <v>19</v>
      </c>
      <c r="N384">
        <v>269.99100000000004</v>
      </c>
    </row>
    <row r="385" spans="1:14" x14ac:dyDescent="0.3">
      <c r="A385">
        <v>266</v>
      </c>
      <c r="B385" s="1" t="s">
        <v>106</v>
      </c>
      <c r="C385" s="1" t="s">
        <v>27</v>
      </c>
      <c r="D385">
        <v>1005</v>
      </c>
      <c r="E385" s="2">
        <v>42931</v>
      </c>
      <c r="F385">
        <v>2</v>
      </c>
      <c r="G385">
        <v>1</v>
      </c>
      <c r="H385">
        <v>299.99</v>
      </c>
      <c r="I385">
        <v>0.1</v>
      </c>
      <c r="J385" s="1" t="s">
        <v>190</v>
      </c>
      <c r="K385" s="1" t="s">
        <v>17</v>
      </c>
      <c r="L385" s="1" t="s">
        <v>28</v>
      </c>
      <c r="M385" s="1" t="s">
        <v>19</v>
      </c>
      <c r="N385">
        <v>269.99100000000004</v>
      </c>
    </row>
    <row r="386" spans="1:14" x14ac:dyDescent="0.3">
      <c r="A386">
        <v>594</v>
      </c>
      <c r="B386" s="1" t="s">
        <v>99</v>
      </c>
      <c r="C386" s="1" t="s">
        <v>27</v>
      </c>
      <c r="D386">
        <v>1343</v>
      </c>
      <c r="E386" s="2">
        <v>43113</v>
      </c>
      <c r="F386">
        <v>2</v>
      </c>
      <c r="G386">
        <v>1</v>
      </c>
      <c r="H386">
        <v>299.99</v>
      </c>
      <c r="I386">
        <v>0.05</v>
      </c>
      <c r="J386" s="1" t="s">
        <v>190</v>
      </c>
      <c r="K386" s="1" t="s">
        <v>17</v>
      </c>
      <c r="L386" s="1" t="s">
        <v>28</v>
      </c>
      <c r="M386" s="1" t="s">
        <v>19</v>
      </c>
      <c r="N386">
        <v>284.9905</v>
      </c>
    </row>
    <row r="387" spans="1:14" x14ac:dyDescent="0.3">
      <c r="A387">
        <v>614</v>
      </c>
      <c r="B387" s="1" t="s">
        <v>153</v>
      </c>
      <c r="C387" s="1" t="s">
        <v>27</v>
      </c>
      <c r="D387">
        <v>682</v>
      </c>
      <c r="E387" s="2">
        <v>42764</v>
      </c>
      <c r="F387">
        <v>2</v>
      </c>
      <c r="G387">
        <v>1</v>
      </c>
      <c r="H387">
        <v>299.99</v>
      </c>
      <c r="I387">
        <v>0.2</v>
      </c>
      <c r="J387" s="1" t="s">
        <v>190</v>
      </c>
      <c r="K387" s="1" t="s">
        <v>17</v>
      </c>
      <c r="L387" s="1" t="s">
        <v>28</v>
      </c>
      <c r="M387" s="1" t="s">
        <v>19</v>
      </c>
      <c r="N387">
        <v>239.99200000000002</v>
      </c>
    </row>
    <row r="388" spans="1:14" x14ac:dyDescent="0.3">
      <c r="A388">
        <v>698</v>
      </c>
      <c r="B388" s="1" t="s">
        <v>159</v>
      </c>
      <c r="C388" s="1" t="s">
        <v>27</v>
      </c>
      <c r="D388">
        <v>745</v>
      </c>
      <c r="E388" s="2">
        <v>42795</v>
      </c>
      <c r="F388">
        <v>2</v>
      </c>
      <c r="G388">
        <v>2</v>
      </c>
      <c r="H388">
        <v>299.99</v>
      </c>
      <c r="I388">
        <v>0.05</v>
      </c>
      <c r="J388" s="1" t="s">
        <v>189</v>
      </c>
      <c r="K388" s="1" t="s">
        <v>17</v>
      </c>
      <c r="L388" s="1" t="s">
        <v>28</v>
      </c>
      <c r="M388" s="1" t="s">
        <v>19</v>
      </c>
      <c r="N388">
        <v>569.98099999999999</v>
      </c>
    </row>
    <row r="389" spans="1:14" x14ac:dyDescent="0.3">
      <c r="A389">
        <v>858</v>
      </c>
      <c r="B389" s="1" t="s">
        <v>57</v>
      </c>
      <c r="C389" s="1" t="s">
        <v>27</v>
      </c>
      <c r="D389">
        <v>667</v>
      </c>
      <c r="E389" s="2">
        <v>42757</v>
      </c>
      <c r="F389">
        <v>2</v>
      </c>
      <c r="G389">
        <v>1</v>
      </c>
      <c r="H389">
        <v>299.99</v>
      </c>
      <c r="I389">
        <v>0.1</v>
      </c>
      <c r="J389" s="1" t="s">
        <v>190</v>
      </c>
      <c r="K389" s="1" t="s">
        <v>17</v>
      </c>
      <c r="L389" s="1" t="s">
        <v>28</v>
      </c>
      <c r="M389" s="1" t="s">
        <v>19</v>
      </c>
      <c r="N389">
        <v>269.99100000000004</v>
      </c>
    </row>
    <row r="390" spans="1:14" x14ac:dyDescent="0.3">
      <c r="A390">
        <v>953</v>
      </c>
      <c r="B390" s="1" t="s">
        <v>170</v>
      </c>
      <c r="C390" s="1" t="s">
        <v>15</v>
      </c>
      <c r="D390">
        <v>758</v>
      </c>
      <c r="E390" s="2">
        <v>42800</v>
      </c>
      <c r="F390">
        <v>3</v>
      </c>
      <c r="G390">
        <v>1</v>
      </c>
      <c r="H390">
        <v>299.99</v>
      </c>
      <c r="I390">
        <v>0.1</v>
      </c>
      <c r="J390" s="1" t="s">
        <v>190</v>
      </c>
      <c r="K390" s="1" t="s">
        <v>17</v>
      </c>
      <c r="L390" s="1" t="s">
        <v>18</v>
      </c>
      <c r="M390" s="1" t="s">
        <v>19</v>
      </c>
      <c r="N390">
        <v>269.99100000000004</v>
      </c>
    </row>
    <row r="391" spans="1:14" x14ac:dyDescent="0.3">
      <c r="A391">
        <v>1057</v>
      </c>
      <c r="B391" s="1" t="s">
        <v>41</v>
      </c>
      <c r="C391" s="1" t="s">
        <v>27</v>
      </c>
      <c r="D391">
        <v>800</v>
      </c>
      <c r="E391" s="2">
        <v>42821</v>
      </c>
      <c r="F391">
        <v>2</v>
      </c>
      <c r="G391">
        <v>2</v>
      </c>
      <c r="H391">
        <v>299.99</v>
      </c>
      <c r="I391">
        <v>0.05</v>
      </c>
      <c r="J391" s="1" t="s">
        <v>189</v>
      </c>
      <c r="K391" s="1" t="s">
        <v>17</v>
      </c>
      <c r="L391" s="1" t="s">
        <v>28</v>
      </c>
      <c r="M391" s="1" t="s">
        <v>19</v>
      </c>
      <c r="N391">
        <v>569.98099999999999</v>
      </c>
    </row>
    <row r="392" spans="1:14" x14ac:dyDescent="0.3">
      <c r="A392">
        <v>1125</v>
      </c>
      <c r="B392" s="1" t="s">
        <v>133</v>
      </c>
      <c r="C392" s="1" t="s">
        <v>21</v>
      </c>
      <c r="D392">
        <v>662</v>
      </c>
      <c r="E392" s="2">
        <v>42754</v>
      </c>
      <c r="F392">
        <v>1</v>
      </c>
      <c r="G392">
        <v>2</v>
      </c>
      <c r="H392">
        <v>299.99</v>
      </c>
      <c r="I392">
        <v>0.2</v>
      </c>
      <c r="J392" s="1" t="s">
        <v>189</v>
      </c>
      <c r="K392" s="1" t="s">
        <v>17</v>
      </c>
      <c r="L392" s="1" t="s">
        <v>22</v>
      </c>
      <c r="M392" s="1" t="s">
        <v>19</v>
      </c>
      <c r="N392">
        <v>479.98400000000004</v>
      </c>
    </row>
    <row r="393" spans="1:14" x14ac:dyDescent="0.3">
      <c r="A393">
        <v>1129</v>
      </c>
      <c r="B393" s="1" t="s">
        <v>129</v>
      </c>
      <c r="C393" s="1" t="s">
        <v>27</v>
      </c>
      <c r="D393">
        <v>654</v>
      </c>
      <c r="E393" s="2">
        <v>42749</v>
      </c>
      <c r="F393">
        <v>2</v>
      </c>
      <c r="G393">
        <v>1</v>
      </c>
      <c r="H393">
        <v>299.99</v>
      </c>
      <c r="I393">
        <v>0.1</v>
      </c>
      <c r="J393" s="1" t="s">
        <v>189</v>
      </c>
      <c r="K393" s="1" t="s">
        <v>17</v>
      </c>
      <c r="L393" s="1" t="s">
        <v>28</v>
      </c>
      <c r="M393" s="1" t="s">
        <v>19</v>
      </c>
      <c r="N393">
        <v>269.99100000000004</v>
      </c>
    </row>
    <row r="394" spans="1:14" x14ac:dyDescent="0.3">
      <c r="A394">
        <v>1206</v>
      </c>
      <c r="B394" s="1" t="s">
        <v>131</v>
      </c>
      <c r="C394" s="1" t="s">
        <v>27</v>
      </c>
      <c r="D394">
        <v>880</v>
      </c>
      <c r="E394" s="2">
        <v>42863</v>
      </c>
      <c r="F394">
        <v>2</v>
      </c>
      <c r="G394">
        <v>1</v>
      </c>
      <c r="H394">
        <v>299.99</v>
      </c>
      <c r="I394">
        <v>0.1</v>
      </c>
      <c r="J394" s="1" t="s">
        <v>189</v>
      </c>
      <c r="K394" s="1" t="s">
        <v>17</v>
      </c>
      <c r="L394" s="1" t="s">
        <v>28</v>
      </c>
      <c r="M394" s="1" t="s">
        <v>19</v>
      </c>
      <c r="N394">
        <v>269.99100000000004</v>
      </c>
    </row>
    <row r="395" spans="1:14" x14ac:dyDescent="0.3">
      <c r="A395">
        <v>1246</v>
      </c>
      <c r="B395" s="1" t="s">
        <v>175</v>
      </c>
      <c r="C395" s="1" t="s">
        <v>27</v>
      </c>
      <c r="D395">
        <v>711</v>
      </c>
      <c r="E395" s="2">
        <v>42779</v>
      </c>
      <c r="F395">
        <v>2</v>
      </c>
      <c r="G395">
        <v>2</v>
      </c>
      <c r="H395">
        <v>299.99</v>
      </c>
      <c r="I395">
        <v>0.2</v>
      </c>
      <c r="J395" s="1" t="s">
        <v>189</v>
      </c>
      <c r="K395" s="1" t="s">
        <v>17</v>
      </c>
      <c r="L395" s="1" t="s">
        <v>28</v>
      </c>
      <c r="M395" s="1" t="s">
        <v>19</v>
      </c>
      <c r="N395">
        <v>479.98400000000004</v>
      </c>
    </row>
    <row r="396" spans="1:14" x14ac:dyDescent="0.3">
      <c r="A396">
        <v>1336</v>
      </c>
      <c r="B396" s="1" t="s">
        <v>33</v>
      </c>
      <c r="C396" s="1" t="s">
        <v>27</v>
      </c>
      <c r="D396">
        <v>757</v>
      </c>
      <c r="E396" s="2">
        <v>42800</v>
      </c>
      <c r="F396">
        <v>2</v>
      </c>
      <c r="G396">
        <v>1</v>
      </c>
      <c r="H396">
        <v>299.99</v>
      </c>
      <c r="I396">
        <v>0.1</v>
      </c>
      <c r="J396" s="1" t="s">
        <v>189</v>
      </c>
      <c r="K396" s="1" t="s">
        <v>17</v>
      </c>
      <c r="L396" s="1" t="s">
        <v>28</v>
      </c>
      <c r="M396" s="1" t="s">
        <v>19</v>
      </c>
      <c r="N396">
        <v>269.99100000000004</v>
      </c>
    </row>
    <row r="397" spans="1:14" x14ac:dyDescent="0.3">
      <c r="A397">
        <v>203</v>
      </c>
      <c r="B397" s="1" t="s">
        <v>119</v>
      </c>
      <c r="C397" s="1" t="s">
        <v>15</v>
      </c>
      <c r="D397">
        <v>1333</v>
      </c>
      <c r="E397" s="2">
        <v>43106</v>
      </c>
      <c r="F397">
        <v>3</v>
      </c>
      <c r="G397">
        <v>2</v>
      </c>
      <c r="H397">
        <v>299.99</v>
      </c>
      <c r="I397">
        <v>0.1</v>
      </c>
      <c r="J397" s="1" t="s">
        <v>190</v>
      </c>
      <c r="K397" s="1" t="s">
        <v>17</v>
      </c>
      <c r="L397" s="1" t="s">
        <v>18</v>
      </c>
      <c r="M397" s="1" t="s">
        <v>19</v>
      </c>
      <c r="N397">
        <v>539.98200000000008</v>
      </c>
    </row>
    <row r="398" spans="1:14" x14ac:dyDescent="0.3">
      <c r="A398">
        <v>571</v>
      </c>
      <c r="B398" s="1" t="s">
        <v>154</v>
      </c>
      <c r="C398" s="1" t="s">
        <v>21</v>
      </c>
      <c r="D398">
        <v>1237</v>
      </c>
      <c r="E398" s="2">
        <v>43048</v>
      </c>
      <c r="F398">
        <v>1</v>
      </c>
      <c r="G398">
        <v>2</v>
      </c>
      <c r="H398">
        <v>299.99</v>
      </c>
      <c r="I398">
        <v>0.2</v>
      </c>
      <c r="J398" s="1" t="s">
        <v>189</v>
      </c>
      <c r="K398" s="1" t="s">
        <v>17</v>
      </c>
      <c r="L398" s="1" t="s">
        <v>22</v>
      </c>
      <c r="M398" s="1" t="s">
        <v>19</v>
      </c>
      <c r="N398">
        <v>479.98400000000004</v>
      </c>
    </row>
    <row r="399" spans="1:14" x14ac:dyDescent="0.3">
      <c r="A399">
        <v>1345</v>
      </c>
      <c r="B399" s="1" t="s">
        <v>191</v>
      </c>
      <c r="C399" s="1" t="s">
        <v>27</v>
      </c>
      <c r="D399">
        <v>1008</v>
      </c>
      <c r="E399" s="2">
        <v>42932</v>
      </c>
      <c r="F399">
        <v>2</v>
      </c>
      <c r="G399">
        <v>1</v>
      </c>
      <c r="H399">
        <v>299.99</v>
      </c>
      <c r="I399">
        <v>7.0000000000000007E-2</v>
      </c>
      <c r="J399" s="1" t="s">
        <v>189</v>
      </c>
      <c r="K399" s="1" t="s">
        <v>17</v>
      </c>
      <c r="L399" s="1" t="s">
        <v>28</v>
      </c>
      <c r="M399" s="1" t="s">
        <v>19</v>
      </c>
      <c r="N399">
        <v>278.9907</v>
      </c>
    </row>
    <row r="400" spans="1:14" x14ac:dyDescent="0.3">
      <c r="A400">
        <v>244</v>
      </c>
      <c r="B400" s="1" t="s">
        <v>79</v>
      </c>
      <c r="C400" s="1" t="s">
        <v>21</v>
      </c>
      <c r="D400">
        <v>1320</v>
      </c>
      <c r="E400" s="2">
        <v>43097</v>
      </c>
      <c r="F400">
        <v>1</v>
      </c>
      <c r="G400">
        <v>2</v>
      </c>
      <c r="H400">
        <v>299.99</v>
      </c>
      <c r="I400">
        <v>0.2</v>
      </c>
      <c r="J400" s="1" t="s">
        <v>190</v>
      </c>
      <c r="K400" s="1" t="s">
        <v>17</v>
      </c>
      <c r="L400" s="1" t="s">
        <v>22</v>
      </c>
      <c r="M400" s="1" t="s">
        <v>19</v>
      </c>
      <c r="N400">
        <v>479.98400000000004</v>
      </c>
    </row>
    <row r="401" spans="1:14" x14ac:dyDescent="0.3">
      <c r="A401">
        <v>1409</v>
      </c>
      <c r="B401" s="1" t="s">
        <v>51</v>
      </c>
      <c r="C401" s="1" t="s">
        <v>27</v>
      </c>
      <c r="D401">
        <v>1304</v>
      </c>
      <c r="E401" s="2">
        <v>43085</v>
      </c>
      <c r="F401">
        <v>2</v>
      </c>
      <c r="G401">
        <v>2</v>
      </c>
      <c r="H401">
        <v>299.99</v>
      </c>
      <c r="I401">
        <v>0.05</v>
      </c>
      <c r="J401" s="1" t="s">
        <v>190</v>
      </c>
      <c r="K401" s="1" t="s">
        <v>17</v>
      </c>
      <c r="L401" s="1" t="s">
        <v>28</v>
      </c>
      <c r="M401" s="1" t="s">
        <v>19</v>
      </c>
      <c r="N401">
        <v>569.98099999999999</v>
      </c>
    </row>
    <row r="402" spans="1:14" x14ac:dyDescent="0.3">
      <c r="A402">
        <v>60</v>
      </c>
      <c r="B402" s="1" t="s">
        <v>127</v>
      </c>
      <c r="C402" s="1" t="s">
        <v>21</v>
      </c>
      <c r="D402">
        <v>1565</v>
      </c>
      <c r="E402" s="2">
        <v>43211</v>
      </c>
      <c r="F402">
        <v>1</v>
      </c>
      <c r="G402">
        <v>1</v>
      </c>
      <c r="H402">
        <v>299.99</v>
      </c>
      <c r="I402">
        <v>7.0000000000000007E-2</v>
      </c>
      <c r="J402" s="1" t="s">
        <v>189</v>
      </c>
      <c r="K402" s="1" t="s">
        <v>17</v>
      </c>
      <c r="L402" s="1" t="s">
        <v>22</v>
      </c>
      <c r="M402" s="1" t="s">
        <v>19</v>
      </c>
      <c r="N402">
        <v>278.9907</v>
      </c>
    </row>
    <row r="403" spans="1:14" x14ac:dyDescent="0.3">
      <c r="A403">
        <v>157</v>
      </c>
      <c r="B403" s="1" t="s">
        <v>50</v>
      </c>
      <c r="C403" s="1" t="s">
        <v>21</v>
      </c>
      <c r="D403">
        <v>1585</v>
      </c>
      <c r="E403" s="2">
        <v>43216</v>
      </c>
      <c r="F403">
        <v>1</v>
      </c>
      <c r="G403">
        <v>1</v>
      </c>
      <c r="H403">
        <v>299.99</v>
      </c>
      <c r="I403">
        <v>0.1</v>
      </c>
      <c r="J403" s="1" t="s">
        <v>189</v>
      </c>
      <c r="K403" s="1" t="s">
        <v>17</v>
      </c>
      <c r="L403" s="1" t="s">
        <v>22</v>
      </c>
      <c r="M403" s="1" t="s">
        <v>19</v>
      </c>
      <c r="N403">
        <v>269.99100000000004</v>
      </c>
    </row>
    <row r="404" spans="1:14" x14ac:dyDescent="0.3">
      <c r="A404">
        <v>1415</v>
      </c>
      <c r="B404" s="1" t="s">
        <v>181</v>
      </c>
      <c r="C404" s="1" t="s">
        <v>21</v>
      </c>
      <c r="D404">
        <v>993</v>
      </c>
      <c r="E404" s="2">
        <v>42925</v>
      </c>
      <c r="F404">
        <v>1</v>
      </c>
      <c r="G404">
        <v>2</v>
      </c>
      <c r="H404">
        <v>299.99</v>
      </c>
      <c r="I404">
        <v>7.0000000000000007E-2</v>
      </c>
      <c r="J404" s="1" t="s">
        <v>190</v>
      </c>
      <c r="K404" s="1" t="s">
        <v>17</v>
      </c>
      <c r="L404" s="1" t="s">
        <v>22</v>
      </c>
      <c r="M404" s="1" t="s">
        <v>19</v>
      </c>
      <c r="N404">
        <v>557.98140000000001</v>
      </c>
    </row>
    <row r="405" spans="1:14" x14ac:dyDescent="0.3">
      <c r="A405">
        <v>201</v>
      </c>
      <c r="B405" s="1" t="s">
        <v>34</v>
      </c>
      <c r="C405" s="1" t="s">
        <v>27</v>
      </c>
      <c r="D405">
        <v>1201</v>
      </c>
      <c r="E405" s="2">
        <v>43031</v>
      </c>
      <c r="F405">
        <v>2</v>
      </c>
      <c r="G405">
        <v>1</v>
      </c>
      <c r="H405">
        <v>299.99</v>
      </c>
      <c r="I405">
        <v>7.0000000000000007E-2</v>
      </c>
      <c r="J405" s="1" t="s">
        <v>189</v>
      </c>
      <c r="K405" s="1" t="s">
        <v>17</v>
      </c>
      <c r="L405" s="1" t="s">
        <v>28</v>
      </c>
      <c r="M405" s="1" t="s">
        <v>19</v>
      </c>
      <c r="N405">
        <v>278.9907</v>
      </c>
    </row>
    <row r="406" spans="1:14" x14ac:dyDescent="0.3">
      <c r="A406">
        <v>653</v>
      </c>
      <c r="B406" s="1" t="s">
        <v>130</v>
      </c>
      <c r="C406" s="1" t="s">
        <v>27</v>
      </c>
      <c r="D406">
        <v>793</v>
      </c>
      <c r="E406" s="2">
        <v>42817</v>
      </c>
      <c r="F406">
        <v>2</v>
      </c>
      <c r="G406">
        <v>2</v>
      </c>
      <c r="H406">
        <v>299.99</v>
      </c>
      <c r="I406">
        <v>0.05</v>
      </c>
      <c r="J406" s="1" t="s">
        <v>189</v>
      </c>
      <c r="K406" s="1" t="s">
        <v>17</v>
      </c>
      <c r="L406" s="1" t="s">
        <v>28</v>
      </c>
      <c r="M406" s="1" t="s">
        <v>19</v>
      </c>
      <c r="N406">
        <v>569.98099999999999</v>
      </c>
    </row>
    <row r="407" spans="1:14" x14ac:dyDescent="0.3">
      <c r="A407">
        <v>239</v>
      </c>
      <c r="B407" s="1" t="s">
        <v>151</v>
      </c>
      <c r="C407" s="1" t="s">
        <v>21</v>
      </c>
      <c r="D407">
        <v>1050</v>
      </c>
      <c r="E407" s="2">
        <v>42956</v>
      </c>
      <c r="F407">
        <v>1</v>
      </c>
      <c r="G407">
        <v>2</v>
      </c>
      <c r="H407">
        <v>299.99</v>
      </c>
      <c r="I407">
        <v>0.1</v>
      </c>
      <c r="J407" s="1" t="s">
        <v>190</v>
      </c>
      <c r="K407" s="1" t="s">
        <v>17</v>
      </c>
      <c r="L407" s="1" t="s">
        <v>22</v>
      </c>
      <c r="M407" s="1" t="s">
        <v>19</v>
      </c>
      <c r="N407">
        <v>539.98200000000008</v>
      </c>
    </row>
    <row r="408" spans="1:14" x14ac:dyDescent="0.3">
      <c r="A408">
        <v>701</v>
      </c>
      <c r="B408" s="1" t="s">
        <v>144</v>
      </c>
      <c r="C408" s="1" t="s">
        <v>21</v>
      </c>
      <c r="D408">
        <v>764</v>
      </c>
      <c r="E408" s="2">
        <v>42803</v>
      </c>
      <c r="F408">
        <v>1</v>
      </c>
      <c r="G408">
        <v>2</v>
      </c>
      <c r="H408">
        <v>299.99</v>
      </c>
      <c r="I408">
        <v>0.05</v>
      </c>
      <c r="J408" s="1" t="s">
        <v>189</v>
      </c>
      <c r="K408" s="1" t="s">
        <v>17</v>
      </c>
      <c r="L408" s="1" t="s">
        <v>22</v>
      </c>
      <c r="M408" s="1" t="s">
        <v>19</v>
      </c>
      <c r="N408">
        <v>569.98099999999999</v>
      </c>
    </row>
    <row r="409" spans="1:14" x14ac:dyDescent="0.3">
      <c r="A409">
        <v>287</v>
      </c>
      <c r="B409" s="1" t="s">
        <v>144</v>
      </c>
      <c r="C409" s="1" t="s">
        <v>21</v>
      </c>
      <c r="D409">
        <v>1452</v>
      </c>
      <c r="E409" s="2">
        <v>43179</v>
      </c>
      <c r="F409">
        <v>1</v>
      </c>
      <c r="G409">
        <v>2</v>
      </c>
      <c r="H409">
        <v>299.99</v>
      </c>
      <c r="I409">
        <v>0.1</v>
      </c>
      <c r="J409" s="1" t="s">
        <v>190</v>
      </c>
      <c r="K409" s="1" t="s">
        <v>17</v>
      </c>
      <c r="L409" s="1" t="s">
        <v>22</v>
      </c>
      <c r="M409" s="1" t="s">
        <v>19</v>
      </c>
      <c r="N409">
        <v>539.98200000000008</v>
      </c>
    </row>
    <row r="410" spans="1:14" x14ac:dyDescent="0.3">
      <c r="A410">
        <v>1099</v>
      </c>
      <c r="B410" s="1" t="s">
        <v>113</v>
      </c>
      <c r="C410" s="1" t="s">
        <v>27</v>
      </c>
      <c r="D410">
        <v>1258</v>
      </c>
      <c r="E410" s="2">
        <v>43059</v>
      </c>
      <c r="F410">
        <v>2</v>
      </c>
      <c r="G410">
        <v>2</v>
      </c>
      <c r="H410">
        <v>299.99</v>
      </c>
      <c r="I410">
        <v>0.05</v>
      </c>
      <c r="J410" s="1" t="s">
        <v>190</v>
      </c>
      <c r="K410" s="1" t="s">
        <v>17</v>
      </c>
      <c r="L410" s="1" t="s">
        <v>28</v>
      </c>
      <c r="M410" s="1" t="s">
        <v>19</v>
      </c>
      <c r="N410">
        <v>569.98099999999999</v>
      </c>
    </row>
    <row r="411" spans="1:14" x14ac:dyDescent="0.3">
      <c r="A411">
        <v>467</v>
      </c>
      <c r="B411" s="1" t="s">
        <v>62</v>
      </c>
      <c r="C411" s="1" t="s">
        <v>27</v>
      </c>
      <c r="D411">
        <v>1267</v>
      </c>
      <c r="E411" s="2">
        <v>43064</v>
      </c>
      <c r="F411">
        <v>2</v>
      </c>
      <c r="G411">
        <v>1</v>
      </c>
      <c r="H411">
        <v>299.99</v>
      </c>
      <c r="I411">
        <v>0.05</v>
      </c>
      <c r="J411" s="1" t="s">
        <v>189</v>
      </c>
      <c r="K411" s="1" t="s">
        <v>17</v>
      </c>
      <c r="L411" s="1" t="s">
        <v>28</v>
      </c>
      <c r="M411" s="1" t="s">
        <v>19</v>
      </c>
      <c r="N411">
        <v>284.9905</v>
      </c>
    </row>
    <row r="412" spans="1:14" x14ac:dyDescent="0.3">
      <c r="A412">
        <v>548</v>
      </c>
      <c r="B412" s="1" t="s">
        <v>175</v>
      </c>
      <c r="C412" s="1" t="s">
        <v>27</v>
      </c>
      <c r="D412">
        <v>1173</v>
      </c>
      <c r="E412" s="2">
        <v>43016</v>
      </c>
      <c r="F412">
        <v>2</v>
      </c>
      <c r="G412">
        <v>1</v>
      </c>
      <c r="H412">
        <v>299.99</v>
      </c>
      <c r="I412">
        <v>0.2</v>
      </c>
      <c r="J412" s="1" t="s">
        <v>189</v>
      </c>
      <c r="K412" s="1" t="s">
        <v>17</v>
      </c>
      <c r="L412" s="1" t="s">
        <v>28</v>
      </c>
      <c r="M412" s="1" t="s">
        <v>19</v>
      </c>
      <c r="N412">
        <v>239.99200000000002</v>
      </c>
    </row>
    <row r="413" spans="1:14" x14ac:dyDescent="0.3">
      <c r="A413">
        <v>1064</v>
      </c>
      <c r="B413" s="1" t="s">
        <v>123</v>
      </c>
      <c r="C413" s="1" t="s">
        <v>15</v>
      </c>
      <c r="D413">
        <v>1009</v>
      </c>
      <c r="E413" s="2">
        <v>42932</v>
      </c>
      <c r="F413">
        <v>3</v>
      </c>
      <c r="G413">
        <v>2</v>
      </c>
      <c r="H413">
        <v>299.99</v>
      </c>
      <c r="I413">
        <v>7.0000000000000007E-2</v>
      </c>
      <c r="J413" s="1" t="s">
        <v>189</v>
      </c>
      <c r="K413" s="1" t="s">
        <v>17</v>
      </c>
      <c r="L413" s="1" t="s">
        <v>18</v>
      </c>
      <c r="M413" s="1" t="s">
        <v>19</v>
      </c>
      <c r="N413">
        <v>557.98140000000001</v>
      </c>
    </row>
    <row r="414" spans="1:14" x14ac:dyDescent="0.3">
      <c r="A414">
        <v>391</v>
      </c>
      <c r="B414" s="1" t="s">
        <v>166</v>
      </c>
      <c r="C414" s="1" t="s">
        <v>21</v>
      </c>
      <c r="D414">
        <v>746</v>
      </c>
      <c r="E414" s="2">
        <v>42796</v>
      </c>
      <c r="F414">
        <v>1</v>
      </c>
      <c r="G414">
        <v>1</v>
      </c>
      <c r="H414">
        <v>299.99</v>
      </c>
      <c r="I414">
        <v>0.1</v>
      </c>
      <c r="J414" s="1" t="s">
        <v>190</v>
      </c>
      <c r="K414" s="1" t="s">
        <v>17</v>
      </c>
      <c r="L414" s="1" t="s">
        <v>22</v>
      </c>
      <c r="M414" s="1" t="s">
        <v>19</v>
      </c>
      <c r="N414">
        <v>269.99100000000004</v>
      </c>
    </row>
    <row r="415" spans="1:14" x14ac:dyDescent="0.3">
      <c r="A415">
        <v>1230</v>
      </c>
      <c r="B415" s="1" t="s">
        <v>25</v>
      </c>
      <c r="C415" s="1" t="s">
        <v>15</v>
      </c>
      <c r="D415">
        <v>862</v>
      </c>
      <c r="E415" s="2">
        <v>42852</v>
      </c>
      <c r="F415">
        <v>3</v>
      </c>
      <c r="G415">
        <v>1</v>
      </c>
      <c r="H415">
        <v>299.99</v>
      </c>
      <c r="I415">
        <v>0.2</v>
      </c>
      <c r="J415" s="1" t="s">
        <v>190</v>
      </c>
      <c r="K415" s="1" t="s">
        <v>17</v>
      </c>
      <c r="L415" s="1" t="s">
        <v>18</v>
      </c>
      <c r="M415" s="1" t="s">
        <v>19</v>
      </c>
      <c r="N415">
        <v>239.99200000000002</v>
      </c>
    </row>
    <row r="416" spans="1:14" x14ac:dyDescent="0.3">
      <c r="A416">
        <v>687</v>
      </c>
      <c r="B416" s="1" t="s">
        <v>25</v>
      </c>
      <c r="C416" s="1" t="s">
        <v>15</v>
      </c>
      <c r="D416">
        <v>981</v>
      </c>
      <c r="E416" s="2">
        <v>42912</v>
      </c>
      <c r="F416">
        <v>3</v>
      </c>
      <c r="G416">
        <v>2</v>
      </c>
      <c r="H416">
        <v>299.99</v>
      </c>
      <c r="I416">
        <v>0.05</v>
      </c>
      <c r="J416" s="1" t="s">
        <v>189</v>
      </c>
      <c r="K416" s="1" t="s">
        <v>17</v>
      </c>
      <c r="L416" s="1" t="s">
        <v>18</v>
      </c>
      <c r="M416" s="1" t="s">
        <v>19</v>
      </c>
      <c r="N416">
        <v>569.98099999999999</v>
      </c>
    </row>
    <row r="417" spans="1:14" x14ac:dyDescent="0.3">
      <c r="A417">
        <v>1145</v>
      </c>
      <c r="B417" s="1" t="s">
        <v>65</v>
      </c>
      <c r="C417" s="1" t="s">
        <v>27</v>
      </c>
      <c r="D417">
        <v>989</v>
      </c>
      <c r="E417" s="2">
        <v>42918</v>
      </c>
      <c r="F417">
        <v>2</v>
      </c>
      <c r="G417">
        <v>1</v>
      </c>
      <c r="H417">
        <v>299.99</v>
      </c>
      <c r="I417">
        <v>0.05</v>
      </c>
      <c r="J417" s="1" t="s">
        <v>190</v>
      </c>
      <c r="K417" s="1" t="s">
        <v>17</v>
      </c>
      <c r="L417" s="1" t="s">
        <v>28</v>
      </c>
      <c r="M417" s="1" t="s">
        <v>19</v>
      </c>
      <c r="N417">
        <v>284.9905</v>
      </c>
    </row>
    <row r="418" spans="1:14" x14ac:dyDescent="0.3">
      <c r="A418">
        <v>992</v>
      </c>
      <c r="B418" s="1" t="s">
        <v>192</v>
      </c>
      <c r="C418" s="1" t="s">
        <v>27</v>
      </c>
      <c r="D418">
        <v>795</v>
      </c>
      <c r="E418" s="2">
        <v>42817</v>
      </c>
      <c r="F418">
        <v>2</v>
      </c>
      <c r="G418">
        <v>2</v>
      </c>
      <c r="H418">
        <v>299.99</v>
      </c>
      <c r="I418">
        <v>0.05</v>
      </c>
      <c r="J418" s="1" t="s">
        <v>189</v>
      </c>
      <c r="K418" s="1" t="s">
        <v>17</v>
      </c>
      <c r="L418" s="1" t="s">
        <v>28</v>
      </c>
      <c r="M418" s="1" t="s">
        <v>19</v>
      </c>
      <c r="N418">
        <v>569.98099999999999</v>
      </c>
    </row>
    <row r="419" spans="1:14" x14ac:dyDescent="0.3">
      <c r="A419">
        <v>992</v>
      </c>
      <c r="B419" s="1" t="s">
        <v>192</v>
      </c>
      <c r="C419" s="1" t="s">
        <v>27</v>
      </c>
      <c r="D419">
        <v>795</v>
      </c>
      <c r="E419" s="2">
        <v>42817</v>
      </c>
      <c r="F419">
        <v>2</v>
      </c>
      <c r="G419">
        <v>2</v>
      </c>
      <c r="H419">
        <v>299.99</v>
      </c>
      <c r="I419">
        <v>0.05</v>
      </c>
      <c r="J419" s="1" t="s">
        <v>190</v>
      </c>
      <c r="K419" s="1" t="s">
        <v>17</v>
      </c>
      <c r="L419" s="1" t="s">
        <v>28</v>
      </c>
      <c r="M419" s="1" t="s">
        <v>19</v>
      </c>
      <c r="N419">
        <v>569.98099999999999</v>
      </c>
    </row>
    <row r="420" spans="1:14" x14ac:dyDescent="0.3">
      <c r="A420">
        <v>82</v>
      </c>
      <c r="B420" s="1" t="s">
        <v>155</v>
      </c>
      <c r="C420" s="1" t="s">
        <v>21</v>
      </c>
      <c r="D420">
        <v>1491</v>
      </c>
      <c r="E420" s="2">
        <v>43194</v>
      </c>
      <c r="F420">
        <v>1</v>
      </c>
      <c r="G420">
        <v>2</v>
      </c>
      <c r="H420">
        <v>299.99</v>
      </c>
      <c r="I420">
        <v>0.2</v>
      </c>
      <c r="J420" s="1" t="s">
        <v>189</v>
      </c>
      <c r="K420" s="1" t="s">
        <v>17</v>
      </c>
      <c r="L420" s="1" t="s">
        <v>22</v>
      </c>
      <c r="M420" s="1" t="s">
        <v>19</v>
      </c>
      <c r="N420">
        <v>479.98400000000004</v>
      </c>
    </row>
    <row r="421" spans="1:14" x14ac:dyDescent="0.3">
      <c r="A421">
        <v>42</v>
      </c>
      <c r="B421" s="1" t="s">
        <v>135</v>
      </c>
      <c r="C421" s="1" t="s">
        <v>27</v>
      </c>
      <c r="D421">
        <v>1076</v>
      </c>
      <c r="E421" s="2">
        <v>42966</v>
      </c>
      <c r="F421">
        <v>2</v>
      </c>
      <c r="G421">
        <v>1</v>
      </c>
      <c r="H421">
        <v>299.99</v>
      </c>
      <c r="I421">
        <v>0.1</v>
      </c>
      <c r="J421" s="1" t="s">
        <v>189</v>
      </c>
      <c r="K421" s="1" t="s">
        <v>17</v>
      </c>
      <c r="L421" s="1" t="s">
        <v>28</v>
      </c>
      <c r="M421" s="1" t="s">
        <v>19</v>
      </c>
      <c r="N421">
        <v>269.99100000000004</v>
      </c>
    </row>
    <row r="422" spans="1:14" x14ac:dyDescent="0.3">
      <c r="A422">
        <v>998</v>
      </c>
      <c r="B422" s="1" t="s">
        <v>130</v>
      </c>
      <c r="C422" s="1" t="s">
        <v>27</v>
      </c>
      <c r="D422">
        <v>1238</v>
      </c>
      <c r="E422" s="2">
        <v>43048</v>
      </c>
      <c r="F422">
        <v>2</v>
      </c>
      <c r="G422">
        <v>2</v>
      </c>
      <c r="H422">
        <v>299.99</v>
      </c>
      <c r="I422">
        <v>0.2</v>
      </c>
      <c r="J422" s="1" t="s">
        <v>190</v>
      </c>
      <c r="K422" s="1" t="s">
        <v>17</v>
      </c>
      <c r="L422" s="1" t="s">
        <v>28</v>
      </c>
      <c r="M422" s="1" t="s">
        <v>19</v>
      </c>
      <c r="N422">
        <v>479.98400000000004</v>
      </c>
    </row>
    <row r="423" spans="1:14" x14ac:dyDescent="0.3">
      <c r="A423">
        <v>495</v>
      </c>
      <c r="B423" s="1" t="s">
        <v>166</v>
      </c>
      <c r="C423" s="1" t="s">
        <v>21</v>
      </c>
      <c r="D423">
        <v>1011</v>
      </c>
      <c r="E423" s="2">
        <v>42934</v>
      </c>
      <c r="F423">
        <v>1</v>
      </c>
      <c r="G423">
        <v>2</v>
      </c>
      <c r="H423">
        <v>299.99</v>
      </c>
      <c r="I423">
        <v>0.2</v>
      </c>
      <c r="J423" s="1" t="s">
        <v>190</v>
      </c>
      <c r="K423" s="1" t="s">
        <v>17</v>
      </c>
      <c r="L423" s="1" t="s">
        <v>22</v>
      </c>
      <c r="M423" s="1" t="s">
        <v>19</v>
      </c>
      <c r="N423">
        <v>479.98400000000004</v>
      </c>
    </row>
    <row r="424" spans="1:14" x14ac:dyDescent="0.3">
      <c r="A424">
        <v>1201</v>
      </c>
      <c r="B424" s="1" t="s">
        <v>107</v>
      </c>
      <c r="C424" s="1" t="s">
        <v>27</v>
      </c>
      <c r="D424">
        <v>753</v>
      </c>
      <c r="E424" s="2">
        <v>42799</v>
      </c>
      <c r="F424">
        <v>2</v>
      </c>
      <c r="G424">
        <v>1</v>
      </c>
      <c r="H424">
        <v>299.99</v>
      </c>
      <c r="I424">
        <v>7.0000000000000007E-2</v>
      </c>
      <c r="J424" s="1" t="s">
        <v>189</v>
      </c>
      <c r="K424" s="1" t="s">
        <v>17</v>
      </c>
      <c r="L424" s="1" t="s">
        <v>28</v>
      </c>
      <c r="M424" s="1" t="s">
        <v>19</v>
      </c>
      <c r="N424">
        <v>278.9907</v>
      </c>
    </row>
    <row r="425" spans="1:14" x14ac:dyDescent="0.3">
      <c r="A425">
        <v>1298</v>
      </c>
      <c r="B425" s="1" t="s">
        <v>157</v>
      </c>
      <c r="C425" s="1" t="s">
        <v>27</v>
      </c>
      <c r="D425">
        <v>782</v>
      </c>
      <c r="E425" s="2">
        <v>42809</v>
      </c>
      <c r="F425">
        <v>2</v>
      </c>
      <c r="G425">
        <v>1</v>
      </c>
      <c r="H425">
        <v>299.99</v>
      </c>
      <c r="I425">
        <v>7.0000000000000007E-2</v>
      </c>
      <c r="J425" s="1" t="s">
        <v>190</v>
      </c>
      <c r="K425" s="1" t="s">
        <v>17</v>
      </c>
      <c r="L425" s="1" t="s">
        <v>28</v>
      </c>
      <c r="M425" s="1" t="s">
        <v>19</v>
      </c>
      <c r="N425">
        <v>278.9907</v>
      </c>
    </row>
    <row r="426" spans="1:14" x14ac:dyDescent="0.3">
      <c r="A426">
        <v>530</v>
      </c>
      <c r="B426" s="1" t="s">
        <v>158</v>
      </c>
      <c r="C426" s="1" t="s">
        <v>21</v>
      </c>
      <c r="D426">
        <v>687</v>
      </c>
      <c r="E426" s="2">
        <v>42768</v>
      </c>
      <c r="F426">
        <v>1</v>
      </c>
      <c r="G426">
        <v>1</v>
      </c>
      <c r="H426">
        <v>299.99</v>
      </c>
      <c r="I426">
        <v>7.0000000000000007E-2</v>
      </c>
      <c r="J426" s="1" t="s">
        <v>189</v>
      </c>
      <c r="K426" s="1" t="s">
        <v>17</v>
      </c>
      <c r="L426" s="1" t="s">
        <v>22</v>
      </c>
      <c r="M426" s="1" t="s">
        <v>19</v>
      </c>
      <c r="N426">
        <v>278.9907</v>
      </c>
    </row>
    <row r="427" spans="1:14" x14ac:dyDescent="0.3">
      <c r="A427">
        <v>1087</v>
      </c>
      <c r="B427" s="1" t="s">
        <v>133</v>
      </c>
      <c r="C427" s="1" t="s">
        <v>21</v>
      </c>
      <c r="D427">
        <v>1143</v>
      </c>
      <c r="E427" s="2">
        <v>43002</v>
      </c>
      <c r="F427">
        <v>1</v>
      </c>
      <c r="G427">
        <v>1</v>
      </c>
      <c r="H427">
        <v>299.99</v>
      </c>
      <c r="I427">
        <v>0.2</v>
      </c>
      <c r="J427" s="1" t="s">
        <v>190</v>
      </c>
      <c r="K427" s="1" t="s">
        <v>17</v>
      </c>
      <c r="L427" s="1" t="s">
        <v>22</v>
      </c>
      <c r="M427" s="1" t="s">
        <v>19</v>
      </c>
      <c r="N427">
        <v>239.99200000000002</v>
      </c>
    </row>
    <row r="428" spans="1:14" x14ac:dyDescent="0.3">
      <c r="A428">
        <v>889</v>
      </c>
      <c r="B428" s="1" t="s">
        <v>127</v>
      </c>
      <c r="C428" s="1" t="s">
        <v>21</v>
      </c>
      <c r="D428">
        <v>1158</v>
      </c>
      <c r="E428" s="2">
        <v>43009</v>
      </c>
      <c r="F428">
        <v>1</v>
      </c>
      <c r="G428">
        <v>2</v>
      </c>
      <c r="H428">
        <v>299.99</v>
      </c>
      <c r="I428">
        <v>0.1</v>
      </c>
      <c r="J428" s="1" t="s">
        <v>189</v>
      </c>
      <c r="K428" s="1" t="s">
        <v>17</v>
      </c>
      <c r="L428" s="1" t="s">
        <v>22</v>
      </c>
      <c r="M428" s="1" t="s">
        <v>19</v>
      </c>
      <c r="N428">
        <v>539.98200000000008</v>
      </c>
    </row>
    <row r="429" spans="1:14" x14ac:dyDescent="0.3">
      <c r="A429">
        <v>975</v>
      </c>
      <c r="B429" s="1" t="s">
        <v>193</v>
      </c>
      <c r="C429" s="1" t="s">
        <v>21</v>
      </c>
      <c r="D429">
        <v>646</v>
      </c>
      <c r="E429" s="2">
        <v>42744</v>
      </c>
      <c r="F429">
        <v>1</v>
      </c>
      <c r="G429">
        <v>1</v>
      </c>
      <c r="H429">
        <v>299.99</v>
      </c>
      <c r="I429">
        <v>0.05</v>
      </c>
      <c r="J429" s="1" t="s">
        <v>189</v>
      </c>
      <c r="K429" s="1" t="s">
        <v>17</v>
      </c>
      <c r="L429" s="1" t="s">
        <v>22</v>
      </c>
      <c r="M429" s="1" t="s">
        <v>19</v>
      </c>
      <c r="N429">
        <v>284.9905</v>
      </c>
    </row>
    <row r="430" spans="1:14" x14ac:dyDescent="0.3">
      <c r="A430">
        <v>473</v>
      </c>
      <c r="B430" s="1" t="s">
        <v>49</v>
      </c>
      <c r="C430" s="1" t="s">
        <v>27</v>
      </c>
      <c r="D430">
        <v>860</v>
      </c>
      <c r="E430" s="2">
        <v>42852</v>
      </c>
      <c r="F430">
        <v>2</v>
      </c>
      <c r="G430">
        <v>2</v>
      </c>
      <c r="H430">
        <v>299.99</v>
      </c>
      <c r="I430">
        <v>0.05</v>
      </c>
      <c r="J430" s="1" t="s">
        <v>189</v>
      </c>
      <c r="K430" s="1" t="s">
        <v>17</v>
      </c>
      <c r="L430" s="1" t="s">
        <v>28</v>
      </c>
      <c r="M430" s="1" t="s">
        <v>19</v>
      </c>
      <c r="N430">
        <v>569.98099999999999</v>
      </c>
    </row>
    <row r="431" spans="1:14" x14ac:dyDescent="0.3">
      <c r="A431">
        <v>1199</v>
      </c>
      <c r="B431" s="1" t="s">
        <v>136</v>
      </c>
      <c r="C431" s="1" t="s">
        <v>27</v>
      </c>
      <c r="D431">
        <v>645</v>
      </c>
      <c r="E431" s="2">
        <v>42743</v>
      </c>
      <c r="F431">
        <v>2</v>
      </c>
      <c r="G431">
        <v>1</v>
      </c>
      <c r="H431">
        <v>299.99</v>
      </c>
      <c r="I431">
        <v>7.0000000000000007E-2</v>
      </c>
      <c r="J431" s="1" t="s">
        <v>190</v>
      </c>
      <c r="K431" s="1" t="s">
        <v>17</v>
      </c>
      <c r="L431" s="1" t="s">
        <v>28</v>
      </c>
      <c r="M431" s="1" t="s">
        <v>19</v>
      </c>
      <c r="N431">
        <v>278.9907</v>
      </c>
    </row>
    <row r="432" spans="1:14" x14ac:dyDescent="0.3">
      <c r="A432">
        <v>217</v>
      </c>
      <c r="B432" s="1" t="s">
        <v>71</v>
      </c>
      <c r="C432" s="1" t="s">
        <v>21</v>
      </c>
      <c r="D432">
        <v>1490</v>
      </c>
      <c r="E432" s="2">
        <v>43193</v>
      </c>
      <c r="F432">
        <v>1</v>
      </c>
      <c r="G432">
        <v>1</v>
      </c>
      <c r="H432">
        <v>299.99</v>
      </c>
      <c r="I432">
        <v>0.1</v>
      </c>
      <c r="J432" s="1" t="s">
        <v>190</v>
      </c>
      <c r="K432" s="1" t="s">
        <v>17</v>
      </c>
      <c r="L432" s="1" t="s">
        <v>22</v>
      </c>
      <c r="M432" s="1" t="s">
        <v>19</v>
      </c>
      <c r="N432">
        <v>269.99100000000004</v>
      </c>
    </row>
    <row r="433" spans="1:14" x14ac:dyDescent="0.3">
      <c r="A433">
        <v>1311</v>
      </c>
      <c r="B433" s="1" t="s">
        <v>179</v>
      </c>
      <c r="C433" s="1" t="s">
        <v>27</v>
      </c>
      <c r="D433">
        <v>1097</v>
      </c>
      <c r="E433" s="2">
        <v>42974</v>
      </c>
      <c r="F433">
        <v>2</v>
      </c>
      <c r="G433">
        <v>1</v>
      </c>
      <c r="H433">
        <v>299.99</v>
      </c>
      <c r="I433">
        <v>0.05</v>
      </c>
      <c r="J433" s="1" t="s">
        <v>190</v>
      </c>
      <c r="K433" s="1" t="s">
        <v>17</v>
      </c>
      <c r="L433" s="1" t="s">
        <v>28</v>
      </c>
      <c r="M433" s="1" t="s">
        <v>19</v>
      </c>
      <c r="N433">
        <v>284.9905</v>
      </c>
    </row>
    <row r="434" spans="1:14" x14ac:dyDescent="0.3">
      <c r="A434">
        <v>883</v>
      </c>
      <c r="B434" s="1" t="s">
        <v>117</v>
      </c>
      <c r="C434" s="1" t="s">
        <v>15</v>
      </c>
      <c r="D434">
        <v>853</v>
      </c>
      <c r="E434" s="2">
        <v>42846</v>
      </c>
      <c r="F434">
        <v>3</v>
      </c>
      <c r="G434">
        <v>1</v>
      </c>
      <c r="H434">
        <v>299.99</v>
      </c>
      <c r="I434">
        <v>0.05</v>
      </c>
      <c r="J434" s="1" t="s">
        <v>190</v>
      </c>
      <c r="K434" s="1" t="s">
        <v>17</v>
      </c>
      <c r="L434" s="1" t="s">
        <v>18</v>
      </c>
      <c r="M434" s="1" t="s">
        <v>19</v>
      </c>
      <c r="N434">
        <v>284.9905</v>
      </c>
    </row>
    <row r="435" spans="1:14" x14ac:dyDescent="0.3">
      <c r="A435">
        <v>947</v>
      </c>
      <c r="B435" s="1" t="s">
        <v>154</v>
      </c>
      <c r="C435" s="1" t="s">
        <v>21</v>
      </c>
      <c r="D435">
        <v>1294</v>
      </c>
      <c r="E435" s="2">
        <v>43080</v>
      </c>
      <c r="F435">
        <v>1</v>
      </c>
      <c r="G435">
        <v>2</v>
      </c>
      <c r="H435">
        <v>299.99</v>
      </c>
      <c r="I435">
        <v>0.05</v>
      </c>
      <c r="J435" s="1" t="s">
        <v>189</v>
      </c>
      <c r="K435" s="1" t="s">
        <v>17</v>
      </c>
      <c r="L435" s="1" t="s">
        <v>22</v>
      </c>
      <c r="M435" s="1" t="s">
        <v>19</v>
      </c>
      <c r="N435">
        <v>569.98099999999999</v>
      </c>
    </row>
    <row r="436" spans="1:14" x14ac:dyDescent="0.3">
      <c r="A436">
        <v>588</v>
      </c>
      <c r="B436" s="1" t="s">
        <v>183</v>
      </c>
      <c r="C436" s="1" t="s">
        <v>27</v>
      </c>
      <c r="D436">
        <v>1027</v>
      </c>
      <c r="E436" s="2">
        <v>42942</v>
      </c>
      <c r="F436">
        <v>2</v>
      </c>
      <c r="G436">
        <v>2</v>
      </c>
      <c r="H436">
        <v>299.99</v>
      </c>
      <c r="I436">
        <v>0.1</v>
      </c>
      <c r="J436" s="1" t="s">
        <v>189</v>
      </c>
      <c r="K436" s="1" t="s">
        <v>17</v>
      </c>
      <c r="L436" s="1" t="s">
        <v>28</v>
      </c>
      <c r="M436" s="1" t="s">
        <v>19</v>
      </c>
      <c r="N436">
        <v>539.98200000000008</v>
      </c>
    </row>
    <row r="437" spans="1:14" x14ac:dyDescent="0.3">
      <c r="A437">
        <v>930</v>
      </c>
      <c r="B437" s="1" t="s">
        <v>118</v>
      </c>
      <c r="C437" s="1" t="s">
        <v>27</v>
      </c>
      <c r="D437">
        <v>1111</v>
      </c>
      <c r="E437" s="2">
        <v>42982</v>
      </c>
      <c r="F437">
        <v>2</v>
      </c>
      <c r="G437">
        <v>1</v>
      </c>
      <c r="H437">
        <v>299.99</v>
      </c>
      <c r="I437">
        <v>0.05</v>
      </c>
      <c r="J437" s="1" t="s">
        <v>189</v>
      </c>
      <c r="K437" s="1" t="s">
        <v>17</v>
      </c>
      <c r="L437" s="1" t="s">
        <v>28</v>
      </c>
      <c r="M437" s="1" t="s">
        <v>19</v>
      </c>
      <c r="N437">
        <v>284.9905</v>
      </c>
    </row>
    <row r="438" spans="1:14" x14ac:dyDescent="0.3">
      <c r="A438">
        <v>1268</v>
      </c>
      <c r="B438" s="1" t="s">
        <v>175</v>
      </c>
      <c r="C438" s="1" t="s">
        <v>27</v>
      </c>
      <c r="D438">
        <v>1273</v>
      </c>
      <c r="E438" s="2">
        <v>43066</v>
      </c>
      <c r="F438">
        <v>2</v>
      </c>
      <c r="G438">
        <v>2</v>
      </c>
      <c r="H438">
        <v>299.99</v>
      </c>
      <c r="I438">
        <v>7.0000000000000007E-2</v>
      </c>
      <c r="J438" s="1" t="s">
        <v>189</v>
      </c>
      <c r="K438" s="1" t="s">
        <v>17</v>
      </c>
      <c r="L438" s="1" t="s">
        <v>28</v>
      </c>
      <c r="M438" s="1" t="s">
        <v>19</v>
      </c>
      <c r="N438">
        <v>557.98140000000001</v>
      </c>
    </row>
    <row r="439" spans="1:14" x14ac:dyDescent="0.3">
      <c r="A439">
        <v>138</v>
      </c>
      <c r="B439" s="1" t="s">
        <v>122</v>
      </c>
      <c r="C439" s="1" t="s">
        <v>21</v>
      </c>
      <c r="D439">
        <v>1590</v>
      </c>
      <c r="E439" s="2">
        <v>43217</v>
      </c>
      <c r="F439">
        <v>1</v>
      </c>
      <c r="G439">
        <v>1</v>
      </c>
      <c r="H439">
        <v>299.99</v>
      </c>
      <c r="I439">
        <v>7.0000000000000007E-2</v>
      </c>
      <c r="J439" s="1" t="s">
        <v>194</v>
      </c>
      <c r="K439" s="1" t="s">
        <v>17</v>
      </c>
      <c r="L439" s="1" t="s">
        <v>22</v>
      </c>
      <c r="M439" s="1" t="s">
        <v>19</v>
      </c>
      <c r="N439">
        <v>278.9907</v>
      </c>
    </row>
    <row r="440" spans="1:14" x14ac:dyDescent="0.3">
      <c r="A440">
        <v>487</v>
      </c>
      <c r="B440" s="1" t="s">
        <v>79</v>
      </c>
      <c r="C440" s="1" t="s">
        <v>21</v>
      </c>
      <c r="D440">
        <v>587</v>
      </c>
      <c r="E440" s="2">
        <v>42710</v>
      </c>
      <c r="F440">
        <v>1</v>
      </c>
      <c r="G440">
        <v>1</v>
      </c>
      <c r="H440">
        <v>299.99</v>
      </c>
      <c r="I440">
        <v>0.05</v>
      </c>
      <c r="J440" s="1" t="s">
        <v>194</v>
      </c>
      <c r="K440" s="1" t="s">
        <v>17</v>
      </c>
      <c r="L440" s="1" t="s">
        <v>22</v>
      </c>
      <c r="M440" s="1" t="s">
        <v>19</v>
      </c>
      <c r="N440">
        <v>284.9905</v>
      </c>
    </row>
    <row r="441" spans="1:14" x14ac:dyDescent="0.3">
      <c r="A441">
        <v>526</v>
      </c>
      <c r="B441" s="1" t="s">
        <v>85</v>
      </c>
      <c r="C441" s="1" t="s">
        <v>15</v>
      </c>
      <c r="D441">
        <v>67</v>
      </c>
      <c r="E441" s="2">
        <v>42409</v>
      </c>
      <c r="F441">
        <v>3</v>
      </c>
      <c r="G441">
        <v>2</v>
      </c>
      <c r="H441">
        <v>299.99</v>
      </c>
      <c r="I441">
        <v>0.2</v>
      </c>
      <c r="J441" s="1" t="s">
        <v>194</v>
      </c>
      <c r="K441" s="1" t="s">
        <v>17</v>
      </c>
      <c r="L441" s="1" t="s">
        <v>18</v>
      </c>
      <c r="M441" s="1" t="s">
        <v>19</v>
      </c>
      <c r="N441">
        <v>479.98400000000004</v>
      </c>
    </row>
    <row r="442" spans="1:14" x14ac:dyDescent="0.3">
      <c r="A442">
        <v>574</v>
      </c>
      <c r="B442" s="1" t="s">
        <v>146</v>
      </c>
      <c r="C442" s="1" t="s">
        <v>21</v>
      </c>
      <c r="D442">
        <v>165</v>
      </c>
      <c r="E442" s="2">
        <v>42468</v>
      </c>
      <c r="F442">
        <v>1</v>
      </c>
      <c r="G442">
        <v>1</v>
      </c>
      <c r="H442">
        <v>299.99</v>
      </c>
      <c r="I442">
        <v>0.2</v>
      </c>
      <c r="J442" s="1" t="s">
        <v>194</v>
      </c>
      <c r="K442" s="1" t="s">
        <v>17</v>
      </c>
      <c r="L442" s="1" t="s">
        <v>22</v>
      </c>
      <c r="M442" s="1" t="s">
        <v>19</v>
      </c>
      <c r="N442">
        <v>239.99200000000002</v>
      </c>
    </row>
    <row r="443" spans="1:14" x14ac:dyDescent="0.3">
      <c r="A443">
        <v>576</v>
      </c>
      <c r="B443" s="1" t="s">
        <v>117</v>
      </c>
      <c r="C443" s="1" t="s">
        <v>15</v>
      </c>
      <c r="D443">
        <v>390</v>
      </c>
      <c r="E443" s="2">
        <v>42604</v>
      </c>
      <c r="F443">
        <v>3</v>
      </c>
      <c r="G443">
        <v>1</v>
      </c>
      <c r="H443">
        <v>299.99</v>
      </c>
      <c r="I443">
        <v>0.05</v>
      </c>
      <c r="J443" s="1" t="s">
        <v>194</v>
      </c>
      <c r="K443" s="1" t="s">
        <v>17</v>
      </c>
      <c r="L443" s="1" t="s">
        <v>18</v>
      </c>
      <c r="M443" s="1" t="s">
        <v>19</v>
      </c>
      <c r="N443">
        <v>284.9905</v>
      </c>
    </row>
    <row r="444" spans="1:14" x14ac:dyDescent="0.3">
      <c r="A444">
        <v>686</v>
      </c>
      <c r="B444" s="1" t="s">
        <v>75</v>
      </c>
      <c r="C444" s="1" t="s">
        <v>21</v>
      </c>
      <c r="D444">
        <v>480</v>
      </c>
      <c r="E444" s="2">
        <v>42647</v>
      </c>
      <c r="F444">
        <v>1</v>
      </c>
      <c r="G444">
        <v>2</v>
      </c>
      <c r="H444">
        <v>299.99</v>
      </c>
      <c r="I444">
        <v>7.0000000000000007E-2</v>
      </c>
      <c r="J444" s="1" t="s">
        <v>194</v>
      </c>
      <c r="K444" s="1" t="s">
        <v>17</v>
      </c>
      <c r="L444" s="1" t="s">
        <v>22</v>
      </c>
      <c r="M444" s="1" t="s">
        <v>19</v>
      </c>
      <c r="N444">
        <v>557.98140000000001</v>
      </c>
    </row>
    <row r="445" spans="1:14" x14ac:dyDescent="0.3">
      <c r="A445">
        <v>1163</v>
      </c>
      <c r="B445" s="1" t="s">
        <v>86</v>
      </c>
      <c r="C445" s="1" t="s">
        <v>21</v>
      </c>
      <c r="D445">
        <v>625</v>
      </c>
      <c r="E445" s="2">
        <v>42729</v>
      </c>
      <c r="F445">
        <v>1</v>
      </c>
      <c r="G445">
        <v>2</v>
      </c>
      <c r="H445">
        <v>299.99</v>
      </c>
      <c r="I445">
        <v>0.1</v>
      </c>
      <c r="J445" s="1" t="s">
        <v>194</v>
      </c>
      <c r="K445" s="1" t="s">
        <v>17</v>
      </c>
      <c r="L445" s="1" t="s">
        <v>22</v>
      </c>
      <c r="M445" s="1" t="s">
        <v>19</v>
      </c>
      <c r="N445">
        <v>539.98200000000008</v>
      </c>
    </row>
    <row r="446" spans="1:14" x14ac:dyDescent="0.3">
      <c r="A446">
        <v>1357</v>
      </c>
      <c r="B446" s="1" t="s">
        <v>71</v>
      </c>
      <c r="C446" s="1" t="s">
        <v>21</v>
      </c>
      <c r="D446">
        <v>341</v>
      </c>
      <c r="E446" s="2">
        <v>42582</v>
      </c>
      <c r="F446">
        <v>1</v>
      </c>
      <c r="G446">
        <v>2</v>
      </c>
      <c r="H446">
        <v>299.99</v>
      </c>
      <c r="I446">
        <v>0.05</v>
      </c>
      <c r="J446" s="1" t="s">
        <v>194</v>
      </c>
      <c r="K446" s="1" t="s">
        <v>17</v>
      </c>
      <c r="L446" s="1" t="s">
        <v>22</v>
      </c>
      <c r="M446" s="1" t="s">
        <v>19</v>
      </c>
      <c r="N446">
        <v>569.98099999999999</v>
      </c>
    </row>
    <row r="447" spans="1:14" x14ac:dyDescent="0.3">
      <c r="A447">
        <v>571</v>
      </c>
      <c r="B447" s="1" t="s">
        <v>154</v>
      </c>
      <c r="C447" s="1" t="s">
        <v>21</v>
      </c>
      <c r="D447">
        <v>1237</v>
      </c>
      <c r="E447" s="2">
        <v>43048</v>
      </c>
      <c r="F447">
        <v>1</v>
      </c>
      <c r="G447">
        <v>1</v>
      </c>
      <c r="H447">
        <v>299.99</v>
      </c>
      <c r="I447">
        <v>0.1</v>
      </c>
      <c r="J447" s="1" t="s">
        <v>194</v>
      </c>
      <c r="K447" s="1" t="s">
        <v>17</v>
      </c>
      <c r="L447" s="1" t="s">
        <v>22</v>
      </c>
      <c r="M447" s="1" t="s">
        <v>19</v>
      </c>
      <c r="N447">
        <v>269.99100000000004</v>
      </c>
    </row>
    <row r="448" spans="1:14" x14ac:dyDescent="0.3">
      <c r="A448">
        <v>952</v>
      </c>
      <c r="B448" s="1" t="s">
        <v>180</v>
      </c>
      <c r="C448" s="1" t="s">
        <v>21</v>
      </c>
      <c r="D448">
        <v>596</v>
      </c>
      <c r="E448" s="2">
        <v>42712</v>
      </c>
      <c r="F448">
        <v>1</v>
      </c>
      <c r="G448">
        <v>2</v>
      </c>
      <c r="H448">
        <v>299.99</v>
      </c>
      <c r="I448">
        <v>0.1</v>
      </c>
      <c r="J448" s="1" t="s">
        <v>194</v>
      </c>
      <c r="K448" s="1" t="s">
        <v>17</v>
      </c>
      <c r="L448" s="1" t="s">
        <v>22</v>
      </c>
      <c r="M448" s="1" t="s">
        <v>19</v>
      </c>
      <c r="N448">
        <v>539.98200000000008</v>
      </c>
    </row>
    <row r="449" spans="1:14" x14ac:dyDescent="0.3">
      <c r="A449">
        <v>1061</v>
      </c>
      <c r="B449" s="1" t="s">
        <v>141</v>
      </c>
      <c r="C449" s="1" t="s">
        <v>15</v>
      </c>
      <c r="D449">
        <v>456</v>
      </c>
      <c r="E449" s="2">
        <v>42636</v>
      </c>
      <c r="F449">
        <v>3</v>
      </c>
      <c r="G449">
        <v>1</v>
      </c>
      <c r="H449">
        <v>299.99</v>
      </c>
      <c r="I449">
        <v>7.0000000000000007E-2</v>
      </c>
      <c r="J449" s="1" t="s">
        <v>194</v>
      </c>
      <c r="K449" s="1" t="s">
        <v>17</v>
      </c>
      <c r="L449" s="1" t="s">
        <v>18</v>
      </c>
      <c r="M449" s="1" t="s">
        <v>19</v>
      </c>
      <c r="N449">
        <v>278.9907</v>
      </c>
    </row>
    <row r="450" spans="1:14" x14ac:dyDescent="0.3">
      <c r="A450">
        <v>282</v>
      </c>
      <c r="B450" s="1" t="s">
        <v>89</v>
      </c>
      <c r="C450" s="1" t="s">
        <v>21</v>
      </c>
      <c r="D450">
        <v>267</v>
      </c>
      <c r="E450" s="2">
        <v>42532</v>
      </c>
      <c r="F450">
        <v>1</v>
      </c>
      <c r="G450">
        <v>2</v>
      </c>
      <c r="H450">
        <v>299.99</v>
      </c>
      <c r="I450">
        <v>0.1</v>
      </c>
      <c r="J450" s="1" t="s">
        <v>194</v>
      </c>
      <c r="K450" s="1" t="s">
        <v>17</v>
      </c>
      <c r="L450" s="1" t="s">
        <v>22</v>
      </c>
      <c r="M450" s="1" t="s">
        <v>19</v>
      </c>
      <c r="N450">
        <v>539.98200000000008</v>
      </c>
    </row>
    <row r="451" spans="1:14" x14ac:dyDescent="0.3">
      <c r="A451">
        <v>1251</v>
      </c>
      <c r="B451" s="1" t="s">
        <v>37</v>
      </c>
      <c r="C451" s="1" t="s">
        <v>21</v>
      </c>
      <c r="D451">
        <v>815</v>
      </c>
      <c r="E451" s="2">
        <v>42828</v>
      </c>
      <c r="F451">
        <v>1</v>
      </c>
      <c r="G451">
        <v>1</v>
      </c>
      <c r="H451">
        <v>299.99</v>
      </c>
      <c r="I451">
        <v>7.0000000000000007E-2</v>
      </c>
      <c r="J451" s="1" t="s">
        <v>194</v>
      </c>
      <c r="K451" s="1" t="s">
        <v>17</v>
      </c>
      <c r="L451" s="1" t="s">
        <v>22</v>
      </c>
      <c r="M451" s="1" t="s">
        <v>19</v>
      </c>
      <c r="N451">
        <v>278.9907</v>
      </c>
    </row>
    <row r="452" spans="1:14" x14ac:dyDescent="0.3">
      <c r="A452">
        <v>1149</v>
      </c>
      <c r="B452" s="1" t="s">
        <v>75</v>
      </c>
      <c r="C452" s="1" t="s">
        <v>21</v>
      </c>
      <c r="D452">
        <v>23</v>
      </c>
      <c r="E452" s="2">
        <v>42385</v>
      </c>
      <c r="F452">
        <v>1</v>
      </c>
      <c r="G452">
        <v>2</v>
      </c>
      <c r="H452">
        <v>299.99</v>
      </c>
      <c r="I452">
        <v>0.1</v>
      </c>
      <c r="J452" s="1" t="s">
        <v>194</v>
      </c>
      <c r="K452" s="1" t="s">
        <v>17</v>
      </c>
      <c r="L452" s="1" t="s">
        <v>22</v>
      </c>
      <c r="M452" s="1" t="s">
        <v>19</v>
      </c>
      <c r="N452">
        <v>539.98200000000008</v>
      </c>
    </row>
    <row r="453" spans="1:14" x14ac:dyDescent="0.3">
      <c r="A453">
        <v>240</v>
      </c>
      <c r="B453" s="1" t="s">
        <v>50</v>
      </c>
      <c r="C453" s="1" t="s">
        <v>21</v>
      </c>
      <c r="D453">
        <v>421</v>
      </c>
      <c r="E453" s="2">
        <v>42618</v>
      </c>
      <c r="F453">
        <v>1</v>
      </c>
      <c r="G453">
        <v>2</v>
      </c>
      <c r="H453">
        <v>299.99</v>
      </c>
      <c r="I453">
        <v>0.2</v>
      </c>
      <c r="J453" s="1" t="s">
        <v>194</v>
      </c>
      <c r="K453" s="1" t="s">
        <v>17</v>
      </c>
      <c r="L453" s="1" t="s">
        <v>22</v>
      </c>
      <c r="M453" s="1" t="s">
        <v>19</v>
      </c>
      <c r="N453">
        <v>479.98400000000004</v>
      </c>
    </row>
    <row r="454" spans="1:14" x14ac:dyDescent="0.3">
      <c r="A454">
        <v>985</v>
      </c>
      <c r="B454" s="1" t="s">
        <v>195</v>
      </c>
      <c r="C454" s="1" t="s">
        <v>15</v>
      </c>
      <c r="D454">
        <v>652</v>
      </c>
      <c r="E454" s="2">
        <v>42747</v>
      </c>
      <c r="F454">
        <v>3</v>
      </c>
      <c r="G454">
        <v>1</v>
      </c>
      <c r="H454">
        <v>299.99</v>
      </c>
      <c r="I454">
        <v>0.1</v>
      </c>
      <c r="J454" s="1" t="s">
        <v>194</v>
      </c>
      <c r="K454" s="1" t="s">
        <v>17</v>
      </c>
      <c r="L454" s="1" t="s">
        <v>18</v>
      </c>
      <c r="M454" s="1" t="s">
        <v>19</v>
      </c>
      <c r="N454">
        <v>269.99100000000004</v>
      </c>
    </row>
    <row r="455" spans="1:14" x14ac:dyDescent="0.3">
      <c r="A455">
        <v>1175</v>
      </c>
      <c r="B455" s="1" t="s">
        <v>196</v>
      </c>
      <c r="C455" s="1" t="s">
        <v>21</v>
      </c>
      <c r="D455">
        <v>17</v>
      </c>
      <c r="E455" s="2">
        <v>42381</v>
      </c>
      <c r="F455">
        <v>1</v>
      </c>
      <c r="G455">
        <v>1</v>
      </c>
      <c r="H455">
        <v>299.99</v>
      </c>
      <c r="I455">
        <v>0.1</v>
      </c>
      <c r="J455" s="1" t="s">
        <v>194</v>
      </c>
      <c r="K455" s="1" t="s">
        <v>17</v>
      </c>
      <c r="L455" s="1" t="s">
        <v>22</v>
      </c>
      <c r="M455" s="1" t="s">
        <v>19</v>
      </c>
      <c r="N455">
        <v>269.99100000000004</v>
      </c>
    </row>
    <row r="456" spans="1:14" x14ac:dyDescent="0.3">
      <c r="A456">
        <v>919</v>
      </c>
      <c r="B456" s="1" t="s">
        <v>180</v>
      </c>
      <c r="C456" s="1" t="s">
        <v>21</v>
      </c>
      <c r="D456">
        <v>191</v>
      </c>
      <c r="E456" s="2">
        <v>42487</v>
      </c>
      <c r="F456">
        <v>1</v>
      </c>
      <c r="G456">
        <v>1</v>
      </c>
      <c r="H456">
        <v>299.99</v>
      </c>
      <c r="I456">
        <v>0.05</v>
      </c>
      <c r="J456" s="1" t="s">
        <v>194</v>
      </c>
      <c r="K456" s="1" t="s">
        <v>17</v>
      </c>
      <c r="L456" s="1" t="s">
        <v>22</v>
      </c>
      <c r="M456" s="1" t="s">
        <v>19</v>
      </c>
      <c r="N456">
        <v>284.9905</v>
      </c>
    </row>
    <row r="457" spans="1:14" x14ac:dyDescent="0.3">
      <c r="A457">
        <v>885</v>
      </c>
      <c r="B457" s="1" t="s">
        <v>14</v>
      </c>
      <c r="C457" s="1" t="s">
        <v>15</v>
      </c>
      <c r="D457">
        <v>298</v>
      </c>
      <c r="E457" s="2">
        <v>42555</v>
      </c>
      <c r="F457">
        <v>3</v>
      </c>
      <c r="G457">
        <v>1</v>
      </c>
      <c r="H457">
        <v>299.99</v>
      </c>
      <c r="I457">
        <v>0.2</v>
      </c>
      <c r="J457" s="1" t="s">
        <v>194</v>
      </c>
      <c r="K457" s="1" t="s">
        <v>17</v>
      </c>
      <c r="L457" s="1" t="s">
        <v>18</v>
      </c>
      <c r="M457" s="1" t="s">
        <v>19</v>
      </c>
      <c r="N457">
        <v>239.99200000000002</v>
      </c>
    </row>
    <row r="458" spans="1:14" x14ac:dyDescent="0.3">
      <c r="A458">
        <v>577</v>
      </c>
      <c r="B458" s="1" t="s">
        <v>197</v>
      </c>
      <c r="C458" s="1" t="s">
        <v>21</v>
      </c>
      <c r="D458">
        <v>118</v>
      </c>
      <c r="E458" s="2">
        <v>42441</v>
      </c>
      <c r="F458">
        <v>1</v>
      </c>
      <c r="G458">
        <v>2</v>
      </c>
      <c r="H458">
        <v>299.99</v>
      </c>
      <c r="I458">
        <v>7.0000000000000007E-2</v>
      </c>
      <c r="J458" s="1" t="s">
        <v>194</v>
      </c>
      <c r="K458" s="1" t="s">
        <v>17</v>
      </c>
      <c r="L458" s="1" t="s">
        <v>22</v>
      </c>
      <c r="M458" s="1" t="s">
        <v>19</v>
      </c>
      <c r="N458">
        <v>557.98140000000001</v>
      </c>
    </row>
    <row r="459" spans="1:14" x14ac:dyDescent="0.3">
      <c r="A459">
        <v>619</v>
      </c>
      <c r="B459" s="1" t="s">
        <v>122</v>
      </c>
      <c r="C459" s="1" t="s">
        <v>21</v>
      </c>
      <c r="D459">
        <v>798</v>
      </c>
      <c r="E459" s="2">
        <v>42820</v>
      </c>
      <c r="F459">
        <v>1</v>
      </c>
      <c r="G459">
        <v>1</v>
      </c>
      <c r="H459">
        <v>299.99</v>
      </c>
      <c r="I459">
        <v>0.1</v>
      </c>
      <c r="J459" s="1" t="s">
        <v>194</v>
      </c>
      <c r="K459" s="1" t="s">
        <v>17</v>
      </c>
      <c r="L459" s="1" t="s">
        <v>22</v>
      </c>
      <c r="M459" s="1" t="s">
        <v>19</v>
      </c>
      <c r="N459">
        <v>269.99100000000004</v>
      </c>
    </row>
    <row r="460" spans="1:14" x14ac:dyDescent="0.3">
      <c r="A460">
        <v>1271</v>
      </c>
      <c r="B460" s="1" t="s">
        <v>196</v>
      </c>
      <c r="C460" s="1" t="s">
        <v>21</v>
      </c>
      <c r="D460">
        <v>706</v>
      </c>
      <c r="E460" s="2">
        <v>42775</v>
      </c>
      <c r="F460">
        <v>1</v>
      </c>
      <c r="G460">
        <v>2</v>
      </c>
      <c r="H460">
        <v>299.99</v>
      </c>
      <c r="I460">
        <v>0.05</v>
      </c>
      <c r="J460" s="1" t="s">
        <v>194</v>
      </c>
      <c r="K460" s="1" t="s">
        <v>17</v>
      </c>
      <c r="L460" s="1" t="s">
        <v>22</v>
      </c>
      <c r="M460" s="1" t="s">
        <v>19</v>
      </c>
      <c r="N460">
        <v>569.98099999999999</v>
      </c>
    </row>
    <row r="461" spans="1:14" x14ac:dyDescent="0.3">
      <c r="A461">
        <v>560</v>
      </c>
      <c r="B461" s="1" t="s">
        <v>128</v>
      </c>
      <c r="C461" s="1" t="s">
        <v>15</v>
      </c>
      <c r="D461">
        <v>615</v>
      </c>
      <c r="E461" s="2">
        <v>42723</v>
      </c>
      <c r="F461">
        <v>3</v>
      </c>
      <c r="G461">
        <v>1</v>
      </c>
      <c r="H461">
        <v>299.99</v>
      </c>
      <c r="I461">
        <v>0.05</v>
      </c>
      <c r="J461" s="1" t="s">
        <v>194</v>
      </c>
      <c r="K461" s="1" t="s">
        <v>17</v>
      </c>
      <c r="L461" s="1" t="s">
        <v>18</v>
      </c>
      <c r="M461" s="1" t="s">
        <v>19</v>
      </c>
      <c r="N461">
        <v>284.9905</v>
      </c>
    </row>
    <row r="462" spans="1:14" x14ac:dyDescent="0.3">
      <c r="A462">
        <v>1337</v>
      </c>
      <c r="B462" s="1" t="s">
        <v>14</v>
      </c>
      <c r="C462" s="1" t="s">
        <v>15</v>
      </c>
      <c r="D462">
        <v>326</v>
      </c>
      <c r="E462" s="2">
        <v>42571</v>
      </c>
      <c r="F462">
        <v>3</v>
      </c>
      <c r="G462">
        <v>1</v>
      </c>
      <c r="H462">
        <v>299.99</v>
      </c>
      <c r="I462">
        <v>7.0000000000000007E-2</v>
      </c>
      <c r="J462" s="1" t="s">
        <v>194</v>
      </c>
      <c r="K462" s="1" t="s">
        <v>17</v>
      </c>
      <c r="L462" s="1" t="s">
        <v>18</v>
      </c>
      <c r="M462" s="1" t="s">
        <v>19</v>
      </c>
      <c r="N462">
        <v>278.9907</v>
      </c>
    </row>
    <row r="463" spans="1:14" x14ac:dyDescent="0.3">
      <c r="A463">
        <v>50</v>
      </c>
      <c r="B463" s="1" t="s">
        <v>85</v>
      </c>
      <c r="C463" s="1" t="s">
        <v>15</v>
      </c>
      <c r="D463">
        <v>1529</v>
      </c>
      <c r="E463" s="2">
        <v>43202</v>
      </c>
      <c r="F463">
        <v>3</v>
      </c>
      <c r="G463">
        <v>1</v>
      </c>
      <c r="H463">
        <v>299.99</v>
      </c>
      <c r="I463">
        <v>0.05</v>
      </c>
      <c r="J463" s="1" t="s">
        <v>194</v>
      </c>
      <c r="K463" s="1" t="s">
        <v>17</v>
      </c>
      <c r="L463" s="1" t="s">
        <v>18</v>
      </c>
      <c r="M463" s="1" t="s">
        <v>19</v>
      </c>
      <c r="N463">
        <v>284.9905</v>
      </c>
    </row>
    <row r="464" spans="1:14" x14ac:dyDescent="0.3">
      <c r="A464">
        <v>973</v>
      </c>
      <c r="B464" s="1" t="s">
        <v>178</v>
      </c>
      <c r="C464" s="1" t="s">
        <v>21</v>
      </c>
      <c r="D464">
        <v>629</v>
      </c>
      <c r="E464" s="2">
        <v>42730</v>
      </c>
      <c r="F464">
        <v>1</v>
      </c>
      <c r="G464">
        <v>2</v>
      </c>
      <c r="H464">
        <v>299.99</v>
      </c>
      <c r="I464">
        <v>0.1</v>
      </c>
      <c r="J464" s="1" t="s">
        <v>194</v>
      </c>
      <c r="K464" s="1" t="s">
        <v>17</v>
      </c>
      <c r="L464" s="1" t="s">
        <v>22</v>
      </c>
      <c r="M464" s="1" t="s">
        <v>19</v>
      </c>
      <c r="N464">
        <v>539.98200000000008</v>
      </c>
    </row>
    <row r="465" spans="1:14" x14ac:dyDescent="0.3">
      <c r="A465">
        <v>522</v>
      </c>
      <c r="B465" s="1" t="s">
        <v>20</v>
      </c>
      <c r="C465" s="1" t="s">
        <v>21</v>
      </c>
      <c r="D465">
        <v>394</v>
      </c>
      <c r="E465" s="2">
        <v>42608</v>
      </c>
      <c r="F465">
        <v>1</v>
      </c>
      <c r="G465">
        <v>1</v>
      </c>
      <c r="H465">
        <v>299.99</v>
      </c>
      <c r="I465">
        <v>0.05</v>
      </c>
      <c r="J465" s="1" t="s">
        <v>194</v>
      </c>
      <c r="K465" s="1" t="s">
        <v>17</v>
      </c>
      <c r="L465" s="1" t="s">
        <v>22</v>
      </c>
      <c r="M465" s="1" t="s">
        <v>19</v>
      </c>
      <c r="N465">
        <v>284.9905</v>
      </c>
    </row>
    <row r="466" spans="1:14" x14ac:dyDescent="0.3">
      <c r="A466">
        <v>1165</v>
      </c>
      <c r="B466" s="1" t="s">
        <v>63</v>
      </c>
      <c r="C466" s="1" t="s">
        <v>15</v>
      </c>
      <c r="D466">
        <v>99</v>
      </c>
      <c r="E466" s="2">
        <v>42429</v>
      </c>
      <c r="F466">
        <v>3</v>
      </c>
      <c r="G466">
        <v>2</v>
      </c>
      <c r="H466">
        <v>299.99</v>
      </c>
      <c r="I466">
        <v>0.2</v>
      </c>
      <c r="J466" s="1" t="s">
        <v>194</v>
      </c>
      <c r="K466" s="1" t="s">
        <v>17</v>
      </c>
      <c r="L466" s="1" t="s">
        <v>18</v>
      </c>
      <c r="M466" s="1" t="s">
        <v>19</v>
      </c>
      <c r="N466">
        <v>479.98400000000004</v>
      </c>
    </row>
    <row r="467" spans="1:14" x14ac:dyDescent="0.3">
      <c r="A467">
        <v>1429</v>
      </c>
      <c r="B467" s="1" t="s">
        <v>196</v>
      </c>
      <c r="C467" s="1" t="s">
        <v>21</v>
      </c>
      <c r="D467">
        <v>540</v>
      </c>
      <c r="E467" s="2">
        <v>42677</v>
      </c>
      <c r="F467">
        <v>1</v>
      </c>
      <c r="G467">
        <v>2</v>
      </c>
      <c r="H467">
        <v>299.99</v>
      </c>
      <c r="I467">
        <v>7.0000000000000007E-2</v>
      </c>
      <c r="J467" s="1" t="s">
        <v>194</v>
      </c>
      <c r="K467" s="1" t="s">
        <v>17</v>
      </c>
      <c r="L467" s="1" t="s">
        <v>22</v>
      </c>
      <c r="M467" s="1" t="s">
        <v>19</v>
      </c>
      <c r="N467">
        <v>557.98140000000001</v>
      </c>
    </row>
    <row r="468" spans="1:14" x14ac:dyDescent="0.3">
      <c r="A468">
        <v>584</v>
      </c>
      <c r="B468" s="1" t="s">
        <v>117</v>
      </c>
      <c r="C468" s="1" t="s">
        <v>15</v>
      </c>
      <c r="D468">
        <v>346</v>
      </c>
      <c r="E468" s="2">
        <v>42583</v>
      </c>
      <c r="F468">
        <v>3</v>
      </c>
      <c r="G468">
        <v>1</v>
      </c>
      <c r="H468">
        <v>299.99</v>
      </c>
      <c r="I468">
        <v>0.2</v>
      </c>
      <c r="J468" s="1" t="s">
        <v>194</v>
      </c>
      <c r="K468" s="1" t="s">
        <v>17</v>
      </c>
      <c r="L468" s="1" t="s">
        <v>18</v>
      </c>
      <c r="M468" s="1" t="s">
        <v>19</v>
      </c>
      <c r="N468">
        <v>239.99200000000002</v>
      </c>
    </row>
    <row r="469" spans="1:14" x14ac:dyDescent="0.3">
      <c r="A469">
        <v>155</v>
      </c>
      <c r="B469" s="1" t="s">
        <v>38</v>
      </c>
      <c r="C469" s="1" t="s">
        <v>27</v>
      </c>
      <c r="D469">
        <v>513</v>
      </c>
      <c r="E469" s="2">
        <v>42662</v>
      </c>
      <c r="F469">
        <v>2</v>
      </c>
      <c r="G469">
        <v>1</v>
      </c>
      <c r="H469">
        <v>299.99</v>
      </c>
      <c r="I469">
        <v>7.0000000000000007E-2</v>
      </c>
      <c r="J469" s="1" t="s">
        <v>194</v>
      </c>
      <c r="K469" s="1" t="s">
        <v>17</v>
      </c>
      <c r="L469" s="1" t="s">
        <v>28</v>
      </c>
      <c r="M469" s="1" t="s">
        <v>19</v>
      </c>
      <c r="N469">
        <v>278.9907</v>
      </c>
    </row>
    <row r="470" spans="1:14" x14ac:dyDescent="0.3">
      <c r="A470">
        <v>193</v>
      </c>
      <c r="B470" s="1" t="s">
        <v>31</v>
      </c>
      <c r="C470" s="1" t="s">
        <v>27</v>
      </c>
      <c r="D470">
        <v>496</v>
      </c>
      <c r="E470" s="2">
        <v>42653</v>
      </c>
      <c r="F470">
        <v>2</v>
      </c>
      <c r="G470">
        <v>1</v>
      </c>
      <c r="H470">
        <v>299.99</v>
      </c>
      <c r="I470">
        <v>0.2</v>
      </c>
      <c r="J470" s="1" t="s">
        <v>194</v>
      </c>
      <c r="K470" s="1" t="s">
        <v>17</v>
      </c>
      <c r="L470" s="1" t="s">
        <v>28</v>
      </c>
      <c r="M470" s="1" t="s">
        <v>19</v>
      </c>
      <c r="N470">
        <v>239.99200000000002</v>
      </c>
    </row>
    <row r="471" spans="1:14" x14ac:dyDescent="0.3">
      <c r="A471">
        <v>235</v>
      </c>
      <c r="B471" s="1" t="s">
        <v>38</v>
      </c>
      <c r="C471" s="1" t="s">
        <v>27</v>
      </c>
      <c r="D471">
        <v>509</v>
      </c>
      <c r="E471" s="2">
        <v>42659</v>
      </c>
      <c r="F471">
        <v>2</v>
      </c>
      <c r="G471">
        <v>2</v>
      </c>
      <c r="H471">
        <v>299.99</v>
      </c>
      <c r="I471">
        <v>0.2</v>
      </c>
      <c r="J471" s="1" t="s">
        <v>194</v>
      </c>
      <c r="K471" s="1" t="s">
        <v>17</v>
      </c>
      <c r="L471" s="1" t="s">
        <v>28</v>
      </c>
      <c r="M471" s="1" t="s">
        <v>19</v>
      </c>
      <c r="N471">
        <v>479.98400000000004</v>
      </c>
    </row>
    <row r="472" spans="1:14" x14ac:dyDescent="0.3">
      <c r="A472">
        <v>236</v>
      </c>
      <c r="B472" s="1" t="s">
        <v>198</v>
      </c>
      <c r="C472" s="1" t="s">
        <v>27</v>
      </c>
      <c r="D472">
        <v>33</v>
      </c>
      <c r="E472" s="2">
        <v>42390</v>
      </c>
      <c r="F472">
        <v>2</v>
      </c>
      <c r="G472">
        <v>2</v>
      </c>
      <c r="H472">
        <v>299.99</v>
      </c>
      <c r="I472">
        <v>7.0000000000000007E-2</v>
      </c>
      <c r="J472" s="1" t="s">
        <v>194</v>
      </c>
      <c r="K472" s="1" t="s">
        <v>17</v>
      </c>
      <c r="L472" s="1" t="s">
        <v>28</v>
      </c>
      <c r="M472" s="1" t="s">
        <v>19</v>
      </c>
      <c r="N472">
        <v>557.98140000000001</v>
      </c>
    </row>
    <row r="473" spans="1:14" x14ac:dyDescent="0.3">
      <c r="A473">
        <v>362</v>
      </c>
      <c r="B473" s="1" t="s">
        <v>175</v>
      </c>
      <c r="C473" s="1" t="s">
        <v>27</v>
      </c>
      <c r="D473">
        <v>445</v>
      </c>
      <c r="E473" s="2">
        <v>42632</v>
      </c>
      <c r="F473">
        <v>2</v>
      </c>
      <c r="G473">
        <v>1</v>
      </c>
      <c r="H473">
        <v>299.99</v>
      </c>
      <c r="I473">
        <v>0.2</v>
      </c>
      <c r="J473" s="1" t="s">
        <v>194</v>
      </c>
      <c r="K473" s="1" t="s">
        <v>17</v>
      </c>
      <c r="L473" s="1" t="s">
        <v>28</v>
      </c>
      <c r="M473" s="1" t="s">
        <v>19</v>
      </c>
      <c r="N473">
        <v>239.99200000000002</v>
      </c>
    </row>
    <row r="474" spans="1:14" x14ac:dyDescent="0.3">
      <c r="A474">
        <v>516</v>
      </c>
      <c r="B474" s="1" t="s">
        <v>109</v>
      </c>
      <c r="C474" s="1" t="s">
        <v>27</v>
      </c>
      <c r="D474">
        <v>87</v>
      </c>
      <c r="E474" s="2">
        <v>42421</v>
      </c>
      <c r="F474">
        <v>2</v>
      </c>
      <c r="G474">
        <v>2</v>
      </c>
      <c r="H474">
        <v>299.99</v>
      </c>
      <c r="I474">
        <v>0.1</v>
      </c>
      <c r="J474" s="1" t="s">
        <v>194</v>
      </c>
      <c r="K474" s="1" t="s">
        <v>17</v>
      </c>
      <c r="L474" s="1" t="s">
        <v>28</v>
      </c>
      <c r="M474" s="1" t="s">
        <v>19</v>
      </c>
      <c r="N474">
        <v>539.98200000000008</v>
      </c>
    </row>
    <row r="475" spans="1:14" x14ac:dyDescent="0.3">
      <c r="A475">
        <v>521</v>
      </c>
      <c r="B475" s="1" t="s">
        <v>53</v>
      </c>
      <c r="C475" s="1" t="s">
        <v>27</v>
      </c>
      <c r="D475">
        <v>81</v>
      </c>
      <c r="E475" s="2">
        <v>42417</v>
      </c>
      <c r="F475">
        <v>2</v>
      </c>
      <c r="G475">
        <v>2</v>
      </c>
      <c r="H475">
        <v>299.99</v>
      </c>
      <c r="I475">
        <v>0.05</v>
      </c>
      <c r="J475" s="1" t="s">
        <v>194</v>
      </c>
      <c r="K475" s="1" t="s">
        <v>17</v>
      </c>
      <c r="L475" s="1" t="s">
        <v>28</v>
      </c>
      <c r="M475" s="1" t="s">
        <v>19</v>
      </c>
      <c r="N475">
        <v>569.98099999999999</v>
      </c>
    </row>
    <row r="476" spans="1:14" x14ac:dyDescent="0.3">
      <c r="A476">
        <v>539</v>
      </c>
      <c r="B476" s="1" t="s">
        <v>199</v>
      </c>
      <c r="C476" s="1" t="s">
        <v>27</v>
      </c>
      <c r="D476">
        <v>1042</v>
      </c>
      <c r="E476" s="2">
        <v>42953</v>
      </c>
      <c r="F476">
        <v>2</v>
      </c>
      <c r="G476">
        <v>1</v>
      </c>
      <c r="H476">
        <v>299.99</v>
      </c>
      <c r="I476">
        <v>0.1</v>
      </c>
      <c r="J476" s="1" t="s">
        <v>194</v>
      </c>
      <c r="K476" s="1" t="s">
        <v>17</v>
      </c>
      <c r="L476" s="1" t="s">
        <v>28</v>
      </c>
      <c r="M476" s="1" t="s">
        <v>19</v>
      </c>
      <c r="N476">
        <v>269.99100000000004</v>
      </c>
    </row>
    <row r="477" spans="1:14" x14ac:dyDescent="0.3">
      <c r="A477">
        <v>632</v>
      </c>
      <c r="B477" s="1" t="s">
        <v>138</v>
      </c>
      <c r="C477" s="1" t="s">
        <v>27</v>
      </c>
      <c r="D477">
        <v>260</v>
      </c>
      <c r="E477" s="2">
        <v>42527</v>
      </c>
      <c r="F477">
        <v>2</v>
      </c>
      <c r="G477">
        <v>2</v>
      </c>
      <c r="H477">
        <v>299.99</v>
      </c>
      <c r="I477">
        <v>0.2</v>
      </c>
      <c r="J477" s="1" t="s">
        <v>194</v>
      </c>
      <c r="K477" s="1" t="s">
        <v>17</v>
      </c>
      <c r="L477" s="1" t="s">
        <v>28</v>
      </c>
      <c r="M477" s="1" t="s">
        <v>19</v>
      </c>
      <c r="N477">
        <v>479.98400000000004</v>
      </c>
    </row>
    <row r="478" spans="1:14" x14ac:dyDescent="0.3">
      <c r="A478">
        <v>709</v>
      </c>
      <c r="B478" s="1" t="s">
        <v>200</v>
      </c>
      <c r="C478" s="1" t="s">
        <v>27</v>
      </c>
      <c r="D478">
        <v>486</v>
      </c>
      <c r="E478" s="2">
        <v>42649</v>
      </c>
      <c r="F478">
        <v>2</v>
      </c>
      <c r="G478">
        <v>2</v>
      </c>
      <c r="H478">
        <v>299.99</v>
      </c>
      <c r="I478">
        <v>0.05</v>
      </c>
      <c r="J478" s="1" t="s">
        <v>194</v>
      </c>
      <c r="K478" s="1" t="s">
        <v>17</v>
      </c>
      <c r="L478" s="1" t="s">
        <v>28</v>
      </c>
      <c r="M478" s="1" t="s">
        <v>19</v>
      </c>
      <c r="N478">
        <v>569.98099999999999</v>
      </c>
    </row>
    <row r="479" spans="1:14" x14ac:dyDescent="0.3">
      <c r="A479">
        <v>764</v>
      </c>
      <c r="B479" s="1" t="s">
        <v>198</v>
      </c>
      <c r="C479" s="1" t="s">
        <v>27</v>
      </c>
      <c r="D479">
        <v>269</v>
      </c>
      <c r="E479" s="2">
        <v>42533</v>
      </c>
      <c r="F479">
        <v>2</v>
      </c>
      <c r="G479">
        <v>2</v>
      </c>
      <c r="H479">
        <v>299.99</v>
      </c>
      <c r="I479">
        <v>7.0000000000000007E-2</v>
      </c>
      <c r="J479" s="1" t="s">
        <v>194</v>
      </c>
      <c r="K479" s="1" t="s">
        <v>17</v>
      </c>
      <c r="L479" s="1" t="s">
        <v>28</v>
      </c>
      <c r="M479" s="1" t="s">
        <v>19</v>
      </c>
      <c r="N479">
        <v>557.98140000000001</v>
      </c>
    </row>
    <row r="480" spans="1:14" x14ac:dyDescent="0.3">
      <c r="A480">
        <v>833</v>
      </c>
      <c r="B480" s="1" t="s">
        <v>74</v>
      </c>
      <c r="C480" s="1" t="s">
        <v>27</v>
      </c>
      <c r="D480">
        <v>574</v>
      </c>
      <c r="E480" s="2">
        <v>42700</v>
      </c>
      <c r="F480">
        <v>2</v>
      </c>
      <c r="G480">
        <v>2</v>
      </c>
      <c r="H480">
        <v>299.99</v>
      </c>
      <c r="I480">
        <v>0.1</v>
      </c>
      <c r="J480" s="1" t="s">
        <v>194</v>
      </c>
      <c r="K480" s="1" t="s">
        <v>17</v>
      </c>
      <c r="L480" s="1" t="s">
        <v>28</v>
      </c>
      <c r="M480" s="1" t="s">
        <v>19</v>
      </c>
      <c r="N480">
        <v>539.98200000000008</v>
      </c>
    </row>
    <row r="481" spans="1:14" x14ac:dyDescent="0.3">
      <c r="A481">
        <v>921</v>
      </c>
      <c r="B481" s="1" t="s">
        <v>55</v>
      </c>
      <c r="C481" s="1" t="s">
        <v>27</v>
      </c>
      <c r="D481">
        <v>488</v>
      </c>
      <c r="E481" s="2">
        <v>42649</v>
      </c>
      <c r="F481">
        <v>2</v>
      </c>
      <c r="G481">
        <v>2</v>
      </c>
      <c r="H481">
        <v>299.99</v>
      </c>
      <c r="I481">
        <v>0.05</v>
      </c>
      <c r="J481" s="1" t="s">
        <v>194</v>
      </c>
      <c r="K481" s="1" t="s">
        <v>17</v>
      </c>
      <c r="L481" s="1" t="s">
        <v>28</v>
      </c>
      <c r="M481" s="1" t="s">
        <v>19</v>
      </c>
      <c r="N481">
        <v>569.98099999999999</v>
      </c>
    </row>
    <row r="482" spans="1:14" x14ac:dyDescent="0.3">
      <c r="A482">
        <v>941</v>
      </c>
      <c r="B482" s="1" t="s">
        <v>104</v>
      </c>
      <c r="C482" s="1" t="s">
        <v>27</v>
      </c>
      <c r="D482">
        <v>319</v>
      </c>
      <c r="E482" s="2">
        <v>42569</v>
      </c>
      <c r="F482">
        <v>2</v>
      </c>
      <c r="G482">
        <v>1</v>
      </c>
      <c r="H482">
        <v>299.99</v>
      </c>
      <c r="I482">
        <v>0.05</v>
      </c>
      <c r="J482" s="1" t="s">
        <v>194</v>
      </c>
      <c r="K482" s="1" t="s">
        <v>17</v>
      </c>
      <c r="L482" s="1" t="s">
        <v>28</v>
      </c>
      <c r="M482" s="1" t="s">
        <v>19</v>
      </c>
      <c r="N482">
        <v>284.9905</v>
      </c>
    </row>
    <row r="483" spans="1:14" x14ac:dyDescent="0.3">
      <c r="A483">
        <v>944</v>
      </c>
      <c r="B483" s="1" t="s">
        <v>26</v>
      </c>
      <c r="C483" s="1" t="s">
        <v>27</v>
      </c>
      <c r="D483">
        <v>426</v>
      </c>
      <c r="E483" s="2">
        <v>42621</v>
      </c>
      <c r="F483">
        <v>2</v>
      </c>
      <c r="G483">
        <v>2</v>
      </c>
      <c r="H483">
        <v>299.99</v>
      </c>
      <c r="I483">
        <v>0.05</v>
      </c>
      <c r="J483" s="1" t="s">
        <v>194</v>
      </c>
      <c r="K483" s="1" t="s">
        <v>17</v>
      </c>
      <c r="L483" s="1" t="s">
        <v>28</v>
      </c>
      <c r="M483" s="1" t="s">
        <v>19</v>
      </c>
      <c r="N483">
        <v>569.98099999999999</v>
      </c>
    </row>
    <row r="484" spans="1:14" x14ac:dyDescent="0.3">
      <c r="A484">
        <v>1028</v>
      </c>
      <c r="B484" s="1" t="s">
        <v>91</v>
      </c>
      <c r="C484" s="1" t="s">
        <v>27</v>
      </c>
      <c r="D484">
        <v>453</v>
      </c>
      <c r="E484" s="2">
        <v>42635</v>
      </c>
      <c r="F484">
        <v>2</v>
      </c>
      <c r="G484">
        <v>1</v>
      </c>
      <c r="H484">
        <v>299.99</v>
      </c>
      <c r="I484">
        <v>0.05</v>
      </c>
      <c r="J484" s="1" t="s">
        <v>194</v>
      </c>
      <c r="K484" s="1" t="s">
        <v>17</v>
      </c>
      <c r="L484" s="1" t="s">
        <v>28</v>
      </c>
      <c r="M484" s="1" t="s">
        <v>19</v>
      </c>
      <c r="N484">
        <v>284.9905</v>
      </c>
    </row>
    <row r="485" spans="1:14" x14ac:dyDescent="0.3">
      <c r="A485">
        <v>1031</v>
      </c>
      <c r="B485" s="1" t="s">
        <v>111</v>
      </c>
      <c r="C485" s="1" t="s">
        <v>27</v>
      </c>
      <c r="D485">
        <v>1168</v>
      </c>
      <c r="E485" s="2">
        <v>43012</v>
      </c>
      <c r="F485">
        <v>2</v>
      </c>
      <c r="G485">
        <v>2</v>
      </c>
      <c r="H485">
        <v>299.99</v>
      </c>
      <c r="I485">
        <v>0.1</v>
      </c>
      <c r="J485" s="1" t="s">
        <v>194</v>
      </c>
      <c r="K485" s="1" t="s">
        <v>17</v>
      </c>
      <c r="L485" s="1" t="s">
        <v>28</v>
      </c>
      <c r="M485" s="1" t="s">
        <v>19</v>
      </c>
      <c r="N485">
        <v>539.98200000000008</v>
      </c>
    </row>
    <row r="486" spans="1:14" x14ac:dyDescent="0.3">
      <c r="A486">
        <v>1059</v>
      </c>
      <c r="B486" s="1" t="s">
        <v>80</v>
      </c>
      <c r="C486" s="1" t="s">
        <v>27</v>
      </c>
      <c r="D486">
        <v>843</v>
      </c>
      <c r="E486" s="2">
        <v>42841</v>
      </c>
      <c r="F486">
        <v>2</v>
      </c>
      <c r="G486">
        <v>2</v>
      </c>
      <c r="H486">
        <v>299.99</v>
      </c>
      <c r="I486">
        <v>7.0000000000000007E-2</v>
      </c>
      <c r="J486" s="1" t="s">
        <v>194</v>
      </c>
      <c r="K486" s="1" t="s">
        <v>17</v>
      </c>
      <c r="L486" s="1" t="s">
        <v>28</v>
      </c>
      <c r="M486" s="1" t="s">
        <v>19</v>
      </c>
      <c r="N486">
        <v>557.98140000000001</v>
      </c>
    </row>
    <row r="487" spans="1:14" x14ac:dyDescent="0.3">
      <c r="A487">
        <v>1074</v>
      </c>
      <c r="B487" s="1" t="s">
        <v>95</v>
      </c>
      <c r="C487" s="1" t="s">
        <v>27</v>
      </c>
      <c r="D487">
        <v>200</v>
      </c>
      <c r="E487" s="2">
        <v>42491</v>
      </c>
      <c r="F487">
        <v>2</v>
      </c>
      <c r="G487">
        <v>2</v>
      </c>
      <c r="H487">
        <v>299.99</v>
      </c>
      <c r="I487">
        <v>0.05</v>
      </c>
      <c r="J487" s="1" t="s">
        <v>194</v>
      </c>
      <c r="K487" s="1" t="s">
        <v>17</v>
      </c>
      <c r="L487" s="1" t="s">
        <v>28</v>
      </c>
      <c r="M487" s="1" t="s">
        <v>19</v>
      </c>
      <c r="N487">
        <v>569.98099999999999</v>
      </c>
    </row>
    <row r="488" spans="1:14" x14ac:dyDescent="0.3">
      <c r="A488">
        <v>1144</v>
      </c>
      <c r="B488" s="1" t="s">
        <v>132</v>
      </c>
      <c r="C488" s="1" t="s">
        <v>27</v>
      </c>
      <c r="D488">
        <v>539</v>
      </c>
      <c r="E488" s="2">
        <v>42676</v>
      </c>
      <c r="F488">
        <v>2</v>
      </c>
      <c r="G488">
        <v>1</v>
      </c>
      <c r="H488">
        <v>299.99</v>
      </c>
      <c r="I488">
        <v>0.05</v>
      </c>
      <c r="J488" s="1" t="s">
        <v>194</v>
      </c>
      <c r="K488" s="1" t="s">
        <v>17</v>
      </c>
      <c r="L488" s="1" t="s">
        <v>28</v>
      </c>
      <c r="M488" s="1" t="s">
        <v>19</v>
      </c>
      <c r="N488">
        <v>284.9905</v>
      </c>
    </row>
    <row r="489" spans="1:14" x14ac:dyDescent="0.3">
      <c r="A489">
        <v>1435</v>
      </c>
      <c r="B489" s="1" t="s">
        <v>26</v>
      </c>
      <c r="C489" s="1" t="s">
        <v>27</v>
      </c>
      <c r="D489">
        <v>234</v>
      </c>
      <c r="E489" s="2">
        <v>42512</v>
      </c>
      <c r="F489">
        <v>2</v>
      </c>
      <c r="G489">
        <v>1</v>
      </c>
      <c r="H489">
        <v>299.99</v>
      </c>
      <c r="I489">
        <v>0.1</v>
      </c>
      <c r="J489" s="1" t="s">
        <v>194</v>
      </c>
      <c r="K489" s="1" t="s">
        <v>17</v>
      </c>
      <c r="L489" s="1" t="s">
        <v>28</v>
      </c>
      <c r="M489" s="1" t="s">
        <v>19</v>
      </c>
      <c r="N489">
        <v>269.99100000000004</v>
      </c>
    </row>
    <row r="490" spans="1:14" x14ac:dyDescent="0.3">
      <c r="A490">
        <v>342</v>
      </c>
      <c r="B490" s="1" t="s">
        <v>64</v>
      </c>
      <c r="C490" s="1" t="s">
        <v>27</v>
      </c>
      <c r="D490">
        <v>910</v>
      </c>
      <c r="E490" s="2">
        <v>42881</v>
      </c>
      <c r="F490">
        <v>2</v>
      </c>
      <c r="G490">
        <v>1</v>
      </c>
      <c r="H490">
        <v>299.99</v>
      </c>
      <c r="I490">
        <v>0.1</v>
      </c>
      <c r="J490" s="1" t="s">
        <v>194</v>
      </c>
      <c r="K490" s="1" t="s">
        <v>17</v>
      </c>
      <c r="L490" s="1" t="s">
        <v>28</v>
      </c>
      <c r="M490" s="1" t="s">
        <v>19</v>
      </c>
      <c r="N490">
        <v>269.99100000000004</v>
      </c>
    </row>
    <row r="491" spans="1:14" x14ac:dyDescent="0.3">
      <c r="A491">
        <v>1081</v>
      </c>
      <c r="B491" s="1" t="s">
        <v>69</v>
      </c>
      <c r="C491" s="1" t="s">
        <v>27</v>
      </c>
      <c r="D491">
        <v>691</v>
      </c>
      <c r="E491" s="2">
        <v>42770</v>
      </c>
      <c r="F491">
        <v>2</v>
      </c>
      <c r="G491">
        <v>2</v>
      </c>
      <c r="H491">
        <v>299.99</v>
      </c>
      <c r="I491">
        <v>0.05</v>
      </c>
      <c r="J491" s="1" t="s">
        <v>194</v>
      </c>
      <c r="K491" s="1" t="s">
        <v>17</v>
      </c>
      <c r="L491" s="1" t="s">
        <v>28</v>
      </c>
      <c r="M491" s="1" t="s">
        <v>19</v>
      </c>
      <c r="N491">
        <v>569.98099999999999</v>
      </c>
    </row>
    <row r="492" spans="1:14" x14ac:dyDescent="0.3">
      <c r="A492">
        <v>615</v>
      </c>
      <c r="B492" s="1" t="s">
        <v>156</v>
      </c>
      <c r="C492" s="1" t="s">
        <v>27</v>
      </c>
      <c r="D492">
        <v>228</v>
      </c>
      <c r="E492" s="2">
        <v>42507</v>
      </c>
      <c r="F492">
        <v>2</v>
      </c>
      <c r="G492">
        <v>2</v>
      </c>
      <c r="H492">
        <v>299.99</v>
      </c>
      <c r="I492">
        <v>0.1</v>
      </c>
      <c r="J492" s="1" t="s">
        <v>194</v>
      </c>
      <c r="K492" s="1" t="s">
        <v>17</v>
      </c>
      <c r="L492" s="1" t="s">
        <v>28</v>
      </c>
      <c r="M492" s="1" t="s">
        <v>19</v>
      </c>
      <c r="N492">
        <v>539.98200000000008</v>
      </c>
    </row>
    <row r="493" spans="1:14" x14ac:dyDescent="0.3">
      <c r="A493">
        <v>125</v>
      </c>
      <c r="B493" s="1" t="s">
        <v>91</v>
      </c>
      <c r="C493" s="1" t="s">
        <v>27</v>
      </c>
      <c r="D493">
        <v>1021</v>
      </c>
      <c r="E493" s="2">
        <v>42939</v>
      </c>
      <c r="F493">
        <v>2</v>
      </c>
      <c r="G493">
        <v>2</v>
      </c>
      <c r="H493">
        <v>299.99</v>
      </c>
      <c r="I493">
        <v>7.0000000000000007E-2</v>
      </c>
      <c r="J493" s="1" t="s">
        <v>194</v>
      </c>
      <c r="K493" s="1" t="s">
        <v>17</v>
      </c>
      <c r="L493" s="1" t="s">
        <v>28</v>
      </c>
      <c r="M493" s="1" t="s">
        <v>19</v>
      </c>
      <c r="N493">
        <v>557.98140000000001</v>
      </c>
    </row>
    <row r="494" spans="1:14" x14ac:dyDescent="0.3">
      <c r="A494">
        <v>494</v>
      </c>
      <c r="B494" s="1" t="s">
        <v>54</v>
      </c>
      <c r="C494" s="1" t="s">
        <v>27</v>
      </c>
      <c r="D494">
        <v>1127</v>
      </c>
      <c r="E494" s="2">
        <v>42993</v>
      </c>
      <c r="F494">
        <v>2</v>
      </c>
      <c r="G494">
        <v>2</v>
      </c>
      <c r="H494">
        <v>299.99</v>
      </c>
      <c r="I494">
        <v>0.1</v>
      </c>
      <c r="J494" s="1" t="s">
        <v>194</v>
      </c>
      <c r="K494" s="1" t="s">
        <v>17</v>
      </c>
      <c r="L494" s="1" t="s">
        <v>28</v>
      </c>
      <c r="M494" s="1" t="s">
        <v>19</v>
      </c>
      <c r="N494">
        <v>539.98200000000008</v>
      </c>
    </row>
    <row r="495" spans="1:14" x14ac:dyDescent="0.3">
      <c r="A495">
        <v>1078</v>
      </c>
      <c r="B495" s="1" t="s">
        <v>200</v>
      </c>
      <c r="C495" s="1" t="s">
        <v>27</v>
      </c>
      <c r="D495">
        <v>113</v>
      </c>
      <c r="E495" s="2">
        <v>42437</v>
      </c>
      <c r="F495">
        <v>2</v>
      </c>
      <c r="G495">
        <v>1</v>
      </c>
      <c r="H495">
        <v>299.99</v>
      </c>
      <c r="I495">
        <v>0.2</v>
      </c>
      <c r="J495" s="1" t="s">
        <v>194</v>
      </c>
      <c r="K495" s="1" t="s">
        <v>17</v>
      </c>
      <c r="L495" s="1" t="s">
        <v>28</v>
      </c>
      <c r="M495" s="1" t="s">
        <v>19</v>
      </c>
      <c r="N495">
        <v>239.99200000000002</v>
      </c>
    </row>
    <row r="496" spans="1:14" x14ac:dyDescent="0.3">
      <c r="A496">
        <v>1305</v>
      </c>
      <c r="B496" s="1" t="s">
        <v>87</v>
      </c>
      <c r="C496" s="1" t="s">
        <v>27</v>
      </c>
      <c r="D496">
        <v>57</v>
      </c>
      <c r="E496" s="2">
        <v>42404</v>
      </c>
      <c r="F496">
        <v>2</v>
      </c>
      <c r="G496">
        <v>2</v>
      </c>
      <c r="H496">
        <v>299.99</v>
      </c>
      <c r="I496">
        <v>0.1</v>
      </c>
      <c r="J496" s="1" t="s">
        <v>194</v>
      </c>
      <c r="K496" s="1" t="s">
        <v>17</v>
      </c>
      <c r="L496" s="1" t="s">
        <v>28</v>
      </c>
      <c r="M496" s="1" t="s">
        <v>19</v>
      </c>
      <c r="N496">
        <v>539.98200000000008</v>
      </c>
    </row>
    <row r="497" spans="1:14" x14ac:dyDescent="0.3">
      <c r="A497">
        <v>612</v>
      </c>
      <c r="B497" s="1" t="s">
        <v>34</v>
      </c>
      <c r="C497" s="1" t="s">
        <v>27</v>
      </c>
      <c r="D497">
        <v>73</v>
      </c>
      <c r="E497" s="2">
        <v>42412</v>
      </c>
      <c r="F497">
        <v>2</v>
      </c>
      <c r="G497">
        <v>2</v>
      </c>
      <c r="H497">
        <v>299.99</v>
      </c>
      <c r="I497">
        <v>0.2</v>
      </c>
      <c r="J497" s="1" t="s">
        <v>194</v>
      </c>
      <c r="K497" s="1" t="s">
        <v>17</v>
      </c>
      <c r="L497" s="1" t="s">
        <v>28</v>
      </c>
      <c r="M497" s="1" t="s">
        <v>19</v>
      </c>
      <c r="N497">
        <v>479.98400000000004</v>
      </c>
    </row>
    <row r="498" spans="1:14" x14ac:dyDescent="0.3">
      <c r="A498">
        <v>1079</v>
      </c>
      <c r="B498" s="1" t="s">
        <v>95</v>
      </c>
      <c r="C498" s="1" t="s">
        <v>27</v>
      </c>
      <c r="D498">
        <v>172</v>
      </c>
      <c r="E498" s="2">
        <v>42471</v>
      </c>
      <c r="F498">
        <v>2</v>
      </c>
      <c r="G498">
        <v>1</v>
      </c>
      <c r="H498">
        <v>299.99</v>
      </c>
      <c r="I498">
        <v>7.0000000000000007E-2</v>
      </c>
      <c r="J498" s="1" t="s">
        <v>194</v>
      </c>
      <c r="K498" s="1" t="s">
        <v>17</v>
      </c>
      <c r="L498" s="1" t="s">
        <v>28</v>
      </c>
      <c r="M498" s="1" t="s">
        <v>19</v>
      </c>
      <c r="N498">
        <v>278.9907</v>
      </c>
    </row>
    <row r="499" spans="1:14" x14ac:dyDescent="0.3">
      <c r="A499">
        <v>877</v>
      </c>
      <c r="B499" s="1" t="s">
        <v>161</v>
      </c>
      <c r="C499" s="1" t="s">
        <v>27</v>
      </c>
      <c r="D499">
        <v>906</v>
      </c>
      <c r="E499" s="2">
        <v>42878</v>
      </c>
      <c r="F499">
        <v>2</v>
      </c>
      <c r="G499">
        <v>2</v>
      </c>
      <c r="H499">
        <v>299.99</v>
      </c>
      <c r="I499">
        <v>0.2</v>
      </c>
      <c r="J499" s="1" t="s">
        <v>194</v>
      </c>
      <c r="K499" s="1" t="s">
        <v>17</v>
      </c>
      <c r="L499" s="1" t="s">
        <v>28</v>
      </c>
      <c r="M499" s="1" t="s">
        <v>19</v>
      </c>
      <c r="N499">
        <v>479.98400000000004</v>
      </c>
    </row>
    <row r="500" spans="1:14" x14ac:dyDescent="0.3">
      <c r="A500">
        <v>1189</v>
      </c>
      <c r="B500" s="1" t="s">
        <v>54</v>
      </c>
      <c r="C500" s="1" t="s">
        <v>27</v>
      </c>
      <c r="D500">
        <v>356</v>
      </c>
      <c r="E500" s="2">
        <v>42586</v>
      </c>
      <c r="F500">
        <v>2</v>
      </c>
      <c r="G500">
        <v>2</v>
      </c>
      <c r="H500">
        <v>299.99</v>
      </c>
      <c r="I500">
        <v>0.05</v>
      </c>
      <c r="J500" s="1" t="s">
        <v>194</v>
      </c>
      <c r="K500" s="1" t="s">
        <v>17</v>
      </c>
      <c r="L500" s="1" t="s">
        <v>28</v>
      </c>
      <c r="M500" s="1" t="s">
        <v>19</v>
      </c>
      <c r="N500">
        <v>569.98099999999999</v>
      </c>
    </row>
    <row r="501" spans="1:14" x14ac:dyDescent="0.3">
      <c r="A501">
        <v>469</v>
      </c>
      <c r="B501" s="1" t="s">
        <v>135</v>
      </c>
      <c r="C501" s="1" t="s">
        <v>27</v>
      </c>
      <c r="D501">
        <v>112</v>
      </c>
      <c r="E501" s="2">
        <v>42437</v>
      </c>
      <c r="F501">
        <v>2</v>
      </c>
      <c r="G501">
        <v>2</v>
      </c>
      <c r="H501">
        <v>299.99</v>
      </c>
      <c r="I501">
        <v>0.2</v>
      </c>
      <c r="J501" s="1" t="s">
        <v>194</v>
      </c>
      <c r="K501" s="1" t="s">
        <v>17</v>
      </c>
      <c r="L501" s="1" t="s">
        <v>28</v>
      </c>
      <c r="M501" s="1" t="s">
        <v>19</v>
      </c>
      <c r="N501">
        <v>479.98400000000004</v>
      </c>
    </row>
    <row r="502" spans="1:14" x14ac:dyDescent="0.3">
      <c r="A502">
        <v>1253</v>
      </c>
      <c r="B502" s="1" t="s">
        <v>201</v>
      </c>
      <c r="C502" s="1" t="s">
        <v>27</v>
      </c>
      <c r="D502">
        <v>66</v>
      </c>
      <c r="E502" s="2">
        <v>42409</v>
      </c>
      <c r="F502">
        <v>2</v>
      </c>
      <c r="G502">
        <v>1</v>
      </c>
      <c r="H502">
        <v>299.99</v>
      </c>
      <c r="I502">
        <v>7.0000000000000007E-2</v>
      </c>
      <c r="J502" s="1" t="s">
        <v>194</v>
      </c>
      <c r="K502" s="1" t="s">
        <v>17</v>
      </c>
      <c r="L502" s="1" t="s">
        <v>28</v>
      </c>
      <c r="M502" s="1" t="s">
        <v>19</v>
      </c>
      <c r="N502">
        <v>278.9907</v>
      </c>
    </row>
    <row r="503" spans="1:14" x14ac:dyDescent="0.3">
      <c r="A503">
        <v>1004</v>
      </c>
      <c r="B503" s="1" t="s">
        <v>73</v>
      </c>
      <c r="C503" s="1" t="s">
        <v>27</v>
      </c>
      <c r="D503">
        <v>347</v>
      </c>
      <c r="E503" s="2">
        <v>42584</v>
      </c>
      <c r="F503">
        <v>2</v>
      </c>
      <c r="G503">
        <v>1</v>
      </c>
      <c r="H503">
        <v>299.99</v>
      </c>
      <c r="I503">
        <v>7.0000000000000007E-2</v>
      </c>
      <c r="J503" s="1" t="s">
        <v>194</v>
      </c>
      <c r="K503" s="1" t="s">
        <v>17</v>
      </c>
      <c r="L503" s="1" t="s">
        <v>28</v>
      </c>
      <c r="M503" s="1" t="s">
        <v>19</v>
      </c>
      <c r="N503">
        <v>278.9907</v>
      </c>
    </row>
    <row r="504" spans="1:14" x14ac:dyDescent="0.3">
      <c r="A504">
        <v>1094</v>
      </c>
      <c r="B504" s="1" t="s">
        <v>99</v>
      </c>
      <c r="C504" s="1" t="s">
        <v>27</v>
      </c>
      <c r="D504">
        <v>96</v>
      </c>
      <c r="E504" s="2">
        <v>42427</v>
      </c>
      <c r="F504">
        <v>2</v>
      </c>
      <c r="G504">
        <v>1</v>
      </c>
      <c r="H504">
        <v>299.99</v>
      </c>
      <c r="I504">
        <v>0.05</v>
      </c>
      <c r="J504" s="1" t="s">
        <v>194</v>
      </c>
      <c r="K504" s="1" t="s">
        <v>17</v>
      </c>
      <c r="L504" s="1" t="s">
        <v>28</v>
      </c>
      <c r="M504" s="1" t="s">
        <v>19</v>
      </c>
      <c r="N504">
        <v>284.9905</v>
      </c>
    </row>
    <row r="505" spans="1:14" x14ac:dyDescent="0.3">
      <c r="A505">
        <v>54</v>
      </c>
      <c r="B505" s="1" t="s">
        <v>172</v>
      </c>
      <c r="C505" s="1" t="s">
        <v>27</v>
      </c>
      <c r="D505">
        <v>519</v>
      </c>
      <c r="E505" s="2">
        <v>42665</v>
      </c>
      <c r="F505">
        <v>2</v>
      </c>
      <c r="G505">
        <v>2</v>
      </c>
      <c r="H505">
        <v>299.99</v>
      </c>
      <c r="I505">
        <v>0.05</v>
      </c>
      <c r="J505" s="1" t="s">
        <v>194</v>
      </c>
      <c r="K505" s="1" t="s">
        <v>17</v>
      </c>
      <c r="L505" s="1" t="s">
        <v>28</v>
      </c>
      <c r="M505" s="1" t="s">
        <v>19</v>
      </c>
      <c r="N505">
        <v>569.98099999999999</v>
      </c>
    </row>
    <row r="506" spans="1:14" x14ac:dyDescent="0.3">
      <c r="A506">
        <v>568</v>
      </c>
      <c r="B506" s="1" t="s">
        <v>171</v>
      </c>
      <c r="C506" s="1" t="s">
        <v>27</v>
      </c>
      <c r="D506">
        <v>321</v>
      </c>
      <c r="E506" s="2">
        <v>42570</v>
      </c>
      <c r="F506">
        <v>2</v>
      </c>
      <c r="G506">
        <v>2</v>
      </c>
      <c r="H506">
        <v>299.99</v>
      </c>
      <c r="I506">
        <v>0.2</v>
      </c>
      <c r="J506" s="1" t="s">
        <v>194</v>
      </c>
      <c r="K506" s="1" t="s">
        <v>17</v>
      </c>
      <c r="L506" s="1" t="s">
        <v>28</v>
      </c>
      <c r="M506" s="1" t="s">
        <v>19</v>
      </c>
      <c r="N506">
        <v>479.98400000000004</v>
      </c>
    </row>
    <row r="507" spans="1:14" x14ac:dyDescent="0.3">
      <c r="A507">
        <v>864</v>
      </c>
      <c r="B507" s="1" t="s">
        <v>51</v>
      </c>
      <c r="C507" s="1" t="s">
        <v>27</v>
      </c>
      <c r="D507">
        <v>724</v>
      </c>
      <c r="E507" s="2">
        <v>42785</v>
      </c>
      <c r="F507">
        <v>2</v>
      </c>
      <c r="G507">
        <v>1</v>
      </c>
      <c r="H507">
        <v>299.99</v>
      </c>
      <c r="I507">
        <v>0.05</v>
      </c>
      <c r="J507" s="1" t="s">
        <v>194</v>
      </c>
      <c r="K507" s="1" t="s">
        <v>17</v>
      </c>
      <c r="L507" s="1" t="s">
        <v>28</v>
      </c>
      <c r="M507" s="1" t="s">
        <v>19</v>
      </c>
      <c r="N507">
        <v>284.9905</v>
      </c>
    </row>
    <row r="508" spans="1:14" x14ac:dyDescent="0.3">
      <c r="A508">
        <v>450</v>
      </c>
      <c r="B508" s="1" t="s">
        <v>98</v>
      </c>
      <c r="C508" s="1" t="s">
        <v>27</v>
      </c>
      <c r="D508">
        <v>15</v>
      </c>
      <c r="E508" s="2">
        <v>42378</v>
      </c>
      <c r="F508">
        <v>2</v>
      </c>
      <c r="G508">
        <v>2</v>
      </c>
      <c r="H508">
        <v>299.99</v>
      </c>
      <c r="I508">
        <v>0.2</v>
      </c>
      <c r="J508" s="1" t="s">
        <v>194</v>
      </c>
      <c r="K508" s="1" t="s">
        <v>17</v>
      </c>
      <c r="L508" s="1" t="s">
        <v>28</v>
      </c>
      <c r="M508" s="1" t="s">
        <v>19</v>
      </c>
      <c r="N508">
        <v>479.98400000000004</v>
      </c>
    </row>
    <row r="509" spans="1:14" x14ac:dyDescent="0.3">
      <c r="A509">
        <v>1397</v>
      </c>
      <c r="B509" s="1" t="s">
        <v>55</v>
      </c>
      <c r="C509" s="1" t="s">
        <v>27</v>
      </c>
      <c r="D509">
        <v>423</v>
      </c>
      <c r="E509" s="2">
        <v>42619</v>
      </c>
      <c r="F509">
        <v>2</v>
      </c>
      <c r="G509">
        <v>2</v>
      </c>
      <c r="H509">
        <v>299.99</v>
      </c>
      <c r="I509">
        <v>7.0000000000000007E-2</v>
      </c>
      <c r="J509" s="1" t="s">
        <v>194</v>
      </c>
      <c r="K509" s="1" t="s">
        <v>17</v>
      </c>
      <c r="L509" s="1" t="s">
        <v>28</v>
      </c>
      <c r="M509" s="1" t="s">
        <v>19</v>
      </c>
      <c r="N509">
        <v>557.98140000000001</v>
      </c>
    </row>
    <row r="510" spans="1:14" x14ac:dyDescent="0.3">
      <c r="A510">
        <v>1439</v>
      </c>
      <c r="B510" s="1" t="s">
        <v>69</v>
      </c>
      <c r="C510" s="1" t="s">
        <v>27</v>
      </c>
      <c r="D510">
        <v>1053</v>
      </c>
      <c r="E510" s="2">
        <v>42957</v>
      </c>
      <c r="F510">
        <v>2</v>
      </c>
      <c r="G510">
        <v>2</v>
      </c>
      <c r="H510">
        <v>299.99</v>
      </c>
      <c r="I510">
        <v>0.2</v>
      </c>
      <c r="J510" s="1" t="s">
        <v>194</v>
      </c>
      <c r="K510" s="1" t="s">
        <v>17</v>
      </c>
      <c r="L510" s="1" t="s">
        <v>28</v>
      </c>
      <c r="M510" s="1" t="s">
        <v>19</v>
      </c>
      <c r="N510">
        <v>479.98400000000004</v>
      </c>
    </row>
    <row r="511" spans="1:14" x14ac:dyDescent="0.3">
      <c r="A511">
        <v>102</v>
      </c>
      <c r="B511" s="1" t="s">
        <v>91</v>
      </c>
      <c r="C511" s="1" t="s">
        <v>27</v>
      </c>
      <c r="D511">
        <v>588</v>
      </c>
      <c r="E511" s="2">
        <v>42710</v>
      </c>
      <c r="F511">
        <v>2</v>
      </c>
      <c r="G511">
        <v>1</v>
      </c>
      <c r="H511">
        <v>299.99</v>
      </c>
      <c r="I511">
        <v>0.2</v>
      </c>
      <c r="J511" s="1" t="s">
        <v>194</v>
      </c>
      <c r="K511" s="1" t="s">
        <v>17</v>
      </c>
      <c r="L511" s="1" t="s">
        <v>28</v>
      </c>
      <c r="M511" s="1" t="s">
        <v>19</v>
      </c>
      <c r="N511">
        <v>239.99200000000002</v>
      </c>
    </row>
    <row r="512" spans="1:14" x14ac:dyDescent="0.3">
      <c r="A512">
        <v>583</v>
      </c>
      <c r="B512" s="1" t="s">
        <v>142</v>
      </c>
      <c r="C512" s="1" t="s">
        <v>27</v>
      </c>
      <c r="D512">
        <v>38</v>
      </c>
      <c r="E512" s="2">
        <v>42394</v>
      </c>
      <c r="F512">
        <v>2</v>
      </c>
      <c r="G512">
        <v>1</v>
      </c>
      <c r="H512">
        <v>299.99</v>
      </c>
      <c r="I512">
        <v>7.0000000000000007E-2</v>
      </c>
      <c r="J512" s="1" t="s">
        <v>194</v>
      </c>
      <c r="K512" s="1" t="s">
        <v>17</v>
      </c>
      <c r="L512" s="1" t="s">
        <v>28</v>
      </c>
      <c r="M512" s="1" t="s">
        <v>19</v>
      </c>
      <c r="N512">
        <v>278.9907</v>
      </c>
    </row>
    <row r="513" spans="1:14" x14ac:dyDescent="0.3">
      <c r="A513">
        <v>1184</v>
      </c>
      <c r="B513" s="1" t="s">
        <v>61</v>
      </c>
      <c r="C513" s="1" t="s">
        <v>27</v>
      </c>
      <c r="D513">
        <v>956</v>
      </c>
      <c r="E513" s="2">
        <v>42903</v>
      </c>
      <c r="F513">
        <v>2</v>
      </c>
      <c r="G513">
        <v>1</v>
      </c>
      <c r="H513">
        <v>299.99</v>
      </c>
      <c r="I513">
        <v>0.2</v>
      </c>
      <c r="J513" s="1" t="s">
        <v>194</v>
      </c>
      <c r="K513" s="1" t="s">
        <v>17</v>
      </c>
      <c r="L513" s="1" t="s">
        <v>28</v>
      </c>
      <c r="M513" s="1" t="s">
        <v>19</v>
      </c>
      <c r="N513">
        <v>239.99200000000002</v>
      </c>
    </row>
    <row r="514" spans="1:14" x14ac:dyDescent="0.3">
      <c r="A514">
        <v>276</v>
      </c>
      <c r="B514" s="1" t="s">
        <v>83</v>
      </c>
      <c r="C514" s="1" t="s">
        <v>27</v>
      </c>
      <c r="D514">
        <v>86</v>
      </c>
      <c r="E514" s="2">
        <v>42421</v>
      </c>
      <c r="F514">
        <v>2</v>
      </c>
      <c r="G514">
        <v>2</v>
      </c>
      <c r="H514">
        <v>299.99</v>
      </c>
      <c r="I514">
        <v>7.0000000000000007E-2</v>
      </c>
      <c r="J514" s="1" t="s">
        <v>194</v>
      </c>
      <c r="K514" s="1" t="s">
        <v>17</v>
      </c>
      <c r="L514" s="1" t="s">
        <v>28</v>
      </c>
      <c r="M514" s="1" t="s">
        <v>19</v>
      </c>
      <c r="N514">
        <v>557.98140000000001</v>
      </c>
    </row>
    <row r="515" spans="1:14" x14ac:dyDescent="0.3">
      <c r="A515">
        <v>618</v>
      </c>
      <c r="B515" s="1" t="s">
        <v>135</v>
      </c>
      <c r="C515" s="1" t="s">
        <v>27</v>
      </c>
      <c r="D515">
        <v>948</v>
      </c>
      <c r="E515" s="2">
        <v>42901</v>
      </c>
      <c r="F515">
        <v>2</v>
      </c>
      <c r="G515">
        <v>2</v>
      </c>
      <c r="H515">
        <v>299.99</v>
      </c>
      <c r="I515">
        <v>0.2</v>
      </c>
      <c r="J515" s="1" t="s">
        <v>194</v>
      </c>
      <c r="K515" s="1" t="s">
        <v>17</v>
      </c>
      <c r="L515" s="1" t="s">
        <v>28</v>
      </c>
      <c r="M515" s="1" t="s">
        <v>19</v>
      </c>
      <c r="N515">
        <v>479.98400000000004</v>
      </c>
    </row>
    <row r="516" spans="1:14" x14ac:dyDescent="0.3">
      <c r="A516">
        <v>1209</v>
      </c>
      <c r="B516" s="1" t="s">
        <v>145</v>
      </c>
      <c r="C516" s="1" t="s">
        <v>27</v>
      </c>
      <c r="D516">
        <v>584</v>
      </c>
      <c r="E516" s="2">
        <v>42708</v>
      </c>
      <c r="F516">
        <v>2</v>
      </c>
      <c r="G516">
        <v>1</v>
      </c>
      <c r="H516">
        <v>299.99</v>
      </c>
      <c r="I516">
        <v>7.0000000000000007E-2</v>
      </c>
      <c r="J516" s="1" t="s">
        <v>194</v>
      </c>
      <c r="K516" s="1" t="s">
        <v>17</v>
      </c>
      <c r="L516" s="1" t="s">
        <v>28</v>
      </c>
      <c r="M516" s="1" t="s">
        <v>19</v>
      </c>
      <c r="N516">
        <v>278.9907</v>
      </c>
    </row>
    <row r="517" spans="1:14" x14ac:dyDescent="0.3">
      <c r="A517">
        <v>851</v>
      </c>
      <c r="B517" s="1" t="s">
        <v>88</v>
      </c>
      <c r="C517" s="1" t="s">
        <v>27</v>
      </c>
      <c r="D517">
        <v>251</v>
      </c>
      <c r="E517" s="2">
        <v>42522</v>
      </c>
      <c r="F517">
        <v>2</v>
      </c>
      <c r="G517">
        <v>2</v>
      </c>
      <c r="H517">
        <v>299.99</v>
      </c>
      <c r="I517">
        <v>0.2</v>
      </c>
      <c r="J517" s="1" t="s">
        <v>194</v>
      </c>
      <c r="K517" s="1" t="s">
        <v>17</v>
      </c>
      <c r="L517" s="1" t="s">
        <v>28</v>
      </c>
      <c r="M517" s="1" t="s">
        <v>19</v>
      </c>
      <c r="N517">
        <v>479.98400000000004</v>
      </c>
    </row>
    <row r="518" spans="1:14" x14ac:dyDescent="0.3">
      <c r="A518">
        <v>504</v>
      </c>
      <c r="B518" s="1" t="s">
        <v>138</v>
      </c>
      <c r="C518" s="1" t="s">
        <v>27</v>
      </c>
      <c r="D518">
        <v>58</v>
      </c>
      <c r="E518" s="2">
        <v>42405</v>
      </c>
      <c r="F518">
        <v>2</v>
      </c>
      <c r="G518">
        <v>1</v>
      </c>
      <c r="H518">
        <v>299.99</v>
      </c>
      <c r="I518">
        <v>0.1</v>
      </c>
      <c r="J518" s="1" t="s">
        <v>194</v>
      </c>
      <c r="K518" s="1" t="s">
        <v>17</v>
      </c>
      <c r="L518" s="1" t="s">
        <v>28</v>
      </c>
      <c r="M518" s="1" t="s">
        <v>19</v>
      </c>
      <c r="N518">
        <v>269.99100000000004</v>
      </c>
    </row>
    <row r="519" spans="1:14" x14ac:dyDescent="0.3">
      <c r="A519">
        <v>903</v>
      </c>
      <c r="B519" s="1" t="s">
        <v>31</v>
      </c>
      <c r="C519" s="1" t="s">
        <v>27</v>
      </c>
      <c r="D519">
        <v>1240</v>
      </c>
      <c r="E519" s="2">
        <v>43049</v>
      </c>
      <c r="F519">
        <v>2</v>
      </c>
      <c r="G519">
        <v>2</v>
      </c>
      <c r="H519">
        <v>299.99</v>
      </c>
      <c r="I519">
        <v>0.05</v>
      </c>
      <c r="J519" s="1" t="s">
        <v>194</v>
      </c>
      <c r="K519" s="1" t="s">
        <v>17</v>
      </c>
      <c r="L519" s="1" t="s">
        <v>28</v>
      </c>
      <c r="M519" s="1" t="s">
        <v>19</v>
      </c>
      <c r="N519">
        <v>569.98099999999999</v>
      </c>
    </row>
    <row r="520" spans="1:14" x14ac:dyDescent="0.3">
      <c r="A520">
        <v>965</v>
      </c>
      <c r="B520" s="1" t="s">
        <v>96</v>
      </c>
      <c r="C520" s="1" t="s">
        <v>27</v>
      </c>
      <c r="D520">
        <v>53</v>
      </c>
      <c r="E520" s="2">
        <v>42403</v>
      </c>
      <c r="F520">
        <v>2</v>
      </c>
      <c r="G520">
        <v>2</v>
      </c>
      <c r="H520">
        <v>299.99</v>
      </c>
      <c r="I520">
        <v>0.05</v>
      </c>
      <c r="J520" s="1" t="s">
        <v>194</v>
      </c>
      <c r="K520" s="1" t="s">
        <v>17</v>
      </c>
      <c r="L520" s="1" t="s">
        <v>28</v>
      </c>
      <c r="M520" s="1" t="s">
        <v>19</v>
      </c>
      <c r="N520">
        <v>569.98099999999999</v>
      </c>
    </row>
    <row r="521" spans="1:14" x14ac:dyDescent="0.3">
      <c r="A521">
        <v>791</v>
      </c>
      <c r="B521" s="1" t="s">
        <v>34</v>
      </c>
      <c r="C521" s="1" t="s">
        <v>27</v>
      </c>
      <c r="D521">
        <v>436</v>
      </c>
      <c r="E521" s="2">
        <v>42629</v>
      </c>
      <c r="F521">
        <v>2</v>
      </c>
      <c r="G521">
        <v>1</v>
      </c>
      <c r="H521">
        <v>299.99</v>
      </c>
      <c r="I521">
        <v>0.2</v>
      </c>
      <c r="J521" s="1" t="s">
        <v>194</v>
      </c>
      <c r="K521" s="1" t="s">
        <v>17</v>
      </c>
      <c r="L521" s="1" t="s">
        <v>28</v>
      </c>
      <c r="M521" s="1" t="s">
        <v>19</v>
      </c>
      <c r="N521">
        <v>239.99200000000002</v>
      </c>
    </row>
    <row r="522" spans="1:14" x14ac:dyDescent="0.3">
      <c r="A522">
        <v>876</v>
      </c>
      <c r="B522" s="1" t="s">
        <v>53</v>
      </c>
      <c r="C522" s="1" t="s">
        <v>27</v>
      </c>
      <c r="D522">
        <v>490</v>
      </c>
      <c r="E522" s="2">
        <v>42650</v>
      </c>
      <c r="F522">
        <v>2</v>
      </c>
      <c r="G522">
        <v>1</v>
      </c>
      <c r="H522">
        <v>299.99</v>
      </c>
      <c r="I522">
        <v>0.05</v>
      </c>
      <c r="J522" s="1" t="s">
        <v>194</v>
      </c>
      <c r="K522" s="1" t="s">
        <v>17</v>
      </c>
      <c r="L522" s="1" t="s">
        <v>28</v>
      </c>
      <c r="M522" s="1" t="s">
        <v>19</v>
      </c>
      <c r="N522">
        <v>284.9905</v>
      </c>
    </row>
    <row r="523" spans="1:14" x14ac:dyDescent="0.3">
      <c r="A523">
        <v>370</v>
      </c>
      <c r="B523" s="1" t="s">
        <v>161</v>
      </c>
      <c r="C523" s="1" t="s">
        <v>27</v>
      </c>
      <c r="D523">
        <v>137</v>
      </c>
      <c r="E523" s="2">
        <v>42452</v>
      </c>
      <c r="F523">
        <v>2</v>
      </c>
      <c r="G523">
        <v>1</v>
      </c>
      <c r="H523">
        <v>299.99</v>
      </c>
      <c r="I523">
        <v>7.0000000000000007E-2</v>
      </c>
      <c r="J523" s="1" t="s">
        <v>194</v>
      </c>
      <c r="K523" s="1" t="s">
        <v>17</v>
      </c>
      <c r="L523" s="1" t="s">
        <v>28</v>
      </c>
      <c r="M523" s="1" t="s">
        <v>19</v>
      </c>
      <c r="N523">
        <v>278.9907</v>
      </c>
    </row>
    <row r="524" spans="1:14" x14ac:dyDescent="0.3">
      <c r="A524">
        <v>317</v>
      </c>
      <c r="B524" s="1" t="s">
        <v>129</v>
      </c>
      <c r="C524" s="1" t="s">
        <v>27</v>
      </c>
      <c r="D524">
        <v>84</v>
      </c>
      <c r="E524" s="2">
        <v>42420</v>
      </c>
      <c r="F524">
        <v>2</v>
      </c>
      <c r="G524">
        <v>2</v>
      </c>
      <c r="H524">
        <v>299.99</v>
      </c>
      <c r="I524">
        <v>7.0000000000000007E-2</v>
      </c>
      <c r="J524" s="1" t="s">
        <v>194</v>
      </c>
      <c r="K524" s="1" t="s">
        <v>17</v>
      </c>
      <c r="L524" s="1" t="s">
        <v>28</v>
      </c>
      <c r="M524" s="1" t="s">
        <v>19</v>
      </c>
      <c r="N524">
        <v>557.98140000000001</v>
      </c>
    </row>
    <row r="525" spans="1:14" x14ac:dyDescent="0.3">
      <c r="A525">
        <v>1002</v>
      </c>
      <c r="B525" s="1" t="s">
        <v>202</v>
      </c>
      <c r="C525" s="1" t="s">
        <v>27</v>
      </c>
      <c r="D525">
        <v>1207</v>
      </c>
      <c r="E525" s="2">
        <v>43034</v>
      </c>
      <c r="F525">
        <v>2</v>
      </c>
      <c r="G525">
        <v>1</v>
      </c>
      <c r="H525">
        <v>299.99</v>
      </c>
      <c r="I525">
        <v>7.0000000000000007E-2</v>
      </c>
      <c r="J525" s="1" t="s">
        <v>194</v>
      </c>
      <c r="K525" s="1" t="s">
        <v>17</v>
      </c>
      <c r="L525" s="1" t="s">
        <v>28</v>
      </c>
      <c r="M525" s="1" t="s">
        <v>19</v>
      </c>
      <c r="N525">
        <v>278.9907</v>
      </c>
    </row>
    <row r="526" spans="1:14" x14ac:dyDescent="0.3">
      <c r="A526">
        <v>1</v>
      </c>
      <c r="B526" s="1" t="s">
        <v>42</v>
      </c>
      <c r="C526" s="1" t="s">
        <v>27</v>
      </c>
      <c r="D526">
        <v>599</v>
      </c>
      <c r="E526" s="2">
        <v>42713</v>
      </c>
      <c r="F526">
        <v>2</v>
      </c>
      <c r="G526">
        <v>1</v>
      </c>
      <c r="H526">
        <v>299.99</v>
      </c>
      <c r="I526">
        <v>7.0000000000000007E-2</v>
      </c>
      <c r="J526" s="1" t="s">
        <v>194</v>
      </c>
      <c r="K526" s="1" t="s">
        <v>17</v>
      </c>
      <c r="L526" s="1" t="s">
        <v>28</v>
      </c>
      <c r="M526" s="1" t="s">
        <v>19</v>
      </c>
      <c r="N526">
        <v>278.9907</v>
      </c>
    </row>
    <row r="527" spans="1:14" x14ac:dyDescent="0.3">
      <c r="A527">
        <v>657</v>
      </c>
      <c r="B527" s="1" t="s">
        <v>49</v>
      </c>
      <c r="C527" s="1" t="s">
        <v>27</v>
      </c>
      <c r="D527">
        <v>25</v>
      </c>
      <c r="E527" s="2">
        <v>42387</v>
      </c>
      <c r="F527">
        <v>2</v>
      </c>
      <c r="G527">
        <v>2</v>
      </c>
      <c r="H527">
        <v>299.99</v>
      </c>
      <c r="I527">
        <v>0.2</v>
      </c>
      <c r="J527" s="1" t="s">
        <v>194</v>
      </c>
      <c r="K527" s="1" t="s">
        <v>17</v>
      </c>
      <c r="L527" s="1" t="s">
        <v>28</v>
      </c>
      <c r="M527" s="1" t="s">
        <v>19</v>
      </c>
      <c r="N527">
        <v>479.98400000000004</v>
      </c>
    </row>
    <row r="528" spans="1:14" x14ac:dyDescent="0.3">
      <c r="A528">
        <v>1172</v>
      </c>
      <c r="B528" s="1" t="s">
        <v>112</v>
      </c>
      <c r="C528" s="1" t="s">
        <v>27</v>
      </c>
      <c r="D528">
        <v>1408</v>
      </c>
      <c r="E528" s="2">
        <v>43157</v>
      </c>
      <c r="F528">
        <v>2</v>
      </c>
      <c r="G528">
        <v>2</v>
      </c>
      <c r="H528">
        <v>299.99</v>
      </c>
      <c r="I528">
        <v>0.2</v>
      </c>
      <c r="J528" s="1" t="s">
        <v>194</v>
      </c>
      <c r="K528" s="1" t="s">
        <v>17</v>
      </c>
      <c r="L528" s="1" t="s">
        <v>28</v>
      </c>
      <c r="M528" s="1" t="s">
        <v>19</v>
      </c>
      <c r="N528">
        <v>479.98400000000004</v>
      </c>
    </row>
    <row r="529" spans="1:14" x14ac:dyDescent="0.3">
      <c r="A529">
        <v>825</v>
      </c>
      <c r="B529" s="1" t="s">
        <v>31</v>
      </c>
      <c r="C529" s="1" t="s">
        <v>27</v>
      </c>
      <c r="D529">
        <v>376</v>
      </c>
      <c r="E529" s="2">
        <v>42599</v>
      </c>
      <c r="F529">
        <v>2</v>
      </c>
      <c r="G529">
        <v>2</v>
      </c>
      <c r="H529">
        <v>299.99</v>
      </c>
      <c r="I529">
        <v>0.1</v>
      </c>
      <c r="J529" s="1" t="s">
        <v>194</v>
      </c>
      <c r="K529" s="1" t="s">
        <v>17</v>
      </c>
      <c r="L529" s="1" t="s">
        <v>28</v>
      </c>
      <c r="M529" s="1" t="s">
        <v>19</v>
      </c>
      <c r="N529">
        <v>539.98200000000008</v>
      </c>
    </row>
    <row r="530" spans="1:14" x14ac:dyDescent="0.3">
      <c r="A530">
        <v>1185</v>
      </c>
      <c r="B530" s="1" t="s">
        <v>118</v>
      </c>
      <c r="C530" s="1" t="s">
        <v>27</v>
      </c>
      <c r="D530">
        <v>64</v>
      </c>
      <c r="E530" s="2">
        <v>42407</v>
      </c>
      <c r="F530">
        <v>2</v>
      </c>
      <c r="G530">
        <v>2</v>
      </c>
      <c r="H530">
        <v>299.99</v>
      </c>
      <c r="I530">
        <v>0.2</v>
      </c>
      <c r="J530" s="1" t="s">
        <v>194</v>
      </c>
      <c r="K530" s="1" t="s">
        <v>17</v>
      </c>
      <c r="L530" s="1" t="s">
        <v>28</v>
      </c>
      <c r="M530" s="1" t="s">
        <v>19</v>
      </c>
      <c r="N530">
        <v>479.98400000000004</v>
      </c>
    </row>
    <row r="531" spans="1:14" x14ac:dyDescent="0.3">
      <c r="A531">
        <v>1306</v>
      </c>
      <c r="B531" s="1" t="s">
        <v>55</v>
      </c>
      <c r="C531" s="1" t="s">
        <v>27</v>
      </c>
      <c r="D531">
        <v>586</v>
      </c>
      <c r="E531" s="2">
        <v>42708</v>
      </c>
      <c r="F531">
        <v>2</v>
      </c>
      <c r="G531">
        <v>2</v>
      </c>
      <c r="H531">
        <v>299.99</v>
      </c>
      <c r="I531">
        <v>0.2</v>
      </c>
      <c r="J531" s="1" t="s">
        <v>194</v>
      </c>
      <c r="K531" s="1" t="s">
        <v>17</v>
      </c>
      <c r="L531" s="1" t="s">
        <v>28</v>
      </c>
      <c r="M531" s="1" t="s">
        <v>19</v>
      </c>
      <c r="N531">
        <v>479.98400000000004</v>
      </c>
    </row>
    <row r="532" spans="1:14" x14ac:dyDescent="0.3">
      <c r="A532">
        <v>103</v>
      </c>
      <c r="B532" s="1" t="s">
        <v>58</v>
      </c>
      <c r="C532" s="1" t="s">
        <v>27</v>
      </c>
      <c r="D532">
        <v>401</v>
      </c>
      <c r="E532" s="2">
        <v>42612</v>
      </c>
      <c r="F532">
        <v>2</v>
      </c>
      <c r="G532">
        <v>1</v>
      </c>
      <c r="H532">
        <v>299.99</v>
      </c>
      <c r="I532">
        <v>0.2</v>
      </c>
      <c r="J532" s="1" t="s">
        <v>194</v>
      </c>
      <c r="K532" s="1" t="s">
        <v>17</v>
      </c>
      <c r="L532" s="1" t="s">
        <v>28</v>
      </c>
      <c r="M532" s="1" t="s">
        <v>19</v>
      </c>
      <c r="N532">
        <v>239.99200000000002</v>
      </c>
    </row>
    <row r="533" spans="1:14" x14ac:dyDescent="0.3">
      <c r="A533">
        <v>274</v>
      </c>
      <c r="B533" s="1" t="s">
        <v>100</v>
      </c>
      <c r="C533" s="1" t="s">
        <v>27</v>
      </c>
      <c r="D533">
        <v>329</v>
      </c>
      <c r="E533" s="2">
        <v>42575</v>
      </c>
      <c r="F533">
        <v>2</v>
      </c>
      <c r="G533">
        <v>1</v>
      </c>
      <c r="H533">
        <v>299.99</v>
      </c>
      <c r="I533">
        <v>0.2</v>
      </c>
      <c r="J533" s="1" t="s">
        <v>194</v>
      </c>
      <c r="K533" s="1" t="s">
        <v>17</v>
      </c>
      <c r="L533" s="1" t="s">
        <v>28</v>
      </c>
      <c r="M533" s="1" t="s">
        <v>19</v>
      </c>
      <c r="N533">
        <v>239.99200000000002</v>
      </c>
    </row>
    <row r="534" spans="1:14" x14ac:dyDescent="0.3">
      <c r="A534">
        <v>1282</v>
      </c>
      <c r="B534" s="1" t="s">
        <v>48</v>
      </c>
      <c r="C534" s="1" t="s">
        <v>27</v>
      </c>
      <c r="D534">
        <v>552</v>
      </c>
      <c r="E534" s="2">
        <v>42686</v>
      </c>
      <c r="F534">
        <v>2</v>
      </c>
      <c r="G534">
        <v>1</v>
      </c>
      <c r="H534">
        <v>299.99</v>
      </c>
      <c r="I534">
        <v>0.2</v>
      </c>
      <c r="J534" s="1" t="s">
        <v>194</v>
      </c>
      <c r="K534" s="1" t="s">
        <v>17</v>
      </c>
      <c r="L534" s="1" t="s">
        <v>28</v>
      </c>
      <c r="M534" s="1" t="s">
        <v>19</v>
      </c>
      <c r="N534">
        <v>239.99200000000002</v>
      </c>
    </row>
    <row r="535" spans="1:14" x14ac:dyDescent="0.3">
      <c r="A535">
        <v>658</v>
      </c>
      <c r="B535" s="1" t="s">
        <v>162</v>
      </c>
      <c r="C535" s="1" t="s">
        <v>27</v>
      </c>
      <c r="D535">
        <v>953</v>
      </c>
      <c r="E535" s="2">
        <v>42902</v>
      </c>
      <c r="F535">
        <v>2</v>
      </c>
      <c r="G535">
        <v>2</v>
      </c>
      <c r="H535">
        <v>299.99</v>
      </c>
      <c r="I535">
        <v>7.0000000000000007E-2</v>
      </c>
      <c r="J535" s="1" t="s">
        <v>194</v>
      </c>
      <c r="K535" s="1" t="s">
        <v>17</v>
      </c>
      <c r="L535" s="1" t="s">
        <v>28</v>
      </c>
      <c r="M535" s="1" t="s">
        <v>19</v>
      </c>
      <c r="N535">
        <v>557.98140000000001</v>
      </c>
    </row>
    <row r="536" spans="1:14" x14ac:dyDescent="0.3">
      <c r="A536">
        <v>977</v>
      </c>
      <c r="B536" s="1" t="s">
        <v>184</v>
      </c>
      <c r="C536" s="1" t="s">
        <v>27</v>
      </c>
      <c r="D536">
        <v>501</v>
      </c>
      <c r="E536" s="2">
        <v>42654</v>
      </c>
      <c r="F536">
        <v>2</v>
      </c>
      <c r="G536">
        <v>2</v>
      </c>
      <c r="H536">
        <v>299.99</v>
      </c>
      <c r="I536">
        <v>7.0000000000000007E-2</v>
      </c>
      <c r="J536" s="1" t="s">
        <v>194</v>
      </c>
      <c r="K536" s="1" t="s">
        <v>17</v>
      </c>
      <c r="L536" s="1" t="s">
        <v>28</v>
      </c>
      <c r="M536" s="1" t="s">
        <v>19</v>
      </c>
      <c r="N536">
        <v>557.98140000000001</v>
      </c>
    </row>
    <row r="537" spans="1:14" x14ac:dyDescent="0.3">
      <c r="A537">
        <v>875</v>
      </c>
      <c r="B537" s="1" t="s">
        <v>125</v>
      </c>
      <c r="C537" s="1" t="s">
        <v>27</v>
      </c>
      <c r="D537">
        <v>494</v>
      </c>
      <c r="E537" s="2">
        <v>42652</v>
      </c>
      <c r="F537">
        <v>2</v>
      </c>
      <c r="G537">
        <v>1</v>
      </c>
      <c r="H537">
        <v>299.99</v>
      </c>
      <c r="I537">
        <v>0.1</v>
      </c>
      <c r="J537" s="1" t="s">
        <v>194</v>
      </c>
      <c r="K537" s="1" t="s">
        <v>17</v>
      </c>
      <c r="L537" s="1" t="s">
        <v>28</v>
      </c>
      <c r="M537" s="1" t="s">
        <v>19</v>
      </c>
      <c r="N537">
        <v>269.99100000000004</v>
      </c>
    </row>
    <row r="538" spans="1:14" x14ac:dyDescent="0.3">
      <c r="A538">
        <v>1265</v>
      </c>
      <c r="B538" s="1" t="s">
        <v>90</v>
      </c>
      <c r="C538" s="1" t="s">
        <v>27</v>
      </c>
      <c r="D538">
        <v>415</v>
      </c>
      <c r="E538" s="2">
        <v>42616</v>
      </c>
      <c r="F538">
        <v>2</v>
      </c>
      <c r="G538">
        <v>2</v>
      </c>
      <c r="H538">
        <v>299.99</v>
      </c>
      <c r="I538">
        <v>0.2</v>
      </c>
      <c r="J538" s="1" t="s">
        <v>194</v>
      </c>
      <c r="K538" s="1" t="s">
        <v>17</v>
      </c>
      <c r="L538" s="1" t="s">
        <v>28</v>
      </c>
      <c r="M538" s="1" t="s">
        <v>19</v>
      </c>
      <c r="N538">
        <v>479.98400000000004</v>
      </c>
    </row>
    <row r="539" spans="1:14" x14ac:dyDescent="0.3">
      <c r="A539">
        <v>14</v>
      </c>
      <c r="B539" s="1" t="s">
        <v>128</v>
      </c>
      <c r="C539" s="1" t="s">
        <v>15</v>
      </c>
      <c r="D539">
        <v>1572</v>
      </c>
      <c r="E539" s="2">
        <v>43212</v>
      </c>
      <c r="F539">
        <v>3</v>
      </c>
      <c r="G539">
        <v>1</v>
      </c>
      <c r="H539">
        <v>2999.99</v>
      </c>
      <c r="I539">
        <v>0.2</v>
      </c>
      <c r="J539" s="1" t="s">
        <v>203</v>
      </c>
      <c r="K539" s="1" t="s">
        <v>204</v>
      </c>
      <c r="L539" s="1" t="s">
        <v>18</v>
      </c>
      <c r="M539" s="1" t="s">
        <v>19</v>
      </c>
      <c r="N539">
        <v>2399.9919999999997</v>
      </c>
    </row>
    <row r="540" spans="1:14" x14ac:dyDescent="0.3">
      <c r="A540">
        <v>33</v>
      </c>
      <c r="B540" s="1" t="s">
        <v>154</v>
      </c>
      <c r="C540" s="1" t="s">
        <v>21</v>
      </c>
      <c r="D540">
        <v>1487</v>
      </c>
      <c r="E540" s="2">
        <v>43193</v>
      </c>
      <c r="F540">
        <v>1</v>
      </c>
      <c r="G540">
        <v>1</v>
      </c>
      <c r="H540">
        <v>2999.99</v>
      </c>
      <c r="I540">
        <v>0.05</v>
      </c>
      <c r="J540" s="1" t="s">
        <v>203</v>
      </c>
      <c r="K540" s="1" t="s">
        <v>204</v>
      </c>
      <c r="L540" s="1" t="s">
        <v>22</v>
      </c>
      <c r="M540" s="1" t="s">
        <v>19</v>
      </c>
      <c r="N540">
        <v>2849.9904999999999</v>
      </c>
    </row>
    <row r="541" spans="1:14" x14ac:dyDescent="0.3">
      <c r="A541">
        <v>1161</v>
      </c>
      <c r="B541" s="1" t="s">
        <v>183</v>
      </c>
      <c r="C541" s="1" t="s">
        <v>27</v>
      </c>
      <c r="D541">
        <v>1356</v>
      </c>
      <c r="E541" s="2">
        <v>43119</v>
      </c>
      <c r="F541">
        <v>2</v>
      </c>
      <c r="G541">
        <v>1</v>
      </c>
      <c r="H541">
        <v>2599.9899999999998</v>
      </c>
      <c r="I541">
        <v>0.05</v>
      </c>
      <c r="J541" s="1" t="s">
        <v>205</v>
      </c>
      <c r="K541" s="1" t="s">
        <v>204</v>
      </c>
      <c r="L541" s="1" t="s">
        <v>28</v>
      </c>
      <c r="M541" s="1" t="s">
        <v>19</v>
      </c>
      <c r="N541">
        <v>2469.9904999999999</v>
      </c>
    </row>
    <row r="542" spans="1:14" x14ac:dyDescent="0.3">
      <c r="A542">
        <v>1161</v>
      </c>
      <c r="B542" s="1" t="s">
        <v>183</v>
      </c>
      <c r="C542" s="1" t="s">
        <v>27</v>
      </c>
      <c r="D542">
        <v>1356</v>
      </c>
      <c r="E542" s="2">
        <v>43119</v>
      </c>
      <c r="F542">
        <v>2</v>
      </c>
      <c r="G542">
        <v>2</v>
      </c>
      <c r="H542">
        <v>2999.99</v>
      </c>
      <c r="I542">
        <v>0.1</v>
      </c>
      <c r="J542" s="1" t="s">
        <v>206</v>
      </c>
      <c r="K542" s="1" t="s">
        <v>204</v>
      </c>
      <c r="L542" s="1" t="s">
        <v>28</v>
      </c>
      <c r="M542" s="1" t="s">
        <v>19</v>
      </c>
      <c r="N542">
        <v>5399.982</v>
      </c>
    </row>
    <row r="543" spans="1:14" x14ac:dyDescent="0.3">
      <c r="A543">
        <v>194</v>
      </c>
      <c r="B543" s="1" t="s">
        <v>181</v>
      </c>
      <c r="C543" s="1" t="s">
        <v>21</v>
      </c>
      <c r="D543">
        <v>1489</v>
      </c>
      <c r="E543" s="2">
        <v>43193</v>
      </c>
      <c r="F543">
        <v>1</v>
      </c>
      <c r="G543">
        <v>1</v>
      </c>
      <c r="H543">
        <v>2999.99</v>
      </c>
      <c r="I543">
        <v>0.2</v>
      </c>
      <c r="J543" s="1" t="s">
        <v>203</v>
      </c>
      <c r="K543" s="1" t="s">
        <v>204</v>
      </c>
      <c r="L543" s="1" t="s">
        <v>22</v>
      </c>
      <c r="M543" s="1" t="s">
        <v>19</v>
      </c>
      <c r="N543">
        <v>2399.9919999999997</v>
      </c>
    </row>
    <row r="544" spans="1:14" x14ac:dyDescent="0.3">
      <c r="A544">
        <v>157</v>
      </c>
      <c r="B544" s="1" t="s">
        <v>50</v>
      </c>
      <c r="C544" s="1" t="s">
        <v>21</v>
      </c>
      <c r="D544">
        <v>1585</v>
      </c>
      <c r="E544" s="2">
        <v>43216</v>
      </c>
      <c r="F544">
        <v>1</v>
      </c>
      <c r="G544">
        <v>1</v>
      </c>
      <c r="H544">
        <v>2799.99</v>
      </c>
      <c r="I544">
        <v>0.1</v>
      </c>
      <c r="J544" s="1" t="s">
        <v>207</v>
      </c>
      <c r="K544" s="1" t="s">
        <v>204</v>
      </c>
      <c r="L544" s="1" t="s">
        <v>22</v>
      </c>
      <c r="M544" s="1" t="s">
        <v>19</v>
      </c>
      <c r="N544">
        <v>2519.991</v>
      </c>
    </row>
    <row r="545" spans="1:14" x14ac:dyDescent="0.3">
      <c r="A545">
        <v>6</v>
      </c>
      <c r="B545" s="1" t="s">
        <v>111</v>
      </c>
      <c r="C545" s="1" t="s">
        <v>27</v>
      </c>
      <c r="D545">
        <v>1611</v>
      </c>
      <c r="E545" s="2">
        <v>43349</v>
      </c>
      <c r="F545">
        <v>2</v>
      </c>
      <c r="G545">
        <v>1</v>
      </c>
      <c r="H545">
        <v>2799.99</v>
      </c>
      <c r="I545">
        <v>7.0000000000000007E-2</v>
      </c>
      <c r="J545" s="1" t="s">
        <v>207</v>
      </c>
      <c r="K545" s="1" t="s">
        <v>204</v>
      </c>
      <c r="L545" s="1" t="s">
        <v>28</v>
      </c>
      <c r="M545" s="1" t="s">
        <v>19</v>
      </c>
      <c r="N545">
        <v>2603.9906999999998</v>
      </c>
    </row>
    <row r="546" spans="1:14" x14ac:dyDescent="0.3">
      <c r="A546">
        <v>35</v>
      </c>
      <c r="B546" s="1" t="s">
        <v>60</v>
      </c>
      <c r="C546" s="1" t="s">
        <v>27</v>
      </c>
      <c r="D546">
        <v>1476</v>
      </c>
      <c r="E546" s="2">
        <v>43190</v>
      </c>
      <c r="F546">
        <v>2</v>
      </c>
      <c r="G546">
        <v>1</v>
      </c>
      <c r="H546">
        <v>2799.99</v>
      </c>
      <c r="I546">
        <v>0.1</v>
      </c>
      <c r="J546" s="1" t="s">
        <v>207</v>
      </c>
      <c r="K546" s="1" t="s">
        <v>204</v>
      </c>
      <c r="L546" s="1" t="s">
        <v>28</v>
      </c>
      <c r="M546" s="1" t="s">
        <v>19</v>
      </c>
      <c r="N546">
        <v>2519.991</v>
      </c>
    </row>
    <row r="547" spans="1:14" x14ac:dyDescent="0.3">
      <c r="A547">
        <v>31</v>
      </c>
      <c r="B547" s="1" t="s">
        <v>20</v>
      </c>
      <c r="C547" s="1" t="s">
        <v>21</v>
      </c>
      <c r="D547">
        <v>1497</v>
      </c>
      <c r="E547" s="2">
        <v>43196</v>
      </c>
      <c r="F547">
        <v>1</v>
      </c>
      <c r="G547">
        <v>2</v>
      </c>
      <c r="H547">
        <v>2999.99</v>
      </c>
      <c r="I547">
        <v>0.1</v>
      </c>
      <c r="J547" s="1" t="s">
        <v>203</v>
      </c>
      <c r="K547" s="1" t="s">
        <v>204</v>
      </c>
      <c r="L547" s="1" t="s">
        <v>22</v>
      </c>
      <c r="M547" s="1" t="s">
        <v>19</v>
      </c>
      <c r="N547">
        <v>5399.982</v>
      </c>
    </row>
    <row r="548" spans="1:14" x14ac:dyDescent="0.3">
      <c r="A548">
        <v>595</v>
      </c>
      <c r="B548" s="1" t="s">
        <v>165</v>
      </c>
      <c r="C548" s="1" t="s">
        <v>27</v>
      </c>
      <c r="D548">
        <v>1434</v>
      </c>
      <c r="E548" s="2">
        <v>43173</v>
      </c>
      <c r="F548">
        <v>2</v>
      </c>
      <c r="G548">
        <v>1</v>
      </c>
      <c r="H548">
        <v>2999.99</v>
      </c>
      <c r="I548">
        <v>0.1</v>
      </c>
      <c r="J548" s="1" t="s">
        <v>203</v>
      </c>
      <c r="K548" s="1" t="s">
        <v>204</v>
      </c>
      <c r="L548" s="1" t="s">
        <v>28</v>
      </c>
      <c r="M548" s="1" t="s">
        <v>19</v>
      </c>
      <c r="N548">
        <v>2699.991</v>
      </c>
    </row>
    <row r="549" spans="1:14" x14ac:dyDescent="0.3">
      <c r="A549">
        <v>1</v>
      </c>
      <c r="B549" s="1" t="s">
        <v>42</v>
      </c>
      <c r="C549" s="1" t="s">
        <v>27</v>
      </c>
      <c r="D549">
        <v>1613</v>
      </c>
      <c r="E549" s="2">
        <v>43422</v>
      </c>
      <c r="F549">
        <v>2</v>
      </c>
      <c r="G549">
        <v>2</v>
      </c>
      <c r="H549">
        <v>319.99</v>
      </c>
      <c r="I549">
        <v>0.05</v>
      </c>
      <c r="J549" s="1" t="s">
        <v>208</v>
      </c>
      <c r="K549" s="1" t="s">
        <v>17</v>
      </c>
      <c r="L549" s="1" t="s">
        <v>28</v>
      </c>
      <c r="M549" s="1" t="s">
        <v>19</v>
      </c>
      <c r="N549">
        <v>607.98099999999999</v>
      </c>
    </row>
    <row r="550" spans="1:14" x14ac:dyDescent="0.3">
      <c r="A550">
        <v>3</v>
      </c>
      <c r="B550" s="1" t="s">
        <v>209</v>
      </c>
      <c r="C550" s="1" t="s">
        <v>21</v>
      </c>
      <c r="D550">
        <v>1612</v>
      </c>
      <c r="E550" s="2">
        <v>43394</v>
      </c>
      <c r="F550">
        <v>1</v>
      </c>
      <c r="G550">
        <v>2</v>
      </c>
      <c r="H550">
        <v>319.99</v>
      </c>
      <c r="I550">
        <v>0.05</v>
      </c>
      <c r="J550" s="1" t="s">
        <v>210</v>
      </c>
      <c r="K550" s="1" t="s">
        <v>17</v>
      </c>
      <c r="L550" s="1" t="s">
        <v>22</v>
      </c>
      <c r="M550" s="1" t="s">
        <v>19</v>
      </c>
      <c r="N550">
        <v>607.98099999999999</v>
      </c>
    </row>
    <row r="551" spans="1:14" x14ac:dyDescent="0.3">
      <c r="A551">
        <v>42</v>
      </c>
      <c r="B551" s="1" t="s">
        <v>135</v>
      </c>
      <c r="C551" s="1" t="s">
        <v>27</v>
      </c>
      <c r="D551">
        <v>1559</v>
      </c>
      <c r="E551" s="2">
        <v>43210</v>
      </c>
      <c r="F551">
        <v>2</v>
      </c>
      <c r="G551">
        <v>2</v>
      </c>
      <c r="H551">
        <v>339.99</v>
      </c>
      <c r="I551">
        <v>7.0000000000000007E-2</v>
      </c>
      <c r="J551" s="1" t="s">
        <v>211</v>
      </c>
      <c r="K551" s="1" t="s">
        <v>17</v>
      </c>
      <c r="L551" s="1" t="s">
        <v>28</v>
      </c>
      <c r="M551" s="1" t="s">
        <v>19</v>
      </c>
      <c r="N551">
        <v>632.38139999999999</v>
      </c>
    </row>
    <row r="552" spans="1:14" x14ac:dyDescent="0.3">
      <c r="A552">
        <v>47</v>
      </c>
      <c r="B552" s="1" t="s">
        <v>89</v>
      </c>
      <c r="C552" s="1" t="s">
        <v>21</v>
      </c>
      <c r="D552">
        <v>897</v>
      </c>
      <c r="E552" s="2">
        <v>42875</v>
      </c>
      <c r="F552">
        <v>1</v>
      </c>
      <c r="G552">
        <v>1</v>
      </c>
      <c r="H552">
        <v>349.99</v>
      </c>
      <c r="I552">
        <v>0.05</v>
      </c>
      <c r="J552" s="1" t="s">
        <v>212</v>
      </c>
      <c r="K552" s="1" t="s">
        <v>17</v>
      </c>
      <c r="L552" s="1" t="s">
        <v>22</v>
      </c>
      <c r="M552" s="1" t="s">
        <v>19</v>
      </c>
      <c r="N552">
        <v>332.4905</v>
      </c>
    </row>
    <row r="553" spans="1:14" x14ac:dyDescent="0.3">
      <c r="A553">
        <v>48</v>
      </c>
      <c r="B553" s="1" t="s">
        <v>140</v>
      </c>
      <c r="C553" s="1" t="s">
        <v>27</v>
      </c>
      <c r="D553">
        <v>1577</v>
      </c>
      <c r="E553" s="2">
        <v>43213</v>
      </c>
      <c r="F553">
        <v>2</v>
      </c>
      <c r="G553">
        <v>2</v>
      </c>
      <c r="H553">
        <v>279.99</v>
      </c>
      <c r="I553">
        <v>0.05</v>
      </c>
      <c r="J553" s="1" t="s">
        <v>213</v>
      </c>
      <c r="K553" s="1" t="s">
        <v>17</v>
      </c>
      <c r="L553" s="1" t="s">
        <v>28</v>
      </c>
      <c r="M553" s="1" t="s">
        <v>19</v>
      </c>
      <c r="N553">
        <v>531.98099999999999</v>
      </c>
    </row>
    <row r="554" spans="1:14" x14ac:dyDescent="0.3">
      <c r="A554">
        <v>53</v>
      </c>
      <c r="B554" s="1" t="s">
        <v>37</v>
      </c>
      <c r="C554" s="1" t="s">
        <v>21</v>
      </c>
      <c r="D554">
        <v>1521</v>
      </c>
      <c r="E554" s="2">
        <v>43202</v>
      </c>
      <c r="F554">
        <v>1</v>
      </c>
      <c r="G554">
        <v>1</v>
      </c>
      <c r="H554">
        <v>489.99</v>
      </c>
      <c r="I554">
        <v>0.2</v>
      </c>
      <c r="J554" s="1" t="s">
        <v>214</v>
      </c>
      <c r="K554" s="1" t="s">
        <v>17</v>
      </c>
      <c r="L554" s="1" t="s">
        <v>22</v>
      </c>
      <c r="M554" s="1" t="s">
        <v>19</v>
      </c>
      <c r="N554">
        <v>391.99200000000002</v>
      </c>
    </row>
    <row r="555" spans="1:14" x14ac:dyDescent="0.3">
      <c r="A555">
        <v>58</v>
      </c>
      <c r="B555" s="1" t="s">
        <v>104</v>
      </c>
      <c r="C555" s="1" t="s">
        <v>27</v>
      </c>
      <c r="D555">
        <v>1542</v>
      </c>
      <c r="E555" s="2">
        <v>43206</v>
      </c>
      <c r="F555">
        <v>2</v>
      </c>
      <c r="G555">
        <v>1</v>
      </c>
      <c r="H555">
        <v>279.99</v>
      </c>
      <c r="I555">
        <v>0.2</v>
      </c>
      <c r="J555" s="1" t="s">
        <v>215</v>
      </c>
      <c r="K555" s="1" t="s">
        <v>17</v>
      </c>
      <c r="L555" s="1" t="s">
        <v>28</v>
      </c>
      <c r="M555" s="1" t="s">
        <v>19</v>
      </c>
      <c r="N555">
        <v>223.99200000000002</v>
      </c>
    </row>
    <row r="556" spans="1:14" x14ac:dyDescent="0.3">
      <c r="A556">
        <v>85</v>
      </c>
      <c r="B556" s="1" t="s">
        <v>77</v>
      </c>
      <c r="C556" s="1" t="s">
        <v>27</v>
      </c>
      <c r="D556">
        <v>1507</v>
      </c>
      <c r="E556" s="2">
        <v>43198</v>
      </c>
      <c r="F556">
        <v>2</v>
      </c>
      <c r="G556">
        <v>1</v>
      </c>
      <c r="H556">
        <v>319.99</v>
      </c>
      <c r="I556">
        <v>7.0000000000000007E-2</v>
      </c>
      <c r="J556" s="1" t="s">
        <v>216</v>
      </c>
      <c r="K556" s="1" t="s">
        <v>17</v>
      </c>
      <c r="L556" s="1" t="s">
        <v>28</v>
      </c>
      <c r="M556" s="1" t="s">
        <v>19</v>
      </c>
      <c r="N556">
        <v>297.59069999999997</v>
      </c>
    </row>
    <row r="557" spans="1:14" x14ac:dyDescent="0.3">
      <c r="A557">
        <v>86</v>
      </c>
      <c r="B557" s="1" t="s">
        <v>126</v>
      </c>
      <c r="C557" s="1" t="s">
        <v>27</v>
      </c>
      <c r="D557">
        <v>1495</v>
      </c>
      <c r="E557" s="2">
        <v>43195</v>
      </c>
      <c r="F557">
        <v>2</v>
      </c>
      <c r="G557">
        <v>2</v>
      </c>
      <c r="H557">
        <v>369.99</v>
      </c>
      <c r="I557">
        <v>0.05</v>
      </c>
      <c r="J557" s="1" t="s">
        <v>217</v>
      </c>
      <c r="K557" s="1" t="s">
        <v>17</v>
      </c>
      <c r="L557" s="1" t="s">
        <v>28</v>
      </c>
      <c r="M557" s="1" t="s">
        <v>19</v>
      </c>
      <c r="N557">
        <v>702.98099999999999</v>
      </c>
    </row>
    <row r="558" spans="1:14" x14ac:dyDescent="0.3">
      <c r="A558">
        <v>90</v>
      </c>
      <c r="B558" s="1" t="s">
        <v>138</v>
      </c>
      <c r="C558" s="1" t="s">
        <v>27</v>
      </c>
      <c r="D558">
        <v>1600</v>
      </c>
      <c r="E558" s="2">
        <v>43219</v>
      </c>
      <c r="F558">
        <v>2</v>
      </c>
      <c r="G558">
        <v>1</v>
      </c>
      <c r="H558">
        <v>319.99</v>
      </c>
      <c r="I558">
        <v>0.05</v>
      </c>
      <c r="J558" s="1" t="s">
        <v>218</v>
      </c>
      <c r="K558" s="1" t="s">
        <v>17</v>
      </c>
      <c r="L558" s="1" t="s">
        <v>28</v>
      </c>
      <c r="M558" s="1" t="s">
        <v>19</v>
      </c>
      <c r="N558">
        <v>303.9905</v>
      </c>
    </row>
    <row r="559" spans="1:14" x14ac:dyDescent="0.3">
      <c r="A559">
        <v>104</v>
      </c>
      <c r="B559" s="1" t="s">
        <v>148</v>
      </c>
      <c r="C559" s="1" t="s">
        <v>21</v>
      </c>
      <c r="D559">
        <v>1579</v>
      </c>
      <c r="E559" s="2">
        <v>43214</v>
      </c>
      <c r="F559">
        <v>1</v>
      </c>
      <c r="G559">
        <v>1</v>
      </c>
      <c r="H559">
        <v>279.99</v>
      </c>
      <c r="I559">
        <v>7.0000000000000007E-2</v>
      </c>
      <c r="J559" s="1" t="s">
        <v>219</v>
      </c>
      <c r="K559" s="1" t="s">
        <v>17</v>
      </c>
      <c r="L559" s="1" t="s">
        <v>22</v>
      </c>
      <c r="M559" s="1" t="s">
        <v>19</v>
      </c>
      <c r="N559">
        <v>260.39069999999998</v>
      </c>
    </row>
    <row r="560" spans="1:14" x14ac:dyDescent="0.3">
      <c r="A560">
        <v>113</v>
      </c>
      <c r="B560" s="1" t="s">
        <v>163</v>
      </c>
      <c r="C560" s="1" t="s">
        <v>27</v>
      </c>
      <c r="D560">
        <v>1264</v>
      </c>
      <c r="E560" s="2">
        <v>43063</v>
      </c>
      <c r="F560">
        <v>2</v>
      </c>
      <c r="G560">
        <v>1</v>
      </c>
      <c r="H560">
        <v>339.99</v>
      </c>
      <c r="I560">
        <v>7.0000000000000007E-2</v>
      </c>
      <c r="J560" s="1" t="s">
        <v>211</v>
      </c>
      <c r="K560" s="1" t="s">
        <v>17</v>
      </c>
      <c r="L560" s="1" t="s">
        <v>28</v>
      </c>
      <c r="M560" s="1" t="s">
        <v>19</v>
      </c>
      <c r="N560">
        <v>316.19069999999999</v>
      </c>
    </row>
    <row r="561" spans="1:14" x14ac:dyDescent="0.3">
      <c r="A561">
        <v>128</v>
      </c>
      <c r="B561" s="1" t="s">
        <v>143</v>
      </c>
      <c r="C561" s="1" t="s">
        <v>27</v>
      </c>
      <c r="D561">
        <v>1284</v>
      </c>
      <c r="E561" s="2">
        <v>43073</v>
      </c>
      <c r="F561">
        <v>2</v>
      </c>
      <c r="G561">
        <v>1</v>
      </c>
      <c r="H561">
        <v>339.99</v>
      </c>
      <c r="I561">
        <v>7.0000000000000007E-2</v>
      </c>
      <c r="J561" s="1" t="s">
        <v>211</v>
      </c>
      <c r="K561" s="1" t="s">
        <v>17</v>
      </c>
      <c r="L561" s="1" t="s">
        <v>28</v>
      </c>
      <c r="M561" s="1" t="s">
        <v>19</v>
      </c>
      <c r="N561">
        <v>316.19069999999999</v>
      </c>
    </row>
    <row r="562" spans="1:14" x14ac:dyDescent="0.3">
      <c r="A562">
        <v>168</v>
      </c>
      <c r="B562" s="1" t="s">
        <v>121</v>
      </c>
      <c r="C562" s="1" t="s">
        <v>27</v>
      </c>
      <c r="D562">
        <v>1017</v>
      </c>
      <c r="E562" s="2">
        <v>42936</v>
      </c>
      <c r="F562">
        <v>2</v>
      </c>
      <c r="G562">
        <v>1</v>
      </c>
      <c r="H562">
        <v>489.99</v>
      </c>
      <c r="I562">
        <v>0.2</v>
      </c>
      <c r="J562" s="1" t="s">
        <v>214</v>
      </c>
      <c r="K562" s="1" t="s">
        <v>17</v>
      </c>
      <c r="L562" s="1" t="s">
        <v>28</v>
      </c>
      <c r="M562" s="1" t="s">
        <v>19</v>
      </c>
      <c r="N562">
        <v>391.99200000000002</v>
      </c>
    </row>
    <row r="563" spans="1:14" x14ac:dyDescent="0.3">
      <c r="A563">
        <v>176</v>
      </c>
      <c r="B563" s="1" t="s">
        <v>150</v>
      </c>
      <c r="C563" s="1" t="s">
        <v>21</v>
      </c>
      <c r="D563">
        <v>1586</v>
      </c>
      <c r="E563" s="2">
        <v>43216</v>
      </c>
      <c r="F563">
        <v>1</v>
      </c>
      <c r="G563">
        <v>1</v>
      </c>
      <c r="H563">
        <v>319.99</v>
      </c>
      <c r="I563">
        <v>0.05</v>
      </c>
      <c r="J563" s="1" t="s">
        <v>218</v>
      </c>
      <c r="K563" s="1" t="s">
        <v>17</v>
      </c>
      <c r="L563" s="1" t="s">
        <v>22</v>
      </c>
      <c r="M563" s="1" t="s">
        <v>19</v>
      </c>
      <c r="N563">
        <v>303.9905</v>
      </c>
    </row>
    <row r="564" spans="1:14" x14ac:dyDescent="0.3">
      <c r="A564">
        <v>198</v>
      </c>
      <c r="B564" s="1" t="s">
        <v>220</v>
      </c>
      <c r="C564" s="1" t="s">
        <v>15</v>
      </c>
      <c r="D564">
        <v>1063</v>
      </c>
      <c r="E564" s="2">
        <v>42963</v>
      </c>
      <c r="F564">
        <v>3</v>
      </c>
      <c r="G564">
        <v>2</v>
      </c>
      <c r="H564">
        <v>489.99</v>
      </c>
      <c r="I564">
        <v>7.0000000000000007E-2</v>
      </c>
      <c r="J564" s="1" t="s">
        <v>214</v>
      </c>
      <c r="K564" s="1" t="s">
        <v>17</v>
      </c>
      <c r="L564" s="1" t="s">
        <v>18</v>
      </c>
      <c r="M564" s="1" t="s">
        <v>19</v>
      </c>
      <c r="N564">
        <v>911.38139999999999</v>
      </c>
    </row>
    <row r="565" spans="1:14" x14ac:dyDescent="0.3">
      <c r="A565">
        <v>256</v>
      </c>
      <c r="B565" s="1" t="s">
        <v>64</v>
      </c>
      <c r="C565" s="1" t="s">
        <v>27</v>
      </c>
      <c r="D565">
        <v>1332</v>
      </c>
      <c r="E565" s="2">
        <v>43106</v>
      </c>
      <c r="F565">
        <v>2</v>
      </c>
      <c r="G565">
        <v>1</v>
      </c>
      <c r="H565">
        <v>279.99</v>
      </c>
      <c r="I565">
        <v>0.1</v>
      </c>
      <c r="J565" s="1" t="s">
        <v>221</v>
      </c>
      <c r="K565" s="1" t="s">
        <v>17</v>
      </c>
      <c r="L565" s="1" t="s">
        <v>28</v>
      </c>
      <c r="M565" s="1" t="s">
        <v>19</v>
      </c>
      <c r="N565">
        <v>251.99100000000001</v>
      </c>
    </row>
    <row r="566" spans="1:14" x14ac:dyDescent="0.3">
      <c r="A566">
        <v>270</v>
      </c>
      <c r="B566" s="1" t="s">
        <v>175</v>
      </c>
      <c r="C566" s="1" t="s">
        <v>27</v>
      </c>
      <c r="D566">
        <v>972</v>
      </c>
      <c r="E566" s="2">
        <v>42909</v>
      </c>
      <c r="F566">
        <v>2</v>
      </c>
      <c r="G566">
        <v>1</v>
      </c>
      <c r="H566">
        <v>489.99</v>
      </c>
      <c r="I566">
        <v>0.2</v>
      </c>
      <c r="J566" s="1" t="s">
        <v>214</v>
      </c>
      <c r="K566" s="1" t="s">
        <v>17</v>
      </c>
      <c r="L566" s="1" t="s">
        <v>28</v>
      </c>
      <c r="M566" s="1" t="s">
        <v>19</v>
      </c>
      <c r="N566">
        <v>391.99200000000002</v>
      </c>
    </row>
    <row r="567" spans="1:14" x14ac:dyDescent="0.3">
      <c r="A567">
        <v>367</v>
      </c>
      <c r="B567" s="1" t="s">
        <v>199</v>
      </c>
      <c r="C567" s="1" t="s">
        <v>27</v>
      </c>
      <c r="D567">
        <v>779</v>
      </c>
      <c r="E567" s="2">
        <v>42809</v>
      </c>
      <c r="F567">
        <v>2</v>
      </c>
      <c r="G567">
        <v>1</v>
      </c>
      <c r="H567">
        <v>339.99</v>
      </c>
      <c r="I567">
        <v>0.05</v>
      </c>
      <c r="J567" s="1" t="s">
        <v>211</v>
      </c>
      <c r="K567" s="1" t="s">
        <v>17</v>
      </c>
      <c r="L567" s="1" t="s">
        <v>28</v>
      </c>
      <c r="M567" s="1" t="s">
        <v>19</v>
      </c>
      <c r="N567">
        <v>322.9905</v>
      </c>
    </row>
    <row r="568" spans="1:14" x14ac:dyDescent="0.3">
      <c r="A568">
        <v>428</v>
      </c>
      <c r="B568" s="1" t="s">
        <v>69</v>
      </c>
      <c r="C568" s="1" t="s">
        <v>27</v>
      </c>
      <c r="D568">
        <v>841</v>
      </c>
      <c r="E568" s="2">
        <v>42840</v>
      </c>
      <c r="F568">
        <v>2</v>
      </c>
      <c r="G568">
        <v>1</v>
      </c>
      <c r="H568">
        <v>489.99</v>
      </c>
      <c r="I568">
        <v>0.1</v>
      </c>
      <c r="J568" s="1" t="s">
        <v>214</v>
      </c>
      <c r="K568" s="1" t="s">
        <v>17</v>
      </c>
      <c r="L568" s="1" t="s">
        <v>28</v>
      </c>
      <c r="M568" s="1" t="s">
        <v>19</v>
      </c>
      <c r="N568">
        <v>440.99100000000004</v>
      </c>
    </row>
    <row r="569" spans="1:14" x14ac:dyDescent="0.3">
      <c r="A569">
        <v>431</v>
      </c>
      <c r="B569" s="1" t="s">
        <v>139</v>
      </c>
      <c r="C569" s="1" t="s">
        <v>27</v>
      </c>
      <c r="D569">
        <v>830</v>
      </c>
      <c r="E569" s="2">
        <v>42836</v>
      </c>
      <c r="F569">
        <v>2</v>
      </c>
      <c r="G569">
        <v>2</v>
      </c>
      <c r="H569">
        <v>349.99</v>
      </c>
      <c r="I569">
        <v>0.2</v>
      </c>
      <c r="J569" s="1" t="s">
        <v>212</v>
      </c>
      <c r="K569" s="1" t="s">
        <v>17</v>
      </c>
      <c r="L569" s="1" t="s">
        <v>28</v>
      </c>
      <c r="M569" s="1" t="s">
        <v>19</v>
      </c>
      <c r="N569">
        <v>559.98400000000004</v>
      </c>
    </row>
    <row r="570" spans="1:14" x14ac:dyDescent="0.3">
      <c r="A570">
        <v>458</v>
      </c>
      <c r="B570" s="1" t="s">
        <v>222</v>
      </c>
      <c r="C570" s="1" t="s">
        <v>27</v>
      </c>
      <c r="D570">
        <v>1256</v>
      </c>
      <c r="E570" s="2">
        <v>43058</v>
      </c>
      <c r="F570">
        <v>2</v>
      </c>
      <c r="G570">
        <v>1</v>
      </c>
      <c r="H570">
        <v>489.99</v>
      </c>
      <c r="I570">
        <v>0.1</v>
      </c>
      <c r="J570" s="1" t="s">
        <v>214</v>
      </c>
      <c r="K570" s="1" t="s">
        <v>17</v>
      </c>
      <c r="L570" s="1" t="s">
        <v>28</v>
      </c>
      <c r="M570" s="1" t="s">
        <v>19</v>
      </c>
      <c r="N570">
        <v>440.99100000000004</v>
      </c>
    </row>
    <row r="571" spans="1:14" x14ac:dyDescent="0.3">
      <c r="A571">
        <v>494</v>
      </c>
      <c r="B571" s="1" t="s">
        <v>54</v>
      </c>
      <c r="C571" s="1" t="s">
        <v>27</v>
      </c>
      <c r="D571">
        <v>1127</v>
      </c>
      <c r="E571" s="2">
        <v>42993</v>
      </c>
      <c r="F571">
        <v>2</v>
      </c>
      <c r="G571">
        <v>2</v>
      </c>
      <c r="H571">
        <v>349.99</v>
      </c>
      <c r="I571">
        <v>7.0000000000000007E-2</v>
      </c>
      <c r="J571" s="1" t="s">
        <v>212</v>
      </c>
      <c r="K571" s="1" t="s">
        <v>17</v>
      </c>
      <c r="L571" s="1" t="s">
        <v>28</v>
      </c>
      <c r="M571" s="1" t="s">
        <v>19</v>
      </c>
      <c r="N571">
        <v>650.98140000000001</v>
      </c>
    </row>
    <row r="572" spans="1:14" x14ac:dyDescent="0.3">
      <c r="A572">
        <v>519</v>
      </c>
      <c r="B572" s="1" t="s">
        <v>154</v>
      </c>
      <c r="C572" s="1" t="s">
        <v>21</v>
      </c>
      <c r="D572">
        <v>912</v>
      </c>
      <c r="E572" s="2">
        <v>42882</v>
      </c>
      <c r="F572">
        <v>1</v>
      </c>
      <c r="G572">
        <v>1</v>
      </c>
      <c r="H572">
        <v>339.99</v>
      </c>
      <c r="I572">
        <v>0.05</v>
      </c>
      <c r="J572" s="1" t="s">
        <v>211</v>
      </c>
      <c r="K572" s="1" t="s">
        <v>17</v>
      </c>
      <c r="L572" s="1" t="s">
        <v>22</v>
      </c>
      <c r="M572" s="1" t="s">
        <v>19</v>
      </c>
      <c r="N572">
        <v>322.9905</v>
      </c>
    </row>
    <row r="573" spans="1:14" x14ac:dyDescent="0.3">
      <c r="A573">
        <v>537</v>
      </c>
      <c r="B573" s="1" t="s">
        <v>98</v>
      </c>
      <c r="C573" s="1" t="s">
        <v>27</v>
      </c>
      <c r="D573">
        <v>942</v>
      </c>
      <c r="E573" s="2">
        <v>42899</v>
      </c>
      <c r="F573">
        <v>2</v>
      </c>
      <c r="G573">
        <v>1</v>
      </c>
      <c r="H573">
        <v>489.99</v>
      </c>
      <c r="I573">
        <v>0.05</v>
      </c>
      <c r="J573" s="1" t="s">
        <v>214</v>
      </c>
      <c r="K573" s="1" t="s">
        <v>17</v>
      </c>
      <c r="L573" s="1" t="s">
        <v>28</v>
      </c>
      <c r="M573" s="1" t="s">
        <v>19</v>
      </c>
      <c r="N573">
        <v>465.4905</v>
      </c>
    </row>
    <row r="574" spans="1:14" x14ac:dyDescent="0.3">
      <c r="A574">
        <v>537</v>
      </c>
      <c r="B574" s="1" t="s">
        <v>98</v>
      </c>
      <c r="C574" s="1" t="s">
        <v>27</v>
      </c>
      <c r="D574">
        <v>942</v>
      </c>
      <c r="E574" s="2">
        <v>42899</v>
      </c>
      <c r="F574">
        <v>2</v>
      </c>
      <c r="G574">
        <v>2</v>
      </c>
      <c r="H574">
        <v>489.99</v>
      </c>
      <c r="I574">
        <v>0.05</v>
      </c>
      <c r="J574" s="1" t="s">
        <v>223</v>
      </c>
      <c r="K574" s="1" t="s">
        <v>17</v>
      </c>
      <c r="L574" s="1" t="s">
        <v>28</v>
      </c>
      <c r="M574" s="1" t="s">
        <v>19</v>
      </c>
      <c r="N574">
        <v>930.98099999999999</v>
      </c>
    </row>
    <row r="575" spans="1:14" x14ac:dyDescent="0.3">
      <c r="A575">
        <v>597</v>
      </c>
      <c r="B575" s="1" t="s">
        <v>224</v>
      </c>
      <c r="C575" s="1" t="s">
        <v>27</v>
      </c>
      <c r="D575">
        <v>848</v>
      </c>
      <c r="E575" s="2">
        <v>42843</v>
      </c>
      <c r="F575">
        <v>2</v>
      </c>
      <c r="G575">
        <v>2</v>
      </c>
      <c r="H575">
        <v>489.99</v>
      </c>
      <c r="I575">
        <v>0.2</v>
      </c>
      <c r="J575" s="1" t="s">
        <v>214</v>
      </c>
      <c r="K575" s="1" t="s">
        <v>17</v>
      </c>
      <c r="L575" s="1" t="s">
        <v>28</v>
      </c>
      <c r="M575" s="1" t="s">
        <v>19</v>
      </c>
      <c r="N575">
        <v>783.98400000000004</v>
      </c>
    </row>
    <row r="576" spans="1:14" x14ac:dyDescent="0.3">
      <c r="A576">
        <v>761</v>
      </c>
      <c r="B576" s="1" t="s">
        <v>83</v>
      </c>
      <c r="C576" s="1" t="s">
        <v>27</v>
      </c>
      <c r="D576">
        <v>1330</v>
      </c>
      <c r="E576" s="2">
        <v>43104</v>
      </c>
      <c r="F576">
        <v>2</v>
      </c>
      <c r="G576">
        <v>1</v>
      </c>
      <c r="H576">
        <v>279.99</v>
      </c>
      <c r="I576">
        <v>0.1</v>
      </c>
      <c r="J576" s="1" t="s">
        <v>213</v>
      </c>
      <c r="K576" s="1" t="s">
        <v>17</v>
      </c>
      <c r="L576" s="1" t="s">
        <v>28</v>
      </c>
      <c r="M576" s="1" t="s">
        <v>19</v>
      </c>
      <c r="N576">
        <v>251.99100000000001</v>
      </c>
    </row>
    <row r="577" spans="1:14" x14ac:dyDescent="0.3">
      <c r="A577">
        <v>787</v>
      </c>
      <c r="B577" s="1" t="s">
        <v>41</v>
      </c>
      <c r="C577" s="1" t="s">
        <v>27</v>
      </c>
      <c r="D577">
        <v>1149</v>
      </c>
      <c r="E577" s="2">
        <v>43005</v>
      </c>
      <c r="F577">
        <v>2</v>
      </c>
      <c r="G577">
        <v>2</v>
      </c>
      <c r="H577">
        <v>489.99</v>
      </c>
      <c r="I577">
        <v>7.0000000000000007E-2</v>
      </c>
      <c r="J577" s="1" t="s">
        <v>223</v>
      </c>
      <c r="K577" s="1" t="s">
        <v>17</v>
      </c>
      <c r="L577" s="1" t="s">
        <v>28</v>
      </c>
      <c r="M577" s="1" t="s">
        <v>19</v>
      </c>
      <c r="N577">
        <v>911.38139999999999</v>
      </c>
    </row>
    <row r="578" spans="1:14" x14ac:dyDescent="0.3">
      <c r="A578">
        <v>895</v>
      </c>
      <c r="B578" s="1" t="s">
        <v>96</v>
      </c>
      <c r="C578" s="1" t="s">
        <v>27</v>
      </c>
      <c r="D578">
        <v>1034</v>
      </c>
      <c r="E578" s="2">
        <v>42946</v>
      </c>
      <c r="F578">
        <v>2</v>
      </c>
      <c r="G578">
        <v>1</v>
      </c>
      <c r="H578">
        <v>339.99</v>
      </c>
      <c r="I578">
        <v>0.1</v>
      </c>
      <c r="J578" s="1" t="s">
        <v>211</v>
      </c>
      <c r="K578" s="1" t="s">
        <v>17</v>
      </c>
      <c r="L578" s="1" t="s">
        <v>28</v>
      </c>
      <c r="M578" s="1" t="s">
        <v>19</v>
      </c>
      <c r="N578">
        <v>305.99100000000004</v>
      </c>
    </row>
    <row r="579" spans="1:14" x14ac:dyDescent="0.3">
      <c r="A579">
        <v>938</v>
      </c>
      <c r="B579" s="1" t="s">
        <v>87</v>
      </c>
      <c r="C579" s="1" t="s">
        <v>27</v>
      </c>
      <c r="D579">
        <v>1426</v>
      </c>
      <c r="E579" s="2">
        <v>43166</v>
      </c>
      <c r="F579">
        <v>2</v>
      </c>
      <c r="G579">
        <v>1</v>
      </c>
      <c r="H579">
        <v>319.99</v>
      </c>
      <c r="I579">
        <v>7.0000000000000007E-2</v>
      </c>
      <c r="J579" s="1" t="s">
        <v>216</v>
      </c>
      <c r="K579" s="1" t="s">
        <v>17</v>
      </c>
      <c r="L579" s="1" t="s">
        <v>28</v>
      </c>
      <c r="M579" s="1" t="s">
        <v>19</v>
      </c>
      <c r="N579">
        <v>297.59069999999997</v>
      </c>
    </row>
    <row r="580" spans="1:14" x14ac:dyDescent="0.3">
      <c r="A580">
        <v>976</v>
      </c>
      <c r="B580" s="1" t="s">
        <v>225</v>
      </c>
      <c r="C580" s="1" t="s">
        <v>27</v>
      </c>
      <c r="D580">
        <v>685</v>
      </c>
      <c r="E580" s="2">
        <v>42766</v>
      </c>
      <c r="F580">
        <v>2</v>
      </c>
      <c r="G580">
        <v>2</v>
      </c>
      <c r="H580">
        <v>489.99</v>
      </c>
      <c r="I580">
        <v>0.2</v>
      </c>
      <c r="J580" s="1" t="s">
        <v>223</v>
      </c>
      <c r="K580" s="1" t="s">
        <v>17</v>
      </c>
      <c r="L580" s="1" t="s">
        <v>28</v>
      </c>
      <c r="M580" s="1" t="s">
        <v>19</v>
      </c>
      <c r="N580">
        <v>783.98400000000004</v>
      </c>
    </row>
    <row r="581" spans="1:14" x14ac:dyDescent="0.3">
      <c r="A581">
        <v>983</v>
      </c>
      <c r="B581" s="1" t="s">
        <v>23</v>
      </c>
      <c r="C581" s="1" t="s">
        <v>21</v>
      </c>
      <c r="D581">
        <v>1378</v>
      </c>
      <c r="E581" s="2">
        <v>43133</v>
      </c>
      <c r="F581">
        <v>1</v>
      </c>
      <c r="G581">
        <v>2</v>
      </c>
      <c r="H581">
        <v>349.99</v>
      </c>
      <c r="I581">
        <v>7.0000000000000007E-2</v>
      </c>
      <c r="J581" s="1" t="s">
        <v>212</v>
      </c>
      <c r="K581" s="1" t="s">
        <v>17</v>
      </c>
      <c r="L581" s="1" t="s">
        <v>22</v>
      </c>
      <c r="M581" s="1" t="s">
        <v>19</v>
      </c>
      <c r="N581">
        <v>650.98140000000001</v>
      </c>
    </row>
    <row r="582" spans="1:14" x14ac:dyDescent="0.3">
      <c r="A582">
        <v>998</v>
      </c>
      <c r="B582" s="1" t="s">
        <v>130</v>
      </c>
      <c r="C582" s="1" t="s">
        <v>27</v>
      </c>
      <c r="D582">
        <v>1238</v>
      </c>
      <c r="E582" s="2">
        <v>43048</v>
      </c>
      <c r="F582">
        <v>2</v>
      </c>
      <c r="G582">
        <v>1</v>
      </c>
      <c r="H582">
        <v>339.99</v>
      </c>
      <c r="I582">
        <v>0.1</v>
      </c>
      <c r="J582" s="1" t="s">
        <v>211</v>
      </c>
      <c r="K582" s="1" t="s">
        <v>17</v>
      </c>
      <c r="L582" s="1" t="s">
        <v>28</v>
      </c>
      <c r="M582" s="1" t="s">
        <v>19</v>
      </c>
      <c r="N582">
        <v>305.99100000000004</v>
      </c>
    </row>
    <row r="583" spans="1:14" x14ac:dyDescent="0.3">
      <c r="A583">
        <v>1008</v>
      </c>
      <c r="B583" s="1" t="s">
        <v>128</v>
      </c>
      <c r="C583" s="1" t="s">
        <v>15</v>
      </c>
      <c r="D583">
        <v>1359</v>
      </c>
      <c r="E583" s="2">
        <v>43121</v>
      </c>
      <c r="F583">
        <v>3</v>
      </c>
      <c r="G583">
        <v>1</v>
      </c>
      <c r="H583">
        <v>279.99</v>
      </c>
      <c r="I583">
        <v>0.05</v>
      </c>
      <c r="J583" s="1" t="s">
        <v>213</v>
      </c>
      <c r="K583" s="1" t="s">
        <v>17</v>
      </c>
      <c r="L583" s="1" t="s">
        <v>18</v>
      </c>
      <c r="M583" s="1" t="s">
        <v>19</v>
      </c>
      <c r="N583">
        <v>265.9905</v>
      </c>
    </row>
    <row r="584" spans="1:14" x14ac:dyDescent="0.3">
      <c r="A584">
        <v>1013</v>
      </c>
      <c r="B584" s="1" t="s">
        <v>159</v>
      </c>
      <c r="C584" s="1" t="s">
        <v>27</v>
      </c>
      <c r="D584">
        <v>1372</v>
      </c>
      <c r="E584" s="2">
        <v>43129</v>
      </c>
      <c r="F584">
        <v>2</v>
      </c>
      <c r="G584">
        <v>2</v>
      </c>
      <c r="H584">
        <v>319.99</v>
      </c>
      <c r="I584">
        <v>0.2</v>
      </c>
      <c r="J584" s="1" t="s">
        <v>208</v>
      </c>
      <c r="K584" s="1" t="s">
        <v>17</v>
      </c>
      <c r="L584" s="1" t="s">
        <v>28</v>
      </c>
      <c r="M584" s="1" t="s">
        <v>19</v>
      </c>
      <c r="N584">
        <v>511.98400000000004</v>
      </c>
    </row>
    <row r="585" spans="1:14" x14ac:dyDescent="0.3">
      <c r="A585">
        <v>1016</v>
      </c>
      <c r="B585" s="1" t="s">
        <v>30</v>
      </c>
      <c r="C585" s="1" t="s">
        <v>27</v>
      </c>
      <c r="D585">
        <v>1351</v>
      </c>
      <c r="E585" s="2">
        <v>43116</v>
      </c>
      <c r="F585">
        <v>2</v>
      </c>
      <c r="G585">
        <v>2</v>
      </c>
      <c r="H585">
        <v>279.99</v>
      </c>
      <c r="I585">
        <v>0.2</v>
      </c>
      <c r="J585" s="1" t="s">
        <v>215</v>
      </c>
      <c r="K585" s="1" t="s">
        <v>17</v>
      </c>
      <c r="L585" s="1" t="s">
        <v>28</v>
      </c>
      <c r="M585" s="1" t="s">
        <v>19</v>
      </c>
      <c r="N585">
        <v>447.98400000000004</v>
      </c>
    </row>
    <row r="586" spans="1:14" x14ac:dyDescent="0.3">
      <c r="A586">
        <v>1024</v>
      </c>
      <c r="B586" s="1" t="s">
        <v>117</v>
      </c>
      <c r="C586" s="1" t="s">
        <v>15</v>
      </c>
      <c r="D586">
        <v>881</v>
      </c>
      <c r="E586" s="2">
        <v>42863</v>
      </c>
      <c r="F586">
        <v>3</v>
      </c>
      <c r="G586">
        <v>1</v>
      </c>
      <c r="H586">
        <v>489.99</v>
      </c>
      <c r="I586">
        <v>7.0000000000000007E-2</v>
      </c>
      <c r="J586" s="1" t="s">
        <v>223</v>
      </c>
      <c r="K586" s="1" t="s">
        <v>17</v>
      </c>
      <c r="L586" s="1" t="s">
        <v>18</v>
      </c>
      <c r="M586" s="1" t="s">
        <v>19</v>
      </c>
      <c r="N586">
        <v>455.69069999999999</v>
      </c>
    </row>
    <row r="587" spans="1:14" x14ac:dyDescent="0.3">
      <c r="A587">
        <v>1029</v>
      </c>
      <c r="B587" s="1" t="s">
        <v>123</v>
      </c>
      <c r="C587" s="1" t="s">
        <v>15</v>
      </c>
      <c r="D587">
        <v>1458</v>
      </c>
      <c r="E587" s="2">
        <v>43179</v>
      </c>
      <c r="F587">
        <v>3</v>
      </c>
      <c r="G587">
        <v>2</v>
      </c>
      <c r="H587">
        <v>319.99</v>
      </c>
      <c r="I587">
        <v>0.05</v>
      </c>
      <c r="J587" s="1" t="s">
        <v>218</v>
      </c>
      <c r="K587" s="1" t="s">
        <v>17</v>
      </c>
      <c r="L587" s="1" t="s">
        <v>18</v>
      </c>
      <c r="M587" s="1" t="s">
        <v>19</v>
      </c>
      <c r="N587">
        <v>607.98099999999999</v>
      </c>
    </row>
    <row r="588" spans="1:14" x14ac:dyDescent="0.3">
      <c r="A588">
        <v>1100</v>
      </c>
      <c r="B588" s="1" t="s">
        <v>34</v>
      </c>
      <c r="C588" s="1" t="s">
        <v>27</v>
      </c>
      <c r="D588">
        <v>1115</v>
      </c>
      <c r="E588" s="2">
        <v>42985</v>
      </c>
      <c r="F588">
        <v>2</v>
      </c>
      <c r="G588">
        <v>2</v>
      </c>
      <c r="H588">
        <v>349.99</v>
      </c>
      <c r="I588">
        <v>0.2</v>
      </c>
      <c r="J588" s="1" t="s">
        <v>226</v>
      </c>
      <c r="K588" s="1" t="s">
        <v>17</v>
      </c>
      <c r="L588" s="1" t="s">
        <v>28</v>
      </c>
      <c r="M588" s="1" t="s">
        <v>19</v>
      </c>
      <c r="N588">
        <v>559.98400000000004</v>
      </c>
    </row>
    <row r="589" spans="1:14" x14ac:dyDescent="0.3">
      <c r="A589">
        <v>1101</v>
      </c>
      <c r="B589" s="1" t="s">
        <v>227</v>
      </c>
      <c r="C589" s="1" t="s">
        <v>27</v>
      </c>
      <c r="D589">
        <v>1462</v>
      </c>
      <c r="E589" s="2">
        <v>43181</v>
      </c>
      <c r="F589">
        <v>2</v>
      </c>
      <c r="G589">
        <v>1</v>
      </c>
      <c r="H589">
        <v>369.99</v>
      </c>
      <c r="I589">
        <v>0.1</v>
      </c>
      <c r="J589" s="1" t="s">
        <v>228</v>
      </c>
      <c r="K589" s="1" t="s">
        <v>17</v>
      </c>
      <c r="L589" s="1" t="s">
        <v>28</v>
      </c>
      <c r="M589" s="1" t="s">
        <v>19</v>
      </c>
      <c r="N589">
        <v>332.99100000000004</v>
      </c>
    </row>
    <row r="590" spans="1:14" x14ac:dyDescent="0.3">
      <c r="A590">
        <v>1122</v>
      </c>
      <c r="B590" s="1" t="s">
        <v>152</v>
      </c>
      <c r="C590" s="1" t="s">
        <v>27</v>
      </c>
      <c r="D590">
        <v>1331</v>
      </c>
      <c r="E590" s="2">
        <v>43105</v>
      </c>
      <c r="F590">
        <v>2</v>
      </c>
      <c r="G590">
        <v>1</v>
      </c>
      <c r="H590">
        <v>369.99</v>
      </c>
      <c r="I590">
        <v>0.05</v>
      </c>
      <c r="J590" s="1" t="s">
        <v>229</v>
      </c>
      <c r="K590" s="1" t="s">
        <v>17</v>
      </c>
      <c r="L590" s="1" t="s">
        <v>28</v>
      </c>
      <c r="M590" s="1" t="s">
        <v>19</v>
      </c>
      <c r="N590">
        <v>351.4905</v>
      </c>
    </row>
    <row r="591" spans="1:14" x14ac:dyDescent="0.3">
      <c r="A591">
        <v>1129</v>
      </c>
      <c r="B591" s="1" t="s">
        <v>129</v>
      </c>
      <c r="C591" s="1" t="s">
        <v>27</v>
      </c>
      <c r="D591">
        <v>654</v>
      </c>
      <c r="E591" s="2">
        <v>42749</v>
      </c>
      <c r="F591">
        <v>2</v>
      </c>
      <c r="G591">
        <v>2</v>
      </c>
      <c r="H591">
        <v>349.99</v>
      </c>
      <c r="I591">
        <v>7.0000000000000007E-2</v>
      </c>
      <c r="J591" s="1" t="s">
        <v>226</v>
      </c>
      <c r="K591" s="1" t="s">
        <v>17</v>
      </c>
      <c r="L591" s="1" t="s">
        <v>28</v>
      </c>
      <c r="M591" s="1" t="s">
        <v>19</v>
      </c>
      <c r="N591">
        <v>650.98140000000001</v>
      </c>
    </row>
    <row r="592" spans="1:14" x14ac:dyDescent="0.3">
      <c r="A592">
        <v>1162</v>
      </c>
      <c r="B592" s="1" t="s">
        <v>165</v>
      </c>
      <c r="C592" s="1" t="s">
        <v>27</v>
      </c>
      <c r="D592">
        <v>709</v>
      </c>
      <c r="E592" s="2">
        <v>42777</v>
      </c>
      <c r="F592">
        <v>2</v>
      </c>
      <c r="G592">
        <v>2</v>
      </c>
      <c r="H592">
        <v>339.99</v>
      </c>
      <c r="I592">
        <v>7.0000000000000007E-2</v>
      </c>
      <c r="J592" s="1" t="s">
        <v>211</v>
      </c>
      <c r="K592" s="1" t="s">
        <v>17</v>
      </c>
      <c r="L592" s="1" t="s">
        <v>28</v>
      </c>
      <c r="M592" s="1" t="s">
        <v>19</v>
      </c>
      <c r="N592">
        <v>632.38139999999999</v>
      </c>
    </row>
    <row r="593" spans="1:14" x14ac:dyDescent="0.3">
      <c r="A593">
        <v>1225</v>
      </c>
      <c r="B593" s="1" t="s">
        <v>166</v>
      </c>
      <c r="C593" s="1" t="s">
        <v>21</v>
      </c>
      <c r="D593">
        <v>1040</v>
      </c>
      <c r="E593" s="2">
        <v>42951</v>
      </c>
      <c r="F593">
        <v>1</v>
      </c>
      <c r="G593">
        <v>1</v>
      </c>
      <c r="H593">
        <v>349.99</v>
      </c>
      <c r="I593">
        <v>0.1</v>
      </c>
      <c r="J593" s="1" t="s">
        <v>226</v>
      </c>
      <c r="K593" s="1" t="s">
        <v>17</v>
      </c>
      <c r="L593" s="1" t="s">
        <v>22</v>
      </c>
      <c r="M593" s="1" t="s">
        <v>19</v>
      </c>
      <c r="N593">
        <v>314.99100000000004</v>
      </c>
    </row>
    <row r="594" spans="1:14" x14ac:dyDescent="0.3">
      <c r="A594">
        <v>1316</v>
      </c>
      <c r="B594" s="1" t="s">
        <v>202</v>
      </c>
      <c r="C594" s="1" t="s">
        <v>27</v>
      </c>
      <c r="D594">
        <v>925</v>
      </c>
      <c r="E594" s="2">
        <v>42888</v>
      </c>
      <c r="F594">
        <v>2</v>
      </c>
      <c r="G594">
        <v>1</v>
      </c>
      <c r="H594">
        <v>349.99</v>
      </c>
      <c r="I594">
        <v>7.0000000000000007E-2</v>
      </c>
      <c r="J594" s="1" t="s">
        <v>226</v>
      </c>
      <c r="K594" s="1" t="s">
        <v>17</v>
      </c>
      <c r="L594" s="1" t="s">
        <v>28</v>
      </c>
      <c r="M594" s="1" t="s">
        <v>19</v>
      </c>
      <c r="N594">
        <v>325.4907</v>
      </c>
    </row>
    <row r="595" spans="1:14" x14ac:dyDescent="0.3">
      <c r="A595">
        <v>1347</v>
      </c>
      <c r="B595" s="1" t="s">
        <v>116</v>
      </c>
      <c r="C595" s="1" t="s">
        <v>27</v>
      </c>
      <c r="D595">
        <v>1135</v>
      </c>
      <c r="E595" s="2">
        <v>42997</v>
      </c>
      <c r="F595">
        <v>2</v>
      </c>
      <c r="G595">
        <v>2</v>
      </c>
      <c r="H595">
        <v>339.99</v>
      </c>
      <c r="I595">
        <v>0.05</v>
      </c>
      <c r="J595" s="1" t="s">
        <v>211</v>
      </c>
      <c r="K595" s="1" t="s">
        <v>17</v>
      </c>
      <c r="L595" s="1" t="s">
        <v>28</v>
      </c>
      <c r="M595" s="1" t="s">
        <v>19</v>
      </c>
      <c r="N595">
        <v>645.98099999999999</v>
      </c>
    </row>
    <row r="596" spans="1:14" x14ac:dyDescent="0.3">
      <c r="A596">
        <v>1433</v>
      </c>
      <c r="B596" s="1" t="s">
        <v>26</v>
      </c>
      <c r="C596" s="1" t="s">
        <v>27</v>
      </c>
      <c r="D596">
        <v>1352</v>
      </c>
      <c r="E596" s="2">
        <v>43116</v>
      </c>
      <c r="F596">
        <v>2</v>
      </c>
      <c r="G596">
        <v>2</v>
      </c>
      <c r="H596">
        <v>279.99</v>
      </c>
      <c r="I596">
        <v>0.1</v>
      </c>
      <c r="J596" s="1" t="s">
        <v>213</v>
      </c>
      <c r="K596" s="1" t="s">
        <v>17</v>
      </c>
      <c r="L596" s="1" t="s">
        <v>28</v>
      </c>
      <c r="M596" s="1" t="s">
        <v>19</v>
      </c>
      <c r="N596">
        <v>503.98200000000003</v>
      </c>
    </row>
    <row r="597" spans="1:14" x14ac:dyDescent="0.3">
      <c r="A597">
        <v>1320</v>
      </c>
      <c r="B597" s="1" t="s">
        <v>68</v>
      </c>
      <c r="C597" s="1" t="s">
        <v>27</v>
      </c>
      <c r="D597">
        <v>894</v>
      </c>
      <c r="E597" s="2">
        <v>42871</v>
      </c>
      <c r="F597">
        <v>2</v>
      </c>
      <c r="G597">
        <v>2</v>
      </c>
      <c r="H597">
        <v>339.99</v>
      </c>
      <c r="I597">
        <v>0.2</v>
      </c>
      <c r="J597" s="1" t="s">
        <v>211</v>
      </c>
      <c r="K597" s="1" t="s">
        <v>17</v>
      </c>
      <c r="L597" s="1" t="s">
        <v>28</v>
      </c>
      <c r="M597" s="1" t="s">
        <v>19</v>
      </c>
      <c r="N597">
        <v>543.98400000000004</v>
      </c>
    </row>
    <row r="598" spans="1:14" x14ac:dyDescent="0.3">
      <c r="A598">
        <v>37</v>
      </c>
      <c r="B598" s="1" t="s">
        <v>224</v>
      </c>
      <c r="C598" s="1" t="s">
        <v>27</v>
      </c>
      <c r="D598">
        <v>1524</v>
      </c>
      <c r="E598" s="2">
        <v>43202</v>
      </c>
      <c r="F598">
        <v>2</v>
      </c>
      <c r="G598">
        <v>2</v>
      </c>
      <c r="H598">
        <v>319.99</v>
      </c>
      <c r="I598">
        <v>0.2</v>
      </c>
      <c r="J598" s="1" t="s">
        <v>218</v>
      </c>
      <c r="K598" s="1" t="s">
        <v>17</v>
      </c>
      <c r="L598" s="1" t="s">
        <v>28</v>
      </c>
      <c r="M598" s="1" t="s">
        <v>19</v>
      </c>
      <c r="N598">
        <v>511.98400000000004</v>
      </c>
    </row>
    <row r="599" spans="1:14" x14ac:dyDescent="0.3">
      <c r="A599">
        <v>897</v>
      </c>
      <c r="B599" s="1" t="s">
        <v>35</v>
      </c>
      <c r="C599" s="1" t="s">
        <v>27</v>
      </c>
      <c r="D599">
        <v>729</v>
      </c>
      <c r="E599" s="2">
        <v>42786</v>
      </c>
      <c r="F599">
        <v>2</v>
      </c>
      <c r="G599">
        <v>2</v>
      </c>
      <c r="H599">
        <v>339.99</v>
      </c>
      <c r="I599">
        <v>0.1</v>
      </c>
      <c r="J599" s="1" t="s">
        <v>211</v>
      </c>
      <c r="K599" s="1" t="s">
        <v>17</v>
      </c>
      <c r="L599" s="1" t="s">
        <v>28</v>
      </c>
      <c r="M599" s="1" t="s">
        <v>19</v>
      </c>
      <c r="N599">
        <v>611.98200000000008</v>
      </c>
    </row>
    <row r="600" spans="1:14" x14ac:dyDescent="0.3">
      <c r="A600">
        <v>1046</v>
      </c>
      <c r="B600" s="1" t="s">
        <v>91</v>
      </c>
      <c r="C600" s="1" t="s">
        <v>27</v>
      </c>
      <c r="D600">
        <v>876</v>
      </c>
      <c r="E600" s="2">
        <v>42860</v>
      </c>
      <c r="F600">
        <v>2</v>
      </c>
      <c r="G600">
        <v>1</v>
      </c>
      <c r="H600">
        <v>349.99</v>
      </c>
      <c r="I600">
        <v>7.0000000000000007E-2</v>
      </c>
      <c r="J600" s="1" t="s">
        <v>212</v>
      </c>
      <c r="K600" s="1" t="s">
        <v>17</v>
      </c>
      <c r="L600" s="1" t="s">
        <v>28</v>
      </c>
      <c r="M600" s="1" t="s">
        <v>19</v>
      </c>
      <c r="N600">
        <v>325.4907</v>
      </c>
    </row>
    <row r="601" spans="1:14" x14ac:dyDescent="0.3">
      <c r="A601">
        <v>1384</v>
      </c>
      <c r="B601" s="1" t="s">
        <v>127</v>
      </c>
      <c r="C601" s="1" t="s">
        <v>21</v>
      </c>
      <c r="D601">
        <v>1307</v>
      </c>
      <c r="E601" s="2">
        <v>43091</v>
      </c>
      <c r="F601">
        <v>1</v>
      </c>
      <c r="G601">
        <v>2</v>
      </c>
      <c r="H601">
        <v>349.99</v>
      </c>
      <c r="I601">
        <v>7.0000000000000007E-2</v>
      </c>
      <c r="J601" s="1" t="s">
        <v>212</v>
      </c>
      <c r="K601" s="1" t="s">
        <v>17</v>
      </c>
      <c r="L601" s="1" t="s">
        <v>22</v>
      </c>
      <c r="M601" s="1" t="s">
        <v>19</v>
      </c>
      <c r="N601">
        <v>650.98140000000001</v>
      </c>
    </row>
    <row r="602" spans="1:14" x14ac:dyDescent="0.3">
      <c r="A602">
        <v>1395</v>
      </c>
      <c r="B602" s="1" t="s">
        <v>230</v>
      </c>
      <c r="C602" s="1" t="s">
        <v>27</v>
      </c>
      <c r="D602">
        <v>838</v>
      </c>
      <c r="E602" s="2">
        <v>42839</v>
      </c>
      <c r="F602">
        <v>2</v>
      </c>
      <c r="G602">
        <v>2</v>
      </c>
      <c r="H602">
        <v>489.99</v>
      </c>
      <c r="I602">
        <v>0.05</v>
      </c>
      <c r="J602" s="1" t="s">
        <v>214</v>
      </c>
      <c r="K602" s="1" t="s">
        <v>17</v>
      </c>
      <c r="L602" s="1" t="s">
        <v>28</v>
      </c>
      <c r="M602" s="1" t="s">
        <v>19</v>
      </c>
      <c r="N602">
        <v>930.98099999999999</v>
      </c>
    </row>
    <row r="603" spans="1:14" x14ac:dyDescent="0.3">
      <c r="A603">
        <v>279</v>
      </c>
      <c r="B603" s="1" t="s">
        <v>150</v>
      </c>
      <c r="C603" s="1" t="s">
        <v>21</v>
      </c>
      <c r="D603">
        <v>1287</v>
      </c>
      <c r="E603" s="2">
        <v>43076</v>
      </c>
      <c r="F603">
        <v>1</v>
      </c>
      <c r="G603">
        <v>2</v>
      </c>
      <c r="H603">
        <v>489.99</v>
      </c>
      <c r="I603">
        <v>0.05</v>
      </c>
      <c r="J603" s="1" t="s">
        <v>214</v>
      </c>
      <c r="K603" s="1" t="s">
        <v>17</v>
      </c>
      <c r="L603" s="1" t="s">
        <v>22</v>
      </c>
      <c r="M603" s="1" t="s">
        <v>19</v>
      </c>
      <c r="N603">
        <v>930.98099999999999</v>
      </c>
    </row>
    <row r="604" spans="1:14" x14ac:dyDescent="0.3">
      <c r="A604">
        <v>153</v>
      </c>
      <c r="B604" s="1" t="s">
        <v>29</v>
      </c>
      <c r="C604" s="1" t="s">
        <v>15</v>
      </c>
      <c r="D604">
        <v>810</v>
      </c>
      <c r="E604" s="2">
        <v>42826</v>
      </c>
      <c r="F604">
        <v>3</v>
      </c>
      <c r="G604">
        <v>1</v>
      </c>
      <c r="H604">
        <v>489.99</v>
      </c>
      <c r="I604">
        <v>0.2</v>
      </c>
      <c r="J604" s="1" t="s">
        <v>214</v>
      </c>
      <c r="K604" s="1" t="s">
        <v>17</v>
      </c>
      <c r="L604" s="1" t="s">
        <v>18</v>
      </c>
      <c r="M604" s="1" t="s">
        <v>19</v>
      </c>
      <c r="N604">
        <v>391.99200000000002</v>
      </c>
    </row>
    <row r="605" spans="1:14" x14ac:dyDescent="0.3">
      <c r="A605">
        <v>315</v>
      </c>
      <c r="B605" s="1" t="s">
        <v>49</v>
      </c>
      <c r="C605" s="1" t="s">
        <v>27</v>
      </c>
      <c r="D605">
        <v>808</v>
      </c>
      <c r="E605" s="2">
        <v>42825</v>
      </c>
      <c r="F605">
        <v>2</v>
      </c>
      <c r="G605">
        <v>2</v>
      </c>
      <c r="H605">
        <v>349.99</v>
      </c>
      <c r="I605">
        <v>0.05</v>
      </c>
      <c r="J605" s="1" t="s">
        <v>212</v>
      </c>
      <c r="K605" s="1" t="s">
        <v>17</v>
      </c>
      <c r="L605" s="1" t="s">
        <v>28</v>
      </c>
      <c r="M605" s="1" t="s">
        <v>19</v>
      </c>
      <c r="N605">
        <v>664.98099999999999</v>
      </c>
    </row>
    <row r="606" spans="1:14" x14ac:dyDescent="0.3">
      <c r="A606">
        <v>978</v>
      </c>
      <c r="B606" s="1" t="s">
        <v>134</v>
      </c>
      <c r="C606" s="1" t="s">
        <v>27</v>
      </c>
      <c r="D606">
        <v>1134</v>
      </c>
      <c r="E606" s="2">
        <v>42997</v>
      </c>
      <c r="F606">
        <v>2</v>
      </c>
      <c r="G606">
        <v>1</v>
      </c>
      <c r="H606">
        <v>349.99</v>
      </c>
      <c r="I606">
        <v>0.1</v>
      </c>
      <c r="J606" s="1" t="s">
        <v>226</v>
      </c>
      <c r="K606" s="1" t="s">
        <v>17</v>
      </c>
      <c r="L606" s="1" t="s">
        <v>28</v>
      </c>
      <c r="M606" s="1" t="s">
        <v>19</v>
      </c>
      <c r="N606">
        <v>314.99100000000004</v>
      </c>
    </row>
    <row r="607" spans="1:14" x14ac:dyDescent="0.3">
      <c r="A607">
        <v>194</v>
      </c>
      <c r="B607" s="1" t="s">
        <v>181</v>
      </c>
      <c r="C607" s="1" t="s">
        <v>21</v>
      </c>
      <c r="D607">
        <v>1489</v>
      </c>
      <c r="E607" s="2">
        <v>43193</v>
      </c>
      <c r="F607">
        <v>1</v>
      </c>
      <c r="G607">
        <v>2</v>
      </c>
      <c r="H607">
        <v>279.99</v>
      </c>
      <c r="I607">
        <v>0.2</v>
      </c>
      <c r="J607" s="1" t="s">
        <v>213</v>
      </c>
      <c r="K607" s="1" t="s">
        <v>17</v>
      </c>
      <c r="L607" s="1" t="s">
        <v>22</v>
      </c>
      <c r="M607" s="1" t="s">
        <v>19</v>
      </c>
      <c r="N607">
        <v>447.98400000000004</v>
      </c>
    </row>
    <row r="608" spans="1:14" x14ac:dyDescent="0.3">
      <c r="A608">
        <v>1260</v>
      </c>
      <c r="B608" s="1" t="s">
        <v>157</v>
      </c>
      <c r="C608" s="1" t="s">
        <v>27</v>
      </c>
      <c r="D608">
        <v>1091</v>
      </c>
      <c r="E608" s="2">
        <v>42971</v>
      </c>
      <c r="F608">
        <v>2</v>
      </c>
      <c r="G608">
        <v>1</v>
      </c>
      <c r="H608">
        <v>349.99</v>
      </c>
      <c r="I608">
        <v>0.05</v>
      </c>
      <c r="J608" s="1" t="s">
        <v>226</v>
      </c>
      <c r="K608" s="1" t="s">
        <v>17</v>
      </c>
      <c r="L608" s="1" t="s">
        <v>28</v>
      </c>
      <c r="M608" s="1" t="s">
        <v>19</v>
      </c>
      <c r="N608">
        <v>332.4905</v>
      </c>
    </row>
    <row r="609" spans="1:14" x14ac:dyDescent="0.3">
      <c r="A609">
        <v>1270</v>
      </c>
      <c r="B609" s="1" t="s">
        <v>42</v>
      </c>
      <c r="C609" s="1" t="s">
        <v>27</v>
      </c>
      <c r="D609">
        <v>1044</v>
      </c>
      <c r="E609" s="2">
        <v>42954</v>
      </c>
      <c r="F609">
        <v>2</v>
      </c>
      <c r="G609">
        <v>2</v>
      </c>
      <c r="H609">
        <v>349.99</v>
      </c>
      <c r="I609">
        <v>0.1</v>
      </c>
      <c r="J609" s="1" t="s">
        <v>226</v>
      </c>
      <c r="K609" s="1" t="s">
        <v>17</v>
      </c>
      <c r="L609" s="1" t="s">
        <v>28</v>
      </c>
      <c r="M609" s="1" t="s">
        <v>19</v>
      </c>
      <c r="N609">
        <v>629.98200000000008</v>
      </c>
    </row>
    <row r="610" spans="1:14" x14ac:dyDescent="0.3">
      <c r="A610">
        <v>97</v>
      </c>
      <c r="B610" s="1" t="s">
        <v>231</v>
      </c>
      <c r="C610" s="1" t="s">
        <v>21</v>
      </c>
      <c r="D610">
        <v>867</v>
      </c>
      <c r="E610" s="2">
        <v>42856</v>
      </c>
      <c r="F610">
        <v>1</v>
      </c>
      <c r="G610">
        <v>1</v>
      </c>
      <c r="H610">
        <v>339.99</v>
      </c>
      <c r="I610">
        <v>0.05</v>
      </c>
      <c r="J610" s="1" t="s">
        <v>211</v>
      </c>
      <c r="K610" s="1" t="s">
        <v>17</v>
      </c>
      <c r="L610" s="1" t="s">
        <v>22</v>
      </c>
      <c r="M610" s="1" t="s">
        <v>19</v>
      </c>
      <c r="N610">
        <v>322.9905</v>
      </c>
    </row>
    <row r="611" spans="1:14" x14ac:dyDescent="0.3">
      <c r="A611">
        <v>165</v>
      </c>
      <c r="B611" s="1" t="s">
        <v>76</v>
      </c>
      <c r="C611" s="1" t="s">
        <v>21</v>
      </c>
      <c r="D611">
        <v>1591</v>
      </c>
      <c r="E611" s="2">
        <v>43217</v>
      </c>
      <c r="F611">
        <v>1</v>
      </c>
      <c r="G611">
        <v>2</v>
      </c>
      <c r="H611">
        <v>349.99</v>
      </c>
      <c r="I611">
        <v>7.0000000000000007E-2</v>
      </c>
      <c r="J611" s="1" t="s">
        <v>226</v>
      </c>
      <c r="K611" s="1" t="s">
        <v>17</v>
      </c>
      <c r="L611" s="1" t="s">
        <v>22</v>
      </c>
      <c r="M611" s="1" t="s">
        <v>19</v>
      </c>
      <c r="N611">
        <v>650.98140000000001</v>
      </c>
    </row>
    <row r="612" spans="1:14" x14ac:dyDescent="0.3">
      <c r="A612">
        <v>165</v>
      </c>
      <c r="B612" s="1" t="s">
        <v>76</v>
      </c>
      <c r="C612" s="1" t="s">
        <v>21</v>
      </c>
      <c r="D612">
        <v>1591</v>
      </c>
      <c r="E612" s="2">
        <v>43217</v>
      </c>
      <c r="F612">
        <v>1</v>
      </c>
      <c r="G612">
        <v>2</v>
      </c>
      <c r="H612">
        <v>279.99</v>
      </c>
      <c r="I612">
        <v>0.2</v>
      </c>
      <c r="J612" s="1" t="s">
        <v>219</v>
      </c>
      <c r="K612" s="1" t="s">
        <v>17</v>
      </c>
      <c r="L612" s="1" t="s">
        <v>22</v>
      </c>
      <c r="M612" s="1" t="s">
        <v>19</v>
      </c>
      <c r="N612">
        <v>447.98400000000004</v>
      </c>
    </row>
    <row r="613" spans="1:14" x14ac:dyDescent="0.3">
      <c r="A613">
        <v>2</v>
      </c>
      <c r="B613" s="1" t="s">
        <v>148</v>
      </c>
      <c r="C613" s="1" t="s">
        <v>21</v>
      </c>
      <c r="D613">
        <v>1084</v>
      </c>
      <c r="E613" s="2">
        <v>42968</v>
      </c>
      <c r="F613">
        <v>1</v>
      </c>
      <c r="G613">
        <v>2</v>
      </c>
      <c r="H613">
        <v>489.99</v>
      </c>
      <c r="I613">
        <v>0.2</v>
      </c>
      <c r="J613" s="1" t="s">
        <v>223</v>
      </c>
      <c r="K613" s="1" t="s">
        <v>17</v>
      </c>
      <c r="L613" s="1" t="s">
        <v>22</v>
      </c>
      <c r="M613" s="1" t="s">
        <v>19</v>
      </c>
      <c r="N613">
        <v>783.98400000000004</v>
      </c>
    </row>
    <row r="614" spans="1:14" x14ac:dyDescent="0.3">
      <c r="A614">
        <v>748</v>
      </c>
      <c r="B614" s="1" t="s">
        <v>120</v>
      </c>
      <c r="C614" s="1" t="s">
        <v>27</v>
      </c>
      <c r="D614">
        <v>1014</v>
      </c>
      <c r="E614" s="2">
        <v>42935</v>
      </c>
      <c r="F614">
        <v>2</v>
      </c>
      <c r="G614">
        <v>1</v>
      </c>
      <c r="H614">
        <v>349.99</v>
      </c>
      <c r="I614">
        <v>0.2</v>
      </c>
      <c r="J614" s="1" t="s">
        <v>226</v>
      </c>
      <c r="K614" s="1" t="s">
        <v>17</v>
      </c>
      <c r="L614" s="1" t="s">
        <v>28</v>
      </c>
      <c r="M614" s="1" t="s">
        <v>19</v>
      </c>
      <c r="N614">
        <v>279.99200000000002</v>
      </c>
    </row>
    <row r="615" spans="1:14" x14ac:dyDescent="0.3">
      <c r="A615">
        <v>151</v>
      </c>
      <c r="B615" s="1" t="s">
        <v>149</v>
      </c>
      <c r="C615" s="1" t="s">
        <v>21</v>
      </c>
      <c r="D615">
        <v>1500</v>
      </c>
      <c r="E615" s="2">
        <v>43196</v>
      </c>
      <c r="F615">
        <v>1</v>
      </c>
      <c r="G615">
        <v>1</v>
      </c>
      <c r="H615">
        <v>319.99</v>
      </c>
      <c r="I615">
        <v>7.0000000000000007E-2</v>
      </c>
      <c r="J615" s="1" t="s">
        <v>232</v>
      </c>
      <c r="K615" s="1" t="s">
        <v>17</v>
      </c>
      <c r="L615" s="1" t="s">
        <v>22</v>
      </c>
      <c r="M615" s="1" t="s">
        <v>19</v>
      </c>
      <c r="N615">
        <v>297.59069999999997</v>
      </c>
    </row>
    <row r="616" spans="1:14" x14ac:dyDescent="0.3">
      <c r="A616">
        <v>256</v>
      </c>
      <c r="B616" s="1" t="s">
        <v>64</v>
      </c>
      <c r="C616" s="1" t="s">
        <v>27</v>
      </c>
      <c r="D616">
        <v>1332</v>
      </c>
      <c r="E616" s="2">
        <v>43106</v>
      </c>
      <c r="F616">
        <v>2</v>
      </c>
      <c r="G616">
        <v>1</v>
      </c>
      <c r="H616">
        <v>369.99</v>
      </c>
      <c r="I616">
        <v>0.2</v>
      </c>
      <c r="J616" s="1" t="s">
        <v>233</v>
      </c>
      <c r="K616" s="1" t="s">
        <v>17</v>
      </c>
      <c r="L616" s="1" t="s">
        <v>28</v>
      </c>
      <c r="M616" s="1" t="s">
        <v>19</v>
      </c>
      <c r="N616">
        <v>295.99200000000002</v>
      </c>
    </row>
    <row r="617" spans="1:14" x14ac:dyDescent="0.3">
      <c r="A617">
        <v>505</v>
      </c>
      <c r="B617" s="1" t="s">
        <v>81</v>
      </c>
      <c r="C617" s="1" t="s">
        <v>27</v>
      </c>
      <c r="D617">
        <v>1470</v>
      </c>
      <c r="E617" s="2">
        <v>43187</v>
      </c>
      <c r="F617">
        <v>2</v>
      </c>
      <c r="G617">
        <v>1</v>
      </c>
      <c r="H617">
        <v>279.99</v>
      </c>
      <c r="I617">
        <v>0.05</v>
      </c>
      <c r="J617" s="1" t="s">
        <v>234</v>
      </c>
      <c r="K617" s="1" t="s">
        <v>17</v>
      </c>
      <c r="L617" s="1" t="s">
        <v>28</v>
      </c>
      <c r="M617" s="1" t="s">
        <v>19</v>
      </c>
      <c r="N617">
        <v>265.9905</v>
      </c>
    </row>
    <row r="618" spans="1:14" x14ac:dyDescent="0.3">
      <c r="A618">
        <v>1203</v>
      </c>
      <c r="B618" s="1" t="s">
        <v>25</v>
      </c>
      <c r="C618" s="1" t="s">
        <v>15</v>
      </c>
      <c r="D618">
        <v>813</v>
      </c>
      <c r="E618" s="2">
        <v>42826</v>
      </c>
      <c r="F618">
        <v>3</v>
      </c>
      <c r="G618">
        <v>2</v>
      </c>
      <c r="H618">
        <v>349.99</v>
      </c>
      <c r="I618">
        <v>0.1</v>
      </c>
      <c r="J618" s="1" t="s">
        <v>212</v>
      </c>
      <c r="K618" s="1" t="s">
        <v>17</v>
      </c>
      <c r="L618" s="1" t="s">
        <v>18</v>
      </c>
      <c r="M618" s="1" t="s">
        <v>19</v>
      </c>
      <c r="N618">
        <v>629.98200000000008</v>
      </c>
    </row>
    <row r="619" spans="1:14" x14ac:dyDescent="0.3">
      <c r="A619">
        <v>65</v>
      </c>
      <c r="B619" s="1" t="s">
        <v>57</v>
      </c>
      <c r="C619" s="1" t="s">
        <v>27</v>
      </c>
      <c r="D619">
        <v>1561</v>
      </c>
      <c r="E619" s="2">
        <v>43210</v>
      </c>
      <c r="F619">
        <v>2</v>
      </c>
      <c r="G619">
        <v>2</v>
      </c>
      <c r="H619">
        <v>279.99</v>
      </c>
      <c r="I619">
        <v>0.05</v>
      </c>
      <c r="J619" s="1" t="s">
        <v>215</v>
      </c>
      <c r="K619" s="1" t="s">
        <v>17</v>
      </c>
      <c r="L619" s="1" t="s">
        <v>28</v>
      </c>
      <c r="M619" s="1" t="s">
        <v>19</v>
      </c>
      <c r="N619">
        <v>531.98099999999999</v>
      </c>
    </row>
    <row r="620" spans="1:14" x14ac:dyDescent="0.3">
      <c r="A620">
        <v>435</v>
      </c>
      <c r="B620" s="1" t="s">
        <v>230</v>
      </c>
      <c r="C620" s="1" t="s">
        <v>27</v>
      </c>
      <c r="D620">
        <v>1261</v>
      </c>
      <c r="E620" s="2">
        <v>43062</v>
      </c>
      <c r="F620">
        <v>2</v>
      </c>
      <c r="G620">
        <v>1</v>
      </c>
      <c r="H620">
        <v>489.99</v>
      </c>
      <c r="I620">
        <v>0.05</v>
      </c>
      <c r="J620" s="1" t="s">
        <v>214</v>
      </c>
      <c r="K620" s="1" t="s">
        <v>17</v>
      </c>
      <c r="L620" s="1" t="s">
        <v>28</v>
      </c>
      <c r="M620" s="1" t="s">
        <v>19</v>
      </c>
      <c r="N620">
        <v>465.4905</v>
      </c>
    </row>
    <row r="621" spans="1:14" x14ac:dyDescent="0.3">
      <c r="A621">
        <v>723</v>
      </c>
      <c r="B621" s="1" t="s">
        <v>103</v>
      </c>
      <c r="C621" s="1" t="s">
        <v>27</v>
      </c>
      <c r="D621">
        <v>992</v>
      </c>
      <c r="E621" s="2">
        <v>42923</v>
      </c>
      <c r="F621">
        <v>2</v>
      </c>
      <c r="G621">
        <v>2</v>
      </c>
      <c r="H621">
        <v>339.99</v>
      </c>
      <c r="I621">
        <v>0.2</v>
      </c>
      <c r="J621" s="1" t="s">
        <v>211</v>
      </c>
      <c r="K621" s="1" t="s">
        <v>17</v>
      </c>
      <c r="L621" s="1" t="s">
        <v>28</v>
      </c>
      <c r="M621" s="1" t="s">
        <v>19</v>
      </c>
      <c r="N621">
        <v>543.98400000000004</v>
      </c>
    </row>
    <row r="622" spans="1:14" x14ac:dyDescent="0.3">
      <c r="A622">
        <v>972</v>
      </c>
      <c r="B622" s="1" t="s">
        <v>142</v>
      </c>
      <c r="C622" s="1" t="s">
        <v>27</v>
      </c>
      <c r="D622">
        <v>1443</v>
      </c>
      <c r="E622" s="2">
        <v>43175</v>
      </c>
      <c r="F622">
        <v>2</v>
      </c>
      <c r="G622">
        <v>2</v>
      </c>
      <c r="H622">
        <v>339.99</v>
      </c>
      <c r="I622">
        <v>0.1</v>
      </c>
      <c r="J622" s="1" t="s">
        <v>211</v>
      </c>
      <c r="K622" s="1" t="s">
        <v>17</v>
      </c>
      <c r="L622" s="1" t="s">
        <v>28</v>
      </c>
      <c r="M622" s="1" t="s">
        <v>19</v>
      </c>
      <c r="N622">
        <v>611.98200000000008</v>
      </c>
    </row>
    <row r="623" spans="1:14" x14ac:dyDescent="0.3">
      <c r="A623">
        <v>25</v>
      </c>
      <c r="B623" s="1" t="s">
        <v>62</v>
      </c>
      <c r="C623" s="1" t="s">
        <v>27</v>
      </c>
      <c r="D623">
        <v>1511</v>
      </c>
      <c r="E623" s="2">
        <v>43199</v>
      </c>
      <c r="F623">
        <v>2</v>
      </c>
      <c r="G623">
        <v>1</v>
      </c>
      <c r="H623">
        <v>389.99</v>
      </c>
      <c r="I623">
        <v>7.0000000000000007E-2</v>
      </c>
      <c r="J623" s="1" t="s">
        <v>235</v>
      </c>
      <c r="K623" s="1" t="s">
        <v>17</v>
      </c>
      <c r="L623" s="1" t="s">
        <v>28</v>
      </c>
      <c r="M623" s="1" t="s">
        <v>19</v>
      </c>
      <c r="N623">
        <v>362.69069999999999</v>
      </c>
    </row>
    <row r="624" spans="1:14" x14ac:dyDescent="0.3">
      <c r="A624">
        <v>431</v>
      </c>
      <c r="B624" s="1" t="s">
        <v>139</v>
      </c>
      <c r="C624" s="1" t="s">
        <v>27</v>
      </c>
      <c r="D624">
        <v>830</v>
      </c>
      <c r="E624" s="2">
        <v>42836</v>
      </c>
      <c r="F624">
        <v>2</v>
      </c>
      <c r="G624">
        <v>2</v>
      </c>
      <c r="H624">
        <v>489.99</v>
      </c>
      <c r="I624">
        <v>7.0000000000000007E-2</v>
      </c>
      <c r="J624" s="1" t="s">
        <v>214</v>
      </c>
      <c r="K624" s="1" t="s">
        <v>17</v>
      </c>
      <c r="L624" s="1" t="s">
        <v>28</v>
      </c>
      <c r="M624" s="1" t="s">
        <v>19</v>
      </c>
      <c r="N624">
        <v>911.38139999999999</v>
      </c>
    </row>
    <row r="625" spans="1:14" x14ac:dyDescent="0.3">
      <c r="A625">
        <v>9</v>
      </c>
      <c r="B625" s="1" t="s">
        <v>70</v>
      </c>
      <c r="C625" s="1" t="s">
        <v>27</v>
      </c>
      <c r="D625">
        <v>1593</v>
      </c>
      <c r="E625" s="2">
        <v>43217</v>
      </c>
      <c r="F625">
        <v>2</v>
      </c>
      <c r="G625">
        <v>2</v>
      </c>
      <c r="H625">
        <v>349.99</v>
      </c>
      <c r="I625">
        <v>0.2</v>
      </c>
      <c r="J625" s="1" t="s">
        <v>226</v>
      </c>
      <c r="K625" s="1" t="s">
        <v>17</v>
      </c>
      <c r="L625" s="1" t="s">
        <v>28</v>
      </c>
      <c r="M625" s="1" t="s">
        <v>19</v>
      </c>
      <c r="N625">
        <v>559.98400000000004</v>
      </c>
    </row>
    <row r="626" spans="1:14" x14ac:dyDescent="0.3">
      <c r="A626">
        <v>239</v>
      </c>
      <c r="B626" s="1" t="s">
        <v>151</v>
      </c>
      <c r="C626" s="1" t="s">
        <v>21</v>
      </c>
      <c r="D626">
        <v>1050</v>
      </c>
      <c r="E626" s="2">
        <v>42956</v>
      </c>
      <c r="F626">
        <v>1</v>
      </c>
      <c r="G626">
        <v>2</v>
      </c>
      <c r="H626">
        <v>349.99</v>
      </c>
      <c r="I626">
        <v>7.0000000000000007E-2</v>
      </c>
      <c r="J626" s="1" t="s">
        <v>212</v>
      </c>
      <c r="K626" s="1" t="s">
        <v>17</v>
      </c>
      <c r="L626" s="1" t="s">
        <v>22</v>
      </c>
      <c r="M626" s="1" t="s">
        <v>19</v>
      </c>
      <c r="N626">
        <v>650.98140000000001</v>
      </c>
    </row>
    <row r="627" spans="1:14" x14ac:dyDescent="0.3">
      <c r="A627">
        <v>395</v>
      </c>
      <c r="B627" s="1" t="s">
        <v>140</v>
      </c>
      <c r="C627" s="1" t="s">
        <v>27</v>
      </c>
      <c r="D627">
        <v>1454</v>
      </c>
      <c r="E627" s="2">
        <v>43179</v>
      </c>
      <c r="F627">
        <v>2</v>
      </c>
      <c r="G627">
        <v>1</v>
      </c>
      <c r="H627">
        <v>319.99</v>
      </c>
      <c r="I627">
        <v>7.0000000000000007E-2</v>
      </c>
      <c r="J627" s="1" t="s">
        <v>208</v>
      </c>
      <c r="K627" s="1" t="s">
        <v>17</v>
      </c>
      <c r="L627" s="1" t="s">
        <v>28</v>
      </c>
      <c r="M627" s="1" t="s">
        <v>19</v>
      </c>
      <c r="N627">
        <v>297.59069999999997</v>
      </c>
    </row>
    <row r="628" spans="1:14" x14ac:dyDescent="0.3">
      <c r="A628">
        <v>482</v>
      </c>
      <c r="B628" s="1" t="s">
        <v>220</v>
      </c>
      <c r="C628" s="1" t="s">
        <v>15</v>
      </c>
      <c r="D628">
        <v>1222</v>
      </c>
      <c r="E628" s="2">
        <v>43040</v>
      </c>
      <c r="F628">
        <v>3</v>
      </c>
      <c r="G628">
        <v>1</v>
      </c>
      <c r="H628">
        <v>349.99</v>
      </c>
      <c r="I628">
        <v>0.2</v>
      </c>
      <c r="J628" s="1" t="s">
        <v>226</v>
      </c>
      <c r="K628" s="1" t="s">
        <v>17</v>
      </c>
      <c r="L628" s="1" t="s">
        <v>18</v>
      </c>
      <c r="M628" s="1" t="s">
        <v>19</v>
      </c>
      <c r="N628">
        <v>279.99200000000002</v>
      </c>
    </row>
    <row r="629" spans="1:14" x14ac:dyDescent="0.3">
      <c r="A629">
        <v>1290</v>
      </c>
      <c r="B629" s="1" t="s">
        <v>236</v>
      </c>
      <c r="C629" s="1" t="s">
        <v>27</v>
      </c>
      <c r="D629">
        <v>1221</v>
      </c>
      <c r="E629" s="2">
        <v>43039</v>
      </c>
      <c r="F629">
        <v>2</v>
      </c>
      <c r="G629">
        <v>2</v>
      </c>
      <c r="H629">
        <v>349.99</v>
      </c>
      <c r="I629">
        <v>7.0000000000000007E-2</v>
      </c>
      <c r="J629" s="1" t="s">
        <v>226</v>
      </c>
      <c r="K629" s="1" t="s">
        <v>17</v>
      </c>
      <c r="L629" s="1" t="s">
        <v>28</v>
      </c>
      <c r="M629" s="1" t="s">
        <v>19</v>
      </c>
      <c r="N629">
        <v>650.98140000000001</v>
      </c>
    </row>
    <row r="630" spans="1:14" x14ac:dyDescent="0.3">
      <c r="A630">
        <v>1290</v>
      </c>
      <c r="B630" s="1" t="s">
        <v>236</v>
      </c>
      <c r="C630" s="1" t="s">
        <v>27</v>
      </c>
      <c r="D630">
        <v>1221</v>
      </c>
      <c r="E630" s="2">
        <v>43039</v>
      </c>
      <c r="F630">
        <v>2</v>
      </c>
      <c r="G630">
        <v>1</v>
      </c>
      <c r="H630">
        <v>489.99</v>
      </c>
      <c r="I630">
        <v>0.05</v>
      </c>
      <c r="J630" s="1" t="s">
        <v>214</v>
      </c>
      <c r="K630" s="1" t="s">
        <v>17</v>
      </c>
      <c r="L630" s="1" t="s">
        <v>28</v>
      </c>
      <c r="M630" s="1" t="s">
        <v>19</v>
      </c>
      <c r="N630">
        <v>465.4905</v>
      </c>
    </row>
    <row r="631" spans="1:14" x14ac:dyDescent="0.3">
      <c r="A631">
        <v>200</v>
      </c>
      <c r="B631" s="1" t="s">
        <v>163</v>
      </c>
      <c r="C631" s="1" t="s">
        <v>27</v>
      </c>
      <c r="D631">
        <v>719</v>
      </c>
      <c r="E631" s="2">
        <v>42782</v>
      </c>
      <c r="F631">
        <v>2</v>
      </c>
      <c r="G631">
        <v>1</v>
      </c>
      <c r="H631">
        <v>489.99</v>
      </c>
      <c r="I631">
        <v>0.2</v>
      </c>
      <c r="J631" s="1" t="s">
        <v>214</v>
      </c>
      <c r="K631" s="1" t="s">
        <v>17</v>
      </c>
      <c r="L631" s="1" t="s">
        <v>28</v>
      </c>
      <c r="M631" s="1" t="s">
        <v>19</v>
      </c>
      <c r="N631">
        <v>391.99200000000002</v>
      </c>
    </row>
    <row r="632" spans="1:14" x14ac:dyDescent="0.3">
      <c r="A632">
        <v>456</v>
      </c>
      <c r="B632" s="1" t="s">
        <v>81</v>
      </c>
      <c r="C632" s="1" t="s">
        <v>27</v>
      </c>
      <c r="D632">
        <v>1057</v>
      </c>
      <c r="E632" s="2">
        <v>42959</v>
      </c>
      <c r="F632">
        <v>2</v>
      </c>
      <c r="G632">
        <v>1</v>
      </c>
      <c r="H632">
        <v>349.99</v>
      </c>
      <c r="I632">
        <v>0.05</v>
      </c>
      <c r="J632" s="1" t="s">
        <v>226</v>
      </c>
      <c r="K632" s="1" t="s">
        <v>17</v>
      </c>
      <c r="L632" s="1" t="s">
        <v>28</v>
      </c>
      <c r="M632" s="1" t="s">
        <v>19</v>
      </c>
      <c r="N632">
        <v>332.4905</v>
      </c>
    </row>
    <row r="633" spans="1:14" x14ac:dyDescent="0.3">
      <c r="A633">
        <v>456</v>
      </c>
      <c r="B633" s="1" t="s">
        <v>81</v>
      </c>
      <c r="C633" s="1" t="s">
        <v>27</v>
      </c>
      <c r="D633">
        <v>1057</v>
      </c>
      <c r="E633" s="2">
        <v>42959</v>
      </c>
      <c r="F633">
        <v>2</v>
      </c>
      <c r="G633">
        <v>2</v>
      </c>
      <c r="H633">
        <v>489.99</v>
      </c>
      <c r="I633">
        <v>0.05</v>
      </c>
      <c r="J633" s="1" t="s">
        <v>223</v>
      </c>
      <c r="K633" s="1" t="s">
        <v>17</v>
      </c>
      <c r="L633" s="1" t="s">
        <v>28</v>
      </c>
      <c r="M633" s="1" t="s">
        <v>19</v>
      </c>
      <c r="N633">
        <v>930.98099999999999</v>
      </c>
    </row>
    <row r="634" spans="1:14" x14ac:dyDescent="0.3">
      <c r="A634">
        <v>12</v>
      </c>
      <c r="B634" s="1" t="s">
        <v>56</v>
      </c>
      <c r="C634" s="1" t="s">
        <v>27</v>
      </c>
      <c r="D634">
        <v>1576</v>
      </c>
      <c r="E634" s="2">
        <v>43213</v>
      </c>
      <c r="F634">
        <v>2</v>
      </c>
      <c r="G634">
        <v>1</v>
      </c>
      <c r="H634">
        <v>319.99</v>
      </c>
      <c r="I634">
        <v>0.05</v>
      </c>
      <c r="J634" s="1" t="s">
        <v>232</v>
      </c>
      <c r="K634" s="1" t="s">
        <v>17</v>
      </c>
      <c r="L634" s="1" t="s">
        <v>28</v>
      </c>
      <c r="M634" s="1" t="s">
        <v>19</v>
      </c>
      <c r="N634">
        <v>303.9905</v>
      </c>
    </row>
    <row r="635" spans="1:14" x14ac:dyDescent="0.3">
      <c r="A635">
        <v>1010</v>
      </c>
      <c r="B635" s="1" t="s">
        <v>66</v>
      </c>
      <c r="C635" s="1" t="s">
        <v>27</v>
      </c>
      <c r="D635">
        <v>1355</v>
      </c>
      <c r="E635" s="2">
        <v>43119</v>
      </c>
      <c r="F635">
        <v>2</v>
      </c>
      <c r="G635">
        <v>1</v>
      </c>
      <c r="H635">
        <v>279.99</v>
      </c>
      <c r="I635">
        <v>0.1</v>
      </c>
      <c r="J635" s="1" t="s">
        <v>215</v>
      </c>
      <c r="K635" s="1" t="s">
        <v>17</v>
      </c>
      <c r="L635" s="1" t="s">
        <v>28</v>
      </c>
      <c r="M635" s="1" t="s">
        <v>19</v>
      </c>
      <c r="N635">
        <v>251.99100000000001</v>
      </c>
    </row>
    <row r="636" spans="1:14" x14ac:dyDescent="0.3">
      <c r="A636">
        <v>405</v>
      </c>
      <c r="B636" s="1" t="s">
        <v>237</v>
      </c>
      <c r="C636" s="1" t="s">
        <v>27</v>
      </c>
      <c r="D636">
        <v>1455</v>
      </c>
      <c r="E636" s="2">
        <v>43179</v>
      </c>
      <c r="F636">
        <v>2</v>
      </c>
      <c r="G636">
        <v>2</v>
      </c>
      <c r="H636">
        <v>339.99</v>
      </c>
      <c r="I636">
        <v>0.05</v>
      </c>
      <c r="J636" s="1" t="s">
        <v>211</v>
      </c>
      <c r="K636" s="1" t="s">
        <v>17</v>
      </c>
      <c r="L636" s="1" t="s">
        <v>28</v>
      </c>
      <c r="M636" s="1" t="s">
        <v>19</v>
      </c>
      <c r="N636">
        <v>645.98099999999999</v>
      </c>
    </row>
    <row r="637" spans="1:14" x14ac:dyDescent="0.3">
      <c r="A637">
        <v>207</v>
      </c>
      <c r="B637" s="1" t="s">
        <v>128</v>
      </c>
      <c r="C637" s="1" t="s">
        <v>15</v>
      </c>
      <c r="D637">
        <v>713</v>
      </c>
      <c r="E637" s="2">
        <v>42779</v>
      </c>
      <c r="F637">
        <v>3</v>
      </c>
      <c r="G637">
        <v>2</v>
      </c>
      <c r="H637">
        <v>349.99</v>
      </c>
      <c r="I637">
        <v>0.1</v>
      </c>
      <c r="J637" s="1" t="s">
        <v>226</v>
      </c>
      <c r="K637" s="1" t="s">
        <v>17</v>
      </c>
      <c r="L637" s="1" t="s">
        <v>18</v>
      </c>
      <c r="M637" s="1" t="s">
        <v>19</v>
      </c>
      <c r="N637">
        <v>629.98200000000008</v>
      </c>
    </row>
    <row r="638" spans="1:14" x14ac:dyDescent="0.3">
      <c r="A638">
        <v>293</v>
      </c>
      <c r="B638" s="1" t="s">
        <v>96</v>
      </c>
      <c r="C638" s="1" t="s">
        <v>27</v>
      </c>
      <c r="D638">
        <v>1414</v>
      </c>
      <c r="E638" s="2">
        <v>43162</v>
      </c>
      <c r="F638">
        <v>2</v>
      </c>
      <c r="G638">
        <v>2</v>
      </c>
      <c r="H638">
        <v>369.99</v>
      </c>
      <c r="I638">
        <v>0.05</v>
      </c>
      <c r="J638" s="1" t="s">
        <v>217</v>
      </c>
      <c r="K638" s="1" t="s">
        <v>17</v>
      </c>
      <c r="L638" s="1" t="s">
        <v>28</v>
      </c>
      <c r="M638" s="1" t="s">
        <v>19</v>
      </c>
      <c r="N638">
        <v>702.98099999999999</v>
      </c>
    </row>
    <row r="639" spans="1:14" x14ac:dyDescent="0.3">
      <c r="A639">
        <v>948</v>
      </c>
      <c r="B639" s="1" t="s">
        <v>167</v>
      </c>
      <c r="C639" s="1" t="s">
        <v>27</v>
      </c>
      <c r="D639">
        <v>837</v>
      </c>
      <c r="E639" s="2">
        <v>42838</v>
      </c>
      <c r="F639">
        <v>2</v>
      </c>
      <c r="G639">
        <v>1</v>
      </c>
      <c r="H639">
        <v>349.99</v>
      </c>
      <c r="I639">
        <v>0.1</v>
      </c>
      <c r="J639" s="1" t="s">
        <v>226</v>
      </c>
      <c r="K639" s="1" t="s">
        <v>17</v>
      </c>
      <c r="L639" s="1" t="s">
        <v>28</v>
      </c>
      <c r="M639" s="1" t="s">
        <v>19</v>
      </c>
      <c r="N639">
        <v>314.99100000000004</v>
      </c>
    </row>
    <row r="640" spans="1:14" x14ac:dyDescent="0.3">
      <c r="A640">
        <v>1433</v>
      </c>
      <c r="B640" s="1" t="s">
        <v>26</v>
      </c>
      <c r="C640" s="1" t="s">
        <v>27</v>
      </c>
      <c r="D640">
        <v>1352</v>
      </c>
      <c r="E640" s="2">
        <v>43116</v>
      </c>
      <c r="F640">
        <v>2</v>
      </c>
      <c r="G640">
        <v>1</v>
      </c>
      <c r="H640">
        <v>489.99</v>
      </c>
      <c r="I640">
        <v>0.05</v>
      </c>
      <c r="J640" s="1" t="s">
        <v>214</v>
      </c>
      <c r="K640" s="1" t="s">
        <v>17</v>
      </c>
      <c r="L640" s="1" t="s">
        <v>28</v>
      </c>
      <c r="M640" s="1" t="s">
        <v>19</v>
      </c>
      <c r="N640">
        <v>465.4905</v>
      </c>
    </row>
    <row r="641" spans="1:14" x14ac:dyDescent="0.3">
      <c r="A641">
        <v>214</v>
      </c>
      <c r="B641" s="1" t="s">
        <v>136</v>
      </c>
      <c r="C641" s="1" t="s">
        <v>27</v>
      </c>
      <c r="D641">
        <v>879</v>
      </c>
      <c r="E641" s="2">
        <v>42863</v>
      </c>
      <c r="F641">
        <v>2</v>
      </c>
      <c r="G641">
        <v>2</v>
      </c>
      <c r="H641">
        <v>489.99</v>
      </c>
      <c r="I641">
        <v>0.2</v>
      </c>
      <c r="J641" s="1" t="s">
        <v>214</v>
      </c>
      <c r="K641" s="1" t="s">
        <v>17</v>
      </c>
      <c r="L641" s="1" t="s">
        <v>28</v>
      </c>
      <c r="M641" s="1" t="s">
        <v>19</v>
      </c>
      <c r="N641">
        <v>783.98400000000004</v>
      </c>
    </row>
    <row r="642" spans="1:14" x14ac:dyDescent="0.3">
      <c r="A642">
        <v>618</v>
      </c>
      <c r="B642" s="1" t="s">
        <v>135</v>
      </c>
      <c r="C642" s="1" t="s">
        <v>27</v>
      </c>
      <c r="D642">
        <v>948</v>
      </c>
      <c r="E642" s="2">
        <v>42901</v>
      </c>
      <c r="F642">
        <v>2</v>
      </c>
      <c r="G642">
        <v>1</v>
      </c>
      <c r="H642">
        <v>339.99</v>
      </c>
      <c r="I642">
        <v>0.2</v>
      </c>
      <c r="J642" s="1" t="s">
        <v>211</v>
      </c>
      <c r="K642" s="1" t="s">
        <v>17</v>
      </c>
      <c r="L642" s="1" t="s">
        <v>28</v>
      </c>
      <c r="M642" s="1" t="s">
        <v>19</v>
      </c>
      <c r="N642">
        <v>271.99200000000002</v>
      </c>
    </row>
    <row r="643" spans="1:14" x14ac:dyDescent="0.3">
      <c r="A643">
        <v>1239</v>
      </c>
      <c r="B643" s="1" t="s">
        <v>99</v>
      </c>
      <c r="C643" s="1" t="s">
        <v>27</v>
      </c>
      <c r="D643">
        <v>1430</v>
      </c>
      <c r="E643" s="2">
        <v>43169</v>
      </c>
      <c r="F643">
        <v>2</v>
      </c>
      <c r="G643">
        <v>1</v>
      </c>
      <c r="H643">
        <v>319.99</v>
      </c>
      <c r="I643">
        <v>7.0000000000000007E-2</v>
      </c>
      <c r="J643" s="1" t="s">
        <v>216</v>
      </c>
      <c r="K643" s="1" t="s">
        <v>17</v>
      </c>
      <c r="L643" s="1" t="s">
        <v>28</v>
      </c>
      <c r="M643" s="1" t="s">
        <v>19</v>
      </c>
      <c r="N643">
        <v>297.59069999999997</v>
      </c>
    </row>
    <row r="644" spans="1:14" x14ac:dyDescent="0.3">
      <c r="A644">
        <v>500</v>
      </c>
      <c r="B644" s="1" t="s">
        <v>113</v>
      </c>
      <c r="C644" s="1" t="s">
        <v>27</v>
      </c>
      <c r="D644">
        <v>730</v>
      </c>
      <c r="E644" s="2">
        <v>42787</v>
      </c>
      <c r="F644">
        <v>2</v>
      </c>
      <c r="G644">
        <v>2</v>
      </c>
      <c r="H644">
        <v>349.99</v>
      </c>
      <c r="I644">
        <v>7.0000000000000007E-2</v>
      </c>
      <c r="J644" s="1" t="s">
        <v>212</v>
      </c>
      <c r="K644" s="1" t="s">
        <v>17</v>
      </c>
      <c r="L644" s="1" t="s">
        <v>28</v>
      </c>
      <c r="M644" s="1" t="s">
        <v>19</v>
      </c>
      <c r="N644">
        <v>650.98140000000001</v>
      </c>
    </row>
    <row r="645" spans="1:14" x14ac:dyDescent="0.3">
      <c r="A645">
        <v>1022</v>
      </c>
      <c r="B645" s="1" t="s">
        <v>62</v>
      </c>
      <c r="C645" s="1" t="s">
        <v>27</v>
      </c>
      <c r="D645">
        <v>1181</v>
      </c>
      <c r="E645" s="2">
        <v>43021</v>
      </c>
      <c r="F645">
        <v>2</v>
      </c>
      <c r="G645">
        <v>1</v>
      </c>
      <c r="H645">
        <v>489.99</v>
      </c>
      <c r="I645">
        <v>0.1</v>
      </c>
      <c r="J645" s="1" t="s">
        <v>223</v>
      </c>
      <c r="K645" s="1" t="s">
        <v>17</v>
      </c>
      <c r="L645" s="1" t="s">
        <v>28</v>
      </c>
      <c r="M645" s="1" t="s">
        <v>19</v>
      </c>
      <c r="N645">
        <v>440.99100000000004</v>
      </c>
    </row>
    <row r="646" spans="1:14" x14ac:dyDescent="0.3">
      <c r="A646">
        <v>1126</v>
      </c>
      <c r="B646" s="1" t="s">
        <v>61</v>
      </c>
      <c r="C646" s="1" t="s">
        <v>27</v>
      </c>
      <c r="D646">
        <v>1384</v>
      </c>
      <c r="E646" s="2">
        <v>43139</v>
      </c>
      <c r="F646">
        <v>2</v>
      </c>
      <c r="G646">
        <v>1</v>
      </c>
      <c r="H646">
        <v>349.99</v>
      </c>
      <c r="I646">
        <v>0.05</v>
      </c>
      <c r="J646" s="1" t="s">
        <v>226</v>
      </c>
      <c r="K646" s="1" t="s">
        <v>17</v>
      </c>
      <c r="L646" s="1" t="s">
        <v>28</v>
      </c>
      <c r="M646" s="1" t="s">
        <v>19</v>
      </c>
      <c r="N646">
        <v>332.4905</v>
      </c>
    </row>
    <row r="647" spans="1:14" x14ac:dyDescent="0.3">
      <c r="A647">
        <v>10</v>
      </c>
      <c r="B647" s="1" t="s">
        <v>44</v>
      </c>
      <c r="C647" s="1" t="s">
        <v>27</v>
      </c>
      <c r="D647">
        <v>1609</v>
      </c>
      <c r="E647" s="2">
        <v>43335</v>
      </c>
      <c r="F647">
        <v>2</v>
      </c>
      <c r="G647">
        <v>1</v>
      </c>
      <c r="H647">
        <v>349.99</v>
      </c>
      <c r="I647">
        <v>0.2</v>
      </c>
      <c r="J647" s="1" t="s">
        <v>212</v>
      </c>
      <c r="K647" s="1" t="s">
        <v>17</v>
      </c>
      <c r="L647" s="1" t="s">
        <v>28</v>
      </c>
      <c r="M647" s="1" t="s">
        <v>19</v>
      </c>
      <c r="N647">
        <v>279.99200000000002</v>
      </c>
    </row>
    <row r="648" spans="1:14" x14ac:dyDescent="0.3">
      <c r="A648">
        <v>28</v>
      </c>
      <c r="B648" s="1" t="s">
        <v>47</v>
      </c>
      <c r="C648" s="1" t="s">
        <v>27</v>
      </c>
      <c r="D648">
        <v>1533</v>
      </c>
      <c r="E648" s="2">
        <v>43203</v>
      </c>
      <c r="F648">
        <v>2</v>
      </c>
      <c r="G648">
        <v>1</v>
      </c>
      <c r="H648">
        <v>349.99</v>
      </c>
      <c r="I648">
        <v>0.1</v>
      </c>
      <c r="J648" s="1" t="s">
        <v>212</v>
      </c>
      <c r="K648" s="1" t="s">
        <v>17</v>
      </c>
      <c r="L648" s="1" t="s">
        <v>28</v>
      </c>
      <c r="M648" s="1" t="s">
        <v>19</v>
      </c>
      <c r="N648">
        <v>314.99100000000004</v>
      </c>
    </row>
    <row r="649" spans="1:14" x14ac:dyDescent="0.3">
      <c r="A649">
        <v>172</v>
      </c>
      <c r="B649" s="1" t="s">
        <v>75</v>
      </c>
      <c r="C649" s="1" t="s">
        <v>21</v>
      </c>
      <c r="D649">
        <v>1554</v>
      </c>
      <c r="E649" s="2">
        <v>43208</v>
      </c>
      <c r="F649">
        <v>1</v>
      </c>
      <c r="G649">
        <v>1</v>
      </c>
      <c r="H649">
        <v>279.99</v>
      </c>
      <c r="I649">
        <v>0.2</v>
      </c>
      <c r="J649" s="1" t="s">
        <v>238</v>
      </c>
      <c r="K649" s="1" t="s">
        <v>17</v>
      </c>
      <c r="L649" s="1" t="s">
        <v>22</v>
      </c>
      <c r="M649" s="1" t="s">
        <v>19</v>
      </c>
      <c r="N649">
        <v>223.99200000000002</v>
      </c>
    </row>
    <row r="650" spans="1:14" x14ac:dyDescent="0.3">
      <c r="A650">
        <v>621</v>
      </c>
      <c r="B650" s="1" t="s">
        <v>89</v>
      </c>
      <c r="C650" s="1" t="s">
        <v>21</v>
      </c>
      <c r="D650">
        <v>995</v>
      </c>
      <c r="E650" s="2">
        <v>42927</v>
      </c>
      <c r="F650">
        <v>1</v>
      </c>
      <c r="G650">
        <v>1</v>
      </c>
      <c r="H650">
        <v>339.99</v>
      </c>
      <c r="I650">
        <v>0.1</v>
      </c>
      <c r="J650" s="1" t="s">
        <v>211</v>
      </c>
      <c r="K650" s="1" t="s">
        <v>17</v>
      </c>
      <c r="L650" s="1" t="s">
        <v>22</v>
      </c>
      <c r="M650" s="1" t="s">
        <v>19</v>
      </c>
      <c r="N650">
        <v>305.99100000000004</v>
      </c>
    </row>
    <row r="651" spans="1:14" x14ac:dyDescent="0.3">
      <c r="A651">
        <v>84</v>
      </c>
      <c r="B651" s="1" t="s">
        <v>99</v>
      </c>
      <c r="C651" s="1" t="s">
        <v>27</v>
      </c>
      <c r="D651">
        <v>1486</v>
      </c>
      <c r="E651" s="2">
        <v>43192</v>
      </c>
      <c r="F651">
        <v>2</v>
      </c>
      <c r="G651">
        <v>1</v>
      </c>
      <c r="H651">
        <v>489.99</v>
      </c>
      <c r="I651">
        <v>0.05</v>
      </c>
      <c r="J651" s="1" t="s">
        <v>223</v>
      </c>
      <c r="K651" s="1" t="s">
        <v>17</v>
      </c>
      <c r="L651" s="1" t="s">
        <v>28</v>
      </c>
      <c r="M651" s="1" t="s">
        <v>19</v>
      </c>
      <c r="N651">
        <v>465.4905</v>
      </c>
    </row>
    <row r="652" spans="1:14" x14ac:dyDescent="0.3">
      <c r="A652">
        <v>681</v>
      </c>
      <c r="B652" s="1" t="s">
        <v>222</v>
      </c>
      <c r="C652" s="1" t="s">
        <v>27</v>
      </c>
      <c r="D652">
        <v>664</v>
      </c>
      <c r="E652" s="2">
        <v>42755</v>
      </c>
      <c r="F652">
        <v>2</v>
      </c>
      <c r="G652">
        <v>2</v>
      </c>
      <c r="H652">
        <v>339.99</v>
      </c>
      <c r="I652">
        <v>0.2</v>
      </c>
      <c r="J652" s="1" t="s">
        <v>211</v>
      </c>
      <c r="K652" s="1" t="s">
        <v>17</v>
      </c>
      <c r="L652" s="1" t="s">
        <v>28</v>
      </c>
      <c r="M652" s="1" t="s">
        <v>19</v>
      </c>
      <c r="N652">
        <v>543.98400000000004</v>
      </c>
    </row>
    <row r="653" spans="1:14" x14ac:dyDescent="0.3">
      <c r="A653">
        <v>33</v>
      </c>
      <c r="B653" s="1" t="s">
        <v>154</v>
      </c>
      <c r="C653" s="1" t="s">
        <v>21</v>
      </c>
      <c r="D653">
        <v>1487</v>
      </c>
      <c r="E653" s="2">
        <v>43193</v>
      </c>
      <c r="F653">
        <v>1</v>
      </c>
      <c r="G653">
        <v>2</v>
      </c>
      <c r="H653">
        <v>349.99</v>
      </c>
      <c r="I653">
        <v>0.2</v>
      </c>
      <c r="J653" s="1" t="s">
        <v>212</v>
      </c>
      <c r="K653" s="1" t="s">
        <v>17</v>
      </c>
      <c r="L653" s="1" t="s">
        <v>22</v>
      </c>
      <c r="M653" s="1" t="s">
        <v>19</v>
      </c>
      <c r="N653">
        <v>559.98400000000004</v>
      </c>
    </row>
    <row r="654" spans="1:14" x14ac:dyDescent="0.3">
      <c r="A654">
        <v>1254</v>
      </c>
      <c r="B654" s="1" t="s">
        <v>151</v>
      </c>
      <c r="C654" s="1" t="s">
        <v>21</v>
      </c>
      <c r="D654">
        <v>1386</v>
      </c>
      <c r="E654" s="2">
        <v>43140</v>
      </c>
      <c r="F654">
        <v>1</v>
      </c>
      <c r="G654">
        <v>1</v>
      </c>
      <c r="H654">
        <v>369.99</v>
      </c>
      <c r="I654">
        <v>0.2</v>
      </c>
      <c r="J654" s="1" t="s">
        <v>217</v>
      </c>
      <c r="K654" s="1" t="s">
        <v>17</v>
      </c>
      <c r="L654" s="1" t="s">
        <v>22</v>
      </c>
      <c r="M654" s="1" t="s">
        <v>19</v>
      </c>
      <c r="N654">
        <v>295.99200000000002</v>
      </c>
    </row>
    <row r="655" spans="1:14" x14ac:dyDescent="0.3">
      <c r="A655">
        <v>56</v>
      </c>
      <c r="B655" s="1" t="s">
        <v>119</v>
      </c>
      <c r="C655" s="1" t="s">
        <v>15</v>
      </c>
      <c r="D655">
        <v>1413</v>
      </c>
      <c r="E655" s="2">
        <v>43160</v>
      </c>
      <c r="F655">
        <v>3</v>
      </c>
      <c r="G655">
        <v>2</v>
      </c>
      <c r="H655">
        <v>279.99</v>
      </c>
      <c r="I655">
        <v>0.05</v>
      </c>
      <c r="J655" s="1" t="s">
        <v>215</v>
      </c>
      <c r="K655" s="1" t="s">
        <v>17</v>
      </c>
      <c r="L655" s="1" t="s">
        <v>18</v>
      </c>
      <c r="M655" s="1" t="s">
        <v>19</v>
      </c>
      <c r="N655">
        <v>531.98099999999999</v>
      </c>
    </row>
    <row r="656" spans="1:14" x14ac:dyDescent="0.3">
      <c r="A656">
        <v>186</v>
      </c>
      <c r="B656" s="1" t="s">
        <v>162</v>
      </c>
      <c r="C656" s="1" t="s">
        <v>27</v>
      </c>
      <c r="D656">
        <v>1191</v>
      </c>
      <c r="E656" s="2">
        <v>43025</v>
      </c>
      <c r="F656">
        <v>2</v>
      </c>
      <c r="G656">
        <v>1</v>
      </c>
      <c r="H656">
        <v>489.99</v>
      </c>
      <c r="I656">
        <v>7.0000000000000007E-2</v>
      </c>
      <c r="J656" s="1" t="s">
        <v>214</v>
      </c>
      <c r="K656" s="1" t="s">
        <v>17</v>
      </c>
      <c r="L656" s="1" t="s">
        <v>28</v>
      </c>
      <c r="M656" s="1" t="s">
        <v>19</v>
      </c>
      <c r="N656">
        <v>455.69069999999999</v>
      </c>
    </row>
    <row r="657" spans="1:14" x14ac:dyDescent="0.3">
      <c r="A657">
        <v>554</v>
      </c>
      <c r="B657" s="1" t="s">
        <v>148</v>
      </c>
      <c r="C657" s="1" t="s">
        <v>21</v>
      </c>
      <c r="D657">
        <v>1142</v>
      </c>
      <c r="E657" s="2">
        <v>43001</v>
      </c>
      <c r="F657">
        <v>1</v>
      </c>
      <c r="G657">
        <v>2</v>
      </c>
      <c r="H657">
        <v>489.99</v>
      </c>
      <c r="I657">
        <v>0.05</v>
      </c>
      <c r="J657" s="1" t="s">
        <v>214</v>
      </c>
      <c r="K657" s="1" t="s">
        <v>17</v>
      </c>
      <c r="L657" s="1" t="s">
        <v>22</v>
      </c>
      <c r="M657" s="1" t="s">
        <v>19</v>
      </c>
      <c r="N657">
        <v>930.98099999999999</v>
      </c>
    </row>
    <row r="658" spans="1:14" x14ac:dyDescent="0.3">
      <c r="A658">
        <v>908</v>
      </c>
      <c r="B658" s="1" t="s">
        <v>94</v>
      </c>
      <c r="C658" s="1" t="s">
        <v>27</v>
      </c>
      <c r="D658">
        <v>672</v>
      </c>
      <c r="E658" s="2">
        <v>42761</v>
      </c>
      <c r="F658">
        <v>2</v>
      </c>
      <c r="G658">
        <v>2</v>
      </c>
      <c r="H658">
        <v>349.99</v>
      </c>
      <c r="I658">
        <v>0.2</v>
      </c>
      <c r="J658" s="1" t="s">
        <v>212</v>
      </c>
      <c r="K658" s="1" t="s">
        <v>17</v>
      </c>
      <c r="L658" s="1" t="s">
        <v>28</v>
      </c>
      <c r="M658" s="1" t="s">
        <v>19</v>
      </c>
      <c r="N658">
        <v>559.98400000000004</v>
      </c>
    </row>
    <row r="659" spans="1:14" x14ac:dyDescent="0.3">
      <c r="A659">
        <v>48</v>
      </c>
      <c r="B659" s="1" t="s">
        <v>140</v>
      </c>
      <c r="C659" s="1" t="s">
        <v>27</v>
      </c>
      <c r="D659">
        <v>1577</v>
      </c>
      <c r="E659" s="2">
        <v>43213</v>
      </c>
      <c r="F659">
        <v>2</v>
      </c>
      <c r="G659">
        <v>2</v>
      </c>
      <c r="H659">
        <v>279.99</v>
      </c>
      <c r="I659">
        <v>0.05</v>
      </c>
      <c r="J659" s="1" t="s">
        <v>221</v>
      </c>
      <c r="K659" s="1" t="s">
        <v>17</v>
      </c>
      <c r="L659" s="1" t="s">
        <v>28</v>
      </c>
      <c r="M659" s="1" t="s">
        <v>19</v>
      </c>
      <c r="N659">
        <v>531.98099999999999</v>
      </c>
    </row>
    <row r="660" spans="1:14" x14ac:dyDescent="0.3">
      <c r="A660">
        <v>878</v>
      </c>
      <c r="B660" s="1" t="s">
        <v>225</v>
      </c>
      <c r="C660" s="1" t="s">
        <v>27</v>
      </c>
      <c r="D660">
        <v>1303</v>
      </c>
      <c r="E660" s="2">
        <v>43085</v>
      </c>
      <c r="F660">
        <v>2</v>
      </c>
      <c r="G660">
        <v>1</v>
      </c>
      <c r="H660">
        <v>349.99</v>
      </c>
      <c r="I660">
        <v>0.1</v>
      </c>
      <c r="J660" s="1" t="s">
        <v>212</v>
      </c>
      <c r="K660" s="1" t="s">
        <v>17</v>
      </c>
      <c r="L660" s="1" t="s">
        <v>28</v>
      </c>
      <c r="M660" s="1" t="s">
        <v>19</v>
      </c>
      <c r="N660">
        <v>314.99100000000004</v>
      </c>
    </row>
    <row r="661" spans="1:14" x14ac:dyDescent="0.3">
      <c r="A661">
        <v>735</v>
      </c>
      <c r="B661" s="1" t="s">
        <v>149</v>
      </c>
      <c r="C661" s="1" t="s">
        <v>21</v>
      </c>
      <c r="D661">
        <v>1108</v>
      </c>
      <c r="E661" s="2">
        <v>42981</v>
      </c>
      <c r="F661">
        <v>1</v>
      </c>
      <c r="G661">
        <v>1</v>
      </c>
      <c r="H661">
        <v>489.99</v>
      </c>
      <c r="I661">
        <v>7.0000000000000007E-2</v>
      </c>
      <c r="J661" s="1" t="s">
        <v>214</v>
      </c>
      <c r="K661" s="1" t="s">
        <v>17</v>
      </c>
      <c r="L661" s="1" t="s">
        <v>22</v>
      </c>
      <c r="M661" s="1" t="s">
        <v>19</v>
      </c>
      <c r="N661">
        <v>455.69069999999999</v>
      </c>
    </row>
    <row r="662" spans="1:14" x14ac:dyDescent="0.3">
      <c r="A662">
        <v>85</v>
      </c>
      <c r="B662" s="1" t="s">
        <v>77</v>
      </c>
      <c r="C662" s="1" t="s">
        <v>27</v>
      </c>
      <c r="D662">
        <v>1507</v>
      </c>
      <c r="E662" s="2">
        <v>43198</v>
      </c>
      <c r="F662">
        <v>2</v>
      </c>
      <c r="G662">
        <v>2</v>
      </c>
      <c r="H662">
        <v>319.99</v>
      </c>
      <c r="I662">
        <v>0.05</v>
      </c>
      <c r="J662" s="1" t="s">
        <v>232</v>
      </c>
      <c r="K662" s="1" t="s">
        <v>17</v>
      </c>
      <c r="L662" s="1" t="s">
        <v>28</v>
      </c>
      <c r="M662" s="1" t="s">
        <v>19</v>
      </c>
      <c r="N662">
        <v>607.98099999999999</v>
      </c>
    </row>
    <row r="663" spans="1:14" x14ac:dyDescent="0.3">
      <c r="A663">
        <v>296</v>
      </c>
      <c r="B663" s="1" t="s">
        <v>54</v>
      </c>
      <c r="C663" s="1" t="s">
        <v>27</v>
      </c>
      <c r="D663">
        <v>1450</v>
      </c>
      <c r="E663" s="2">
        <v>43178</v>
      </c>
      <c r="F663">
        <v>2</v>
      </c>
      <c r="G663">
        <v>1</v>
      </c>
      <c r="H663">
        <v>489.99</v>
      </c>
      <c r="I663">
        <v>7.0000000000000007E-2</v>
      </c>
      <c r="J663" s="1" t="s">
        <v>223</v>
      </c>
      <c r="K663" s="1" t="s">
        <v>17</v>
      </c>
      <c r="L663" s="1" t="s">
        <v>28</v>
      </c>
      <c r="M663" s="1" t="s">
        <v>19</v>
      </c>
      <c r="N663">
        <v>455.69069999999999</v>
      </c>
    </row>
    <row r="664" spans="1:14" x14ac:dyDescent="0.3">
      <c r="A664">
        <v>1283</v>
      </c>
      <c r="B664" s="1" t="s">
        <v>100</v>
      </c>
      <c r="C664" s="1" t="s">
        <v>27</v>
      </c>
      <c r="D664">
        <v>1035</v>
      </c>
      <c r="E664" s="2">
        <v>42946</v>
      </c>
      <c r="F664">
        <v>2</v>
      </c>
      <c r="G664">
        <v>1</v>
      </c>
      <c r="H664">
        <v>349.99</v>
      </c>
      <c r="I664">
        <v>0.2</v>
      </c>
      <c r="J664" s="1" t="s">
        <v>212</v>
      </c>
      <c r="K664" s="1" t="s">
        <v>17</v>
      </c>
      <c r="L664" s="1" t="s">
        <v>28</v>
      </c>
      <c r="M664" s="1" t="s">
        <v>19</v>
      </c>
      <c r="N664">
        <v>279.99200000000002</v>
      </c>
    </row>
    <row r="665" spans="1:14" x14ac:dyDescent="0.3">
      <c r="A665">
        <v>1418</v>
      </c>
      <c r="B665" s="1" t="s">
        <v>122</v>
      </c>
      <c r="C665" s="1" t="s">
        <v>21</v>
      </c>
      <c r="D665">
        <v>1002</v>
      </c>
      <c r="E665" s="2">
        <v>42930</v>
      </c>
      <c r="F665">
        <v>1</v>
      </c>
      <c r="G665">
        <v>1</v>
      </c>
      <c r="H665">
        <v>489.99</v>
      </c>
      <c r="I665">
        <v>0.05</v>
      </c>
      <c r="J665" s="1" t="s">
        <v>214</v>
      </c>
      <c r="K665" s="1" t="s">
        <v>17</v>
      </c>
      <c r="L665" s="1" t="s">
        <v>22</v>
      </c>
      <c r="M665" s="1" t="s">
        <v>19</v>
      </c>
      <c r="N665">
        <v>465.4905</v>
      </c>
    </row>
    <row r="666" spans="1:14" x14ac:dyDescent="0.3">
      <c r="A666">
        <v>772</v>
      </c>
      <c r="B666" s="1" t="s">
        <v>239</v>
      </c>
      <c r="C666" s="1" t="s">
        <v>27</v>
      </c>
      <c r="D666">
        <v>789</v>
      </c>
      <c r="E666" s="2">
        <v>42813</v>
      </c>
      <c r="F666">
        <v>2</v>
      </c>
      <c r="G666">
        <v>2</v>
      </c>
      <c r="H666">
        <v>489.99</v>
      </c>
      <c r="I666">
        <v>0.2</v>
      </c>
      <c r="J666" s="1" t="s">
        <v>214</v>
      </c>
      <c r="K666" s="1" t="s">
        <v>17</v>
      </c>
      <c r="L666" s="1" t="s">
        <v>28</v>
      </c>
      <c r="M666" s="1" t="s">
        <v>19</v>
      </c>
      <c r="N666">
        <v>783.98400000000004</v>
      </c>
    </row>
    <row r="667" spans="1:14" x14ac:dyDescent="0.3">
      <c r="A667">
        <v>824</v>
      </c>
      <c r="B667" s="1" t="s">
        <v>55</v>
      </c>
      <c r="C667" s="1" t="s">
        <v>27</v>
      </c>
      <c r="D667">
        <v>1300</v>
      </c>
      <c r="E667" s="2">
        <v>43084</v>
      </c>
      <c r="F667">
        <v>2</v>
      </c>
      <c r="G667">
        <v>2</v>
      </c>
      <c r="H667">
        <v>339.99</v>
      </c>
      <c r="I667">
        <v>7.0000000000000007E-2</v>
      </c>
      <c r="J667" s="1" t="s">
        <v>211</v>
      </c>
      <c r="K667" s="1" t="s">
        <v>17</v>
      </c>
      <c r="L667" s="1" t="s">
        <v>28</v>
      </c>
      <c r="M667" s="1" t="s">
        <v>19</v>
      </c>
      <c r="N667">
        <v>632.38139999999999</v>
      </c>
    </row>
    <row r="668" spans="1:14" x14ac:dyDescent="0.3">
      <c r="A668">
        <v>914</v>
      </c>
      <c r="B668" s="1" t="s">
        <v>101</v>
      </c>
      <c r="C668" s="1" t="s">
        <v>27</v>
      </c>
      <c r="D668">
        <v>1391</v>
      </c>
      <c r="E668" s="2">
        <v>43144</v>
      </c>
      <c r="F668">
        <v>2</v>
      </c>
      <c r="G668">
        <v>2</v>
      </c>
      <c r="H668">
        <v>319.99</v>
      </c>
      <c r="I668">
        <v>0.2</v>
      </c>
      <c r="J668" s="1" t="s">
        <v>218</v>
      </c>
      <c r="K668" s="1" t="s">
        <v>17</v>
      </c>
      <c r="L668" s="1" t="s">
        <v>28</v>
      </c>
      <c r="M668" s="1" t="s">
        <v>19</v>
      </c>
      <c r="N668">
        <v>511.98400000000004</v>
      </c>
    </row>
    <row r="669" spans="1:14" x14ac:dyDescent="0.3">
      <c r="A669">
        <v>770</v>
      </c>
      <c r="B669" s="1" t="s">
        <v>38</v>
      </c>
      <c r="C669" s="1" t="s">
        <v>27</v>
      </c>
      <c r="D669">
        <v>666</v>
      </c>
      <c r="E669" s="2">
        <v>42756</v>
      </c>
      <c r="F669">
        <v>2</v>
      </c>
      <c r="G669">
        <v>2</v>
      </c>
      <c r="H669">
        <v>489.99</v>
      </c>
      <c r="I669">
        <v>0.2</v>
      </c>
      <c r="J669" s="1" t="s">
        <v>223</v>
      </c>
      <c r="K669" s="1" t="s">
        <v>17</v>
      </c>
      <c r="L669" s="1" t="s">
        <v>28</v>
      </c>
      <c r="M669" s="1" t="s">
        <v>19</v>
      </c>
      <c r="N669">
        <v>783.98400000000004</v>
      </c>
    </row>
    <row r="670" spans="1:14" x14ac:dyDescent="0.3">
      <c r="A670">
        <v>774</v>
      </c>
      <c r="B670" s="1" t="s">
        <v>86</v>
      </c>
      <c r="C670" s="1" t="s">
        <v>21</v>
      </c>
      <c r="D670">
        <v>1268</v>
      </c>
      <c r="E670" s="2">
        <v>43065</v>
      </c>
      <c r="F670">
        <v>1</v>
      </c>
      <c r="G670">
        <v>1</v>
      </c>
      <c r="H670">
        <v>489.99</v>
      </c>
      <c r="I670">
        <v>7.0000000000000007E-2</v>
      </c>
      <c r="J670" s="1" t="s">
        <v>214</v>
      </c>
      <c r="K670" s="1" t="s">
        <v>17</v>
      </c>
      <c r="L670" s="1" t="s">
        <v>22</v>
      </c>
      <c r="M670" s="1" t="s">
        <v>19</v>
      </c>
      <c r="N670">
        <v>455.69069999999999</v>
      </c>
    </row>
    <row r="671" spans="1:14" x14ac:dyDescent="0.3">
      <c r="A671">
        <v>1137</v>
      </c>
      <c r="B671" s="1" t="s">
        <v>70</v>
      </c>
      <c r="C671" s="1" t="s">
        <v>27</v>
      </c>
      <c r="D671">
        <v>704</v>
      </c>
      <c r="E671" s="2">
        <v>42774</v>
      </c>
      <c r="F671">
        <v>2</v>
      </c>
      <c r="G671">
        <v>2</v>
      </c>
      <c r="H671">
        <v>489.99</v>
      </c>
      <c r="I671">
        <v>7.0000000000000007E-2</v>
      </c>
      <c r="J671" s="1" t="s">
        <v>214</v>
      </c>
      <c r="K671" s="1" t="s">
        <v>17</v>
      </c>
      <c r="L671" s="1" t="s">
        <v>28</v>
      </c>
      <c r="M671" s="1" t="s">
        <v>19</v>
      </c>
      <c r="N671">
        <v>911.38139999999999</v>
      </c>
    </row>
    <row r="672" spans="1:14" x14ac:dyDescent="0.3">
      <c r="A672">
        <v>68</v>
      </c>
      <c r="B672" s="1" t="s">
        <v>123</v>
      </c>
      <c r="C672" s="1" t="s">
        <v>15</v>
      </c>
      <c r="D672">
        <v>924</v>
      </c>
      <c r="E672" s="2">
        <v>42888</v>
      </c>
      <c r="F672">
        <v>3</v>
      </c>
      <c r="G672">
        <v>2</v>
      </c>
      <c r="H672">
        <v>349.99</v>
      </c>
      <c r="I672">
        <v>0.2</v>
      </c>
      <c r="J672" s="1" t="s">
        <v>226</v>
      </c>
      <c r="K672" s="1" t="s">
        <v>17</v>
      </c>
      <c r="L672" s="1" t="s">
        <v>18</v>
      </c>
      <c r="M672" s="1" t="s">
        <v>19</v>
      </c>
      <c r="N672">
        <v>559.98400000000004</v>
      </c>
    </row>
    <row r="673" spans="1:14" x14ac:dyDescent="0.3">
      <c r="A673">
        <v>76</v>
      </c>
      <c r="B673" s="1" t="s">
        <v>92</v>
      </c>
      <c r="C673" s="1" t="s">
        <v>27</v>
      </c>
      <c r="D673">
        <v>1543</v>
      </c>
      <c r="E673" s="2">
        <v>43206</v>
      </c>
      <c r="F673">
        <v>2</v>
      </c>
      <c r="G673">
        <v>2</v>
      </c>
      <c r="H673">
        <v>349.99</v>
      </c>
      <c r="I673">
        <v>0.05</v>
      </c>
      <c r="J673" s="1" t="s">
        <v>226</v>
      </c>
      <c r="K673" s="1" t="s">
        <v>17</v>
      </c>
      <c r="L673" s="1" t="s">
        <v>28</v>
      </c>
      <c r="M673" s="1" t="s">
        <v>19</v>
      </c>
      <c r="N673">
        <v>664.98099999999999</v>
      </c>
    </row>
    <row r="674" spans="1:14" x14ac:dyDescent="0.3">
      <c r="A674">
        <v>543</v>
      </c>
      <c r="B674" s="1" t="s">
        <v>170</v>
      </c>
      <c r="C674" s="1" t="s">
        <v>15</v>
      </c>
      <c r="D674">
        <v>698</v>
      </c>
      <c r="E674" s="2">
        <v>42772</v>
      </c>
      <c r="F674">
        <v>3</v>
      </c>
      <c r="G674">
        <v>1</v>
      </c>
      <c r="H674">
        <v>349.99</v>
      </c>
      <c r="I674">
        <v>7.0000000000000007E-2</v>
      </c>
      <c r="J674" s="1" t="s">
        <v>212</v>
      </c>
      <c r="K674" s="1" t="s">
        <v>17</v>
      </c>
      <c r="L674" s="1" t="s">
        <v>18</v>
      </c>
      <c r="M674" s="1" t="s">
        <v>19</v>
      </c>
      <c r="N674">
        <v>325.4907</v>
      </c>
    </row>
    <row r="675" spans="1:14" x14ac:dyDescent="0.3">
      <c r="A675">
        <v>79</v>
      </c>
      <c r="B675" s="1" t="s">
        <v>49</v>
      </c>
      <c r="C675" s="1" t="s">
        <v>27</v>
      </c>
      <c r="D675">
        <v>707</v>
      </c>
      <c r="E675" s="2">
        <v>42775</v>
      </c>
      <c r="F675">
        <v>2</v>
      </c>
      <c r="G675">
        <v>1</v>
      </c>
      <c r="H675">
        <v>489.99</v>
      </c>
      <c r="I675">
        <v>7.0000000000000007E-2</v>
      </c>
      <c r="J675" s="1" t="s">
        <v>214</v>
      </c>
      <c r="K675" s="1" t="s">
        <v>17</v>
      </c>
      <c r="L675" s="1" t="s">
        <v>28</v>
      </c>
      <c r="M675" s="1" t="s">
        <v>19</v>
      </c>
      <c r="N675">
        <v>455.69069999999999</v>
      </c>
    </row>
    <row r="676" spans="1:14" x14ac:dyDescent="0.3">
      <c r="A676">
        <v>35</v>
      </c>
      <c r="B676" s="1" t="s">
        <v>60</v>
      </c>
      <c r="C676" s="1" t="s">
        <v>27</v>
      </c>
      <c r="D676">
        <v>1484</v>
      </c>
      <c r="E676" s="2">
        <v>43192</v>
      </c>
      <c r="F676">
        <v>2</v>
      </c>
      <c r="G676">
        <v>2</v>
      </c>
      <c r="H676">
        <v>319.99</v>
      </c>
      <c r="I676">
        <v>7.0000000000000007E-2</v>
      </c>
      <c r="J676" s="1" t="s">
        <v>218</v>
      </c>
      <c r="K676" s="1" t="s">
        <v>17</v>
      </c>
      <c r="L676" s="1" t="s">
        <v>28</v>
      </c>
      <c r="M676" s="1" t="s">
        <v>19</v>
      </c>
      <c r="N676">
        <v>595.18139999999994</v>
      </c>
    </row>
    <row r="677" spans="1:14" x14ac:dyDescent="0.3">
      <c r="A677">
        <v>1009</v>
      </c>
      <c r="B677" s="1" t="s">
        <v>125</v>
      </c>
      <c r="C677" s="1" t="s">
        <v>27</v>
      </c>
      <c r="D677">
        <v>1106</v>
      </c>
      <c r="E677" s="2">
        <v>42980</v>
      </c>
      <c r="F677">
        <v>2</v>
      </c>
      <c r="G677">
        <v>1</v>
      </c>
      <c r="H677">
        <v>349.99</v>
      </c>
      <c r="I677">
        <v>0.1</v>
      </c>
      <c r="J677" s="1" t="s">
        <v>212</v>
      </c>
      <c r="K677" s="1" t="s">
        <v>17</v>
      </c>
      <c r="L677" s="1" t="s">
        <v>28</v>
      </c>
      <c r="M677" s="1" t="s">
        <v>19</v>
      </c>
      <c r="N677">
        <v>314.99100000000004</v>
      </c>
    </row>
    <row r="678" spans="1:14" x14ac:dyDescent="0.3">
      <c r="A678">
        <v>290</v>
      </c>
      <c r="B678" s="1" t="s">
        <v>59</v>
      </c>
      <c r="C678" s="1" t="s">
        <v>27</v>
      </c>
      <c r="D678">
        <v>1018</v>
      </c>
      <c r="E678" s="2">
        <v>42938</v>
      </c>
      <c r="F678">
        <v>2</v>
      </c>
      <c r="G678">
        <v>2</v>
      </c>
      <c r="H678">
        <v>349.99</v>
      </c>
      <c r="I678">
        <v>0.1</v>
      </c>
      <c r="J678" s="1" t="s">
        <v>226</v>
      </c>
      <c r="K678" s="1" t="s">
        <v>17</v>
      </c>
      <c r="L678" s="1" t="s">
        <v>28</v>
      </c>
      <c r="M678" s="1" t="s">
        <v>19</v>
      </c>
      <c r="N678">
        <v>629.98200000000008</v>
      </c>
    </row>
    <row r="679" spans="1:14" x14ac:dyDescent="0.3">
      <c r="A679">
        <v>1216</v>
      </c>
      <c r="B679" s="1" t="s">
        <v>133</v>
      </c>
      <c r="C679" s="1" t="s">
        <v>21</v>
      </c>
      <c r="D679">
        <v>1299</v>
      </c>
      <c r="E679" s="2">
        <v>43084</v>
      </c>
      <c r="F679">
        <v>1</v>
      </c>
      <c r="G679">
        <v>1</v>
      </c>
      <c r="H679">
        <v>339.99</v>
      </c>
      <c r="I679">
        <v>0.05</v>
      </c>
      <c r="J679" s="1" t="s">
        <v>211</v>
      </c>
      <c r="K679" s="1" t="s">
        <v>17</v>
      </c>
      <c r="L679" s="1" t="s">
        <v>22</v>
      </c>
      <c r="M679" s="1" t="s">
        <v>19</v>
      </c>
      <c r="N679">
        <v>322.9905</v>
      </c>
    </row>
    <row r="680" spans="1:14" x14ac:dyDescent="0.3">
      <c r="A680">
        <v>1342</v>
      </c>
      <c r="B680" s="1" t="s">
        <v>188</v>
      </c>
      <c r="C680" s="1" t="s">
        <v>27</v>
      </c>
      <c r="D680">
        <v>1209</v>
      </c>
      <c r="E680" s="2">
        <v>43034</v>
      </c>
      <c r="F680">
        <v>2</v>
      </c>
      <c r="G680">
        <v>1</v>
      </c>
      <c r="H680">
        <v>349.99</v>
      </c>
      <c r="I680">
        <v>0.05</v>
      </c>
      <c r="J680" s="1" t="s">
        <v>226</v>
      </c>
      <c r="K680" s="1" t="s">
        <v>17</v>
      </c>
      <c r="L680" s="1" t="s">
        <v>28</v>
      </c>
      <c r="M680" s="1" t="s">
        <v>19</v>
      </c>
      <c r="N680">
        <v>332.4905</v>
      </c>
    </row>
    <row r="681" spans="1:14" x14ac:dyDescent="0.3">
      <c r="A681">
        <v>226</v>
      </c>
      <c r="B681" s="1" t="s">
        <v>135</v>
      </c>
      <c r="C681" s="1" t="s">
        <v>27</v>
      </c>
      <c r="D681">
        <v>1226</v>
      </c>
      <c r="E681" s="2">
        <v>43043</v>
      </c>
      <c r="F681">
        <v>2</v>
      </c>
      <c r="G681">
        <v>1</v>
      </c>
      <c r="H681">
        <v>339.99</v>
      </c>
      <c r="I681">
        <v>0.2</v>
      </c>
      <c r="J681" s="1" t="s">
        <v>211</v>
      </c>
      <c r="K681" s="1" t="s">
        <v>17</v>
      </c>
      <c r="L681" s="1" t="s">
        <v>28</v>
      </c>
      <c r="M681" s="1" t="s">
        <v>19</v>
      </c>
      <c r="N681">
        <v>271.99200000000002</v>
      </c>
    </row>
    <row r="682" spans="1:14" x14ac:dyDescent="0.3">
      <c r="A682">
        <v>595</v>
      </c>
      <c r="B682" s="1" t="s">
        <v>165</v>
      </c>
      <c r="C682" s="1" t="s">
        <v>27</v>
      </c>
      <c r="D682">
        <v>1434</v>
      </c>
      <c r="E682" s="2">
        <v>43173</v>
      </c>
      <c r="F682">
        <v>2</v>
      </c>
      <c r="G682">
        <v>2</v>
      </c>
      <c r="H682">
        <v>279.99</v>
      </c>
      <c r="I682">
        <v>0.1</v>
      </c>
      <c r="J682" s="1" t="s">
        <v>219</v>
      </c>
      <c r="K682" s="1" t="s">
        <v>17</v>
      </c>
      <c r="L682" s="1" t="s">
        <v>28</v>
      </c>
      <c r="M682" s="1" t="s">
        <v>19</v>
      </c>
      <c r="N682">
        <v>503.98200000000003</v>
      </c>
    </row>
    <row r="683" spans="1:14" x14ac:dyDescent="0.3">
      <c r="A683">
        <v>1346</v>
      </c>
      <c r="B683" s="1" t="s">
        <v>193</v>
      </c>
      <c r="C683" s="1" t="s">
        <v>21</v>
      </c>
      <c r="D683">
        <v>850</v>
      </c>
      <c r="E683" s="2">
        <v>42844</v>
      </c>
      <c r="F683">
        <v>1</v>
      </c>
      <c r="G683">
        <v>2</v>
      </c>
      <c r="H683">
        <v>339.99</v>
      </c>
      <c r="I683">
        <v>7.0000000000000007E-2</v>
      </c>
      <c r="J683" s="1" t="s">
        <v>211</v>
      </c>
      <c r="K683" s="1" t="s">
        <v>17</v>
      </c>
      <c r="L683" s="1" t="s">
        <v>22</v>
      </c>
      <c r="M683" s="1" t="s">
        <v>19</v>
      </c>
      <c r="N683">
        <v>632.38139999999999</v>
      </c>
    </row>
    <row r="684" spans="1:14" x14ac:dyDescent="0.3">
      <c r="A684">
        <v>629</v>
      </c>
      <c r="B684" s="1" t="s">
        <v>51</v>
      </c>
      <c r="C684" s="1" t="s">
        <v>27</v>
      </c>
      <c r="D684">
        <v>814</v>
      </c>
      <c r="E684" s="2">
        <v>42827</v>
      </c>
      <c r="F684">
        <v>2</v>
      </c>
      <c r="G684">
        <v>1</v>
      </c>
      <c r="H684">
        <v>489.99</v>
      </c>
      <c r="I684">
        <v>0.1</v>
      </c>
      <c r="J684" s="1" t="s">
        <v>214</v>
      </c>
      <c r="K684" s="1" t="s">
        <v>17</v>
      </c>
      <c r="L684" s="1" t="s">
        <v>28</v>
      </c>
      <c r="M684" s="1" t="s">
        <v>19</v>
      </c>
      <c r="N684">
        <v>440.99100000000004</v>
      </c>
    </row>
    <row r="685" spans="1:14" x14ac:dyDescent="0.3">
      <c r="A685">
        <v>837</v>
      </c>
      <c r="B685" s="1" t="s">
        <v>60</v>
      </c>
      <c r="C685" s="1" t="s">
        <v>27</v>
      </c>
      <c r="D685">
        <v>1024</v>
      </c>
      <c r="E685" s="2">
        <v>42939</v>
      </c>
      <c r="F685">
        <v>2</v>
      </c>
      <c r="G685">
        <v>2</v>
      </c>
      <c r="H685">
        <v>489.99</v>
      </c>
      <c r="I685">
        <v>0.2</v>
      </c>
      <c r="J685" s="1" t="s">
        <v>223</v>
      </c>
      <c r="K685" s="1" t="s">
        <v>17</v>
      </c>
      <c r="L685" s="1" t="s">
        <v>28</v>
      </c>
      <c r="M685" s="1" t="s">
        <v>19</v>
      </c>
      <c r="N685">
        <v>783.98400000000004</v>
      </c>
    </row>
    <row r="686" spans="1:14" x14ac:dyDescent="0.3">
      <c r="A686">
        <v>837</v>
      </c>
      <c r="B686" s="1" t="s">
        <v>60</v>
      </c>
      <c r="C686" s="1" t="s">
        <v>27</v>
      </c>
      <c r="D686">
        <v>1024</v>
      </c>
      <c r="E686" s="2">
        <v>42939</v>
      </c>
      <c r="F686">
        <v>2</v>
      </c>
      <c r="G686">
        <v>2</v>
      </c>
      <c r="H686">
        <v>349.99</v>
      </c>
      <c r="I686">
        <v>0.1</v>
      </c>
      <c r="J686" s="1" t="s">
        <v>212</v>
      </c>
      <c r="K686" s="1" t="s">
        <v>17</v>
      </c>
      <c r="L686" s="1" t="s">
        <v>28</v>
      </c>
      <c r="M686" s="1" t="s">
        <v>19</v>
      </c>
      <c r="N686">
        <v>629.98200000000008</v>
      </c>
    </row>
    <row r="687" spans="1:14" x14ac:dyDescent="0.3">
      <c r="A687">
        <v>880</v>
      </c>
      <c r="B687" s="1" t="s">
        <v>182</v>
      </c>
      <c r="C687" s="1" t="s">
        <v>27</v>
      </c>
      <c r="D687">
        <v>955</v>
      </c>
      <c r="E687" s="2">
        <v>42903</v>
      </c>
      <c r="F687">
        <v>2</v>
      </c>
      <c r="G687">
        <v>1</v>
      </c>
      <c r="H687">
        <v>349.99</v>
      </c>
      <c r="I687">
        <v>0.05</v>
      </c>
      <c r="J687" s="1" t="s">
        <v>212</v>
      </c>
      <c r="K687" s="1" t="s">
        <v>17</v>
      </c>
      <c r="L687" s="1" t="s">
        <v>28</v>
      </c>
      <c r="M687" s="1" t="s">
        <v>19</v>
      </c>
      <c r="N687">
        <v>332.4905</v>
      </c>
    </row>
    <row r="688" spans="1:14" x14ac:dyDescent="0.3">
      <c r="A688">
        <v>1135</v>
      </c>
      <c r="B688" s="1" t="s">
        <v>93</v>
      </c>
      <c r="C688" s="1" t="s">
        <v>15</v>
      </c>
      <c r="D688">
        <v>1469</v>
      </c>
      <c r="E688" s="2">
        <v>43186</v>
      </c>
      <c r="F688">
        <v>3</v>
      </c>
      <c r="G688">
        <v>2</v>
      </c>
      <c r="H688">
        <v>489.99</v>
      </c>
      <c r="I688">
        <v>0.05</v>
      </c>
      <c r="J688" s="1" t="s">
        <v>214</v>
      </c>
      <c r="K688" s="1" t="s">
        <v>17</v>
      </c>
      <c r="L688" s="1" t="s">
        <v>18</v>
      </c>
      <c r="M688" s="1" t="s">
        <v>19</v>
      </c>
      <c r="N688">
        <v>930.98099999999999</v>
      </c>
    </row>
    <row r="689" spans="1:14" x14ac:dyDescent="0.3">
      <c r="A689">
        <v>1311</v>
      </c>
      <c r="B689" s="1" t="s">
        <v>179</v>
      </c>
      <c r="C689" s="1" t="s">
        <v>27</v>
      </c>
      <c r="D689">
        <v>1097</v>
      </c>
      <c r="E689" s="2">
        <v>42974</v>
      </c>
      <c r="F689">
        <v>2</v>
      </c>
      <c r="G689">
        <v>2</v>
      </c>
      <c r="H689">
        <v>489.99</v>
      </c>
      <c r="I689">
        <v>7.0000000000000007E-2</v>
      </c>
      <c r="J689" s="1" t="s">
        <v>223</v>
      </c>
      <c r="K689" s="1" t="s">
        <v>17</v>
      </c>
      <c r="L689" s="1" t="s">
        <v>28</v>
      </c>
      <c r="M689" s="1" t="s">
        <v>19</v>
      </c>
      <c r="N689">
        <v>911.38139999999999</v>
      </c>
    </row>
    <row r="690" spans="1:14" x14ac:dyDescent="0.3">
      <c r="A690">
        <v>3</v>
      </c>
      <c r="B690" s="1" t="s">
        <v>209</v>
      </c>
      <c r="C690" s="1" t="s">
        <v>21</v>
      </c>
      <c r="D690">
        <v>1612</v>
      </c>
      <c r="E690" s="2">
        <v>43394</v>
      </c>
      <c r="F690">
        <v>1</v>
      </c>
      <c r="G690">
        <v>2</v>
      </c>
      <c r="H690">
        <v>339.99</v>
      </c>
      <c r="I690">
        <v>0.2</v>
      </c>
      <c r="J690" s="1" t="s">
        <v>211</v>
      </c>
      <c r="K690" s="1" t="s">
        <v>17</v>
      </c>
      <c r="L690" s="1" t="s">
        <v>22</v>
      </c>
      <c r="M690" s="1" t="s">
        <v>19</v>
      </c>
      <c r="N690">
        <v>543.98400000000004</v>
      </c>
    </row>
    <row r="691" spans="1:14" x14ac:dyDescent="0.3">
      <c r="A691">
        <v>3</v>
      </c>
      <c r="B691" s="1" t="s">
        <v>209</v>
      </c>
      <c r="C691" s="1" t="s">
        <v>21</v>
      </c>
      <c r="D691">
        <v>1612</v>
      </c>
      <c r="E691" s="2">
        <v>43394</v>
      </c>
      <c r="F691">
        <v>1</v>
      </c>
      <c r="G691">
        <v>2</v>
      </c>
      <c r="H691">
        <v>319.99</v>
      </c>
      <c r="I691">
        <v>7.0000000000000007E-2</v>
      </c>
      <c r="J691" s="1" t="s">
        <v>232</v>
      </c>
      <c r="K691" s="1" t="s">
        <v>17</v>
      </c>
      <c r="L691" s="1" t="s">
        <v>22</v>
      </c>
      <c r="M691" s="1" t="s">
        <v>19</v>
      </c>
      <c r="N691">
        <v>595.18139999999994</v>
      </c>
    </row>
    <row r="692" spans="1:14" x14ac:dyDescent="0.3">
      <c r="A692">
        <v>392</v>
      </c>
      <c r="B692" s="1" t="s">
        <v>120</v>
      </c>
      <c r="C692" s="1" t="s">
        <v>27</v>
      </c>
      <c r="D692">
        <v>1478</v>
      </c>
      <c r="E692" s="2">
        <v>43190</v>
      </c>
      <c r="F692">
        <v>2</v>
      </c>
      <c r="G692">
        <v>2</v>
      </c>
      <c r="H692">
        <v>489.99</v>
      </c>
      <c r="I692">
        <v>0.1</v>
      </c>
      <c r="J692" s="1" t="s">
        <v>214</v>
      </c>
      <c r="K692" s="1" t="s">
        <v>17</v>
      </c>
      <c r="L692" s="1" t="s">
        <v>28</v>
      </c>
      <c r="M692" s="1" t="s">
        <v>19</v>
      </c>
      <c r="N692">
        <v>881.98200000000008</v>
      </c>
    </row>
    <row r="693" spans="1:14" x14ac:dyDescent="0.3">
      <c r="A693">
        <v>140</v>
      </c>
      <c r="B693" s="1" t="s">
        <v>73</v>
      </c>
      <c r="C693" s="1" t="s">
        <v>27</v>
      </c>
      <c r="D693">
        <v>1055</v>
      </c>
      <c r="E693" s="2">
        <v>42959</v>
      </c>
      <c r="F693">
        <v>2</v>
      </c>
      <c r="G693">
        <v>2</v>
      </c>
      <c r="H693">
        <v>339.99</v>
      </c>
      <c r="I693">
        <v>0.2</v>
      </c>
      <c r="J693" s="1" t="s">
        <v>211</v>
      </c>
      <c r="K693" s="1" t="s">
        <v>17</v>
      </c>
      <c r="L693" s="1" t="s">
        <v>28</v>
      </c>
      <c r="M693" s="1" t="s">
        <v>19</v>
      </c>
      <c r="N693">
        <v>543.98400000000004</v>
      </c>
    </row>
    <row r="694" spans="1:14" x14ac:dyDescent="0.3">
      <c r="A694">
        <v>443</v>
      </c>
      <c r="B694" s="1" t="s">
        <v>144</v>
      </c>
      <c r="C694" s="1" t="s">
        <v>21</v>
      </c>
      <c r="D694">
        <v>1329</v>
      </c>
      <c r="E694" s="2">
        <v>43104</v>
      </c>
      <c r="F694">
        <v>1</v>
      </c>
      <c r="G694">
        <v>2</v>
      </c>
      <c r="H694">
        <v>319.99</v>
      </c>
      <c r="I694">
        <v>0.2</v>
      </c>
      <c r="J694" s="1" t="s">
        <v>208</v>
      </c>
      <c r="K694" s="1" t="s">
        <v>17</v>
      </c>
      <c r="L694" s="1" t="s">
        <v>22</v>
      </c>
      <c r="M694" s="1" t="s">
        <v>19</v>
      </c>
      <c r="N694">
        <v>511.98400000000004</v>
      </c>
    </row>
    <row r="695" spans="1:14" x14ac:dyDescent="0.3">
      <c r="A695">
        <v>78</v>
      </c>
      <c r="B695" s="1" t="s">
        <v>154</v>
      </c>
      <c r="C695" s="1" t="s">
        <v>21</v>
      </c>
      <c r="D695">
        <v>801</v>
      </c>
      <c r="E695" s="2">
        <v>42822</v>
      </c>
      <c r="F695">
        <v>1</v>
      </c>
      <c r="G695">
        <v>1</v>
      </c>
      <c r="H695">
        <v>339.99</v>
      </c>
      <c r="I695">
        <v>7.0000000000000007E-2</v>
      </c>
      <c r="J695" s="1" t="s">
        <v>211</v>
      </c>
      <c r="K695" s="1" t="s">
        <v>17</v>
      </c>
      <c r="L695" s="1" t="s">
        <v>22</v>
      </c>
      <c r="M695" s="1" t="s">
        <v>19</v>
      </c>
      <c r="N695">
        <v>316.19069999999999</v>
      </c>
    </row>
    <row r="696" spans="1:14" x14ac:dyDescent="0.3">
      <c r="A696">
        <v>1153</v>
      </c>
      <c r="B696" s="1" t="s">
        <v>127</v>
      </c>
      <c r="C696" s="1" t="s">
        <v>21</v>
      </c>
      <c r="D696">
        <v>649</v>
      </c>
      <c r="E696" s="2">
        <v>42745</v>
      </c>
      <c r="F696">
        <v>1</v>
      </c>
      <c r="G696">
        <v>2</v>
      </c>
      <c r="H696">
        <v>349.99</v>
      </c>
      <c r="I696">
        <v>0.1</v>
      </c>
      <c r="J696" s="1" t="s">
        <v>226</v>
      </c>
      <c r="K696" s="1" t="s">
        <v>17</v>
      </c>
      <c r="L696" s="1" t="s">
        <v>22</v>
      </c>
      <c r="M696" s="1" t="s">
        <v>19</v>
      </c>
      <c r="N696">
        <v>629.98200000000008</v>
      </c>
    </row>
    <row r="697" spans="1:14" x14ac:dyDescent="0.3">
      <c r="A697">
        <v>1176</v>
      </c>
      <c r="B697" s="1" t="s">
        <v>169</v>
      </c>
      <c r="C697" s="1" t="s">
        <v>27</v>
      </c>
      <c r="D697">
        <v>1421</v>
      </c>
      <c r="E697" s="2">
        <v>43164</v>
      </c>
      <c r="F697">
        <v>2</v>
      </c>
      <c r="G697">
        <v>2</v>
      </c>
      <c r="H697">
        <v>279.99</v>
      </c>
      <c r="I697">
        <v>0.05</v>
      </c>
      <c r="J697" s="1" t="s">
        <v>221</v>
      </c>
      <c r="K697" s="1" t="s">
        <v>17</v>
      </c>
      <c r="L697" s="1" t="s">
        <v>28</v>
      </c>
      <c r="M697" s="1" t="s">
        <v>19</v>
      </c>
      <c r="N697">
        <v>531.98099999999999</v>
      </c>
    </row>
    <row r="698" spans="1:14" x14ac:dyDescent="0.3">
      <c r="A698">
        <v>799</v>
      </c>
      <c r="B698" s="1" t="s">
        <v>145</v>
      </c>
      <c r="C698" s="1" t="s">
        <v>27</v>
      </c>
      <c r="D698">
        <v>1015</v>
      </c>
      <c r="E698" s="2">
        <v>42935</v>
      </c>
      <c r="F698">
        <v>2</v>
      </c>
      <c r="G698">
        <v>2</v>
      </c>
      <c r="H698">
        <v>339.99</v>
      </c>
      <c r="I698">
        <v>0.1</v>
      </c>
      <c r="J698" s="1" t="s">
        <v>211</v>
      </c>
      <c r="K698" s="1" t="s">
        <v>17</v>
      </c>
      <c r="L698" s="1" t="s">
        <v>28</v>
      </c>
      <c r="M698" s="1" t="s">
        <v>19</v>
      </c>
      <c r="N698">
        <v>611.98200000000008</v>
      </c>
    </row>
    <row r="699" spans="1:14" x14ac:dyDescent="0.3">
      <c r="A699">
        <v>234</v>
      </c>
      <c r="B699" s="1" t="s">
        <v>240</v>
      </c>
      <c r="C699" s="1" t="s">
        <v>27</v>
      </c>
      <c r="D699">
        <v>806</v>
      </c>
      <c r="E699" s="2">
        <v>42824</v>
      </c>
      <c r="F699">
        <v>2</v>
      </c>
      <c r="G699">
        <v>1</v>
      </c>
      <c r="H699">
        <v>349.99</v>
      </c>
      <c r="I699">
        <v>0.2</v>
      </c>
      <c r="J699" s="1" t="s">
        <v>226</v>
      </c>
      <c r="K699" s="1" t="s">
        <v>17</v>
      </c>
      <c r="L699" s="1" t="s">
        <v>28</v>
      </c>
      <c r="M699" s="1" t="s">
        <v>19</v>
      </c>
      <c r="N699">
        <v>279.99200000000002</v>
      </c>
    </row>
    <row r="700" spans="1:14" x14ac:dyDescent="0.3">
      <c r="A700">
        <v>8</v>
      </c>
      <c r="B700" s="1" t="s">
        <v>113</v>
      </c>
      <c r="C700" s="1" t="s">
        <v>27</v>
      </c>
      <c r="D700">
        <v>1523</v>
      </c>
      <c r="E700" s="2">
        <v>43202</v>
      </c>
      <c r="F700">
        <v>2</v>
      </c>
      <c r="G700">
        <v>2</v>
      </c>
      <c r="H700">
        <v>749.99</v>
      </c>
      <c r="I700">
        <v>0.2</v>
      </c>
      <c r="J700" s="1" t="s">
        <v>241</v>
      </c>
      <c r="K700" s="1" t="s">
        <v>242</v>
      </c>
      <c r="L700" s="1" t="s">
        <v>28</v>
      </c>
      <c r="M700" s="1" t="s">
        <v>19</v>
      </c>
      <c r="N700">
        <v>1199.9840000000002</v>
      </c>
    </row>
    <row r="701" spans="1:14" x14ac:dyDescent="0.3">
      <c r="A701">
        <v>14</v>
      </c>
      <c r="B701" s="1" t="s">
        <v>128</v>
      </c>
      <c r="C701" s="1" t="s">
        <v>15</v>
      </c>
      <c r="D701">
        <v>1572</v>
      </c>
      <c r="E701" s="2">
        <v>43212</v>
      </c>
      <c r="F701">
        <v>3</v>
      </c>
      <c r="G701">
        <v>2</v>
      </c>
      <c r="H701">
        <v>679.99</v>
      </c>
      <c r="I701">
        <v>0.2</v>
      </c>
      <c r="J701" s="1" t="s">
        <v>243</v>
      </c>
      <c r="K701" s="1" t="s">
        <v>242</v>
      </c>
      <c r="L701" s="1" t="s">
        <v>18</v>
      </c>
      <c r="M701" s="1" t="s">
        <v>19</v>
      </c>
      <c r="N701">
        <v>1087.9840000000002</v>
      </c>
    </row>
    <row r="702" spans="1:14" x14ac:dyDescent="0.3">
      <c r="A702">
        <v>30</v>
      </c>
      <c r="B702" s="1" t="s">
        <v>180</v>
      </c>
      <c r="C702" s="1" t="s">
        <v>21</v>
      </c>
      <c r="D702">
        <v>1553</v>
      </c>
      <c r="E702" s="2">
        <v>43208</v>
      </c>
      <c r="F702">
        <v>1</v>
      </c>
      <c r="G702">
        <v>1</v>
      </c>
      <c r="H702">
        <v>489.99</v>
      </c>
      <c r="I702">
        <v>7.0000000000000007E-2</v>
      </c>
      <c r="J702" s="1" t="s">
        <v>244</v>
      </c>
      <c r="K702" s="1" t="s">
        <v>242</v>
      </c>
      <c r="L702" s="1" t="s">
        <v>22</v>
      </c>
      <c r="M702" s="1" t="s">
        <v>19</v>
      </c>
      <c r="N702">
        <v>455.69069999999999</v>
      </c>
    </row>
    <row r="703" spans="1:14" x14ac:dyDescent="0.3">
      <c r="A703">
        <v>35</v>
      </c>
      <c r="B703" s="1" t="s">
        <v>60</v>
      </c>
      <c r="C703" s="1" t="s">
        <v>27</v>
      </c>
      <c r="D703">
        <v>1484</v>
      </c>
      <c r="E703" s="2">
        <v>43192</v>
      </c>
      <c r="F703">
        <v>2</v>
      </c>
      <c r="G703">
        <v>2</v>
      </c>
      <c r="H703">
        <v>679.99</v>
      </c>
      <c r="I703">
        <v>0.05</v>
      </c>
      <c r="J703" s="1" t="s">
        <v>243</v>
      </c>
      <c r="K703" s="1" t="s">
        <v>242</v>
      </c>
      <c r="L703" s="1" t="s">
        <v>28</v>
      </c>
      <c r="M703" s="1" t="s">
        <v>19</v>
      </c>
      <c r="N703">
        <v>1291.981</v>
      </c>
    </row>
    <row r="704" spans="1:14" x14ac:dyDescent="0.3">
      <c r="A704">
        <v>42</v>
      </c>
      <c r="B704" s="1" t="s">
        <v>135</v>
      </c>
      <c r="C704" s="1" t="s">
        <v>27</v>
      </c>
      <c r="D704">
        <v>1076</v>
      </c>
      <c r="E704" s="2">
        <v>42966</v>
      </c>
      <c r="F704">
        <v>2</v>
      </c>
      <c r="G704">
        <v>1</v>
      </c>
      <c r="H704">
        <v>489.99</v>
      </c>
      <c r="I704">
        <v>7.0000000000000007E-2</v>
      </c>
      <c r="J704" s="1" t="s">
        <v>244</v>
      </c>
      <c r="K704" s="1" t="s">
        <v>242</v>
      </c>
      <c r="L704" s="1" t="s">
        <v>28</v>
      </c>
      <c r="M704" s="1" t="s">
        <v>19</v>
      </c>
      <c r="N704">
        <v>455.69069999999999</v>
      </c>
    </row>
    <row r="705" spans="1:14" x14ac:dyDescent="0.3">
      <c r="A705">
        <v>48</v>
      </c>
      <c r="B705" s="1" t="s">
        <v>140</v>
      </c>
      <c r="C705" s="1" t="s">
        <v>27</v>
      </c>
      <c r="D705">
        <v>1577</v>
      </c>
      <c r="E705" s="2">
        <v>43213</v>
      </c>
      <c r="F705">
        <v>2</v>
      </c>
      <c r="G705">
        <v>2</v>
      </c>
      <c r="H705">
        <v>799.99</v>
      </c>
      <c r="I705">
        <v>0.2</v>
      </c>
      <c r="J705" s="1" t="s">
        <v>245</v>
      </c>
      <c r="K705" s="1" t="s">
        <v>242</v>
      </c>
      <c r="L705" s="1" t="s">
        <v>28</v>
      </c>
      <c r="M705" s="1" t="s">
        <v>19</v>
      </c>
      <c r="N705">
        <v>1279.9840000000002</v>
      </c>
    </row>
    <row r="706" spans="1:14" x14ac:dyDescent="0.3">
      <c r="A706">
        <v>53</v>
      </c>
      <c r="B706" s="1" t="s">
        <v>37</v>
      </c>
      <c r="C706" s="1" t="s">
        <v>21</v>
      </c>
      <c r="D706">
        <v>1521</v>
      </c>
      <c r="E706" s="2">
        <v>43202</v>
      </c>
      <c r="F706">
        <v>1</v>
      </c>
      <c r="G706">
        <v>2</v>
      </c>
      <c r="H706">
        <v>679.99</v>
      </c>
      <c r="I706">
        <v>0.2</v>
      </c>
      <c r="J706" s="1" t="s">
        <v>246</v>
      </c>
      <c r="K706" s="1" t="s">
        <v>242</v>
      </c>
      <c r="L706" s="1" t="s">
        <v>22</v>
      </c>
      <c r="M706" s="1" t="s">
        <v>19</v>
      </c>
      <c r="N706">
        <v>1087.9840000000002</v>
      </c>
    </row>
    <row r="707" spans="1:14" x14ac:dyDescent="0.3">
      <c r="A707">
        <v>63</v>
      </c>
      <c r="B707" s="1" t="s">
        <v>184</v>
      </c>
      <c r="C707" s="1" t="s">
        <v>27</v>
      </c>
      <c r="D707">
        <v>1390</v>
      </c>
      <c r="E707" s="2">
        <v>43143</v>
      </c>
      <c r="F707">
        <v>2</v>
      </c>
      <c r="G707">
        <v>1</v>
      </c>
      <c r="H707">
        <v>899.99</v>
      </c>
      <c r="I707">
        <v>0.1</v>
      </c>
      <c r="J707" s="1" t="s">
        <v>247</v>
      </c>
      <c r="K707" s="1" t="s">
        <v>242</v>
      </c>
      <c r="L707" s="1" t="s">
        <v>28</v>
      </c>
      <c r="M707" s="1" t="s">
        <v>19</v>
      </c>
      <c r="N707">
        <v>809.99099999999999</v>
      </c>
    </row>
    <row r="708" spans="1:14" x14ac:dyDescent="0.3">
      <c r="A708">
        <v>112</v>
      </c>
      <c r="B708" s="1" t="s">
        <v>108</v>
      </c>
      <c r="C708" s="1" t="s">
        <v>27</v>
      </c>
      <c r="D708">
        <v>1475</v>
      </c>
      <c r="E708" s="2">
        <v>43189</v>
      </c>
      <c r="F708">
        <v>2</v>
      </c>
      <c r="G708">
        <v>2</v>
      </c>
      <c r="H708">
        <v>899.99</v>
      </c>
      <c r="I708">
        <v>0.05</v>
      </c>
      <c r="J708" s="1" t="s">
        <v>247</v>
      </c>
      <c r="K708" s="1" t="s">
        <v>242</v>
      </c>
      <c r="L708" s="1" t="s">
        <v>28</v>
      </c>
      <c r="M708" s="1" t="s">
        <v>19</v>
      </c>
      <c r="N708">
        <v>1709.981</v>
      </c>
    </row>
    <row r="709" spans="1:14" x14ac:dyDescent="0.3">
      <c r="A709">
        <v>231</v>
      </c>
      <c r="B709" s="1" t="s">
        <v>174</v>
      </c>
      <c r="C709" s="1" t="s">
        <v>21</v>
      </c>
      <c r="D709">
        <v>1587</v>
      </c>
      <c r="E709" s="2">
        <v>43216</v>
      </c>
      <c r="F709">
        <v>1</v>
      </c>
      <c r="G709">
        <v>2</v>
      </c>
      <c r="H709">
        <v>799.99</v>
      </c>
      <c r="I709">
        <v>7.0000000000000007E-2</v>
      </c>
      <c r="J709" s="1" t="s">
        <v>245</v>
      </c>
      <c r="K709" s="1" t="s">
        <v>242</v>
      </c>
      <c r="L709" s="1" t="s">
        <v>22</v>
      </c>
      <c r="M709" s="1" t="s">
        <v>19</v>
      </c>
      <c r="N709">
        <v>1487.9813999999999</v>
      </c>
    </row>
    <row r="710" spans="1:14" x14ac:dyDescent="0.3">
      <c r="A710">
        <v>296</v>
      </c>
      <c r="B710" s="1" t="s">
        <v>54</v>
      </c>
      <c r="C710" s="1" t="s">
        <v>27</v>
      </c>
      <c r="D710">
        <v>1450</v>
      </c>
      <c r="E710" s="2">
        <v>43178</v>
      </c>
      <c r="F710">
        <v>2</v>
      </c>
      <c r="G710">
        <v>1</v>
      </c>
      <c r="H710">
        <v>559.99</v>
      </c>
      <c r="I710">
        <v>0.2</v>
      </c>
      <c r="J710" s="1" t="s">
        <v>248</v>
      </c>
      <c r="K710" s="1" t="s">
        <v>242</v>
      </c>
      <c r="L710" s="1" t="s">
        <v>28</v>
      </c>
      <c r="M710" s="1" t="s">
        <v>19</v>
      </c>
      <c r="N710">
        <v>447.99200000000002</v>
      </c>
    </row>
    <row r="711" spans="1:14" x14ac:dyDescent="0.3">
      <c r="A711">
        <v>463</v>
      </c>
      <c r="B711" s="1" t="s">
        <v>96</v>
      </c>
      <c r="C711" s="1" t="s">
        <v>27</v>
      </c>
      <c r="D711">
        <v>1439</v>
      </c>
      <c r="E711" s="2">
        <v>43174</v>
      </c>
      <c r="F711">
        <v>2</v>
      </c>
      <c r="G711">
        <v>2</v>
      </c>
      <c r="H711">
        <v>489.99</v>
      </c>
      <c r="I711">
        <v>0.05</v>
      </c>
      <c r="J711" s="1" t="s">
        <v>244</v>
      </c>
      <c r="K711" s="1" t="s">
        <v>242</v>
      </c>
      <c r="L711" s="1" t="s">
        <v>28</v>
      </c>
      <c r="M711" s="1" t="s">
        <v>19</v>
      </c>
      <c r="N711">
        <v>930.98099999999999</v>
      </c>
    </row>
    <row r="712" spans="1:14" x14ac:dyDescent="0.3">
      <c r="A712">
        <v>502</v>
      </c>
      <c r="B712" s="1" t="s">
        <v>74</v>
      </c>
      <c r="C712" s="1" t="s">
        <v>27</v>
      </c>
      <c r="D712">
        <v>1353</v>
      </c>
      <c r="E712" s="2">
        <v>43117</v>
      </c>
      <c r="F712">
        <v>2</v>
      </c>
      <c r="G712">
        <v>1</v>
      </c>
      <c r="H712">
        <v>799.99</v>
      </c>
      <c r="I712">
        <v>0.2</v>
      </c>
      <c r="J712" s="1" t="s">
        <v>245</v>
      </c>
      <c r="K712" s="1" t="s">
        <v>242</v>
      </c>
      <c r="L712" s="1" t="s">
        <v>28</v>
      </c>
      <c r="M712" s="1" t="s">
        <v>19</v>
      </c>
      <c r="N712">
        <v>639.99200000000008</v>
      </c>
    </row>
    <row r="713" spans="1:14" x14ac:dyDescent="0.3">
      <c r="A713">
        <v>572</v>
      </c>
      <c r="B713" s="1" t="s">
        <v>160</v>
      </c>
      <c r="C713" s="1" t="s">
        <v>27</v>
      </c>
      <c r="D713">
        <v>762</v>
      </c>
      <c r="E713" s="2">
        <v>42802</v>
      </c>
      <c r="F713">
        <v>2</v>
      </c>
      <c r="G713">
        <v>2</v>
      </c>
      <c r="H713">
        <v>489.99</v>
      </c>
      <c r="I713">
        <v>0.05</v>
      </c>
      <c r="J713" s="1" t="s">
        <v>244</v>
      </c>
      <c r="K713" s="1" t="s">
        <v>242</v>
      </c>
      <c r="L713" s="1" t="s">
        <v>28</v>
      </c>
      <c r="M713" s="1" t="s">
        <v>19</v>
      </c>
      <c r="N713">
        <v>930.98099999999999</v>
      </c>
    </row>
    <row r="714" spans="1:14" x14ac:dyDescent="0.3">
      <c r="A714">
        <v>832</v>
      </c>
      <c r="B714" s="1" t="s">
        <v>34</v>
      </c>
      <c r="C714" s="1" t="s">
        <v>27</v>
      </c>
      <c r="D714">
        <v>733</v>
      </c>
      <c r="E714" s="2">
        <v>42792</v>
      </c>
      <c r="F714">
        <v>2</v>
      </c>
      <c r="G714">
        <v>2</v>
      </c>
      <c r="H714">
        <v>489.99</v>
      </c>
      <c r="I714">
        <v>0.1</v>
      </c>
      <c r="J714" s="1" t="s">
        <v>244</v>
      </c>
      <c r="K714" s="1" t="s">
        <v>242</v>
      </c>
      <c r="L714" s="1" t="s">
        <v>28</v>
      </c>
      <c r="M714" s="1" t="s">
        <v>19</v>
      </c>
      <c r="N714">
        <v>881.98200000000008</v>
      </c>
    </row>
    <row r="715" spans="1:14" x14ac:dyDescent="0.3">
      <c r="A715">
        <v>864</v>
      </c>
      <c r="B715" s="1" t="s">
        <v>51</v>
      </c>
      <c r="C715" s="1" t="s">
        <v>27</v>
      </c>
      <c r="D715">
        <v>724</v>
      </c>
      <c r="E715" s="2">
        <v>42785</v>
      </c>
      <c r="F715">
        <v>2</v>
      </c>
      <c r="G715">
        <v>1</v>
      </c>
      <c r="H715">
        <v>489.99</v>
      </c>
      <c r="I715">
        <v>0.05</v>
      </c>
      <c r="J715" s="1" t="s">
        <v>244</v>
      </c>
      <c r="K715" s="1" t="s">
        <v>242</v>
      </c>
      <c r="L715" s="1" t="s">
        <v>28</v>
      </c>
      <c r="M715" s="1" t="s">
        <v>19</v>
      </c>
      <c r="N715">
        <v>465.4905</v>
      </c>
    </row>
    <row r="716" spans="1:14" x14ac:dyDescent="0.3">
      <c r="A716">
        <v>877</v>
      </c>
      <c r="B716" s="1" t="s">
        <v>161</v>
      </c>
      <c r="C716" s="1" t="s">
        <v>27</v>
      </c>
      <c r="D716">
        <v>906</v>
      </c>
      <c r="E716" s="2">
        <v>42878</v>
      </c>
      <c r="F716">
        <v>2</v>
      </c>
      <c r="G716">
        <v>2</v>
      </c>
      <c r="H716">
        <v>489.99</v>
      </c>
      <c r="I716">
        <v>0.1</v>
      </c>
      <c r="J716" s="1" t="s">
        <v>244</v>
      </c>
      <c r="K716" s="1" t="s">
        <v>242</v>
      </c>
      <c r="L716" s="1" t="s">
        <v>28</v>
      </c>
      <c r="M716" s="1" t="s">
        <v>19</v>
      </c>
      <c r="N716">
        <v>881.98200000000008</v>
      </c>
    </row>
    <row r="717" spans="1:14" x14ac:dyDescent="0.3">
      <c r="A717">
        <v>985</v>
      </c>
      <c r="B717" s="1" t="s">
        <v>195</v>
      </c>
      <c r="C717" s="1" t="s">
        <v>15</v>
      </c>
      <c r="D717">
        <v>652</v>
      </c>
      <c r="E717" s="2">
        <v>42747</v>
      </c>
      <c r="F717">
        <v>3</v>
      </c>
      <c r="G717">
        <v>1</v>
      </c>
      <c r="H717">
        <v>489.99</v>
      </c>
      <c r="I717">
        <v>0.1</v>
      </c>
      <c r="J717" s="1" t="s">
        <v>244</v>
      </c>
      <c r="K717" s="1" t="s">
        <v>242</v>
      </c>
      <c r="L717" s="1" t="s">
        <v>18</v>
      </c>
      <c r="M717" s="1" t="s">
        <v>19</v>
      </c>
      <c r="N717">
        <v>440.99100000000004</v>
      </c>
    </row>
    <row r="718" spans="1:14" x14ac:dyDescent="0.3">
      <c r="A718">
        <v>1010</v>
      </c>
      <c r="B718" s="1" t="s">
        <v>66</v>
      </c>
      <c r="C718" s="1" t="s">
        <v>27</v>
      </c>
      <c r="D718">
        <v>1355</v>
      </c>
      <c r="E718" s="2">
        <v>43119</v>
      </c>
      <c r="F718">
        <v>2</v>
      </c>
      <c r="G718">
        <v>2</v>
      </c>
      <c r="H718">
        <v>449.99</v>
      </c>
      <c r="I718">
        <v>0.1</v>
      </c>
      <c r="J718" s="1" t="s">
        <v>249</v>
      </c>
      <c r="K718" s="1" t="s">
        <v>242</v>
      </c>
      <c r="L718" s="1" t="s">
        <v>28</v>
      </c>
      <c r="M718" s="1" t="s">
        <v>19</v>
      </c>
      <c r="N718">
        <v>809.98200000000008</v>
      </c>
    </row>
    <row r="719" spans="1:14" x14ac:dyDescent="0.3">
      <c r="A719">
        <v>1083</v>
      </c>
      <c r="B719" s="1" t="s">
        <v>46</v>
      </c>
      <c r="C719" s="1" t="s">
        <v>27</v>
      </c>
      <c r="D719">
        <v>1328</v>
      </c>
      <c r="E719" s="2">
        <v>43102</v>
      </c>
      <c r="F719">
        <v>2</v>
      </c>
      <c r="G719">
        <v>1</v>
      </c>
      <c r="H719">
        <v>749.99</v>
      </c>
      <c r="I719">
        <v>0.1</v>
      </c>
      <c r="J719" s="1" t="s">
        <v>241</v>
      </c>
      <c r="K719" s="1" t="s">
        <v>242</v>
      </c>
      <c r="L719" s="1" t="s">
        <v>28</v>
      </c>
      <c r="M719" s="1" t="s">
        <v>19</v>
      </c>
      <c r="N719">
        <v>674.99099999999999</v>
      </c>
    </row>
    <row r="720" spans="1:14" x14ac:dyDescent="0.3">
      <c r="A720">
        <v>1084</v>
      </c>
      <c r="B720" s="1" t="s">
        <v>138</v>
      </c>
      <c r="C720" s="1" t="s">
        <v>27</v>
      </c>
      <c r="D720">
        <v>1361</v>
      </c>
      <c r="E720" s="2">
        <v>43122</v>
      </c>
      <c r="F720">
        <v>2</v>
      </c>
      <c r="G720">
        <v>2</v>
      </c>
      <c r="H720">
        <v>749.99</v>
      </c>
      <c r="I720">
        <v>7.0000000000000007E-2</v>
      </c>
      <c r="J720" s="1" t="s">
        <v>250</v>
      </c>
      <c r="K720" s="1" t="s">
        <v>242</v>
      </c>
      <c r="L720" s="1" t="s">
        <v>28</v>
      </c>
      <c r="M720" s="1" t="s">
        <v>19</v>
      </c>
      <c r="N720">
        <v>1394.9813999999999</v>
      </c>
    </row>
    <row r="721" spans="1:14" x14ac:dyDescent="0.3">
      <c r="A721">
        <v>1125</v>
      </c>
      <c r="B721" s="1" t="s">
        <v>133</v>
      </c>
      <c r="C721" s="1" t="s">
        <v>21</v>
      </c>
      <c r="D721">
        <v>662</v>
      </c>
      <c r="E721" s="2">
        <v>42754</v>
      </c>
      <c r="F721">
        <v>1</v>
      </c>
      <c r="G721">
        <v>2</v>
      </c>
      <c r="H721">
        <v>489.99</v>
      </c>
      <c r="I721">
        <v>7.0000000000000007E-2</v>
      </c>
      <c r="J721" s="1" t="s">
        <v>244</v>
      </c>
      <c r="K721" s="1" t="s">
        <v>242</v>
      </c>
      <c r="L721" s="1" t="s">
        <v>22</v>
      </c>
      <c r="M721" s="1" t="s">
        <v>19</v>
      </c>
      <c r="N721">
        <v>911.38139999999999</v>
      </c>
    </row>
    <row r="722" spans="1:14" x14ac:dyDescent="0.3">
      <c r="A722">
        <v>1181</v>
      </c>
      <c r="B722" s="1" t="s">
        <v>109</v>
      </c>
      <c r="C722" s="1" t="s">
        <v>27</v>
      </c>
      <c r="D722">
        <v>821</v>
      </c>
      <c r="E722" s="2">
        <v>42830</v>
      </c>
      <c r="F722">
        <v>2</v>
      </c>
      <c r="G722">
        <v>1</v>
      </c>
      <c r="H722">
        <v>489.99</v>
      </c>
      <c r="I722">
        <v>7.0000000000000007E-2</v>
      </c>
      <c r="J722" s="1" t="s">
        <v>244</v>
      </c>
      <c r="K722" s="1" t="s">
        <v>242</v>
      </c>
      <c r="L722" s="1" t="s">
        <v>28</v>
      </c>
      <c r="M722" s="1" t="s">
        <v>19</v>
      </c>
      <c r="N722">
        <v>455.69069999999999</v>
      </c>
    </row>
    <row r="723" spans="1:14" x14ac:dyDescent="0.3">
      <c r="A723">
        <v>1251</v>
      </c>
      <c r="B723" s="1" t="s">
        <v>37</v>
      </c>
      <c r="C723" s="1" t="s">
        <v>21</v>
      </c>
      <c r="D723">
        <v>815</v>
      </c>
      <c r="E723" s="2">
        <v>42828</v>
      </c>
      <c r="F723">
        <v>1</v>
      </c>
      <c r="G723">
        <v>2</v>
      </c>
      <c r="H723">
        <v>489.99</v>
      </c>
      <c r="I723">
        <v>0.2</v>
      </c>
      <c r="J723" s="1" t="s">
        <v>244</v>
      </c>
      <c r="K723" s="1" t="s">
        <v>242</v>
      </c>
      <c r="L723" s="1" t="s">
        <v>22</v>
      </c>
      <c r="M723" s="1" t="s">
        <v>19</v>
      </c>
      <c r="N723">
        <v>783.98400000000004</v>
      </c>
    </row>
    <row r="724" spans="1:14" x14ac:dyDescent="0.3">
      <c r="A724">
        <v>1254</v>
      </c>
      <c r="B724" s="1" t="s">
        <v>151</v>
      </c>
      <c r="C724" s="1" t="s">
        <v>21</v>
      </c>
      <c r="D724">
        <v>1386</v>
      </c>
      <c r="E724" s="2">
        <v>43140</v>
      </c>
      <c r="F724">
        <v>1</v>
      </c>
      <c r="G724">
        <v>1</v>
      </c>
      <c r="H724">
        <v>899.99</v>
      </c>
      <c r="I724">
        <v>0.1</v>
      </c>
      <c r="J724" s="1" t="s">
        <v>247</v>
      </c>
      <c r="K724" s="1" t="s">
        <v>242</v>
      </c>
      <c r="L724" s="1" t="s">
        <v>22</v>
      </c>
      <c r="M724" s="1" t="s">
        <v>19</v>
      </c>
      <c r="N724">
        <v>809.99099999999999</v>
      </c>
    </row>
    <row r="725" spans="1:14" x14ac:dyDescent="0.3">
      <c r="A725">
        <v>1304</v>
      </c>
      <c r="B725" s="1" t="s">
        <v>131</v>
      </c>
      <c r="C725" s="1" t="s">
        <v>27</v>
      </c>
      <c r="D725">
        <v>1025</v>
      </c>
      <c r="E725" s="2">
        <v>42939</v>
      </c>
      <c r="F725">
        <v>2</v>
      </c>
      <c r="G725">
        <v>1</v>
      </c>
      <c r="H725">
        <v>489.99</v>
      </c>
      <c r="I725">
        <v>0.1</v>
      </c>
      <c r="J725" s="1" t="s">
        <v>244</v>
      </c>
      <c r="K725" s="1" t="s">
        <v>242</v>
      </c>
      <c r="L725" s="1" t="s">
        <v>28</v>
      </c>
      <c r="M725" s="1" t="s">
        <v>19</v>
      </c>
      <c r="N725">
        <v>440.99100000000004</v>
      </c>
    </row>
    <row r="726" spans="1:14" x14ac:dyDescent="0.3">
      <c r="A726">
        <v>1409</v>
      </c>
      <c r="B726" s="1" t="s">
        <v>51</v>
      </c>
      <c r="C726" s="1" t="s">
        <v>27</v>
      </c>
      <c r="D726">
        <v>1304</v>
      </c>
      <c r="E726" s="2">
        <v>43085</v>
      </c>
      <c r="F726">
        <v>2</v>
      </c>
      <c r="G726">
        <v>1</v>
      </c>
      <c r="H726">
        <v>489.99</v>
      </c>
      <c r="I726">
        <v>0.2</v>
      </c>
      <c r="J726" s="1" t="s">
        <v>244</v>
      </c>
      <c r="K726" s="1" t="s">
        <v>242</v>
      </c>
      <c r="L726" s="1" t="s">
        <v>28</v>
      </c>
      <c r="M726" s="1" t="s">
        <v>19</v>
      </c>
      <c r="N726">
        <v>391.99200000000002</v>
      </c>
    </row>
    <row r="727" spans="1:14" x14ac:dyDescent="0.3">
      <c r="A727">
        <v>203</v>
      </c>
      <c r="B727" s="1" t="s">
        <v>119</v>
      </c>
      <c r="C727" s="1" t="s">
        <v>15</v>
      </c>
      <c r="D727">
        <v>1333</v>
      </c>
      <c r="E727" s="2">
        <v>43106</v>
      </c>
      <c r="F727">
        <v>3</v>
      </c>
      <c r="G727">
        <v>2</v>
      </c>
      <c r="H727">
        <v>679.99</v>
      </c>
      <c r="I727">
        <v>0.1</v>
      </c>
      <c r="J727" s="1" t="s">
        <v>243</v>
      </c>
      <c r="K727" s="1" t="s">
        <v>242</v>
      </c>
      <c r="L727" s="1" t="s">
        <v>18</v>
      </c>
      <c r="M727" s="1" t="s">
        <v>19</v>
      </c>
      <c r="N727">
        <v>1223.982</v>
      </c>
    </row>
    <row r="728" spans="1:14" x14ac:dyDescent="0.3">
      <c r="A728">
        <v>37</v>
      </c>
      <c r="B728" s="1" t="s">
        <v>224</v>
      </c>
      <c r="C728" s="1" t="s">
        <v>27</v>
      </c>
      <c r="D728">
        <v>1524</v>
      </c>
      <c r="E728" s="2">
        <v>43202</v>
      </c>
      <c r="F728">
        <v>2</v>
      </c>
      <c r="G728">
        <v>1</v>
      </c>
      <c r="H728">
        <v>449.99</v>
      </c>
      <c r="I728">
        <v>0.2</v>
      </c>
      <c r="J728" s="1" t="s">
        <v>249</v>
      </c>
      <c r="K728" s="1" t="s">
        <v>242</v>
      </c>
      <c r="L728" s="1" t="s">
        <v>28</v>
      </c>
      <c r="M728" s="1" t="s">
        <v>19</v>
      </c>
      <c r="N728">
        <v>359.99200000000002</v>
      </c>
    </row>
    <row r="729" spans="1:14" x14ac:dyDescent="0.3">
      <c r="A729">
        <v>1090</v>
      </c>
      <c r="B729" s="1" t="s">
        <v>92</v>
      </c>
      <c r="C729" s="1" t="s">
        <v>27</v>
      </c>
      <c r="D729">
        <v>1189</v>
      </c>
      <c r="E729" s="2">
        <v>43023</v>
      </c>
      <c r="F729">
        <v>2</v>
      </c>
      <c r="G729">
        <v>2</v>
      </c>
      <c r="H729">
        <v>489.99</v>
      </c>
      <c r="I729">
        <v>0.1</v>
      </c>
      <c r="J729" s="1" t="s">
        <v>244</v>
      </c>
      <c r="K729" s="1" t="s">
        <v>242</v>
      </c>
      <c r="L729" s="1" t="s">
        <v>28</v>
      </c>
      <c r="M729" s="1" t="s">
        <v>19</v>
      </c>
      <c r="N729">
        <v>881.98200000000008</v>
      </c>
    </row>
    <row r="730" spans="1:14" x14ac:dyDescent="0.3">
      <c r="A730">
        <v>1105</v>
      </c>
      <c r="B730" s="1" t="s">
        <v>177</v>
      </c>
      <c r="C730" s="1" t="s">
        <v>15</v>
      </c>
      <c r="D730">
        <v>803</v>
      </c>
      <c r="E730" s="2">
        <v>42822</v>
      </c>
      <c r="F730">
        <v>3</v>
      </c>
      <c r="G730">
        <v>1</v>
      </c>
      <c r="H730">
        <v>489.99</v>
      </c>
      <c r="I730">
        <v>7.0000000000000007E-2</v>
      </c>
      <c r="J730" s="1" t="s">
        <v>244</v>
      </c>
      <c r="K730" s="1" t="s">
        <v>242</v>
      </c>
      <c r="L730" s="1" t="s">
        <v>18</v>
      </c>
      <c r="M730" s="1" t="s">
        <v>19</v>
      </c>
      <c r="N730">
        <v>455.69069999999999</v>
      </c>
    </row>
    <row r="731" spans="1:14" x14ac:dyDescent="0.3">
      <c r="A731">
        <v>61</v>
      </c>
      <c r="B731" s="1" t="s">
        <v>29</v>
      </c>
      <c r="C731" s="1" t="s">
        <v>15</v>
      </c>
      <c r="D731">
        <v>1515</v>
      </c>
      <c r="E731" s="2">
        <v>43200</v>
      </c>
      <c r="F731">
        <v>3</v>
      </c>
      <c r="G731">
        <v>2</v>
      </c>
      <c r="H731">
        <v>899.99</v>
      </c>
      <c r="I731">
        <v>0.05</v>
      </c>
      <c r="J731" s="1" t="s">
        <v>251</v>
      </c>
      <c r="K731" s="1" t="s">
        <v>242</v>
      </c>
      <c r="L731" s="1" t="s">
        <v>18</v>
      </c>
      <c r="M731" s="1" t="s">
        <v>19</v>
      </c>
      <c r="N731">
        <v>1709.981</v>
      </c>
    </row>
    <row r="732" spans="1:14" x14ac:dyDescent="0.3">
      <c r="A732">
        <v>192</v>
      </c>
      <c r="B732" s="1" t="s">
        <v>180</v>
      </c>
      <c r="C732" s="1" t="s">
        <v>21</v>
      </c>
      <c r="D732">
        <v>1568</v>
      </c>
      <c r="E732" s="2">
        <v>43211</v>
      </c>
      <c r="F732">
        <v>1</v>
      </c>
      <c r="G732">
        <v>1</v>
      </c>
      <c r="H732">
        <v>899.99</v>
      </c>
      <c r="I732">
        <v>0.1</v>
      </c>
      <c r="J732" s="1" t="s">
        <v>252</v>
      </c>
      <c r="K732" s="1" t="s">
        <v>242</v>
      </c>
      <c r="L732" s="1" t="s">
        <v>22</v>
      </c>
      <c r="M732" s="1" t="s">
        <v>19</v>
      </c>
      <c r="N732">
        <v>809.99099999999999</v>
      </c>
    </row>
    <row r="733" spans="1:14" x14ac:dyDescent="0.3">
      <c r="A733">
        <v>1017</v>
      </c>
      <c r="B733" s="1" t="s">
        <v>20</v>
      </c>
      <c r="C733" s="1" t="s">
        <v>21</v>
      </c>
      <c r="D733">
        <v>1218</v>
      </c>
      <c r="E733" s="2">
        <v>43038</v>
      </c>
      <c r="F733">
        <v>1</v>
      </c>
      <c r="G733">
        <v>2</v>
      </c>
      <c r="H733">
        <v>489.99</v>
      </c>
      <c r="I733">
        <v>0.05</v>
      </c>
      <c r="J733" s="1" t="s">
        <v>244</v>
      </c>
      <c r="K733" s="1" t="s">
        <v>242</v>
      </c>
      <c r="L733" s="1" t="s">
        <v>22</v>
      </c>
      <c r="M733" s="1" t="s">
        <v>19</v>
      </c>
      <c r="N733">
        <v>930.98099999999999</v>
      </c>
    </row>
    <row r="734" spans="1:14" x14ac:dyDescent="0.3">
      <c r="A734">
        <v>97</v>
      </c>
      <c r="B734" s="1" t="s">
        <v>231</v>
      </c>
      <c r="C734" s="1" t="s">
        <v>21</v>
      </c>
      <c r="D734">
        <v>1517</v>
      </c>
      <c r="E734" s="2">
        <v>43201</v>
      </c>
      <c r="F734">
        <v>1</v>
      </c>
      <c r="G734">
        <v>2</v>
      </c>
      <c r="H734">
        <v>2599.9899999999998</v>
      </c>
      <c r="I734">
        <v>7.0000000000000007E-2</v>
      </c>
      <c r="J734" s="1" t="s">
        <v>205</v>
      </c>
      <c r="K734" s="1" t="s">
        <v>242</v>
      </c>
      <c r="L734" s="1" t="s">
        <v>22</v>
      </c>
      <c r="M734" s="1" t="s">
        <v>19</v>
      </c>
      <c r="N734">
        <v>4835.9813999999997</v>
      </c>
    </row>
    <row r="735" spans="1:14" x14ac:dyDescent="0.3">
      <c r="A735">
        <v>157</v>
      </c>
      <c r="B735" s="1" t="s">
        <v>50</v>
      </c>
      <c r="C735" s="1" t="s">
        <v>21</v>
      </c>
      <c r="D735">
        <v>1585</v>
      </c>
      <c r="E735" s="2">
        <v>43216</v>
      </c>
      <c r="F735">
        <v>1</v>
      </c>
      <c r="G735">
        <v>1</v>
      </c>
      <c r="H735">
        <v>449.99</v>
      </c>
      <c r="I735">
        <v>0.1</v>
      </c>
      <c r="J735" s="1" t="s">
        <v>249</v>
      </c>
      <c r="K735" s="1" t="s">
        <v>242</v>
      </c>
      <c r="L735" s="1" t="s">
        <v>22</v>
      </c>
      <c r="M735" s="1" t="s">
        <v>19</v>
      </c>
      <c r="N735">
        <v>404.99100000000004</v>
      </c>
    </row>
    <row r="736" spans="1:14" x14ac:dyDescent="0.3">
      <c r="A736">
        <v>761</v>
      </c>
      <c r="B736" s="1" t="s">
        <v>83</v>
      </c>
      <c r="C736" s="1" t="s">
        <v>27</v>
      </c>
      <c r="D736">
        <v>1330</v>
      </c>
      <c r="E736" s="2">
        <v>43104</v>
      </c>
      <c r="F736">
        <v>2</v>
      </c>
      <c r="G736">
        <v>2</v>
      </c>
      <c r="H736">
        <v>489.99</v>
      </c>
      <c r="I736">
        <v>0.05</v>
      </c>
      <c r="J736" s="1" t="s">
        <v>244</v>
      </c>
      <c r="K736" s="1" t="s">
        <v>242</v>
      </c>
      <c r="L736" s="1" t="s">
        <v>28</v>
      </c>
      <c r="M736" s="1" t="s">
        <v>19</v>
      </c>
      <c r="N736">
        <v>930.98099999999999</v>
      </c>
    </row>
    <row r="737" spans="1:14" x14ac:dyDescent="0.3">
      <c r="A737">
        <v>1122</v>
      </c>
      <c r="B737" s="1" t="s">
        <v>152</v>
      </c>
      <c r="C737" s="1" t="s">
        <v>27</v>
      </c>
      <c r="D737">
        <v>1331</v>
      </c>
      <c r="E737" s="2">
        <v>43105</v>
      </c>
      <c r="F737">
        <v>2</v>
      </c>
      <c r="G737">
        <v>1</v>
      </c>
      <c r="H737">
        <v>799.99</v>
      </c>
      <c r="I737">
        <v>0.2</v>
      </c>
      <c r="J737" s="1" t="s">
        <v>245</v>
      </c>
      <c r="K737" s="1" t="s">
        <v>242</v>
      </c>
      <c r="L737" s="1" t="s">
        <v>28</v>
      </c>
      <c r="M737" s="1" t="s">
        <v>19</v>
      </c>
      <c r="N737">
        <v>639.99200000000008</v>
      </c>
    </row>
    <row r="738" spans="1:14" x14ac:dyDescent="0.3">
      <c r="A738">
        <v>93</v>
      </c>
      <c r="B738" s="1" t="s">
        <v>43</v>
      </c>
      <c r="C738" s="1" t="s">
        <v>27</v>
      </c>
      <c r="D738">
        <v>1578</v>
      </c>
      <c r="E738" s="2">
        <v>43213</v>
      </c>
      <c r="F738">
        <v>2</v>
      </c>
      <c r="G738">
        <v>1</v>
      </c>
      <c r="H738">
        <v>899.99</v>
      </c>
      <c r="I738">
        <v>0.05</v>
      </c>
      <c r="J738" s="1" t="s">
        <v>251</v>
      </c>
      <c r="K738" s="1" t="s">
        <v>242</v>
      </c>
      <c r="L738" s="1" t="s">
        <v>28</v>
      </c>
      <c r="M738" s="1" t="s">
        <v>19</v>
      </c>
      <c r="N738">
        <v>854.9905</v>
      </c>
    </row>
    <row r="739" spans="1:14" x14ac:dyDescent="0.3">
      <c r="A739">
        <v>80</v>
      </c>
      <c r="B739" s="1" t="s">
        <v>51</v>
      </c>
      <c r="C739" s="1" t="s">
        <v>27</v>
      </c>
      <c r="D739">
        <v>1571</v>
      </c>
      <c r="E739" s="2">
        <v>43212</v>
      </c>
      <c r="F739">
        <v>2</v>
      </c>
      <c r="G739">
        <v>2</v>
      </c>
      <c r="H739">
        <v>699.99</v>
      </c>
      <c r="I739">
        <v>0.1</v>
      </c>
      <c r="J739" s="1" t="s">
        <v>253</v>
      </c>
      <c r="K739" s="1" t="s">
        <v>242</v>
      </c>
      <c r="L739" s="1" t="s">
        <v>28</v>
      </c>
      <c r="M739" s="1" t="s">
        <v>19</v>
      </c>
      <c r="N739">
        <v>1259.982</v>
      </c>
    </row>
    <row r="740" spans="1:14" x14ac:dyDescent="0.3">
      <c r="A740">
        <v>114</v>
      </c>
      <c r="B740" s="1" t="s">
        <v>184</v>
      </c>
      <c r="C740" s="1" t="s">
        <v>27</v>
      </c>
      <c r="D740">
        <v>1472</v>
      </c>
      <c r="E740" s="2">
        <v>43188</v>
      </c>
      <c r="F740">
        <v>2</v>
      </c>
      <c r="G740">
        <v>1</v>
      </c>
      <c r="H740">
        <v>799.99</v>
      </c>
      <c r="I740">
        <v>0.2</v>
      </c>
      <c r="J740" s="1" t="s">
        <v>245</v>
      </c>
      <c r="K740" s="1" t="s">
        <v>242</v>
      </c>
      <c r="L740" s="1" t="s">
        <v>28</v>
      </c>
      <c r="M740" s="1" t="s">
        <v>19</v>
      </c>
      <c r="N740">
        <v>639.99200000000008</v>
      </c>
    </row>
    <row r="741" spans="1:14" x14ac:dyDescent="0.3">
      <c r="A741">
        <v>123</v>
      </c>
      <c r="B741" s="1" t="s">
        <v>105</v>
      </c>
      <c r="C741" s="1" t="s">
        <v>15</v>
      </c>
      <c r="D741">
        <v>1605</v>
      </c>
      <c r="E741" s="2">
        <v>43282</v>
      </c>
      <c r="F741">
        <v>3</v>
      </c>
      <c r="G741">
        <v>1</v>
      </c>
      <c r="H741">
        <v>899.99</v>
      </c>
      <c r="I741">
        <v>0.1</v>
      </c>
      <c r="J741" s="1" t="s">
        <v>252</v>
      </c>
      <c r="K741" s="1" t="s">
        <v>242</v>
      </c>
      <c r="L741" s="1" t="s">
        <v>18</v>
      </c>
      <c r="M741" s="1" t="s">
        <v>19</v>
      </c>
      <c r="N741">
        <v>809.99099999999999</v>
      </c>
    </row>
    <row r="742" spans="1:14" x14ac:dyDescent="0.3">
      <c r="A742">
        <v>175</v>
      </c>
      <c r="B742" s="1" t="s">
        <v>158</v>
      </c>
      <c r="C742" s="1" t="s">
        <v>21</v>
      </c>
      <c r="D742">
        <v>1518</v>
      </c>
      <c r="E742" s="2">
        <v>43201</v>
      </c>
      <c r="F742">
        <v>1</v>
      </c>
      <c r="G742">
        <v>2</v>
      </c>
      <c r="H742">
        <v>679.99</v>
      </c>
      <c r="I742">
        <v>0.1</v>
      </c>
      <c r="J742" s="1" t="s">
        <v>243</v>
      </c>
      <c r="K742" s="1" t="s">
        <v>242</v>
      </c>
      <c r="L742" s="1" t="s">
        <v>22</v>
      </c>
      <c r="M742" s="1" t="s">
        <v>19</v>
      </c>
      <c r="N742">
        <v>1223.982</v>
      </c>
    </row>
    <row r="743" spans="1:14" x14ac:dyDescent="0.3">
      <c r="A743">
        <v>302</v>
      </c>
      <c r="B743" s="1" t="s">
        <v>137</v>
      </c>
      <c r="C743" s="1" t="s">
        <v>21</v>
      </c>
      <c r="D743">
        <v>1473</v>
      </c>
      <c r="E743" s="2">
        <v>43189</v>
      </c>
      <c r="F743">
        <v>1</v>
      </c>
      <c r="G743">
        <v>1</v>
      </c>
      <c r="H743">
        <v>489.99</v>
      </c>
      <c r="I743">
        <v>7.0000000000000007E-2</v>
      </c>
      <c r="J743" s="1" t="s">
        <v>244</v>
      </c>
      <c r="K743" s="1" t="s">
        <v>242</v>
      </c>
      <c r="L743" s="1" t="s">
        <v>22</v>
      </c>
      <c r="M743" s="1" t="s">
        <v>19</v>
      </c>
      <c r="N743">
        <v>455.69069999999999</v>
      </c>
    </row>
    <row r="744" spans="1:14" x14ac:dyDescent="0.3">
      <c r="A744">
        <v>723</v>
      </c>
      <c r="B744" s="1" t="s">
        <v>103</v>
      </c>
      <c r="C744" s="1" t="s">
        <v>27</v>
      </c>
      <c r="D744">
        <v>992</v>
      </c>
      <c r="E744" s="2">
        <v>42923</v>
      </c>
      <c r="F744">
        <v>2</v>
      </c>
      <c r="G744">
        <v>1</v>
      </c>
      <c r="H744">
        <v>489.99</v>
      </c>
      <c r="I744">
        <v>0.1</v>
      </c>
      <c r="J744" s="1" t="s">
        <v>244</v>
      </c>
      <c r="K744" s="1" t="s">
        <v>242</v>
      </c>
      <c r="L744" s="1" t="s">
        <v>28</v>
      </c>
      <c r="M744" s="1" t="s">
        <v>19</v>
      </c>
      <c r="N744">
        <v>440.99100000000004</v>
      </c>
    </row>
    <row r="745" spans="1:14" x14ac:dyDescent="0.3">
      <c r="A745">
        <v>637</v>
      </c>
      <c r="B745" s="1" t="s">
        <v>47</v>
      </c>
      <c r="C745" s="1" t="s">
        <v>27</v>
      </c>
      <c r="D745">
        <v>1350</v>
      </c>
      <c r="E745" s="2">
        <v>43115</v>
      </c>
      <c r="F745">
        <v>2</v>
      </c>
      <c r="G745">
        <v>1</v>
      </c>
      <c r="H745">
        <v>749.99</v>
      </c>
      <c r="I745">
        <v>0.1</v>
      </c>
      <c r="J745" s="1" t="s">
        <v>254</v>
      </c>
      <c r="K745" s="1" t="s">
        <v>242</v>
      </c>
      <c r="L745" s="1" t="s">
        <v>28</v>
      </c>
      <c r="M745" s="1" t="s">
        <v>19</v>
      </c>
      <c r="N745">
        <v>674.99099999999999</v>
      </c>
    </row>
    <row r="746" spans="1:14" x14ac:dyDescent="0.3">
      <c r="A746">
        <v>816</v>
      </c>
      <c r="B746" s="1" t="s">
        <v>114</v>
      </c>
      <c r="C746" s="1" t="s">
        <v>21</v>
      </c>
      <c r="D746">
        <v>1474</v>
      </c>
      <c r="E746" s="2">
        <v>43189</v>
      </c>
      <c r="F746">
        <v>1</v>
      </c>
      <c r="G746">
        <v>1</v>
      </c>
      <c r="H746">
        <v>899.99</v>
      </c>
      <c r="I746">
        <v>0.2</v>
      </c>
      <c r="J746" s="1" t="s">
        <v>252</v>
      </c>
      <c r="K746" s="1" t="s">
        <v>242</v>
      </c>
      <c r="L746" s="1" t="s">
        <v>22</v>
      </c>
      <c r="M746" s="1" t="s">
        <v>19</v>
      </c>
      <c r="N746">
        <v>719.99200000000008</v>
      </c>
    </row>
    <row r="747" spans="1:14" x14ac:dyDescent="0.3">
      <c r="A747">
        <v>109</v>
      </c>
      <c r="B747" s="1" t="s">
        <v>76</v>
      </c>
      <c r="C747" s="1" t="s">
        <v>21</v>
      </c>
      <c r="D747">
        <v>1411</v>
      </c>
      <c r="E747" s="2">
        <v>43160</v>
      </c>
      <c r="F747">
        <v>1</v>
      </c>
      <c r="G747">
        <v>2</v>
      </c>
      <c r="H747">
        <v>749.99</v>
      </c>
      <c r="I747">
        <v>0.2</v>
      </c>
      <c r="J747" s="1" t="s">
        <v>255</v>
      </c>
      <c r="K747" s="1" t="s">
        <v>242</v>
      </c>
      <c r="L747" s="1" t="s">
        <v>22</v>
      </c>
      <c r="M747" s="1" t="s">
        <v>19</v>
      </c>
      <c r="N747">
        <v>1199.9840000000002</v>
      </c>
    </row>
    <row r="748" spans="1:14" x14ac:dyDescent="0.3">
      <c r="A748">
        <v>18</v>
      </c>
      <c r="B748" s="1" t="s">
        <v>91</v>
      </c>
      <c r="C748" s="1" t="s">
        <v>27</v>
      </c>
      <c r="D748">
        <v>1407</v>
      </c>
      <c r="E748" s="2">
        <v>43157</v>
      </c>
      <c r="F748">
        <v>2</v>
      </c>
      <c r="G748">
        <v>1</v>
      </c>
      <c r="H748">
        <v>799.99</v>
      </c>
      <c r="I748">
        <v>0.05</v>
      </c>
      <c r="J748" s="1" t="s">
        <v>245</v>
      </c>
      <c r="K748" s="1" t="s">
        <v>242</v>
      </c>
      <c r="L748" s="1" t="s">
        <v>28</v>
      </c>
      <c r="M748" s="1" t="s">
        <v>19</v>
      </c>
      <c r="N748">
        <v>759.9905</v>
      </c>
    </row>
    <row r="749" spans="1:14" x14ac:dyDescent="0.3">
      <c r="A749">
        <v>675</v>
      </c>
      <c r="B749" s="1" t="s">
        <v>117</v>
      </c>
      <c r="C749" s="1" t="s">
        <v>15</v>
      </c>
      <c r="D749">
        <v>1087</v>
      </c>
      <c r="E749" s="2">
        <v>42969</v>
      </c>
      <c r="F749">
        <v>3</v>
      </c>
      <c r="G749">
        <v>2</v>
      </c>
      <c r="H749">
        <v>489.99</v>
      </c>
      <c r="I749">
        <v>7.0000000000000007E-2</v>
      </c>
      <c r="J749" s="1" t="s">
        <v>244</v>
      </c>
      <c r="K749" s="1" t="s">
        <v>242</v>
      </c>
      <c r="L749" s="1" t="s">
        <v>18</v>
      </c>
      <c r="M749" s="1" t="s">
        <v>19</v>
      </c>
      <c r="N749">
        <v>911.38139999999999</v>
      </c>
    </row>
    <row r="750" spans="1:14" x14ac:dyDescent="0.3">
      <c r="A750">
        <v>21</v>
      </c>
      <c r="B750" s="1" t="s">
        <v>40</v>
      </c>
      <c r="C750" s="1" t="s">
        <v>15</v>
      </c>
      <c r="D750">
        <v>1409</v>
      </c>
      <c r="E750" s="2">
        <v>43157</v>
      </c>
      <c r="F750">
        <v>3</v>
      </c>
      <c r="G750">
        <v>2</v>
      </c>
      <c r="H750">
        <v>899.99</v>
      </c>
      <c r="I750">
        <v>7.0000000000000007E-2</v>
      </c>
      <c r="J750" s="1" t="s">
        <v>252</v>
      </c>
      <c r="K750" s="1" t="s">
        <v>242</v>
      </c>
      <c r="L750" s="1" t="s">
        <v>18</v>
      </c>
      <c r="M750" s="1" t="s">
        <v>19</v>
      </c>
      <c r="N750">
        <v>1673.9813999999999</v>
      </c>
    </row>
    <row r="751" spans="1:14" x14ac:dyDescent="0.3">
      <c r="A751">
        <v>1013</v>
      </c>
      <c r="B751" s="1" t="s">
        <v>159</v>
      </c>
      <c r="C751" s="1" t="s">
        <v>27</v>
      </c>
      <c r="D751">
        <v>1372</v>
      </c>
      <c r="E751" s="2">
        <v>43129</v>
      </c>
      <c r="F751">
        <v>2</v>
      </c>
      <c r="G751">
        <v>1</v>
      </c>
      <c r="H751">
        <v>749.99</v>
      </c>
      <c r="I751">
        <v>7.0000000000000007E-2</v>
      </c>
      <c r="J751" s="1" t="s">
        <v>250</v>
      </c>
      <c r="K751" s="1" t="s">
        <v>242</v>
      </c>
      <c r="L751" s="1" t="s">
        <v>28</v>
      </c>
      <c r="M751" s="1" t="s">
        <v>19</v>
      </c>
      <c r="N751">
        <v>697.49069999999995</v>
      </c>
    </row>
    <row r="752" spans="1:14" x14ac:dyDescent="0.3">
      <c r="A752">
        <v>66</v>
      </c>
      <c r="B752" s="1" t="s">
        <v>93</v>
      </c>
      <c r="C752" s="1" t="s">
        <v>15</v>
      </c>
      <c r="D752">
        <v>1520</v>
      </c>
      <c r="E752" s="2">
        <v>43201</v>
      </c>
      <c r="F752">
        <v>3</v>
      </c>
      <c r="G752">
        <v>2</v>
      </c>
      <c r="H752">
        <v>899.99</v>
      </c>
      <c r="I752">
        <v>7.0000000000000007E-2</v>
      </c>
      <c r="J752" s="1" t="s">
        <v>251</v>
      </c>
      <c r="K752" s="1" t="s">
        <v>242</v>
      </c>
      <c r="L752" s="1" t="s">
        <v>18</v>
      </c>
      <c r="M752" s="1" t="s">
        <v>19</v>
      </c>
      <c r="N752">
        <v>1673.9813999999999</v>
      </c>
    </row>
    <row r="753" spans="1:14" x14ac:dyDescent="0.3">
      <c r="A753">
        <v>27</v>
      </c>
      <c r="B753" s="1" t="s">
        <v>182</v>
      </c>
      <c r="C753" s="1" t="s">
        <v>27</v>
      </c>
      <c r="D753">
        <v>1480</v>
      </c>
      <c r="E753" s="2">
        <v>43191</v>
      </c>
      <c r="F753">
        <v>2</v>
      </c>
      <c r="G753">
        <v>2</v>
      </c>
      <c r="H753">
        <v>749.99</v>
      </c>
      <c r="I753">
        <v>0.1</v>
      </c>
      <c r="J753" s="1" t="s">
        <v>255</v>
      </c>
      <c r="K753" s="1" t="s">
        <v>242</v>
      </c>
      <c r="L753" s="1" t="s">
        <v>28</v>
      </c>
      <c r="M753" s="1" t="s">
        <v>19</v>
      </c>
      <c r="N753">
        <v>1349.982</v>
      </c>
    </row>
    <row r="754" spans="1:14" x14ac:dyDescent="0.3">
      <c r="A754">
        <v>82</v>
      </c>
      <c r="B754" s="1" t="s">
        <v>155</v>
      </c>
      <c r="C754" s="1" t="s">
        <v>21</v>
      </c>
      <c r="D754">
        <v>1491</v>
      </c>
      <c r="E754" s="2">
        <v>43194</v>
      </c>
      <c r="F754">
        <v>1</v>
      </c>
      <c r="G754">
        <v>1</v>
      </c>
      <c r="H754">
        <v>449.99</v>
      </c>
      <c r="I754">
        <v>0.05</v>
      </c>
      <c r="J754" s="1" t="s">
        <v>256</v>
      </c>
      <c r="K754" s="1" t="s">
        <v>242</v>
      </c>
      <c r="L754" s="1" t="s">
        <v>22</v>
      </c>
      <c r="M754" s="1" t="s">
        <v>19</v>
      </c>
      <c r="N754">
        <v>427.4905</v>
      </c>
    </row>
    <row r="755" spans="1:14" x14ac:dyDescent="0.3">
      <c r="A755">
        <v>669</v>
      </c>
      <c r="B755" s="1" t="s">
        <v>195</v>
      </c>
      <c r="C755" s="1" t="s">
        <v>15</v>
      </c>
      <c r="D755">
        <v>1213</v>
      </c>
      <c r="E755" s="2">
        <v>43035</v>
      </c>
      <c r="F755">
        <v>3</v>
      </c>
      <c r="G755">
        <v>2</v>
      </c>
      <c r="H755">
        <v>489.99</v>
      </c>
      <c r="I755">
        <v>0.1</v>
      </c>
      <c r="J755" s="1" t="s">
        <v>244</v>
      </c>
      <c r="K755" s="1" t="s">
        <v>242</v>
      </c>
      <c r="L755" s="1" t="s">
        <v>18</v>
      </c>
      <c r="M755" s="1" t="s">
        <v>19</v>
      </c>
      <c r="N755">
        <v>881.98200000000008</v>
      </c>
    </row>
    <row r="756" spans="1:14" x14ac:dyDescent="0.3">
      <c r="A756">
        <v>1231</v>
      </c>
      <c r="B756" s="1" t="s">
        <v>148</v>
      </c>
      <c r="C756" s="1" t="s">
        <v>21</v>
      </c>
      <c r="D756">
        <v>1423</v>
      </c>
      <c r="E756" s="2">
        <v>43165</v>
      </c>
      <c r="F756">
        <v>1</v>
      </c>
      <c r="G756">
        <v>1</v>
      </c>
      <c r="H756">
        <v>449.99</v>
      </c>
      <c r="I756">
        <v>0.2</v>
      </c>
      <c r="J756" s="1" t="s">
        <v>256</v>
      </c>
      <c r="K756" s="1" t="s">
        <v>242</v>
      </c>
      <c r="L756" s="1" t="s">
        <v>22</v>
      </c>
      <c r="M756" s="1" t="s">
        <v>19</v>
      </c>
      <c r="N756">
        <v>359.99200000000002</v>
      </c>
    </row>
    <row r="757" spans="1:14" x14ac:dyDescent="0.3">
      <c r="A757">
        <v>46</v>
      </c>
      <c r="B757" s="1" t="s">
        <v>146</v>
      </c>
      <c r="C757" s="1" t="s">
        <v>21</v>
      </c>
      <c r="D757">
        <v>1564</v>
      </c>
      <c r="E757" s="2">
        <v>43211</v>
      </c>
      <c r="F757">
        <v>1</v>
      </c>
      <c r="G757">
        <v>1</v>
      </c>
      <c r="H757">
        <v>899.99</v>
      </c>
      <c r="I757">
        <v>7.0000000000000007E-2</v>
      </c>
      <c r="J757" s="1" t="s">
        <v>257</v>
      </c>
      <c r="K757" s="1" t="s">
        <v>242</v>
      </c>
      <c r="L757" s="1" t="s">
        <v>22</v>
      </c>
      <c r="M757" s="1" t="s">
        <v>19</v>
      </c>
      <c r="N757">
        <v>836.99069999999995</v>
      </c>
    </row>
    <row r="758" spans="1:14" x14ac:dyDescent="0.3">
      <c r="A758">
        <v>738</v>
      </c>
      <c r="B758" s="1" t="s">
        <v>144</v>
      </c>
      <c r="C758" s="1" t="s">
        <v>21</v>
      </c>
      <c r="D758">
        <v>1466</v>
      </c>
      <c r="E758" s="2">
        <v>43185</v>
      </c>
      <c r="F758">
        <v>1</v>
      </c>
      <c r="G758">
        <v>2</v>
      </c>
      <c r="H758">
        <v>899.99</v>
      </c>
      <c r="I758">
        <v>7.0000000000000007E-2</v>
      </c>
      <c r="J758" s="1" t="s">
        <v>251</v>
      </c>
      <c r="K758" s="1" t="s">
        <v>242</v>
      </c>
      <c r="L758" s="1" t="s">
        <v>22</v>
      </c>
      <c r="M758" s="1" t="s">
        <v>19</v>
      </c>
      <c r="N758">
        <v>1673.9813999999999</v>
      </c>
    </row>
    <row r="759" spans="1:14" x14ac:dyDescent="0.3">
      <c r="A759">
        <v>208</v>
      </c>
      <c r="B759" s="1" t="s">
        <v>178</v>
      </c>
      <c r="C759" s="1" t="s">
        <v>21</v>
      </c>
      <c r="D759">
        <v>1503</v>
      </c>
      <c r="E759" s="2">
        <v>43197</v>
      </c>
      <c r="F759">
        <v>1</v>
      </c>
      <c r="G759">
        <v>2</v>
      </c>
      <c r="H759">
        <v>449.99</v>
      </c>
      <c r="I759">
        <v>0.05</v>
      </c>
      <c r="J759" s="1" t="s">
        <v>256</v>
      </c>
      <c r="K759" s="1" t="s">
        <v>242</v>
      </c>
      <c r="L759" s="1" t="s">
        <v>22</v>
      </c>
      <c r="M759" s="1" t="s">
        <v>19</v>
      </c>
      <c r="N759">
        <v>854.98099999999999</v>
      </c>
    </row>
    <row r="760" spans="1:14" x14ac:dyDescent="0.3">
      <c r="A760">
        <v>79</v>
      </c>
      <c r="B760" s="1" t="s">
        <v>49</v>
      </c>
      <c r="C760" s="1" t="s">
        <v>27</v>
      </c>
      <c r="D760">
        <v>1538</v>
      </c>
      <c r="E760" s="2">
        <v>43205</v>
      </c>
      <c r="F760">
        <v>2</v>
      </c>
      <c r="G760">
        <v>2</v>
      </c>
      <c r="H760">
        <v>899.99</v>
      </c>
      <c r="I760">
        <v>0.05</v>
      </c>
      <c r="J760" s="1" t="s">
        <v>247</v>
      </c>
      <c r="K760" s="1" t="s">
        <v>242</v>
      </c>
      <c r="L760" s="1" t="s">
        <v>28</v>
      </c>
      <c r="M760" s="1" t="s">
        <v>19</v>
      </c>
      <c r="N760">
        <v>1709.981</v>
      </c>
    </row>
    <row r="761" spans="1:14" x14ac:dyDescent="0.3">
      <c r="A761">
        <v>625</v>
      </c>
      <c r="B761" s="1" t="s">
        <v>55</v>
      </c>
      <c r="C761" s="1" t="s">
        <v>27</v>
      </c>
      <c r="D761">
        <v>721</v>
      </c>
      <c r="E761" s="2">
        <v>42782</v>
      </c>
      <c r="F761">
        <v>2</v>
      </c>
      <c r="G761">
        <v>1</v>
      </c>
      <c r="H761">
        <v>489.99</v>
      </c>
      <c r="I761">
        <v>0.1</v>
      </c>
      <c r="J761" s="1" t="s">
        <v>244</v>
      </c>
      <c r="K761" s="1" t="s">
        <v>242</v>
      </c>
      <c r="L761" s="1" t="s">
        <v>28</v>
      </c>
      <c r="M761" s="1" t="s">
        <v>19</v>
      </c>
      <c r="N761">
        <v>440.99100000000004</v>
      </c>
    </row>
    <row r="762" spans="1:14" x14ac:dyDescent="0.3">
      <c r="A762">
        <v>402</v>
      </c>
      <c r="B762" s="1" t="s">
        <v>112</v>
      </c>
      <c r="C762" s="1" t="s">
        <v>27</v>
      </c>
      <c r="D762">
        <v>908</v>
      </c>
      <c r="E762" s="2">
        <v>42880</v>
      </c>
      <c r="F762">
        <v>2</v>
      </c>
      <c r="G762">
        <v>2</v>
      </c>
      <c r="H762">
        <v>489.99</v>
      </c>
      <c r="I762">
        <v>0.1</v>
      </c>
      <c r="J762" s="1" t="s">
        <v>244</v>
      </c>
      <c r="K762" s="1" t="s">
        <v>242</v>
      </c>
      <c r="L762" s="1" t="s">
        <v>28</v>
      </c>
      <c r="M762" s="1" t="s">
        <v>19</v>
      </c>
      <c r="N762">
        <v>881.98200000000008</v>
      </c>
    </row>
    <row r="763" spans="1:14" x14ac:dyDescent="0.3">
      <c r="A763">
        <v>39</v>
      </c>
      <c r="B763" s="1" t="s">
        <v>35</v>
      </c>
      <c r="C763" s="1" t="s">
        <v>27</v>
      </c>
      <c r="D763">
        <v>1550</v>
      </c>
      <c r="E763" s="2">
        <v>43207</v>
      </c>
      <c r="F763">
        <v>2</v>
      </c>
      <c r="G763">
        <v>2</v>
      </c>
      <c r="H763">
        <v>559.99</v>
      </c>
      <c r="I763">
        <v>0.05</v>
      </c>
      <c r="J763" s="1" t="s">
        <v>258</v>
      </c>
      <c r="K763" s="1" t="s">
        <v>242</v>
      </c>
      <c r="L763" s="1" t="s">
        <v>28</v>
      </c>
      <c r="M763" s="1" t="s">
        <v>19</v>
      </c>
      <c r="N763">
        <v>1063.981</v>
      </c>
    </row>
    <row r="764" spans="1:14" x14ac:dyDescent="0.3">
      <c r="A764">
        <v>736</v>
      </c>
      <c r="B764" s="1" t="s">
        <v>209</v>
      </c>
      <c r="C764" s="1" t="s">
        <v>21</v>
      </c>
      <c r="D764">
        <v>941</v>
      </c>
      <c r="E764" s="2">
        <v>42898</v>
      </c>
      <c r="F764">
        <v>1</v>
      </c>
      <c r="G764">
        <v>2</v>
      </c>
      <c r="H764">
        <v>489.99</v>
      </c>
      <c r="I764">
        <v>0.05</v>
      </c>
      <c r="J764" s="1" t="s">
        <v>244</v>
      </c>
      <c r="K764" s="1" t="s">
        <v>242</v>
      </c>
      <c r="L764" s="1" t="s">
        <v>22</v>
      </c>
      <c r="M764" s="1" t="s">
        <v>19</v>
      </c>
      <c r="N764">
        <v>930.98099999999999</v>
      </c>
    </row>
    <row r="765" spans="1:14" x14ac:dyDescent="0.3">
      <c r="A765">
        <v>86</v>
      </c>
      <c r="B765" s="1" t="s">
        <v>126</v>
      </c>
      <c r="C765" s="1" t="s">
        <v>27</v>
      </c>
      <c r="D765">
        <v>1495</v>
      </c>
      <c r="E765" s="2">
        <v>43195</v>
      </c>
      <c r="F765">
        <v>2</v>
      </c>
      <c r="G765">
        <v>2</v>
      </c>
      <c r="H765">
        <v>749.99</v>
      </c>
      <c r="I765">
        <v>0.2</v>
      </c>
      <c r="J765" s="1" t="s">
        <v>255</v>
      </c>
      <c r="K765" s="1" t="s">
        <v>242</v>
      </c>
      <c r="L765" s="1" t="s">
        <v>28</v>
      </c>
      <c r="M765" s="1" t="s">
        <v>19</v>
      </c>
      <c r="N765">
        <v>1199.9840000000002</v>
      </c>
    </row>
    <row r="766" spans="1:14" x14ac:dyDescent="0.3">
      <c r="A766">
        <v>1005</v>
      </c>
      <c r="B766" s="1" t="s">
        <v>259</v>
      </c>
      <c r="C766" s="1" t="s">
        <v>27</v>
      </c>
      <c r="D766">
        <v>1410</v>
      </c>
      <c r="E766" s="2">
        <v>43158</v>
      </c>
      <c r="F766">
        <v>2</v>
      </c>
      <c r="G766">
        <v>1</v>
      </c>
      <c r="H766">
        <v>679.99</v>
      </c>
      <c r="I766">
        <v>0.1</v>
      </c>
      <c r="J766" s="1" t="s">
        <v>243</v>
      </c>
      <c r="K766" s="1" t="s">
        <v>242</v>
      </c>
      <c r="L766" s="1" t="s">
        <v>28</v>
      </c>
      <c r="M766" s="1" t="s">
        <v>19</v>
      </c>
      <c r="N766">
        <v>611.99099999999999</v>
      </c>
    </row>
    <row r="767" spans="1:14" x14ac:dyDescent="0.3">
      <c r="A767">
        <v>3</v>
      </c>
      <c r="B767" s="1" t="s">
        <v>209</v>
      </c>
      <c r="C767" s="1" t="s">
        <v>21</v>
      </c>
      <c r="D767">
        <v>1496</v>
      </c>
      <c r="E767" s="2">
        <v>43196</v>
      </c>
      <c r="F767">
        <v>1</v>
      </c>
      <c r="G767">
        <v>1</v>
      </c>
      <c r="H767">
        <v>449.99</v>
      </c>
      <c r="I767">
        <v>0.05</v>
      </c>
      <c r="J767" s="1" t="s">
        <v>256</v>
      </c>
      <c r="K767" s="1" t="s">
        <v>242</v>
      </c>
      <c r="L767" s="1" t="s">
        <v>22</v>
      </c>
      <c r="M767" s="1" t="s">
        <v>19</v>
      </c>
      <c r="N767">
        <v>427.4905</v>
      </c>
    </row>
    <row r="768" spans="1:14" x14ac:dyDescent="0.3">
      <c r="A768">
        <v>190</v>
      </c>
      <c r="B768" s="1" t="s">
        <v>142</v>
      </c>
      <c r="C768" s="1" t="s">
        <v>27</v>
      </c>
      <c r="D768">
        <v>651</v>
      </c>
      <c r="E768" s="2">
        <v>42746</v>
      </c>
      <c r="F768">
        <v>2</v>
      </c>
      <c r="G768">
        <v>2</v>
      </c>
      <c r="H768">
        <v>489.99</v>
      </c>
      <c r="I768">
        <v>0.05</v>
      </c>
      <c r="J768" s="1" t="s">
        <v>244</v>
      </c>
      <c r="K768" s="1" t="s">
        <v>242</v>
      </c>
      <c r="L768" s="1" t="s">
        <v>28</v>
      </c>
      <c r="M768" s="1" t="s">
        <v>19</v>
      </c>
      <c r="N768">
        <v>930.98099999999999</v>
      </c>
    </row>
    <row r="769" spans="1:14" x14ac:dyDescent="0.3">
      <c r="A769">
        <v>298</v>
      </c>
      <c r="B769" s="1" t="s">
        <v>78</v>
      </c>
      <c r="C769" s="1" t="s">
        <v>21</v>
      </c>
      <c r="D769">
        <v>566</v>
      </c>
      <c r="E769" s="2">
        <v>42696</v>
      </c>
      <c r="F769">
        <v>1</v>
      </c>
      <c r="G769">
        <v>2</v>
      </c>
      <c r="H769">
        <v>549.99</v>
      </c>
      <c r="I769">
        <v>7.0000000000000007E-2</v>
      </c>
      <c r="J769" s="1" t="s">
        <v>260</v>
      </c>
      <c r="K769" s="1" t="s">
        <v>242</v>
      </c>
      <c r="L769" s="1" t="s">
        <v>22</v>
      </c>
      <c r="M769" s="1" t="s">
        <v>19</v>
      </c>
      <c r="N769">
        <v>1022.9813999999999</v>
      </c>
    </row>
    <row r="770" spans="1:14" x14ac:dyDescent="0.3">
      <c r="A770">
        <v>487</v>
      </c>
      <c r="B770" s="1" t="s">
        <v>79</v>
      </c>
      <c r="C770" s="1" t="s">
        <v>21</v>
      </c>
      <c r="D770">
        <v>587</v>
      </c>
      <c r="E770" s="2">
        <v>42710</v>
      </c>
      <c r="F770">
        <v>1</v>
      </c>
      <c r="G770">
        <v>1</v>
      </c>
      <c r="H770">
        <v>549.99</v>
      </c>
      <c r="I770">
        <v>0.05</v>
      </c>
      <c r="J770" s="1" t="s">
        <v>260</v>
      </c>
      <c r="K770" s="1" t="s">
        <v>242</v>
      </c>
      <c r="L770" s="1" t="s">
        <v>22</v>
      </c>
      <c r="M770" s="1" t="s">
        <v>19</v>
      </c>
      <c r="N770">
        <v>522.4905</v>
      </c>
    </row>
    <row r="771" spans="1:14" x14ac:dyDescent="0.3">
      <c r="A771">
        <v>835</v>
      </c>
      <c r="B771" s="1" t="s">
        <v>141</v>
      </c>
      <c r="C771" s="1" t="s">
        <v>15</v>
      </c>
      <c r="D771">
        <v>535</v>
      </c>
      <c r="E771" s="2">
        <v>42672</v>
      </c>
      <c r="F771">
        <v>3</v>
      </c>
      <c r="G771">
        <v>1</v>
      </c>
      <c r="H771">
        <v>549.99</v>
      </c>
      <c r="I771">
        <v>0.05</v>
      </c>
      <c r="J771" s="1" t="s">
        <v>260</v>
      </c>
      <c r="K771" s="1" t="s">
        <v>242</v>
      </c>
      <c r="L771" s="1" t="s">
        <v>18</v>
      </c>
      <c r="M771" s="1" t="s">
        <v>19</v>
      </c>
      <c r="N771">
        <v>522.4905</v>
      </c>
    </row>
    <row r="772" spans="1:14" x14ac:dyDescent="0.3">
      <c r="A772">
        <v>855</v>
      </c>
      <c r="B772" s="1" t="s">
        <v>78</v>
      </c>
      <c r="C772" s="1" t="s">
        <v>21</v>
      </c>
      <c r="D772">
        <v>631</v>
      </c>
      <c r="E772" s="2">
        <v>42731</v>
      </c>
      <c r="F772">
        <v>1</v>
      </c>
      <c r="G772">
        <v>2</v>
      </c>
      <c r="H772">
        <v>549.99</v>
      </c>
      <c r="I772">
        <v>7.0000000000000007E-2</v>
      </c>
      <c r="J772" s="1" t="s">
        <v>260</v>
      </c>
      <c r="K772" s="1" t="s">
        <v>242</v>
      </c>
      <c r="L772" s="1" t="s">
        <v>22</v>
      </c>
      <c r="M772" s="1" t="s">
        <v>19</v>
      </c>
      <c r="N772">
        <v>1022.9813999999999</v>
      </c>
    </row>
    <row r="773" spans="1:14" x14ac:dyDescent="0.3">
      <c r="A773">
        <v>913</v>
      </c>
      <c r="B773" s="1" t="s">
        <v>25</v>
      </c>
      <c r="C773" s="1" t="s">
        <v>15</v>
      </c>
      <c r="D773">
        <v>553</v>
      </c>
      <c r="E773" s="2">
        <v>42686</v>
      </c>
      <c r="F773">
        <v>3</v>
      </c>
      <c r="G773">
        <v>1</v>
      </c>
      <c r="H773">
        <v>549.99</v>
      </c>
      <c r="I773">
        <v>0.1</v>
      </c>
      <c r="J773" s="1" t="s">
        <v>260</v>
      </c>
      <c r="K773" s="1" t="s">
        <v>242</v>
      </c>
      <c r="L773" s="1" t="s">
        <v>18</v>
      </c>
      <c r="M773" s="1" t="s">
        <v>19</v>
      </c>
      <c r="N773">
        <v>494.99100000000004</v>
      </c>
    </row>
    <row r="774" spans="1:14" x14ac:dyDescent="0.3">
      <c r="A774">
        <v>1103</v>
      </c>
      <c r="B774" s="1" t="s">
        <v>151</v>
      </c>
      <c r="C774" s="1" t="s">
        <v>21</v>
      </c>
      <c r="D774">
        <v>608</v>
      </c>
      <c r="E774" s="2">
        <v>42716</v>
      </c>
      <c r="F774">
        <v>1</v>
      </c>
      <c r="G774">
        <v>1</v>
      </c>
      <c r="H774">
        <v>549.99</v>
      </c>
      <c r="I774">
        <v>0.1</v>
      </c>
      <c r="J774" s="1" t="s">
        <v>260</v>
      </c>
      <c r="K774" s="1" t="s">
        <v>242</v>
      </c>
      <c r="L774" s="1" t="s">
        <v>22</v>
      </c>
      <c r="M774" s="1" t="s">
        <v>19</v>
      </c>
      <c r="N774">
        <v>494.99100000000004</v>
      </c>
    </row>
    <row r="775" spans="1:14" x14ac:dyDescent="0.3">
      <c r="A775">
        <v>1118</v>
      </c>
      <c r="B775" s="1" t="s">
        <v>151</v>
      </c>
      <c r="C775" s="1" t="s">
        <v>21</v>
      </c>
      <c r="D775">
        <v>1367</v>
      </c>
      <c r="E775" s="2">
        <v>43127</v>
      </c>
      <c r="F775">
        <v>1</v>
      </c>
      <c r="G775">
        <v>2</v>
      </c>
      <c r="H775">
        <v>549.99</v>
      </c>
      <c r="I775">
        <v>0.05</v>
      </c>
      <c r="J775" s="1" t="s">
        <v>260</v>
      </c>
      <c r="K775" s="1" t="s">
        <v>242</v>
      </c>
      <c r="L775" s="1" t="s">
        <v>22</v>
      </c>
      <c r="M775" s="1" t="s">
        <v>19</v>
      </c>
      <c r="N775">
        <v>1044.981</v>
      </c>
    </row>
    <row r="776" spans="1:14" x14ac:dyDescent="0.3">
      <c r="A776">
        <v>1381</v>
      </c>
      <c r="B776" s="1" t="s">
        <v>158</v>
      </c>
      <c r="C776" s="1" t="s">
        <v>21</v>
      </c>
      <c r="D776">
        <v>504</v>
      </c>
      <c r="E776" s="2">
        <v>42657</v>
      </c>
      <c r="F776">
        <v>1</v>
      </c>
      <c r="G776">
        <v>2</v>
      </c>
      <c r="H776">
        <v>549.99</v>
      </c>
      <c r="I776">
        <v>0.1</v>
      </c>
      <c r="J776" s="1" t="s">
        <v>260</v>
      </c>
      <c r="K776" s="1" t="s">
        <v>242</v>
      </c>
      <c r="L776" s="1" t="s">
        <v>22</v>
      </c>
      <c r="M776" s="1" t="s">
        <v>19</v>
      </c>
      <c r="N776">
        <v>989.98200000000008</v>
      </c>
    </row>
    <row r="777" spans="1:14" x14ac:dyDescent="0.3">
      <c r="A777">
        <v>1202</v>
      </c>
      <c r="B777" s="1" t="s">
        <v>50</v>
      </c>
      <c r="C777" s="1" t="s">
        <v>21</v>
      </c>
      <c r="D777">
        <v>412</v>
      </c>
      <c r="E777" s="2">
        <v>42615</v>
      </c>
      <c r="F777">
        <v>1</v>
      </c>
      <c r="G777">
        <v>1</v>
      </c>
      <c r="H777">
        <v>549.99</v>
      </c>
      <c r="I777">
        <v>7.0000000000000007E-2</v>
      </c>
      <c r="J777" s="1" t="s">
        <v>260</v>
      </c>
      <c r="K777" s="1" t="s">
        <v>242</v>
      </c>
      <c r="L777" s="1" t="s">
        <v>22</v>
      </c>
      <c r="M777" s="1" t="s">
        <v>19</v>
      </c>
      <c r="N777">
        <v>511.49069999999995</v>
      </c>
    </row>
    <row r="778" spans="1:14" x14ac:dyDescent="0.3">
      <c r="A778">
        <v>61</v>
      </c>
      <c r="B778" s="1" t="s">
        <v>29</v>
      </c>
      <c r="C778" s="1" t="s">
        <v>15</v>
      </c>
      <c r="D778">
        <v>391</v>
      </c>
      <c r="E778" s="2">
        <v>42605</v>
      </c>
      <c r="F778">
        <v>3</v>
      </c>
      <c r="G778">
        <v>2</v>
      </c>
      <c r="H778">
        <v>549.99</v>
      </c>
      <c r="I778">
        <v>7.0000000000000007E-2</v>
      </c>
      <c r="J778" s="1" t="s">
        <v>260</v>
      </c>
      <c r="K778" s="1" t="s">
        <v>242</v>
      </c>
      <c r="L778" s="1" t="s">
        <v>18</v>
      </c>
      <c r="M778" s="1" t="s">
        <v>19</v>
      </c>
      <c r="N778">
        <v>1022.9813999999999</v>
      </c>
    </row>
    <row r="779" spans="1:14" x14ac:dyDescent="0.3">
      <c r="A779">
        <v>117</v>
      </c>
      <c r="B779" s="1" t="s">
        <v>85</v>
      </c>
      <c r="C779" s="1" t="s">
        <v>15</v>
      </c>
      <c r="D779">
        <v>158</v>
      </c>
      <c r="E779" s="2">
        <v>42464</v>
      </c>
      <c r="F779">
        <v>3</v>
      </c>
      <c r="G779">
        <v>1</v>
      </c>
      <c r="H779">
        <v>549.99</v>
      </c>
      <c r="I779">
        <v>0.1</v>
      </c>
      <c r="J779" s="1" t="s">
        <v>260</v>
      </c>
      <c r="K779" s="1" t="s">
        <v>242</v>
      </c>
      <c r="L779" s="1" t="s">
        <v>18</v>
      </c>
      <c r="M779" s="1" t="s">
        <v>19</v>
      </c>
      <c r="N779">
        <v>494.99100000000004</v>
      </c>
    </row>
    <row r="780" spans="1:14" x14ac:dyDescent="0.3">
      <c r="A780">
        <v>282</v>
      </c>
      <c r="B780" s="1" t="s">
        <v>89</v>
      </c>
      <c r="C780" s="1" t="s">
        <v>21</v>
      </c>
      <c r="D780">
        <v>267</v>
      </c>
      <c r="E780" s="2">
        <v>42532</v>
      </c>
      <c r="F780">
        <v>1</v>
      </c>
      <c r="G780">
        <v>1</v>
      </c>
      <c r="H780">
        <v>549.99</v>
      </c>
      <c r="I780">
        <v>0.1</v>
      </c>
      <c r="J780" s="1" t="s">
        <v>260</v>
      </c>
      <c r="K780" s="1" t="s">
        <v>242</v>
      </c>
      <c r="L780" s="1" t="s">
        <v>22</v>
      </c>
      <c r="M780" s="1" t="s">
        <v>19</v>
      </c>
      <c r="N780">
        <v>494.99100000000004</v>
      </c>
    </row>
    <row r="781" spans="1:14" x14ac:dyDescent="0.3">
      <c r="A781">
        <v>280</v>
      </c>
      <c r="B781" s="1" t="s">
        <v>29</v>
      </c>
      <c r="C781" s="1" t="s">
        <v>15</v>
      </c>
      <c r="D781">
        <v>201</v>
      </c>
      <c r="E781" s="2">
        <v>42491</v>
      </c>
      <c r="F781">
        <v>3</v>
      </c>
      <c r="G781">
        <v>1</v>
      </c>
      <c r="H781">
        <v>549.99</v>
      </c>
      <c r="I781">
        <v>0.05</v>
      </c>
      <c r="J781" s="1" t="s">
        <v>260</v>
      </c>
      <c r="K781" s="1" t="s">
        <v>242</v>
      </c>
      <c r="L781" s="1" t="s">
        <v>18</v>
      </c>
      <c r="M781" s="1" t="s">
        <v>19</v>
      </c>
      <c r="N781">
        <v>522.4905</v>
      </c>
    </row>
    <row r="782" spans="1:14" x14ac:dyDescent="0.3">
      <c r="A782">
        <v>1108</v>
      </c>
      <c r="B782" s="1" t="s">
        <v>25</v>
      </c>
      <c r="C782" s="1" t="s">
        <v>15</v>
      </c>
      <c r="D782">
        <v>545</v>
      </c>
      <c r="E782" s="2">
        <v>42682</v>
      </c>
      <c r="F782">
        <v>3</v>
      </c>
      <c r="G782">
        <v>1</v>
      </c>
      <c r="H782">
        <v>549.99</v>
      </c>
      <c r="I782">
        <v>0.2</v>
      </c>
      <c r="J782" s="1" t="s">
        <v>260</v>
      </c>
      <c r="K782" s="1" t="s">
        <v>242</v>
      </c>
      <c r="L782" s="1" t="s">
        <v>18</v>
      </c>
      <c r="M782" s="1" t="s">
        <v>19</v>
      </c>
      <c r="N782">
        <v>439.99200000000002</v>
      </c>
    </row>
    <row r="783" spans="1:14" x14ac:dyDescent="0.3">
      <c r="A783">
        <v>1349</v>
      </c>
      <c r="B783" s="1" t="s">
        <v>146</v>
      </c>
      <c r="C783" s="1" t="s">
        <v>21</v>
      </c>
      <c r="D783">
        <v>457</v>
      </c>
      <c r="E783" s="2">
        <v>42637</v>
      </c>
      <c r="F783">
        <v>1</v>
      </c>
      <c r="G783">
        <v>2</v>
      </c>
      <c r="H783">
        <v>549.99</v>
      </c>
      <c r="I783">
        <v>7.0000000000000007E-2</v>
      </c>
      <c r="J783" s="1" t="s">
        <v>260</v>
      </c>
      <c r="K783" s="1" t="s">
        <v>242</v>
      </c>
      <c r="L783" s="1" t="s">
        <v>22</v>
      </c>
      <c r="M783" s="1" t="s">
        <v>19</v>
      </c>
      <c r="N783">
        <v>1022.9813999999999</v>
      </c>
    </row>
    <row r="784" spans="1:14" x14ac:dyDescent="0.3">
      <c r="A784">
        <v>316</v>
      </c>
      <c r="B784" s="1" t="s">
        <v>141</v>
      </c>
      <c r="C784" s="1" t="s">
        <v>15</v>
      </c>
      <c r="D784">
        <v>131</v>
      </c>
      <c r="E784" s="2">
        <v>42448</v>
      </c>
      <c r="F784">
        <v>3</v>
      </c>
      <c r="G784">
        <v>2</v>
      </c>
      <c r="H784">
        <v>549.99</v>
      </c>
      <c r="I784">
        <v>0.1</v>
      </c>
      <c r="J784" s="1" t="s">
        <v>260</v>
      </c>
      <c r="K784" s="1" t="s">
        <v>242</v>
      </c>
      <c r="L784" s="1" t="s">
        <v>18</v>
      </c>
      <c r="M784" s="1" t="s">
        <v>19</v>
      </c>
      <c r="N784">
        <v>989.98200000000008</v>
      </c>
    </row>
    <row r="785" spans="1:14" x14ac:dyDescent="0.3">
      <c r="A785">
        <v>866</v>
      </c>
      <c r="B785" s="1" t="s">
        <v>14</v>
      </c>
      <c r="C785" s="1" t="s">
        <v>15</v>
      </c>
      <c r="D785">
        <v>1385</v>
      </c>
      <c r="E785" s="2">
        <v>43139</v>
      </c>
      <c r="F785">
        <v>3</v>
      </c>
      <c r="G785">
        <v>2</v>
      </c>
      <c r="H785">
        <v>549.99</v>
      </c>
      <c r="I785">
        <v>0.05</v>
      </c>
      <c r="J785" s="1" t="s">
        <v>260</v>
      </c>
      <c r="K785" s="1" t="s">
        <v>242</v>
      </c>
      <c r="L785" s="1" t="s">
        <v>18</v>
      </c>
      <c r="M785" s="1" t="s">
        <v>19</v>
      </c>
      <c r="N785">
        <v>1044.981</v>
      </c>
    </row>
    <row r="786" spans="1:14" x14ac:dyDescent="0.3">
      <c r="A786">
        <v>931</v>
      </c>
      <c r="B786" s="1" t="s">
        <v>29</v>
      </c>
      <c r="C786" s="1" t="s">
        <v>15</v>
      </c>
      <c r="D786">
        <v>1315</v>
      </c>
      <c r="E786" s="2">
        <v>43094</v>
      </c>
      <c r="F786">
        <v>3</v>
      </c>
      <c r="G786">
        <v>1</v>
      </c>
      <c r="H786">
        <v>549.99</v>
      </c>
      <c r="I786">
        <v>0.1</v>
      </c>
      <c r="J786" s="1" t="s">
        <v>260</v>
      </c>
      <c r="K786" s="1" t="s">
        <v>242</v>
      </c>
      <c r="L786" s="1" t="s">
        <v>18</v>
      </c>
      <c r="M786" s="1" t="s">
        <v>19</v>
      </c>
      <c r="N786">
        <v>494.99100000000004</v>
      </c>
    </row>
    <row r="787" spans="1:14" x14ac:dyDescent="0.3">
      <c r="A787">
        <v>5</v>
      </c>
      <c r="B787" s="1" t="s">
        <v>174</v>
      </c>
      <c r="C787" s="1" t="s">
        <v>21</v>
      </c>
      <c r="D787">
        <v>264</v>
      </c>
      <c r="E787" s="2">
        <v>42531</v>
      </c>
      <c r="F787">
        <v>1</v>
      </c>
      <c r="G787">
        <v>2</v>
      </c>
      <c r="H787">
        <v>549.99</v>
      </c>
      <c r="I787">
        <v>0.05</v>
      </c>
      <c r="J787" s="1" t="s">
        <v>260</v>
      </c>
      <c r="K787" s="1" t="s">
        <v>242</v>
      </c>
      <c r="L787" s="1" t="s">
        <v>22</v>
      </c>
      <c r="M787" s="1" t="s">
        <v>19</v>
      </c>
      <c r="N787">
        <v>1044.981</v>
      </c>
    </row>
    <row r="788" spans="1:14" x14ac:dyDescent="0.3">
      <c r="A788">
        <v>958</v>
      </c>
      <c r="B788" s="1" t="s">
        <v>141</v>
      </c>
      <c r="C788" s="1" t="s">
        <v>15</v>
      </c>
      <c r="D788">
        <v>699</v>
      </c>
      <c r="E788" s="2">
        <v>42772</v>
      </c>
      <c r="F788">
        <v>3</v>
      </c>
      <c r="G788">
        <v>2</v>
      </c>
      <c r="H788">
        <v>549.99</v>
      </c>
      <c r="I788">
        <v>0.1</v>
      </c>
      <c r="J788" s="1" t="s">
        <v>260</v>
      </c>
      <c r="K788" s="1" t="s">
        <v>242</v>
      </c>
      <c r="L788" s="1" t="s">
        <v>18</v>
      </c>
      <c r="M788" s="1" t="s">
        <v>19</v>
      </c>
      <c r="N788">
        <v>989.98200000000008</v>
      </c>
    </row>
    <row r="789" spans="1:14" x14ac:dyDescent="0.3">
      <c r="A789">
        <v>459</v>
      </c>
      <c r="B789" s="1" t="s">
        <v>261</v>
      </c>
      <c r="C789" s="1" t="s">
        <v>21</v>
      </c>
      <c r="D789">
        <v>181</v>
      </c>
      <c r="E789" s="2">
        <v>42478</v>
      </c>
      <c r="F789">
        <v>1</v>
      </c>
      <c r="G789">
        <v>2</v>
      </c>
      <c r="H789">
        <v>549.99</v>
      </c>
      <c r="I789">
        <v>0.05</v>
      </c>
      <c r="J789" s="1" t="s">
        <v>260</v>
      </c>
      <c r="K789" s="1" t="s">
        <v>242</v>
      </c>
      <c r="L789" s="1" t="s">
        <v>22</v>
      </c>
      <c r="M789" s="1" t="s">
        <v>19</v>
      </c>
      <c r="N789">
        <v>1044.981</v>
      </c>
    </row>
    <row r="790" spans="1:14" x14ac:dyDescent="0.3">
      <c r="A790">
        <v>14</v>
      </c>
      <c r="B790" s="1" t="s">
        <v>128</v>
      </c>
      <c r="C790" s="1" t="s">
        <v>15</v>
      </c>
      <c r="D790">
        <v>357</v>
      </c>
      <c r="E790" s="2">
        <v>42587</v>
      </c>
      <c r="F790">
        <v>3</v>
      </c>
      <c r="G790">
        <v>1</v>
      </c>
      <c r="H790">
        <v>549.99</v>
      </c>
      <c r="I790">
        <v>7.0000000000000007E-2</v>
      </c>
      <c r="J790" s="1" t="s">
        <v>260</v>
      </c>
      <c r="K790" s="1" t="s">
        <v>242</v>
      </c>
      <c r="L790" s="1" t="s">
        <v>18</v>
      </c>
      <c r="M790" s="1" t="s">
        <v>19</v>
      </c>
      <c r="N790">
        <v>511.49069999999995</v>
      </c>
    </row>
    <row r="791" spans="1:14" x14ac:dyDescent="0.3">
      <c r="A791">
        <v>385</v>
      </c>
      <c r="B791" s="1" t="s">
        <v>37</v>
      </c>
      <c r="C791" s="1" t="s">
        <v>21</v>
      </c>
      <c r="D791">
        <v>77</v>
      </c>
      <c r="E791" s="2">
        <v>42416</v>
      </c>
      <c r="F791">
        <v>1</v>
      </c>
      <c r="G791">
        <v>2</v>
      </c>
      <c r="H791">
        <v>549.99</v>
      </c>
      <c r="I791">
        <v>0.1</v>
      </c>
      <c r="J791" s="1" t="s">
        <v>260</v>
      </c>
      <c r="K791" s="1" t="s">
        <v>242</v>
      </c>
      <c r="L791" s="1" t="s">
        <v>22</v>
      </c>
      <c r="M791" s="1" t="s">
        <v>19</v>
      </c>
      <c r="N791">
        <v>989.98200000000008</v>
      </c>
    </row>
    <row r="792" spans="1:14" x14ac:dyDescent="0.3">
      <c r="A792">
        <v>1307</v>
      </c>
      <c r="B792" s="1" t="s">
        <v>166</v>
      </c>
      <c r="C792" s="1" t="s">
        <v>21</v>
      </c>
      <c r="D792">
        <v>351</v>
      </c>
      <c r="E792" s="2">
        <v>42585</v>
      </c>
      <c r="F792">
        <v>1</v>
      </c>
      <c r="G792">
        <v>2</v>
      </c>
      <c r="H792">
        <v>549.99</v>
      </c>
      <c r="I792">
        <v>0.1</v>
      </c>
      <c r="J792" s="1" t="s">
        <v>260</v>
      </c>
      <c r="K792" s="1" t="s">
        <v>242</v>
      </c>
      <c r="L792" s="1" t="s">
        <v>22</v>
      </c>
      <c r="M792" s="1" t="s">
        <v>19</v>
      </c>
      <c r="N792">
        <v>989.98200000000008</v>
      </c>
    </row>
    <row r="793" spans="1:14" x14ac:dyDescent="0.3">
      <c r="A793">
        <v>578</v>
      </c>
      <c r="B793" s="1" t="s">
        <v>89</v>
      </c>
      <c r="C793" s="1" t="s">
        <v>21</v>
      </c>
      <c r="D793">
        <v>403</v>
      </c>
      <c r="E793" s="2">
        <v>42613</v>
      </c>
      <c r="F793">
        <v>1</v>
      </c>
      <c r="G793">
        <v>1</v>
      </c>
      <c r="H793">
        <v>549.99</v>
      </c>
      <c r="I793">
        <v>0.2</v>
      </c>
      <c r="J793" s="1" t="s">
        <v>260</v>
      </c>
      <c r="K793" s="1" t="s">
        <v>242</v>
      </c>
      <c r="L793" s="1" t="s">
        <v>22</v>
      </c>
      <c r="M793" s="1" t="s">
        <v>19</v>
      </c>
      <c r="N793">
        <v>439.99200000000002</v>
      </c>
    </row>
    <row r="794" spans="1:14" x14ac:dyDescent="0.3">
      <c r="A794">
        <v>197</v>
      </c>
      <c r="B794" s="1" t="s">
        <v>32</v>
      </c>
      <c r="C794" s="1" t="s">
        <v>27</v>
      </c>
      <c r="D794">
        <v>458</v>
      </c>
      <c r="E794" s="2">
        <v>42638</v>
      </c>
      <c r="F794">
        <v>2</v>
      </c>
      <c r="G794">
        <v>1</v>
      </c>
      <c r="H794">
        <v>549.99</v>
      </c>
      <c r="I794">
        <v>0.2</v>
      </c>
      <c r="J794" s="1" t="s">
        <v>260</v>
      </c>
      <c r="K794" s="1" t="s">
        <v>242</v>
      </c>
      <c r="L794" s="1" t="s">
        <v>28</v>
      </c>
      <c r="M794" s="1" t="s">
        <v>19</v>
      </c>
      <c r="N794">
        <v>439.99200000000002</v>
      </c>
    </row>
    <row r="795" spans="1:14" x14ac:dyDescent="0.3">
      <c r="A795">
        <v>299</v>
      </c>
      <c r="B795" s="1" t="s">
        <v>38</v>
      </c>
      <c r="C795" s="1" t="s">
        <v>27</v>
      </c>
      <c r="D795">
        <v>312</v>
      </c>
      <c r="E795" s="2">
        <v>42564</v>
      </c>
      <c r="F795">
        <v>2</v>
      </c>
      <c r="G795">
        <v>2</v>
      </c>
      <c r="H795">
        <v>549.99</v>
      </c>
      <c r="I795">
        <v>0.05</v>
      </c>
      <c r="J795" s="1" t="s">
        <v>260</v>
      </c>
      <c r="K795" s="1" t="s">
        <v>242</v>
      </c>
      <c r="L795" s="1" t="s">
        <v>28</v>
      </c>
      <c r="M795" s="1" t="s">
        <v>19</v>
      </c>
      <c r="N795">
        <v>1044.981</v>
      </c>
    </row>
    <row r="796" spans="1:14" x14ac:dyDescent="0.3">
      <c r="A796">
        <v>397</v>
      </c>
      <c r="B796" s="1" t="s">
        <v>138</v>
      </c>
      <c r="C796" s="1" t="s">
        <v>27</v>
      </c>
      <c r="D796">
        <v>80</v>
      </c>
      <c r="E796" s="2">
        <v>42417</v>
      </c>
      <c r="F796">
        <v>2</v>
      </c>
      <c r="G796">
        <v>1</v>
      </c>
      <c r="H796">
        <v>549.99</v>
      </c>
      <c r="I796">
        <v>0.1</v>
      </c>
      <c r="J796" s="1" t="s">
        <v>260</v>
      </c>
      <c r="K796" s="1" t="s">
        <v>242</v>
      </c>
      <c r="L796" s="1" t="s">
        <v>28</v>
      </c>
      <c r="M796" s="1" t="s">
        <v>19</v>
      </c>
      <c r="N796">
        <v>494.99100000000004</v>
      </c>
    </row>
    <row r="797" spans="1:14" x14ac:dyDescent="0.3">
      <c r="A797">
        <v>420</v>
      </c>
      <c r="B797" s="1" t="s">
        <v>64</v>
      </c>
      <c r="C797" s="1" t="s">
        <v>27</v>
      </c>
      <c r="D797">
        <v>805</v>
      </c>
      <c r="E797" s="2">
        <v>42823</v>
      </c>
      <c r="F797">
        <v>2</v>
      </c>
      <c r="G797">
        <v>1</v>
      </c>
      <c r="H797">
        <v>549.99</v>
      </c>
      <c r="I797">
        <v>0.05</v>
      </c>
      <c r="J797" s="1" t="s">
        <v>260</v>
      </c>
      <c r="K797" s="1" t="s">
        <v>242</v>
      </c>
      <c r="L797" s="1" t="s">
        <v>28</v>
      </c>
      <c r="M797" s="1" t="s">
        <v>19</v>
      </c>
      <c r="N797">
        <v>522.4905</v>
      </c>
    </row>
    <row r="798" spans="1:14" x14ac:dyDescent="0.3">
      <c r="A798">
        <v>472</v>
      </c>
      <c r="B798" s="1" t="s">
        <v>184</v>
      </c>
      <c r="C798" s="1" t="s">
        <v>27</v>
      </c>
      <c r="D798">
        <v>929</v>
      </c>
      <c r="E798" s="2">
        <v>42891</v>
      </c>
      <c r="F798">
        <v>2</v>
      </c>
      <c r="G798">
        <v>1</v>
      </c>
      <c r="H798">
        <v>549.99</v>
      </c>
      <c r="I798">
        <v>0.05</v>
      </c>
      <c r="J798" s="1" t="s">
        <v>260</v>
      </c>
      <c r="K798" s="1" t="s">
        <v>242</v>
      </c>
      <c r="L798" s="1" t="s">
        <v>28</v>
      </c>
      <c r="M798" s="1" t="s">
        <v>19</v>
      </c>
      <c r="N798">
        <v>522.4905</v>
      </c>
    </row>
    <row r="799" spans="1:14" x14ac:dyDescent="0.3">
      <c r="A799">
        <v>790</v>
      </c>
      <c r="B799" s="1" t="s">
        <v>161</v>
      </c>
      <c r="C799" s="1" t="s">
        <v>27</v>
      </c>
      <c r="D799">
        <v>676</v>
      </c>
      <c r="E799" s="2">
        <v>42763</v>
      </c>
      <c r="F799">
        <v>2</v>
      </c>
      <c r="G799">
        <v>1</v>
      </c>
      <c r="H799">
        <v>549.99</v>
      </c>
      <c r="I799">
        <v>0.1</v>
      </c>
      <c r="J799" s="1" t="s">
        <v>260</v>
      </c>
      <c r="K799" s="1" t="s">
        <v>242</v>
      </c>
      <c r="L799" s="1" t="s">
        <v>28</v>
      </c>
      <c r="M799" s="1" t="s">
        <v>19</v>
      </c>
      <c r="N799">
        <v>494.99100000000004</v>
      </c>
    </row>
    <row r="800" spans="1:14" x14ac:dyDescent="0.3">
      <c r="A800">
        <v>845</v>
      </c>
      <c r="B800" s="1" t="s">
        <v>134</v>
      </c>
      <c r="C800" s="1" t="s">
        <v>27</v>
      </c>
      <c r="D800">
        <v>723</v>
      </c>
      <c r="E800" s="2">
        <v>42785</v>
      </c>
      <c r="F800">
        <v>2</v>
      </c>
      <c r="G800">
        <v>2</v>
      </c>
      <c r="H800">
        <v>549.99</v>
      </c>
      <c r="I800">
        <v>7.0000000000000007E-2</v>
      </c>
      <c r="J800" s="1" t="s">
        <v>260</v>
      </c>
      <c r="K800" s="1" t="s">
        <v>242</v>
      </c>
      <c r="L800" s="1" t="s">
        <v>28</v>
      </c>
      <c r="M800" s="1" t="s">
        <v>19</v>
      </c>
      <c r="N800">
        <v>1022.9813999999999</v>
      </c>
    </row>
    <row r="801" spans="1:14" x14ac:dyDescent="0.3">
      <c r="A801">
        <v>854</v>
      </c>
      <c r="B801" s="1" t="s">
        <v>30</v>
      </c>
      <c r="C801" s="1" t="s">
        <v>27</v>
      </c>
      <c r="D801">
        <v>182</v>
      </c>
      <c r="E801" s="2">
        <v>42478</v>
      </c>
      <c r="F801">
        <v>2</v>
      </c>
      <c r="G801">
        <v>2</v>
      </c>
      <c r="H801">
        <v>549.99</v>
      </c>
      <c r="I801">
        <v>7.0000000000000007E-2</v>
      </c>
      <c r="J801" s="1" t="s">
        <v>260</v>
      </c>
      <c r="K801" s="1" t="s">
        <v>242</v>
      </c>
      <c r="L801" s="1" t="s">
        <v>28</v>
      </c>
      <c r="M801" s="1" t="s">
        <v>19</v>
      </c>
      <c r="N801">
        <v>1022.9813999999999</v>
      </c>
    </row>
    <row r="802" spans="1:14" x14ac:dyDescent="0.3">
      <c r="A802">
        <v>878</v>
      </c>
      <c r="B802" s="1" t="s">
        <v>225</v>
      </c>
      <c r="C802" s="1" t="s">
        <v>27</v>
      </c>
      <c r="D802">
        <v>1303</v>
      </c>
      <c r="E802" s="2">
        <v>43085</v>
      </c>
      <c r="F802">
        <v>2</v>
      </c>
      <c r="G802">
        <v>2</v>
      </c>
      <c r="H802">
        <v>549.99</v>
      </c>
      <c r="I802">
        <v>0.1</v>
      </c>
      <c r="J802" s="1" t="s">
        <v>260</v>
      </c>
      <c r="K802" s="1" t="s">
        <v>242</v>
      </c>
      <c r="L802" s="1" t="s">
        <v>28</v>
      </c>
      <c r="M802" s="1" t="s">
        <v>19</v>
      </c>
      <c r="N802">
        <v>989.98200000000008</v>
      </c>
    </row>
    <row r="803" spans="1:14" x14ac:dyDescent="0.3">
      <c r="A803">
        <v>893</v>
      </c>
      <c r="B803" s="1" t="s">
        <v>227</v>
      </c>
      <c r="C803" s="1" t="s">
        <v>27</v>
      </c>
      <c r="D803">
        <v>1276</v>
      </c>
      <c r="E803" s="2">
        <v>43069</v>
      </c>
      <c r="F803">
        <v>2</v>
      </c>
      <c r="G803">
        <v>2</v>
      </c>
      <c r="H803">
        <v>549.99</v>
      </c>
      <c r="I803">
        <v>0.2</v>
      </c>
      <c r="J803" s="1" t="s">
        <v>260</v>
      </c>
      <c r="K803" s="1" t="s">
        <v>242</v>
      </c>
      <c r="L803" s="1" t="s">
        <v>28</v>
      </c>
      <c r="M803" s="1" t="s">
        <v>19</v>
      </c>
      <c r="N803">
        <v>879.98400000000004</v>
      </c>
    </row>
    <row r="804" spans="1:14" x14ac:dyDescent="0.3">
      <c r="A804">
        <v>930</v>
      </c>
      <c r="B804" s="1" t="s">
        <v>118</v>
      </c>
      <c r="C804" s="1" t="s">
        <v>27</v>
      </c>
      <c r="D804">
        <v>1111</v>
      </c>
      <c r="E804" s="2">
        <v>42982</v>
      </c>
      <c r="F804">
        <v>2</v>
      </c>
      <c r="G804">
        <v>1</v>
      </c>
      <c r="H804">
        <v>549.99</v>
      </c>
      <c r="I804">
        <v>7.0000000000000007E-2</v>
      </c>
      <c r="J804" s="1" t="s">
        <v>260</v>
      </c>
      <c r="K804" s="1" t="s">
        <v>242</v>
      </c>
      <c r="L804" s="1" t="s">
        <v>28</v>
      </c>
      <c r="M804" s="1" t="s">
        <v>19</v>
      </c>
      <c r="N804">
        <v>511.49069999999995</v>
      </c>
    </row>
    <row r="805" spans="1:14" x14ac:dyDescent="0.3">
      <c r="A805">
        <v>989</v>
      </c>
      <c r="B805" s="1" t="s">
        <v>121</v>
      </c>
      <c r="C805" s="1" t="s">
        <v>27</v>
      </c>
      <c r="D805">
        <v>570</v>
      </c>
      <c r="E805" s="2">
        <v>42697</v>
      </c>
      <c r="F805">
        <v>2</v>
      </c>
      <c r="G805">
        <v>2</v>
      </c>
      <c r="H805">
        <v>549.99</v>
      </c>
      <c r="I805">
        <v>0.1</v>
      </c>
      <c r="J805" s="1" t="s">
        <v>260</v>
      </c>
      <c r="K805" s="1" t="s">
        <v>242</v>
      </c>
      <c r="L805" s="1" t="s">
        <v>28</v>
      </c>
      <c r="M805" s="1" t="s">
        <v>19</v>
      </c>
      <c r="N805">
        <v>989.98200000000008</v>
      </c>
    </row>
    <row r="806" spans="1:14" x14ac:dyDescent="0.3">
      <c r="A806">
        <v>1114</v>
      </c>
      <c r="B806" s="1" t="s">
        <v>262</v>
      </c>
      <c r="C806" s="1" t="s">
        <v>27</v>
      </c>
      <c r="D806">
        <v>1192</v>
      </c>
      <c r="E806" s="2">
        <v>43025</v>
      </c>
      <c r="F806">
        <v>2</v>
      </c>
      <c r="G806">
        <v>2</v>
      </c>
      <c r="H806">
        <v>549.99</v>
      </c>
      <c r="I806">
        <v>0.1</v>
      </c>
      <c r="J806" s="1" t="s">
        <v>260</v>
      </c>
      <c r="K806" s="1" t="s">
        <v>242</v>
      </c>
      <c r="L806" s="1" t="s">
        <v>28</v>
      </c>
      <c r="M806" s="1" t="s">
        <v>19</v>
      </c>
      <c r="N806">
        <v>989.98200000000008</v>
      </c>
    </row>
    <row r="807" spans="1:14" x14ac:dyDescent="0.3">
      <c r="A807">
        <v>1200</v>
      </c>
      <c r="B807" s="1" t="s">
        <v>70</v>
      </c>
      <c r="C807" s="1" t="s">
        <v>27</v>
      </c>
      <c r="D807">
        <v>170</v>
      </c>
      <c r="E807" s="2">
        <v>42470</v>
      </c>
      <c r="F807">
        <v>2</v>
      </c>
      <c r="G807">
        <v>1</v>
      </c>
      <c r="H807">
        <v>549.99</v>
      </c>
      <c r="I807">
        <v>0.05</v>
      </c>
      <c r="J807" s="1" t="s">
        <v>260</v>
      </c>
      <c r="K807" s="1" t="s">
        <v>242</v>
      </c>
      <c r="L807" s="1" t="s">
        <v>28</v>
      </c>
      <c r="M807" s="1" t="s">
        <v>19</v>
      </c>
      <c r="N807">
        <v>522.4905</v>
      </c>
    </row>
    <row r="808" spans="1:14" x14ac:dyDescent="0.3">
      <c r="A808">
        <v>1237</v>
      </c>
      <c r="B808" s="1" t="s">
        <v>66</v>
      </c>
      <c r="C808" s="1" t="s">
        <v>27</v>
      </c>
      <c r="D808">
        <v>100</v>
      </c>
      <c r="E808" s="2">
        <v>42430</v>
      </c>
      <c r="F808">
        <v>2</v>
      </c>
      <c r="G808">
        <v>2</v>
      </c>
      <c r="H808">
        <v>549.99</v>
      </c>
      <c r="I808">
        <v>0.1</v>
      </c>
      <c r="J808" s="1" t="s">
        <v>260</v>
      </c>
      <c r="K808" s="1" t="s">
        <v>242</v>
      </c>
      <c r="L808" s="1" t="s">
        <v>28</v>
      </c>
      <c r="M808" s="1" t="s">
        <v>19</v>
      </c>
      <c r="N808">
        <v>989.98200000000008</v>
      </c>
    </row>
    <row r="809" spans="1:14" x14ac:dyDescent="0.3">
      <c r="A809">
        <v>1331</v>
      </c>
      <c r="B809" s="1" t="s">
        <v>68</v>
      </c>
      <c r="C809" s="1" t="s">
        <v>27</v>
      </c>
      <c r="D809">
        <v>498</v>
      </c>
      <c r="E809" s="2">
        <v>42653</v>
      </c>
      <c r="F809">
        <v>2</v>
      </c>
      <c r="G809">
        <v>1</v>
      </c>
      <c r="H809">
        <v>549.99</v>
      </c>
      <c r="I809">
        <v>7.0000000000000007E-2</v>
      </c>
      <c r="J809" s="1" t="s">
        <v>260</v>
      </c>
      <c r="K809" s="1" t="s">
        <v>242</v>
      </c>
      <c r="L809" s="1" t="s">
        <v>28</v>
      </c>
      <c r="M809" s="1" t="s">
        <v>19</v>
      </c>
      <c r="N809">
        <v>511.49069999999995</v>
      </c>
    </row>
    <row r="810" spans="1:14" x14ac:dyDescent="0.3">
      <c r="A810">
        <v>1356</v>
      </c>
      <c r="B810" s="1" t="s">
        <v>192</v>
      </c>
      <c r="C810" s="1" t="s">
        <v>27</v>
      </c>
      <c r="D810">
        <v>284</v>
      </c>
      <c r="E810" s="2">
        <v>42544</v>
      </c>
      <c r="F810">
        <v>2</v>
      </c>
      <c r="G810">
        <v>2</v>
      </c>
      <c r="H810">
        <v>549.99</v>
      </c>
      <c r="I810">
        <v>0.2</v>
      </c>
      <c r="J810" s="1" t="s">
        <v>260</v>
      </c>
      <c r="K810" s="1" t="s">
        <v>242</v>
      </c>
      <c r="L810" s="1" t="s">
        <v>28</v>
      </c>
      <c r="M810" s="1" t="s">
        <v>19</v>
      </c>
      <c r="N810">
        <v>879.98400000000004</v>
      </c>
    </row>
    <row r="811" spans="1:14" x14ac:dyDescent="0.3">
      <c r="A811">
        <v>1375</v>
      </c>
      <c r="B811" s="1" t="s">
        <v>81</v>
      </c>
      <c r="C811" s="1" t="s">
        <v>27</v>
      </c>
      <c r="D811">
        <v>302</v>
      </c>
      <c r="E811" s="2">
        <v>42557</v>
      </c>
      <c r="F811">
        <v>2</v>
      </c>
      <c r="G811">
        <v>2</v>
      </c>
      <c r="H811">
        <v>549.99</v>
      </c>
      <c r="I811">
        <v>0.2</v>
      </c>
      <c r="J811" s="1" t="s">
        <v>260</v>
      </c>
      <c r="K811" s="1" t="s">
        <v>242</v>
      </c>
      <c r="L811" s="1" t="s">
        <v>28</v>
      </c>
      <c r="M811" s="1" t="s">
        <v>19</v>
      </c>
      <c r="N811">
        <v>879.98400000000004</v>
      </c>
    </row>
    <row r="812" spans="1:14" x14ac:dyDescent="0.3">
      <c r="A812">
        <v>1444</v>
      </c>
      <c r="B812" s="1" t="s">
        <v>91</v>
      </c>
      <c r="C812" s="1" t="s">
        <v>27</v>
      </c>
      <c r="D812">
        <v>616</v>
      </c>
      <c r="E812" s="2">
        <v>42724</v>
      </c>
      <c r="F812">
        <v>2</v>
      </c>
      <c r="G812">
        <v>1</v>
      </c>
      <c r="H812">
        <v>549.99</v>
      </c>
      <c r="I812">
        <v>0.2</v>
      </c>
      <c r="J812" s="1" t="s">
        <v>260</v>
      </c>
      <c r="K812" s="1" t="s">
        <v>242</v>
      </c>
      <c r="L812" s="1" t="s">
        <v>28</v>
      </c>
      <c r="M812" s="1" t="s">
        <v>19</v>
      </c>
      <c r="N812">
        <v>439.99200000000002</v>
      </c>
    </row>
    <row r="813" spans="1:14" x14ac:dyDescent="0.3">
      <c r="A813">
        <v>639</v>
      </c>
      <c r="B813" s="1" t="s">
        <v>224</v>
      </c>
      <c r="C813" s="1" t="s">
        <v>27</v>
      </c>
      <c r="D813">
        <v>520</v>
      </c>
      <c r="E813" s="2">
        <v>42666</v>
      </c>
      <c r="F813">
        <v>2</v>
      </c>
      <c r="G813">
        <v>1</v>
      </c>
      <c r="H813">
        <v>549.99</v>
      </c>
      <c r="I813">
        <v>0.2</v>
      </c>
      <c r="J813" s="1" t="s">
        <v>260</v>
      </c>
      <c r="K813" s="1" t="s">
        <v>242</v>
      </c>
      <c r="L813" s="1" t="s">
        <v>28</v>
      </c>
      <c r="M813" s="1" t="s">
        <v>19</v>
      </c>
      <c r="N813">
        <v>439.99200000000002</v>
      </c>
    </row>
    <row r="814" spans="1:14" x14ac:dyDescent="0.3">
      <c r="A814">
        <v>1078</v>
      </c>
      <c r="B814" s="1" t="s">
        <v>200</v>
      </c>
      <c r="C814" s="1" t="s">
        <v>27</v>
      </c>
      <c r="D814">
        <v>113</v>
      </c>
      <c r="E814" s="2">
        <v>42437</v>
      </c>
      <c r="F814">
        <v>2</v>
      </c>
      <c r="G814">
        <v>2</v>
      </c>
      <c r="H814">
        <v>549.99</v>
      </c>
      <c r="I814">
        <v>0.1</v>
      </c>
      <c r="J814" s="1" t="s">
        <v>260</v>
      </c>
      <c r="K814" s="1" t="s">
        <v>242</v>
      </c>
      <c r="L814" s="1" t="s">
        <v>28</v>
      </c>
      <c r="M814" s="1" t="s">
        <v>19</v>
      </c>
      <c r="N814">
        <v>989.98200000000008</v>
      </c>
    </row>
    <row r="815" spans="1:14" x14ac:dyDescent="0.3">
      <c r="A815">
        <v>988</v>
      </c>
      <c r="B815" s="1" t="s">
        <v>58</v>
      </c>
      <c r="C815" s="1" t="s">
        <v>27</v>
      </c>
      <c r="D815">
        <v>454</v>
      </c>
      <c r="E815" s="2">
        <v>42636</v>
      </c>
      <c r="F815">
        <v>2</v>
      </c>
      <c r="G815">
        <v>2</v>
      </c>
      <c r="H815">
        <v>549.99</v>
      </c>
      <c r="I815">
        <v>0.1</v>
      </c>
      <c r="J815" s="1" t="s">
        <v>260</v>
      </c>
      <c r="K815" s="1" t="s">
        <v>242</v>
      </c>
      <c r="L815" s="1" t="s">
        <v>28</v>
      </c>
      <c r="M815" s="1" t="s">
        <v>19</v>
      </c>
      <c r="N815">
        <v>989.98200000000008</v>
      </c>
    </row>
    <row r="816" spans="1:14" x14ac:dyDescent="0.3">
      <c r="A816">
        <v>1406</v>
      </c>
      <c r="B816" s="1" t="s">
        <v>88</v>
      </c>
      <c r="C816" s="1" t="s">
        <v>27</v>
      </c>
      <c r="D816">
        <v>534</v>
      </c>
      <c r="E816" s="2">
        <v>42672</v>
      </c>
      <c r="F816">
        <v>2</v>
      </c>
      <c r="G816">
        <v>2</v>
      </c>
      <c r="H816">
        <v>549.99</v>
      </c>
      <c r="I816">
        <v>0.1</v>
      </c>
      <c r="J816" s="1" t="s">
        <v>260</v>
      </c>
      <c r="K816" s="1" t="s">
        <v>242</v>
      </c>
      <c r="L816" s="1" t="s">
        <v>28</v>
      </c>
      <c r="M816" s="1" t="s">
        <v>19</v>
      </c>
      <c r="N816">
        <v>989.98200000000008</v>
      </c>
    </row>
    <row r="817" spans="1:14" x14ac:dyDescent="0.3">
      <c r="A817">
        <v>994</v>
      </c>
      <c r="B817" s="1" t="s">
        <v>239</v>
      </c>
      <c r="C817" s="1" t="s">
        <v>27</v>
      </c>
      <c r="D817">
        <v>361</v>
      </c>
      <c r="E817" s="2">
        <v>42590</v>
      </c>
      <c r="F817">
        <v>2</v>
      </c>
      <c r="G817">
        <v>2</v>
      </c>
      <c r="H817">
        <v>549.99</v>
      </c>
      <c r="I817">
        <v>0.05</v>
      </c>
      <c r="J817" s="1" t="s">
        <v>260</v>
      </c>
      <c r="K817" s="1" t="s">
        <v>242</v>
      </c>
      <c r="L817" s="1" t="s">
        <v>28</v>
      </c>
      <c r="M817" s="1" t="s">
        <v>19</v>
      </c>
      <c r="N817">
        <v>1044.981</v>
      </c>
    </row>
    <row r="818" spans="1:14" x14ac:dyDescent="0.3">
      <c r="A818">
        <v>853</v>
      </c>
      <c r="B818" s="1" t="s">
        <v>175</v>
      </c>
      <c r="C818" s="1" t="s">
        <v>27</v>
      </c>
      <c r="D818">
        <v>461</v>
      </c>
      <c r="E818" s="2">
        <v>42639</v>
      </c>
      <c r="F818">
        <v>2</v>
      </c>
      <c r="G818">
        <v>1</v>
      </c>
      <c r="H818">
        <v>549.99</v>
      </c>
      <c r="I818">
        <v>0.1</v>
      </c>
      <c r="J818" s="1" t="s">
        <v>260</v>
      </c>
      <c r="K818" s="1" t="s">
        <v>242</v>
      </c>
      <c r="L818" s="1" t="s">
        <v>28</v>
      </c>
      <c r="M818" s="1" t="s">
        <v>19</v>
      </c>
      <c r="N818">
        <v>494.99100000000004</v>
      </c>
    </row>
    <row r="819" spans="1:14" x14ac:dyDescent="0.3">
      <c r="A819">
        <v>469</v>
      </c>
      <c r="B819" s="1" t="s">
        <v>135</v>
      </c>
      <c r="C819" s="1" t="s">
        <v>27</v>
      </c>
      <c r="D819">
        <v>112</v>
      </c>
      <c r="E819" s="2">
        <v>42437</v>
      </c>
      <c r="F819">
        <v>2</v>
      </c>
      <c r="G819">
        <v>2</v>
      </c>
      <c r="H819">
        <v>549.99</v>
      </c>
      <c r="I819">
        <v>0.05</v>
      </c>
      <c r="J819" s="1" t="s">
        <v>260</v>
      </c>
      <c r="K819" s="1" t="s">
        <v>242</v>
      </c>
      <c r="L819" s="1" t="s">
        <v>28</v>
      </c>
      <c r="M819" s="1" t="s">
        <v>19</v>
      </c>
      <c r="N819">
        <v>1044.981</v>
      </c>
    </row>
    <row r="820" spans="1:14" x14ac:dyDescent="0.3">
      <c r="A820">
        <v>437</v>
      </c>
      <c r="B820" s="1" t="s">
        <v>42</v>
      </c>
      <c r="C820" s="1" t="s">
        <v>27</v>
      </c>
      <c r="D820">
        <v>29</v>
      </c>
      <c r="E820" s="2">
        <v>42389</v>
      </c>
      <c r="F820">
        <v>2</v>
      </c>
      <c r="G820">
        <v>2</v>
      </c>
      <c r="H820">
        <v>549.99</v>
      </c>
      <c r="I820">
        <v>0.05</v>
      </c>
      <c r="J820" s="1" t="s">
        <v>260</v>
      </c>
      <c r="K820" s="1" t="s">
        <v>242</v>
      </c>
      <c r="L820" s="1" t="s">
        <v>28</v>
      </c>
      <c r="M820" s="1" t="s">
        <v>19</v>
      </c>
      <c r="N820">
        <v>1044.981</v>
      </c>
    </row>
    <row r="821" spans="1:14" x14ac:dyDescent="0.3">
      <c r="A821">
        <v>1151</v>
      </c>
      <c r="B821" s="1" t="s">
        <v>59</v>
      </c>
      <c r="C821" s="1" t="s">
        <v>27</v>
      </c>
      <c r="D821">
        <v>410</v>
      </c>
      <c r="E821" s="2">
        <v>42614</v>
      </c>
      <c r="F821">
        <v>2</v>
      </c>
      <c r="G821">
        <v>2</v>
      </c>
      <c r="H821">
        <v>549.99</v>
      </c>
      <c r="I821">
        <v>0.1</v>
      </c>
      <c r="J821" s="1" t="s">
        <v>260</v>
      </c>
      <c r="K821" s="1" t="s">
        <v>242</v>
      </c>
      <c r="L821" s="1" t="s">
        <v>28</v>
      </c>
      <c r="M821" s="1" t="s">
        <v>19</v>
      </c>
      <c r="N821">
        <v>989.98200000000008</v>
      </c>
    </row>
    <row r="822" spans="1:14" x14ac:dyDescent="0.3">
      <c r="A822">
        <v>1377</v>
      </c>
      <c r="B822" s="1" t="s">
        <v>87</v>
      </c>
      <c r="C822" s="1" t="s">
        <v>27</v>
      </c>
      <c r="D822">
        <v>416</v>
      </c>
      <c r="E822" s="2">
        <v>42616</v>
      </c>
      <c r="F822">
        <v>2</v>
      </c>
      <c r="G822">
        <v>1</v>
      </c>
      <c r="H822">
        <v>549.99</v>
      </c>
      <c r="I822">
        <v>0.1</v>
      </c>
      <c r="J822" s="1" t="s">
        <v>260</v>
      </c>
      <c r="K822" s="1" t="s">
        <v>242</v>
      </c>
      <c r="L822" s="1" t="s">
        <v>28</v>
      </c>
      <c r="M822" s="1" t="s">
        <v>19</v>
      </c>
      <c r="N822">
        <v>494.99100000000004</v>
      </c>
    </row>
    <row r="823" spans="1:14" x14ac:dyDescent="0.3">
      <c r="A823">
        <v>755</v>
      </c>
      <c r="B823" s="1" t="s">
        <v>88</v>
      </c>
      <c r="C823" s="1" t="s">
        <v>27</v>
      </c>
      <c r="D823">
        <v>121</v>
      </c>
      <c r="E823" s="2">
        <v>42443</v>
      </c>
      <c r="F823">
        <v>2</v>
      </c>
      <c r="G823">
        <v>2</v>
      </c>
      <c r="H823">
        <v>549.99</v>
      </c>
      <c r="I823">
        <v>7.0000000000000007E-2</v>
      </c>
      <c r="J823" s="1" t="s">
        <v>260</v>
      </c>
      <c r="K823" s="1" t="s">
        <v>242</v>
      </c>
      <c r="L823" s="1" t="s">
        <v>28</v>
      </c>
      <c r="M823" s="1" t="s">
        <v>19</v>
      </c>
      <c r="N823">
        <v>1022.9813999999999</v>
      </c>
    </row>
    <row r="824" spans="1:14" x14ac:dyDescent="0.3">
      <c r="A824">
        <v>684</v>
      </c>
      <c r="B824" s="1" t="s">
        <v>52</v>
      </c>
      <c r="C824" s="1" t="s">
        <v>27</v>
      </c>
      <c r="D824">
        <v>648</v>
      </c>
      <c r="E824" s="2">
        <v>42744</v>
      </c>
      <c r="F824">
        <v>2</v>
      </c>
      <c r="G824">
        <v>1</v>
      </c>
      <c r="H824">
        <v>549.99</v>
      </c>
      <c r="I824">
        <v>7.0000000000000007E-2</v>
      </c>
      <c r="J824" s="1" t="s">
        <v>260</v>
      </c>
      <c r="K824" s="1" t="s">
        <v>242</v>
      </c>
      <c r="L824" s="1" t="s">
        <v>28</v>
      </c>
      <c r="M824" s="1" t="s">
        <v>19</v>
      </c>
      <c r="N824">
        <v>511.49069999999995</v>
      </c>
    </row>
    <row r="825" spans="1:14" x14ac:dyDescent="0.3">
      <c r="A825">
        <v>849</v>
      </c>
      <c r="B825" s="1" t="s">
        <v>58</v>
      </c>
      <c r="C825" s="1" t="s">
        <v>27</v>
      </c>
      <c r="D825">
        <v>289</v>
      </c>
      <c r="E825" s="2">
        <v>42548</v>
      </c>
      <c r="F825">
        <v>2</v>
      </c>
      <c r="G825">
        <v>1</v>
      </c>
      <c r="H825">
        <v>549.99</v>
      </c>
      <c r="I825">
        <v>0.2</v>
      </c>
      <c r="J825" s="1" t="s">
        <v>260</v>
      </c>
      <c r="K825" s="1" t="s">
        <v>242</v>
      </c>
      <c r="L825" s="1" t="s">
        <v>28</v>
      </c>
      <c r="M825" s="1" t="s">
        <v>19</v>
      </c>
      <c r="N825">
        <v>439.99200000000002</v>
      </c>
    </row>
    <row r="826" spans="1:14" x14ac:dyDescent="0.3">
      <c r="A826">
        <v>1062</v>
      </c>
      <c r="B826" s="1" t="s">
        <v>98</v>
      </c>
      <c r="C826" s="1" t="s">
        <v>27</v>
      </c>
      <c r="D826">
        <v>433</v>
      </c>
      <c r="E826" s="2">
        <v>42625</v>
      </c>
      <c r="F826">
        <v>2</v>
      </c>
      <c r="G826">
        <v>1</v>
      </c>
      <c r="H826">
        <v>549.99</v>
      </c>
      <c r="I826">
        <v>0.1</v>
      </c>
      <c r="J826" s="1" t="s">
        <v>260</v>
      </c>
      <c r="K826" s="1" t="s">
        <v>242</v>
      </c>
      <c r="L826" s="1" t="s">
        <v>28</v>
      </c>
      <c r="M826" s="1" t="s">
        <v>19</v>
      </c>
      <c r="N826">
        <v>494.99100000000004</v>
      </c>
    </row>
    <row r="827" spans="1:14" x14ac:dyDescent="0.3">
      <c r="A827">
        <v>22</v>
      </c>
      <c r="B827" s="1" t="s">
        <v>80</v>
      </c>
      <c r="C827" s="1" t="s">
        <v>27</v>
      </c>
      <c r="D827">
        <v>1505</v>
      </c>
      <c r="E827" s="2">
        <v>43198</v>
      </c>
      <c r="F827">
        <v>2</v>
      </c>
      <c r="G827">
        <v>2</v>
      </c>
      <c r="H827">
        <v>549.99</v>
      </c>
      <c r="I827">
        <v>7.0000000000000007E-2</v>
      </c>
      <c r="J827" s="1" t="s">
        <v>260</v>
      </c>
      <c r="K827" s="1" t="s">
        <v>242</v>
      </c>
      <c r="L827" s="1" t="s">
        <v>28</v>
      </c>
      <c r="M827" s="1" t="s">
        <v>19</v>
      </c>
      <c r="N827">
        <v>1022.9813999999999</v>
      </c>
    </row>
    <row r="828" spans="1:14" x14ac:dyDescent="0.3">
      <c r="A828">
        <v>990</v>
      </c>
      <c r="B828" s="1" t="s">
        <v>44</v>
      </c>
      <c r="C828" s="1" t="s">
        <v>27</v>
      </c>
      <c r="D828">
        <v>590</v>
      </c>
      <c r="E828" s="2">
        <v>42710</v>
      </c>
      <c r="F828">
        <v>2</v>
      </c>
      <c r="G828">
        <v>1</v>
      </c>
      <c r="H828">
        <v>549.99</v>
      </c>
      <c r="I828">
        <v>0.1</v>
      </c>
      <c r="J828" s="1" t="s">
        <v>260</v>
      </c>
      <c r="K828" s="1" t="s">
        <v>242</v>
      </c>
      <c r="L828" s="1" t="s">
        <v>28</v>
      </c>
      <c r="M828" s="1" t="s">
        <v>19</v>
      </c>
      <c r="N828">
        <v>494.99100000000004</v>
      </c>
    </row>
    <row r="829" spans="1:14" x14ac:dyDescent="0.3">
      <c r="A829">
        <v>1295</v>
      </c>
      <c r="B829" s="1" t="s">
        <v>136</v>
      </c>
      <c r="C829" s="1" t="s">
        <v>27</v>
      </c>
      <c r="D829">
        <v>400</v>
      </c>
      <c r="E829" s="2">
        <v>42611</v>
      </c>
      <c r="F829">
        <v>2</v>
      </c>
      <c r="G829">
        <v>2</v>
      </c>
      <c r="H829">
        <v>549.99</v>
      </c>
      <c r="I829">
        <v>7.0000000000000007E-2</v>
      </c>
      <c r="J829" s="1" t="s">
        <v>260</v>
      </c>
      <c r="K829" s="1" t="s">
        <v>242</v>
      </c>
      <c r="L829" s="1" t="s">
        <v>28</v>
      </c>
      <c r="M829" s="1" t="s">
        <v>19</v>
      </c>
      <c r="N829">
        <v>1022.9813999999999</v>
      </c>
    </row>
    <row r="830" spans="1:14" x14ac:dyDescent="0.3">
      <c r="A830">
        <v>797</v>
      </c>
      <c r="B830" s="1" t="s">
        <v>39</v>
      </c>
      <c r="C830" s="1" t="s">
        <v>27</v>
      </c>
      <c r="D830">
        <v>71</v>
      </c>
      <c r="E830" s="2">
        <v>42411</v>
      </c>
      <c r="F830">
        <v>2</v>
      </c>
      <c r="G830">
        <v>1</v>
      </c>
      <c r="H830">
        <v>549.99</v>
      </c>
      <c r="I830">
        <v>0.2</v>
      </c>
      <c r="J830" s="1" t="s">
        <v>260</v>
      </c>
      <c r="K830" s="1" t="s">
        <v>242</v>
      </c>
      <c r="L830" s="1" t="s">
        <v>28</v>
      </c>
      <c r="M830" s="1" t="s">
        <v>19</v>
      </c>
      <c r="N830">
        <v>439.99200000000002</v>
      </c>
    </row>
    <row r="831" spans="1:14" x14ac:dyDescent="0.3">
      <c r="A831">
        <v>583</v>
      </c>
      <c r="B831" s="1" t="s">
        <v>142</v>
      </c>
      <c r="C831" s="1" t="s">
        <v>27</v>
      </c>
      <c r="D831">
        <v>38</v>
      </c>
      <c r="E831" s="2">
        <v>42394</v>
      </c>
      <c r="F831">
        <v>2</v>
      </c>
      <c r="G831">
        <v>1</v>
      </c>
      <c r="H831">
        <v>549.99</v>
      </c>
      <c r="I831">
        <v>7.0000000000000007E-2</v>
      </c>
      <c r="J831" s="1" t="s">
        <v>260</v>
      </c>
      <c r="K831" s="1" t="s">
        <v>242</v>
      </c>
      <c r="L831" s="1" t="s">
        <v>28</v>
      </c>
      <c r="M831" s="1" t="s">
        <v>19</v>
      </c>
      <c r="N831">
        <v>511.49069999999995</v>
      </c>
    </row>
    <row r="832" spans="1:14" x14ac:dyDescent="0.3">
      <c r="A832">
        <v>728</v>
      </c>
      <c r="B832" s="1" t="s">
        <v>42</v>
      </c>
      <c r="C832" s="1" t="s">
        <v>27</v>
      </c>
      <c r="D832">
        <v>192</v>
      </c>
      <c r="E832" s="2">
        <v>42487</v>
      </c>
      <c r="F832">
        <v>2</v>
      </c>
      <c r="G832">
        <v>2</v>
      </c>
      <c r="H832">
        <v>549.99</v>
      </c>
      <c r="I832">
        <v>7.0000000000000007E-2</v>
      </c>
      <c r="J832" s="1" t="s">
        <v>260</v>
      </c>
      <c r="K832" s="1" t="s">
        <v>242</v>
      </c>
      <c r="L832" s="1" t="s">
        <v>28</v>
      </c>
      <c r="M832" s="1" t="s">
        <v>19</v>
      </c>
      <c r="N832">
        <v>1022.9813999999999</v>
      </c>
    </row>
    <row r="833" spans="1:14" x14ac:dyDescent="0.3">
      <c r="A833">
        <v>987</v>
      </c>
      <c r="B833" s="1" t="s">
        <v>173</v>
      </c>
      <c r="C833" s="1" t="s">
        <v>27</v>
      </c>
      <c r="D833">
        <v>1400</v>
      </c>
      <c r="E833" s="2">
        <v>43148</v>
      </c>
      <c r="F833">
        <v>2</v>
      </c>
      <c r="G833">
        <v>2</v>
      </c>
      <c r="H833">
        <v>549.99</v>
      </c>
      <c r="I833">
        <v>0.2</v>
      </c>
      <c r="J833" s="1" t="s">
        <v>260</v>
      </c>
      <c r="K833" s="1" t="s">
        <v>242</v>
      </c>
      <c r="L833" s="1" t="s">
        <v>28</v>
      </c>
      <c r="M833" s="1" t="s">
        <v>19</v>
      </c>
      <c r="N833">
        <v>879.98400000000004</v>
      </c>
    </row>
    <row r="834" spans="1:14" x14ac:dyDescent="0.3">
      <c r="A834">
        <v>98</v>
      </c>
      <c r="B834" s="1" t="s">
        <v>143</v>
      </c>
      <c r="C834" s="1" t="s">
        <v>27</v>
      </c>
      <c r="D834">
        <v>190</v>
      </c>
      <c r="E834" s="2">
        <v>42483</v>
      </c>
      <c r="F834">
        <v>2</v>
      </c>
      <c r="G834">
        <v>1</v>
      </c>
      <c r="H834">
        <v>549.99</v>
      </c>
      <c r="I834">
        <v>0.05</v>
      </c>
      <c r="J834" s="1" t="s">
        <v>260</v>
      </c>
      <c r="K834" s="1" t="s">
        <v>242</v>
      </c>
      <c r="L834" s="1" t="s">
        <v>28</v>
      </c>
      <c r="M834" s="1" t="s">
        <v>19</v>
      </c>
      <c r="N834">
        <v>522.4905</v>
      </c>
    </row>
    <row r="835" spans="1:14" x14ac:dyDescent="0.3">
      <c r="A835">
        <v>246</v>
      </c>
      <c r="B835" s="1" t="s">
        <v>52</v>
      </c>
      <c r="C835" s="1" t="s">
        <v>27</v>
      </c>
      <c r="D835">
        <v>828</v>
      </c>
      <c r="E835" s="2">
        <v>42834</v>
      </c>
      <c r="F835">
        <v>2</v>
      </c>
      <c r="G835">
        <v>1</v>
      </c>
      <c r="H835">
        <v>549.99</v>
      </c>
      <c r="I835">
        <v>0.2</v>
      </c>
      <c r="J835" s="1" t="s">
        <v>260</v>
      </c>
      <c r="K835" s="1" t="s">
        <v>242</v>
      </c>
      <c r="L835" s="1" t="s">
        <v>28</v>
      </c>
      <c r="M835" s="1" t="s">
        <v>19</v>
      </c>
      <c r="N835">
        <v>439.99200000000002</v>
      </c>
    </row>
    <row r="836" spans="1:14" x14ac:dyDescent="0.3">
      <c r="A836">
        <v>699</v>
      </c>
      <c r="B836" s="1" t="s">
        <v>101</v>
      </c>
      <c r="C836" s="1" t="s">
        <v>27</v>
      </c>
      <c r="D836">
        <v>913</v>
      </c>
      <c r="E836" s="2">
        <v>42882</v>
      </c>
      <c r="F836">
        <v>2</v>
      </c>
      <c r="G836">
        <v>2</v>
      </c>
      <c r="H836">
        <v>549.99</v>
      </c>
      <c r="I836">
        <v>0.05</v>
      </c>
      <c r="J836" s="1" t="s">
        <v>260</v>
      </c>
      <c r="K836" s="1" t="s">
        <v>242</v>
      </c>
      <c r="L836" s="1" t="s">
        <v>28</v>
      </c>
      <c r="M836" s="1" t="s">
        <v>19</v>
      </c>
      <c r="N836">
        <v>1044.981</v>
      </c>
    </row>
    <row r="837" spans="1:14" x14ac:dyDescent="0.3">
      <c r="A837">
        <v>1244</v>
      </c>
      <c r="B837" s="1" t="s">
        <v>227</v>
      </c>
      <c r="C837" s="1" t="s">
        <v>27</v>
      </c>
      <c r="D837">
        <v>1152</v>
      </c>
      <c r="E837" s="2">
        <v>43007</v>
      </c>
      <c r="F837">
        <v>2</v>
      </c>
      <c r="G837">
        <v>1</v>
      </c>
      <c r="H837">
        <v>549.99</v>
      </c>
      <c r="I837">
        <v>0.05</v>
      </c>
      <c r="J837" s="1" t="s">
        <v>260</v>
      </c>
      <c r="K837" s="1" t="s">
        <v>242</v>
      </c>
      <c r="L837" s="1" t="s">
        <v>28</v>
      </c>
      <c r="M837" s="1" t="s">
        <v>19</v>
      </c>
      <c r="N837">
        <v>522.4905</v>
      </c>
    </row>
    <row r="838" spans="1:14" x14ac:dyDescent="0.3">
      <c r="A838">
        <v>632</v>
      </c>
      <c r="B838" s="1" t="s">
        <v>138</v>
      </c>
      <c r="C838" s="1" t="s">
        <v>27</v>
      </c>
      <c r="D838">
        <v>260</v>
      </c>
      <c r="E838" s="2">
        <v>42527</v>
      </c>
      <c r="F838">
        <v>2</v>
      </c>
      <c r="G838">
        <v>2</v>
      </c>
      <c r="H838">
        <v>549.99</v>
      </c>
      <c r="I838">
        <v>0.2</v>
      </c>
      <c r="J838" s="1" t="s">
        <v>260</v>
      </c>
      <c r="K838" s="1" t="s">
        <v>242</v>
      </c>
      <c r="L838" s="1" t="s">
        <v>28</v>
      </c>
      <c r="M838" s="1" t="s">
        <v>19</v>
      </c>
      <c r="N838">
        <v>879.98400000000004</v>
      </c>
    </row>
    <row r="839" spans="1:14" x14ac:dyDescent="0.3">
      <c r="A839">
        <v>1351</v>
      </c>
      <c r="B839" s="1" t="s">
        <v>130</v>
      </c>
      <c r="C839" s="1" t="s">
        <v>27</v>
      </c>
      <c r="D839">
        <v>237</v>
      </c>
      <c r="E839" s="2">
        <v>42515</v>
      </c>
      <c r="F839">
        <v>2</v>
      </c>
      <c r="G839">
        <v>1</v>
      </c>
      <c r="H839">
        <v>549.99</v>
      </c>
      <c r="I839">
        <v>7.0000000000000007E-2</v>
      </c>
      <c r="J839" s="1" t="s">
        <v>260</v>
      </c>
      <c r="K839" s="1" t="s">
        <v>242</v>
      </c>
      <c r="L839" s="1" t="s">
        <v>28</v>
      </c>
      <c r="M839" s="1" t="s">
        <v>19</v>
      </c>
      <c r="N839">
        <v>511.49069999999995</v>
      </c>
    </row>
    <row r="840" spans="1:14" x14ac:dyDescent="0.3">
      <c r="A840">
        <v>981</v>
      </c>
      <c r="B840" s="1" t="s">
        <v>142</v>
      </c>
      <c r="C840" s="1" t="s">
        <v>27</v>
      </c>
      <c r="D840">
        <v>365</v>
      </c>
      <c r="E840" s="2">
        <v>42595</v>
      </c>
      <c r="F840">
        <v>2</v>
      </c>
      <c r="G840">
        <v>2</v>
      </c>
      <c r="H840">
        <v>549.99</v>
      </c>
      <c r="I840">
        <v>7.0000000000000007E-2</v>
      </c>
      <c r="J840" s="1" t="s">
        <v>260</v>
      </c>
      <c r="K840" s="1" t="s">
        <v>242</v>
      </c>
      <c r="L840" s="1" t="s">
        <v>28</v>
      </c>
      <c r="M840" s="1" t="s">
        <v>19</v>
      </c>
      <c r="N840">
        <v>1022.9813999999999</v>
      </c>
    </row>
    <row r="841" spans="1:14" x14ac:dyDescent="0.3">
      <c r="A841">
        <v>1299</v>
      </c>
      <c r="B841" s="1" t="s">
        <v>239</v>
      </c>
      <c r="C841" s="1" t="s">
        <v>27</v>
      </c>
      <c r="D841">
        <v>345</v>
      </c>
      <c r="E841" s="2">
        <v>42583</v>
      </c>
      <c r="F841">
        <v>2</v>
      </c>
      <c r="G841">
        <v>2</v>
      </c>
      <c r="H841">
        <v>549.99</v>
      </c>
      <c r="I841">
        <v>7.0000000000000007E-2</v>
      </c>
      <c r="J841" s="1" t="s">
        <v>260</v>
      </c>
      <c r="K841" s="1" t="s">
        <v>242</v>
      </c>
      <c r="L841" s="1" t="s">
        <v>28</v>
      </c>
      <c r="M841" s="1" t="s">
        <v>19</v>
      </c>
      <c r="N841">
        <v>1022.9813999999999</v>
      </c>
    </row>
    <row r="842" spans="1:14" x14ac:dyDescent="0.3">
      <c r="A842">
        <v>575</v>
      </c>
      <c r="B842" s="1" t="s">
        <v>81</v>
      </c>
      <c r="C842" s="1" t="s">
        <v>27</v>
      </c>
      <c r="D842">
        <v>450</v>
      </c>
      <c r="E842" s="2">
        <v>42634</v>
      </c>
      <c r="F842">
        <v>2</v>
      </c>
      <c r="G842">
        <v>1</v>
      </c>
      <c r="H842">
        <v>549.99</v>
      </c>
      <c r="I842">
        <v>0.05</v>
      </c>
      <c r="J842" s="1" t="s">
        <v>260</v>
      </c>
      <c r="K842" s="1" t="s">
        <v>242</v>
      </c>
      <c r="L842" s="1" t="s">
        <v>28</v>
      </c>
      <c r="M842" s="1" t="s">
        <v>19</v>
      </c>
      <c r="N842">
        <v>522.4905</v>
      </c>
    </row>
    <row r="843" spans="1:14" x14ac:dyDescent="0.3">
      <c r="A843">
        <v>1</v>
      </c>
      <c r="B843" s="1" t="s">
        <v>42</v>
      </c>
      <c r="C843" s="1" t="s">
        <v>27</v>
      </c>
      <c r="D843">
        <v>1555</v>
      </c>
      <c r="E843" s="2">
        <v>43208</v>
      </c>
      <c r="F843">
        <v>2</v>
      </c>
      <c r="G843">
        <v>2</v>
      </c>
      <c r="H843">
        <v>549.99</v>
      </c>
      <c r="I843">
        <v>0.1</v>
      </c>
      <c r="J843" s="1" t="s">
        <v>260</v>
      </c>
      <c r="K843" s="1" t="s">
        <v>242</v>
      </c>
      <c r="L843" s="1" t="s">
        <v>28</v>
      </c>
      <c r="M843" s="1" t="s">
        <v>19</v>
      </c>
      <c r="N843">
        <v>989.98200000000008</v>
      </c>
    </row>
    <row r="844" spans="1:14" x14ac:dyDescent="0.3">
      <c r="A844">
        <v>255</v>
      </c>
      <c r="B844" s="1" t="s">
        <v>152</v>
      </c>
      <c r="C844" s="1" t="s">
        <v>27</v>
      </c>
      <c r="D844">
        <v>749</v>
      </c>
      <c r="E844" s="2">
        <v>42798</v>
      </c>
      <c r="F844">
        <v>2</v>
      </c>
      <c r="G844">
        <v>1</v>
      </c>
      <c r="H844">
        <v>549.99</v>
      </c>
      <c r="I844">
        <v>0.05</v>
      </c>
      <c r="J844" s="1" t="s">
        <v>260</v>
      </c>
      <c r="K844" s="1" t="s">
        <v>242</v>
      </c>
      <c r="L844" s="1" t="s">
        <v>28</v>
      </c>
      <c r="M844" s="1" t="s">
        <v>19</v>
      </c>
      <c r="N844">
        <v>522.4905</v>
      </c>
    </row>
    <row r="845" spans="1:14" x14ac:dyDescent="0.3">
      <c r="A845">
        <v>473</v>
      </c>
      <c r="B845" s="1" t="s">
        <v>49</v>
      </c>
      <c r="C845" s="1" t="s">
        <v>27</v>
      </c>
      <c r="D845">
        <v>860</v>
      </c>
      <c r="E845" s="2">
        <v>42852</v>
      </c>
      <c r="F845">
        <v>2</v>
      </c>
      <c r="G845">
        <v>2</v>
      </c>
      <c r="H845">
        <v>549.99</v>
      </c>
      <c r="I845">
        <v>0.2</v>
      </c>
      <c r="J845" s="1" t="s">
        <v>260</v>
      </c>
      <c r="K845" s="1" t="s">
        <v>242</v>
      </c>
      <c r="L845" s="1" t="s">
        <v>28</v>
      </c>
      <c r="M845" s="1" t="s">
        <v>19</v>
      </c>
      <c r="N845">
        <v>879.98400000000004</v>
      </c>
    </row>
    <row r="846" spans="1:14" x14ac:dyDescent="0.3">
      <c r="A846">
        <v>36</v>
      </c>
      <c r="B846" s="1" t="s">
        <v>140</v>
      </c>
      <c r="C846" s="1" t="s">
        <v>27</v>
      </c>
      <c r="D846">
        <v>303</v>
      </c>
      <c r="E846" s="2">
        <v>42558</v>
      </c>
      <c r="F846">
        <v>2</v>
      </c>
      <c r="G846">
        <v>2</v>
      </c>
      <c r="H846">
        <v>549.99</v>
      </c>
      <c r="I846">
        <v>0.05</v>
      </c>
      <c r="J846" s="1" t="s">
        <v>260</v>
      </c>
      <c r="K846" s="1" t="s">
        <v>242</v>
      </c>
      <c r="L846" s="1" t="s">
        <v>28</v>
      </c>
      <c r="M846" s="1" t="s">
        <v>19</v>
      </c>
      <c r="N846">
        <v>1044.981</v>
      </c>
    </row>
    <row r="847" spans="1:14" x14ac:dyDescent="0.3">
      <c r="A847">
        <v>635</v>
      </c>
      <c r="B847" s="1" t="s">
        <v>64</v>
      </c>
      <c r="C847" s="1" t="s">
        <v>27</v>
      </c>
      <c r="D847">
        <v>205</v>
      </c>
      <c r="E847" s="2">
        <v>42494</v>
      </c>
      <c r="F847">
        <v>2</v>
      </c>
      <c r="G847">
        <v>2</v>
      </c>
      <c r="H847">
        <v>549.99</v>
      </c>
      <c r="I847">
        <v>0.1</v>
      </c>
      <c r="J847" s="1" t="s">
        <v>260</v>
      </c>
      <c r="K847" s="1" t="s">
        <v>242</v>
      </c>
      <c r="L847" s="1" t="s">
        <v>28</v>
      </c>
      <c r="M847" s="1" t="s">
        <v>19</v>
      </c>
      <c r="N847">
        <v>989.98200000000008</v>
      </c>
    </row>
    <row r="848" spans="1:14" x14ac:dyDescent="0.3">
      <c r="A848">
        <v>1185</v>
      </c>
      <c r="B848" s="1" t="s">
        <v>118</v>
      </c>
      <c r="C848" s="1" t="s">
        <v>27</v>
      </c>
      <c r="D848">
        <v>64</v>
      </c>
      <c r="E848" s="2">
        <v>42407</v>
      </c>
      <c r="F848">
        <v>2</v>
      </c>
      <c r="G848">
        <v>2</v>
      </c>
      <c r="H848">
        <v>549.99</v>
      </c>
      <c r="I848">
        <v>0.1</v>
      </c>
      <c r="J848" s="1" t="s">
        <v>260</v>
      </c>
      <c r="K848" s="1" t="s">
        <v>242</v>
      </c>
      <c r="L848" s="1" t="s">
        <v>28</v>
      </c>
      <c r="M848" s="1" t="s">
        <v>19</v>
      </c>
      <c r="N848">
        <v>989.98200000000008</v>
      </c>
    </row>
    <row r="849" spans="1:14" x14ac:dyDescent="0.3">
      <c r="A849">
        <v>251</v>
      </c>
      <c r="B849" s="1" t="s">
        <v>34</v>
      </c>
      <c r="C849" s="1" t="s">
        <v>27</v>
      </c>
      <c r="D849">
        <v>161</v>
      </c>
      <c r="E849" s="2">
        <v>42464</v>
      </c>
      <c r="F849">
        <v>2</v>
      </c>
      <c r="G849">
        <v>2</v>
      </c>
      <c r="H849">
        <v>549.99</v>
      </c>
      <c r="I849">
        <v>7.0000000000000007E-2</v>
      </c>
      <c r="J849" s="1" t="s">
        <v>260</v>
      </c>
      <c r="K849" s="1" t="s">
        <v>242</v>
      </c>
      <c r="L849" s="1" t="s">
        <v>28</v>
      </c>
      <c r="M849" s="1" t="s">
        <v>19</v>
      </c>
      <c r="N849">
        <v>1022.9813999999999</v>
      </c>
    </row>
    <row r="850" spans="1:14" x14ac:dyDescent="0.3">
      <c r="A850">
        <v>86</v>
      </c>
      <c r="B850" s="1" t="s">
        <v>126</v>
      </c>
      <c r="C850" s="1" t="s">
        <v>27</v>
      </c>
      <c r="D850">
        <v>128</v>
      </c>
      <c r="E850" s="2">
        <v>42447</v>
      </c>
      <c r="F850">
        <v>2</v>
      </c>
      <c r="G850">
        <v>2</v>
      </c>
      <c r="H850">
        <v>549.99</v>
      </c>
      <c r="I850">
        <v>0.1</v>
      </c>
      <c r="J850" s="1" t="s">
        <v>260</v>
      </c>
      <c r="K850" s="1" t="s">
        <v>242</v>
      </c>
      <c r="L850" s="1" t="s">
        <v>28</v>
      </c>
      <c r="M850" s="1" t="s">
        <v>19</v>
      </c>
      <c r="N850">
        <v>989.98200000000008</v>
      </c>
    </row>
    <row r="851" spans="1:14" x14ac:dyDescent="0.3">
      <c r="A851">
        <v>828</v>
      </c>
      <c r="B851" s="1" t="s">
        <v>41</v>
      </c>
      <c r="C851" s="1" t="s">
        <v>27</v>
      </c>
      <c r="D851">
        <v>1094</v>
      </c>
      <c r="E851" s="2">
        <v>42972</v>
      </c>
      <c r="F851">
        <v>2</v>
      </c>
      <c r="G851">
        <v>1</v>
      </c>
      <c r="H851">
        <v>549.99</v>
      </c>
      <c r="I851">
        <v>0.1</v>
      </c>
      <c r="J851" s="1" t="s">
        <v>260</v>
      </c>
      <c r="K851" s="1" t="s">
        <v>242</v>
      </c>
      <c r="L851" s="1" t="s">
        <v>28</v>
      </c>
      <c r="M851" s="1" t="s">
        <v>19</v>
      </c>
      <c r="N851">
        <v>494.99100000000004</v>
      </c>
    </row>
    <row r="852" spans="1:14" x14ac:dyDescent="0.3">
      <c r="A852">
        <v>711</v>
      </c>
      <c r="B852" s="1" t="s">
        <v>173</v>
      </c>
      <c r="C852" s="1" t="s">
        <v>27</v>
      </c>
      <c r="D852">
        <v>610</v>
      </c>
      <c r="E852" s="2">
        <v>42717</v>
      </c>
      <c r="F852">
        <v>2</v>
      </c>
      <c r="G852">
        <v>1</v>
      </c>
      <c r="H852">
        <v>549.99</v>
      </c>
      <c r="I852">
        <v>7.0000000000000007E-2</v>
      </c>
      <c r="J852" s="1" t="s">
        <v>260</v>
      </c>
      <c r="K852" s="1" t="s">
        <v>242</v>
      </c>
      <c r="L852" s="1" t="s">
        <v>28</v>
      </c>
      <c r="M852" s="1" t="s">
        <v>19</v>
      </c>
      <c r="N852">
        <v>511.49069999999995</v>
      </c>
    </row>
    <row r="853" spans="1:14" x14ac:dyDescent="0.3">
      <c r="A853">
        <v>1282</v>
      </c>
      <c r="B853" s="1" t="s">
        <v>48</v>
      </c>
      <c r="C853" s="1" t="s">
        <v>27</v>
      </c>
      <c r="D853">
        <v>552</v>
      </c>
      <c r="E853" s="2">
        <v>42686</v>
      </c>
      <c r="F853">
        <v>2</v>
      </c>
      <c r="G853">
        <v>1</v>
      </c>
      <c r="H853">
        <v>549.99</v>
      </c>
      <c r="I853">
        <v>0.2</v>
      </c>
      <c r="J853" s="1" t="s">
        <v>260</v>
      </c>
      <c r="K853" s="1" t="s">
        <v>242</v>
      </c>
      <c r="L853" s="1" t="s">
        <v>28</v>
      </c>
      <c r="M853" s="1" t="s">
        <v>19</v>
      </c>
      <c r="N853">
        <v>439.99200000000002</v>
      </c>
    </row>
    <row r="854" spans="1:14" x14ac:dyDescent="0.3">
      <c r="A854">
        <v>707</v>
      </c>
      <c r="B854" s="1" t="s">
        <v>129</v>
      </c>
      <c r="C854" s="1" t="s">
        <v>27</v>
      </c>
      <c r="D854">
        <v>569</v>
      </c>
      <c r="E854" s="2">
        <v>42697</v>
      </c>
      <c r="F854">
        <v>2</v>
      </c>
      <c r="G854">
        <v>2</v>
      </c>
      <c r="H854">
        <v>549.99</v>
      </c>
      <c r="I854">
        <v>0.1</v>
      </c>
      <c r="J854" s="1" t="s">
        <v>260</v>
      </c>
      <c r="K854" s="1" t="s">
        <v>242</v>
      </c>
      <c r="L854" s="1" t="s">
        <v>28</v>
      </c>
      <c r="M854" s="1" t="s">
        <v>19</v>
      </c>
      <c r="N854">
        <v>989.98200000000008</v>
      </c>
    </row>
    <row r="855" spans="1:14" x14ac:dyDescent="0.3">
      <c r="A855">
        <v>963</v>
      </c>
      <c r="B855" s="1" t="s">
        <v>57</v>
      </c>
      <c r="C855" s="1" t="s">
        <v>27</v>
      </c>
      <c r="D855">
        <v>340</v>
      </c>
      <c r="E855" s="2">
        <v>42580</v>
      </c>
      <c r="F855">
        <v>2</v>
      </c>
      <c r="G855">
        <v>1</v>
      </c>
      <c r="H855">
        <v>549.99</v>
      </c>
      <c r="I855">
        <v>0.05</v>
      </c>
      <c r="J855" s="1" t="s">
        <v>260</v>
      </c>
      <c r="K855" s="1" t="s">
        <v>242</v>
      </c>
      <c r="L855" s="1" t="s">
        <v>28</v>
      </c>
      <c r="M855" s="1" t="s">
        <v>19</v>
      </c>
      <c r="N855">
        <v>522.4905</v>
      </c>
    </row>
    <row r="856" spans="1:14" x14ac:dyDescent="0.3">
      <c r="A856">
        <v>421</v>
      </c>
      <c r="B856" s="1" t="s">
        <v>44</v>
      </c>
      <c r="C856" s="1" t="s">
        <v>27</v>
      </c>
      <c r="D856">
        <v>484</v>
      </c>
      <c r="E856" s="2">
        <v>42649</v>
      </c>
      <c r="F856">
        <v>2</v>
      </c>
      <c r="G856">
        <v>1</v>
      </c>
      <c r="H856">
        <v>549.99</v>
      </c>
      <c r="I856">
        <v>0.05</v>
      </c>
      <c r="J856" s="1" t="s">
        <v>260</v>
      </c>
      <c r="K856" s="1" t="s">
        <v>242</v>
      </c>
      <c r="L856" s="1" t="s">
        <v>28</v>
      </c>
      <c r="M856" s="1" t="s">
        <v>19</v>
      </c>
      <c r="N856">
        <v>522.4905</v>
      </c>
    </row>
    <row r="857" spans="1:14" x14ac:dyDescent="0.3">
      <c r="A857">
        <v>945</v>
      </c>
      <c r="B857" s="1" t="s">
        <v>70</v>
      </c>
      <c r="C857" s="1" t="s">
        <v>27</v>
      </c>
      <c r="D857">
        <v>1125</v>
      </c>
      <c r="E857" s="2">
        <v>42992</v>
      </c>
      <c r="F857">
        <v>2</v>
      </c>
      <c r="G857">
        <v>1</v>
      </c>
      <c r="H857">
        <v>549.99</v>
      </c>
      <c r="I857">
        <v>7.0000000000000007E-2</v>
      </c>
      <c r="J857" s="1" t="s">
        <v>260</v>
      </c>
      <c r="K857" s="1" t="s">
        <v>242</v>
      </c>
      <c r="L857" s="1" t="s">
        <v>28</v>
      </c>
      <c r="M857" s="1" t="s">
        <v>19</v>
      </c>
      <c r="N857">
        <v>511.49069999999995</v>
      </c>
    </row>
    <row r="858" spans="1:14" x14ac:dyDescent="0.3">
      <c r="A858">
        <v>191</v>
      </c>
      <c r="B858" s="1" t="s">
        <v>144</v>
      </c>
      <c r="C858" s="1" t="s">
        <v>21</v>
      </c>
      <c r="D858">
        <v>492</v>
      </c>
      <c r="E858" s="2">
        <v>42652</v>
      </c>
      <c r="F858">
        <v>1</v>
      </c>
      <c r="G858">
        <v>1</v>
      </c>
      <c r="H858">
        <v>599.99</v>
      </c>
      <c r="I858">
        <v>0.05</v>
      </c>
      <c r="J858" s="1" t="s">
        <v>263</v>
      </c>
      <c r="K858" s="1" t="s">
        <v>242</v>
      </c>
      <c r="L858" s="1" t="s">
        <v>22</v>
      </c>
      <c r="M858" s="1" t="s">
        <v>19</v>
      </c>
      <c r="N858">
        <v>569.9905</v>
      </c>
    </row>
    <row r="859" spans="1:14" x14ac:dyDescent="0.3">
      <c r="A859">
        <v>261</v>
      </c>
      <c r="B859" s="1" t="s">
        <v>23</v>
      </c>
      <c r="C859" s="1" t="s">
        <v>21</v>
      </c>
      <c r="D859">
        <v>411</v>
      </c>
      <c r="E859" s="2">
        <v>42615</v>
      </c>
      <c r="F859">
        <v>1</v>
      </c>
      <c r="G859">
        <v>2</v>
      </c>
      <c r="H859">
        <v>599.99</v>
      </c>
      <c r="I859">
        <v>0.05</v>
      </c>
      <c r="J859" s="1" t="s">
        <v>263</v>
      </c>
      <c r="K859" s="1" t="s">
        <v>242</v>
      </c>
      <c r="L859" s="1" t="s">
        <v>22</v>
      </c>
      <c r="M859" s="1" t="s">
        <v>19</v>
      </c>
      <c r="N859">
        <v>1139.981</v>
      </c>
    </row>
    <row r="860" spans="1:14" x14ac:dyDescent="0.3">
      <c r="A860">
        <v>359</v>
      </c>
      <c r="B860" s="1" t="s">
        <v>196</v>
      </c>
      <c r="C860" s="1" t="s">
        <v>21</v>
      </c>
      <c r="D860">
        <v>417</v>
      </c>
      <c r="E860" s="2">
        <v>42617</v>
      </c>
      <c r="F860">
        <v>1</v>
      </c>
      <c r="G860">
        <v>2</v>
      </c>
      <c r="H860">
        <v>599.99</v>
      </c>
      <c r="I860">
        <v>7.0000000000000007E-2</v>
      </c>
      <c r="J860" s="1" t="s">
        <v>263</v>
      </c>
      <c r="K860" s="1" t="s">
        <v>242</v>
      </c>
      <c r="L860" s="1" t="s">
        <v>22</v>
      </c>
      <c r="M860" s="1" t="s">
        <v>19</v>
      </c>
      <c r="N860">
        <v>1115.9813999999999</v>
      </c>
    </row>
    <row r="861" spans="1:14" x14ac:dyDescent="0.3">
      <c r="A861">
        <v>385</v>
      </c>
      <c r="B861" s="1" t="s">
        <v>37</v>
      </c>
      <c r="C861" s="1" t="s">
        <v>21</v>
      </c>
      <c r="D861">
        <v>77</v>
      </c>
      <c r="E861" s="2">
        <v>42416</v>
      </c>
      <c r="F861">
        <v>1</v>
      </c>
      <c r="G861">
        <v>1</v>
      </c>
      <c r="H861">
        <v>599.99</v>
      </c>
      <c r="I861">
        <v>0.2</v>
      </c>
      <c r="J861" s="1" t="s">
        <v>263</v>
      </c>
      <c r="K861" s="1" t="s">
        <v>242</v>
      </c>
      <c r="L861" s="1" t="s">
        <v>22</v>
      </c>
      <c r="M861" s="1" t="s">
        <v>19</v>
      </c>
      <c r="N861">
        <v>479.99200000000002</v>
      </c>
    </row>
    <row r="862" spans="1:14" x14ac:dyDescent="0.3">
      <c r="A862">
        <v>730</v>
      </c>
      <c r="B862" s="1" t="s">
        <v>220</v>
      </c>
      <c r="C862" s="1" t="s">
        <v>15</v>
      </c>
      <c r="D862">
        <v>1210</v>
      </c>
      <c r="E862" s="2">
        <v>43034</v>
      </c>
      <c r="F862">
        <v>3</v>
      </c>
      <c r="G862">
        <v>1</v>
      </c>
      <c r="H862">
        <v>599.99</v>
      </c>
      <c r="I862">
        <v>0.1</v>
      </c>
      <c r="J862" s="1" t="s">
        <v>263</v>
      </c>
      <c r="K862" s="1" t="s">
        <v>242</v>
      </c>
      <c r="L862" s="1" t="s">
        <v>18</v>
      </c>
      <c r="M862" s="1" t="s">
        <v>19</v>
      </c>
      <c r="N862">
        <v>539.99099999999999</v>
      </c>
    </row>
    <row r="863" spans="1:14" x14ac:dyDescent="0.3">
      <c r="A863">
        <v>796</v>
      </c>
      <c r="B863" s="1" t="s">
        <v>78</v>
      </c>
      <c r="C863" s="1" t="s">
        <v>21</v>
      </c>
      <c r="D863">
        <v>493</v>
      </c>
      <c r="E863" s="2">
        <v>42652</v>
      </c>
      <c r="F863">
        <v>1</v>
      </c>
      <c r="G863">
        <v>1</v>
      </c>
      <c r="H863">
        <v>599.99</v>
      </c>
      <c r="I863">
        <v>0.05</v>
      </c>
      <c r="J863" s="1" t="s">
        <v>263</v>
      </c>
      <c r="K863" s="1" t="s">
        <v>242</v>
      </c>
      <c r="L863" s="1" t="s">
        <v>22</v>
      </c>
      <c r="M863" s="1" t="s">
        <v>19</v>
      </c>
      <c r="N863">
        <v>569.9905</v>
      </c>
    </row>
    <row r="864" spans="1:14" x14ac:dyDescent="0.3">
      <c r="A864">
        <v>872</v>
      </c>
      <c r="B864" s="1" t="s">
        <v>105</v>
      </c>
      <c r="C864" s="1" t="s">
        <v>15</v>
      </c>
      <c r="D864">
        <v>50</v>
      </c>
      <c r="E864" s="2">
        <v>42400</v>
      </c>
      <c r="F864">
        <v>3</v>
      </c>
      <c r="G864">
        <v>2</v>
      </c>
      <c r="H864">
        <v>599.99</v>
      </c>
      <c r="I864">
        <v>7.0000000000000007E-2</v>
      </c>
      <c r="J864" s="1" t="s">
        <v>263</v>
      </c>
      <c r="K864" s="1" t="s">
        <v>242</v>
      </c>
      <c r="L864" s="1" t="s">
        <v>18</v>
      </c>
      <c r="M864" s="1" t="s">
        <v>19</v>
      </c>
      <c r="N864">
        <v>1115.9813999999999</v>
      </c>
    </row>
    <row r="865" spans="1:14" x14ac:dyDescent="0.3">
      <c r="A865">
        <v>1102</v>
      </c>
      <c r="B865" s="1" t="s">
        <v>63</v>
      </c>
      <c r="C865" s="1" t="s">
        <v>15</v>
      </c>
      <c r="D865">
        <v>203</v>
      </c>
      <c r="E865" s="2">
        <v>42493</v>
      </c>
      <c r="F865">
        <v>3</v>
      </c>
      <c r="G865">
        <v>1</v>
      </c>
      <c r="H865">
        <v>599.99</v>
      </c>
      <c r="I865">
        <v>0.05</v>
      </c>
      <c r="J865" s="1" t="s">
        <v>263</v>
      </c>
      <c r="K865" s="1" t="s">
        <v>242</v>
      </c>
      <c r="L865" s="1" t="s">
        <v>18</v>
      </c>
      <c r="M865" s="1" t="s">
        <v>19</v>
      </c>
      <c r="N865">
        <v>569.9905</v>
      </c>
    </row>
    <row r="866" spans="1:14" x14ac:dyDescent="0.3">
      <c r="A866">
        <v>1353</v>
      </c>
      <c r="B866" s="1" t="s">
        <v>150</v>
      </c>
      <c r="C866" s="1" t="s">
        <v>21</v>
      </c>
      <c r="D866">
        <v>537</v>
      </c>
      <c r="E866" s="2">
        <v>42674</v>
      </c>
      <c r="F866">
        <v>1</v>
      </c>
      <c r="G866">
        <v>1</v>
      </c>
      <c r="H866">
        <v>599.99</v>
      </c>
      <c r="I866">
        <v>0.05</v>
      </c>
      <c r="J866" s="1" t="s">
        <v>263</v>
      </c>
      <c r="K866" s="1" t="s">
        <v>242</v>
      </c>
      <c r="L866" s="1" t="s">
        <v>22</v>
      </c>
      <c r="M866" s="1" t="s">
        <v>19</v>
      </c>
      <c r="N866">
        <v>569.9905</v>
      </c>
    </row>
    <row r="867" spans="1:14" x14ac:dyDescent="0.3">
      <c r="A867">
        <v>1429</v>
      </c>
      <c r="B867" s="1" t="s">
        <v>196</v>
      </c>
      <c r="C867" s="1" t="s">
        <v>21</v>
      </c>
      <c r="D867">
        <v>540</v>
      </c>
      <c r="E867" s="2">
        <v>42677</v>
      </c>
      <c r="F867">
        <v>1</v>
      </c>
      <c r="G867">
        <v>2</v>
      </c>
      <c r="H867">
        <v>599.99</v>
      </c>
      <c r="I867">
        <v>0.1</v>
      </c>
      <c r="J867" s="1" t="s">
        <v>263</v>
      </c>
      <c r="K867" s="1" t="s">
        <v>242</v>
      </c>
      <c r="L867" s="1" t="s">
        <v>22</v>
      </c>
      <c r="M867" s="1" t="s">
        <v>19</v>
      </c>
      <c r="N867">
        <v>1079.982</v>
      </c>
    </row>
    <row r="868" spans="1:14" x14ac:dyDescent="0.3">
      <c r="A868">
        <v>426</v>
      </c>
      <c r="B868" s="1" t="s">
        <v>196</v>
      </c>
      <c r="C868" s="1" t="s">
        <v>21</v>
      </c>
      <c r="D868">
        <v>1247</v>
      </c>
      <c r="E868" s="2">
        <v>43055</v>
      </c>
      <c r="F868">
        <v>1</v>
      </c>
      <c r="G868">
        <v>1</v>
      </c>
      <c r="H868">
        <v>599.99</v>
      </c>
      <c r="I868">
        <v>0.05</v>
      </c>
      <c r="J868" s="1" t="s">
        <v>263</v>
      </c>
      <c r="K868" s="1" t="s">
        <v>242</v>
      </c>
      <c r="L868" s="1" t="s">
        <v>22</v>
      </c>
      <c r="M868" s="1" t="s">
        <v>19</v>
      </c>
      <c r="N868">
        <v>569.9905</v>
      </c>
    </row>
    <row r="869" spans="1:14" x14ac:dyDescent="0.3">
      <c r="A869">
        <v>194</v>
      </c>
      <c r="B869" s="1" t="s">
        <v>181</v>
      </c>
      <c r="C869" s="1" t="s">
        <v>21</v>
      </c>
      <c r="D869">
        <v>1049</v>
      </c>
      <c r="E869" s="2">
        <v>42956</v>
      </c>
      <c r="F869">
        <v>1</v>
      </c>
      <c r="G869">
        <v>1</v>
      </c>
      <c r="H869">
        <v>599.99</v>
      </c>
      <c r="I869">
        <v>7.0000000000000007E-2</v>
      </c>
      <c r="J869" s="1" t="s">
        <v>263</v>
      </c>
      <c r="K869" s="1" t="s">
        <v>242</v>
      </c>
      <c r="L869" s="1" t="s">
        <v>22</v>
      </c>
      <c r="M869" s="1" t="s">
        <v>19</v>
      </c>
      <c r="N869">
        <v>557.99069999999995</v>
      </c>
    </row>
    <row r="870" spans="1:14" x14ac:dyDescent="0.3">
      <c r="A870">
        <v>1163</v>
      </c>
      <c r="B870" s="1" t="s">
        <v>86</v>
      </c>
      <c r="C870" s="1" t="s">
        <v>21</v>
      </c>
      <c r="D870">
        <v>625</v>
      </c>
      <c r="E870" s="2">
        <v>42729</v>
      </c>
      <c r="F870">
        <v>1</v>
      </c>
      <c r="G870">
        <v>1</v>
      </c>
      <c r="H870">
        <v>599.99</v>
      </c>
      <c r="I870">
        <v>7.0000000000000007E-2</v>
      </c>
      <c r="J870" s="1" t="s">
        <v>263</v>
      </c>
      <c r="K870" s="1" t="s">
        <v>242</v>
      </c>
      <c r="L870" s="1" t="s">
        <v>22</v>
      </c>
      <c r="M870" s="1" t="s">
        <v>19</v>
      </c>
      <c r="N870">
        <v>557.99069999999995</v>
      </c>
    </row>
    <row r="871" spans="1:14" x14ac:dyDescent="0.3">
      <c r="A871">
        <v>1318</v>
      </c>
      <c r="B871" s="1" t="s">
        <v>97</v>
      </c>
      <c r="C871" s="1" t="s">
        <v>15</v>
      </c>
      <c r="D871">
        <v>594</v>
      </c>
      <c r="E871" s="2">
        <v>42711</v>
      </c>
      <c r="F871">
        <v>3</v>
      </c>
      <c r="G871">
        <v>1</v>
      </c>
      <c r="H871">
        <v>599.99</v>
      </c>
      <c r="I871">
        <v>0.1</v>
      </c>
      <c r="J871" s="1" t="s">
        <v>263</v>
      </c>
      <c r="K871" s="1" t="s">
        <v>242</v>
      </c>
      <c r="L871" s="1" t="s">
        <v>18</v>
      </c>
      <c r="M871" s="1" t="s">
        <v>19</v>
      </c>
      <c r="N871">
        <v>539.99099999999999</v>
      </c>
    </row>
    <row r="872" spans="1:14" x14ac:dyDescent="0.3">
      <c r="A872">
        <v>1203</v>
      </c>
      <c r="B872" s="1" t="s">
        <v>25</v>
      </c>
      <c r="C872" s="1" t="s">
        <v>15</v>
      </c>
      <c r="D872">
        <v>813</v>
      </c>
      <c r="E872" s="2">
        <v>42826</v>
      </c>
      <c r="F872">
        <v>3</v>
      </c>
      <c r="G872">
        <v>2</v>
      </c>
      <c r="H872">
        <v>599.99</v>
      </c>
      <c r="I872">
        <v>7.0000000000000007E-2</v>
      </c>
      <c r="J872" s="1" t="s">
        <v>263</v>
      </c>
      <c r="K872" s="1" t="s">
        <v>242</v>
      </c>
      <c r="L872" s="1" t="s">
        <v>18</v>
      </c>
      <c r="M872" s="1" t="s">
        <v>19</v>
      </c>
      <c r="N872">
        <v>1115.9813999999999</v>
      </c>
    </row>
    <row r="873" spans="1:14" x14ac:dyDescent="0.3">
      <c r="A873">
        <v>926</v>
      </c>
      <c r="B873" s="1" t="s">
        <v>261</v>
      </c>
      <c r="C873" s="1" t="s">
        <v>21</v>
      </c>
      <c r="D873">
        <v>151</v>
      </c>
      <c r="E873" s="2">
        <v>42458</v>
      </c>
      <c r="F873">
        <v>1</v>
      </c>
      <c r="G873">
        <v>1</v>
      </c>
      <c r="H873">
        <v>599.99</v>
      </c>
      <c r="I873">
        <v>0.1</v>
      </c>
      <c r="J873" s="1" t="s">
        <v>263</v>
      </c>
      <c r="K873" s="1" t="s">
        <v>242</v>
      </c>
      <c r="L873" s="1" t="s">
        <v>22</v>
      </c>
      <c r="M873" s="1" t="s">
        <v>19</v>
      </c>
      <c r="N873">
        <v>539.99099999999999</v>
      </c>
    </row>
    <row r="874" spans="1:14" x14ac:dyDescent="0.3">
      <c r="A874">
        <v>931</v>
      </c>
      <c r="B874" s="1" t="s">
        <v>29</v>
      </c>
      <c r="C874" s="1" t="s">
        <v>15</v>
      </c>
      <c r="D874">
        <v>1315</v>
      </c>
      <c r="E874" s="2">
        <v>43094</v>
      </c>
      <c r="F874">
        <v>3</v>
      </c>
      <c r="G874">
        <v>1</v>
      </c>
      <c r="H874">
        <v>599.99</v>
      </c>
      <c r="I874">
        <v>7.0000000000000007E-2</v>
      </c>
      <c r="J874" s="1" t="s">
        <v>263</v>
      </c>
      <c r="K874" s="1" t="s">
        <v>242</v>
      </c>
      <c r="L874" s="1" t="s">
        <v>18</v>
      </c>
      <c r="M874" s="1" t="s">
        <v>19</v>
      </c>
      <c r="N874">
        <v>557.99069999999995</v>
      </c>
    </row>
    <row r="875" spans="1:14" x14ac:dyDescent="0.3">
      <c r="A875">
        <v>538</v>
      </c>
      <c r="B875" s="1" t="s">
        <v>150</v>
      </c>
      <c r="C875" s="1" t="s">
        <v>21</v>
      </c>
      <c r="D875">
        <v>595</v>
      </c>
      <c r="E875" s="2">
        <v>42712</v>
      </c>
      <c r="F875">
        <v>1</v>
      </c>
      <c r="G875">
        <v>2</v>
      </c>
      <c r="H875">
        <v>599.99</v>
      </c>
      <c r="I875">
        <v>0.05</v>
      </c>
      <c r="J875" s="1" t="s">
        <v>263</v>
      </c>
      <c r="K875" s="1" t="s">
        <v>242</v>
      </c>
      <c r="L875" s="1" t="s">
        <v>22</v>
      </c>
      <c r="M875" s="1" t="s">
        <v>19</v>
      </c>
      <c r="N875">
        <v>1139.981</v>
      </c>
    </row>
    <row r="876" spans="1:14" x14ac:dyDescent="0.3">
      <c r="A876">
        <v>619</v>
      </c>
      <c r="B876" s="1" t="s">
        <v>122</v>
      </c>
      <c r="C876" s="1" t="s">
        <v>21</v>
      </c>
      <c r="D876">
        <v>798</v>
      </c>
      <c r="E876" s="2">
        <v>42820</v>
      </c>
      <c r="F876">
        <v>1</v>
      </c>
      <c r="G876">
        <v>2</v>
      </c>
      <c r="H876">
        <v>599.99</v>
      </c>
      <c r="I876">
        <v>0.05</v>
      </c>
      <c r="J876" s="1" t="s">
        <v>263</v>
      </c>
      <c r="K876" s="1" t="s">
        <v>242</v>
      </c>
      <c r="L876" s="1" t="s">
        <v>22</v>
      </c>
      <c r="M876" s="1" t="s">
        <v>19</v>
      </c>
      <c r="N876">
        <v>1139.981</v>
      </c>
    </row>
    <row r="877" spans="1:14" x14ac:dyDescent="0.3">
      <c r="A877">
        <v>1360</v>
      </c>
      <c r="B877" s="1" t="s">
        <v>78</v>
      </c>
      <c r="C877" s="1" t="s">
        <v>21</v>
      </c>
      <c r="D877">
        <v>232</v>
      </c>
      <c r="E877" s="2">
        <v>42510</v>
      </c>
      <c r="F877">
        <v>1</v>
      </c>
      <c r="G877">
        <v>2</v>
      </c>
      <c r="H877">
        <v>599.99</v>
      </c>
      <c r="I877">
        <v>7.0000000000000007E-2</v>
      </c>
      <c r="J877" s="1" t="s">
        <v>263</v>
      </c>
      <c r="K877" s="1" t="s">
        <v>242</v>
      </c>
      <c r="L877" s="1" t="s">
        <v>22</v>
      </c>
      <c r="M877" s="1" t="s">
        <v>19</v>
      </c>
      <c r="N877">
        <v>1115.9813999999999</v>
      </c>
    </row>
    <row r="878" spans="1:14" x14ac:dyDescent="0.3">
      <c r="A878">
        <v>475</v>
      </c>
      <c r="B878" s="1" t="s">
        <v>40</v>
      </c>
      <c r="C878" s="1" t="s">
        <v>15</v>
      </c>
      <c r="D878">
        <v>378</v>
      </c>
      <c r="E878" s="2">
        <v>42599</v>
      </c>
      <c r="F878">
        <v>3</v>
      </c>
      <c r="G878">
        <v>2</v>
      </c>
      <c r="H878">
        <v>599.99</v>
      </c>
      <c r="I878">
        <v>0.05</v>
      </c>
      <c r="J878" s="1" t="s">
        <v>263</v>
      </c>
      <c r="K878" s="1" t="s">
        <v>242</v>
      </c>
      <c r="L878" s="1" t="s">
        <v>18</v>
      </c>
      <c r="M878" s="1" t="s">
        <v>19</v>
      </c>
      <c r="N878">
        <v>1139.981</v>
      </c>
    </row>
    <row r="879" spans="1:14" x14ac:dyDescent="0.3">
      <c r="A879">
        <v>569</v>
      </c>
      <c r="B879" s="1" t="s">
        <v>176</v>
      </c>
      <c r="C879" s="1" t="s">
        <v>21</v>
      </c>
      <c r="D879">
        <v>524</v>
      </c>
      <c r="E879" s="2">
        <v>42668</v>
      </c>
      <c r="F879">
        <v>1</v>
      </c>
      <c r="G879">
        <v>1</v>
      </c>
      <c r="H879">
        <v>599.99</v>
      </c>
      <c r="I879">
        <v>0.05</v>
      </c>
      <c r="J879" s="1" t="s">
        <v>263</v>
      </c>
      <c r="K879" s="1" t="s">
        <v>242</v>
      </c>
      <c r="L879" s="1" t="s">
        <v>22</v>
      </c>
      <c r="M879" s="1" t="s">
        <v>19</v>
      </c>
      <c r="N879">
        <v>569.9905</v>
      </c>
    </row>
    <row r="880" spans="1:14" x14ac:dyDescent="0.3">
      <c r="A880">
        <v>1266</v>
      </c>
      <c r="B880" s="1" t="s">
        <v>93</v>
      </c>
      <c r="C880" s="1" t="s">
        <v>15</v>
      </c>
      <c r="D880">
        <v>976</v>
      </c>
      <c r="E880" s="2">
        <v>42911</v>
      </c>
      <c r="F880">
        <v>3</v>
      </c>
      <c r="G880">
        <v>2</v>
      </c>
      <c r="H880">
        <v>599.99</v>
      </c>
      <c r="I880">
        <v>0.1</v>
      </c>
      <c r="J880" s="1" t="s">
        <v>263</v>
      </c>
      <c r="K880" s="1" t="s">
        <v>242</v>
      </c>
      <c r="L880" s="1" t="s">
        <v>18</v>
      </c>
      <c r="M880" s="1" t="s">
        <v>19</v>
      </c>
      <c r="N880">
        <v>1079.982</v>
      </c>
    </row>
    <row r="881" spans="1:14" x14ac:dyDescent="0.3">
      <c r="A881">
        <v>939</v>
      </c>
      <c r="B881" s="1" t="s">
        <v>105</v>
      </c>
      <c r="C881" s="1" t="s">
        <v>15</v>
      </c>
      <c r="D881">
        <v>734</v>
      </c>
      <c r="E881" s="2">
        <v>42792</v>
      </c>
      <c r="F881">
        <v>3</v>
      </c>
      <c r="G881">
        <v>1</v>
      </c>
      <c r="H881">
        <v>599.99</v>
      </c>
      <c r="I881">
        <v>0.2</v>
      </c>
      <c r="J881" s="1" t="s">
        <v>263</v>
      </c>
      <c r="K881" s="1" t="s">
        <v>242</v>
      </c>
      <c r="L881" s="1" t="s">
        <v>18</v>
      </c>
      <c r="M881" s="1" t="s">
        <v>19</v>
      </c>
      <c r="N881">
        <v>479.99200000000002</v>
      </c>
    </row>
    <row r="882" spans="1:14" x14ac:dyDescent="0.3">
      <c r="A882">
        <v>434</v>
      </c>
      <c r="B882" s="1" t="s">
        <v>158</v>
      </c>
      <c r="C882" s="1" t="s">
        <v>21</v>
      </c>
      <c r="D882">
        <v>427</v>
      </c>
      <c r="E882" s="2">
        <v>42622</v>
      </c>
      <c r="F882">
        <v>1</v>
      </c>
      <c r="G882">
        <v>2</v>
      </c>
      <c r="H882">
        <v>599.99</v>
      </c>
      <c r="I882">
        <v>7.0000000000000007E-2</v>
      </c>
      <c r="J882" s="1" t="s">
        <v>263</v>
      </c>
      <c r="K882" s="1" t="s">
        <v>242</v>
      </c>
      <c r="L882" s="1" t="s">
        <v>22</v>
      </c>
      <c r="M882" s="1" t="s">
        <v>19</v>
      </c>
      <c r="N882">
        <v>1115.9813999999999</v>
      </c>
    </row>
    <row r="883" spans="1:14" x14ac:dyDescent="0.3">
      <c r="A883">
        <v>7</v>
      </c>
      <c r="B883" s="1" t="s">
        <v>51</v>
      </c>
      <c r="C883" s="1" t="s">
        <v>27</v>
      </c>
      <c r="D883">
        <v>104</v>
      </c>
      <c r="E883" s="2">
        <v>42432</v>
      </c>
      <c r="F883">
        <v>2</v>
      </c>
      <c r="G883">
        <v>1</v>
      </c>
      <c r="H883">
        <v>599.99</v>
      </c>
      <c r="I883">
        <v>0.05</v>
      </c>
      <c r="J883" s="1" t="s">
        <v>263</v>
      </c>
      <c r="K883" s="1" t="s">
        <v>242</v>
      </c>
      <c r="L883" s="1" t="s">
        <v>28</v>
      </c>
      <c r="M883" s="1" t="s">
        <v>19</v>
      </c>
      <c r="N883">
        <v>569.9905</v>
      </c>
    </row>
    <row r="884" spans="1:14" x14ac:dyDescent="0.3">
      <c r="A884">
        <v>62</v>
      </c>
      <c r="B884" s="1" t="s">
        <v>73</v>
      </c>
      <c r="C884" s="1" t="s">
        <v>27</v>
      </c>
      <c r="D884">
        <v>543</v>
      </c>
      <c r="E884" s="2">
        <v>42680</v>
      </c>
      <c r="F884">
        <v>2</v>
      </c>
      <c r="G884">
        <v>2</v>
      </c>
      <c r="H884">
        <v>599.99</v>
      </c>
      <c r="I884">
        <v>0.05</v>
      </c>
      <c r="J884" s="1" t="s">
        <v>263</v>
      </c>
      <c r="K884" s="1" t="s">
        <v>242</v>
      </c>
      <c r="L884" s="1" t="s">
        <v>28</v>
      </c>
      <c r="M884" s="1" t="s">
        <v>19</v>
      </c>
      <c r="N884">
        <v>1139.981</v>
      </c>
    </row>
    <row r="885" spans="1:14" x14ac:dyDescent="0.3">
      <c r="A885">
        <v>79</v>
      </c>
      <c r="B885" s="1" t="s">
        <v>49</v>
      </c>
      <c r="C885" s="1" t="s">
        <v>27</v>
      </c>
      <c r="D885">
        <v>707</v>
      </c>
      <c r="E885" s="2">
        <v>42775</v>
      </c>
      <c r="F885">
        <v>2</v>
      </c>
      <c r="G885">
        <v>2</v>
      </c>
      <c r="H885">
        <v>599.99</v>
      </c>
      <c r="I885">
        <v>0.1</v>
      </c>
      <c r="J885" s="1" t="s">
        <v>263</v>
      </c>
      <c r="K885" s="1" t="s">
        <v>242</v>
      </c>
      <c r="L885" s="1" t="s">
        <v>28</v>
      </c>
      <c r="M885" s="1" t="s">
        <v>19</v>
      </c>
      <c r="N885">
        <v>1079.982</v>
      </c>
    </row>
    <row r="886" spans="1:14" x14ac:dyDescent="0.3">
      <c r="A886">
        <v>219</v>
      </c>
      <c r="B886" s="1" t="s">
        <v>264</v>
      </c>
      <c r="C886" s="1" t="s">
        <v>27</v>
      </c>
      <c r="D886">
        <v>998</v>
      </c>
      <c r="E886" s="2">
        <v>42928</v>
      </c>
      <c r="F886">
        <v>2</v>
      </c>
      <c r="G886">
        <v>2</v>
      </c>
      <c r="H886">
        <v>599.99</v>
      </c>
      <c r="I886">
        <v>0.05</v>
      </c>
      <c r="J886" s="1" t="s">
        <v>263</v>
      </c>
      <c r="K886" s="1" t="s">
        <v>242</v>
      </c>
      <c r="L886" s="1" t="s">
        <v>28</v>
      </c>
      <c r="M886" s="1" t="s">
        <v>19</v>
      </c>
      <c r="N886">
        <v>1139.981</v>
      </c>
    </row>
    <row r="887" spans="1:14" x14ac:dyDescent="0.3">
      <c r="A887">
        <v>274</v>
      </c>
      <c r="B887" s="1" t="s">
        <v>100</v>
      </c>
      <c r="C887" s="1" t="s">
        <v>27</v>
      </c>
      <c r="D887">
        <v>329</v>
      </c>
      <c r="E887" s="2">
        <v>42575</v>
      </c>
      <c r="F887">
        <v>2</v>
      </c>
      <c r="G887">
        <v>2</v>
      </c>
      <c r="H887">
        <v>599.99</v>
      </c>
      <c r="I887">
        <v>0.05</v>
      </c>
      <c r="J887" s="1" t="s">
        <v>263</v>
      </c>
      <c r="K887" s="1" t="s">
        <v>242</v>
      </c>
      <c r="L887" s="1" t="s">
        <v>28</v>
      </c>
      <c r="M887" s="1" t="s">
        <v>19</v>
      </c>
      <c r="N887">
        <v>1139.981</v>
      </c>
    </row>
    <row r="888" spans="1:14" x14ac:dyDescent="0.3">
      <c r="A888">
        <v>492</v>
      </c>
      <c r="B888" s="1" t="s">
        <v>159</v>
      </c>
      <c r="C888" s="1" t="s">
        <v>27</v>
      </c>
      <c r="D888">
        <v>449</v>
      </c>
      <c r="E888" s="2">
        <v>42634</v>
      </c>
      <c r="F888">
        <v>2</v>
      </c>
      <c r="G888">
        <v>2</v>
      </c>
      <c r="H888">
        <v>599.99</v>
      </c>
      <c r="I888">
        <v>0.2</v>
      </c>
      <c r="J888" s="1" t="s">
        <v>263</v>
      </c>
      <c r="K888" s="1" t="s">
        <v>242</v>
      </c>
      <c r="L888" s="1" t="s">
        <v>28</v>
      </c>
      <c r="M888" s="1" t="s">
        <v>19</v>
      </c>
      <c r="N888">
        <v>959.98400000000004</v>
      </c>
    </row>
    <row r="889" spans="1:14" x14ac:dyDescent="0.3">
      <c r="A889">
        <v>527</v>
      </c>
      <c r="B889" s="1" t="s">
        <v>179</v>
      </c>
      <c r="C889" s="1" t="s">
        <v>27</v>
      </c>
      <c r="D889">
        <v>367</v>
      </c>
      <c r="E889" s="2">
        <v>42596</v>
      </c>
      <c r="F889">
        <v>2</v>
      </c>
      <c r="G889">
        <v>2</v>
      </c>
      <c r="H889">
        <v>599.99</v>
      </c>
      <c r="I889">
        <v>0.1</v>
      </c>
      <c r="J889" s="1" t="s">
        <v>263</v>
      </c>
      <c r="K889" s="1" t="s">
        <v>242</v>
      </c>
      <c r="L889" s="1" t="s">
        <v>28</v>
      </c>
      <c r="M889" s="1" t="s">
        <v>19</v>
      </c>
      <c r="N889">
        <v>1079.982</v>
      </c>
    </row>
    <row r="890" spans="1:14" x14ac:dyDescent="0.3">
      <c r="A890">
        <v>568</v>
      </c>
      <c r="B890" s="1" t="s">
        <v>171</v>
      </c>
      <c r="C890" s="1" t="s">
        <v>27</v>
      </c>
      <c r="D890">
        <v>321</v>
      </c>
      <c r="E890" s="2">
        <v>42570</v>
      </c>
      <c r="F890">
        <v>2</v>
      </c>
      <c r="G890">
        <v>1</v>
      </c>
      <c r="H890">
        <v>599.99</v>
      </c>
      <c r="I890">
        <v>0.2</v>
      </c>
      <c r="J890" s="1" t="s">
        <v>263</v>
      </c>
      <c r="K890" s="1" t="s">
        <v>242</v>
      </c>
      <c r="L890" s="1" t="s">
        <v>28</v>
      </c>
      <c r="M890" s="1" t="s">
        <v>19</v>
      </c>
      <c r="N890">
        <v>479.99200000000002</v>
      </c>
    </row>
    <row r="891" spans="1:14" x14ac:dyDescent="0.3">
      <c r="A891">
        <v>616</v>
      </c>
      <c r="B891" s="1" t="s">
        <v>116</v>
      </c>
      <c r="C891" s="1" t="s">
        <v>27</v>
      </c>
      <c r="D891">
        <v>179</v>
      </c>
      <c r="E891" s="2">
        <v>42477</v>
      </c>
      <c r="F891">
        <v>2</v>
      </c>
      <c r="G891">
        <v>1</v>
      </c>
      <c r="H891">
        <v>599.99</v>
      </c>
      <c r="I891">
        <v>0.1</v>
      </c>
      <c r="J891" s="1" t="s">
        <v>263</v>
      </c>
      <c r="K891" s="1" t="s">
        <v>242</v>
      </c>
      <c r="L891" s="1" t="s">
        <v>28</v>
      </c>
      <c r="M891" s="1" t="s">
        <v>19</v>
      </c>
      <c r="N891">
        <v>539.99099999999999</v>
      </c>
    </row>
    <row r="892" spans="1:14" x14ac:dyDescent="0.3">
      <c r="A892">
        <v>797</v>
      </c>
      <c r="B892" s="1" t="s">
        <v>39</v>
      </c>
      <c r="C892" s="1" t="s">
        <v>27</v>
      </c>
      <c r="D892">
        <v>71</v>
      </c>
      <c r="E892" s="2">
        <v>42411</v>
      </c>
      <c r="F892">
        <v>2</v>
      </c>
      <c r="G892">
        <v>2</v>
      </c>
      <c r="H892">
        <v>599.99</v>
      </c>
      <c r="I892">
        <v>0.05</v>
      </c>
      <c r="J892" s="1" t="s">
        <v>263</v>
      </c>
      <c r="K892" s="1" t="s">
        <v>242</v>
      </c>
      <c r="L892" s="1" t="s">
        <v>28</v>
      </c>
      <c r="M892" s="1" t="s">
        <v>19</v>
      </c>
      <c r="N892">
        <v>1139.981</v>
      </c>
    </row>
    <row r="893" spans="1:14" x14ac:dyDescent="0.3">
      <c r="A893">
        <v>833</v>
      </c>
      <c r="B893" s="1" t="s">
        <v>74</v>
      </c>
      <c r="C893" s="1" t="s">
        <v>27</v>
      </c>
      <c r="D893">
        <v>574</v>
      </c>
      <c r="E893" s="2">
        <v>42700</v>
      </c>
      <c r="F893">
        <v>2</v>
      </c>
      <c r="G893">
        <v>1</v>
      </c>
      <c r="H893">
        <v>599.99</v>
      </c>
      <c r="I893">
        <v>0.05</v>
      </c>
      <c r="J893" s="1" t="s">
        <v>263</v>
      </c>
      <c r="K893" s="1" t="s">
        <v>242</v>
      </c>
      <c r="L893" s="1" t="s">
        <v>28</v>
      </c>
      <c r="M893" s="1" t="s">
        <v>19</v>
      </c>
      <c r="N893">
        <v>569.9905</v>
      </c>
    </row>
    <row r="894" spans="1:14" x14ac:dyDescent="0.3">
      <c r="A894">
        <v>971</v>
      </c>
      <c r="B894" s="1" t="s">
        <v>67</v>
      </c>
      <c r="C894" s="1" t="s">
        <v>27</v>
      </c>
      <c r="D894">
        <v>900</v>
      </c>
      <c r="E894" s="2">
        <v>42875</v>
      </c>
      <c r="F894">
        <v>2</v>
      </c>
      <c r="G894">
        <v>2</v>
      </c>
      <c r="H894">
        <v>599.99</v>
      </c>
      <c r="I894">
        <v>0.05</v>
      </c>
      <c r="J894" s="1" t="s">
        <v>263</v>
      </c>
      <c r="K894" s="1" t="s">
        <v>242</v>
      </c>
      <c r="L894" s="1" t="s">
        <v>28</v>
      </c>
      <c r="M894" s="1" t="s">
        <v>19</v>
      </c>
      <c r="N894">
        <v>1139.981</v>
      </c>
    </row>
    <row r="895" spans="1:14" x14ac:dyDescent="0.3">
      <c r="A895">
        <v>979</v>
      </c>
      <c r="B895" s="1" t="s">
        <v>165</v>
      </c>
      <c r="C895" s="1" t="s">
        <v>27</v>
      </c>
      <c r="D895">
        <v>41</v>
      </c>
      <c r="E895" s="2">
        <v>42396</v>
      </c>
      <c r="F895">
        <v>2</v>
      </c>
      <c r="G895">
        <v>2</v>
      </c>
      <c r="H895">
        <v>599.99</v>
      </c>
      <c r="I895">
        <v>0.2</v>
      </c>
      <c r="J895" s="1" t="s">
        <v>263</v>
      </c>
      <c r="K895" s="1" t="s">
        <v>242</v>
      </c>
      <c r="L895" s="1" t="s">
        <v>28</v>
      </c>
      <c r="M895" s="1" t="s">
        <v>19</v>
      </c>
      <c r="N895">
        <v>959.98400000000004</v>
      </c>
    </row>
    <row r="896" spans="1:14" x14ac:dyDescent="0.3">
      <c r="A896">
        <v>984</v>
      </c>
      <c r="B896" s="1" t="s">
        <v>138</v>
      </c>
      <c r="C896" s="1" t="s">
        <v>27</v>
      </c>
      <c r="D896">
        <v>479</v>
      </c>
      <c r="E896" s="2">
        <v>42646</v>
      </c>
      <c r="F896">
        <v>2</v>
      </c>
      <c r="G896">
        <v>1</v>
      </c>
      <c r="H896">
        <v>599.99</v>
      </c>
      <c r="I896">
        <v>7.0000000000000007E-2</v>
      </c>
      <c r="J896" s="1" t="s">
        <v>263</v>
      </c>
      <c r="K896" s="1" t="s">
        <v>242</v>
      </c>
      <c r="L896" s="1" t="s">
        <v>28</v>
      </c>
      <c r="M896" s="1" t="s">
        <v>19</v>
      </c>
      <c r="N896">
        <v>557.99069999999995</v>
      </c>
    </row>
    <row r="897" spans="1:14" x14ac:dyDescent="0.3">
      <c r="A897">
        <v>1047</v>
      </c>
      <c r="B897" s="1" t="s">
        <v>120</v>
      </c>
      <c r="C897" s="1" t="s">
        <v>27</v>
      </c>
      <c r="D897">
        <v>51</v>
      </c>
      <c r="E897" s="2">
        <v>42401</v>
      </c>
      <c r="F897">
        <v>2</v>
      </c>
      <c r="G897">
        <v>2</v>
      </c>
      <c r="H897">
        <v>599.99</v>
      </c>
      <c r="I897">
        <v>0.2</v>
      </c>
      <c r="J897" s="1" t="s">
        <v>263</v>
      </c>
      <c r="K897" s="1" t="s">
        <v>242</v>
      </c>
      <c r="L897" s="1" t="s">
        <v>28</v>
      </c>
      <c r="M897" s="1" t="s">
        <v>19</v>
      </c>
      <c r="N897">
        <v>959.98400000000004</v>
      </c>
    </row>
    <row r="898" spans="1:14" x14ac:dyDescent="0.3">
      <c r="A898">
        <v>1169</v>
      </c>
      <c r="B898" s="1" t="s">
        <v>61</v>
      </c>
      <c r="C898" s="1" t="s">
        <v>27</v>
      </c>
      <c r="D898">
        <v>551</v>
      </c>
      <c r="E898" s="2">
        <v>42686</v>
      </c>
      <c r="F898">
        <v>2</v>
      </c>
      <c r="G898">
        <v>1</v>
      </c>
      <c r="H898">
        <v>599.99</v>
      </c>
      <c r="I898">
        <v>7.0000000000000007E-2</v>
      </c>
      <c r="J898" s="1" t="s">
        <v>263</v>
      </c>
      <c r="K898" s="1" t="s">
        <v>242</v>
      </c>
      <c r="L898" s="1" t="s">
        <v>28</v>
      </c>
      <c r="M898" s="1" t="s">
        <v>19</v>
      </c>
      <c r="N898">
        <v>557.99069999999995</v>
      </c>
    </row>
    <row r="899" spans="1:14" x14ac:dyDescent="0.3">
      <c r="A899">
        <v>1206</v>
      </c>
      <c r="B899" s="1" t="s">
        <v>131</v>
      </c>
      <c r="C899" s="1" t="s">
        <v>27</v>
      </c>
      <c r="D899">
        <v>880</v>
      </c>
      <c r="E899" s="2">
        <v>42863</v>
      </c>
      <c r="F899">
        <v>2</v>
      </c>
      <c r="G899">
        <v>1</v>
      </c>
      <c r="H899">
        <v>599.99</v>
      </c>
      <c r="I899">
        <v>0.1</v>
      </c>
      <c r="J899" s="1" t="s">
        <v>263</v>
      </c>
      <c r="K899" s="1" t="s">
        <v>242</v>
      </c>
      <c r="L899" s="1" t="s">
        <v>28</v>
      </c>
      <c r="M899" s="1" t="s">
        <v>19</v>
      </c>
      <c r="N899">
        <v>539.99099999999999</v>
      </c>
    </row>
    <row r="900" spans="1:14" x14ac:dyDescent="0.3">
      <c r="A900">
        <v>1222</v>
      </c>
      <c r="B900" s="1" t="s">
        <v>191</v>
      </c>
      <c r="C900" s="1" t="s">
        <v>27</v>
      </c>
      <c r="D900">
        <v>809</v>
      </c>
      <c r="E900" s="2">
        <v>42825</v>
      </c>
      <c r="F900">
        <v>2</v>
      </c>
      <c r="G900">
        <v>1</v>
      </c>
      <c r="H900">
        <v>599.99</v>
      </c>
      <c r="I900">
        <v>0.2</v>
      </c>
      <c r="J900" s="1" t="s">
        <v>263</v>
      </c>
      <c r="K900" s="1" t="s">
        <v>242</v>
      </c>
      <c r="L900" s="1" t="s">
        <v>28</v>
      </c>
      <c r="M900" s="1" t="s">
        <v>19</v>
      </c>
      <c r="N900">
        <v>479.99200000000002</v>
      </c>
    </row>
    <row r="901" spans="1:14" x14ac:dyDescent="0.3">
      <c r="A901">
        <v>1243</v>
      </c>
      <c r="B901" s="1" t="s">
        <v>95</v>
      </c>
      <c r="C901" s="1" t="s">
        <v>27</v>
      </c>
      <c r="D901">
        <v>323</v>
      </c>
      <c r="E901" s="2">
        <v>42570</v>
      </c>
      <c r="F901">
        <v>2</v>
      </c>
      <c r="G901">
        <v>2</v>
      </c>
      <c r="H901">
        <v>599.99</v>
      </c>
      <c r="I901">
        <v>0.1</v>
      </c>
      <c r="J901" s="1" t="s">
        <v>263</v>
      </c>
      <c r="K901" s="1" t="s">
        <v>242</v>
      </c>
      <c r="L901" s="1" t="s">
        <v>28</v>
      </c>
      <c r="M901" s="1" t="s">
        <v>19</v>
      </c>
      <c r="N901">
        <v>1079.982</v>
      </c>
    </row>
    <row r="902" spans="1:14" x14ac:dyDescent="0.3">
      <c r="A902">
        <v>1371</v>
      </c>
      <c r="B902" s="1" t="s">
        <v>88</v>
      </c>
      <c r="C902" s="1" t="s">
        <v>27</v>
      </c>
      <c r="D902">
        <v>443</v>
      </c>
      <c r="E902" s="2">
        <v>42631</v>
      </c>
      <c r="F902">
        <v>2</v>
      </c>
      <c r="G902">
        <v>1</v>
      </c>
      <c r="H902">
        <v>599.99</v>
      </c>
      <c r="I902">
        <v>0.2</v>
      </c>
      <c r="J902" s="1" t="s">
        <v>263</v>
      </c>
      <c r="K902" s="1" t="s">
        <v>242</v>
      </c>
      <c r="L902" s="1" t="s">
        <v>28</v>
      </c>
      <c r="M902" s="1" t="s">
        <v>19</v>
      </c>
      <c r="N902">
        <v>479.99200000000002</v>
      </c>
    </row>
    <row r="903" spans="1:14" x14ac:dyDescent="0.3">
      <c r="A903">
        <v>1376</v>
      </c>
      <c r="B903" s="1" t="s">
        <v>70</v>
      </c>
      <c r="C903" s="1" t="s">
        <v>27</v>
      </c>
      <c r="D903">
        <v>248</v>
      </c>
      <c r="E903" s="2">
        <v>42520</v>
      </c>
      <c r="F903">
        <v>2</v>
      </c>
      <c r="G903">
        <v>2</v>
      </c>
      <c r="H903">
        <v>599.99</v>
      </c>
      <c r="I903">
        <v>0.1</v>
      </c>
      <c r="J903" s="1" t="s">
        <v>263</v>
      </c>
      <c r="K903" s="1" t="s">
        <v>242</v>
      </c>
      <c r="L903" s="1" t="s">
        <v>28</v>
      </c>
      <c r="M903" s="1" t="s">
        <v>19</v>
      </c>
      <c r="N903">
        <v>1079.982</v>
      </c>
    </row>
    <row r="904" spans="1:14" x14ac:dyDescent="0.3">
      <c r="A904">
        <v>1405</v>
      </c>
      <c r="B904" s="1" t="s">
        <v>41</v>
      </c>
      <c r="C904" s="1" t="s">
        <v>27</v>
      </c>
      <c r="D904">
        <v>560</v>
      </c>
      <c r="E904" s="2">
        <v>42692</v>
      </c>
      <c r="F904">
        <v>2</v>
      </c>
      <c r="G904">
        <v>2</v>
      </c>
      <c r="H904">
        <v>599.99</v>
      </c>
      <c r="I904">
        <v>0.1</v>
      </c>
      <c r="J904" s="1" t="s">
        <v>263</v>
      </c>
      <c r="K904" s="1" t="s">
        <v>242</v>
      </c>
      <c r="L904" s="1" t="s">
        <v>28</v>
      </c>
      <c r="M904" s="1" t="s">
        <v>19</v>
      </c>
      <c r="N904">
        <v>1079.982</v>
      </c>
    </row>
    <row r="905" spans="1:14" x14ac:dyDescent="0.3">
      <c r="A905">
        <v>1439</v>
      </c>
      <c r="B905" s="1" t="s">
        <v>69</v>
      </c>
      <c r="C905" s="1" t="s">
        <v>27</v>
      </c>
      <c r="D905">
        <v>1053</v>
      </c>
      <c r="E905" s="2">
        <v>42957</v>
      </c>
      <c r="F905">
        <v>2</v>
      </c>
      <c r="G905">
        <v>2</v>
      </c>
      <c r="H905">
        <v>599.99</v>
      </c>
      <c r="I905">
        <v>0.2</v>
      </c>
      <c r="J905" s="1" t="s">
        <v>263</v>
      </c>
      <c r="K905" s="1" t="s">
        <v>242</v>
      </c>
      <c r="L905" s="1" t="s">
        <v>28</v>
      </c>
      <c r="M905" s="1" t="s">
        <v>19</v>
      </c>
      <c r="N905">
        <v>959.98400000000004</v>
      </c>
    </row>
    <row r="906" spans="1:14" x14ac:dyDescent="0.3">
      <c r="A906">
        <v>55</v>
      </c>
      <c r="B906" s="1" t="s">
        <v>64</v>
      </c>
      <c r="C906" s="1" t="s">
        <v>27</v>
      </c>
      <c r="D906">
        <v>147</v>
      </c>
      <c r="E906" s="2">
        <v>42457</v>
      </c>
      <c r="F906">
        <v>2</v>
      </c>
      <c r="G906">
        <v>2</v>
      </c>
      <c r="H906">
        <v>599.99</v>
      </c>
      <c r="I906">
        <v>0.2</v>
      </c>
      <c r="J906" s="1" t="s">
        <v>263</v>
      </c>
      <c r="K906" s="1" t="s">
        <v>242</v>
      </c>
      <c r="L906" s="1" t="s">
        <v>28</v>
      </c>
      <c r="M906" s="1" t="s">
        <v>19</v>
      </c>
      <c r="N906">
        <v>959.98400000000004</v>
      </c>
    </row>
    <row r="907" spans="1:14" x14ac:dyDescent="0.3">
      <c r="A907">
        <v>1115</v>
      </c>
      <c r="B907" s="1" t="s">
        <v>53</v>
      </c>
      <c r="C907" s="1" t="s">
        <v>27</v>
      </c>
      <c r="D907">
        <v>1007</v>
      </c>
      <c r="E907" s="2">
        <v>42932</v>
      </c>
      <c r="F907">
        <v>2</v>
      </c>
      <c r="G907">
        <v>1</v>
      </c>
      <c r="H907">
        <v>599.99</v>
      </c>
      <c r="I907">
        <v>0.2</v>
      </c>
      <c r="J907" s="1" t="s">
        <v>263</v>
      </c>
      <c r="K907" s="1" t="s">
        <v>242</v>
      </c>
      <c r="L907" s="1" t="s">
        <v>28</v>
      </c>
      <c r="M907" s="1" t="s">
        <v>19</v>
      </c>
      <c r="N907">
        <v>479.99200000000002</v>
      </c>
    </row>
    <row r="908" spans="1:14" x14ac:dyDescent="0.3">
      <c r="A908">
        <v>639</v>
      </c>
      <c r="B908" s="1" t="s">
        <v>224</v>
      </c>
      <c r="C908" s="1" t="s">
        <v>27</v>
      </c>
      <c r="D908">
        <v>520</v>
      </c>
      <c r="E908" s="2">
        <v>42666</v>
      </c>
      <c r="F908">
        <v>2</v>
      </c>
      <c r="G908">
        <v>1</v>
      </c>
      <c r="H908">
        <v>599.99</v>
      </c>
      <c r="I908">
        <v>0.1</v>
      </c>
      <c r="J908" s="1" t="s">
        <v>263</v>
      </c>
      <c r="K908" s="1" t="s">
        <v>242</v>
      </c>
      <c r="L908" s="1" t="s">
        <v>28</v>
      </c>
      <c r="M908" s="1" t="s">
        <v>19</v>
      </c>
      <c r="N908">
        <v>539.99099999999999</v>
      </c>
    </row>
    <row r="909" spans="1:14" x14ac:dyDescent="0.3">
      <c r="A909">
        <v>1338</v>
      </c>
      <c r="B909" s="1" t="s">
        <v>83</v>
      </c>
      <c r="C909" s="1" t="s">
        <v>27</v>
      </c>
      <c r="D909">
        <v>219</v>
      </c>
      <c r="E909" s="2">
        <v>42502</v>
      </c>
      <c r="F909">
        <v>2</v>
      </c>
      <c r="G909">
        <v>1</v>
      </c>
      <c r="H909">
        <v>599.99</v>
      </c>
      <c r="I909">
        <v>0.05</v>
      </c>
      <c r="J909" s="1" t="s">
        <v>263</v>
      </c>
      <c r="K909" s="1" t="s">
        <v>242</v>
      </c>
      <c r="L909" s="1" t="s">
        <v>28</v>
      </c>
      <c r="M909" s="1" t="s">
        <v>19</v>
      </c>
      <c r="N909">
        <v>569.9905</v>
      </c>
    </row>
    <row r="910" spans="1:14" x14ac:dyDescent="0.3">
      <c r="A910">
        <v>241</v>
      </c>
      <c r="B910" s="1" t="s">
        <v>169</v>
      </c>
      <c r="C910" s="1" t="s">
        <v>27</v>
      </c>
      <c r="D910">
        <v>475</v>
      </c>
      <c r="E910" s="2">
        <v>42644</v>
      </c>
      <c r="F910">
        <v>2</v>
      </c>
      <c r="G910">
        <v>2</v>
      </c>
      <c r="H910">
        <v>599.99</v>
      </c>
      <c r="I910">
        <v>0.2</v>
      </c>
      <c r="J910" s="1" t="s">
        <v>263</v>
      </c>
      <c r="K910" s="1" t="s">
        <v>242</v>
      </c>
      <c r="L910" s="1" t="s">
        <v>28</v>
      </c>
      <c r="M910" s="1" t="s">
        <v>19</v>
      </c>
      <c r="N910">
        <v>959.98400000000004</v>
      </c>
    </row>
    <row r="911" spans="1:14" x14ac:dyDescent="0.3">
      <c r="A911">
        <v>549</v>
      </c>
      <c r="B911" s="1" t="s">
        <v>142</v>
      </c>
      <c r="C911" s="1" t="s">
        <v>27</v>
      </c>
      <c r="D911">
        <v>473</v>
      </c>
      <c r="E911" s="2">
        <v>42643</v>
      </c>
      <c r="F911">
        <v>2</v>
      </c>
      <c r="G911">
        <v>1</v>
      </c>
      <c r="H911">
        <v>599.99</v>
      </c>
      <c r="I911">
        <v>7.0000000000000007E-2</v>
      </c>
      <c r="J911" s="1" t="s">
        <v>263</v>
      </c>
      <c r="K911" s="1" t="s">
        <v>242</v>
      </c>
      <c r="L911" s="1" t="s">
        <v>28</v>
      </c>
      <c r="M911" s="1" t="s">
        <v>19</v>
      </c>
      <c r="N911">
        <v>557.99069999999995</v>
      </c>
    </row>
    <row r="912" spans="1:14" x14ac:dyDescent="0.3">
      <c r="A912">
        <v>460</v>
      </c>
      <c r="B912" s="1" t="s">
        <v>110</v>
      </c>
      <c r="C912" s="1" t="s">
        <v>27</v>
      </c>
      <c r="D912">
        <v>1052</v>
      </c>
      <c r="E912" s="2">
        <v>42957</v>
      </c>
      <c r="F912">
        <v>2</v>
      </c>
      <c r="G912">
        <v>2</v>
      </c>
      <c r="H912">
        <v>599.99</v>
      </c>
      <c r="I912">
        <v>7.0000000000000007E-2</v>
      </c>
      <c r="J912" s="1" t="s">
        <v>263</v>
      </c>
      <c r="K912" s="1" t="s">
        <v>242</v>
      </c>
      <c r="L912" s="1" t="s">
        <v>28</v>
      </c>
      <c r="M912" s="1" t="s">
        <v>19</v>
      </c>
      <c r="N912">
        <v>1115.9813999999999</v>
      </c>
    </row>
    <row r="913" spans="1:14" x14ac:dyDescent="0.3">
      <c r="A913">
        <v>1274</v>
      </c>
      <c r="B913" s="1" t="s">
        <v>68</v>
      </c>
      <c r="C913" s="1" t="s">
        <v>27</v>
      </c>
      <c r="D913">
        <v>385</v>
      </c>
      <c r="E913" s="2">
        <v>42602</v>
      </c>
      <c r="F913">
        <v>2</v>
      </c>
      <c r="G913">
        <v>2</v>
      </c>
      <c r="H913">
        <v>599.99</v>
      </c>
      <c r="I913">
        <v>0.05</v>
      </c>
      <c r="J913" s="1" t="s">
        <v>263</v>
      </c>
      <c r="K913" s="1" t="s">
        <v>242</v>
      </c>
      <c r="L913" s="1" t="s">
        <v>28</v>
      </c>
      <c r="M913" s="1" t="s">
        <v>19</v>
      </c>
      <c r="N913">
        <v>1139.981</v>
      </c>
    </row>
    <row r="914" spans="1:14" x14ac:dyDescent="0.3">
      <c r="A914">
        <v>201</v>
      </c>
      <c r="B914" s="1" t="s">
        <v>34</v>
      </c>
      <c r="C914" s="1" t="s">
        <v>27</v>
      </c>
      <c r="D914">
        <v>1201</v>
      </c>
      <c r="E914" s="2">
        <v>43031</v>
      </c>
      <c r="F914">
        <v>2</v>
      </c>
      <c r="G914">
        <v>1</v>
      </c>
      <c r="H914">
        <v>599.99</v>
      </c>
      <c r="I914">
        <v>0.2</v>
      </c>
      <c r="J914" s="1" t="s">
        <v>263</v>
      </c>
      <c r="K914" s="1" t="s">
        <v>242</v>
      </c>
      <c r="L914" s="1" t="s">
        <v>28</v>
      </c>
      <c r="M914" s="1" t="s">
        <v>19</v>
      </c>
      <c r="N914">
        <v>479.99200000000002</v>
      </c>
    </row>
    <row r="915" spans="1:14" x14ac:dyDescent="0.3">
      <c r="A915">
        <v>612</v>
      </c>
      <c r="B915" s="1" t="s">
        <v>34</v>
      </c>
      <c r="C915" s="1" t="s">
        <v>27</v>
      </c>
      <c r="D915">
        <v>73</v>
      </c>
      <c r="E915" s="2">
        <v>42412</v>
      </c>
      <c r="F915">
        <v>2</v>
      </c>
      <c r="G915">
        <v>2</v>
      </c>
      <c r="H915">
        <v>599.99</v>
      </c>
      <c r="I915">
        <v>0.05</v>
      </c>
      <c r="J915" s="1" t="s">
        <v>263</v>
      </c>
      <c r="K915" s="1" t="s">
        <v>242</v>
      </c>
      <c r="L915" s="1" t="s">
        <v>28</v>
      </c>
      <c r="M915" s="1" t="s">
        <v>19</v>
      </c>
      <c r="N915">
        <v>1139.981</v>
      </c>
    </row>
    <row r="916" spans="1:14" x14ac:dyDescent="0.3">
      <c r="A916">
        <v>1119</v>
      </c>
      <c r="B916" s="1" t="s">
        <v>162</v>
      </c>
      <c r="C916" s="1" t="s">
        <v>27</v>
      </c>
      <c r="D916">
        <v>627</v>
      </c>
      <c r="E916" s="2">
        <v>42729</v>
      </c>
      <c r="F916">
        <v>2</v>
      </c>
      <c r="G916">
        <v>1</v>
      </c>
      <c r="H916">
        <v>599.99</v>
      </c>
      <c r="I916">
        <v>7.0000000000000007E-2</v>
      </c>
      <c r="J916" s="1" t="s">
        <v>263</v>
      </c>
      <c r="K916" s="1" t="s">
        <v>242</v>
      </c>
      <c r="L916" s="1" t="s">
        <v>28</v>
      </c>
      <c r="M916" s="1" t="s">
        <v>19</v>
      </c>
      <c r="N916">
        <v>557.99069999999995</v>
      </c>
    </row>
    <row r="917" spans="1:14" x14ac:dyDescent="0.3">
      <c r="A917">
        <v>375</v>
      </c>
      <c r="B917" s="1" t="s">
        <v>54</v>
      </c>
      <c r="C917" s="1" t="s">
        <v>27</v>
      </c>
      <c r="D917">
        <v>1255</v>
      </c>
      <c r="E917" s="2">
        <v>43058</v>
      </c>
      <c r="F917">
        <v>2</v>
      </c>
      <c r="G917">
        <v>2</v>
      </c>
      <c r="H917">
        <v>599.99</v>
      </c>
      <c r="I917">
        <v>0.05</v>
      </c>
      <c r="J917" s="1" t="s">
        <v>263</v>
      </c>
      <c r="K917" s="1" t="s">
        <v>242</v>
      </c>
      <c r="L917" s="1" t="s">
        <v>28</v>
      </c>
      <c r="M917" s="1" t="s">
        <v>19</v>
      </c>
      <c r="N917">
        <v>1139.981</v>
      </c>
    </row>
    <row r="918" spans="1:14" x14ac:dyDescent="0.3">
      <c r="A918">
        <v>1094</v>
      </c>
      <c r="B918" s="1" t="s">
        <v>99</v>
      </c>
      <c r="C918" s="1" t="s">
        <v>27</v>
      </c>
      <c r="D918">
        <v>96</v>
      </c>
      <c r="E918" s="2">
        <v>42427</v>
      </c>
      <c r="F918">
        <v>2</v>
      </c>
      <c r="G918">
        <v>1</v>
      </c>
      <c r="H918">
        <v>599.99</v>
      </c>
      <c r="I918">
        <v>0.1</v>
      </c>
      <c r="J918" s="1" t="s">
        <v>263</v>
      </c>
      <c r="K918" s="1" t="s">
        <v>242</v>
      </c>
      <c r="L918" s="1" t="s">
        <v>28</v>
      </c>
      <c r="M918" s="1" t="s">
        <v>19</v>
      </c>
      <c r="N918">
        <v>539.99099999999999</v>
      </c>
    </row>
    <row r="919" spans="1:14" x14ac:dyDescent="0.3">
      <c r="A919">
        <v>667</v>
      </c>
      <c r="B919" s="1" t="s">
        <v>135</v>
      </c>
      <c r="C919" s="1" t="s">
        <v>27</v>
      </c>
      <c r="D919">
        <v>442</v>
      </c>
      <c r="E919" s="2">
        <v>42631</v>
      </c>
      <c r="F919">
        <v>2</v>
      </c>
      <c r="G919">
        <v>2</v>
      </c>
      <c r="H919">
        <v>599.99</v>
      </c>
      <c r="I919">
        <v>0.2</v>
      </c>
      <c r="J919" s="1" t="s">
        <v>263</v>
      </c>
      <c r="K919" s="1" t="s">
        <v>242</v>
      </c>
      <c r="L919" s="1" t="s">
        <v>28</v>
      </c>
      <c r="M919" s="1" t="s">
        <v>19</v>
      </c>
      <c r="N919">
        <v>959.98400000000004</v>
      </c>
    </row>
    <row r="920" spans="1:14" x14ac:dyDescent="0.3">
      <c r="A920">
        <v>1049</v>
      </c>
      <c r="B920" s="1" t="s">
        <v>118</v>
      </c>
      <c r="C920" s="1" t="s">
        <v>27</v>
      </c>
      <c r="D920">
        <v>130</v>
      </c>
      <c r="E920" s="2">
        <v>42448</v>
      </c>
      <c r="F920">
        <v>2</v>
      </c>
      <c r="G920">
        <v>1</v>
      </c>
      <c r="H920">
        <v>599.99</v>
      </c>
      <c r="I920">
        <v>0.05</v>
      </c>
      <c r="J920" s="1" t="s">
        <v>263</v>
      </c>
      <c r="K920" s="1" t="s">
        <v>242</v>
      </c>
      <c r="L920" s="1" t="s">
        <v>28</v>
      </c>
      <c r="M920" s="1" t="s">
        <v>19</v>
      </c>
      <c r="N920">
        <v>569.9905</v>
      </c>
    </row>
    <row r="921" spans="1:14" x14ac:dyDescent="0.3">
      <c r="A921">
        <v>59</v>
      </c>
      <c r="B921" s="1" t="s">
        <v>101</v>
      </c>
      <c r="C921" s="1" t="s">
        <v>27</v>
      </c>
      <c r="D921">
        <v>286</v>
      </c>
      <c r="E921" s="2">
        <v>42546</v>
      </c>
      <c r="F921">
        <v>2</v>
      </c>
      <c r="G921">
        <v>2</v>
      </c>
      <c r="H921">
        <v>599.99</v>
      </c>
      <c r="I921">
        <v>0.2</v>
      </c>
      <c r="J921" s="1" t="s">
        <v>263</v>
      </c>
      <c r="K921" s="1" t="s">
        <v>242</v>
      </c>
      <c r="L921" s="1" t="s">
        <v>28</v>
      </c>
      <c r="M921" s="1" t="s">
        <v>19</v>
      </c>
      <c r="N921">
        <v>959.98400000000004</v>
      </c>
    </row>
    <row r="922" spans="1:14" x14ac:dyDescent="0.3">
      <c r="A922">
        <v>1324</v>
      </c>
      <c r="B922" s="1" t="s">
        <v>172</v>
      </c>
      <c r="C922" s="1" t="s">
        <v>27</v>
      </c>
      <c r="D922">
        <v>5</v>
      </c>
      <c r="E922" s="2">
        <v>42372</v>
      </c>
      <c r="F922">
        <v>2</v>
      </c>
      <c r="G922">
        <v>1</v>
      </c>
      <c r="H922">
        <v>599.99</v>
      </c>
      <c r="I922">
        <v>7.0000000000000007E-2</v>
      </c>
      <c r="J922" s="1" t="s">
        <v>263</v>
      </c>
      <c r="K922" s="1" t="s">
        <v>242</v>
      </c>
      <c r="L922" s="1" t="s">
        <v>28</v>
      </c>
      <c r="M922" s="1" t="s">
        <v>19</v>
      </c>
      <c r="N922">
        <v>557.99069999999995</v>
      </c>
    </row>
    <row r="923" spans="1:14" x14ac:dyDescent="0.3">
      <c r="A923">
        <v>638</v>
      </c>
      <c r="B923" s="1" t="s">
        <v>36</v>
      </c>
      <c r="C923" s="1" t="s">
        <v>27</v>
      </c>
      <c r="D923">
        <v>280</v>
      </c>
      <c r="E923" s="2">
        <v>42542</v>
      </c>
      <c r="F923">
        <v>2</v>
      </c>
      <c r="G923">
        <v>2</v>
      </c>
      <c r="H923">
        <v>599.99</v>
      </c>
      <c r="I923">
        <v>7.0000000000000007E-2</v>
      </c>
      <c r="J923" s="1" t="s">
        <v>263</v>
      </c>
      <c r="K923" s="1" t="s">
        <v>242</v>
      </c>
      <c r="L923" s="1" t="s">
        <v>28</v>
      </c>
      <c r="M923" s="1" t="s">
        <v>19</v>
      </c>
      <c r="N923">
        <v>1115.9813999999999</v>
      </c>
    </row>
    <row r="924" spans="1:14" x14ac:dyDescent="0.3">
      <c r="A924">
        <v>413</v>
      </c>
      <c r="B924" s="1" t="s">
        <v>49</v>
      </c>
      <c r="C924" s="1" t="s">
        <v>27</v>
      </c>
      <c r="D924">
        <v>259</v>
      </c>
      <c r="E924" s="2">
        <v>42527</v>
      </c>
      <c r="F924">
        <v>2</v>
      </c>
      <c r="G924">
        <v>1</v>
      </c>
      <c r="H924">
        <v>599.99</v>
      </c>
      <c r="I924">
        <v>0.05</v>
      </c>
      <c r="J924" s="1" t="s">
        <v>263</v>
      </c>
      <c r="K924" s="1" t="s">
        <v>242</v>
      </c>
      <c r="L924" s="1" t="s">
        <v>28</v>
      </c>
      <c r="M924" s="1" t="s">
        <v>19</v>
      </c>
      <c r="N924">
        <v>569.9905</v>
      </c>
    </row>
    <row r="925" spans="1:14" x14ac:dyDescent="0.3">
      <c r="A925">
        <v>662</v>
      </c>
      <c r="B925" s="1" t="s">
        <v>26</v>
      </c>
      <c r="C925" s="1" t="s">
        <v>27</v>
      </c>
      <c r="D925">
        <v>845</v>
      </c>
      <c r="E925" s="2">
        <v>42842</v>
      </c>
      <c r="F925">
        <v>2</v>
      </c>
      <c r="G925">
        <v>2</v>
      </c>
      <c r="H925">
        <v>599.99</v>
      </c>
      <c r="I925">
        <v>0.05</v>
      </c>
      <c r="J925" s="1" t="s">
        <v>263</v>
      </c>
      <c r="K925" s="1" t="s">
        <v>242</v>
      </c>
      <c r="L925" s="1" t="s">
        <v>28</v>
      </c>
      <c r="M925" s="1" t="s">
        <v>19</v>
      </c>
      <c r="N925">
        <v>1139.981</v>
      </c>
    </row>
    <row r="926" spans="1:14" x14ac:dyDescent="0.3">
      <c r="A926">
        <v>942</v>
      </c>
      <c r="B926" s="1" t="s">
        <v>35</v>
      </c>
      <c r="C926" s="1" t="s">
        <v>27</v>
      </c>
      <c r="D926">
        <v>562</v>
      </c>
      <c r="E926" s="2">
        <v>42693</v>
      </c>
      <c r="F926">
        <v>2</v>
      </c>
      <c r="G926">
        <v>1</v>
      </c>
      <c r="H926">
        <v>599.99</v>
      </c>
      <c r="I926">
        <v>0.05</v>
      </c>
      <c r="J926" s="1" t="s">
        <v>263</v>
      </c>
      <c r="K926" s="1" t="s">
        <v>242</v>
      </c>
      <c r="L926" s="1" t="s">
        <v>28</v>
      </c>
      <c r="M926" s="1" t="s">
        <v>19</v>
      </c>
      <c r="N926">
        <v>569.9905</v>
      </c>
    </row>
    <row r="927" spans="1:14" x14ac:dyDescent="0.3">
      <c r="A927">
        <v>535</v>
      </c>
      <c r="B927" s="1" t="s">
        <v>142</v>
      </c>
      <c r="C927" s="1" t="s">
        <v>27</v>
      </c>
      <c r="D927">
        <v>54</v>
      </c>
      <c r="E927" s="2">
        <v>42404</v>
      </c>
      <c r="F927">
        <v>2</v>
      </c>
      <c r="G927">
        <v>2</v>
      </c>
      <c r="H927">
        <v>599.99</v>
      </c>
      <c r="I927">
        <v>0.2</v>
      </c>
      <c r="J927" s="1" t="s">
        <v>263</v>
      </c>
      <c r="K927" s="1" t="s">
        <v>242</v>
      </c>
      <c r="L927" s="1" t="s">
        <v>28</v>
      </c>
      <c r="M927" s="1" t="s">
        <v>19</v>
      </c>
      <c r="N927">
        <v>959.98400000000004</v>
      </c>
    </row>
    <row r="928" spans="1:14" x14ac:dyDescent="0.3">
      <c r="A928">
        <v>806</v>
      </c>
      <c r="B928" s="1" t="s">
        <v>173</v>
      </c>
      <c r="C928" s="1" t="s">
        <v>27</v>
      </c>
      <c r="D928">
        <v>342</v>
      </c>
      <c r="E928" s="2">
        <v>42582</v>
      </c>
      <c r="F928">
        <v>2</v>
      </c>
      <c r="G928">
        <v>1</v>
      </c>
      <c r="H928">
        <v>599.99</v>
      </c>
      <c r="I928">
        <v>7.0000000000000007E-2</v>
      </c>
      <c r="J928" s="1" t="s">
        <v>263</v>
      </c>
      <c r="K928" s="1" t="s">
        <v>242</v>
      </c>
      <c r="L928" s="1" t="s">
        <v>28</v>
      </c>
      <c r="M928" s="1" t="s">
        <v>19</v>
      </c>
      <c r="N928">
        <v>557.99069999999995</v>
      </c>
    </row>
    <row r="929" spans="1:14" x14ac:dyDescent="0.3">
      <c r="A929">
        <v>582</v>
      </c>
      <c r="B929" s="1" t="s">
        <v>113</v>
      </c>
      <c r="C929" s="1" t="s">
        <v>27</v>
      </c>
      <c r="D929">
        <v>1033</v>
      </c>
      <c r="E929" s="2">
        <v>42946</v>
      </c>
      <c r="F929">
        <v>2</v>
      </c>
      <c r="G929">
        <v>1</v>
      </c>
      <c r="H929">
        <v>599.99</v>
      </c>
      <c r="I929">
        <v>7.0000000000000007E-2</v>
      </c>
      <c r="J929" s="1" t="s">
        <v>263</v>
      </c>
      <c r="K929" s="1" t="s">
        <v>242</v>
      </c>
      <c r="L929" s="1" t="s">
        <v>28</v>
      </c>
      <c r="M929" s="1" t="s">
        <v>19</v>
      </c>
      <c r="N929">
        <v>557.99069999999995</v>
      </c>
    </row>
    <row r="930" spans="1:14" x14ac:dyDescent="0.3">
      <c r="A930">
        <v>1335</v>
      </c>
      <c r="B930" s="1" t="s">
        <v>125</v>
      </c>
      <c r="C930" s="1" t="s">
        <v>27</v>
      </c>
      <c r="D930">
        <v>402</v>
      </c>
      <c r="E930" s="2">
        <v>42612</v>
      </c>
      <c r="F930">
        <v>2</v>
      </c>
      <c r="G930">
        <v>1</v>
      </c>
      <c r="H930">
        <v>599.99</v>
      </c>
      <c r="I930">
        <v>0.05</v>
      </c>
      <c r="J930" s="1" t="s">
        <v>263</v>
      </c>
      <c r="K930" s="1" t="s">
        <v>242</v>
      </c>
      <c r="L930" s="1" t="s">
        <v>28</v>
      </c>
      <c r="M930" s="1" t="s">
        <v>19</v>
      </c>
      <c r="N930">
        <v>569.9905</v>
      </c>
    </row>
    <row r="931" spans="1:14" x14ac:dyDescent="0.3">
      <c r="A931">
        <v>57</v>
      </c>
      <c r="B931" s="1" t="s">
        <v>134</v>
      </c>
      <c r="C931" s="1" t="s">
        <v>27</v>
      </c>
      <c r="D931">
        <v>27</v>
      </c>
      <c r="E931" s="2">
        <v>42388</v>
      </c>
      <c r="F931">
        <v>2</v>
      </c>
      <c r="G931">
        <v>2</v>
      </c>
      <c r="H931">
        <v>599.99</v>
      </c>
      <c r="I931">
        <v>7.0000000000000007E-2</v>
      </c>
      <c r="J931" s="1" t="s">
        <v>263</v>
      </c>
      <c r="K931" s="1" t="s">
        <v>242</v>
      </c>
      <c r="L931" s="1" t="s">
        <v>28</v>
      </c>
      <c r="M931" s="1" t="s">
        <v>19</v>
      </c>
      <c r="N931">
        <v>1115.9813999999999</v>
      </c>
    </row>
    <row r="932" spans="1:14" x14ac:dyDescent="0.3">
      <c r="A932">
        <v>397</v>
      </c>
      <c r="B932" s="1" t="s">
        <v>138</v>
      </c>
      <c r="C932" s="1" t="s">
        <v>27</v>
      </c>
      <c r="D932">
        <v>80</v>
      </c>
      <c r="E932" s="2">
        <v>42417</v>
      </c>
      <c r="F932">
        <v>2</v>
      </c>
      <c r="G932">
        <v>1</v>
      </c>
      <c r="H932">
        <v>599.99</v>
      </c>
      <c r="I932">
        <v>0.1</v>
      </c>
      <c r="J932" s="1" t="s">
        <v>263</v>
      </c>
      <c r="K932" s="1" t="s">
        <v>242</v>
      </c>
      <c r="L932" s="1" t="s">
        <v>28</v>
      </c>
      <c r="M932" s="1" t="s">
        <v>19</v>
      </c>
      <c r="N932">
        <v>539.99099999999999</v>
      </c>
    </row>
    <row r="933" spans="1:14" x14ac:dyDescent="0.3">
      <c r="A933">
        <v>740</v>
      </c>
      <c r="B933" s="1" t="s">
        <v>59</v>
      </c>
      <c r="C933" s="1" t="s">
        <v>27</v>
      </c>
      <c r="D933">
        <v>117</v>
      </c>
      <c r="E933" s="2">
        <v>42439</v>
      </c>
      <c r="F933">
        <v>2</v>
      </c>
      <c r="G933">
        <v>1</v>
      </c>
      <c r="H933">
        <v>599.99</v>
      </c>
      <c r="I933">
        <v>0.05</v>
      </c>
      <c r="J933" s="1" t="s">
        <v>263</v>
      </c>
      <c r="K933" s="1" t="s">
        <v>242</v>
      </c>
      <c r="L933" s="1" t="s">
        <v>28</v>
      </c>
      <c r="M933" s="1" t="s">
        <v>19</v>
      </c>
      <c r="N933">
        <v>569.9905</v>
      </c>
    </row>
    <row r="934" spans="1:14" x14ac:dyDescent="0.3">
      <c r="A934">
        <v>1351</v>
      </c>
      <c r="B934" s="1" t="s">
        <v>130</v>
      </c>
      <c r="C934" s="1" t="s">
        <v>27</v>
      </c>
      <c r="D934">
        <v>237</v>
      </c>
      <c r="E934" s="2">
        <v>42515</v>
      </c>
      <c r="F934">
        <v>2</v>
      </c>
      <c r="G934">
        <v>1</v>
      </c>
      <c r="H934">
        <v>599.99</v>
      </c>
      <c r="I934">
        <v>0.05</v>
      </c>
      <c r="J934" s="1" t="s">
        <v>263</v>
      </c>
      <c r="K934" s="1" t="s">
        <v>242</v>
      </c>
      <c r="L934" s="1" t="s">
        <v>28</v>
      </c>
      <c r="M934" s="1" t="s">
        <v>19</v>
      </c>
      <c r="N934">
        <v>569.9905</v>
      </c>
    </row>
    <row r="935" spans="1:14" x14ac:dyDescent="0.3">
      <c r="A935">
        <v>702</v>
      </c>
      <c r="B935" s="1" t="s">
        <v>64</v>
      </c>
      <c r="C935" s="1" t="s">
        <v>27</v>
      </c>
      <c r="D935">
        <v>1227</v>
      </c>
      <c r="E935" s="2">
        <v>43043</v>
      </c>
      <c r="F935">
        <v>2</v>
      </c>
      <c r="G935">
        <v>1</v>
      </c>
      <c r="H935">
        <v>599.99</v>
      </c>
      <c r="I935">
        <v>0.05</v>
      </c>
      <c r="J935" s="1" t="s">
        <v>263</v>
      </c>
      <c r="K935" s="1" t="s">
        <v>242</v>
      </c>
      <c r="L935" s="1" t="s">
        <v>28</v>
      </c>
      <c r="M935" s="1" t="s">
        <v>19</v>
      </c>
      <c r="N935">
        <v>569.9905</v>
      </c>
    </row>
    <row r="936" spans="1:14" x14ac:dyDescent="0.3">
      <c r="A936">
        <v>465</v>
      </c>
      <c r="B936" s="1" t="s">
        <v>43</v>
      </c>
      <c r="C936" s="1" t="s">
        <v>27</v>
      </c>
      <c r="D936">
        <v>485</v>
      </c>
      <c r="E936" s="2">
        <v>42649</v>
      </c>
      <c r="F936">
        <v>2</v>
      </c>
      <c r="G936">
        <v>2</v>
      </c>
      <c r="H936">
        <v>599.99</v>
      </c>
      <c r="I936">
        <v>0.05</v>
      </c>
      <c r="J936" s="1" t="s">
        <v>263</v>
      </c>
      <c r="K936" s="1" t="s">
        <v>242</v>
      </c>
      <c r="L936" s="1" t="s">
        <v>28</v>
      </c>
      <c r="M936" s="1" t="s">
        <v>19</v>
      </c>
      <c r="N936">
        <v>1139.981</v>
      </c>
    </row>
    <row r="937" spans="1:14" x14ac:dyDescent="0.3">
      <c r="A937">
        <v>1038</v>
      </c>
      <c r="B937" s="1" t="s">
        <v>200</v>
      </c>
      <c r="C937" s="1" t="s">
        <v>27</v>
      </c>
      <c r="D937">
        <v>888</v>
      </c>
      <c r="E937" s="2">
        <v>42869</v>
      </c>
      <c r="F937">
        <v>2</v>
      </c>
      <c r="G937">
        <v>2</v>
      </c>
      <c r="H937">
        <v>599.99</v>
      </c>
      <c r="I937">
        <v>0.2</v>
      </c>
      <c r="J937" s="1" t="s">
        <v>263</v>
      </c>
      <c r="K937" s="1" t="s">
        <v>242</v>
      </c>
      <c r="L937" s="1" t="s">
        <v>28</v>
      </c>
      <c r="M937" s="1" t="s">
        <v>19</v>
      </c>
      <c r="N937">
        <v>959.98400000000004</v>
      </c>
    </row>
    <row r="938" spans="1:14" x14ac:dyDescent="0.3">
      <c r="A938">
        <v>1300</v>
      </c>
      <c r="B938" s="1" t="s">
        <v>130</v>
      </c>
      <c r="C938" s="1" t="s">
        <v>27</v>
      </c>
      <c r="D938">
        <v>360</v>
      </c>
      <c r="E938" s="2">
        <v>42589</v>
      </c>
      <c r="F938">
        <v>2</v>
      </c>
      <c r="G938">
        <v>1</v>
      </c>
      <c r="H938">
        <v>599.99</v>
      </c>
      <c r="I938">
        <v>0.05</v>
      </c>
      <c r="J938" s="1" t="s">
        <v>263</v>
      </c>
      <c r="K938" s="1" t="s">
        <v>242</v>
      </c>
      <c r="L938" s="1" t="s">
        <v>28</v>
      </c>
      <c r="M938" s="1" t="s">
        <v>19</v>
      </c>
      <c r="N938">
        <v>569.9905</v>
      </c>
    </row>
    <row r="939" spans="1:14" x14ac:dyDescent="0.3">
      <c r="A939">
        <v>83</v>
      </c>
      <c r="B939" s="1" t="s">
        <v>26</v>
      </c>
      <c r="C939" s="1" t="s">
        <v>27</v>
      </c>
      <c r="D939">
        <v>1502</v>
      </c>
      <c r="E939" s="2">
        <v>43196</v>
      </c>
      <c r="F939">
        <v>2</v>
      </c>
      <c r="G939">
        <v>2</v>
      </c>
      <c r="H939">
        <v>599.99</v>
      </c>
      <c r="I939">
        <v>7.0000000000000007E-2</v>
      </c>
      <c r="J939" s="1" t="s">
        <v>263</v>
      </c>
      <c r="K939" s="1" t="s">
        <v>242</v>
      </c>
      <c r="L939" s="1" t="s">
        <v>28</v>
      </c>
      <c r="M939" s="1" t="s">
        <v>19</v>
      </c>
      <c r="N939">
        <v>1115.9813999999999</v>
      </c>
    </row>
    <row r="940" spans="1:14" x14ac:dyDescent="0.3">
      <c r="A940">
        <v>1348</v>
      </c>
      <c r="B940" s="1" t="s">
        <v>64</v>
      </c>
      <c r="C940" s="1" t="s">
        <v>27</v>
      </c>
      <c r="D940">
        <v>30</v>
      </c>
      <c r="E940" s="2">
        <v>42389</v>
      </c>
      <c r="F940">
        <v>2</v>
      </c>
      <c r="G940">
        <v>1</v>
      </c>
      <c r="H940">
        <v>599.99</v>
      </c>
      <c r="I940">
        <v>0.05</v>
      </c>
      <c r="J940" s="1" t="s">
        <v>263</v>
      </c>
      <c r="K940" s="1" t="s">
        <v>242</v>
      </c>
      <c r="L940" s="1" t="s">
        <v>28</v>
      </c>
      <c r="M940" s="1" t="s">
        <v>19</v>
      </c>
      <c r="N940">
        <v>569.9905</v>
      </c>
    </row>
    <row r="941" spans="1:14" x14ac:dyDescent="0.3">
      <c r="A941">
        <v>556</v>
      </c>
      <c r="B941" s="1" t="s">
        <v>44</v>
      </c>
      <c r="C941" s="1" t="s">
        <v>27</v>
      </c>
      <c r="D941">
        <v>986</v>
      </c>
      <c r="E941" s="2">
        <v>42916</v>
      </c>
      <c r="F941">
        <v>2</v>
      </c>
      <c r="G941">
        <v>2</v>
      </c>
      <c r="H941">
        <v>599.99</v>
      </c>
      <c r="I941">
        <v>7.0000000000000007E-2</v>
      </c>
      <c r="J941" s="1" t="s">
        <v>263</v>
      </c>
      <c r="K941" s="1" t="s">
        <v>242</v>
      </c>
      <c r="L941" s="1" t="s">
        <v>28</v>
      </c>
      <c r="M941" s="1" t="s">
        <v>19</v>
      </c>
      <c r="N941">
        <v>1115.9813999999999</v>
      </c>
    </row>
    <row r="942" spans="1:14" x14ac:dyDescent="0.3">
      <c r="A942">
        <v>471</v>
      </c>
      <c r="B942" s="1" t="s">
        <v>188</v>
      </c>
      <c r="C942" s="1" t="s">
        <v>27</v>
      </c>
      <c r="D942">
        <v>116</v>
      </c>
      <c r="E942" s="2">
        <v>42439</v>
      </c>
      <c r="F942">
        <v>2</v>
      </c>
      <c r="G942">
        <v>1</v>
      </c>
      <c r="H942">
        <v>599.99</v>
      </c>
      <c r="I942">
        <v>0.05</v>
      </c>
      <c r="J942" s="1" t="s">
        <v>263</v>
      </c>
      <c r="K942" s="1" t="s">
        <v>242</v>
      </c>
      <c r="L942" s="1" t="s">
        <v>28</v>
      </c>
      <c r="M942" s="1" t="s">
        <v>19</v>
      </c>
      <c r="N942">
        <v>569.9905</v>
      </c>
    </row>
    <row r="943" spans="1:14" x14ac:dyDescent="0.3">
      <c r="A943">
        <v>624</v>
      </c>
      <c r="B943" s="1" t="s">
        <v>142</v>
      </c>
      <c r="C943" s="1" t="s">
        <v>27</v>
      </c>
      <c r="D943">
        <v>600</v>
      </c>
      <c r="E943" s="2">
        <v>42713</v>
      </c>
      <c r="F943">
        <v>2</v>
      </c>
      <c r="G943">
        <v>2</v>
      </c>
      <c r="H943">
        <v>599.99</v>
      </c>
      <c r="I943">
        <v>7.0000000000000007E-2</v>
      </c>
      <c r="J943" s="1" t="s">
        <v>263</v>
      </c>
      <c r="K943" s="1" t="s">
        <v>242</v>
      </c>
      <c r="L943" s="1" t="s">
        <v>28</v>
      </c>
      <c r="M943" s="1" t="s">
        <v>19</v>
      </c>
      <c r="N943">
        <v>1115.9813999999999</v>
      </c>
    </row>
    <row r="944" spans="1:14" x14ac:dyDescent="0.3">
      <c r="A944">
        <v>733</v>
      </c>
      <c r="B944" s="1" t="s">
        <v>145</v>
      </c>
      <c r="C944" s="1" t="s">
        <v>27</v>
      </c>
      <c r="D944">
        <v>674</v>
      </c>
      <c r="E944" s="2">
        <v>42762</v>
      </c>
      <c r="F944">
        <v>2</v>
      </c>
      <c r="G944">
        <v>2</v>
      </c>
      <c r="H944">
        <v>599.99</v>
      </c>
      <c r="I944">
        <v>0.2</v>
      </c>
      <c r="J944" s="1" t="s">
        <v>263</v>
      </c>
      <c r="K944" s="1" t="s">
        <v>242</v>
      </c>
      <c r="L944" s="1" t="s">
        <v>28</v>
      </c>
      <c r="M944" s="1" t="s">
        <v>19</v>
      </c>
      <c r="N944">
        <v>959.98400000000004</v>
      </c>
    </row>
    <row r="945" spans="1:14" x14ac:dyDescent="0.3">
      <c r="A945">
        <v>711</v>
      </c>
      <c r="B945" s="1" t="s">
        <v>173</v>
      </c>
      <c r="C945" s="1" t="s">
        <v>27</v>
      </c>
      <c r="D945">
        <v>610</v>
      </c>
      <c r="E945" s="2">
        <v>42717</v>
      </c>
      <c r="F945">
        <v>2</v>
      </c>
      <c r="G945">
        <v>1</v>
      </c>
      <c r="H945">
        <v>599.99</v>
      </c>
      <c r="I945">
        <v>0.1</v>
      </c>
      <c r="J945" s="1" t="s">
        <v>263</v>
      </c>
      <c r="K945" s="1" t="s">
        <v>242</v>
      </c>
      <c r="L945" s="1" t="s">
        <v>28</v>
      </c>
      <c r="M945" s="1" t="s">
        <v>19</v>
      </c>
      <c r="N945">
        <v>539.99099999999999</v>
      </c>
    </row>
    <row r="946" spans="1:14" x14ac:dyDescent="0.3">
      <c r="A946">
        <v>721</v>
      </c>
      <c r="B946" s="1" t="s">
        <v>171</v>
      </c>
      <c r="C946" s="1" t="s">
        <v>27</v>
      </c>
      <c r="D946">
        <v>505</v>
      </c>
      <c r="E946" s="2">
        <v>42657</v>
      </c>
      <c r="F946">
        <v>2</v>
      </c>
      <c r="G946">
        <v>1</v>
      </c>
      <c r="H946">
        <v>599.99</v>
      </c>
      <c r="I946">
        <v>0.2</v>
      </c>
      <c r="J946" s="1" t="s">
        <v>263</v>
      </c>
      <c r="K946" s="1" t="s">
        <v>242</v>
      </c>
      <c r="L946" s="1" t="s">
        <v>28</v>
      </c>
      <c r="M946" s="1" t="s">
        <v>19</v>
      </c>
      <c r="N946">
        <v>479.99200000000002</v>
      </c>
    </row>
    <row r="947" spans="1:14" x14ac:dyDescent="0.3">
      <c r="A947">
        <v>309</v>
      </c>
      <c r="B947" s="1" t="s">
        <v>91</v>
      </c>
      <c r="C947" s="1" t="s">
        <v>27</v>
      </c>
      <c r="D947">
        <v>607</v>
      </c>
      <c r="E947" s="2">
        <v>42715</v>
      </c>
      <c r="F947">
        <v>2</v>
      </c>
      <c r="G947">
        <v>2</v>
      </c>
      <c r="H947">
        <v>599.99</v>
      </c>
      <c r="I947">
        <v>0.2</v>
      </c>
      <c r="J947" s="1" t="s">
        <v>263</v>
      </c>
      <c r="K947" s="1" t="s">
        <v>242</v>
      </c>
      <c r="L947" s="1" t="s">
        <v>28</v>
      </c>
      <c r="M947" s="1" t="s">
        <v>19</v>
      </c>
      <c r="N947">
        <v>959.98400000000004</v>
      </c>
    </row>
    <row r="948" spans="1:14" x14ac:dyDescent="0.3">
      <c r="A948">
        <v>91</v>
      </c>
      <c r="B948" s="1" t="s">
        <v>72</v>
      </c>
      <c r="C948" s="1" t="s">
        <v>21</v>
      </c>
      <c r="D948">
        <v>1546</v>
      </c>
      <c r="E948" s="2">
        <v>43207</v>
      </c>
      <c r="F948">
        <v>1</v>
      </c>
      <c r="G948">
        <v>1</v>
      </c>
      <c r="H948">
        <v>499.99</v>
      </c>
      <c r="I948">
        <v>0.05</v>
      </c>
      <c r="J948" s="1" t="s">
        <v>265</v>
      </c>
      <c r="K948" s="1" t="s">
        <v>242</v>
      </c>
      <c r="L948" s="1" t="s">
        <v>22</v>
      </c>
      <c r="M948" s="1" t="s">
        <v>19</v>
      </c>
      <c r="N948">
        <v>474.9905</v>
      </c>
    </row>
    <row r="949" spans="1:14" x14ac:dyDescent="0.3">
      <c r="A949">
        <v>447</v>
      </c>
      <c r="B949" s="1" t="s">
        <v>114</v>
      </c>
      <c r="C949" s="1" t="s">
        <v>21</v>
      </c>
      <c r="D949">
        <v>398</v>
      </c>
      <c r="E949" s="2">
        <v>42611</v>
      </c>
      <c r="F949">
        <v>1</v>
      </c>
      <c r="G949">
        <v>1</v>
      </c>
      <c r="H949">
        <v>499.99</v>
      </c>
      <c r="I949">
        <v>0.2</v>
      </c>
      <c r="J949" s="1" t="s">
        <v>265</v>
      </c>
      <c r="K949" s="1" t="s">
        <v>242</v>
      </c>
      <c r="L949" s="1" t="s">
        <v>22</v>
      </c>
      <c r="M949" s="1" t="s">
        <v>19</v>
      </c>
      <c r="N949">
        <v>399.99200000000002</v>
      </c>
    </row>
    <row r="950" spans="1:14" x14ac:dyDescent="0.3">
      <c r="A950">
        <v>529</v>
      </c>
      <c r="B950" s="1" t="s">
        <v>176</v>
      </c>
      <c r="C950" s="1" t="s">
        <v>21</v>
      </c>
      <c r="D950">
        <v>79</v>
      </c>
      <c r="E950" s="2">
        <v>42417</v>
      </c>
      <c r="F950">
        <v>1</v>
      </c>
      <c r="G950">
        <v>2</v>
      </c>
      <c r="H950">
        <v>499.99</v>
      </c>
      <c r="I950">
        <v>7.0000000000000007E-2</v>
      </c>
      <c r="J950" s="1" t="s">
        <v>265</v>
      </c>
      <c r="K950" s="1" t="s">
        <v>242</v>
      </c>
      <c r="L950" s="1" t="s">
        <v>22</v>
      </c>
      <c r="M950" s="1" t="s">
        <v>19</v>
      </c>
      <c r="N950">
        <v>929.98140000000001</v>
      </c>
    </row>
    <row r="951" spans="1:14" x14ac:dyDescent="0.3">
      <c r="A951">
        <v>600</v>
      </c>
      <c r="B951" s="1" t="s">
        <v>72</v>
      </c>
      <c r="C951" s="1" t="s">
        <v>21</v>
      </c>
      <c r="D951">
        <v>202</v>
      </c>
      <c r="E951" s="2">
        <v>42493</v>
      </c>
      <c r="F951">
        <v>1</v>
      </c>
      <c r="G951">
        <v>2</v>
      </c>
      <c r="H951">
        <v>499.99</v>
      </c>
      <c r="I951">
        <v>0.05</v>
      </c>
      <c r="J951" s="1" t="s">
        <v>265</v>
      </c>
      <c r="K951" s="1" t="s">
        <v>242</v>
      </c>
      <c r="L951" s="1" t="s">
        <v>22</v>
      </c>
      <c r="M951" s="1" t="s">
        <v>19</v>
      </c>
      <c r="N951">
        <v>949.98099999999999</v>
      </c>
    </row>
    <row r="952" spans="1:14" x14ac:dyDescent="0.3">
      <c r="A952">
        <v>602</v>
      </c>
      <c r="B952" s="1" t="s">
        <v>220</v>
      </c>
      <c r="C952" s="1" t="s">
        <v>15</v>
      </c>
      <c r="D952">
        <v>1071</v>
      </c>
      <c r="E952" s="2">
        <v>42964</v>
      </c>
      <c r="F952">
        <v>3</v>
      </c>
      <c r="G952">
        <v>2</v>
      </c>
      <c r="H952">
        <v>499.99</v>
      </c>
      <c r="I952">
        <v>0.2</v>
      </c>
      <c r="J952" s="1" t="s">
        <v>265</v>
      </c>
      <c r="K952" s="1" t="s">
        <v>242</v>
      </c>
      <c r="L952" s="1" t="s">
        <v>18</v>
      </c>
      <c r="M952" s="1" t="s">
        <v>19</v>
      </c>
      <c r="N952">
        <v>799.98400000000004</v>
      </c>
    </row>
    <row r="953" spans="1:14" x14ac:dyDescent="0.3">
      <c r="A953">
        <v>648</v>
      </c>
      <c r="B953" s="1" t="s">
        <v>79</v>
      </c>
      <c r="C953" s="1" t="s">
        <v>21</v>
      </c>
      <c r="D953">
        <v>91</v>
      </c>
      <c r="E953" s="2">
        <v>42425</v>
      </c>
      <c r="F953">
        <v>1</v>
      </c>
      <c r="G953">
        <v>1</v>
      </c>
      <c r="H953">
        <v>499.99</v>
      </c>
      <c r="I953">
        <v>0.05</v>
      </c>
      <c r="J953" s="1" t="s">
        <v>265</v>
      </c>
      <c r="K953" s="1" t="s">
        <v>242</v>
      </c>
      <c r="L953" s="1" t="s">
        <v>22</v>
      </c>
      <c r="M953" s="1" t="s">
        <v>19</v>
      </c>
      <c r="N953">
        <v>474.9905</v>
      </c>
    </row>
    <row r="954" spans="1:14" x14ac:dyDescent="0.3">
      <c r="A954">
        <v>736</v>
      </c>
      <c r="B954" s="1" t="s">
        <v>209</v>
      </c>
      <c r="C954" s="1" t="s">
        <v>21</v>
      </c>
      <c r="D954">
        <v>941</v>
      </c>
      <c r="E954" s="2">
        <v>42898</v>
      </c>
      <c r="F954">
        <v>1</v>
      </c>
      <c r="G954">
        <v>1</v>
      </c>
      <c r="H954">
        <v>499.99</v>
      </c>
      <c r="I954">
        <v>0.1</v>
      </c>
      <c r="J954" s="1" t="s">
        <v>265</v>
      </c>
      <c r="K954" s="1" t="s">
        <v>242</v>
      </c>
      <c r="L954" s="1" t="s">
        <v>22</v>
      </c>
      <c r="M954" s="1" t="s">
        <v>19</v>
      </c>
      <c r="N954">
        <v>449.99100000000004</v>
      </c>
    </row>
    <row r="955" spans="1:14" x14ac:dyDescent="0.3">
      <c r="A955">
        <v>743</v>
      </c>
      <c r="B955" s="1" t="s">
        <v>14</v>
      </c>
      <c r="C955" s="1" t="s">
        <v>15</v>
      </c>
      <c r="D955">
        <v>206</v>
      </c>
      <c r="E955" s="2">
        <v>42494</v>
      </c>
      <c r="F955">
        <v>3</v>
      </c>
      <c r="G955">
        <v>1</v>
      </c>
      <c r="H955">
        <v>499.99</v>
      </c>
      <c r="I955">
        <v>0.05</v>
      </c>
      <c r="J955" s="1" t="s">
        <v>265</v>
      </c>
      <c r="K955" s="1" t="s">
        <v>242</v>
      </c>
      <c r="L955" s="1" t="s">
        <v>18</v>
      </c>
      <c r="M955" s="1" t="s">
        <v>19</v>
      </c>
      <c r="N955">
        <v>474.9905</v>
      </c>
    </row>
    <row r="956" spans="1:14" x14ac:dyDescent="0.3">
      <c r="A956">
        <v>767</v>
      </c>
      <c r="B956" s="1" t="s">
        <v>122</v>
      </c>
      <c r="C956" s="1" t="s">
        <v>21</v>
      </c>
      <c r="D956">
        <v>52</v>
      </c>
      <c r="E956" s="2">
        <v>42403</v>
      </c>
      <c r="F956">
        <v>1</v>
      </c>
      <c r="G956">
        <v>1</v>
      </c>
      <c r="H956">
        <v>499.99</v>
      </c>
      <c r="I956">
        <v>7.0000000000000007E-2</v>
      </c>
      <c r="J956" s="1" t="s">
        <v>265</v>
      </c>
      <c r="K956" s="1" t="s">
        <v>242</v>
      </c>
      <c r="L956" s="1" t="s">
        <v>22</v>
      </c>
      <c r="M956" s="1" t="s">
        <v>19</v>
      </c>
      <c r="N956">
        <v>464.9907</v>
      </c>
    </row>
    <row r="957" spans="1:14" x14ac:dyDescent="0.3">
      <c r="A957">
        <v>1006</v>
      </c>
      <c r="B957" s="1" t="s">
        <v>137</v>
      </c>
      <c r="C957" s="1" t="s">
        <v>21</v>
      </c>
      <c r="D957">
        <v>1139</v>
      </c>
      <c r="E957" s="2">
        <v>42999</v>
      </c>
      <c r="F957">
        <v>1</v>
      </c>
      <c r="G957">
        <v>2</v>
      </c>
      <c r="H957">
        <v>499.99</v>
      </c>
      <c r="I957">
        <v>0.1</v>
      </c>
      <c r="J957" s="1" t="s">
        <v>265</v>
      </c>
      <c r="K957" s="1" t="s">
        <v>242</v>
      </c>
      <c r="L957" s="1" t="s">
        <v>22</v>
      </c>
      <c r="M957" s="1" t="s">
        <v>19</v>
      </c>
      <c r="N957">
        <v>899.98200000000008</v>
      </c>
    </row>
    <row r="958" spans="1:14" x14ac:dyDescent="0.3">
      <c r="A958">
        <v>571</v>
      </c>
      <c r="B958" s="1" t="s">
        <v>154</v>
      </c>
      <c r="C958" s="1" t="s">
        <v>21</v>
      </c>
      <c r="D958">
        <v>1237</v>
      </c>
      <c r="E958" s="2">
        <v>43048</v>
      </c>
      <c r="F958">
        <v>1</v>
      </c>
      <c r="G958">
        <v>1</v>
      </c>
      <c r="H958">
        <v>499.99</v>
      </c>
      <c r="I958">
        <v>7.0000000000000007E-2</v>
      </c>
      <c r="J958" s="1" t="s">
        <v>265</v>
      </c>
      <c r="K958" s="1" t="s">
        <v>242</v>
      </c>
      <c r="L958" s="1" t="s">
        <v>22</v>
      </c>
      <c r="M958" s="1" t="s">
        <v>19</v>
      </c>
      <c r="N958">
        <v>464.9907</v>
      </c>
    </row>
    <row r="959" spans="1:14" x14ac:dyDescent="0.3">
      <c r="A959">
        <v>541</v>
      </c>
      <c r="B959" s="1" t="s">
        <v>155</v>
      </c>
      <c r="C959" s="1" t="s">
        <v>21</v>
      </c>
      <c r="D959">
        <v>18</v>
      </c>
      <c r="E959" s="2">
        <v>42383</v>
      </c>
      <c r="F959">
        <v>1</v>
      </c>
      <c r="G959">
        <v>2</v>
      </c>
      <c r="H959">
        <v>499.99</v>
      </c>
      <c r="I959">
        <v>0.05</v>
      </c>
      <c r="J959" s="1" t="s">
        <v>265</v>
      </c>
      <c r="K959" s="1" t="s">
        <v>242</v>
      </c>
      <c r="L959" s="1" t="s">
        <v>22</v>
      </c>
      <c r="M959" s="1" t="s">
        <v>19</v>
      </c>
      <c r="N959">
        <v>949.98099999999999</v>
      </c>
    </row>
    <row r="960" spans="1:14" x14ac:dyDescent="0.3">
      <c r="A960">
        <v>1261</v>
      </c>
      <c r="B960" s="1" t="s">
        <v>79</v>
      </c>
      <c r="C960" s="1" t="s">
        <v>21</v>
      </c>
      <c r="D960">
        <v>468</v>
      </c>
      <c r="E960" s="2">
        <v>42642</v>
      </c>
      <c r="F960">
        <v>1</v>
      </c>
      <c r="G960">
        <v>1</v>
      </c>
      <c r="H960">
        <v>499.99</v>
      </c>
      <c r="I960">
        <v>0.1</v>
      </c>
      <c r="J960" s="1" t="s">
        <v>265</v>
      </c>
      <c r="K960" s="1" t="s">
        <v>242</v>
      </c>
      <c r="L960" s="1" t="s">
        <v>22</v>
      </c>
      <c r="M960" s="1" t="s">
        <v>19</v>
      </c>
      <c r="N960">
        <v>449.99100000000004</v>
      </c>
    </row>
    <row r="961" spans="1:14" x14ac:dyDescent="0.3">
      <c r="A961">
        <v>1152</v>
      </c>
      <c r="B961" s="1" t="s">
        <v>150</v>
      </c>
      <c r="C961" s="1" t="s">
        <v>21</v>
      </c>
      <c r="D961">
        <v>765</v>
      </c>
      <c r="E961" s="2">
        <v>42803</v>
      </c>
      <c r="F961">
        <v>1</v>
      </c>
      <c r="G961">
        <v>1</v>
      </c>
      <c r="H961">
        <v>499.99</v>
      </c>
      <c r="I961">
        <v>0.2</v>
      </c>
      <c r="J961" s="1" t="s">
        <v>265</v>
      </c>
      <c r="K961" s="1" t="s">
        <v>242</v>
      </c>
      <c r="L961" s="1" t="s">
        <v>22</v>
      </c>
      <c r="M961" s="1" t="s">
        <v>19</v>
      </c>
      <c r="N961">
        <v>399.99200000000002</v>
      </c>
    </row>
    <row r="962" spans="1:14" x14ac:dyDescent="0.3">
      <c r="A962">
        <v>231</v>
      </c>
      <c r="B962" s="1" t="s">
        <v>174</v>
      </c>
      <c r="C962" s="1" t="s">
        <v>21</v>
      </c>
      <c r="D962">
        <v>1296</v>
      </c>
      <c r="E962" s="2">
        <v>43083</v>
      </c>
      <c r="F962">
        <v>1</v>
      </c>
      <c r="G962">
        <v>2</v>
      </c>
      <c r="H962">
        <v>499.99</v>
      </c>
      <c r="I962">
        <v>0.05</v>
      </c>
      <c r="J962" s="1" t="s">
        <v>265</v>
      </c>
      <c r="K962" s="1" t="s">
        <v>242</v>
      </c>
      <c r="L962" s="1" t="s">
        <v>22</v>
      </c>
      <c r="M962" s="1" t="s">
        <v>19</v>
      </c>
      <c r="N962">
        <v>949.98099999999999</v>
      </c>
    </row>
    <row r="963" spans="1:14" x14ac:dyDescent="0.3">
      <c r="A963">
        <v>157</v>
      </c>
      <c r="B963" s="1" t="s">
        <v>50</v>
      </c>
      <c r="C963" s="1" t="s">
        <v>21</v>
      </c>
      <c r="D963">
        <v>224</v>
      </c>
      <c r="E963" s="2">
        <v>42507</v>
      </c>
      <c r="F963">
        <v>1</v>
      </c>
      <c r="G963">
        <v>1</v>
      </c>
      <c r="H963">
        <v>499.99</v>
      </c>
      <c r="I963">
        <v>0.05</v>
      </c>
      <c r="J963" s="1" t="s">
        <v>265</v>
      </c>
      <c r="K963" s="1" t="s">
        <v>242</v>
      </c>
      <c r="L963" s="1" t="s">
        <v>22</v>
      </c>
      <c r="M963" s="1" t="s">
        <v>19</v>
      </c>
      <c r="N963">
        <v>474.9905</v>
      </c>
    </row>
    <row r="964" spans="1:14" x14ac:dyDescent="0.3">
      <c r="A964">
        <v>1108</v>
      </c>
      <c r="B964" s="1" t="s">
        <v>25</v>
      </c>
      <c r="C964" s="1" t="s">
        <v>15</v>
      </c>
      <c r="D964">
        <v>545</v>
      </c>
      <c r="E964" s="2">
        <v>42682</v>
      </c>
      <c r="F964">
        <v>3</v>
      </c>
      <c r="G964">
        <v>2</v>
      </c>
      <c r="H964">
        <v>499.99</v>
      </c>
      <c r="I964">
        <v>0.2</v>
      </c>
      <c r="J964" s="1" t="s">
        <v>265</v>
      </c>
      <c r="K964" s="1" t="s">
        <v>242</v>
      </c>
      <c r="L964" s="1" t="s">
        <v>18</v>
      </c>
      <c r="M964" s="1" t="s">
        <v>19</v>
      </c>
      <c r="N964">
        <v>799.98400000000004</v>
      </c>
    </row>
    <row r="965" spans="1:14" x14ac:dyDescent="0.3">
      <c r="A965">
        <v>124</v>
      </c>
      <c r="B965" s="1" t="s">
        <v>150</v>
      </c>
      <c r="C965" s="1" t="s">
        <v>21</v>
      </c>
      <c r="D965">
        <v>738</v>
      </c>
      <c r="E965" s="2">
        <v>42794</v>
      </c>
      <c r="F965">
        <v>1</v>
      </c>
      <c r="G965">
        <v>1</v>
      </c>
      <c r="H965">
        <v>499.99</v>
      </c>
      <c r="I965">
        <v>0.1</v>
      </c>
      <c r="J965" s="1" t="s">
        <v>265</v>
      </c>
      <c r="K965" s="1" t="s">
        <v>242</v>
      </c>
      <c r="L965" s="1" t="s">
        <v>22</v>
      </c>
      <c r="M965" s="1" t="s">
        <v>19</v>
      </c>
      <c r="N965">
        <v>449.99100000000004</v>
      </c>
    </row>
    <row r="966" spans="1:14" x14ac:dyDescent="0.3">
      <c r="A966">
        <v>919</v>
      </c>
      <c r="B966" s="1" t="s">
        <v>180</v>
      </c>
      <c r="C966" s="1" t="s">
        <v>21</v>
      </c>
      <c r="D966">
        <v>191</v>
      </c>
      <c r="E966" s="2">
        <v>42487</v>
      </c>
      <c r="F966">
        <v>1</v>
      </c>
      <c r="G966">
        <v>1</v>
      </c>
      <c r="H966">
        <v>499.99</v>
      </c>
      <c r="I966">
        <v>0.05</v>
      </c>
      <c r="J966" s="1" t="s">
        <v>265</v>
      </c>
      <c r="K966" s="1" t="s">
        <v>242</v>
      </c>
      <c r="L966" s="1" t="s">
        <v>22</v>
      </c>
      <c r="M966" s="1" t="s">
        <v>19</v>
      </c>
      <c r="N966">
        <v>474.9905</v>
      </c>
    </row>
    <row r="967" spans="1:14" x14ac:dyDescent="0.3">
      <c r="A967">
        <v>928</v>
      </c>
      <c r="B967" s="1" t="s">
        <v>176</v>
      </c>
      <c r="C967" s="1" t="s">
        <v>21</v>
      </c>
      <c r="D967">
        <v>247</v>
      </c>
      <c r="E967" s="2">
        <v>42520</v>
      </c>
      <c r="F967">
        <v>1</v>
      </c>
      <c r="G967">
        <v>1</v>
      </c>
      <c r="H967">
        <v>499.99</v>
      </c>
      <c r="I967">
        <v>7.0000000000000007E-2</v>
      </c>
      <c r="J967" s="1" t="s">
        <v>265</v>
      </c>
      <c r="K967" s="1" t="s">
        <v>242</v>
      </c>
      <c r="L967" s="1" t="s">
        <v>22</v>
      </c>
      <c r="M967" s="1" t="s">
        <v>19</v>
      </c>
      <c r="N967">
        <v>464.9907</v>
      </c>
    </row>
    <row r="968" spans="1:14" x14ac:dyDescent="0.3">
      <c r="A968">
        <v>1374</v>
      </c>
      <c r="B968" s="1" t="s">
        <v>37</v>
      </c>
      <c r="C968" s="1" t="s">
        <v>21</v>
      </c>
      <c r="D968">
        <v>518</v>
      </c>
      <c r="E968" s="2">
        <v>42665</v>
      </c>
      <c r="F968">
        <v>1</v>
      </c>
      <c r="G968">
        <v>2</v>
      </c>
      <c r="H968">
        <v>499.99</v>
      </c>
      <c r="I968">
        <v>0.05</v>
      </c>
      <c r="J968" s="1" t="s">
        <v>265</v>
      </c>
      <c r="K968" s="1" t="s">
        <v>242</v>
      </c>
      <c r="L968" s="1" t="s">
        <v>22</v>
      </c>
      <c r="M968" s="1" t="s">
        <v>19</v>
      </c>
      <c r="N968">
        <v>949.98099999999999</v>
      </c>
    </row>
    <row r="969" spans="1:14" x14ac:dyDescent="0.3">
      <c r="A969">
        <v>794</v>
      </c>
      <c r="B969" s="1" t="s">
        <v>209</v>
      </c>
      <c r="C969" s="1" t="s">
        <v>21</v>
      </c>
      <c r="D969">
        <v>785</v>
      </c>
      <c r="E969" s="2">
        <v>42812</v>
      </c>
      <c r="F969">
        <v>1</v>
      </c>
      <c r="G969">
        <v>1</v>
      </c>
      <c r="H969">
        <v>499.99</v>
      </c>
      <c r="I969">
        <v>7.0000000000000007E-2</v>
      </c>
      <c r="J969" s="1" t="s">
        <v>265</v>
      </c>
      <c r="K969" s="1" t="s">
        <v>242</v>
      </c>
      <c r="L969" s="1" t="s">
        <v>22</v>
      </c>
      <c r="M969" s="1" t="s">
        <v>19</v>
      </c>
      <c r="N969">
        <v>464.9907</v>
      </c>
    </row>
    <row r="970" spans="1:14" x14ac:dyDescent="0.3">
      <c r="A970">
        <v>50</v>
      </c>
      <c r="B970" s="1" t="s">
        <v>85</v>
      </c>
      <c r="C970" s="1" t="s">
        <v>15</v>
      </c>
      <c r="D970">
        <v>593</v>
      </c>
      <c r="E970" s="2">
        <v>42711</v>
      </c>
      <c r="F970">
        <v>3</v>
      </c>
      <c r="G970">
        <v>1</v>
      </c>
      <c r="H970">
        <v>499.99</v>
      </c>
      <c r="I970">
        <v>7.0000000000000007E-2</v>
      </c>
      <c r="J970" s="1" t="s">
        <v>265</v>
      </c>
      <c r="K970" s="1" t="s">
        <v>242</v>
      </c>
      <c r="L970" s="1" t="s">
        <v>18</v>
      </c>
      <c r="M970" s="1" t="s">
        <v>19</v>
      </c>
      <c r="N970">
        <v>464.9907</v>
      </c>
    </row>
    <row r="971" spans="1:14" x14ac:dyDescent="0.3">
      <c r="A971">
        <v>1352</v>
      </c>
      <c r="B971" s="1" t="s">
        <v>78</v>
      </c>
      <c r="C971" s="1" t="s">
        <v>21</v>
      </c>
      <c r="D971">
        <v>702</v>
      </c>
      <c r="E971" s="2">
        <v>42774</v>
      </c>
      <c r="F971">
        <v>1</v>
      </c>
      <c r="G971">
        <v>2</v>
      </c>
      <c r="H971">
        <v>499.99</v>
      </c>
      <c r="I971">
        <v>0.05</v>
      </c>
      <c r="J971" s="1" t="s">
        <v>265</v>
      </c>
      <c r="K971" s="1" t="s">
        <v>242</v>
      </c>
      <c r="L971" s="1" t="s">
        <v>22</v>
      </c>
      <c r="M971" s="1" t="s">
        <v>19</v>
      </c>
      <c r="N971">
        <v>949.98099999999999</v>
      </c>
    </row>
    <row r="972" spans="1:14" x14ac:dyDescent="0.3">
      <c r="A972">
        <v>802</v>
      </c>
      <c r="B972" s="1" t="s">
        <v>14</v>
      </c>
      <c r="C972" s="1" t="s">
        <v>15</v>
      </c>
      <c r="D972">
        <v>243</v>
      </c>
      <c r="E972" s="2">
        <v>42517</v>
      </c>
      <c r="F972">
        <v>3</v>
      </c>
      <c r="G972">
        <v>2</v>
      </c>
      <c r="H972">
        <v>499.99</v>
      </c>
      <c r="I972">
        <v>0.05</v>
      </c>
      <c r="J972" s="1" t="s">
        <v>265</v>
      </c>
      <c r="K972" s="1" t="s">
        <v>242</v>
      </c>
      <c r="L972" s="1" t="s">
        <v>18</v>
      </c>
      <c r="M972" s="1" t="s">
        <v>19</v>
      </c>
      <c r="N972">
        <v>949.98099999999999</v>
      </c>
    </row>
    <row r="973" spans="1:14" x14ac:dyDescent="0.3">
      <c r="A973">
        <v>1165</v>
      </c>
      <c r="B973" s="1" t="s">
        <v>63</v>
      </c>
      <c r="C973" s="1" t="s">
        <v>15</v>
      </c>
      <c r="D973">
        <v>99</v>
      </c>
      <c r="E973" s="2">
        <v>42429</v>
      </c>
      <c r="F973">
        <v>3</v>
      </c>
      <c r="G973">
        <v>2</v>
      </c>
      <c r="H973">
        <v>499.99</v>
      </c>
      <c r="I973">
        <v>0.05</v>
      </c>
      <c r="J973" s="1" t="s">
        <v>265</v>
      </c>
      <c r="K973" s="1" t="s">
        <v>242</v>
      </c>
      <c r="L973" s="1" t="s">
        <v>18</v>
      </c>
      <c r="M973" s="1" t="s">
        <v>19</v>
      </c>
      <c r="N973">
        <v>949.98099999999999</v>
      </c>
    </row>
    <row r="974" spans="1:14" x14ac:dyDescent="0.3">
      <c r="A974">
        <v>332</v>
      </c>
      <c r="B974" s="1" t="s">
        <v>151</v>
      </c>
      <c r="C974" s="1" t="s">
        <v>21</v>
      </c>
      <c r="D974">
        <v>150</v>
      </c>
      <c r="E974" s="2">
        <v>42458</v>
      </c>
      <c r="F974">
        <v>1</v>
      </c>
      <c r="G974">
        <v>2</v>
      </c>
      <c r="H974">
        <v>499.99</v>
      </c>
      <c r="I974">
        <v>7.0000000000000007E-2</v>
      </c>
      <c r="J974" s="1" t="s">
        <v>265</v>
      </c>
      <c r="K974" s="1" t="s">
        <v>242</v>
      </c>
      <c r="L974" s="1" t="s">
        <v>22</v>
      </c>
      <c r="M974" s="1" t="s">
        <v>19</v>
      </c>
      <c r="N974">
        <v>929.98140000000001</v>
      </c>
    </row>
    <row r="975" spans="1:14" x14ac:dyDescent="0.3">
      <c r="A975">
        <v>116</v>
      </c>
      <c r="B975" s="1" t="s">
        <v>141</v>
      </c>
      <c r="C975" s="1" t="s">
        <v>15</v>
      </c>
      <c r="D975">
        <v>531</v>
      </c>
      <c r="E975" s="2">
        <v>42671</v>
      </c>
      <c r="F975">
        <v>3</v>
      </c>
      <c r="G975">
        <v>1</v>
      </c>
      <c r="H975">
        <v>499.99</v>
      </c>
      <c r="I975">
        <v>7.0000000000000007E-2</v>
      </c>
      <c r="J975" s="1" t="s">
        <v>265</v>
      </c>
      <c r="K975" s="1" t="s">
        <v>242</v>
      </c>
      <c r="L975" s="1" t="s">
        <v>18</v>
      </c>
      <c r="M975" s="1" t="s">
        <v>19</v>
      </c>
      <c r="N975">
        <v>464.9907</v>
      </c>
    </row>
    <row r="976" spans="1:14" x14ac:dyDescent="0.3">
      <c r="A976">
        <v>1259</v>
      </c>
      <c r="B976" s="1" t="s">
        <v>127</v>
      </c>
      <c r="C976" s="1" t="s">
        <v>21</v>
      </c>
      <c r="D976">
        <v>32</v>
      </c>
      <c r="E976" s="2">
        <v>42390</v>
      </c>
      <c r="F976">
        <v>1</v>
      </c>
      <c r="G976">
        <v>2</v>
      </c>
      <c r="H976">
        <v>499.99</v>
      </c>
      <c r="I976">
        <v>0.1</v>
      </c>
      <c r="J976" s="1" t="s">
        <v>265</v>
      </c>
      <c r="K976" s="1" t="s">
        <v>242</v>
      </c>
      <c r="L976" s="1" t="s">
        <v>22</v>
      </c>
      <c r="M976" s="1" t="s">
        <v>19</v>
      </c>
      <c r="N976">
        <v>899.98200000000008</v>
      </c>
    </row>
    <row r="977" spans="1:14" x14ac:dyDescent="0.3">
      <c r="A977">
        <v>385</v>
      </c>
      <c r="B977" s="1" t="s">
        <v>37</v>
      </c>
      <c r="C977" s="1" t="s">
        <v>21</v>
      </c>
      <c r="D977">
        <v>77</v>
      </c>
      <c r="E977" s="2">
        <v>42416</v>
      </c>
      <c r="F977">
        <v>1</v>
      </c>
      <c r="G977">
        <v>1</v>
      </c>
      <c r="H977">
        <v>499.99</v>
      </c>
      <c r="I977">
        <v>0.2</v>
      </c>
      <c r="J977" s="1" t="s">
        <v>265</v>
      </c>
      <c r="K977" s="1" t="s">
        <v>242</v>
      </c>
      <c r="L977" s="1" t="s">
        <v>22</v>
      </c>
      <c r="M977" s="1" t="s">
        <v>19</v>
      </c>
      <c r="N977">
        <v>399.99200000000002</v>
      </c>
    </row>
    <row r="978" spans="1:14" x14ac:dyDescent="0.3">
      <c r="A978">
        <v>1353</v>
      </c>
      <c r="B978" s="1" t="s">
        <v>150</v>
      </c>
      <c r="C978" s="1" t="s">
        <v>21</v>
      </c>
      <c r="D978">
        <v>537</v>
      </c>
      <c r="E978" s="2">
        <v>42674</v>
      </c>
      <c r="F978">
        <v>1</v>
      </c>
      <c r="G978">
        <v>2</v>
      </c>
      <c r="H978">
        <v>499.99</v>
      </c>
      <c r="I978">
        <v>0.2</v>
      </c>
      <c r="J978" s="1" t="s">
        <v>265</v>
      </c>
      <c r="K978" s="1" t="s">
        <v>242</v>
      </c>
      <c r="L978" s="1" t="s">
        <v>22</v>
      </c>
      <c r="M978" s="1" t="s">
        <v>19</v>
      </c>
      <c r="N978">
        <v>799.98400000000004</v>
      </c>
    </row>
    <row r="979" spans="1:14" x14ac:dyDescent="0.3">
      <c r="A979">
        <v>241</v>
      </c>
      <c r="B979" s="1" t="s">
        <v>169</v>
      </c>
      <c r="C979" s="1" t="s">
        <v>27</v>
      </c>
      <c r="D979">
        <v>475</v>
      </c>
      <c r="E979" s="2">
        <v>42644</v>
      </c>
      <c r="F979">
        <v>2</v>
      </c>
      <c r="G979">
        <v>1</v>
      </c>
      <c r="H979">
        <v>499.99</v>
      </c>
      <c r="I979">
        <v>0.2</v>
      </c>
      <c r="J979" s="1" t="s">
        <v>265</v>
      </c>
      <c r="K979" s="1" t="s">
        <v>242</v>
      </c>
      <c r="L979" s="1" t="s">
        <v>28</v>
      </c>
      <c r="M979" s="1" t="s">
        <v>19</v>
      </c>
      <c r="N979">
        <v>399.99200000000002</v>
      </c>
    </row>
    <row r="980" spans="1:14" x14ac:dyDescent="0.3">
      <c r="A980">
        <v>246</v>
      </c>
      <c r="B980" s="1" t="s">
        <v>52</v>
      </c>
      <c r="C980" s="1" t="s">
        <v>27</v>
      </c>
      <c r="D980">
        <v>828</v>
      </c>
      <c r="E980" s="2">
        <v>42834</v>
      </c>
      <c r="F980">
        <v>2</v>
      </c>
      <c r="G980">
        <v>2</v>
      </c>
      <c r="H980">
        <v>499.99</v>
      </c>
      <c r="I980">
        <v>0.2</v>
      </c>
      <c r="J980" s="1" t="s">
        <v>265</v>
      </c>
      <c r="K980" s="1" t="s">
        <v>242</v>
      </c>
      <c r="L980" s="1" t="s">
        <v>28</v>
      </c>
      <c r="M980" s="1" t="s">
        <v>19</v>
      </c>
      <c r="N980">
        <v>799.98400000000004</v>
      </c>
    </row>
    <row r="981" spans="1:14" x14ac:dyDescent="0.3">
      <c r="A981">
        <v>283</v>
      </c>
      <c r="B981" s="1" t="s">
        <v>36</v>
      </c>
      <c r="C981" s="1" t="s">
        <v>27</v>
      </c>
      <c r="D981">
        <v>647</v>
      </c>
      <c r="E981" s="2">
        <v>42744</v>
      </c>
      <c r="F981">
        <v>2</v>
      </c>
      <c r="G981">
        <v>2</v>
      </c>
      <c r="H981">
        <v>499.99</v>
      </c>
      <c r="I981">
        <v>7.0000000000000007E-2</v>
      </c>
      <c r="J981" s="1" t="s">
        <v>265</v>
      </c>
      <c r="K981" s="1" t="s">
        <v>242</v>
      </c>
      <c r="L981" s="1" t="s">
        <v>28</v>
      </c>
      <c r="M981" s="1" t="s">
        <v>19</v>
      </c>
      <c r="N981">
        <v>929.98140000000001</v>
      </c>
    </row>
    <row r="982" spans="1:14" x14ac:dyDescent="0.3">
      <c r="A982">
        <v>521</v>
      </c>
      <c r="B982" s="1" t="s">
        <v>53</v>
      </c>
      <c r="C982" s="1" t="s">
        <v>27</v>
      </c>
      <c r="D982">
        <v>81</v>
      </c>
      <c r="E982" s="2">
        <v>42417</v>
      </c>
      <c r="F982">
        <v>2</v>
      </c>
      <c r="G982">
        <v>2</v>
      </c>
      <c r="H982">
        <v>499.99</v>
      </c>
      <c r="I982">
        <v>0.05</v>
      </c>
      <c r="J982" s="1" t="s">
        <v>265</v>
      </c>
      <c r="K982" s="1" t="s">
        <v>242</v>
      </c>
      <c r="L982" s="1" t="s">
        <v>28</v>
      </c>
      <c r="M982" s="1" t="s">
        <v>19</v>
      </c>
      <c r="N982">
        <v>949.98099999999999</v>
      </c>
    </row>
    <row r="983" spans="1:14" x14ac:dyDescent="0.3">
      <c r="A983">
        <v>732</v>
      </c>
      <c r="B983" s="1" t="s">
        <v>172</v>
      </c>
      <c r="C983" s="1" t="s">
        <v>27</v>
      </c>
      <c r="D983">
        <v>294</v>
      </c>
      <c r="E983" s="2">
        <v>42552</v>
      </c>
      <c r="F983">
        <v>2</v>
      </c>
      <c r="G983">
        <v>2</v>
      </c>
      <c r="H983">
        <v>499.99</v>
      </c>
      <c r="I983">
        <v>0.2</v>
      </c>
      <c r="J983" s="1" t="s">
        <v>265</v>
      </c>
      <c r="K983" s="1" t="s">
        <v>242</v>
      </c>
      <c r="L983" s="1" t="s">
        <v>28</v>
      </c>
      <c r="M983" s="1" t="s">
        <v>19</v>
      </c>
      <c r="N983">
        <v>799.98400000000004</v>
      </c>
    </row>
    <row r="984" spans="1:14" x14ac:dyDescent="0.3">
      <c r="A984">
        <v>879</v>
      </c>
      <c r="B984" s="1" t="s">
        <v>110</v>
      </c>
      <c r="C984" s="1" t="s">
        <v>27</v>
      </c>
      <c r="D984">
        <v>270</v>
      </c>
      <c r="E984" s="2">
        <v>42533</v>
      </c>
      <c r="F984">
        <v>2</v>
      </c>
      <c r="G984">
        <v>2</v>
      </c>
      <c r="H984">
        <v>499.99</v>
      </c>
      <c r="I984">
        <v>0.2</v>
      </c>
      <c r="J984" s="1" t="s">
        <v>265</v>
      </c>
      <c r="K984" s="1" t="s">
        <v>242</v>
      </c>
      <c r="L984" s="1" t="s">
        <v>28</v>
      </c>
      <c r="M984" s="1" t="s">
        <v>19</v>
      </c>
      <c r="N984">
        <v>799.98400000000004</v>
      </c>
    </row>
    <row r="985" spans="1:14" x14ac:dyDescent="0.3">
      <c r="A985">
        <v>925</v>
      </c>
      <c r="B985" s="1" t="s">
        <v>175</v>
      </c>
      <c r="C985" s="1" t="s">
        <v>27</v>
      </c>
      <c r="D985">
        <v>119</v>
      </c>
      <c r="E985" s="2">
        <v>42441</v>
      </c>
      <c r="F985">
        <v>2</v>
      </c>
      <c r="G985">
        <v>1</v>
      </c>
      <c r="H985">
        <v>499.99</v>
      </c>
      <c r="I985">
        <v>0.05</v>
      </c>
      <c r="J985" s="1" t="s">
        <v>265</v>
      </c>
      <c r="K985" s="1" t="s">
        <v>242</v>
      </c>
      <c r="L985" s="1" t="s">
        <v>28</v>
      </c>
      <c r="M985" s="1" t="s">
        <v>19</v>
      </c>
      <c r="N985">
        <v>474.9905</v>
      </c>
    </row>
    <row r="986" spans="1:14" x14ac:dyDescent="0.3">
      <c r="A986">
        <v>933</v>
      </c>
      <c r="B986" s="1" t="s">
        <v>161</v>
      </c>
      <c r="C986" s="1" t="s">
        <v>27</v>
      </c>
      <c r="D986">
        <v>266</v>
      </c>
      <c r="E986" s="2">
        <v>42531</v>
      </c>
      <c r="F986">
        <v>2</v>
      </c>
      <c r="G986">
        <v>1</v>
      </c>
      <c r="H986">
        <v>499.99</v>
      </c>
      <c r="I986">
        <v>0.05</v>
      </c>
      <c r="J986" s="1" t="s">
        <v>265</v>
      </c>
      <c r="K986" s="1" t="s">
        <v>242</v>
      </c>
      <c r="L986" s="1" t="s">
        <v>28</v>
      </c>
      <c r="M986" s="1" t="s">
        <v>19</v>
      </c>
      <c r="N986">
        <v>474.9905</v>
      </c>
    </row>
    <row r="987" spans="1:14" x14ac:dyDescent="0.3">
      <c r="A987">
        <v>1123</v>
      </c>
      <c r="B987" s="1" t="s">
        <v>111</v>
      </c>
      <c r="C987" s="1" t="s">
        <v>27</v>
      </c>
      <c r="D987">
        <v>978</v>
      </c>
      <c r="E987" s="2">
        <v>42912</v>
      </c>
      <c r="F987">
        <v>2</v>
      </c>
      <c r="G987">
        <v>2</v>
      </c>
      <c r="H987">
        <v>499.99</v>
      </c>
      <c r="I987">
        <v>0.2</v>
      </c>
      <c r="J987" s="1" t="s">
        <v>265</v>
      </c>
      <c r="K987" s="1" t="s">
        <v>242</v>
      </c>
      <c r="L987" s="1" t="s">
        <v>28</v>
      </c>
      <c r="M987" s="1" t="s">
        <v>19</v>
      </c>
      <c r="N987">
        <v>799.98400000000004</v>
      </c>
    </row>
    <row r="988" spans="1:14" x14ac:dyDescent="0.3">
      <c r="A988">
        <v>1198</v>
      </c>
      <c r="B988" s="1" t="s">
        <v>109</v>
      </c>
      <c r="C988" s="1" t="s">
        <v>27</v>
      </c>
      <c r="D988">
        <v>465</v>
      </c>
      <c r="E988" s="2">
        <v>42641</v>
      </c>
      <c r="F988">
        <v>2</v>
      </c>
      <c r="G988">
        <v>2</v>
      </c>
      <c r="H988">
        <v>499.99</v>
      </c>
      <c r="I988">
        <v>0.1</v>
      </c>
      <c r="J988" s="1" t="s">
        <v>265</v>
      </c>
      <c r="K988" s="1" t="s">
        <v>242</v>
      </c>
      <c r="L988" s="1" t="s">
        <v>28</v>
      </c>
      <c r="M988" s="1" t="s">
        <v>19</v>
      </c>
      <c r="N988">
        <v>899.98200000000008</v>
      </c>
    </row>
    <row r="989" spans="1:14" x14ac:dyDescent="0.3">
      <c r="A989">
        <v>1208</v>
      </c>
      <c r="B989" s="1" t="s">
        <v>98</v>
      </c>
      <c r="C989" s="1" t="s">
        <v>27</v>
      </c>
      <c r="D989">
        <v>605</v>
      </c>
      <c r="E989" s="2">
        <v>42714</v>
      </c>
      <c r="F989">
        <v>2</v>
      </c>
      <c r="G989">
        <v>2</v>
      </c>
      <c r="H989">
        <v>499.99</v>
      </c>
      <c r="I989">
        <v>0.05</v>
      </c>
      <c r="J989" s="1" t="s">
        <v>265</v>
      </c>
      <c r="K989" s="1" t="s">
        <v>242</v>
      </c>
      <c r="L989" s="1" t="s">
        <v>28</v>
      </c>
      <c r="M989" s="1" t="s">
        <v>19</v>
      </c>
      <c r="N989">
        <v>949.98099999999999</v>
      </c>
    </row>
    <row r="990" spans="1:14" x14ac:dyDescent="0.3">
      <c r="A990">
        <v>1211</v>
      </c>
      <c r="B990" s="1" t="s">
        <v>52</v>
      </c>
      <c r="C990" s="1" t="s">
        <v>27</v>
      </c>
      <c r="D990">
        <v>591</v>
      </c>
      <c r="E990" s="2">
        <v>42710</v>
      </c>
      <c r="F990">
        <v>2</v>
      </c>
      <c r="G990">
        <v>2</v>
      </c>
      <c r="H990">
        <v>499.99</v>
      </c>
      <c r="I990">
        <v>0.05</v>
      </c>
      <c r="J990" s="1" t="s">
        <v>265</v>
      </c>
      <c r="K990" s="1" t="s">
        <v>242</v>
      </c>
      <c r="L990" s="1" t="s">
        <v>28</v>
      </c>
      <c r="M990" s="1" t="s">
        <v>19</v>
      </c>
      <c r="N990">
        <v>949.98099999999999</v>
      </c>
    </row>
    <row r="991" spans="1:14" x14ac:dyDescent="0.3">
      <c r="A991">
        <v>1300</v>
      </c>
      <c r="B991" s="1" t="s">
        <v>130</v>
      </c>
      <c r="C991" s="1" t="s">
        <v>27</v>
      </c>
      <c r="D991">
        <v>360</v>
      </c>
      <c r="E991" s="2">
        <v>42589</v>
      </c>
      <c r="F991">
        <v>2</v>
      </c>
      <c r="G991">
        <v>1</v>
      </c>
      <c r="H991">
        <v>499.99</v>
      </c>
      <c r="I991">
        <v>0.1</v>
      </c>
      <c r="J991" s="1" t="s">
        <v>265</v>
      </c>
      <c r="K991" s="1" t="s">
        <v>242</v>
      </c>
      <c r="L991" s="1" t="s">
        <v>28</v>
      </c>
      <c r="M991" s="1" t="s">
        <v>19</v>
      </c>
      <c r="N991">
        <v>449.99100000000004</v>
      </c>
    </row>
    <row r="992" spans="1:14" x14ac:dyDescent="0.3">
      <c r="A992">
        <v>1359</v>
      </c>
      <c r="B992" s="1" t="s">
        <v>167</v>
      </c>
      <c r="C992" s="1" t="s">
        <v>27</v>
      </c>
      <c r="D992">
        <v>508</v>
      </c>
      <c r="E992" s="2">
        <v>42658</v>
      </c>
      <c r="F992">
        <v>2</v>
      </c>
      <c r="G992">
        <v>1</v>
      </c>
      <c r="H992">
        <v>499.99</v>
      </c>
      <c r="I992">
        <v>7.0000000000000007E-2</v>
      </c>
      <c r="J992" s="1" t="s">
        <v>265</v>
      </c>
      <c r="K992" s="1" t="s">
        <v>242</v>
      </c>
      <c r="L992" s="1" t="s">
        <v>28</v>
      </c>
      <c r="M992" s="1" t="s">
        <v>19</v>
      </c>
      <c r="N992">
        <v>464.9907</v>
      </c>
    </row>
    <row r="993" spans="1:14" x14ac:dyDescent="0.3">
      <c r="A993">
        <v>831</v>
      </c>
      <c r="B993" s="1" t="s">
        <v>126</v>
      </c>
      <c r="C993" s="1" t="s">
        <v>27</v>
      </c>
      <c r="D993">
        <v>506</v>
      </c>
      <c r="E993" s="2">
        <v>42657</v>
      </c>
      <c r="F993">
        <v>2</v>
      </c>
      <c r="G993">
        <v>1</v>
      </c>
      <c r="H993">
        <v>499.99</v>
      </c>
      <c r="I993">
        <v>0.1</v>
      </c>
      <c r="J993" s="1" t="s">
        <v>265</v>
      </c>
      <c r="K993" s="1" t="s">
        <v>242</v>
      </c>
      <c r="L993" s="1" t="s">
        <v>28</v>
      </c>
      <c r="M993" s="1" t="s">
        <v>19</v>
      </c>
      <c r="N993">
        <v>449.99100000000004</v>
      </c>
    </row>
    <row r="994" spans="1:14" x14ac:dyDescent="0.3">
      <c r="A994">
        <v>29</v>
      </c>
      <c r="B994" s="1" t="s">
        <v>62</v>
      </c>
      <c r="C994" s="1" t="s">
        <v>27</v>
      </c>
      <c r="D994">
        <v>665</v>
      </c>
      <c r="E994" s="2">
        <v>42756</v>
      </c>
      <c r="F994">
        <v>2</v>
      </c>
      <c r="G994">
        <v>2</v>
      </c>
      <c r="H994">
        <v>499.99</v>
      </c>
      <c r="I994">
        <v>0.05</v>
      </c>
      <c r="J994" s="1" t="s">
        <v>265</v>
      </c>
      <c r="K994" s="1" t="s">
        <v>242</v>
      </c>
      <c r="L994" s="1" t="s">
        <v>28</v>
      </c>
      <c r="M994" s="1" t="s">
        <v>19</v>
      </c>
      <c r="N994">
        <v>949.98099999999999</v>
      </c>
    </row>
    <row r="995" spans="1:14" x14ac:dyDescent="0.3">
      <c r="A995">
        <v>396</v>
      </c>
      <c r="B995" s="1" t="s">
        <v>52</v>
      </c>
      <c r="C995" s="1" t="s">
        <v>27</v>
      </c>
      <c r="D995">
        <v>404</v>
      </c>
      <c r="E995" s="2">
        <v>42613</v>
      </c>
      <c r="F995">
        <v>2</v>
      </c>
      <c r="G995">
        <v>2</v>
      </c>
      <c r="H995">
        <v>499.99</v>
      </c>
      <c r="I995">
        <v>0.05</v>
      </c>
      <c r="J995" s="1" t="s">
        <v>265</v>
      </c>
      <c r="K995" s="1" t="s">
        <v>242</v>
      </c>
      <c r="L995" s="1" t="s">
        <v>28</v>
      </c>
      <c r="M995" s="1" t="s">
        <v>19</v>
      </c>
      <c r="N995">
        <v>949.98099999999999</v>
      </c>
    </row>
    <row r="996" spans="1:14" x14ac:dyDescent="0.3">
      <c r="A996">
        <v>615</v>
      </c>
      <c r="B996" s="1" t="s">
        <v>156</v>
      </c>
      <c r="C996" s="1" t="s">
        <v>27</v>
      </c>
      <c r="D996">
        <v>228</v>
      </c>
      <c r="E996" s="2">
        <v>42507</v>
      </c>
      <c r="F996">
        <v>2</v>
      </c>
      <c r="G996">
        <v>1</v>
      </c>
      <c r="H996">
        <v>499.99</v>
      </c>
      <c r="I996">
        <v>0.2</v>
      </c>
      <c r="J996" s="1" t="s">
        <v>265</v>
      </c>
      <c r="K996" s="1" t="s">
        <v>242</v>
      </c>
      <c r="L996" s="1" t="s">
        <v>28</v>
      </c>
      <c r="M996" s="1" t="s">
        <v>19</v>
      </c>
      <c r="N996">
        <v>399.99200000000002</v>
      </c>
    </row>
    <row r="997" spans="1:14" x14ac:dyDescent="0.3">
      <c r="A997">
        <v>1025</v>
      </c>
      <c r="B997" s="1" t="s">
        <v>163</v>
      </c>
      <c r="C997" s="1" t="s">
        <v>27</v>
      </c>
      <c r="D997">
        <v>943</v>
      </c>
      <c r="E997" s="2">
        <v>42899</v>
      </c>
      <c r="F997">
        <v>2</v>
      </c>
      <c r="G997">
        <v>1</v>
      </c>
      <c r="H997">
        <v>499.99</v>
      </c>
      <c r="I997">
        <v>0.2</v>
      </c>
      <c r="J997" s="1" t="s">
        <v>265</v>
      </c>
      <c r="K997" s="1" t="s">
        <v>242</v>
      </c>
      <c r="L997" s="1" t="s">
        <v>28</v>
      </c>
      <c r="M997" s="1" t="s">
        <v>19</v>
      </c>
      <c r="N997">
        <v>399.99200000000002</v>
      </c>
    </row>
    <row r="998" spans="1:14" x14ac:dyDescent="0.3">
      <c r="A998">
        <v>1234</v>
      </c>
      <c r="B998" s="1" t="s">
        <v>47</v>
      </c>
      <c r="C998" s="1" t="s">
        <v>27</v>
      </c>
      <c r="D998">
        <v>47</v>
      </c>
      <c r="E998" s="2">
        <v>42398</v>
      </c>
      <c r="F998">
        <v>2</v>
      </c>
      <c r="G998">
        <v>2</v>
      </c>
      <c r="H998">
        <v>499.99</v>
      </c>
      <c r="I998">
        <v>7.0000000000000007E-2</v>
      </c>
      <c r="J998" s="1" t="s">
        <v>265</v>
      </c>
      <c r="K998" s="1" t="s">
        <v>242</v>
      </c>
      <c r="L998" s="1" t="s">
        <v>28</v>
      </c>
      <c r="M998" s="1" t="s">
        <v>19</v>
      </c>
      <c r="N998">
        <v>929.98140000000001</v>
      </c>
    </row>
    <row r="999" spans="1:14" x14ac:dyDescent="0.3">
      <c r="A999">
        <v>1101</v>
      </c>
      <c r="B999" s="1" t="s">
        <v>227</v>
      </c>
      <c r="C999" s="1" t="s">
        <v>27</v>
      </c>
      <c r="D999">
        <v>1462</v>
      </c>
      <c r="E999" s="2">
        <v>43181</v>
      </c>
      <c r="F999">
        <v>2</v>
      </c>
      <c r="G999">
        <v>1</v>
      </c>
      <c r="H999">
        <v>499.99</v>
      </c>
      <c r="I999">
        <v>7.0000000000000007E-2</v>
      </c>
      <c r="J999" s="1" t="s">
        <v>265</v>
      </c>
      <c r="K999" s="1" t="s">
        <v>242</v>
      </c>
      <c r="L999" s="1" t="s">
        <v>28</v>
      </c>
      <c r="M999" s="1" t="s">
        <v>19</v>
      </c>
      <c r="N999">
        <v>464.9907</v>
      </c>
    </row>
    <row r="1000" spans="1:14" x14ac:dyDescent="0.3">
      <c r="A1000">
        <v>988</v>
      </c>
      <c r="B1000" s="1" t="s">
        <v>58</v>
      </c>
      <c r="C1000" s="1" t="s">
        <v>27</v>
      </c>
      <c r="D1000">
        <v>454</v>
      </c>
      <c r="E1000" s="2">
        <v>42636</v>
      </c>
      <c r="F1000">
        <v>2</v>
      </c>
      <c r="G1000">
        <v>2</v>
      </c>
      <c r="H1000">
        <v>499.99</v>
      </c>
      <c r="I1000">
        <v>7.0000000000000007E-2</v>
      </c>
      <c r="J1000" s="1" t="s">
        <v>265</v>
      </c>
      <c r="K1000" s="1" t="s">
        <v>242</v>
      </c>
      <c r="L1000" s="1" t="s">
        <v>28</v>
      </c>
      <c r="M1000" s="1" t="s">
        <v>19</v>
      </c>
      <c r="N1000">
        <v>929.98140000000001</v>
      </c>
    </row>
    <row r="1001" spans="1:14" x14ac:dyDescent="0.3">
      <c r="A1001">
        <v>819</v>
      </c>
      <c r="B1001" s="1" t="s">
        <v>90</v>
      </c>
      <c r="C1001" s="1" t="s">
        <v>27</v>
      </c>
      <c r="D1001">
        <v>578</v>
      </c>
      <c r="E1001" s="2">
        <v>42701</v>
      </c>
      <c r="F1001">
        <v>2</v>
      </c>
      <c r="G1001">
        <v>2</v>
      </c>
      <c r="H1001">
        <v>499.99</v>
      </c>
      <c r="I1001">
        <v>0.2</v>
      </c>
      <c r="J1001" s="1" t="s">
        <v>265</v>
      </c>
      <c r="K1001" s="1" t="s">
        <v>242</v>
      </c>
      <c r="L1001" s="1" t="s">
        <v>28</v>
      </c>
      <c r="M1001" s="1" t="s">
        <v>19</v>
      </c>
      <c r="N1001">
        <v>799.98400000000004</v>
      </c>
    </row>
    <row r="1002" spans="1:14" x14ac:dyDescent="0.3">
      <c r="A1002">
        <v>894</v>
      </c>
      <c r="B1002" s="1" t="s">
        <v>33</v>
      </c>
      <c r="C1002" s="1" t="s">
        <v>27</v>
      </c>
      <c r="D1002">
        <v>565</v>
      </c>
      <c r="E1002" s="2">
        <v>42695</v>
      </c>
      <c r="F1002">
        <v>2</v>
      </c>
      <c r="G1002">
        <v>2</v>
      </c>
      <c r="H1002">
        <v>499.99</v>
      </c>
      <c r="I1002">
        <v>0.1</v>
      </c>
      <c r="J1002" s="1" t="s">
        <v>265</v>
      </c>
      <c r="K1002" s="1" t="s">
        <v>242</v>
      </c>
      <c r="L1002" s="1" t="s">
        <v>28</v>
      </c>
      <c r="M1002" s="1" t="s">
        <v>19</v>
      </c>
      <c r="N1002">
        <v>899.98200000000008</v>
      </c>
    </row>
    <row r="1003" spans="1:14" x14ac:dyDescent="0.3">
      <c r="A1003">
        <v>612</v>
      </c>
      <c r="B1003" s="1" t="s">
        <v>34</v>
      </c>
      <c r="C1003" s="1" t="s">
        <v>27</v>
      </c>
      <c r="D1003">
        <v>73</v>
      </c>
      <c r="E1003" s="2">
        <v>42412</v>
      </c>
      <c r="F1003">
        <v>2</v>
      </c>
      <c r="G1003">
        <v>1</v>
      </c>
      <c r="H1003">
        <v>499.99</v>
      </c>
      <c r="I1003">
        <v>7.0000000000000007E-2</v>
      </c>
      <c r="J1003" s="1" t="s">
        <v>265</v>
      </c>
      <c r="K1003" s="1" t="s">
        <v>242</v>
      </c>
      <c r="L1003" s="1" t="s">
        <v>28</v>
      </c>
      <c r="M1003" s="1" t="s">
        <v>19</v>
      </c>
      <c r="N1003">
        <v>464.9907</v>
      </c>
    </row>
    <row r="1004" spans="1:14" x14ac:dyDescent="0.3">
      <c r="A1004">
        <v>469</v>
      </c>
      <c r="B1004" s="1" t="s">
        <v>135</v>
      </c>
      <c r="C1004" s="1" t="s">
        <v>27</v>
      </c>
      <c r="D1004">
        <v>112</v>
      </c>
      <c r="E1004" s="2">
        <v>42437</v>
      </c>
      <c r="F1004">
        <v>2</v>
      </c>
      <c r="G1004">
        <v>2</v>
      </c>
      <c r="H1004">
        <v>499.99</v>
      </c>
      <c r="I1004">
        <v>7.0000000000000007E-2</v>
      </c>
      <c r="J1004" s="1" t="s">
        <v>265</v>
      </c>
      <c r="K1004" s="1" t="s">
        <v>242</v>
      </c>
      <c r="L1004" s="1" t="s">
        <v>28</v>
      </c>
      <c r="M1004" s="1" t="s">
        <v>19</v>
      </c>
      <c r="N1004">
        <v>929.98140000000001</v>
      </c>
    </row>
    <row r="1005" spans="1:14" x14ac:dyDescent="0.3">
      <c r="A1005">
        <v>1151</v>
      </c>
      <c r="B1005" s="1" t="s">
        <v>59</v>
      </c>
      <c r="C1005" s="1" t="s">
        <v>27</v>
      </c>
      <c r="D1005">
        <v>410</v>
      </c>
      <c r="E1005" s="2">
        <v>42614</v>
      </c>
      <c r="F1005">
        <v>2</v>
      </c>
      <c r="G1005">
        <v>1</v>
      </c>
      <c r="H1005">
        <v>499.99</v>
      </c>
      <c r="I1005">
        <v>0.1</v>
      </c>
      <c r="J1005" s="1" t="s">
        <v>265</v>
      </c>
      <c r="K1005" s="1" t="s">
        <v>242</v>
      </c>
      <c r="L1005" s="1" t="s">
        <v>28</v>
      </c>
      <c r="M1005" s="1" t="s">
        <v>19</v>
      </c>
      <c r="N1005">
        <v>449.99100000000004</v>
      </c>
    </row>
    <row r="1006" spans="1:14" x14ac:dyDescent="0.3">
      <c r="A1006">
        <v>411</v>
      </c>
      <c r="B1006" s="1" t="s">
        <v>30</v>
      </c>
      <c r="C1006" s="1" t="s">
        <v>27</v>
      </c>
      <c r="D1006">
        <v>274</v>
      </c>
      <c r="E1006" s="2">
        <v>42538</v>
      </c>
      <c r="F1006">
        <v>2</v>
      </c>
      <c r="G1006">
        <v>2</v>
      </c>
      <c r="H1006">
        <v>499.99</v>
      </c>
      <c r="I1006">
        <v>0.1</v>
      </c>
      <c r="J1006" s="1" t="s">
        <v>265</v>
      </c>
      <c r="K1006" s="1" t="s">
        <v>242</v>
      </c>
      <c r="L1006" s="1" t="s">
        <v>28</v>
      </c>
      <c r="M1006" s="1" t="s">
        <v>19</v>
      </c>
      <c r="N1006">
        <v>899.98200000000008</v>
      </c>
    </row>
    <row r="1007" spans="1:14" x14ac:dyDescent="0.3">
      <c r="A1007">
        <v>638</v>
      </c>
      <c r="B1007" s="1" t="s">
        <v>36</v>
      </c>
      <c r="C1007" s="1" t="s">
        <v>27</v>
      </c>
      <c r="D1007">
        <v>280</v>
      </c>
      <c r="E1007" s="2">
        <v>42542</v>
      </c>
      <c r="F1007">
        <v>2</v>
      </c>
      <c r="G1007">
        <v>1</v>
      </c>
      <c r="H1007">
        <v>499.99</v>
      </c>
      <c r="I1007">
        <v>7.0000000000000007E-2</v>
      </c>
      <c r="J1007" s="1" t="s">
        <v>265</v>
      </c>
      <c r="K1007" s="1" t="s">
        <v>242</v>
      </c>
      <c r="L1007" s="1" t="s">
        <v>28</v>
      </c>
      <c r="M1007" s="1" t="s">
        <v>19</v>
      </c>
      <c r="N1007">
        <v>464.9907</v>
      </c>
    </row>
    <row r="1008" spans="1:14" x14ac:dyDescent="0.3">
      <c r="A1008">
        <v>961</v>
      </c>
      <c r="B1008" s="1" t="s">
        <v>175</v>
      </c>
      <c r="C1008" s="1" t="s">
        <v>27</v>
      </c>
      <c r="D1008">
        <v>343</v>
      </c>
      <c r="E1008" s="2">
        <v>42582</v>
      </c>
      <c r="F1008">
        <v>2</v>
      </c>
      <c r="G1008">
        <v>1</v>
      </c>
      <c r="H1008">
        <v>499.99</v>
      </c>
      <c r="I1008">
        <v>0.05</v>
      </c>
      <c r="J1008" s="1" t="s">
        <v>265</v>
      </c>
      <c r="K1008" s="1" t="s">
        <v>242</v>
      </c>
      <c r="L1008" s="1" t="s">
        <v>28</v>
      </c>
      <c r="M1008" s="1" t="s">
        <v>19</v>
      </c>
      <c r="N1008">
        <v>474.9905</v>
      </c>
    </row>
    <row r="1009" spans="1:14" x14ac:dyDescent="0.3">
      <c r="A1009">
        <v>986</v>
      </c>
      <c r="B1009" s="1" t="s">
        <v>47</v>
      </c>
      <c r="C1009" s="1" t="s">
        <v>27</v>
      </c>
      <c r="D1009">
        <v>515</v>
      </c>
      <c r="E1009" s="2">
        <v>42662</v>
      </c>
      <c r="F1009">
        <v>2</v>
      </c>
      <c r="G1009">
        <v>2</v>
      </c>
      <c r="H1009">
        <v>499.99</v>
      </c>
      <c r="I1009">
        <v>7.0000000000000007E-2</v>
      </c>
      <c r="J1009" s="1" t="s">
        <v>265</v>
      </c>
      <c r="K1009" s="1" t="s">
        <v>242</v>
      </c>
      <c r="L1009" s="1" t="s">
        <v>28</v>
      </c>
      <c r="M1009" s="1" t="s">
        <v>19</v>
      </c>
      <c r="N1009">
        <v>929.98140000000001</v>
      </c>
    </row>
    <row r="1010" spans="1:14" x14ac:dyDescent="0.3">
      <c r="A1010">
        <v>1141</v>
      </c>
      <c r="B1010" s="1" t="s">
        <v>68</v>
      </c>
      <c r="C1010" s="1" t="s">
        <v>27</v>
      </c>
      <c r="D1010">
        <v>318</v>
      </c>
      <c r="E1010" s="2">
        <v>42568</v>
      </c>
      <c r="F1010">
        <v>2</v>
      </c>
      <c r="G1010">
        <v>2</v>
      </c>
      <c r="H1010">
        <v>499.99</v>
      </c>
      <c r="I1010">
        <v>0.2</v>
      </c>
      <c r="J1010" s="1" t="s">
        <v>265</v>
      </c>
      <c r="K1010" s="1" t="s">
        <v>242</v>
      </c>
      <c r="L1010" s="1" t="s">
        <v>28</v>
      </c>
      <c r="M1010" s="1" t="s">
        <v>19</v>
      </c>
      <c r="N1010">
        <v>799.98400000000004</v>
      </c>
    </row>
    <row r="1011" spans="1:14" x14ac:dyDescent="0.3">
      <c r="A1011">
        <v>1223</v>
      </c>
      <c r="B1011" s="1" t="s">
        <v>33</v>
      </c>
      <c r="C1011" s="1" t="s">
        <v>27</v>
      </c>
      <c r="D1011">
        <v>82</v>
      </c>
      <c r="E1011" s="2">
        <v>42418</v>
      </c>
      <c r="F1011">
        <v>2</v>
      </c>
      <c r="G1011">
        <v>2</v>
      </c>
      <c r="H1011">
        <v>499.99</v>
      </c>
      <c r="I1011">
        <v>0.1</v>
      </c>
      <c r="J1011" s="1" t="s">
        <v>265</v>
      </c>
      <c r="K1011" s="1" t="s">
        <v>242</v>
      </c>
      <c r="L1011" s="1" t="s">
        <v>28</v>
      </c>
      <c r="M1011" s="1" t="s">
        <v>19</v>
      </c>
      <c r="N1011">
        <v>899.98200000000008</v>
      </c>
    </row>
    <row r="1012" spans="1:14" x14ac:dyDescent="0.3">
      <c r="A1012">
        <v>373</v>
      </c>
      <c r="B1012" s="1" t="s">
        <v>172</v>
      </c>
      <c r="C1012" s="1" t="s">
        <v>27</v>
      </c>
      <c r="D1012">
        <v>364</v>
      </c>
      <c r="E1012" s="2">
        <v>42594</v>
      </c>
      <c r="F1012">
        <v>2</v>
      </c>
      <c r="G1012">
        <v>2</v>
      </c>
      <c r="H1012">
        <v>499.99</v>
      </c>
      <c r="I1012">
        <v>0.05</v>
      </c>
      <c r="J1012" s="1" t="s">
        <v>265</v>
      </c>
      <c r="K1012" s="1" t="s">
        <v>242</v>
      </c>
      <c r="L1012" s="1" t="s">
        <v>28</v>
      </c>
      <c r="M1012" s="1" t="s">
        <v>19</v>
      </c>
      <c r="N1012">
        <v>949.98099999999999</v>
      </c>
    </row>
    <row r="1013" spans="1:14" x14ac:dyDescent="0.3">
      <c r="A1013">
        <v>44</v>
      </c>
      <c r="B1013" s="1" t="s">
        <v>106</v>
      </c>
      <c r="C1013" s="1" t="s">
        <v>27</v>
      </c>
      <c r="D1013">
        <v>1253</v>
      </c>
      <c r="E1013" s="2">
        <v>43057</v>
      </c>
      <c r="F1013">
        <v>2</v>
      </c>
      <c r="G1013">
        <v>2</v>
      </c>
      <c r="H1013">
        <v>499.99</v>
      </c>
      <c r="I1013">
        <v>0.1</v>
      </c>
      <c r="J1013" s="1" t="s">
        <v>265</v>
      </c>
      <c r="K1013" s="1" t="s">
        <v>242</v>
      </c>
      <c r="L1013" s="1" t="s">
        <v>28</v>
      </c>
      <c r="M1013" s="1" t="s">
        <v>19</v>
      </c>
      <c r="N1013">
        <v>899.98200000000008</v>
      </c>
    </row>
    <row r="1014" spans="1:14" x14ac:dyDescent="0.3">
      <c r="A1014">
        <v>1341</v>
      </c>
      <c r="B1014" s="1" t="s">
        <v>110</v>
      </c>
      <c r="C1014" s="1" t="s">
        <v>27</v>
      </c>
      <c r="D1014">
        <v>275</v>
      </c>
      <c r="E1014" s="2">
        <v>42538</v>
      </c>
      <c r="F1014">
        <v>2</v>
      </c>
      <c r="G1014">
        <v>1</v>
      </c>
      <c r="H1014">
        <v>499.99</v>
      </c>
      <c r="I1014">
        <v>0.1</v>
      </c>
      <c r="J1014" s="1" t="s">
        <v>265</v>
      </c>
      <c r="K1014" s="1" t="s">
        <v>242</v>
      </c>
      <c r="L1014" s="1" t="s">
        <v>28</v>
      </c>
      <c r="M1014" s="1" t="s">
        <v>19</v>
      </c>
      <c r="N1014">
        <v>449.99100000000004</v>
      </c>
    </row>
    <row r="1015" spans="1:14" x14ac:dyDescent="0.3">
      <c r="A1015">
        <v>1173</v>
      </c>
      <c r="B1015" s="1" t="s">
        <v>110</v>
      </c>
      <c r="C1015" s="1" t="s">
        <v>27</v>
      </c>
      <c r="D1015">
        <v>55</v>
      </c>
      <c r="E1015" s="2">
        <v>42404</v>
      </c>
      <c r="F1015">
        <v>2</v>
      </c>
      <c r="G1015">
        <v>2</v>
      </c>
      <c r="H1015">
        <v>499.99</v>
      </c>
      <c r="I1015">
        <v>0.2</v>
      </c>
      <c r="J1015" s="1" t="s">
        <v>265</v>
      </c>
      <c r="K1015" s="1" t="s">
        <v>242</v>
      </c>
      <c r="L1015" s="1" t="s">
        <v>28</v>
      </c>
      <c r="M1015" s="1" t="s">
        <v>19</v>
      </c>
      <c r="N1015">
        <v>799.98400000000004</v>
      </c>
    </row>
    <row r="1016" spans="1:14" x14ac:dyDescent="0.3">
      <c r="A1016">
        <v>1001</v>
      </c>
      <c r="B1016" s="1" t="s">
        <v>67</v>
      </c>
      <c r="C1016" s="1" t="s">
        <v>27</v>
      </c>
      <c r="D1016">
        <v>399</v>
      </c>
      <c r="E1016" s="2">
        <v>42611</v>
      </c>
      <c r="F1016">
        <v>2</v>
      </c>
      <c r="G1016">
        <v>1</v>
      </c>
      <c r="H1016">
        <v>499.99</v>
      </c>
      <c r="I1016">
        <v>0.05</v>
      </c>
      <c r="J1016" s="1" t="s">
        <v>265</v>
      </c>
      <c r="K1016" s="1" t="s">
        <v>242</v>
      </c>
      <c r="L1016" s="1" t="s">
        <v>28</v>
      </c>
      <c r="M1016" s="1" t="s">
        <v>19</v>
      </c>
      <c r="N1016">
        <v>474.9905</v>
      </c>
    </row>
    <row r="1017" spans="1:14" x14ac:dyDescent="0.3">
      <c r="A1017">
        <v>583</v>
      </c>
      <c r="B1017" s="1" t="s">
        <v>142</v>
      </c>
      <c r="C1017" s="1" t="s">
        <v>27</v>
      </c>
      <c r="D1017">
        <v>38</v>
      </c>
      <c r="E1017" s="2">
        <v>42394</v>
      </c>
      <c r="F1017">
        <v>2</v>
      </c>
      <c r="G1017">
        <v>1</v>
      </c>
      <c r="H1017">
        <v>499.99</v>
      </c>
      <c r="I1017">
        <v>0.2</v>
      </c>
      <c r="J1017" s="1" t="s">
        <v>265</v>
      </c>
      <c r="K1017" s="1" t="s">
        <v>242</v>
      </c>
      <c r="L1017" s="1" t="s">
        <v>28</v>
      </c>
      <c r="M1017" s="1" t="s">
        <v>19</v>
      </c>
      <c r="N1017">
        <v>399.99200000000002</v>
      </c>
    </row>
    <row r="1018" spans="1:14" x14ac:dyDescent="0.3">
      <c r="A1018">
        <v>728</v>
      </c>
      <c r="B1018" s="1" t="s">
        <v>42</v>
      </c>
      <c r="C1018" s="1" t="s">
        <v>27</v>
      </c>
      <c r="D1018">
        <v>192</v>
      </c>
      <c r="E1018" s="2">
        <v>42487</v>
      </c>
      <c r="F1018">
        <v>2</v>
      </c>
      <c r="G1018">
        <v>1</v>
      </c>
      <c r="H1018">
        <v>499.99</v>
      </c>
      <c r="I1018">
        <v>7.0000000000000007E-2</v>
      </c>
      <c r="J1018" s="1" t="s">
        <v>265</v>
      </c>
      <c r="K1018" s="1" t="s">
        <v>242</v>
      </c>
      <c r="L1018" s="1" t="s">
        <v>28</v>
      </c>
      <c r="M1018" s="1" t="s">
        <v>19</v>
      </c>
      <c r="N1018">
        <v>464.9907</v>
      </c>
    </row>
    <row r="1019" spans="1:14" x14ac:dyDescent="0.3">
      <c r="A1019">
        <v>956</v>
      </c>
      <c r="B1019" s="1" t="s">
        <v>163</v>
      </c>
      <c r="C1019" s="1" t="s">
        <v>27</v>
      </c>
      <c r="D1019">
        <v>244</v>
      </c>
      <c r="E1019" s="2">
        <v>42518</v>
      </c>
      <c r="F1019">
        <v>2</v>
      </c>
      <c r="G1019">
        <v>1</v>
      </c>
      <c r="H1019">
        <v>499.99</v>
      </c>
      <c r="I1019">
        <v>0.2</v>
      </c>
      <c r="J1019" s="1" t="s">
        <v>265</v>
      </c>
      <c r="K1019" s="1" t="s">
        <v>242</v>
      </c>
      <c r="L1019" s="1" t="s">
        <v>28</v>
      </c>
      <c r="M1019" s="1" t="s">
        <v>19</v>
      </c>
      <c r="N1019">
        <v>399.99200000000002</v>
      </c>
    </row>
    <row r="1020" spans="1:14" x14ac:dyDescent="0.3">
      <c r="A1020">
        <v>717</v>
      </c>
      <c r="B1020" s="1" t="s">
        <v>96</v>
      </c>
      <c r="C1020" s="1" t="s">
        <v>27</v>
      </c>
      <c r="D1020">
        <v>413</v>
      </c>
      <c r="E1020" s="2">
        <v>42615</v>
      </c>
      <c r="F1020">
        <v>2</v>
      </c>
      <c r="G1020">
        <v>1</v>
      </c>
      <c r="H1020">
        <v>499.99</v>
      </c>
      <c r="I1020">
        <v>0.1</v>
      </c>
      <c r="J1020" s="1" t="s">
        <v>265</v>
      </c>
      <c r="K1020" s="1" t="s">
        <v>242</v>
      </c>
      <c r="L1020" s="1" t="s">
        <v>28</v>
      </c>
      <c r="M1020" s="1" t="s">
        <v>19</v>
      </c>
      <c r="N1020">
        <v>449.99100000000004</v>
      </c>
    </row>
    <row r="1021" spans="1:14" x14ac:dyDescent="0.3">
      <c r="A1021">
        <v>542</v>
      </c>
      <c r="B1021" s="1" t="s">
        <v>83</v>
      </c>
      <c r="C1021" s="1" t="s">
        <v>27</v>
      </c>
      <c r="D1021">
        <v>396</v>
      </c>
      <c r="E1021" s="2">
        <v>42609</v>
      </c>
      <c r="F1021">
        <v>2</v>
      </c>
      <c r="G1021">
        <v>2</v>
      </c>
      <c r="H1021">
        <v>499.99</v>
      </c>
      <c r="I1021">
        <v>0.05</v>
      </c>
      <c r="J1021" s="1" t="s">
        <v>265</v>
      </c>
      <c r="K1021" s="1" t="s">
        <v>242</v>
      </c>
      <c r="L1021" s="1" t="s">
        <v>28</v>
      </c>
      <c r="M1021" s="1" t="s">
        <v>19</v>
      </c>
      <c r="N1021">
        <v>949.98099999999999</v>
      </c>
    </row>
    <row r="1022" spans="1:14" x14ac:dyDescent="0.3">
      <c r="A1022">
        <v>942</v>
      </c>
      <c r="B1022" s="1" t="s">
        <v>35</v>
      </c>
      <c r="C1022" s="1" t="s">
        <v>27</v>
      </c>
      <c r="D1022">
        <v>562</v>
      </c>
      <c r="E1022" s="2">
        <v>42693</v>
      </c>
      <c r="F1022">
        <v>2</v>
      </c>
      <c r="G1022">
        <v>2</v>
      </c>
      <c r="H1022">
        <v>499.99</v>
      </c>
      <c r="I1022">
        <v>7.0000000000000007E-2</v>
      </c>
      <c r="J1022" s="1" t="s">
        <v>265</v>
      </c>
      <c r="K1022" s="1" t="s">
        <v>242</v>
      </c>
      <c r="L1022" s="1" t="s">
        <v>28</v>
      </c>
      <c r="M1022" s="1" t="s">
        <v>19</v>
      </c>
      <c r="N1022">
        <v>929.98140000000001</v>
      </c>
    </row>
    <row r="1023" spans="1:14" x14ac:dyDescent="0.3">
      <c r="A1023">
        <v>1358</v>
      </c>
      <c r="B1023" s="1" t="s">
        <v>42</v>
      </c>
      <c r="C1023" s="1" t="s">
        <v>27</v>
      </c>
      <c r="D1023">
        <v>220</v>
      </c>
      <c r="E1023" s="2">
        <v>42502</v>
      </c>
      <c r="F1023">
        <v>2</v>
      </c>
      <c r="G1023">
        <v>1</v>
      </c>
      <c r="H1023">
        <v>499.99</v>
      </c>
      <c r="I1023">
        <v>7.0000000000000007E-2</v>
      </c>
      <c r="J1023" s="1" t="s">
        <v>265</v>
      </c>
      <c r="K1023" s="1" t="s">
        <v>242</v>
      </c>
      <c r="L1023" s="1" t="s">
        <v>28</v>
      </c>
      <c r="M1023" s="1" t="s">
        <v>19</v>
      </c>
      <c r="N1023">
        <v>464.9907</v>
      </c>
    </row>
    <row r="1024" spans="1:14" x14ac:dyDescent="0.3">
      <c r="A1024">
        <v>965</v>
      </c>
      <c r="B1024" s="1" t="s">
        <v>96</v>
      </c>
      <c r="C1024" s="1" t="s">
        <v>27</v>
      </c>
      <c r="D1024">
        <v>53</v>
      </c>
      <c r="E1024" s="2">
        <v>42403</v>
      </c>
      <c r="F1024">
        <v>2</v>
      </c>
      <c r="G1024">
        <v>2</v>
      </c>
      <c r="H1024">
        <v>499.99</v>
      </c>
      <c r="I1024">
        <v>0.1</v>
      </c>
      <c r="J1024" s="1" t="s">
        <v>265</v>
      </c>
      <c r="K1024" s="1" t="s">
        <v>242</v>
      </c>
      <c r="L1024" s="1" t="s">
        <v>28</v>
      </c>
      <c r="M1024" s="1" t="s">
        <v>19</v>
      </c>
      <c r="N1024">
        <v>899.98200000000008</v>
      </c>
    </row>
    <row r="1025" spans="1:14" x14ac:dyDescent="0.3">
      <c r="A1025">
        <v>1350</v>
      </c>
      <c r="B1025" s="1" t="s">
        <v>125</v>
      </c>
      <c r="C1025" s="1" t="s">
        <v>27</v>
      </c>
      <c r="D1025">
        <v>238</v>
      </c>
      <c r="E1025" s="2">
        <v>42516</v>
      </c>
      <c r="F1025">
        <v>2</v>
      </c>
      <c r="G1025">
        <v>1</v>
      </c>
      <c r="H1025">
        <v>499.99</v>
      </c>
      <c r="I1025">
        <v>7.0000000000000007E-2</v>
      </c>
      <c r="J1025" s="1" t="s">
        <v>265</v>
      </c>
      <c r="K1025" s="1" t="s">
        <v>242</v>
      </c>
      <c r="L1025" s="1" t="s">
        <v>28</v>
      </c>
      <c r="M1025" s="1" t="s">
        <v>19</v>
      </c>
      <c r="N1025">
        <v>464.9907</v>
      </c>
    </row>
    <row r="1026" spans="1:14" x14ac:dyDescent="0.3">
      <c r="A1026">
        <v>760</v>
      </c>
      <c r="B1026" s="1" t="s">
        <v>184</v>
      </c>
      <c r="C1026" s="1" t="s">
        <v>27</v>
      </c>
      <c r="D1026">
        <v>199</v>
      </c>
      <c r="E1026" s="2">
        <v>42491</v>
      </c>
      <c r="F1026">
        <v>2</v>
      </c>
      <c r="G1026">
        <v>2</v>
      </c>
      <c r="H1026">
        <v>499.99</v>
      </c>
      <c r="I1026">
        <v>0.05</v>
      </c>
      <c r="J1026" s="1" t="s">
        <v>265</v>
      </c>
      <c r="K1026" s="1" t="s">
        <v>242</v>
      </c>
      <c r="L1026" s="1" t="s">
        <v>28</v>
      </c>
      <c r="M1026" s="1" t="s">
        <v>19</v>
      </c>
      <c r="N1026">
        <v>949.98099999999999</v>
      </c>
    </row>
    <row r="1027" spans="1:14" x14ac:dyDescent="0.3">
      <c r="A1027">
        <v>1398</v>
      </c>
      <c r="B1027" s="1" t="s">
        <v>100</v>
      </c>
      <c r="C1027" s="1" t="s">
        <v>27</v>
      </c>
      <c r="D1027">
        <v>622</v>
      </c>
      <c r="E1027" s="2">
        <v>42727</v>
      </c>
      <c r="F1027">
        <v>2</v>
      </c>
      <c r="G1027">
        <v>1</v>
      </c>
      <c r="H1027">
        <v>499.99</v>
      </c>
      <c r="I1027">
        <v>7.0000000000000007E-2</v>
      </c>
      <c r="J1027" s="1" t="s">
        <v>265</v>
      </c>
      <c r="K1027" s="1" t="s">
        <v>242</v>
      </c>
      <c r="L1027" s="1" t="s">
        <v>28</v>
      </c>
      <c r="M1027" s="1" t="s">
        <v>19</v>
      </c>
      <c r="N1027">
        <v>464.9907</v>
      </c>
    </row>
    <row r="1028" spans="1:14" x14ac:dyDescent="0.3">
      <c r="A1028">
        <v>734</v>
      </c>
      <c r="B1028" s="1" t="s">
        <v>192</v>
      </c>
      <c r="C1028" s="1" t="s">
        <v>27</v>
      </c>
      <c r="D1028">
        <v>1271</v>
      </c>
      <c r="E1028" s="2">
        <v>43066</v>
      </c>
      <c r="F1028">
        <v>2</v>
      </c>
      <c r="G1028">
        <v>2</v>
      </c>
      <c r="H1028">
        <v>499.99</v>
      </c>
      <c r="I1028">
        <v>0.1</v>
      </c>
      <c r="J1028" s="1" t="s">
        <v>265</v>
      </c>
      <c r="K1028" s="1" t="s">
        <v>242</v>
      </c>
      <c r="L1028" s="1" t="s">
        <v>28</v>
      </c>
      <c r="M1028" s="1" t="s">
        <v>19</v>
      </c>
      <c r="N1028">
        <v>899.98200000000008</v>
      </c>
    </row>
    <row r="1029" spans="1:14" x14ac:dyDescent="0.3">
      <c r="A1029">
        <v>854</v>
      </c>
      <c r="B1029" s="1" t="s">
        <v>30</v>
      </c>
      <c r="C1029" s="1" t="s">
        <v>27</v>
      </c>
      <c r="D1029">
        <v>182</v>
      </c>
      <c r="E1029" s="2">
        <v>42478</v>
      </c>
      <c r="F1029">
        <v>2</v>
      </c>
      <c r="G1029">
        <v>2</v>
      </c>
      <c r="H1029">
        <v>499.99</v>
      </c>
      <c r="I1029">
        <v>0.05</v>
      </c>
      <c r="J1029" s="1" t="s">
        <v>265</v>
      </c>
      <c r="K1029" s="1" t="s">
        <v>242</v>
      </c>
      <c r="L1029" s="1" t="s">
        <v>28</v>
      </c>
      <c r="M1029" s="1" t="s">
        <v>19</v>
      </c>
      <c r="N1029">
        <v>949.98099999999999</v>
      </c>
    </row>
    <row r="1030" spans="1:14" x14ac:dyDescent="0.3">
      <c r="A1030">
        <v>163</v>
      </c>
      <c r="B1030" s="1" t="s">
        <v>57</v>
      </c>
      <c r="C1030" s="1" t="s">
        <v>27</v>
      </c>
      <c r="D1030">
        <v>632</v>
      </c>
      <c r="E1030" s="2">
        <v>42731</v>
      </c>
      <c r="F1030">
        <v>2</v>
      </c>
      <c r="G1030">
        <v>1</v>
      </c>
      <c r="H1030">
        <v>499.99</v>
      </c>
      <c r="I1030">
        <v>0.2</v>
      </c>
      <c r="J1030" s="1" t="s">
        <v>265</v>
      </c>
      <c r="K1030" s="1" t="s">
        <v>242</v>
      </c>
      <c r="L1030" s="1" t="s">
        <v>28</v>
      </c>
      <c r="M1030" s="1" t="s">
        <v>19</v>
      </c>
      <c r="N1030">
        <v>399.99200000000002</v>
      </c>
    </row>
    <row r="1031" spans="1:14" x14ac:dyDescent="0.3">
      <c r="A1031">
        <v>454</v>
      </c>
      <c r="B1031" s="1" t="s">
        <v>38</v>
      </c>
      <c r="C1031" s="1" t="s">
        <v>27</v>
      </c>
      <c r="D1031">
        <v>619</v>
      </c>
      <c r="E1031" s="2">
        <v>42726</v>
      </c>
      <c r="F1031">
        <v>2</v>
      </c>
      <c r="G1031">
        <v>1</v>
      </c>
      <c r="H1031">
        <v>499.99</v>
      </c>
      <c r="I1031">
        <v>7.0000000000000007E-2</v>
      </c>
      <c r="J1031" s="1" t="s">
        <v>265</v>
      </c>
      <c r="K1031" s="1" t="s">
        <v>242</v>
      </c>
      <c r="L1031" s="1" t="s">
        <v>28</v>
      </c>
      <c r="M1031" s="1" t="s">
        <v>19</v>
      </c>
      <c r="N1031">
        <v>464.9907</v>
      </c>
    </row>
    <row r="1032" spans="1:14" x14ac:dyDescent="0.3">
      <c r="A1032">
        <v>378</v>
      </c>
      <c r="B1032" s="1" t="s">
        <v>41</v>
      </c>
      <c r="C1032" s="1" t="s">
        <v>27</v>
      </c>
      <c r="D1032">
        <v>279</v>
      </c>
      <c r="E1032" s="2">
        <v>42542</v>
      </c>
      <c r="F1032">
        <v>2</v>
      </c>
      <c r="G1032">
        <v>1</v>
      </c>
      <c r="H1032">
        <v>499.99</v>
      </c>
      <c r="I1032">
        <v>7.0000000000000007E-2</v>
      </c>
      <c r="J1032" s="1" t="s">
        <v>265</v>
      </c>
      <c r="K1032" s="1" t="s">
        <v>242</v>
      </c>
      <c r="L1032" s="1" t="s">
        <v>28</v>
      </c>
      <c r="M1032" s="1" t="s">
        <v>19</v>
      </c>
      <c r="N1032">
        <v>464.9907</v>
      </c>
    </row>
    <row r="1033" spans="1:14" x14ac:dyDescent="0.3">
      <c r="A1033">
        <v>758</v>
      </c>
      <c r="B1033" s="1" t="s">
        <v>169</v>
      </c>
      <c r="C1033" s="1" t="s">
        <v>27</v>
      </c>
      <c r="D1033">
        <v>370</v>
      </c>
      <c r="E1033" s="2">
        <v>42597</v>
      </c>
      <c r="F1033">
        <v>2</v>
      </c>
      <c r="G1033">
        <v>2</v>
      </c>
      <c r="H1033">
        <v>499.99</v>
      </c>
      <c r="I1033">
        <v>0.05</v>
      </c>
      <c r="J1033" s="1" t="s">
        <v>265</v>
      </c>
      <c r="K1033" s="1" t="s">
        <v>242</v>
      </c>
      <c r="L1033" s="1" t="s">
        <v>28</v>
      </c>
      <c r="M1033" s="1" t="s">
        <v>19</v>
      </c>
      <c r="N1033">
        <v>949.98099999999999</v>
      </c>
    </row>
    <row r="1034" spans="1:14" x14ac:dyDescent="0.3">
      <c r="A1034">
        <v>277</v>
      </c>
      <c r="B1034" s="1" t="s">
        <v>44</v>
      </c>
      <c r="C1034" s="1" t="s">
        <v>27</v>
      </c>
      <c r="D1034">
        <v>61</v>
      </c>
      <c r="E1034" s="2">
        <v>42406</v>
      </c>
      <c r="F1034">
        <v>2</v>
      </c>
      <c r="G1034">
        <v>1</v>
      </c>
      <c r="H1034">
        <v>499.99</v>
      </c>
      <c r="I1034">
        <v>0.1</v>
      </c>
      <c r="J1034" s="1" t="s">
        <v>265</v>
      </c>
      <c r="K1034" s="1" t="s">
        <v>242</v>
      </c>
      <c r="L1034" s="1" t="s">
        <v>28</v>
      </c>
      <c r="M1034" s="1" t="s">
        <v>19</v>
      </c>
      <c r="N1034">
        <v>449.99100000000004</v>
      </c>
    </row>
    <row r="1035" spans="1:14" x14ac:dyDescent="0.3">
      <c r="A1035">
        <v>473</v>
      </c>
      <c r="B1035" s="1" t="s">
        <v>49</v>
      </c>
      <c r="C1035" s="1" t="s">
        <v>27</v>
      </c>
      <c r="D1035">
        <v>860</v>
      </c>
      <c r="E1035" s="2">
        <v>42852</v>
      </c>
      <c r="F1035">
        <v>2</v>
      </c>
      <c r="G1035">
        <v>1</v>
      </c>
      <c r="H1035">
        <v>499.99</v>
      </c>
      <c r="I1035">
        <v>0.2</v>
      </c>
      <c r="J1035" s="1" t="s">
        <v>265</v>
      </c>
      <c r="K1035" s="1" t="s">
        <v>242</v>
      </c>
      <c r="L1035" s="1" t="s">
        <v>28</v>
      </c>
      <c r="M1035" s="1" t="s">
        <v>19</v>
      </c>
      <c r="N1035">
        <v>399.99200000000002</v>
      </c>
    </row>
    <row r="1036" spans="1:14" x14ac:dyDescent="0.3">
      <c r="A1036">
        <v>62</v>
      </c>
      <c r="B1036" s="1" t="s">
        <v>73</v>
      </c>
      <c r="C1036" s="1" t="s">
        <v>27</v>
      </c>
      <c r="D1036">
        <v>543</v>
      </c>
      <c r="E1036" s="2">
        <v>42680</v>
      </c>
      <c r="F1036">
        <v>2</v>
      </c>
      <c r="G1036">
        <v>1</v>
      </c>
      <c r="H1036">
        <v>499.99</v>
      </c>
      <c r="I1036">
        <v>0.2</v>
      </c>
      <c r="J1036" s="1" t="s">
        <v>265</v>
      </c>
      <c r="K1036" s="1" t="s">
        <v>242</v>
      </c>
      <c r="L1036" s="1" t="s">
        <v>28</v>
      </c>
      <c r="M1036" s="1" t="s">
        <v>19</v>
      </c>
      <c r="N1036">
        <v>399.99200000000002</v>
      </c>
    </row>
    <row r="1037" spans="1:14" x14ac:dyDescent="0.3">
      <c r="A1037">
        <v>1354</v>
      </c>
      <c r="B1037" s="1" t="s">
        <v>157</v>
      </c>
      <c r="C1037" s="1" t="s">
        <v>27</v>
      </c>
      <c r="D1037">
        <v>135</v>
      </c>
      <c r="E1037" s="2">
        <v>42450</v>
      </c>
      <c r="F1037">
        <v>2</v>
      </c>
      <c r="G1037">
        <v>1</v>
      </c>
      <c r="H1037">
        <v>499.99</v>
      </c>
      <c r="I1037">
        <v>0.2</v>
      </c>
      <c r="J1037" s="1" t="s">
        <v>265</v>
      </c>
      <c r="K1037" s="1" t="s">
        <v>242</v>
      </c>
      <c r="L1037" s="1" t="s">
        <v>28</v>
      </c>
      <c r="M1037" s="1" t="s">
        <v>19</v>
      </c>
      <c r="N1037">
        <v>399.99200000000002</v>
      </c>
    </row>
    <row r="1038" spans="1:14" x14ac:dyDescent="0.3">
      <c r="A1038">
        <v>1334</v>
      </c>
      <c r="B1038" s="1" t="s">
        <v>68</v>
      </c>
      <c r="C1038" s="1" t="s">
        <v>27</v>
      </c>
      <c r="D1038">
        <v>533</v>
      </c>
      <c r="E1038" s="2">
        <v>42672</v>
      </c>
      <c r="F1038">
        <v>2</v>
      </c>
      <c r="G1038">
        <v>1</v>
      </c>
      <c r="H1038">
        <v>499.99</v>
      </c>
      <c r="I1038">
        <v>0.05</v>
      </c>
      <c r="J1038" s="1" t="s">
        <v>265</v>
      </c>
      <c r="K1038" s="1" t="s">
        <v>242</v>
      </c>
      <c r="L1038" s="1" t="s">
        <v>28</v>
      </c>
      <c r="M1038" s="1" t="s">
        <v>19</v>
      </c>
      <c r="N1038">
        <v>474.9905</v>
      </c>
    </row>
    <row r="1039" spans="1:14" x14ac:dyDescent="0.3">
      <c r="A1039">
        <v>1185</v>
      </c>
      <c r="B1039" s="1" t="s">
        <v>118</v>
      </c>
      <c r="C1039" s="1" t="s">
        <v>27</v>
      </c>
      <c r="D1039">
        <v>64</v>
      </c>
      <c r="E1039" s="2">
        <v>42407</v>
      </c>
      <c r="F1039">
        <v>2</v>
      </c>
      <c r="G1039">
        <v>2</v>
      </c>
      <c r="H1039">
        <v>499.99</v>
      </c>
      <c r="I1039">
        <v>0.1</v>
      </c>
      <c r="J1039" s="1" t="s">
        <v>265</v>
      </c>
      <c r="K1039" s="1" t="s">
        <v>242</v>
      </c>
      <c r="L1039" s="1" t="s">
        <v>28</v>
      </c>
      <c r="M1039" s="1" t="s">
        <v>19</v>
      </c>
      <c r="N1039">
        <v>899.98200000000008</v>
      </c>
    </row>
    <row r="1040" spans="1:14" x14ac:dyDescent="0.3">
      <c r="A1040">
        <v>742</v>
      </c>
      <c r="B1040" s="1" t="s">
        <v>41</v>
      </c>
      <c r="C1040" s="1" t="s">
        <v>27</v>
      </c>
      <c r="D1040">
        <v>229</v>
      </c>
      <c r="E1040" s="2">
        <v>42509</v>
      </c>
      <c r="F1040">
        <v>2</v>
      </c>
      <c r="G1040">
        <v>2</v>
      </c>
      <c r="H1040">
        <v>499.99</v>
      </c>
      <c r="I1040">
        <v>0.2</v>
      </c>
      <c r="J1040" s="1" t="s">
        <v>265</v>
      </c>
      <c r="K1040" s="1" t="s">
        <v>242</v>
      </c>
      <c r="L1040" s="1" t="s">
        <v>28</v>
      </c>
      <c r="M1040" s="1" t="s">
        <v>19</v>
      </c>
      <c r="N1040">
        <v>799.98400000000004</v>
      </c>
    </row>
    <row r="1041" spans="1:14" x14ac:dyDescent="0.3">
      <c r="A1041">
        <v>1245</v>
      </c>
      <c r="B1041" s="1" t="s">
        <v>142</v>
      </c>
      <c r="C1041" s="1" t="s">
        <v>27</v>
      </c>
      <c r="D1041">
        <v>296</v>
      </c>
      <c r="E1041" s="2">
        <v>42555</v>
      </c>
      <c r="F1041">
        <v>2</v>
      </c>
      <c r="G1041">
        <v>2</v>
      </c>
      <c r="H1041">
        <v>499.99</v>
      </c>
      <c r="I1041">
        <v>7.0000000000000007E-2</v>
      </c>
      <c r="J1041" s="1" t="s">
        <v>265</v>
      </c>
      <c r="K1041" s="1" t="s">
        <v>242</v>
      </c>
      <c r="L1041" s="1" t="s">
        <v>28</v>
      </c>
      <c r="M1041" s="1" t="s">
        <v>19</v>
      </c>
      <c r="N1041">
        <v>929.98140000000001</v>
      </c>
    </row>
    <row r="1042" spans="1:14" x14ac:dyDescent="0.3">
      <c r="A1042">
        <v>1404</v>
      </c>
      <c r="B1042" s="1" t="s">
        <v>104</v>
      </c>
      <c r="C1042" s="1" t="s">
        <v>27</v>
      </c>
      <c r="D1042">
        <v>630</v>
      </c>
      <c r="E1042" s="2">
        <v>42730</v>
      </c>
      <c r="F1042">
        <v>2</v>
      </c>
      <c r="G1042">
        <v>1</v>
      </c>
      <c r="H1042">
        <v>499.99</v>
      </c>
      <c r="I1042">
        <v>0.1</v>
      </c>
      <c r="J1042" s="1" t="s">
        <v>265</v>
      </c>
      <c r="K1042" s="1" t="s">
        <v>242</v>
      </c>
      <c r="L1042" s="1" t="s">
        <v>28</v>
      </c>
      <c r="M1042" s="1" t="s">
        <v>19</v>
      </c>
      <c r="N1042">
        <v>449.99100000000004</v>
      </c>
    </row>
    <row r="1043" spans="1:14" x14ac:dyDescent="0.3">
      <c r="A1043">
        <v>432</v>
      </c>
      <c r="B1043" s="1" t="s">
        <v>240</v>
      </c>
      <c r="C1043" s="1" t="s">
        <v>27</v>
      </c>
      <c r="D1043">
        <v>791</v>
      </c>
      <c r="E1043" s="2">
        <v>42814</v>
      </c>
      <c r="F1043">
        <v>2</v>
      </c>
      <c r="G1043">
        <v>2</v>
      </c>
      <c r="H1043">
        <v>499.99</v>
      </c>
      <c r="I1043">
        <v>7.0000000000000007E-2</v>
      </c>
      <c r="J1043" s="1" t="s">
        <v>265</v>
      </c>
      <c r="K1043" s="1" t="s">
        <v>242</v>
      </c>
      <c r="L1043" s="1" t="s">
        <v>28</v>
      </c>
      <c r="M1043" s="1" t="s">
        <v>19</v>
      </c>
      <c r="N1043">
        <v>929.98140000000001</v>
      </c>
    </row>
    <row r="1044" spans="1:14" x14ac:dyDescent="0.3">
      <c r="A1044">
        <v>1075</v>
      </c>
      <c r="B1044" s="1" t="s">
        <v>77</v>
      </c>
      <c r="C1044" s="1" t="s">
        <v>27</v>
      </c>
      <c r="D1044">
        <v>63</v>
      </c>
      <c r="E1044" s="2">
        <v>42407</v>
      </c>
      <c r="F1044">
        <v>2</v>
      </c>
      <c r="G1044">
        <v>2</v>
      </c>
      <c r="H1044">
        <v>499.99</v>
      </c>
      <c r="I1044">
        <v>0.1</v>
      </c>
      <c r="J1044" s="1" t="s">
        <v>265</v>
      </c>
      <c r="K1044" s="1" t="s">
        <v>242</v>
      </c>
      <c r="L1044" s="1" t="s">
        <v>28</v>
      </c>
      <c r="M1044" s="1" t="s">
        <v>19</v>
      </c>
      <c r="N1044">
        <v>899.98200000000008</v>
      </c>
    </row>
    <row r="1045" spans="1:14" x14ac:dyDescent="0.3">
      <c r="A1045">
        <v>785</v>
      </c>
      <c r="B1045" s="1" t="s">
        <v>84</v>
      </c>
      <c r="C1045" s="1" t="s">
        <v>27</v>
      </c>
      <c r="D1045">
        <v>497</v>
      </c>
      <c r="E1045" s="2">
        <v>42653</v>
      </c>
      <c r="F1045">
        <v>2</v>
      </c>
      <c r="G1045">
        <v>2</v>
      </c>
      <c r="H1045">
        <v>499.99</v>
      </c>
      <c r="I1045">
        <v>7.0000000000000007E-2</v>
      </c>
      <c r="J1045" s="1" t="s">
        <v>265</v>
      </c>
      <c r="K1045" s="1" t="s">
        <v>242</v>
      </c>
      <c r="L1045" s="1" t="s">
        <v>28</v>
      </c>
      <c r="M1045" s="1" t="s">
        <v>19</v>
      </c>
      <c r="N1045">
        <v>929.98140000000001</v>
      </c>
    </row>
    <row r="1046" spans="1:14" x14ac:dyDescent="0.3">
      <c r="A1046">
        <v>3</v>
      </c>
      <c r="B1046" s="1" t="s">
        <v>209</v>
      </c>
      <c r="C1046" s="1" t="s">
        <v>21</v>
      </c>
      <c r="D1046">
        <v>1612</v>
      </c>
      <c r="E1046" s="2">
        <v>43394</v>
      </c>
      <c r="F1046">
        <v>1</v>
      </c>
      <c r="G1046">
        <v>1</v>
      </c>
      <c r="H1046">
        <v>699.99</v>
      </c>
      <c r="I1046">
        <v>0.1</v>
      </c>
      <c r="J1046" s="1" t="s">
        <v>253</v>
      </c>
      <c r="K1046" s="1" t="s">
        <v>24</v>
      </c>
      <c r="L1046" s="1" t="s">
        <v>22</v>
      </c>
      <c r="M1046" s="1" t="s">
        <v>19</v>
      </c>
      <c r="N1046">
        <v>629.99099999999999</v>
      </c>
    </row>
    <row r="1047" spans="1:14" x14ac:dyDescent="0.3">
      <c r="A1047">
        <v>20</v>
      </c>
      <c r="B1047" s="1" t="s">
        <v>85</v>
      </c>
      <c r="C1047" s="1" t="s">
        <v>15</v>
      </c>
      <c r="D1047">
        <v>1528</v>
      </c>
      <c r="E1047" s="2">
        <v>43202</v>
      </c>
      <c r="F1047">
        <v>3</v>
      </c>
      <c r="G1047">
        <v>2</v>
      </c>
      <c r="H1047">
        <v>429.99</v>
      </c>
      <c r="I1047">
        <v>0.2</v>
      </c>
      <c r="J1047" s="1" t="s">
        <v>266</v>
      </c>
      <c r="K1047" s="1" t="s">
        <v>24</v>
      </c>
      <c r="L1047" s="1" t="s">
        <v>18</v>
      </c>
      <c r="M1047" s="1" t="s">
        <v>19</v>
      </c>
      <c r="N1047">
        <v>687.98400000000004</v>
      </c>
    </row>
    <row r="1048" spans="1:14" x14ac:dyDescent="0.3">
      <c r="A1048">
        <v>30</v>
      </c>
      <c r="B1048" s="1" t="s">
        <v>180</v>
      </c>
      <c r="C1048" s="1" t="s">
        <v>21</v>
      </c>
      <c r="D1048">
        <v>1553</v>
      </c>
      <c r="E1048" s="2">
        <v>43208</v>
      </c>
      <c r="F1048">
        <v>1</v>
      </c>
      <c r="G1048">
        <v>1</v>
      </c>
      <c r="H1048">
        <v>2999.99</v>
      </c>
      <c r="I1048">
        <v>0.05</v>
      </c>
      <c r="J1048" s="1" t="s">
        <v>203</v>
      </c>
      <c r="K1048" s="1" t="s">
        <v>24</v>
      </c>
      <c r="L1048" s="1" t="s">
        <v>22</v>
      </c>
      <c r="M1048" s="1" t="s">
        <v>19</v>
      </c>
      <c r="N1048">
        <v>2849.9904999999999</v>
      </c>
    </row>
    <row r="1049" spans="1:14" x14ac:dyDescent="0.3">
      <c r="A1049">
        <v>47</v>
      </c>
      <c r="B1049" s="1" t="s">
        <v>89</v>
      </c>
      <c r="C1049" s="1" t="s">
        <v>21</v>
      </c>
      <c r="D1049">
        <v>1516</v>
      </c>
      <c r="E1049" s="2">
        <v>43201</v>
      </c>
      <c r="F1049">
        <v>1</v>
      </c>
      <c r="G1049">
        <v>2</v>
      </c>
      <c r="H1049">
        <v>1199.99</v>
      </c>
      <c r="I1049">
        <v>0.2</v>
      </c>
      <c r="J1049" s="1" t="s">
        <v>267</v>
      </c>
      <c r="K1049" s="1" t="s">
        <v>24</v>
      </c>
      <c r="L1049" s="1" t="s">
        <v>22</v>
      </c>
      <c r="M1049" s="1" t="s">
        <v>19</v>
      </c>
      <c r="N1049">
        <v>1919.9840000000002</v>
      </c>
    </row>
    <row r="1050" spans="1:14" x14ac:dyDescent="0.3">
      <c r="A1050">
        <v>60</v>
      </c>
      <c r="B1050" s="1" t="s">
        <v>127</v>
      </c>
      <c r="C1050" s="1" t="s">
        <v>21</v>
      </c>
      <c r="D1050">
        <v>1565</v>
      </c>
      <c r="E1050" s="2">
        <v>43211</v>
      </c>
      <c r="F1050">
        <v>1</v>
      </c>
      <c r="G1050">
        <v>1</v>
      </c>
      <c r="H1050">
        <v>899.99</v>
      </c>
      <c r="I1050">
        <v>0.1</v>
      </c>
      <c r="J1050" s="1" t="s">
        <v>252</v>
      </c>
      <c r="K1050" s="1" t="s">
        <v>24</v>
      </c>
      <c r="L1050" s="1" t="s">
        <v>22</v>
      </c>
      <c r="M1050" s="1" t="s">
        <v>19</v>
      </c>
      <c r="N1050">
        <v>809.99099999999999</v>
      </c>
    </row>
    <row r="1051" spans="1:14" x14ac:dyDescent="0.3">
      <c r="A1051">
        <v>68</v>
      </c>
      <c r="B1051" s="1" t="s">
        <v>123</v>
      </c>
      <c r="C1051" s="1" t="s">
        <v>15</v>
      </c>
      <c r="D1051">
        <v>1512</v>
      </c>
      <c r="E1051" s="2">
        <v>43199</v>
      </c>
      <c r="F1051">
        <v>3</v>
      </c>
      <c r="G1051">
        <v>1</v>
      </c>
      <c r="H1051">
        <v>909.99</v>
      </c>
      <c r="I1051">
        <v>7.0000000000000007E-2</v>
      </c>
      <c r="J1051" s="1" t="s">
        <v>268</v>
      </c>
      <c r="K1051" s="1" t="s">
        <v>24</v>
      </c>
      <c r="L1051" s="1" t="s">
        <v>18</v>
      </c>
      <c r="M1051" s="1" t="s">
        <v>19</v>
      </c>
      <c r="N1051">
        <v>846.2906999999999</v>
      </c>
    </row>
    <row r="1052" spans="1:14" x14ac:dyDescent="0.3">
      <c r="A1052">
        <v>68</v>
      </c>
      <c r="B1052" s="1" t="s">
        <v>123</v>
      </c>
      <c r="C1052" s="1" t="s">
        <v>15</v>
      </c>
      <c r="D1052">
        <v>1325</v>
      </c>
      <c r="E1052" s="2">
        <v>43101</v>
      </c>
      <c r="F1052">
        <v>3</v>
      </c>
      <c r="G1052">
        <v>1</v>
      </c>
      <c r="H1052">
        <v>899.99</v>
      </c>
      <c r="I1052">
        <v>0.05</v>
      </c>
      <c r="J1052" s="1" t="s">
        <v>269</v>
      </c>
      <c r="K1052" s="1" t="s">
        <v>24</v>
      </c>
      <c r="L1052" s="1" t="s">
        <v>18</v>
      </c>
      <c r="M1052" s="1" t="s">
        <v>19</v>
      </c>
      <c r="N1052">
        <v>854.9905</v>
      </c>
    </row>
    <row r="1053" spans="1:14" x14ac:dyDescent="0.3">
      <c r="A1053">
        <v>69</v>
      </c>
      <c r="B1053" s="1" t="s">
        <v>197</v>
      </c>
      <c r="C1053" s="1" t="s">
        <v>21</v>
      </c>
      <c r="D1053">
        <v>1494</v>
      </c>
      <c r="E1053" s="2">
        <v>43195</v>
      </c>
      <c r="F1053">
        <v>1</v>
      </c>
      <c r="G1053">
        <v>2</v>
      </c>
      <c r="H1053">
        <v>429.99</v>
      </c>
      <c r="I1053">
        <v>0.1</v>
      </c>
      <c r="J1053" s="1" t="s">
        <v>270</v>
      </c>
      <c r="K1053" s="1" t="s">
        <v>24</v>
      </c>
      <c r="L1053" s="1" t="s">
        <v>22</v>
      </c>
      <c r="M1053" s="1" t="s">
        <v>19</v>
      </c>
      <c r="N1053">
        <v>773.98200000000008</v>
      </c>
    </row>
    <row r="1054" spans="1:14" x14ac:dyDescent="0.3">
      <c r="A1054">
        <v>81</v>
      </c>
      <c r="B1054" s="1" t="s">
        <v>89</v>
      </c>
      <c r="C1054" s="1" t="s">
        <v>21</v>
      </c>
      <c r="D1054">
        <v>1498</v>
      </c>
      <c r="E1054" s="2">
        <v>43196</v>
      </c>
      <c r="F1054">
        <v>1</v>
      </c>
      <c r="G1054">
        <v>2</v>
      </c>
      <c r="H1054">
        <v>799.99</v>
      </c>
      <c r="I1054">
        <v>7.0000000000000007E-2</v>
      </c>
      <c r="J1054" s="1" t="s">
        <v>245</v>
      </c>
      <c r="K1054" s="1" t="s">
        <v>24</v>
      </c>
      <c r="L1054" s="1" t="s">
        <v>22</v>
      </c>
      <c r="M1054" s="1" t="s">
        <v>19</v>
      </c>
      <c r="N1054">
        <v>1487.9813999999999</v>
      </c>
    </row>
    <row r="1055" spans="1:14" x14ac:dyDescent="0.3">
      <c r="A1055">
        <v>97</v>
      </c>
      <c r="B1055" s="1" t="s">
        <v>231</v>
      </c>
      <c r="C1055" s="1" t="s">
        <v>21</v>
      </c>
      <c r="D1055">
        <v>1517</v>
      </c>
      <c r="E1055" s="2">
        <v>43201</v>
      </c>
      <c r="F1055">
        <v>1</v>
      </c>
      <c r="G1055">
        <v>2</v>
      </c>
      <c r="H1055">
        <v>679.99</v>
      </c>
      <c r="I1055">
        <v>0.05</v>
      </c>
      <c r="J1055" s="1" t="s">
        <v>243</v>
      </c>
      <c r="K1055" s="1" t="s">
        <v>24</v>
      </c>
      <c r="L1055" s="1" t="s">
        <v>22</v>
      </c>
      <c r="M1055" s="1" t="s">
        <v>19</v>
      </c>
      <c r="N1055">
        <v>1291.981</v>
      </c>
    </row>
    <row r="1056" spans="1:14" x14ac:dyDescent="0.3">
      <c r="A1056">
        <v>119</v>
      </c>
      <c r="B1056" s="1" t="s">
        <v>29</v>
      </c>
      <c r="C1056" s="1" t="s">
        <v>15</v>
      </c>
      <c r="D1056">
        <v>741</v>
      </c>
      <c r="E1056" s="2">
        <v>42794</v>
      </c>
      <c r="F1056">
        <v>3</v>
      </c>
      <c r="G1056">
        <v>1</v>
      </c>
      <c r="H1056">
        <v>299.99</v>
      </c>
      <c r="I1056">
        <v>7.0000000000000007E-2</v>
      </c>
      <c r="J1056" s="1" t="s">
        <v>189</v>
      </c>
      <c r="K1056" s="1" t="s">
        <v>24</v>
      </c>
      <c r="L1056" s="1" t="s">
        <v>18</v>
      </c>
      <c r="M1056" s="1" t="s">
        <v>19</v>
      </c>
      <c r="N1056">
        <v>278.9907</v>
      </c>
    </row>
    <row r="1057" spans="1:14" x14ac:dyDescent="0.3">
      <c r="A1057">
        <v>123</v>
      </c>
      <c r="B1057" s="1" t="s">
        <v>105</v>
      </c>
      <c r="C1057" s="1" t="s">
        <v>15</v>
      </c>
      <c r="D1057">
        <v>1280</v>
      </c>
      <c r="E1057" s="2">
        <v>43070</v>
      </c>
      <c r="F1057">
        <v>3</v>
      </c>
      <c r="G1057">
        <v>1</v>
      </c>
      <c r="H1057">
        <v>439.99</v>
      </c>
      <c r="I1057">
        <v>0.05</v>
      </c>
      <c r="J1057" s="1" t="s">
        <v>271</v>
      </c>
      <c r="K1057" s="1" t="s">
        <v>24</v>
      </c>
      <c r="L1057" s="1" t="s">
        <v>18</v>
      </c>
      <c r="M1057" s="1" t="s">
        <v>19</v>
      </c>
      <c r="N1057">
        <v>417.9905</v>
      </c>
    </row>
    <row r="1058" spans="1:14" x14ac:dyDescent="0.3">
      <c r="A1058">
        <v>138</v>
      </c>
      <c r="B1058" s="1" t="s">
        <v>122</v>
      </c>
      <c r="C1058" s="1" t="s">
        <v>21</v>
      </c>
      <c r="D1058">
        <v>944</v>
      </c>
      <c r="E1058" s="2">
        <v>42900</v>
      </c>
      <c r="F1058">
        <v>1</v>
      </c>
      <c r="G1058">
        <v>2</v>
      </c>
      <c r="H1058">
        <v>659.99</v>
      </c>
      <c r="I1058">
        <v>0.2</v>
      </c>
      <c r="J1058" s="1" t="s">
        <v>272</v>
      </c>
      <c r="K1058" s="1" t="s">
        <v>24</v>
      </c>
      <c r="L1058" s="1" t="s">
        <v>22</v>
      </c>
      <c r="M1058" s="1" t="s">
        <v>19</v>
      </c>
      <c r="N1058">
        <v>1055.9840000000002</v>
      </c>
    </row>
    <row r="1059" spans="1:14" x14ac:dyDescent="0.3">
      <c r="A1059">
        <v>245</v>
      </c>
      <c r="B1059" s="1" t="s">
        <v>154</v>
      </c>
      <c r="C1059" s="1" t="s">
        <v>21</v>
      </c>
      <c r="D1059">
        <v>680</v>
      </c>
      <c r="E1059" s="2">
        <v>42764</v>
      </c>
      <c r="F1059">
        <v>1</v>
      </c>
      <c r="G1059">
        <v>2</v>
      </c>
      <c r="H1059">
        <v>1099.99</v>
      </c>
      <c r="I1059">
        <v>0.05</v>
      </c>
      <c r="J1059" s="1" t="s">
        <v>273</v>
      </c>
      <c r="K1059" s="1" t="s">
        <v>24</v>
      </c>
      <c r="L1059" s="1" t="s">
        <v>22</v>
      </c>
      <c r="M1059" s="1" t="s">
        <v>19</v>
      </c>
      <c r="N1059">
        <v>2089.9809999999998</v>
      </c>
    </row>
    <row r="1060" spans="1:14" x14ac:dyDescent="0.3">
      <c r="A1060">
        <v>444</v>
      </c>
      <c r="B1060" s="1" t="s">
        <v>89</v>
      </c>
      <c r="C1060" s="1" t="s">
        <v>21</v>
      </c>
      <c r="D1060">
        <v>1310</v>
      </c>
      <c r="E1060" s="2">
        <v>43093</v>
      </c>
      <c r="F1060">
        <v>1</v>
      </c>
      <c r="G1060">
        <v>2</v>
      </c>
      <c r="H1060">
        <v>799.99</v>
      </c>
      <c r="I1060">
        <v>0.2</v>
      </c>
      <c r="J1060" s="1" t="s">
        <v>274</v>
      </c>
      <c r="K1060" s="1" t="s">
        <v>24</v>
      </c>
      <c r="L1060" s="1" t="s">
        <v>22</v>
      </c>
      <c r="M1060" s="1" t="s">
        <v>19</v>
      </c>
      <c r="N1060">
        <v>1279.9840000000002</v>
      </c>
    </row>
    <row r="1061" spans="1:14" x14ac:dyDescent="0.3">
      <c r="A1061">
        <v>701</v>
      </c>
      <c r="B1061" s="1" t="s">
        <v>144</v>
      </c>
      <c r="C1061" s="1" t="s">
        <v>21</v>
      </c>
      <c r="D1061">
        <v>764</v>
      </c>
      <c r="E1061" s="2">
        <v>42803</v>
      </c>
      <c r="F1061">
        <v>1</v>
      </c>
      <c r="G1061">
        <v>2</v>
      </c>
      <c r="H1061">
        <v>1099.99</v>
      </c>
      <c r="I1061">
        <v>7.0000000000000007E-2</v>
      </c>
      <c r="J1061" s="1" t="s">
        <v>273</v>
      </c>
      <c r="K1061" s="1" t="s">
        <v>24</v>
      </c>
      <c r="L1061" s="1" t="s">
        <v>22</v>
      </c>
      <c r="M1061" s="1" t="s">
        <v>19</v>
      </c>
      <c r="N1061">
        <v>2045.9813999999999</v>
      </c>
    </row>
    <row r="1062" spans="1:14" x14ac:dyDescent="0.3">
      <c r="A1062">
        <v>818</v>
      </c>
      <c r="B1062" s="1" t="s">
        <v>72</v>
      </c>
      <c r="C1062" s="1" t="s">
        <v>21</v>
      </c>
      <c r="D1062">
        <v>1380</v>
      </c>
      <c r="E1062" s="2">
        <v>43136</v>
      </c>
      <c r="F1062">
        <v>1</v>
      </c>
      <c r="G1062">
        <v>2</v>
      </c>
      <c r="H1062">
        <v>429.99</v>
      </c>
      <c r="I1062">
        <v>7.0000000000000007E-2</v>
      </c>
      <c r="J1062" s="1" t="s">
        <v>266</v>
      </c>
      <c r="K1062" s="1" t="s">
        <v>24</v>
      </c>
      <c r="L1062" s="1" t="s">
        <v>22</v>
      </c>
      <c r="M1062" s="1" t="s">
        <v>19</v>
      </c>
      <c r="N1062">
        <v>799.78139999999996</v>
      </c>
    </row>
    <row r="1063" spans="1:14" x14ac:dyDescent="0.3">
      <c r="A1063">
        <v>846</v>
      </c>
      <c r="B1063" s="1" t="s">
        <v>197</v>
      </c>
      <c r="C1063" s="1" t="s">
        <v>21</v>
      </c>
      <c r="D1063">
        <v>1316</v>
      </c>
      <c r="E1063" s="2">
        <v>43095</v>
      </c>
      <c r="F1063">
        <v>1</v>
      </c>
      <c r="G1063">
        <v>2</v>
      </c>
      <c r="H1063">
        <v>299.99</v>
      </c>
      <c r="I1063">
        <v>0.1</v>
      </c>
      <c r="J1063" s="1" t="s">
        <v>189</v>
      </c>
      <c r="K1063" s="1" t="s">
        <v>24</v>
      </c>
      <c r="L1063" s="1" t="s">
        <v>22</v>
      </c>
      <c r="M1063" s="1" t="s">
        <v>19</v>
      </c>
      <c r="N1063">
        <v>539.98200000000008</v>
      </c>
    </row>
    <row r="1064" spans="1:14" x14ac:dyDescent="0.3">
      <c r="A1064">
        <v>900</v>
      </c>
      <c r="B1064" s="1" t="s">
        <v>127</v>
      </c>
      <c r="C1064" s="1" t="s">
        <v>21</v>
      </c>
      <c r="D1064">
        <v>1167</v>
      </c>
      <c r="E1064" s="2">
        <v>43012</v>
      </c>
      <c r="F1064">
        <v>1</v>
      </c>
      <c r="G1064">
        <v>2</v>
      </c>
      <c r="H1064">
        <v>1099.99</v>
      </c>
      <c r="I1064">
        <v>0.1</v>
      </c>
      <c r="J1064" s="1" t="s">
        <v>273</v>
      </c>
      <c r="K1064" s="1" t="s">
        <v>24</v>
      </c>
      <c r="L1064" s="1" t="s">
        <v>22</v>
      </c>
      <c r="M1064" s="1" t="s">
        <v>19</v>
      </c>
      <c r="N1064">
        <v>1979.982</v>
      </c>
    </row>
    <row r="1065" spans="1:14" x14ac:dyDescent="0.3">
      <c r="A1065">
        <v>962</v>
      </c>
      <c r="B1065" s="1" t="s">
        <v>82</v>
      </c>
      <c r="C1065" s="1" t="s">
        <v>15</v>
      </c>
      <c r="D1065">
        <v>727</v>
      </c>
      <c r="E1065" s="2">
        <v>42785</v>
      </c>
      <c r="F1065">
        <v>3</v>
      </c>
      <c r="G1065">
        <v>2</v>
      </c>
      <c r="H1065">
        <v>659.99</v>
      </c>
      <c r="I1065">
        <v>0.05</v>
      </c>
      <c r="J1065" s="1" t="s">
        <v>275</v>
      </c>
      <c r="K1065" s="1" t="s">
        <v>24</v>
      </c>
      <c r="L1065" s="1" t="s">
        <v>18</v>
      </c>
      <c r="M1065" s="1" t="s">
        <v>19</v>
      </c>
      <c r="N1065">
        <v>1253.981</v>
      </c>
    </row>
    <row r="1066" spans="1:14" x14ac:dyDescent="0.3">
      <c r="A1066">
        <v>982</v>
      </c>
      <c r="B1066" s="1" t="s">
        <v>29</v>
      </c>
      <c r="C1066" s="1" t="s">
        <v>15</v>
      </c>
      <c r="D1066">
        <v>1441</v>
      </c>
      <c r="E1066" s="2">
        <v>43174</v>
      </c>
      <c r="F1066">
        <v>3</v>
      </c>
      <c r="G1066">
        <v>2</v>
      </c>
      <c r="H1066">
        <v>699.99</v>
      </c>
      <c r="I1066">
        <v>0.2</v>
      </c>
      <c r="J1066" s="1" t="s">
        <v>253</v>
      </c>
      <c r="K1066" s="1" t="s">
        <v>24</v>
      </c>
      <c r="L1066" s="1" t="s">
        <v>18</v>
      </c>
      <c r="M1066" s="1" t="s">
        <v>19</v>
      </c>
      <c r="N1066">
        <v>1119.9840000000002</v>
      </c>
    </row>
    <row r="1067" spans="1:14" x14ac:dyDescent="0.3">
      <c r="A1067">
        <v>1066</v>
      </c>
      <c r="B1067" s="1" t="s">
        <v>122</v>
      </c>
      <c r="C1067" s="1" t="s">
        <v>21</v>
      </c>
      <c r="D1067">
        <v>1340</v>
      </c>
      <c r="E1067" s="2">
        <v>43112</v>
      </c>
      <c r="F1067">
        <v>1</v>
      </c>
      <c r="G1067">
        <v>1</v>
      </c>
      <c r="H1067">
        <v>2599.9899999999998</v>
      </c>
      <c r="I1067">
        <v>0.2</v>
      </c>
      <c r="J1067" s="1" t="s">
        <v>276</v>
      </c>
      <c r="K1067" s="1" t="s">
        <v>24</v>
      </c>
      <c r="L1067" s="1" t="s">
        <v>22</v>
      </c>
      <c r="M1067" s="1" t="s">
        <v>19</v>
      </c>
      <c r="N1067">
        <v>2079.9919999999997</v>
      </c>
    </row>
    <row r="1068" spans="1:14" x14ac:dyDescent="0.3">
      <c r="A1068">
        <v>1135</v>
      </c>
      <c r="B1068" s="1" t="s">
        <v>93</v>
      </c>
      <c r="C1068" s="1" t="s">
        <v>15</v>
      </c>
      <c r="D1068">
        <v>1469</v>
      </c>
      <c r="E1068" s="2">
        <v>43186</v>
      </c>
      <c r="F1068">
        <v>3</v>
      </c>
      <c r="G1068">
        <v>2</v>
      </c>
      <c r="H1068">
        <v>799.99</v>
      </c>
      <c r="I1068">
        <v>0.2</v>
      </c>
      <c r="J1068" s="1" t="s">
        <v>274</v>
      </c>
      <c r="K1068" s="1" t="s">
        <v>24</v>
      </c>
      <c r="L1068" s="1" t="s">
        <v>18</v>
      </c>
      <c r="M1068" s="1" t="s">
        <v>19</v>
      </c>
      <c r="N1068">
        <v>1279.9840000000002</v>
      </c>
    </row>
    <row r="1069" spans="1:14" x14ac:dyDescent="0.3">
      <c r="A1069">
        <v>1160</v>
      </c>
      <c r="B1069" s="1" t="s">
        <v>141</v>
      </c>
      <c r="C1069" s="1" t="s">
        <v>15</v>
      </c>
      <c r="D1069">
        <v>1088</v>
      </c>
      <c r="E1069" s="2">
        <v>42969</v>
      </c>
      <c r="F1069">
        <v>3</v>
      </c>
      <c r="G1069">
        <v>1</v>
      </c>
      <c r="H1069">
        <v>489.99</v>
      </c>
      <c r="I1069">
        <v>0.1</v>
      </c>
      <c r="J1069" s="1" t="s">
        <v>244</v>
      </c>
      <c r="K1069" s="1" t="s">
        <v>24</v>
      </c>
      <c r="L1069" s="1" t="s">
        <v>18</v>
      </c>
      <c r="M1069" s="1" t="s">
        <v>19</v>
      </c>
      <c r="N1069">
        <v>440.99100000000004</v>
      </c>
    </row>
    <row r="1070" spans="1:14" x14ac:dyDescent="0.3">
      <c r="A1070">
        <v>1224</v>
      </c>
      <c r="B1070" s="1" t="s">
        <v>195</v>
      </c>
      <c r="C1070" s="1" t="s">
        <v>15</v>
      </c>
      <c r="D1070">
        <v>930</v>
      </c>
      <c r="E1070" s="2">
        <v>42891</v>
      </c>
      <c r="F1070">
        <v>3</v>
      </c>
      <c r="G1070">
        <v>1</v>
      </c>
      <c r="H1070">
        <v>659.99</v>
      </c>
      <c r="I1070">
        <v>7.0000000000000007E-2</v>
      </c>
      <c r="J1070" s="1" t="s">
        <v>275</v>
      </c>
      <c r="K1070" s="1" t="s">
        <v>24</v>
      </c>
      <c r="L1070" s="1" t="s">
        <v>18</v>
      </c>
      <c r="M1070" s="1" t="s">
        <v>19</v>
      </c>
      <c r="N1070">
        <v>613.79070000000002</v>
      </c>
    </row>
    <row r="1071" spans="1:14" x14ac:dyDescent="0.3">
      <c r="A1071">
        <v>1276</v>
      </c>
      <c r="B1071" s="1" t="s">
        <v>137</v>
      </c>
      <c r="C1071" s="1" t="s">
        <v>21</v>
      </c>
      <c r="D1071">
        <v>958</v>
      </c>
      <c r="E1071" s="2">
        <v>42904</v>
      </c>
      <c r="F1071">
        <v>1</v>
      </c>
      <c r="G1071">
        <v>1</v>
      </c>
      <c r="H1071">
        <v>299.99</v>
      </c>
      <c r="I1071">
        <v>0.2</v>
      </c>
      <c r="J1071" s="1" t="s">
        <v>189</v>
      </c>
      <c r="K1071" s="1" t="s">
        <v>24</v>
      </c>
      <c r="L1071" s="1" t="s">
        <v>22</v>
      </c>
      <c r="M1071" s="1" t="s">
        <v>19</v>
      </c>
      <c r="N1071">
        <v>239.99200000000002</v>
      </c>
    </row>
    <row r="1072" spans="1:14" x14ac:dyDescent="0.3">
      <c r="A1072">
        <v>1417</v>
      </c>
      <c r="B1072" s="1" t="s">
        <v>128</v>
      </c>
      <c r="C1072" s="1" t="s">
        <v>15</v>
      </c>
      <c r="D1072">
        <v>1016</v>
      </c>
      <c r="E1072" s="2">
        <v>42935</v>
      </c>
      <c r="F1072">
        <v>3</v>
      </c>
      <c r="G1072">
        <v>2</v>
      </c>
      <c r="H1072">
        <v>299.99</v>
      </c>
      <c r="I1072">
        <v>7.0000000000000007E-2</v>
      </c>
      <c r="J1072" s="1" t="s">
        <v>189</v>
      </c>
      <c r="K1072" s="1" t="s">
        <v>24</v>
      </c>
      <c r="L1072" s="1" t="s">
        <v>18</v>
      </c>
      <c r="M1072" s="1" t="s">
        <v>19</v>
      </c>
      <c r="N1072">
        <v>557.98140000000001</v>
      </c>
    </row>
    <row r="1073" spans="1:14" x14ac:dyDescent="0.3">
      <c r="A1073">
        <v>1427</v>
      </c>
      <c r="B1073" s="1" t="s">
        <v>149</v>
      </c>
      <c r="C1073" s="1" t="s">
        <v>21</v>
      </c>
      <c r="D1073">
        <v>1090</v>
      </c>
      <c r="E1073" s="2">
        <v>42971</v>
      </c>
      <c r="F1073">
        <v>1</v>
      </c>
      <c r="G1073">
        <v>1</v>
      </c>
      <c r="H1073">
        <v>439.99</v>
      </c>
      <c r="I1073">
        <v>0.2</v>
      </c>
      <c r="J1073" s="1" t="s">
        <v>271</v>
      </c>
      <c r="K1073" s="1" t="s">
        <v>24</v>
      </c>
      <c r="L1073" s="1" t="s">
        <v>22</v>
      </c>
      <c r="M1073" s="1" t="s">
        <v>19</v>
      </c>
      <c r="N1073">
        <v>351.99200000000002</v>
      </c>
    </row>
    <row r="1074" spans="1:14" x14ac:dyDescent="0.3">
      <c r="A1074">
        <v>87</v>
      </c>
      <c r="B1074" s="1" t="s">
        <v>158</v>
      </c>
      <c r="C1074" s="1" t="s">
        <v>21</v>
      </c>
      <c r="D1074">
        <v>747</v>
      </c>
      <c r="E1074" s="2">
        <v>42797</v>
      </c>
      <c r="F1074">
        <v>1</v>
      </c>
      <c r="G1074">
        <v>1</v>
      </c>
      <c r="H1074">
        <v>1099.99</v>
      </c>
      <c r="I1074">
        <v>7.0000000000000007E-2</v>
      </c>
      <c r="J1074" s="1" t="s">
        <v>273</v>
      </c>
      <c r="K1074" s="1" t="s">
        <v>24</v>
      </c>
      <c r="L1074" s="1" t="s">
        <v>22</v>
      </c>
      <c r="M1074" s="1" t="s">
        <v>19</v>
      </c>
      <c r="N1074">
        <v>1022.9906999999999</v>
      </c>
    </row>
    <row r="1075" spans="1:14" x14ac:dyDescent="0.3">
      <c r="A1075">
        <v>87</v>
      </c>
      <c r="B1075" s="1" t="s">
        <v>158</v>
      </c>
      <c r="C1075" s="1" t="s">
        <v>21</v>
      </c>
      <c r="D1075">
        <v>1514</v>
      </c>
      <c r="E1075" s="2">
        <v>43200</v>
      </c>
      <c r="F1075">
        <v>1</v>
      </c>
      <c r="G1075">
        <v>2</v>
      </c>
      <c r="H1075">
        <v>899.99</v>
      </c>
      <c r="I1075">
        <v>0.1</v>
      </c>
      <c r="J1075" s="1" t="s">
        <v>251</v>
      </c>
      <c r="K1075" s="1" t="s">
        <v>24</v>
      </c>
      <c r="L1075" s="1" t="s">
        <v>22</v>
      </c>
      <c r="M1075" s="1" t="s">
        <v>19</v>
      </c>
      <c r="N1075">
        <v>1619.982</v>
      </c>
    </row>
    <row r="1076" spans="1:14" x14ac:dyDescent="0.3">
      <c r="A1076">
        <v>328</v>
      </c>
      <c r="B1076" s="1" t="s">
        <v>141</v>
      </c>
      <c r="C1076" s="1" t="s">
        <v>15</v>
      </c>
      <c r="D1076">
        <v>980</v>
      </c>
      <c r="E1076" s="2">
        <v>42912</v>
      </c>
      <c r="F1076">
        <v>3</v>
      </c>
      <c r="G1076">
        <v>1</v>
      </c>
      <c r="H1076">
        <v>489.99</v>
      </c>
      <c r="I1076">
        <v>0.1</v>
      </c>
      <c r="J1076" s="1" t="s">
        <v>244</v>
      </c>
      <c r="K1076" s="1" t="s">
        <v>24</v>
      </c>
      <c r="L1076" s="1" t="s">
        <v>18</v>
      </c>
      <c r="M1076" s="1" t="s">
        <v>19</v>
      </c>
      <c r="N1076">
        <v>440.99100000000004</v>
      </c>
    </row>
    <row r="1077" spans="1:14" x14ac:dyDescent="0.3">
      <c r="A1077">
        <v>778</v>
      </c>
      <c r="B1077" s="1" t="s">
        <v>40</v>
      </c>
      <c r="C1077" s="1" t="s">
        <v>15</v>
      </c>
      <c r="D1077">
        <v>1288</v>
      </c>
      <c r="E1077" s="2">
        <v>43076</v>
      </c>
      <c r="F1077">
        <v>3</v>
      </c>
      <c r="G1077">
        <v>2</v>
      </c>
      <c r="H1077">
        <v>489.99</v>
      </c>
      <c r="I1077">
        <v>0.2</v>
      </c>
      <c r="J1077" s="1" t="s">
        <v>244</v>
      </c>
      <c r="K1077" s="1" t="s">
        <v>24</v>
      </c>
      <c r="L1077" s="1" t="s">
        <v>18</v>
      </c>
      <c r="M1077" s="1" t="s">
        <v>19</v>
      </c>
      <c r="N1077">
        <v>783.98400000000004</v>
      </c>
    </row>
    <row r="1078" spans="1:14" x14ac:dyDescent="0.3">
      <c r="A1078">
        <v>60</v>
      </c>
      <c r="B1078" s="1" t="s">
        <v>127</v>
      </c>
      <c r="C1078" s="1" t="s">
        <v>21</v>
      </c>
      <c r="D1078">
        <v>1565</v>
      </c>
      <c r="E1078" s="2">
        <v>43211</v>
      </c>
      <c r="F1078">
        <v>1</v>
      </c>
      <c r="G1078">
        <v>2</v>
      </c>
      <c r="H1078">
        <v>679.99</v>
      </c>
      <c r="I1078">
        <v>0.2</v>
      </c>
      <c r="J1078" s="1" t="s">
        <v>243</v>
      </c>
      <c r="K1078" s="1" t="s">
        <v>24</v>
      </c>
      <c r="L1078" s="1" t="s">
        <v>22</v>
      </c>
      <c r="M1078" s="1" t="s">
        <v>19</v>
      </c>
      <c r="N1078">
        <v>1087.9840000000002</v>
      </c>
    </row>
    <row r="1079" spans="1:14" x14ac:dyDescent="0.3">
      <c r="A1079">
        <v>1066</v>
      </c>
      <c r="B1079" s="1" t="s">
        <v>122</v>
      </c>
      <c r="C1079" s="1" t="s">
        <v>21</v>
      </c>
      <c r="D1079">
        <v>1340</v>
      </c>
      <c r="E1079" s="2">
        <v>43112</v>
      </c>
      <c r="F1079">
        <v>1</v>
      </c>
      <c r="G1079">
        <v>2</v>
      </c>
      <c r="H1079">
        <v>849.99</v>
      </c>
      <c r="I1079">
        <v>0.05</v>
      </c>
      <c r="J1079" s="1" t="s">
        <v>277</v>
      </c>
      <c r="K1079" s="1" t="s">
        <v>24</v>
      </c>
      <c r="L1079" s="1" t="s">
        <v>22</v>
      </c>
      <c r="M1079" s="1" t="s">
        <v>19</v>
      </c>
      <c r="N1079">
        <v>1614.981</v>
      </c>
    </row>
    <row r="1080" spans="1:14" x14ac:dyDescent="0.3">
      <c r="A1080">
        <v>2</v>
      </c>
      <c r="B1080" s="1" t="s">
        <v>148</v>
      </c>
      <c r="C1080" s="1" t="s">
        <v>21</v>
      </c>
      <c r="D1080">
        <v>1509</v>
      </c>
      <c r="E1080" s="2">
        <v>43199</v>
      </c>
      <c r="F1080">
        <v>1</v>
      </c>
      <c r="G1080">
        <v>2</v>
      </c>
      <c r="H1080">
        <v>749.99</v>
      </c>
      <c r="I1080">
        <v>7.0000000000000007E-2</v>
      </c>
      <c r="J1080" s="1" t="s">
        <v>278</v>
      </c>
      <c r="K1080" s="1" t="s">
        <v>24</v>
      </c>
      <c r="L1080" s="1" t="s">
        <v>22</v>
      </c>
      <c r="M1080" s="1" t="s">
        <v>19</v>
      </c>
      <c r="N1080">
        <v>1394.9813999999999</v>
      </c>
    </row>
    <row r="1081" spans="1:14" x14ac:dyDescent="0.3">
      <c r="A1081">
        <v>2</v>
      </c>
      <c r="B1081" s="1" t="s">
        <v>148</v>
      </c>
      <c r="C1081" s="1" t="s">
        <v>21</v>
      </c>
      <c r="D1081">
        <v>1084</v>
      </c>
      <c r="E1081" s="2">
        <v>42968</v>
      </c>
      <c r="F1081">
        <v>1</v>
      </c>
      <c r="G1081">
        <v>1</v>
      </c>
      <c r="H1081">
        <v>659.99</v>
      </c>
      <c r="I1081">
        <v>0.05</v>
      </c>
      <c r="J1081" s="1" t="s">
        <v>272</v>
      </c>
      <c r="K1081" s="1" t="s">
        <v>24</v>
      </c>
      <c r="L1081" s="1" t="s">
        <v>22</v>
      </c>
      <c r="M1081" s="1" t="s">
        <v>19</v>
      </c>
      <c r="N1081">
        <v>626.9905</v>
      </c>
    </row>
    <row r="1082" spans="1:14" x14ac:dyDescent="0.3">
      <c r="A1082">
        <v>188</v>
      </c>
      <c r="B1082" s="1" t="s">
        <v>144</v>
      </c>
      <c r="C1082" s="1" t="s">
        <v>21</v>
      </c>
      <c r="D1082">
        <v>1581</v>
      </c>
      <c r="E1082" s="2">
        <v>43215</v>
      </c>
      <c r="F1082">
        <v>1</v>
      </c>
      <c r="G1082">
        <v>1</v>
      </c>
      <c r="H1082">
        <v>489.99</v>
      </c>
      <c r="I1082">
        <v>0.1</v>
      </c>
      <c r="J1082" s="1" t="s">
        <v>244</v>
      </c>
      <c r="K1082" s="1" t="s">
        <v>24</v>
      </c>
      <c r="L1082" s="1" t="s">
        <v>22</v>
      </c>
      <c r="M1082" s="1" t="s">
        <v>19</v>
      </c>
      <c r="N1082">
        <v>440.99100000000004</v>
      </c>
    </row>
    <row r="1083" spans="1:14" x14ac:dyDescent="0.3">
      <c r="A1083">
        <v>646</v>
      </c>
      <c r="B1083" s="1" t="s">
        <v>150</v>
      </c>
      <c r="C1083" s="1" t="s">
        <v>21</v>
      </c>
      <c r="D1083">
        <v>754</v>
      </c>
      <c r="E1083" s="2">
        <v>42800</v>
      </c>
      <c r="F1083">
        <v>1</v>
      </c>
      <c r="G1083">
        <v>2</v>
      </c>
      <c r="H1083">
        <v>439.99</v>
      </c>
      <c r="I1083">
        <v>7.0000000000000007E-2</v>
      </c>
      <c r="J1083" s="1" t="s">
        <v>271</v>
      </c>
      <c r="K1083" s="1" t="s">
        <v>24</v>
      </c>
      <c r="L1083" s="1" t="s">
        <v>22</v>
      </c>
      <c r="M1083" s="1" t="s">
        <v>19</v>
      </c>
      <c r="N1083">
        <v>818.38139999999999</v>
      </c>
    </row>
    <row r="1084" spans="1:14" x14ac:dyDescent="0.3">
      <c r="A1084">
        <v>175</v>
      </c>
      <c r="B1084" s="1" t="s">
        <v>158</v>
      </c>
      <c r="C1084" s="1" t="s">
        <v>21</v>
      </c>
      <c r="D1084">
        <v>1518</v>
      </c>
      <c r="E1084" s="2">
        <v>43201</v>
      </c>
      <c r="F1084">
        <v>1</v>
      </c>
      <c r="G1084">
        <v>2</v>
      </c>
      <c r="H1084">
        <v>2999.99</v>
      </c>
      <c r="I1084">
        <v>0.05</v>
      </c>
      <c r="J1084" s="1" t="s">
        <v>206</v>
      </c>
      <c r="K1084" s="1" t="s">
        <v>24</v>
      </c>
      <c r="L1084" s="1" t="s">
        <v>22</v>
      </c>
      <c r="M1084" s="1" t="s">
        <v>19</v>
      </c>
      <c r="N1084">
        <v>5699.9809999999998</v>
      </c>
    </row>
    <row r="1085" spans="1:14" x14ac:dyDescent="0.3">
      <c r="A1085">
        <v>300</v>
      </c>
      <c r="B1085" s="1" t="s">
        <v>279</v>
      </c>
      <c r="C1085" s="1" t="s">
        <v>21</v>
      </c>
      <c r="D1085">
        <v>1417</v>
      </c>
      <c r="E1085" s="2">
        <v>43163</v>
      </c>
      <c r="F1085">
        <v>1</v>
      </c>
      <c r="G1085">
        <v>2</v>
      </c>
      <c r="H1085">
        <v>639.99</v>
      </c>
      <c r="I1085">
        <v>0.2</v>
      </c>
      <c r="J1085" s="1" t="s">
        <v>280</v>
      </c>
      <c r="K1085" s="1" t="s">
        <v>24</v>
      </c>
      <c r="L1085" s="1" t="s">
        <v>22</v>
      </c>
      <c r="M1085" s="1" t="s">
        <v>19</v>
      </c>
      <c r="N1085">
        <v>1023.984</v>
      </c>
    </row>
    <row r="1086" spans="1:14" x14ac:dyDescent="0.3">
      <c r="A1086">
        <v>124</v>
      </c>
      <c r="B1086" s="1" t="s">
        <v>150</v>
      </c>
      <c r="C1086" s="1" t="s">
        <v>21</v>
      </c>
      <c r="D1086">
        <v>738</v>
      </c>
      <c r="E1086" s="2">
        <v>42794</v>
      </c>
      <c r="F1086">
        <v>1</v>
      </c>
      <c r="G1086">
        <v>2</v>
      </c>
      <c r="H1086">
        <v>659.99</v>
      </c>
      <c r="I1086">
        <v>7.0000000000000007E-2</v>
      </c>
      <c r="J1086" s="1" t="s">
        <v>275</v>
      </c>
      <c r="K1086" s="1" t="s">
        <v>24</v>
      </c>
      <c r="L1086" s="1" t="s">
        <v>22</v>
      </c>
      <c r="M1086" s="1" t="s">
        <v>19</v>
      </c>
      <c r="N1086">
        <v>1227.5814</v>
      </c>
    </row>
    <row r="1087" spans="1:14" x14ac:dyDescent="0.3">
      <c r="A1087">
        <v>104</v>
      </c>
      <c r="B1087" s="1" t="s">
        <v>148</v>
      </c>
      <c r="C1087" s="1" t="s">
        <v>21</v>
      </c>
      <c r="D1087">
        <v>1579</v>
      </c>
      <c r="E1087" s="2">
        <v>43214</v>
      </c>
      <c r="F1087">
        <v>1</v>
      </c>
      <c r="G1087">
        <v>1</v>
      </c>
      <c r="H1087">
        <v>899.99</v>
      </c>
      <c r="I1087">
        <v>0.1</v>
      </c>
      <c r="J1087" s="1" t="s">
        <v>281</v>
      </c>
      <c r="K1087" s="1" t="s">
        <v>24</v>
      </c>
      <c r="L1087" s="1" t="s">
        <v>22</v>
      </c>
      <c r="M1087" s="1" t="s">
        <v>19</v>
      </c>
      <c r="N1087">
        <v>809.99099999999999</v>
      </c>
    </row>
    <row r="1088" spans="1:14" x14ac:dyDescent="0.3">
      <c r="A1088">
        <v>287</v>
      </c>
      <c r="B1088" s="1" t="s">
        <v>144</v>
      </c>
      <c r="C1088" s="1" t="s">
        <v>21</v>
      </c>
      <c r="D1088">
        <v>1452</v>
      </c>
      <c r="E1088" s="2">
        <v>43179</v>
      </c>
      <c r="F1088">
        <v>1</v>
      </c>
      <c r="G1088">
        <v>1</v>
      </c>
      <c r="H1088">
        <v>899.99</v>
      </c>
      <c r="I1088">
        <v>0.2</v>
      </c>
      <c r="J1088" s="1" t="s">
        <v>282</v>
      </c>
      <c r="K1088" s="1" t="s">
        <v>24</v>
      </c>
      <c r="L1088" s="1" t="s">
        <v>22</v>
      </c>
      <c r="M1088" s="1" t="s">
        <v>19</v>
      </c>
      <c r="N1088">
        <v>719.99200000000008</v>
      </c>
    </row>
    <row r="1089" spans="1:14" x14ac:dyDescent="0.3">
      <c r="A1089">
        <v>64</v>
      </c>
      <c r="B1089" s="1" t="s">
        <v>25</v>
      </c>
      <c r="C1089" s="1" t="s">
        <v>15</v>
      </c>
      <c r="D1089">
        <v>1493</v>
      </c>
      <c r="E1089" s="2">
        <v>43194</v>
      </c>
      <c r="F1089">
        <v>3</v>
      </c>
      <c r="G1089">
        <v>1</v>
      </c>
      <c r="H1089">
        <v>429.99</v>
      </c>
      <c r="I1089">
        <v>0.1</v>
      </c>
      <c r="J1089" s="1" t="s">
        <v>270</v>
      </c>
      <c r="K1089" s="1" t="s">
        <v>24</v>
      </c>
      <c r="L1089" s="1" t="s">
        <v>18</v>
      </c>
      <c r="M1089" s="1" t="s">
        <v>19</v>
      </c>
      <c r="N1089">
        <v>386.99100000000004</v>
      </c>
    </row>
    <row r="1090" spans="1:14" x14ac:dyDescent="0.3">
      <c r="A1090">
        <v>985</v>
      </c>
      <c r="B1090" s="1" t="s">
        <v>195</v>
      </c>
      <c r="C1090" s="1" t="s">
        <v>15</v>
      </c>
      <c r="D1090">
        <v>652</v>
      </c>
      <c r="E1090" s="2">
        <v>42747</v>
      </c>
      <c r="F1090">
        <v>3</v>
      </c>
      <c r="G1090">
        <v>1</v>
      </c>
      <c r="H1090">
        <v>439.99</v>
      </c>
      <c r="I1090">
        <v>0.05</v>
      </c>
      <c r="J1090" s="1" t="s">
        <v>271</v>
      </c>
      <c r="K1090" s="1" t="s">
        <v>24</v>
      </c>
      <c r="L1090" s="1" t="s">
        <v>18</v>
      </c>
      <c r="M1090" s="1" t="s">
        <v>19</v>
      </c>
      <c r="N1090">
        <v>417.9905</v>
      </c>
    </row>
    <row r="1091" spans="1:14" x14ac:dyDescent="0.3">
      <c r="A1091">
        <v>768</v>
      </c>
      <c r="B1091" s="1" t="s">
        <v>79</v>
      </c>
      <c r="C1091" s="1" t="s">
        <v>21</v>
      </c>
      <c r="D1091">
        <v>1225</v>
      </c>
      <c r="E1091" s="2">
        <v>43043</v>
      </c>
      <c r="F1091">
        <v>1</v>
      </c>
      <c r="G1091">
        <v>1</v>
      </c>
      <c r="H1091">
        <v>1099.99</v>
      </c>
      <c r="I1091">
        <v>0.1</v>
      </c>
      <c r="J1091" s="1" t="s">
        <v>273</v>
      </c>
      <c r="K1091" s="1" t="s">
        <v>24</v>
      </c>
      <c r="L1091" s="1" t="s">
        <v>22</v>
      </c>
      <c r="M1091" s="1" t="s">
        <v>19</v>
      </c>
      <c r="N1091">
        <v>989.99099999999999</v>
      </c>
    </row>
    <row r="1092" spans="1:14" x14ac:dyDescent="0.3">
      <c r="A1092">
        <v>1438</v>
      </c>
      <c r="B1092" s="1" t="s">
        <v>76</v>
      </c>
      <c r="C1092" s="1" t="s">
        <v>21</v>
      </c>
      <c r="D1092">
        <v>927</v>
      </c>
      <c r="E1092" s="2">
        <v>42889</v>
      </c>
      <c r="F1092">
        <v>1</v>
      </c>
      <c r="G1092">
        <v>2</v>
      </c>
      <c r="H1092">
        <v>439.99</v>
      </c>
      <c r="I1092">
        <v>0.1</v>
      </c>
      <c r="J1092" s="1" t="s">
        <v>271</v>
      </c>
      <c r="K1092" s="1" t="s">
        <v>24</v>
      </c>
      <c r="L1092" s="1" t="s">
        <v>22</v>
      </c>
      <c r="M1092" s="1" t="s">
        <v>19</v>
      </c>
      <c r="N1092">
        <v>791.98200000000008</v>
      </c>
    </row>
    <row r="1093" spans="1:14" x14ac:dyDescent="0.3">
      <c r="A1093">
        <v>109</v>
      </c>
      <c r="B1093" s="1" t="s">
        <v>76</v>
      </c>
      <c r="C1093" s="1" t="s">
        <v>21</v>
      </c>
      <c r="D1093">
        <v>1584</v>
      </c>
      <c r="E1093" s="2">
        <v>43216</v>
      </c>
      <c r="F1093">
        <v>1</v>
      </c>
      <c r="G1093">
        <v>2</v>
      </c>
      <c r="H1093">
        <v>899.99</v>
      </c>
      <c r="I1093">
        <v>0.1</v>
      </c>
      <c r="J1093" s="1" t="s">
        <v>283</v>
      </c>
      <c r="K1093" s="1" t="s">
        <v>24</v>
      </c>
      <c r="L1093" s="1" t="s">
        <v>22</v>
      </c>
      <c r="M1093" s="1" t="s">
        <v>19</v>
      </c>
      <c r="N1093">
        <v>1619.982</v>
      </c>
    </row>
    <row r="1094" spans="1:14" x14ac:dyDescent="0.3">
      <c r="A1094">
        <v>566</v>
      </c>
      <c r="B1094" s="1" t="s">
        <v>124</v>
      </c>
      <c r="C1094" s="1" t="s">
        <v>15</v>
      </c>
      <c r="D1094">
        <v>1416</v>
      </c>
      <c r="E1094" s="2">
        <v>43162</v>
      </c>
      <c r="F1094">
        <v>3</v>
      </c>
      <c r="G1094">
        <v>2</v>
      </c>
      <c r="H1094">
        <v>699.99</v>
      </c>
      <c r="I1094">
        <v>0.1</v>
      </c>
      <c r="J1094" s="1" t="s">
        <v>253</v>
      </c>
      <c r="K1094" s="1" t="s">
        <v>24</v>
      </c>
      <c r="L1094" s="1" t="s">
        <v>18</v>
      </c>
      <c r="M1094" s="1" t="s">
        <v>19</v>
      </c>
      <c r="N1094">
        <v>1259.982</v>
      </c>
    </row>
    <row r="1095" spans="1:14" x14ac:dyDescent="0.3">
      <c r="A1095">
        <v>1225</v>
      </c>
      <c r="B1095" s="1" t="s">
        <v>166</v>
      </c>
      <c r="C1095" s="1" t="s">
        <v>21</v>
      </c>
      <c r="D1095">
        <v>1040</v>
      </c>
      <c r="E1095" s="2">
        <v>42951</v>
      </c>
      <c r="F1095">
        <v>1</v>
      </c>
      <c r="G1095">
        <v>1</v>
      </c>
      <c r="H1095">
        <v>489.99</v>
      </c>
      <c r="I1095">
        <v>7.0000000000000007E-2</v>
      </c>
      <c r="J1095" s="1" t="s">
        <v>244</v>
      </c>
      <c r="K1095" s="1" t="s">
        <v>24</v>
      </c>
      <c r="L1095" s="1" t="s">
        <v>22</v>
      </c>
      <c r="M1095" s="1" t="s">
        <v>19</v>
      </c>
      <c r="N1095">
        <v>455.69069999999999</v>
      </c>
    </row>
    <row r="1096" spans="1:14" x14ac:dyDescent="0.3">
      <c r="A1096">
        <v>1138</v>
      </c>
      <c r="B1096" s="1" t="s">
        <v>178</v>
      </c>
      <c r="C1096" s="1" t="s">
        <v>21</v>
      </c>
      <c r="D1096">
        <v>728</v>
      </c>
      <c r="E1096" s="2">
        <v>42786</v>
      </c>
      <c r="F1096">
        <v>1</v>
      </c>
      <c r="G1096">
        <v>1</v>
      </c>
      <c r="H1096">
        <v>659.99</v>
      </c>
      <c r="I1096">
        <v>0.05</v>
      </c>
      <c r="J1096" s="1" t="s">
        <v>272</v>
      </c>
      <c r="K1096" s="1" t="s">
        <v>24</v>
      </c>
      <c r="L1096" s="1" t="s">
        <v>22</v>
      </c>
      <c r="M1096" s="1" t="s">
        <v>19</v>
      </c>
      <c r="N1096">
        <v>626.9905</v>
      </c>
    </row>
    <row r="1097" spans="1:14" x14ac:dyDescent="0.3">
      <c r="A1097">
        <v>21</v>
      </c>
      <c r="B1097" s="1" t="s">
        <v>40</v>
      </c>
      <c r="C1097" s="1" t="s">
        <v>15</v>
      </c>
      <c r="D1097">
        <v>1177</v>
      </c>
      <c r="E1097" s="2">
        <v>43020</v>
      </c>
      <c r="F1097">
        <v>3</v>
      </c>
      <c r="G1097">
        <v>1</v>
      </c>
      <c r="H1097">
        <v>439.99</v>
      </c>
      <c r="I1097">
        <v>0.1</v>
      </c>
      <c r="J1097" s="1" t="s">
        <v>271</v>
      </c>
      <c r="K1097" s="1" t="s">
        <v>24</v>
      </c>
      <c r="L1097" s="1" t="s">
        <v>18</v>
      </c>
      <c r="M1097" s="1" t="s">
        <v>19</v>
      </c>
      <c r="N1097">
        <v>395.99100000000004</v>
      </c>
    </row>
    <row r="1098" spans="1:14" x14ac:dyDescent="0.3">
      <c r="A1098">
        <v>24</v>
      </c>
      <c r="B1098" s="1" t="s">
        <v>149</v>
      </c>
      <c r="C1098" s="1" t="s">
        <v>21</v>
      </c>
      <c r="D1098">
        <v>1573</v>
      </c>
      <c r="E1098" s="2">
        <v>43213</v>
      </c>
      <c r="F1098">
        <v>1</v>
      </c>
      <c r="G1098">
        <v>2</v>
      </c>
      <c r="H1098">
        <v>899.99</v>
      </c>
      <c r="I1098">
        <v>7.0000000000000007E-2</v>
      </c>
      <c r="J1098" s="1" t="s">
        <v>283</v>
      </c>
      <c r="K1098" s="1" t="s">
        <v>24</v>
      </c>
      <c r="L1098" s="1" t="s">
        <v>22</v>
      </c>
      <c r="M1098" s="1" t="s">
        <v>19</v>
      </c>
      <c r="N1098">
        <v>1673.9813999999999</v>
      </c>
    </row>
    <row r="1099" spans="1:14" x14ac:dyDescent="0.3">
      <c r="A1099">
        <v>305</v>
      </c>
      <c r="B1099" s="1" t="s">
        <v>209</v>
      </c>
      <c r="C1099" s="1" t="s">
        <v>21</v>
      </c>
      <c r="D1099">
        <v>1085</v>
      </c>
      <c r="E1099" s="2">
        <v>42968</v>
      </c>
      <c r="F1099">
        <v>1</v>
      </c>
      <c r="G1099">
        <v>1</v>
      </c>
      <c r="H1099">
        <v>439.99</v>
      </c>
      <c r="I1099">
        <v>0.1</v>
      </c>
      <c r="J1099" s="1" t="s">
        <v>271</v>
      </c>
      <c r="K1099" s="1" t="s">
        <v>24</v>
      </c>
      <c r="L1099" s="1" t="s">
        <v>22</v>
      </c>
      <c r="M1099" s="1" t="s">
        <v>19</v>
      </c>
      <c r="N1099">
        <v>395.99100000000004</v>
      </c>
    </row>
    <row r="1100" spans="1:14" x14ac:dyDescent="0.3">
      <c r="A1100">
        <v>305</v>
      </c>
      <c r="B1100" s="1" t="s">
        <v>209</v>
      </c>
      <c r="C1100" s="1" t="s">
        <v>21</v>
      </c>
      <c r="D1100">
        <v>1085</v>
      </c>
      <c r="E1100" s="2">
        <v>42968</v>
      </c>
      <c r="F1100">
        <v>1</v>
      </c>
      <c r="G1100">
        <v>1</v>
      </c>
      <c r="H1100">
        <v>489.99</v>
      </c>
      <c r="I1100">
        <v>0.1</v>
      </c>
      <c r="J1100" s="1" t="s">
        <v>244</v>
      </c>
      <c r="K1100" s="1" t="s">
        <v>24</v>
      </c>
      <c r="L1100" s="1" t="s">
        <v>22</v>
      </c>
      <c r="M1100" s="1" t="s">
        <v>19</v>
      </c>
      <c r="N1100">
        <v>440.99100000000004</v>
      </c>
    </row>
    <row r="1101" spans="1:14" x14ac:dyDescent="0.3">
      <c r="A1101">
        <v>1024</v>
      </c>
      <c r="B1101" s="1" t="s">
        <v>117</v>
      </c>
      <c r="C1101" s="1" t="s">
        <v>15</v>
      </c>
      <c r="D1101">
        <v>881</v>
      </c>
      <c r="E1101" s="2">
        <v>42863</v>
      </c>
      <c r="F1101">
        <v>3</v>
      </c>
      <c r="G1101">
        <v>2</v>
      </c>
      <c r="H1101">
        <v>489.99</v>
      </c>
      <c r="I1101">
        <v>0.05</v>
      </c>
      <c r="J1101" s="1" t="s">
        <v>244</v>
      </c>
      <c r="K1101" s="1" t="s">
        <v>24</v>
      </c>
      <c r="L1101" s="1" t="s">
        <v>18</v>
      </c>
      <c r="M1101" s="1" t="s">
        <v>19</v>
      </c>
      <c r="N1101">
        <v>930.98099999999999</v>
      </c>
    </row>
    <row r="1102" spans="1:14" x14ac:dyDescent="0.3">
      <c r="A1102">
        <v>958</v>
      </c>
      <c r="B1102" s="1" t="s">
        <v>141</v>
      </c>
      <c r="C1102" s="1" t="s">
        <v>15</v>
      </c>
      <c r="D1102">
        <v>699</v>
      </c>
      <c r="E1102" s="2">
        <v>42772</v>
      </c>
      <c r="F1102">
        <v>3</v>
      </c>
      <c r="G1102">
        <v>2</v>
      </c>
      <c r="H1102">
        <v>659.99</v>
      </c>
      <c r="I1102">
        <v>0.2</v>
      </c>
      <c r="J1102" s="1" t="s">
        <v>275</v>
      </c>
      <c r="K1102" s="1" t="s">
        <v>24</v>
      </c>
      <c r="L1102" s="1" t="s">
        <v>18</v>
      </c>
      <c r="M1102" s="1" t="s">
        <v>19</v>
      </c>
      <c r="N1102">
        <v>1055.9840000000002</v>
      </c>
    </row>
    <row r="1103" spans="1:14" x14ac:dyDescent="0.3">
      <c r="A1103">
        <v>418</v>
      </c>
      <c r="B1103" s="1" t="s">
        <v>144</v>
      </c>
      <c r="C1103" s="1" t="s">
        <v>21</v>
      </c>
      <c r="D1103">
        <v>1317</v>
      </c>
      <c r="E1103" s="2">
        <v>43096</v>
      </c>
      <c r="F1103">
        <v>1</v>
      </c>
      <c r="G1103">
        <v>1</v>
      </c>
      <c r="H1103">
        <v>659.99</v>
      </c>
      <c r="I1103">
        <v>0.1</v>
      </c>
      <c r="J1103" s="1" t="s">
        <v>275</v>
      </c>
      <c r="K1103" s="1" t="s">
        <v>24</v>
      </c>
      <c r="L1103" s="1" t="s">
        <v>22</v>
      </c>
      <c r="M1103" s="1" t="s">
        <v>19</v>
      </c>
      <c r="N1103">
        <v>593.99099999999999</v>
      </c>
    </row>
    <row r="1104" spans="1:14" x14ac:dyDescent="0.3">
      <c r="A1104">
        <v>669</v>
      </c>
      <c r="B1104" s="1" t="s">
        <v>195</v>
      </c>
      <c r="C1104" s="1" t="s">
        <v>15</v>
      </c>
      <c r="D1104">
        <v>1213</v>
      </c>
      <c r="E1104" s="2">
        <v>43035</v>
      </c>
      <c r="F1104">
        <v>3</v>
      </c>
      <c r="G1104">
        <v>2</v>
      </c>
      <c r="H1104">
        <v>489.99</v>
      </c>
      <c r="I1104">
        <v>7.0000000000000007E-2</v>
      </c>
      <c r="J1104" s="1" t="s">
        <v>244</v>
      </c>
      <c r="K1104" s="1" t="s">
        <v>24</v>
      </c>
      <c r="L1104" s="1" t="s">
        <v>18</v>
      </c>
      <c r="M1104" s="1" t="s">
        <v>19</v>
      </c>
      <c r="N1104">
        <v>911.38139999999999</v>
      </c>
    </row>
    <row r="1105" spans="1:14" x14ac:dyDescent="0.3">
      <c r="A1105">
        <v>1231</v>
      </c>
      <c r="B1105" s="1" t="s">
        <v>148</v>
      </c>
      <c r="C1105" s="1" t="s">
        <v>21</v>
      </c>
      <c r="D1105">
        <v>1423</v>
      </c>
      <c r="E1105" s="2">
        <v>43165</v>
      </c>
      <c r="F1105">
        <v>1</v>
      </c>
      <c r="G1105">
        <v>1</v>
      </c>
      <c r="H1105">
        <v>749.99</v>
      </c>
      <c r="I1105">
        <v>0.2</v>
      </c>
      <c r="J1105" s="1" t="s">
        <v>284</v>
      </c>
      <c r="K1105" s="1" t="s">
        <v>24</v>
      </c>
      <c r="L1105" s="1" t="s">
        <v>22</v>
      </c>
      <c r="M1105" s="1" t="s">
        <v>19</v>
      </c>
      <c r="N1105">
        <v>599.99200000000008</v>
      </c>
    </row>
    <row r="1106" spans="1:14" x14ac:dyDescent="0.3">
      <c r="A1106">
        <v>253</v>
      </c>
      <c r="B1106" s="1" t="s">
        <v>149</v>
      </c>
      <c r="C1106" s="1" t="s">
        <v>21</v>
      </c>
      <c r="D1106">
        <v>1358</v>
      </c>
      <c r="E1106" s="2">
        <v>43121</v>
      </c>
      <c r="F1106">
        <v>1</v>
      </c>
      <c r="G1106">
        <v>2</v>
      </c>
      <c r="H1106">
        <v>899.99</v>
      </c>
      <c r="I1106">
        <v>0.2</v>
      </c>
      <c r="J1106" s="1" t="s">
        <v>269</v>
      </c>
      <c r="K1106" s="1" t="s">
        <v>24</v>
      </c>
      <c r="L1106" s="1" t="s">
        <v>22</v>
      </c>
      <c r="M1106" s="1" t="s">
        <v>19</v>
      </c>
      <c r="N1106">
        <v>1439.9840000000002</v>
      </c>
    </row>
    <row r="1107" spans="1:14" x14ac:dyDescent="0.3">
      <c r="A1107">
        <v>56</v>
      </c>
      <c r="B1107" s="1" t="s">
        <v>119</v>
      </c>
      <c r="C1107" s="1" t="s">
        <v>15</v>
      </c>
      <c r="D1107">
        <v>778</v>
      </c>
      <c r="E1107" s="2">
        <v>42809</v>
      </c>
      <c r="F1107">
        <v>3</v>
      </c>
      <c r="G1107">
        <v>1</v>
      </c>
      <c r="H1107">
        <v>489.99</v>
      </c>
      <c r="I1107">
        <v>0.1</v>
      </c>
      <c r="J1107" s="1" t="s">
        <v>244</v>
      </c>
      <c r="K1107" s="1" t="s">
        <v>24</v>
      </c>
      <c r="L1107" s="1" t="s">
        <v>18</v>
      </c>
      <c r="M1107" s="1" t="s">
        <v>19</v>
      </c>
      <c r="N1107">
        <v>440.99100000000004</v>
      </c>
    </row>
    <row r="1108" spans="1:14" x14ac:dyDescent="0.3">
      <c r="A1108">
        <v>46</v>
      </c>
      <c r="B1108" s="1" t="s">
        <v>146</v>
      </c>
      <c r="C1108" s="1" t="s">
        <v>21</v>
      </c>
      <c r="D1108">
        <v>1089</v>
      </c>
      <c r="E1108" s="2">
        <v>42970</v>
      </c>
      <c r="F1108">
        <v>1</v>
      </c>
      <c r="G1108">
        <v>2</v>
      </c>
      <c r="H1108">
        <v>659.99</v>
      </c>
      <c r="I1108">
        <v>7.0000000000000007E-2</v>
      </c>
      <c r="J1108" s="1" t="s">
        <v>272</v>
      </c>
      <c r="K1108" s="1" t="s">
        <v>24</v>
      </c>
      <c r="L1108" s="1" t="s">
        <v>22</v>
      </c>
      <c r="M1108" s="1" t="s">
        <v>19</v>
      </c>
      <c r="N1108">
        <v>1227.5814</v>
      </c>
    </row>
    <row r="1109" spans="1:14" x14ac:dyDescent="0.3">
      <c r="A1109">
        <v>738</v>
      </c>
      <c r="B1109" s="1" t="s">
        <v>144</v>
      </c>
      <c r="C1109" s="1" t="s">
        <v>21</v>
      </c>
      <c r="D1109">
        <v>1466</v>
      </c>
      <c r="E1109" s="2">
        <v>43185</v>
      </c>
      <c r="F1109">
        <v>1</v>
      </c>
      <c r="G1109">
        <v>1</v>
      </c>
      <c r="H1109">
        <v>2999.99</v>
      </c>
      <c r="I1109">
        <v>0.05</v>
      </c>
      <c r="J1109" s="1" t="s">
        <v>203</v>
      </c>
      <c r="K1109" s="1" t="s">
        <v>24</v>
      </c>
      <c r="L1109" s="1" t="s">
        <v>22</v>
      </c>
      <c r="M1109" s="1" t="s">
        <v>19</v>
      </c>
      <c r="N1109">
        <v>2849.9904999999999</v>
      </c>
    </row>
    <row r="1110" spans="1:14" x14ac:dyDescent="0.3">
      <c r="A1110">
        <v>208</v>
      </c>
      <c r="B1110" s="1" t="s">
        <v>178</v>
      </c>
      <c r="C1110" s="1" t="s">
        <v>21</v>
      </c>
      <c r="D1110">
        <v>1503</v>
      </c>
      <c r="E1110" s="2">
        <v>43197</v>
      </c>
      <c r="F1110">
        <v>1</v>
      </c>
      <c r="G1110">
        <v>1</v>
      </c>
      <c r="H1110">
        <v>909.99</v>
      </c>
      <c r="I1110">
        <v>0.1</v>
      </c>
      <c r="J1110" s="1" t="s">
        <v>268</v>
      </c>
      <c r="K1110" s="1" t="s">
        <v>24</v>
      </c>
      <c r="L1110" s="1" t="s">
        <v>22</v>
      </c>
      <c r="M1110" s="1" t="s">
        <v>19</v>
      </c>
      <c r="N1110">
        <v>818.99099999999999</v>
      </c>
    </row>
    <row r="1111" spans="1:14" x14ac:dyDescent="0.3">
      <c r="A1111">
        <v>248</v>
      </c>
      <c r="B1111" s="1" t="s">
        <v>285</v>
      </c>
      <c r="C1111" s="1" t="s">
        <v>15</v>
      </c>
      <c r="D1111">
        <v>969</v>
      </c>
      <c r="E1111" s="2">
        <v>42907</v>
      </c>
      <c r="F1111">
        <v>3</v>
      </c>
      <c r="G1111">
        <v>1</v>
      </c>
      <c r="H1111">
        <v>439.99</v>
      </c>
      <c r="I1111">
        <v>0.2</v>
      </c>
      <c r="J1111" s="1" t="s">
        <v>271</v>
      </c>
      <c r="K1111" s="1" t="s">
        <v>24</v>
      </c>
      <c r="L1111" s="1" t="s">
        <v>18</v>
      </c>
      <c r="M1111" s="1" t="s">
        <v>19</v>
      </c>
      <c r="N1111">
        <v>351.99200000000002</v>
      </c>
    </row>
    <row r="1112" spans="1:14" x14ac:dyDescent="0.3">
      <c r="A1112">
        <v>91</v>
      </c>
      <c r="B1112" s="1" t="s">
        <v>72</v>
      </c>
      <c r="C1112" s="1" t="s">
        <v>21</v>
      </c>
      <c r="D1112">
        <v>1546</v>
      </c>
      <c r="E1112" s="2">
        <v>43207</v>
      </c>
      <c r="F1112">
        <v>1</v>
      </c>
      <c r="G1112">
        <v>1</v>
      </c>
      <c r="H1112">
        <v>749.99</v>
      </c>
      <c r="I1112">
        <v>0.1</v>
      </c>
      <c r="J1112" s="1" t="s">
        <v>278</v>
      </c>
      <c r="K1112" s="1" t="s">
        <v>24</v>
      </c>
      <c r="L1112" s="1" t="s">
        <v>22</v>
      </c>
      <c r="M1112" s="1" t="s">
        <v>19</v>
      </c>
      <c r="N1112">
        <v>674.99099999999999</v>
      </c>
    </row>
    <row r="1113" spans="1:14" x14ac:dyDescent="0.3">
      <c r="A1113">
        <v>599</v>
      </c>
      <c r="B1113" s="1" t="s">
        <v>220</v>
      </c>
      <c r="C1113" s="1" t="s">
        <v>15</v>
      </c>
      <c r="D1113">
        <v>1422</v>
      </c>
      <c r="E1113" s="2">
        <v>43164</v>
      </c>
      <c r="F1113">
        <v>3</v>
      </c>
      <c r="G1113">
        <v>1</v>
      </c>
      <c r="H1113">
        <v>679.99</v>
      </c>
      <c r="I1113">
        <v>0.05</v>
      </c>
      <c r="J1113" s="1" t="s">
        <v>246</v>
      </c>
      <c r="K1113" s="1" t="s">
        <v>24</v>
      </c>
      <c r="L1113" s="1" t="s">
        <v>18</v>
      </c>
      <c r="M1113" s="1" t="s">
        <v>19</v>
      </c>
      <c r="N1113">
        <v>645.9905</v>
      </c>
    </row>
    <row r="1114" spans="1:14" x14ac:dyDescent="0.3">
      <c r="A1114">
        <v>14</v>
      </c>
      <c r="B1114" s="1" t="s">
        <v>128</v>
      </c>
      <c r="C1114" s="1" t="s">
        <v>15</v>
      </c>
      <c r="D1114">
        <v>1572</v>
      </c>
      <c r="E1114" s="2">
        <v>43212</v>
      </c>
      <c r="F1114">
        <v>3</v>
      </c>
      <c r="G1114">
        <v>2</v>
      </c>
      <c r="H1114">
        <v>899.99</v>
      </c>
      <c r="I1114">
        <v>0.05</v>
      </c>
      <c r="J1114" s="1" t="s">
        <v>283</v>
      </c>
      <c r="K1114" s="1" t="s">
        <v>24</v>
      </c>
      <c r="L1114" s="1" t="s">
        <v>18</v>
      </c>
      <c r="M1114" s="1" t="s">
        <v>19</v>
      </c>
      <c r="N1114">
        <v>1709.981</v>
      </c>
    </row>
    <row r="1115" spans="1:14" x14ac:dyDescent="0.3">
      <c r="A1115">
        <v>940</v>
      </c>
      <c r="B1115" s="1" t="s">
        <v>146</v>
      </c>
      <c r="C1115" s="1" t="s">
        <v>21</v>
      </c>
      <c r="D1115">
        <v>835</v>
      </c>
      <c r="E1115" s="2">
        <v>42838</v>
      </c>
      <c r="F1115">
        <v>1</v>
      </c>
      <c r="G1115">
        <v>1</v>
      </c>
      <c r="H1115">
        <v>659.99</v>
      </c>
      <c r="I1115">
        <v>0.2</v>
      </c>
      <c r="J1115" s="1" t="s">
        <v>275</v>
      </c>
      <c r="K1115" s="1" t="s">
        <v>24</v>
      </c>
      <c r="L1115" s="1" t="s">
        <v>22</v>
      </c>
      <c r="M1115" s="1" t="s">
        <v>19</v>
      </c>
      <c r="N1115">
        <v>527.99200000000008</v>
      </c>
    </row>
    <row r="1116" spans="1:14" x14ac:dyDescent="0.3">
      <c r="A1116">
        <v>1052</v>
      </c>
      <c r="B1116" s="1" t="s">
        <v>174</v>
      </c>
      <c r="C1116" s="1" t="s">
        <v>21</v>
      </c>
      <c r="D1116">
        <v>1395</v>
      </c>
      <c r="E1116" s="2">
        <v>43146</v>
      </c>
      <c r="F1116">
        <v>1</v>
      </c>
      <c r="G1116">
        <v>1</v>
      </c>
      <c r="H1116">
        <v>679.99</v>
      </c>
      <c r="I1116">
        <v>0.1</v>
      </c>
      <c r="J1116" s="1" t="s">
        <v>243</v>
      </c>
      <c r="K1116" s="1" t="s">
        <v>24</v>
      </c>
      <c r="L1116" s="1" t="s">
        <v>22</v>
      </c>
      <c r="M1116" s="1" t="s">
        <v>19</v>
      </c>
      <c r="N1116">
        <v>611.99099999999999</v>
      </c>
    </row>
    <row r="1117" spans="1:14" x14ac:dyDescent="0.3">
      <c r="A1117">
        <v>889</v>
      </c>
      <c r="B1117" s="1" t="s">
        <v>127</v>
      </c>
      <c r="C1117" s="1" t="s">
        <v>21</v>
      </c>
      <c r="D1117">
        <v>1158</v>
      </c>
      <c r="E1117" s="2">
        <v>43009</v>
      </c>
      <c r="F1117">
        <v>1</v>
      </c>
      <c r="G1117">
        <v>1</v>
      </c>
      <c r="H1117">
        <v>439.99</v>
      </c>
      <c r="I1117">
        <v>7.0000000000000007E-2</v>
      </c>
      <c r="J1117" s="1" t="s">
        <v>271</v>
      </c>
      <c r="K1117" s="1" t="s">
        <v>24</v>
      </c>
      <c r="L1117" s="1" t="s">
        <v>22</v>
      </c>
      <c r="M1117" s="1" t="s">
        <v>19</v>
      </c>
      <c r="N1117">
        <v>409.19069999999999</v>
      </c>
    </row>
    <row r="1118" spans="1:14" x14ac:dyDescent="0.3">
      <c r="A1118">
        <v>43</v>
      </c>
      <c r="B1118" s="1" t="s">
        <v>119</v>
      </c>
      <c r="C1118" s="1" t="s">
        <v>15</v>
      </c>
      <c r="D1118">
        <v>935</v>
      </c>
      <c r="E1118" s="2">
        <v>42896</v>
      </c>
      <c r="F1118">
        <v>3</v>
      </c>
      <c r="G1118">
        <v>2</v>
      </c>
      <c r="H1118">
        <v>299.99</v>
      </c>
      <c r="I1118">
        <v>7.0000000000000007E-2</v>
      </c>
      <c r="J1118" s="1" t="s">
        <v>189</v>
      </c>
      <c r="K1118" s="1" t="s">
        <v>24</v>
      </c>
      <c r="L1118" s="1" t="s">
        <v>18</v>
      </c>
      <c r="M1118" s="1" t="s">
        <v>19</v>
      </c>
      <c r="N1118">
        <v>557.98140000000001</v>
      </c>
    </row>
    <row r="1119" spans="1:14" x14ac:dyDescent="0.3">
      <c r="A1119">
        <v>415</v>
      </c>
      <c r="B1119" s="1" t="s">
        <v>195</v>
      </c>
      <c r="C1119" s="1" t="s">
        <v>15</v>
      </c>
      <c r="D1119">
        <v>823</v>
      </c>
      <c r="E1119" s="2">
        <v>42831</v>
      </c>
      <c r="F1119">
        <v>3</v>
      </c>
      <c r="G1119">
        <v>1</v>
      </c>
      <c r="H1119">
        <v>1099.99</v>
      </c>
      <c r="I1119">
        <v>0.2</v>
      </c>
      <c r="J1119" s="1" t="s">
        <v>273</v>
      </c>
      <c r="K1119" s="1" t="s">
        <v>24</v>
      </c>
      <c r="L1119" s="1" t="s">
        <v>18</v>
      </c>
      <c r="M1119" s="1" t="s">
        <v>19</v>
      </c>
      <c r="N1119">
        <v>879.99200000000008</v>
      </c>
    </row>
    <row r="1120" spans="1:14" x14ac:dyDescent="0.3">
      <c r="A1120">
        <v>1008</v>
      </c>
      <c r="B1120" s="1" t="s">
        <v>128</v>
      </c>
      <c r="C1120" s="1" t="s">
        <v>15</v>
      </c>
      <c r="D1120">
        <v>1359</v>
      </c>
      <c r="E1120" s="2">
        <v>43121</v>
      </c>
      <c r="F1120">
        <v>3</v>
      </c>
      <c r="G1120">
        <v>1</v>
      </c>
      <c r="H1120">
        <v>659.99</v>
      </c>
      <c r="I1120">
        <v>0.05</v>
      </c>
      <c r="J1120" s="1" t="s">
        <v>275</v>
      </c>
      <c r="K1120" s="1" t="s">
        <v>24</v>
      </c>
      <c r="L1120" s="1" t="s">
        <v>18</v>
      </c>
      <c r="M1120" s="1" t="s">
        <v>19</v>
      </c>
      <c r="N1120">
        <v>626.9905</v>
      </c>
    </row>
    <row r="1121" spans="1:14" x14ac:dyDescent="0.3">
      <c r="A1121">
        <v>40</v>
      </c>
      <c r="B1121" s="1" t="s">
        <v>146</v>
      </c>
      <c r="C1121" s="1" t="s">
        <v>21</v>
      </c>
      <c r="D1121">
        <v>1589</v>
      </c>
      <c r="E1121" s="2">
        <v>43217</v>
      </c>
      <c r="F1121">
        <v>1</v>
      </c>
      <c r="G1121">
        <v>1</v>
      </c>
      <c r="H1121">
        <v>799.99</v>
      </c>
      <c r="I1121">
        <v>0.2</v>
      </c>
      <c r="J1121" s="1" t="s">
        <v>245</v>
      </c>
      <c r="K1121" s="1" t="s">
        <v>24</v>
      </c>
      <c r="L1121" s="1" t="s">
        <v>22</v>
      </c>
      <c r="M1121" s="1" t="s">
        <v>19</v>
      </c>
      <c r="N1121">
        <v>639.99200000000008</v>
      </c>
    </row>
    <row r="1122" spans="1:14" x14ac:dyDescent="0.3">
      <c r="A1122">
        <v>40</v>
      </c>
      <c r="B1122" s="1" t="s">
        <v>146</v>
      </c>
      <c r="C1122" s="1" t="s">
        <v>21</v>
      </c>
      <c r="D1122">
        <v>1589</v>
      </c>
      <c r="E1122" s="2">
        <v>43217</v>
      </c>
      <c r="F1122">
        <v>1</v>
      </c>
      <c r="G1122">
        <v>2</v>
      </c>
      <c r="H1122">
        <v>639.99</v>
      </c>
      <c r="I1122">
        <v>0.05</v>
      </c>
      <c r="J1122" s="1" t="s">
        <v>286</v>
      </c>
      <c r="K1122" s="1" t="s">
        <v>24</v>
      </c>
      <c r="L1122" s="1" t="s">
        <v>22</v>
      </c>
      <c r="M1122" s="1" t="s">
        <v>19</v>
      </c>
      <c r="N1122">
        <v>1215.981</v>
      </c>
    </row>
    <row r="1123" spans="1:14" x14ac:dyDescent="0.3">
      <c r="A1123">
        <v>119</v>
      </c>
      <c r="B1123" s="1" t="s">
        <v>29</v>
      </c>
      <c r="C1123" s="1" t="s">
        <v>15</v>
      </c>
      <c r="D1123">
        <v>1606</v>
      </c>
      <c r="E1123" s="2">
        <v>43291</v>
      </c>
      <c r="F1123">
        <v>3</v>
      </c>
      <c r="G1123">
        <v>1</v>
      </c>
      <c r="H1123">
        <v>659.99</v>
      </c>
      <c r="I1123">
        <v>0.1</v>
      </c>
      <c r="J1123" s="1" t="s">
        <v>287</v>
      </c>
      <c r="K1123" s="1" t="s">
        <v>24</v>
      </c>
      <c r="L1123" s="1" t="s">
        <v>18</v>
      </c>
      <c r="M1123" s="1" t="s">
        <v>19</v>
      </c>
      <c r="N1123">
        <v>593.99099999999999</v>
      </c>
    </row>
    <row r="1124" spans="1:14" x14ac:dyDescent="0.3">
      <c r="A1124">
        <v>722</v>
      </c>
      <c r="B1124" s="1" t="s">
        <v>97</v>
      </c>
      <c r="C1124" s="1" t="s">
        <v>15</v>
      </c>
      <c r="D1124">
        <v>957</v>
      </c>
      <c r="E1124" s="2">
        <v>42903</v>
      </c>
      <c r="F1124">
        <v>3</v>
      </c>
      <c r="G1124">
        <v>2</v>
      </c>
      <c r="H1124">
        <v>659.99</v>
      </c>
      <c r="I1124">
        <v>0.05</v>
      </c>
      <c r="J1124" s="1" t="s">
        <v>272</v>
      </c>
      <c r="K1124" s="1" t="s">
        <v>24</v>
      </c>
      <c r="L1124" s="1" t="s">
        <v>18</v>
      </c>
      <c r="M1124" s="1" t="s">
        <v>19</v>
      </c>
      <c r="N1124">
        <v>1253.981</v>
      </c>
    </row>
    <row r="1125" spans="1:14" x14ac:dyDescent="0.3">
      <c r="A1125">
        <v>136</v>
      </c>
      <c r="B1125" s="1" t="s">
        <v>128</v>
      </c>
      <c r="C1125" s="1" t="s">
        <v>15</v>
      </c>
      <c r="D1125">
        <v>1615</v>
      </c>
      <c r="E1125" s="2">
        <v>43462</v>
      </c>
      <c r="F1125">
        <v>3</v>
      </c>
      <c r="G1125">
        <v>1</v>
      </c>
      <c r="H1125">
        <v>899.99</v>
      </c>
      <c r="I1125">
        <v>7.0000000000000007E-2</v>
      </c>
      <c r="J1125" s="1" t="s">
        <v>281</v>
      </c>
      <c r="K1125" s="1" t="s">
        <v>24</v>
      </c>
      <c r="L1125" s="1" t="s">
        <v>18</v>
      </c>
      <c r="M1125" s="1" t="s">
        <v>19</v>
      </c>
      <c r="N1125">
        <v>836.99069999999995</v>
      </c>
    </row>
    <row r="1126" spans="1:14" x14ac:dyDescent="0.3">
      <c r="A1126">
        <v>136</v>
      </c>
      <c r="B1126" s="1" t="s">
        <v>128</v>
      </c>
      <c r="C1126" s="1" t="s">
        <v>15</v>
      </c>
      <c r="D1126">
        <v>1346</v>
      </c>
      <c r="E1126" s="2">
        <v>43114</v>
      </c>
      <c r="F1126">
        <v>3</v>
      </c>
      <c r="G1126">
        <v>1</v>
      </c>
      <c r="H1126">
        <v>749.99</v>
      </c>
      <c r="I1126">
        <v>0.1</v>
      </c>
      <c r="J1126" s="1" t="s">
        <v>284</v>
      </c>
      <c r="K1126" s="1" t="s">
        <v>24</v>
      </c>
      <c r="L1126" s="1" t="s">
        <v>18</v>
      </c>
      <c r="M1126" s="1" t="s">
        <v>19</v>
      </c>
      <c r="N1126">
        <v>674.99099999999999</v>
      </c>
    </row>
    <row r="1127" spans="1:14" x14ac:dyDescent="0.3">
      <c r="A1127">
        <v>1426</v>
      </c>
      <c r="B1127" s="1" t="s">
        <v>105</v>
      </c>
      <c r="C1127" s="1" t="s">
        <v>15</v>
      </c>
      <c r="D1127">
        <v>971</v>
      </c>
      <c r="E1127" s="2">
        <v>42908</v>
      </c>
      <c r="F1127">
        <v>3</v>
      </c>
      <c r="G1127">
        <v>2</v>
      </c>
      <c r="H1127">
        <v>659.99</v>
      </c>
      <c r="I1127">
        <v>0.05</v>
      </c>
      <c r="J1127" s="1" t="s">
        <v>272</v>
      </c>
      <c r="K1127" s="1" t="s">
        <v>24</v>
      </c>
      <c r="L1127" s="1" t="s">
        <v>18</v>
      </c>
      <c r="M1127" s="1" t="s">
        <v>19</v>
      </c>
      <c r="N1127">
        <v>1253.981</v>
      </c>
    </row>
    <row r="1128" spans="1:14" x14ac:dyDescent="0.3">
      <c r="A1128">
        <v>173</v>
      </c>
      <c r="B1128" s="1" t="s">
        <v>93</v>
      </c>
      <c r="C1128" s="1" t="s">
        <v>15</v>
      </c>
      <c r="D1128">
        <v>712</v>
      </c>
      <c r="E1128" s="2">
        <v>42779</v>
      </c>
      <c r="F1128">
        <v>3</v>
      </c>
      <c r="G1128">
        <v>1</v>
      </c>
      <c r="H1128">
        <v>299.99</v>
      </c>
      <c r="I1128">
        <v>0.2</v>
      </c>
      <c r="J1128" s="1" t="s">
        <v>189</v>
      </c>
      <c r="K1128" s="1" t="s">
        <v>24</v>
      </c>
      <c r="L1128" s="1" t="s">
        <v>18</v>
      </c>
      <c r="M1128" s="1" t="s">
        <v>19</v>
      </c>
      <c r="N1128">
        <v>239.99200000000002</v>
      </c>
    </row>
    <row r="1129" spans="1:14" x14ac:dyDescent="0.3">
      <c r="A1129">
        <v>173</v>
      </c>
      <c r="B1129" s="1" t="s">
        <v>93</v>
      </c>
      <c r="C1129" s="1" t="s">
        <v>15</v>
      </c>
      <c r="D1129">
        <v>712</v>
      </c>
      <c r="E1129" s="2">
        <v>42779</v>
      </c>
      <c r="F1129">
        <v>3</v>
      </c>
      <c r="G1129">
        <v>2</v>
      </c>
      <c r="H1129">
        <v>439.99</v>
      </c>
      <c r="I1129">
        <v>0.1</v>
      </c>
      <c r="J1129" s="1" t="s">
        <v>271</v>
      </c>
      <c r="K1129" s="1" t="s">
        <v>24</v>
      </c>
      <c r="L1129" s="1" t="s">
        <v>18</v>
      </c>
      <c r="M1129" s="1" t="s">
        <v>19</v>
      </c>
      <c r="N1129">
        <v>791.98200000000008</v>
      </c>
    </row>
    <row r="1130" spans="1:14" x14ac:dyDescent="0.3">
      <c r="A1130">
        <v>53</v>
      </c>
      <c r="B1130" s="1" t="s">
        <v>37</v>
      </c>
      <c r="C1130" s="1" t="s">
        <v>21</v>
      </c>
      <c r="D1130">
        <v>1608</v>
      </c>
      <c r="E1130" s="2">
        <v>43293</v>
      </c>
      <c r="F1130">
        <v>1</v>
      </c>
      <c r="G1130">
        <v>2</v>
      </c>
      <c r="H1130">
        <v>529.99</v>
      </c>
      <c r="I1130">
        <v>0.05</v>
      </c>
      <c r="J1130" s="1" t="s">
        <v>288</v>
      </c>
      <c r="K1130" s="1" t="s">
        <v>24</v>
      </c>
      <c r="L1130" s="1" t="s">
        <v>22</v>
      </c>
      <c r="M1130" s="1" t="s">
        <v>19</v>
      </c>
      <c r="N1130">
        <v>1006.981</v>
      </c>
    </row>
    <row r="1131" spans="1:14" x14ac:dyDescent="0.3">
      <c r="A1131">
        <v>187</v>
      </c>
      <c r="B1131" s="1" t="s">
        <v>137</v>
      </c>
      <c r="C1131" s="1" t="s">
        <v>21</v>
      </c>
      <c r="D1131">
        <v>1540</v>
      </c>
      <c r="E1131" s="2">
        <v>43206</v>
      </c>
      <c r="F1131">
        <v>1</v>
      </c>
      <c r="G1131">
        <v>1</v>
      </c>
      <c r="H1131">
        <v>749.99</v>
      </c>
      <c r="I1131">
        <v>7.0000000000000007E-2</v>
      </c>
      <c r="J1131" s="1" t="s">
        <v>289</v>
      </c>
      <c r="K1131" s="1" t="s">
        <v>24</v>
      </c>
      <c r="L1131" s="1" t="s">
        <v>22</v>
      </c>
      <c r="M1131" s="1" t="s">
        <v>19</v>
      </c>
      <c r="N1131">
        <v>697.49069999999995</v>
      </c>
    </row>
    <row r="1132" spans="1:14" x14ac:dyDescent="0.3">
      <c r="A1132">
        <v>187</v>
      </c>
      <c r="B1132" s="1" t="s">
        <v>137</v>
      </c>
      <c r="C1132" s="1" t="s">
        <v>21</v>
      </c>
      <c r="D1132">
        <v>1540</v>
      </c>
      <c r="E1132" s="2">
        <v>43206</v>
      </c>
      <c r="F1132">
        <v>1</v>
      </c>
      <c r="G1132">
        <v>1</v>
      </c>
      <c r="H1132">
        <v>479.99</v>
      </c>
      <c r="I1132">
        <v>0.05</v>
      </c>
      <c r="J1132" s="1" t="s">
        <v>290</v>
      </c>
      <c r="K1132" s="1" t="s">
        <v>24</v>
      </c>
      <c r="L1132" s="1" t="s">
        <v>22</v>
      </c>
      <c r="M1132" s="1" t="s">
        <v>19</v>
      </c>
      <c r="N1132">
        <v>455.9905</v>
      </c>
    </row>
    <row r="1133" spans="1:14" x14ac:dyDescent="0.3">
      <c r="A1133">
        <v>217</v>
      </c>
      <c r="B1133" s="1" t="s">
        <v>71</v>
      </c>
      <c r="C1133" s="1" t="s">
        <v>21</v>
      </c>
      <c r="D1133">
        <v>1490</v>
      </c>
      <c r="E1133" s="2">
        <v>43193</v>
      </c>
      <c r="F1133">
        <v>1</v>
      </c>
      <c r="G1133">
        <v>1</v>
      </c>
      <c r="H1133">
        <v>749.99</v>
      </c>
      <c r="I1133">
        <v>0.1</v>
      </c>
      <c r="J1133" s="1" t="s">
        <v>254</v>
      </c>
      <c r="K1133" s="1" t="s">
        <v>24</v>
      </c>
      <c r="L1133" s="1" t="s">
        <v>22</v>
      </c>
      <c r="M1133" s="1" t="s">
        <v>19</v>
      </c>
      <c r="N1133">
        <v>674.99099999999999</v>
      </c>
    </row>
    <row r="1134" spans="1:14" x14ac:dyDescent="0.3">
      <c r="A1134">
        <v>217</v>
      </c>
      <c r="B1134" s="1" t="s">
        <v>71</v>
      </c>
      <c r="C1134" s="1" t="s">
        <v>21</v>
      </c>
      <c r="D1134">
        <v>1490</v>
      </c>
      <c r="E1134" s="2">
        <v>43193</v>
      </c>
      <c r="F1134">
        <v>1</v>
      </c>
      <c r="G1134">
        <v>1</v>
      </c>
      <c r="H1134">
        <v>319.99</v>
      </c>
      <c r="I1134">
        <v>0.05</v>
      </c>
      <c r="J1134" s="1" t="s">
        <v>291</v>
      </c>
      <c r="K1134" s="1" t="s">
        <v>24</v>
      </c>
      <c r="L1134" s="1" t="s">
        <v>22</v>
      </c>
      <c r="M1134" s="1" t="s">
        <v>19</v>
      </c>
      <c r="N1134">
        <v>303.9905</v>
      </c>
    </row>
    <row r="1135" spans="1:14" x14ac:dyDescent="0.3">
      <c r="A1135">
        <v>47</v>
      </c>
      <c r="B1135" s="1" t="s">
        <v>89</v>
      </c>
      <c r="C1135" s="1" t="s">
        <v>21</v>
      </c>
      <c r="D1135">
        <v>1516</v>
      </c>
      <c r="E1135" s="2">
        <v>43201</v>
      </c>
      <c r="F1135">
        <v>1</v>
      </c>
      <c r="G1135">
        <v>1</v>
      </c>
      <c r="H1135">
        <v>2599.9899999999998</v>
      </c>
      <c r="I1135">
        <v>0.1</v>
      </c>
      <c r="J1135" s="1" t="s">
        <v>276</v>
      </c>
      <c r="K1135" s="1" t="s">
        <v>24</v>
      </c>
      <c r="L1135" s="1" t="s">
        <v>22</v>
      </c>
      <c r="M1135" s="1" t="s">
        <v>19</v>
      </c>
      <c r="N1135">
        <v>2339.991</v>
      </c>
    </row>
    <row r="1136" spans="1:14" x14ac:dyDescent="0.3">
      <c r="A1136">
        <v>1135</v>
      </c>
      <c r="B1136" s="1" t="s">
        <v>93</v>
      </c>
      <c r="C1136" s="1" t="s">
        <v>15</v>
      </c>
      <c r="D1136">
        <v>1469</v>
      </c>
      <c r="E1136" s="2">
        <v>43186</v>
      </c>
      <c r="F1136">
        <v>3</v>
      </c>
      <c r="G1136">
        <v>2</v>
      </c>
      <c r="H1136">
        <v>849.99</v>
      </c>
      <c r="I1136">
        <v>0.05</v>
      </c>
      <c r="J1136" s="1" t="s">
        <v>277</v>
      </c>
      <c r="K1136" s="1" t="s">
        <v>24</v>
      </c>
      <c r="L1136" s="1" t="s">
        <v>18</v>
      </c>
      <c r="M1136" s="1" t="s">
        <v>19</v>
      </c>
      <c r="N1136">
        <v>1614.981</v>
      </c>
    </row>
    <row r="1137" spans="1:14" x14ac:dyDescent="0.3">
      <c r="A1137">
        <v>3</v>
      </c>
      <c r="B1137" s="1" t="s">
        <v>209</v>
      </c>
      <c r="C1137" s="1" t="s">
        <v>21</v>
      </c>
      <c r="D1137">
        <v>1496</v>
      </c>
      <c r="E1137" s="2">
        <v>43196</v>
      </c>
      <c r="F1137">
        <v>1</v>
      </c>
      <c r="G1137">
        <v>2</v>
      </c>
      <c r="H1137">
        <v>959.99</v>
      </c>
      <c r="I1137">
        <v>0.2</v>
      </c>
      <c r="J1137" s="1" t="s">
        <v>292</v>
      </c>
      <c r="K1137" s="1" t="s">
        <v>24</v>
      </c>
      <c r="L1137" s="1" t="s">
        <v>22</v>
      </c>
      <c r="M1137" s="1" t="s">
        <v>19</v>
      </c>
      <c r="N1137">
        <v>1535.9840000000002</v>
      </c>
    </row>
    <row r="1138" spans="1:14" x14ac:dyDescent="0.3">
      <c r="A1138">
        <v>3</v>
      </c>
      <c r="B1138" s="1" t="s">
        <v>209</v>
      </c>
      <c r="C1138" s="1" t="s">
        <v>21</v>
      </c>
      <c r="D1138">
        <v>1496</v>
      </c>
      <c r="E1138" s="2">
        <v>43196</v>
      </c>
      <c r="F1138">
        <v>1</v>
      </c>
      <c r="G1138">
        <v>2</v>
      </c>
      <c r="H1138">
        <v>479.99</v>
      </c>
      <c r="I1138">
        <v>0.05</v>
      </c>
      <c r="J1138" s="1" t="s">
        <v>290</v>
      </c>
      <c r="K1138" s="1" t="s">
        <v>24</v>
      </c>
      <c r="L1138" s="1" t="s">
        <v>22</v>
      </c>
      <c r="M1138" s="1" t="s">
        <v>19</v>
      </c>
      <c r="N1138">
        <v>911.98099999999999</v>
      </c>
    </row>
    <row r="1139" spans="1:14" x14ac:dyDescent="0.3">
      <c r="A1139">
        <v>3</v>
      </c>
      <c r="B1139" s="1" t="s">
        <v>209</v>
      </c>
      <c r="C1139" s="1" t="s">
        <v>21</v>
      </c>
      <c r="D1139">
        <v>1496</v>
      </c>
      <c r="E1139" s="2">
        <v>43196</v>
      </c>
      <c r="F1139">
        <v>1</v>
      </c>
      <c r="G1139">
        <v>1</v>
      </c>
      <c r="H1139">
        <v>899.99</v>
      </c>
      <c r="I1139">
        <v>7.0000000000000007E-2</v>
      </c>
      <c r="J1139" s="1" t="s">
        <v>281</v>
      </c>
      <c r="K1139" s="1" t="s">
        <v>24</v>
      </c>
      <c r="L1139" s="1" t="s">
        <v>22</v>
      </c>
      <c r="M1139" s="1" t="s">
        <v>19</v>
      </c>
      <c r="N1139">
        <v>836.99069999999995</v>
      </c>
    </row>
    <row r="1140" spans="1:14" x14ac:dyDescent="0.3">
      <c r="A1140">
        <v>818</v>
      </c>
      <c r="B1140" s="1" t="s">
        <v>72</v>
      </c>
      <c r="C1140" s="1" t="s">
        <v>21</v>
      </c>
      <c r="D1140">
        <v>1380</v>
      </c>
      <c r="E1140" s="2">
        <v>43136</v>
      </c>
      <c r="F1140">
        <v>1</v>
      </c>
      <c r="G1140">
        <v>2</v>
      </c>
      <c r="H1140">
        <v>899.99</v>
      </c>
      <c r="I1140">
        <v>0.1</v>
      </c>
      <c r="J1140" s="1" t="s">
        <v>247</v>
      </c>
      <c r="K1140" s="1" t="s">
        <v>24</v>
      </c>
      <c r="L1140" s="1" t="s">
        <v>22</v>
      </c>
      <c r="M1140" s="1" t="s">
        <v>19</v>
      </c>
      <c r="N1140">
        <v>1619.982</v>
      </c>
    </row>
    <row r="1141" spans="1:14" x14ac:dyDescent="0.3">
      <c r="A1141">
        <v>673</v>
      </c>
      <c r="B1141" s="1" t="s">
        <v>166</v>
      </c>
      <c r="C1141" s="1" t="s">
        <v>21</v>
      </c>
      <c r="D1141">
        <v>641</v>
      </c>
      <c r="E1141" s="2">
        <v>42742</v>
      </c>
      <c r="F1141">
        <v>1</v>
      </c>
      <c r="G1141">
        <v>1</v>
      </c>
      <c r="H1141">
        <v>489.99</v>
      </c>
      <c r="I1141">
        <v>0.2</v>
      </c>
      <c r="J1141" s="1" t="s">
        <v>244</v>
      </c>
      <c r="K1141" s="1" t="s">
        <v>24</v>
      </c>
      <c r="L1141" s="1" t="s">
        <v>22</v>
      </c>
      <c r="M1141" s="1" t="s">
        <v>19</v>
      </c>
      <c r="N1141">
        <v>391.99200000000002</v>
      </c>
    </row>
    <row r="1142" spans="1:14" x14ac:dyDescent="0.3">
      <c r="A1142">
        <v>10</v>
      </c>
      <c r="B1142" s="1" t="s">
        <v>44</v>
      </c>
      <c r="C1142" s="1" t="s">
        <v>27</v>
      </c>
      <c r="D1142">
        <v>1609</v>
      </c>
      <c r="E1142" s="2">
        <v>43335</v>
      </c>
      <c r="F1142">
        <v>2</v>
      </c>
      <c r="G1142">
        <v>2</v>
      </c>
      <c r="H1142">
        <v>319.99</v>
      </c>
      <c r="I1142">
        <v>0.1</v>
      </c>
      <c r="J1142" s="1" t="s">
        <v>293</v>
      </c>
      <c r="K1142" s="1" t="s">
        <v>24</v>
      </c>
      <c r="L1142" s="1" t="s">
        <v>28</v>
      </c>
      <c r="M1142" s="1" t="s">
        <v>19</v>
      </c>
      <c r="N1142">
        <v>575.98200000000008</v>
      </c>
    </row>
    <row r="1143" spans="1:14" x14ac:dyDescent="0.3">
      <c r="A1143">
        <v>15</v>
      </c>
      <c r="B1143" s="1" t="s">
        <v>143</v>
      </c>
      <c r="C1143" s="1" t="s">
        <v>27</v>
      </c>
      <c r="D1143">
        <v>1401</v>
      </c>
      <c r="E1143" s="2">
        <v>43149</v>
      </c>
      <c r="F1143">
        <v>2</v>
      </c>
      <c r="G1143">
        <v>1</v>
      </c>
      <c r="H1143">
        <v>429.99</v>
      </c>
      <c r="I1143">
        <v>0.05</v>
      </c>
      <c r="J1143" s="1" t="s">
        <v>270</v>
      </c>
      <c r="K1143" s="1" t="s">
        <v>24</v>
      </c>
      <c r="L1143" s="1" t="s">
        <v>28</v>
      </c>
      <c r="M1143" s="1" t="s">
        <v>19</v>
      </c>
      <c r="N1143">
        <v>408.4905</v>
      </c>
    </row>
    <row r="1144" spans="1:14" x14ac:dyDescent="0.3">
      <c r="A1144">
        <v>15</v>
      </c>
      <c r="B1144" s="1" t="s">
        <v>143</v>
      </c>
      <c r="C1144" s="1" t="s">
        <v>27</v>
      </c>
      <c r="D1144">
        <v>1401</v>
      </c>
      <c r="E1144" s="2">
        <v>43149</v>
      </c>
      <c r="F1144">
        <v>2</v>
      </c>
      <c r="G1144">
        <v>2</v>
      </c>
      <c r="H1144">
        <v>749.99</v>
      </c>
      <c r="I1144">
        <v>0.2</v>
      </c>
      <c r="J1144" s="1" t="s">
        <v>254</v>
      </c>
      <c r="K1144" s="1" t="s">
        <v>24</v>
      </c>
      <c r="L1144" s="1" t="s">
        <v>28</v>
      </c>
      <c r="M1144" s="1" t="s">
        <v>19</v>
      </c>
      <c r="N1144">
        <v>1199.9840000000002</v>
      </c>
    </row>
    <row r="1145" spans="1:14" x14ac:dyDescent="0.3">
      <c r="A1145">
        <v>29</v>
      </c>
      <c r="B1145" s="1" t="s">
        <v>62</v>
      </c>
      <c r="C1145" s="1" t="s">
        <v>27</v>
      </c>
      <c r="D1145">
        <v>1569</v>
      </c>
      <c r="E1145" s="2">
        <v>43212</v>
      </c>
      <c r="F1145">
        <v>2</v>
      </c>
      <c r="G1145">
        <v>1</v>
      </c>
      <c r="H1145">
        <v>2999.99</v>
      </c>
      <c r="I1145">
        <v>0.1</v>
      </c>
      <c r="J1145" s="1" t="s">
        <v>206</v>
      </c>
      <c r="K1145" s="1" t="s">
        <v>24</v>
      </c>
      <c r="L1145" s="1" t="s">
        <v>28</v>
      </c>
      <c r="M1145" s="1" t="s">
        <v>19</v>
      </c>
      <c r="N1145">
        <v>2699.991</v>
      </c>
    </row>
    <row r="1146" spans="1:14" x14ac:dyDescent="0.3">
      <c r="A1146">
        <v>42</v>
      </c>
      <c r="B1146" s="1" t="s">
        <v>135</v>
      </c>
      <c r="C1146" s="1" t="s">
        <v>27</v>
      </c>
      <c r="D1146">
        <v>1559</v>
      </c>
      <c r="E1146" s="2">
        <v>43210</v>
      </c>
      <c r="F1146">
        <v>2</v>
      </c>
      <c r="G1146">
        <v>1</v>
      </c>
      <c r="H1146">
        <v>319.99</v>
      </c>
      <c r="I1146">
        <v>0.1</v>
      </c>
      <c r="J1146" s="1" t="s">
        <v>294</v>
      </c>
      <c r="K1146" s="1" t="s">
        <v>24</v>
      </c>
      <c r="L1146" s="1" t="s">
        <v>28</v>
      </c>
      <c r="M1146" s="1" t="s">
        <v>19</v>
      </c>
      <c r="N1146">
        <v>287.99100000000004</v>
      </c>
    </row>
    <row r="1147" spans="1:14" x14ac:dyDescent="0.3">
      <c r="A1147">
        <v>52</v>
      </c>
      <c r="B1147" s="1" t="s">
        <v>73</v>
      </c>
      <c r="C1147" s="1" t="s">
        <v>27</v>
      </c>
      <c r="D1147">
        <v>1501</v>
      </c>
      <c r="E1147" s="2">
        <v>43196</v>
      </c>
      <c r="F1147">
        <v>2</v>
      </c>
      <c r="G1147">
        <v>1</v>
      </c>
      <c r="H1147">
        <v>639.99</v>
      </c>
      <c r="I1147">
        <v>7.0000000000000007E-2</v>
      </c>
      <c r="J1147" s="1" t="s">
        <v>280</v>
      </c>
      <c r="K1147" s="1" t="s">
        <v>24</v>
      </c>
      <c r="L1147" s="1" t="s">
        <v>28</v>
      </c>
      <c r="M1147" s="1" t="s">
        <v>19</v>
      </c>
      <c r="N1147">
        <v>595.19069999999999</v>
      </c>
    </row>
    <row r="1148" spans="1:14" x14ac:dyDescent="0.3">
      <c r="A1148">
        <v>55</v>
      </c>
      <c r="B1148" s="1" t="s">
        <v>64</v>
      </c>
      <c r="C1148" s="1" t="s">
        <v>27</v>
      </c>
      <c r="D1148">
        <v>1602</v>
      </c>
      <c r="E1148" s="2">
        <v>43220</v>
      </c>
      <c r="F1148">
        <v>2</v>
      </c>
      <c r="G1148">
        <v>2</v>
      </c>
      <c r="H1148">
        <v>899.99</v>
      </c>
      <c r="I1148">
        <v>0.05</v>
      </c>
      <c r="J1148" s="1" t="s">
        <v>269</v>
      </c>
      <c r="K1148" s="1" t="s">
        <v>24</v>
      </c>
      <c r="L1148" s="1" t="s">
        <v>28</v>
      </c>
      <c r="M1148" s="1" t="s">
        <v>19</v>
      </c>
      <c r="N1148">
        <v>1709.981</v>
      </c>
    </row>
    <row r="1149" spans="1:14" x14ac:dyDescent="0.3">
      <c r="A1149">
        <v>59</v>
      </c>
      <c r="B1149" s="1" t="s">
        <v>101</v>
      </c>
      <c r="C1149" s="1" t="s">
        <v>27</v>
      </c>
      <c r="D1149">
        <v>1526</v>
      </c>
      <c r="E1149" s="2">
        <v>43202</v>
      </c>
      <c r="F1149">
        <v>2</v>
      </c>
      <c r="G1149">
        <v>1</v>
      </c>
      <c r="H1149">
        <v>679.99</v>
      </c>
      <c r="I1149">
        <v>0.05</v>
      </c>
      <c r="J1149" s="1" t="s">
        <v>246</v>
      </c>
      <c r="K1149" s="1" t="s">
        <v>24</v>
      </c>
      <c r="L1149" s="1" t="s">
        <v>28</v>
      </c>
      <c r="M1149" s="1" t="s">
        <v>19</v>
      </c>
      <c r="N1149">
        <v>645.9905</v>
      </c>
    </row>
    <row r="1150" spans="1:14" x14ac:dyDescent="0.3">
      <c r="A1150">
        <v>80</v>
      </c>
      <c r="B1150" s="1" t="s">
        <v>51</v>
      </c>
      <c r="C1150" s="1" t="s">
        <v>27</v>
      </c>
      <c r="D1150">
        <v>1571</v>
      </c>
      <c r="E1150" s="2">
        <v>43212</v>
      </c>
      <c r="F1150">
        <v>2</v>
      </c>
      <c r="G1150">
        <v>1</v>
      </c>
      <c r="H1150">
        <v>559.99</v>
      </c>
      <c r="I1150">
        <v>7.0000000000000007E-2</v>
      </c>
      <c r="J1150" s="1" t="s">
        <v>248</v>
      </c>
      <c r="K1150" s="1" t="s">
        <v>24</v>
      </c>
      <c r="L1150" s="1" t="s">
        <v>28</v>
      </c>
      <c r="M1150" s="1" t="s">
        <v>19</v>
      </c>
      <c r="N1150">
        <v>520.79070000000002</v>
      </c>
    </row>
    <row r="1151" spans="1:14" x14ac:dyDescent="0.3">
      <c r="A1151">
        <v>85</v>
      </c>
      <c r="B1151" s="1" t="s">
        <v>77</v>
      </c>
      <c r="C1151" s="1" t="s">
        <v>27</v>
      </c>
      <c r="D1151">
        <v>1507</v>
      </c>
      <c r="E1151" s="2">
        <v>43198</v>
      </c>
      <c r="F1151">
        <v>2</v>
      </c>
      <c r="G1151">
        <v>1</v>
      </c>
      <c r="H1151">
        <v>1199.99</v>
      </c>
      <c r="I1151">
        <v>7.0000000000000007E-2</v>
      </c>
      <c r="J1151" s="1" t="s">
        <v>267</v>
      </c>
      <c r="K1151" s="1" t="s">
        <v>24</v>
      </c>
      <c r="L1151" s="1" t="s">
        <v>28</v>
      </c>
      <c r="M1151" s="1" t="s">
        <v>19</v>
      </c>
      <c r="N1151">
        <v>1115.9906999999998</v>
      </c>
    </row>
    <row r="1152" spans="1:14" x14ac:dyDescent="0.3">
      <c r="A1152">
        <v>113</v>
      </c>
      <c r="B1152" s="1" t="s">
        <v>163</v>
      </c>
      <c r="C1152" s="1" t="s">
        <v>27</v>
      </c>
      <c r="D1152">
        <v>1264</v>
      </c>
      <c r="E1152" s="2">
        <v>43063</v>
      </c>
      <c r="F1152">
        <v>2</v>
      </c>
      <c r="G1152">
        <v>2</v>
      </c>
      <c r="H1152">
        <v>799.99</v>
      </c>
      <c r="I1152">
        <v>7.0000000000000007E-2</v>
      </c>
      <c r="J1152" s="1" t="s">
        <v>274</v>
      </c>
      <c r="K1152" s="1" t="s">
        <v>24</v>
      </c>
      <c r="L1152" s="1" t="s">
        <v>28</v>
      </c>
      <c r="M1152" s="1" t="s">
        <v>19</v>
      </c>
      <c r="N1152">
        <v>1487.9813999999999</v>
      </c>
    </row>
    <row r="1153" spans="1:14" x14ac:dyDescent="0.3">
      <c r="A1153">
        <v>146</v>
      </c>
      <c r="B1153" s="1" t="s">
        <v>116</v>
      </c>
      <c r="C1153" s="1" t="s">
        <v>27</v>
      </c>
      <c r="D1153">
        <v>1399</v>
      </c>
      <c r="E1153" s="2">
        <v>43147</v>
      </c>
      <c r="F1153">
        <v>2</v>
      </c>
      <c r="G1153">
        <v>1</v>
      </c>
      <c r="H1153">
        <v>479.99</v>
      </c>
      <c r="I1153">
        <v>0.05</v>
      </c>
      <c r="J1153" s="1" t="s">
        <v>290</v>
      </c>
      <c r="K1153" s="1" t="s">
        <v>24</v>
      </c>
      <c r="L1153" s="1" t="s">
        <v>28</v>
      </c>
      <c r="M1153" s="1" t="s">
        <v>19</v>
      </c>
      <c r="N1153">
        <v>455.9905</v>
      </c>
    </row>
    <row r="1154" spans="1:14" x14ac:dyDescent="0.3">
      <c r="A1154">
        <v>195</v>
      </c>
      <c r="B1154" s="1" t="s">
        <v>138</v>
      </c>
      <c r="C1154" s="1" t="s">
        <v>27</v>
      </c>
      <c r="D1154">
        <v>1428</v>
      </c>
      <c r="E1154" s="2">
        <v>43167</v>
      </c>
      <c r="F1154">
        <v>2</v>
      </c>
      <c r="G1154">
        <v>2</v>
      </c>
      <c r="H1154">
        <v>899.99</v>
      </c>
      <c r="I1154">
        <v>0.2</v>
      </c>
      <c r="J1154" s="1" t="s">
        <v>283</v>
      </c>
      <c r="K1154" s="1" t="s">
        <v>24</v>
      </c>
      <c r="L1154" s="1" t="s">
        <v>28</v>
      </c>
      <c r="M1154" s="1" t="s">
        <v>19</v>
      </c>
      <c r="N1154">
        <v>1439.9840000000002</v>
      </c>
    </row>
    <row r="1155" spans="1:14" x14ac:dyDescent="0.3">
      <c r="A1155">
        <v>213</v>
      </c>
      <c r="B1155" s="1" t="s">
        <v>84</v>
      </c>
      <c r="C1155" s="1" t="s">
        <v>27</v>
      </c>
      <c r="D1155">
        <v>1212</v>
      </c>
      <c r="E1155" s="2">
        <v>43035</v>
      </c>
      <c r="F1155">
        <v>2</v>
      </c>
      <c r="G1155">
        <v>1</v>
      </c>
      <c r="H1155">
        <v>439.99</v>
      </c>
      <c r="I1155">
        <v>0.1</v>
      </c>
      <c r="J1155" s="1" t="s">
        <v>271</v>
      </c>
      <c r="K1155" s="1" t="s">
        <v>24</v>
      </c>
      <c r="L1155" s="1" t="s">
        <v>28</v>
      </c>
      <c r="M1155" s="1" t="s">
        <v>19</v>
      </c>
      <c r="N1155">
        <v>395.99100000000004</v>
      </c>
    </row>
    <row r="1156" spans="1:14" x14ac:dyDescent="0.3">
      <c r="A1156">
        <v>214</v>
      </c>
      <c r="B1156" s="1" t="s">
        <v>136</v>
      </c>
      <c r="C1156" s="1" t="s">
        <v>27</v>
      </c>
      <c r="D1156">
        <v>879</v>
      </c>
      <c r="E1156" s="2">
        <v>42863</v>
      </c>
      <c r="F1156">
        <v>2</v>
      </c>
      <c r="G1156">
        <v>1</v>
      </c>
      <c r="H1156">
        <v>659.99</v>
      </c>
      <c r="I1156">
        <v>7.0000000000000007E-2</v>
      </c>
      <c r="J1156" s="1" t="s">
        <v>275</v>
      </c>
      <c r="K1156" s="1" t="s">
        <v>24</v>
      </c>
      <c r="L1156" s="1" t="s">
        <v>28</v>
      </c>
      <c r="M1156" s="1" t="s">
        <v>19</v>
      </c>
      <c r="N1156">
        <v>613.79070000000002</v>
      </c>
    </row>
    <row r="1157" spans="1:14" x14ac:dyDescent="0.3">
      <c r="A1157">
        <v>226</v>
      </c>
      <c r="B1157" s="1" t="s">
        <v>135</v>
      </c>
      <c r="C1157" s="1" t="s">
        <v>27</v>
      </c>
      <c r="D1157">
        <v>1226</v>
      </c>
      <c r="E1157" s="2">
        <v>43043</v>
      </c>
      <c r="F1157">
        <v>2</v>
      </c>
      <c r="G1157">
        <v>2</v>
      </c>
      <c r="H1157">
        <v>799.99</v>
      </c>
      <c r="I1157">
        <v>0.05</v>
      </c>
      <c r="J1157" s="1" t="s">
        <v>274</v>
      </c>
      <c r="K1157" s="1" t="s">
        <v>24</v>
      </c>
      <c r="L1157" s="1" t="s">
        <v>28</v>
      </c>
      <c r="M1157" s="1" t="s">
        <v>19</v>
      </c>
      <c r="N1157">
        <v>1519.981</v>
      </c>
    </row>
    <row r="1158" spans="1:14" x14ac:dyDescent="0.3">
      <c r="A1158">
        <v>234</v>
      </c>
      <c r="B1158" s="1" t="s">
        <v>240</v>
      </c>
      <c r="C1158" s="1" t="s">
        <v>27</v>
      </c>
      <c r="D1158">
        <v>806</v>
      </c>
      <c r="E1158" s="2">
        <v>42824</v>
      </c>
      <c r="F1158">
        <v>2</v>
      </c>
      <c r="G1158">
        <v>2</v>
      </c>
      <c r="H1158">
        <v>799.99</v>
      </c>
      <c r="I1158">
        <v>0.1</v>
      </c>
      <c r="J1158" s="1" t="s">
        <v>274</v>
      </c>
      <c r="K1158" s="1" t="s">
        <v>24</v>
      </c>
      <c r="L1158" s="1" t="s">
        <v>28</v>
      </c>
      <c r="M1158" s="1" t="s">
        <v>19</v>
      </c>
      <c r="N1158">
        <v>1439.982</v>
      </c>
    </row>
    <row r="1159" spans="1:14" x14ac:dyDescent="0.3">
      <c r="A1159">
        <v>234</v>
      </c>
      <c r="B1159" s="1" t="s">
        <v>240</v>
      </c>
      <c r="C1159" s="1" t="s">
        <v>27</v>
      </c>
      <c r="D1159">
        <v>806</v>
      </c>
      <c r="E1159" s="2">
        <v>42824</v>
      </c>
      <c r="F1159">
        <v>2</v>
      </c>
      <c r="G1159">
        <v>2</v>
      </c>
      <c r="H1159">
        <v>659.99</v>
      </c>
      <c r="I1159">
        <v>0.2</v>
      </c>
      <c r="J1159" s="1" t="s">
        <v>275</v>
      </c>
      <c r="K1159" s="1" t="s">
        <v>24</v>
      </c>
      <c r="L1159" s="1" t="s">
        <v>28</v>
      </c>
      <c r="M1159" s="1" t="s">
        <v>19</v>
      </c>
      <c r="N1159">
        <v>1055.9840000000002</v>
      </c>
    </row>
    <row r="1160" spans="1:14" x14ac:dyDescent="0.3">
      <c r="A1160">
        <v>263</v>
      </c>
      <c r="B1160" s="1" t="s">
        <v>264</v>
      </c>
      <c r="C1160" s="1" t="s">
        <v>27</v>
      </c>
      <c r="D1160">
        <v>1438</v>
      </c>
      <c r="E1160" s="2">
        <v>43174</v>
      </c>
      <c r="F1160">
        <v>2</v>
      </c>
      <c r="G1160">
        <v>1</v>
      </c>
      <c r="H1160">
        <v>959.99</v>
      </c>
      <c r="I1160">
        <v>0.2</v>
      </c>
      <c r="J1160" s="1" t="s">
        <v>292</v>
      </c>
      <c r="K1160" s="1" t="s">
        <v>24</v>
      </c>
      <c r="L1160" s="1" t="s">
        <v>28</v>
      </c>
      <c r="M1160" s="1" t="s">
        <v>19</v>
      </c>
      <c r="N1160">
        <v>767.99200000000008</v>
      </c>
    </row>
    <row r="1161" spans="1:14" x14ac:dyDescent="0.3">
      <c r="A1161">
        <v>266</v>
      </c>
      <c r="B1161" s="1" t="s">
        <v>106</v>
      </c>
      <c r="C1161" s="1" t="s">
        <v>27</v>
      </c>
      <c r="D1161">
        <v>1005</v>
      </c>
      <c r="E1161" s="2">
        <v>42931</v>
      </c>
      <c r="F1161">
        <v>2</v>
      </c>
      <c r="G1161">
        <v>2</v>
      </c>
      <c r="H1161">
        <v>1099.99</v>
      </c>
      <c r="I1161">
        <v>0.1</v>
      </c>
      <c r="J1161" s="1" t="s">
        <v>273</v>
      </c>
      <c r="K1161" s="1" t="s">
        <v>24</v>
      </c>
      <c r="L1161" s="1" t="s">
        <v>28</v>
      </c>
      <c r="M1161" s="1" t="s">
        <v>19</v>
      </c>
      <c r="N1161">
        <v>1979.982</v>
      </c>
    </row>
    <row r="1162" spans="1:14" x14ac:dyDescent="0.3">
      <c r="A1162">
        <v>303</v>
      </c>
      <c r="B1162" s="1" t="s">
        <v>230</v>
      </c>
      <c r="C1162" s="1" t="s">
        <v>27</v>
      </c>
      <c r="D1162">
        <v>1242</v>
      </c>
      <c r="E1162" s="2">
        <v>43050</v>
      </c>
      <c r="F1162">
        <v>2</v>
      </c>
      <c r="G1162">
        <v>1</v>
      </c>
      <c r="H1162">
        <v>659.99</v>
      </c>
      <c r="I1162">
        <v>0.2</v>
      </c>
      <c r="J1162" s="1" t="s">
        <v>272</v>
      </c>
      <c r="K1162" s="1" t="s">
        <v>24</v>
      </c>
      <c r="L1162" s="1" t="s">
        <v>28</v>
      </c>
      <c r="M1162" s="1" t="s">
        <v>19</v>
      </c>
      <c r="N1162">
        <v>527.99200000000008</v>
      </c>
    </row>
    <row r="1163" spans="1:14" x14ac:dyDescent="0.3">
      <c r="A1163">
        <v>330</v>
      </c>
      <c r="B1163" s="1" t="s">
        <v>129</v>
      </c>
      <c r="C1163" s="1" t="s">
        <v>27</v>
      </c>
      <c r="D1163">
        <v>1449</v>
      </c>
      <c r="E1163" s="2">
        <v>43177</v>
      </c>
      <c r="F1163">
        <v>2</v>
      </c>
      <c r="G1163">
        <v>2</v>
      </c>
      <c r="H1163">
        <v>799.99</v>
      </c>
      <c r="I1163">
        <v>7.0000000000000007E-2</v>
      </c>
      <c r="J1163" s="1" t="s">
        <v>245</v>
      </c>
      <c r="K1163" s="1" t="s">
        <v>24</v>
      </c>
      <c r="L1163" s="1" t="s">
        <v>28</v>
      </c>
      <c r="M1163" s="1" t="s">
        <v>19</v>
      </c>
      <c r="N1163">
        <v>1487.9813999999999</v>
      </c>
    </row>
    <row r="1164" spans="1:14" x14ac:dyDescent="0.3">
      <c r="A1164">
        <v>330</v>
      </c>
      <c r="B1164" s="1" t="s">
        <v>129</v>
      </c>
      <c r="C1164" s="1" t="s">
        <v>27</v>
      </c>
      <c r="D1164">
        <v>1449</v>
      </c>
      <c r="E1164" s="2">
        <v>43177</v>
      </c>
      <c r="F1164">
        <v>2</v>
      </c>
      <c r="G1164">
        <v>2</v>
      </c>
      <c r="H1164">
        <v>2999.99</v>
      </c>
      <c r="I1164">
        <v>0.05</v>
      </c>
      <c r="J1164" s="1" t="s">
        <v>206</v>
      </c>
      <c r="K1164" s="1" t="s">
        <v>24</v>
      </c>
      <c r="L1164" s="1" t="s">
        <v>28</v>
      </c>
      <c r="M1164" s="1" t="s">
        <v>19</v>
      </c>
      <c r="N1164">
        <v>5699.9809999999998</v>
      </c>
    </row>
    <row r="1165" spans="1:14" x14ac:dyDescent="0.3">
      <c r="A1165">
        <v>364</v>
      </c>
      <c r="B1165" s="1" t="s">
        <v>165</v>
      </c>
      <c r="C1165" s="1" t="s">
        <v>27</v>
      </c>
      <c r="D1165">
        <v>1418</v>
      </c>
      <c r="E1165" s="2">
        <v>43163</v>
      </c>
      <c r="F1165">
        <v>2</v>
      </c>
      <c r="G1165">
        <v>2</v>
      </c>
      <c r="H1165">
        <v>679.99</v>
      </c>
      <c r="I1165">
        <v>0.05</v>
      </c>
      <c r="J1165" s="1" t="s">
        <v>246</v>
      </c>
      <c r="K1165" s="1" t="s">
        <v>24</v>
      </c>
      <c r="L1165" s="1" t="s">
        <v>28</v>
      </c>
      <c r="M1165" s="1" t="s">
        <v>19</v>
      </c>
      <c r="N1165">
        <v>1291.981</v>
      </c>
    </row>
    <row r="1166" spans="1:14" x14ac:dyDescent="0.3">
      <c r="A1166">
        <v>453</v>
      </c>
      <c r="B1166" s="1" t="s">
        <v>110</v>
      </c>
      <c r="C1166" s="1" t="s">
        <v>27</v>
      </c>
      <c r="D1166">
        <v>1068</v>
      </c>
      <c r="E1166" s="2">
        <v>42964</v>
      </c>
      <c r="F1166">
        <v>2</v>
      </c>
      <c r="G1166">
        <v>1</v>
      </c>
      <c r="H1166">
        <v>659.99</v>
      </c>
      <c r="I1166">
        <v>0.2</v>
      </c>
      <c r="J1166" s="1" t="s">
        <v>275</v>
      </c>
      <c r="K1166" s="1" t="s">
        <v>24</v>
      </c>
      <c r="L1166" s="1" t="s">
        <v>28</v>
      </c>
      <c r="M1166" s="1" t="s">
        <v>19</v>
      </c>
      <c r="N1166">
        <v>527.99200000000008</v>
      </c>
    </row>
    <row r="1167" spans="1:14" x14ac:dyDescent="0.3">
      <c r="A1167">
        <v>474</v>
      </c>
      <c r="B1167" s="1" t="s">
        <v>55</v>
      </c>
      <c r="C1167" s="1" t="s">
        <v>27</v>
      </c>
      <c r="D1167">
        <v>1419</v>
      </c>
      <c r="E1167" s="2">
        <v>43163</v>
      </c>
      <c r="F1167">
        <v>2</v>
      </c>
      <c r="G1167">
        <v>2</v>
      </c>
      <c r="H1167">
        <v>899.99</v>
      </c>
      <c r="I1167">
        <v>0.2</v>
      </c>
      <c r="J1167" s="1" t="s">
        <v>295</v>
      </c>
      <c r="K1167" s="1" t="s">
        <v>24</v>
      </c>
      <c r="L1167" s="1" t="s">
        <v>28</v>
      </c>
      <c r="M1167" s="1" t="s">
        <v>19</v>
      </c>
      <c r="N1167">
        <v>1439.9840000000002</v>
      </c>
    </row>
    <row r="1168" spans="1:14" x14ac:dyDescent="0.3">
      <c r="A1168">
        <v>505</v>
      </c>
      <c r="B1168" s="1" t="s">
        <v>81</v>
      </c>
      <c r="C1168" s="1" t="s">
        <v>27</v>
      </c>
      <c r="D1168">
        <v>1470</v>
      </c>
      <c r="E1168" s="2">
        <v>43187</v>
      </c>
      <c r="F1168">
        <v>2</v>
      </c>
      <c r="G1168">
        <v>2</v>
      </c>
      <c r="H1168">
        <v>2999.99</v>
      </c>
      <c r="I1168">
        <v>0.05</v>
      </c>
      <c r="J1168" s="1" t="s">
        <v>206</v>
      </c>
      <c r="K1168" s="1" t="s">
        <v>24</v>
      </c>
      <c r="L1168" s="1" t="s">
        <v>28</v>
      </c>
      <c r="M1168" s="1" t="s">
        <v>19</v>
      </c>
      <c r="N1168">
        <v>5699.9809999999998</v>
      </c>
    </row>
    <row r="1169" spans="1:14" x14ac:dyDescent="0.3">
      <c r="A1169">
        <v>564</v>
      </c>
      <c r="B1169" s="1" t="s">
        <v>163</v>
      </c>
      <c r="C1169" s="1" t="s">
        <v>27</v>
      </c>
      <c r="D1169">
        <v>767</v>
      </c>
      <c r="E1169" s="2">
        <v>42803</v>
      </c>
      <c r="F1169">
        <v>2</v>
      </c>
      <c r="G1169">
        <v>2</v>
      </c>
      <c r="H1169">
        <v>799.99</v>
      </c>
      <c r="I1169">
        <v>0.05</v>
      </c>
      <c r="J1169" s="1" t="s">
        <v>274</v>
      </c>
      <c r="K1169" s="1" t="s">
        <v>24</v>
      </c>
      <c r="L1169" s="1" t="s">
        <v>28</v>
      </c>
      <c r="M1169" s="1" t="s">
        <v>19</v>
      </c>
      <c r="N1169">
        <v>1519.981</v>
      </c>
    </row>
    <row r="1170" spans="1:14" x14ac:dyDescent="0.3">
      <c r="A1170">
        <v>590</v>
      </c>
      <c r="B1170" s="1" t="s">
        <v>49</v>
      </c>
      <c r="C1170" s="1" t="s">
        <v>27</v>
      </c>
      <c r="D1170">
        <v>999</v>
      </c>
      <c r="E1170" s="2">
        <v>42928</v>
      </c>
      <c r="F1170">
        <v>2</v>
      </c>
      <c r="G1170">
        <v>2</v>
      </c>
      <c r="H1170">
        <v>659.99</v>
      </c>
      <c r="I1170">
        <v>7.0000000000000007E-2</v>
      </c>
      <c r="J1170" s="1" t="s">
        <v>272</v>
      </c>
      <c r="K1170" s="1" t="s">
        <v>24</v>
      </c>
      <c r="L1170" s="1" t="s">
        <v>28</v>
      </c>
      <c r="M1170" s="1" t="s">
        <v>19</v>
      </c>
      <c r="N1170">
        <v>1227.5814</v>
      </c>
    </row>
    <row r="1171" spans="1:14" x14ac:dyDescent="0.3">
      <c r="A1171">
        <v>606</v>
      </c>
      <c r="B1171" s="1" t="s">
        <v>103</v>
      </c>
      <c r="C1171" s="1" t="s">
        <v>27</v>
      </c>
      <c r="D1171">
        <v>695</v>
      </c>
      <c r="E1171" s="2">
        <v>42771</v>
      </c>
      <c r="F1171">
        <v>2</v>
      </c>
      <c r="G1171">
        <v>2</v>
      </c>
      <c r="H1171">
        <v>659.99</v>
      </c>
      <c r="I1171">
        <v>0.1</v>
      </c>
      <c r="J1171" s="1" t="s">
        <v>275</v>
      </c>
      <c r="K1171" s="1" t="s">
        <v>24</v>
      </c>
      <c r="L1171" s="1" t="s">
        <v>28</v>
      </c>
      <c r="M1171" s="1" t="s">
        <v>19</v>
      </c>
      <c r="N1171">
        <v>1187.982</v>
      </c>
    </row>
    <row r="1172" spans="1:14" x14ac:dyDescent="0.3">
      <c r="A1172">
        <v>620</v>
      </c>
      <c r="B1172" s="1" t="s">
        <v>81</v>
      </c>
      <c r="C1172" s="1" t="s">
        <v>27</v>
      </c>
      <c r="D1172">
        <v>1012</v>
      </c>
      <c r="E1172" s="2">
        <v>42934</v>
      </c>
      <c r="F1172">
        <v>2</v>
      </c>
      <c r="G1172">
        <v>1</v>
      </c>
      <c r="H1172">
        <v>489.99</v>
      </c>
      <c r="I1172">
        <v>0.2</v>
      </c>
      <c r="J1172" s="1" t="s">
        <v>244</v>
      </c>
      <c r="K1172" s="1" t="s">
        <v>24</v>
      </c>
      <c r="L1172" s="1" t="s">
        <v>28</v>
      </c>
      <c r="M1172" s="1" t="s">
        <v>19</v>
      </c>
      <c r="N1172">
        <v>391.99200000000002</v>
      </c>
    </row>
    <row r="1173" spans="1:14" x14ac:dyDescent="0.3">
      <c r="A1173">
        <v>631</v>
      </c>
      <c r="B1173" s="1" t="s">
        <v>47</v>
      </c>
      <c r="C1173" s="1" t="s">
        <v>27</v>
      </c>
      <c r="D1173">
        <v>931</v>
      </c>
      <c r="E1173" s="2">
        <v>42893</v>
      </c>
      <c r="F1173">
        <v>2</v>
      </c>
      <c r="G1173">
        <v>1</v>
      </c>
      <c r="H1173">
        <v>299.99</v>
      </c>
      <c r="I1173">
        <v>0.2</v>
      </c>
      <c r="J1173" s="1" t="s">
        <v>189</v>
      </c>
      <c r="K1173" s="1" t="s">
        <v>24</v>
      </c>
      <c r="L1173" s="1" t="s">
        <v>28</v>
      </c>
      <c r="M1173" s="1" t="s">
        <v>19</v>
      </c>
      <c r="N1173">
        <v>239.99200000000002</v>
      </c>
    </row>
    <row r="1174" spans="1:14" x14ac:dyDescent="0.3">
      <c r="A1174">
        <v>661</v>
      </c>
      <c r="B1174" s="1" t="s">
        <v>44</v>
      </c>
      <c r="C1174" s="1" t="s">
        <v>27</v>
      </c>
      <c r="D1174">
        <v>874</v>
      </c>
      <c r="E1174" s="2">
        <v>42859</v>
      </c>
      <c r="F1174">
        <v>2</v>
      </c>
      <c r="G1174">
        <v>2</v>
      </c>
      <c r="H1174">
        <v>799.99</v>
      </c>
      <c r="I1174">
        <v>7.0000000000000007E-2</v>
      </c>
      <c r="J1174" s="1" t="s">
        <v>274</v>
      </c>
      <c r="K1174" s="1" t="s">
        <v>24</v>
      </c>
      <c r="L1174" s="1" t="s">
        <v>28</v>
      </c>
      <c r="M1174" s="1" t="s">
        <v>19</v>
      </c>
      <c r="N1174">
        <v>1487.9813999999999</v>
      </c>
    </row>
    <row r="1175" spans="1:14" x14ac:dyDescent="0.3">
      <c r="A1175">
        <v>680</v>
      </c>
      <c r="B1175" s="1" t="s">
        <v>48</v>
      </c>
      <c r="C1175" s="1" t="s">
        <v>27</v>
      </c>
      <c r="D1175">
        <v>1381</v>
      </c>
      <c r="E1175" s="2">
        <v>43136</v>
      </c>
      <c r="F1175">
        <v>2</v>
      </c>
      <c r="G1175">
        <v>2</v>
      </c>
      <c r="H1175">
        <v>899.99</v>
      </c>
      <c r="I1175">
        <v>0.1</v>
      </c>
      <c r="J1175" s="1" t="s">
        <v>281</v>
      </c>
      <c r="K1175" s="1" t="s">
        <v>24</v>
      </c>
      <c r="L1175" s="1" t="s">
        <v>28</v>
      </c>
      <c r="M1175" s="1" t="s">
        <v>19</v>
      </c>
      <c r="N1175">
        <v>1619.982</v>
      </c>
    </row>
    <row r="1176" spans="1:14" x14ac:dyDescent="0.3">
      <c r="A1176">
        <v>757</v>
      </c>
      <c r="B1176" s="1" t="s">
        <v>167</v>
      </c>
      <c r="C1176" s="1" t="s">
        <v>27</v>
      </c>
      <c r="D1176">
        <v>1146</v>
      </c>
      <c r="E1176" s="2">
        <v>43003</v>
      </c>
      <c r="F1176">
        <v>2</v>
      </c>
      <c r="G1176">
        <v>1</v>
      </c>
      <c r="H1176">
        <v>489.99</v>
      </c>
      <c r="I1176">
        <v>0.2</v>
      </c>
      <c r="J1176" s="1" t="s">
        <v>244</v>
      </c>
      <c r="K1176" s="1" t="s">
        <v>24</v>
      </c>
      <c r="L1176" s="1" t="s">
        <v>28</v>
      </c>
      <c r="M1176" s="1" t="s">
        <v>19</v>
      </c>
      <c r="N1176">
        <v>391.99200000000002</v>
      </c>
    </row>
    <row r="1177" spans="1:14" x14ac:dyDescent="0.3">
      <c r="A1177">
        <v>769</v>
      </c>
      <c r="B1177" s="1" t="s">
        <v>102</v>
      </c>
      <c r="C1177" s="1" t="s">
        <v>27</v>
      </c>
      <c r="D1177">
        <v>923</v>
      </c>
      <c r="E1177" s="2">
        <v>42886</v>
      </c>
      <c r="F1177">
        <v>2</v>
      </c>
      <c r="G1177">
        <v>2</v>
      </c>
      <c r="H1177">
        <v>439.99</v>
      </c>
      <c r="I1177">
        <v>0.05</v>
      </c>
      <c r="J1177" s="1" t="s">
        <v>271</v>
      </c>
      <c r="K1177" s="1" t="s">
        <v>24</v>
      </c>
      <c r="L1177" s="1" t="s">
        <v>28</v>
      </c>
      <c r="M1177" s="1" t="s">
        <v>19</v>
      </c>
      <c r="N1177">
        <v>835.98099999999999</v>
      </c>
    </row>
    <row r="1178" spans="1:14" x14ac:dyDescent="0.3">
      <c r="A1178">
        <v>771</v>
      </c>
      <c r="B1178" s="1" t="s">
        <v>51</v>
      </c>
      <c r="C1178" s="1" t="s">
        <v>27</v>
      </c>
      <c r="D1178">
        <v>1178</v>
      </c>
      <c r="E1178" s="2">
        <v>43020</v>
      </c>
      <c r="F1178">
        <v>2</v>
      </c>
      <c r="G1178">
        <v>1</v>
      </c>
      <c r="H1178">
        <v>799.99</v>
      </c>
      <c r="I1178">
        <v>0.2</v>
      </c>
      <c r="J1178" s="1" t="s">
        <v>274</v>
      </c>
      <c r="K1178" s="1" t="s">
        <v>24</v>
      </c>
      <c r="L1178" s="1" t="s">
        <v>28</v>
      </c>
      <c r="M1178" s="1" t="s">
        <v>19</v>
      </c>
      <c r="N1178">
        <v>639.99200000000008</v>
      </c>
    </row>
    <row r="1179" spans="1:14" x14ac:dyDescent="0.3">
      <c r="A1179">
        <v>790</v>
      </c>
      <c r="B1179" s="1" t="s">
        <v>161</v>
      </c>
      <c r="C1179" s="1" t="s">
        <v>27</v>
      </c>
      <c r="D1179">
        <v>676</v>
      </c>
      <c r="E1179" s="2">
        <v>42763</v>
      </c>
      <c r="F1179">
        <v>2</v>
      </c>
      <c r="G1179">
        <v>1</v>
      </c>
      <c r="H1179">
        <v>659.99</v>
      </c>
      <c r="I1179">
        <v>0.2</v>
      </c>
      <c r="J1179" s="1" t="s">
        <v>272</v>
      </c>
      <c r="K1179" s="1" t="s">
        <v>24</v>
      </c>
      <c r="L1179" s="1" t="s">
        <v>28</v>
      </c>
      <c r="M1179" s="1" t="s">
        <v>19</v>
      </c>
      <c r="N1179">
        <v>527.99200000000008</v>
      </c>
    </row>
    <row r="1180" spans="1:14" x14ac:dyDescent="0.3">
      <c r="A1180">
        <v>804</v>
      </c>
      <c r="B1180" s="1" t="s">
        <v>183</v>
      </c>
      <c r="C1180" s="1" t="s">
        <v>27</v>
      </c>
      <c r="D1180">
        <v>932</v>
      </c>
      <c r="E1180" s="2">
        <v>42893</v>
      </c>
      <c r="F1180">
        <v>2</v>
      </c>
      <c r="G1180">
        <v>1</v>
      </c>
      <c r="H1180">
        <v>439.99</v>
      </c>
      <c r="I1180">
        <v>0.05</v>
      </c>
      <c r="J1180" s="1" t="s">
        <v>271</v>
      </c>
      <c r="K1180" s="1" t="s">
        <v>24</v>
      </c>
      <c r="L1180" s="1" t="s">
        <v>28</v>
      </c>
      <c r="M1180" s="1" t="s">
        <v>19</v>
      </c>
      <c r="N1180">
        <v>417.9905</v>
      </c>
    </row>
    <row r="1181" spans="1:14" x14ac:dyDescent="0.3">
      <c r="A1181">
        <v>820</v>
      </c>
      <c r="B1181" s="1" t="s">
        <v>157</v>
      </c>
      <c r="C1181" s="1" t="s">
        <v>27</v>
      </c>
      <c r="D1181">
        <v>1446</v>
      </c>
      <c r="E1181" s="2">
        <v>43176</v>
      </c>
      <c r="F1181">
        <v>2</v>
      </c>
      <c r="G1181">
        <v>2</v>
      </c>
      <c r="H1181">
        <v>639.99</v>
      </c>
      <c r="I1181">
        <v>0.05</v>
      </c>
      <c r="J1181" s="1" t="s">
        <v>296</v>
      </c>
      <c r="K1181" s="1" t="s">
        <v>24</v>
      </c>
      <c r="L1181" s="1" t="s">
        <v>28</v>
      </c>
      <c r="M1181" s="1" t="s">
        <v>19</v>
      </c>
      <c r="N1181">
        <v>1215.981</v>
      </c>
    </row>
    <row r="1182" spans="1:14" x14ac:dyDescent="0.3">
      <c r="A1182">
        <v>841</v>
      </c>
      <c r="B1182" s="1" t="s">
        <v>83</v>
      </c>
      <c r="C1182" s="1" t="s">
        <v>27</v>
      </c>
      <c r="D1182">
        <v>768</v>
      </c>
      <c r="E1182" s="2">
        <v>42803</v>
      </c>
      <c r="F1182">
        <v>2</v>
      </c>
      <c r="G1182">
        <v>1</v>
      </c>
      <c r="H1182">
        <v>299.99</v>
      </c>
      <c r="I1182">
        <v>0.2</v>
      </c>
      <c r="J1182" s="1" t="s">
        <v>189</v>
      </c>
      <c r="K1182" s="1" t="s">
        <v>24</v>
      </c>
      <c r="L1182" s="1" t="s">
        <v>28</v>
      </c>
      <c r="M1182" s="1" t="s">
        <v>19</v>
      </c>
      <c r="N1182">
        <v>239.99200000000002</v>
      </c>
    </row>
    <row r="1183" spans="1:14" x14ac:dyDescent="0.3">
      <c r="A1183">
        <v>886</v>
      </c>
      <c r="B1183" s="1" t="s">
        <v>136</v>
      </c>
      <c r="C1183" s="1" t="s">
        <v>27</v>
      </c>
      <c r="D1183">
        <v>1216</v>
      </c>
      <c r="E1183" s="2">
        <v>43036</v>
      </c>
      <c r="F1183">
        <v>2</v>
      </c>
      <c r="G1183">
        <v>2</v>
      </c>
      <c r="H1183">
        <v>489.99</v>
      </c>
      <c r="I1183">
        <v>0.1</v>
      </c>
      <c r="J1183" s="1" t="s">
        <v>244</v>
      </c>
      <c r="K1183" s="1" t="s">
        <v>24</v>
      </c>
      <c r="L1183" s="1" t="s">
        <v>28</v>
      </c>
      <c r="M1183" s="1" t="s">
        <v>19</v>
      </c>
      <c r="N1183">
        <v>881.98200000000008</v>
      </c>
    </row>
    <row r="1184" spans="1:14" x14ac:dyDescent="0.3">
      <c r="A1184">
        <v>920</v>
      </c>
      <c r="B1184" s="1" t="s">
        <v>136</v>
      </c>
      <c r="C1184" s="1" t="s">
        <v>27</v>
      </c>
      <c r="D1184">
        <v>1397</v>
      </c>
      <c r="E1184" s="2">
        <v>43146</v>
      </c>
      <c r="F1184">
        <v>2</v>
      </c>
      <c r="G1184">
        <v>1</v>
      </c>
      <c r="H1184">
        <v>749.99</v>
      </c>
      <c r="I1184">
        <v>0.05</v>
      </c>
      <c r="J1184" s="1" t="s">
        <v>284</v>
      </c>
      <c r="K1184" s="1" t="s">
        <v>24</v>
      </c>
      <c r="L1184" s="1" t="s">
        <v>28</v>
      </c>
      <c r="M1184" s="1" t="s">
        <v>19</v>
      </c>
      <c r="N1184">
        <v>712.4905</v>
      </c>
    </row>
    <row r="1185" spans="1:14" x14ac:dyDescent="0.3">
      <c r="A1185">
        <v>966</v>
      </c>
      <c r="B1185" s="1" t="s">
        <v>53</v>
      </c>
      <c r="C1185" s="1" t="s">
        <v>27</v>
      </c>
      <c r="D1185">
        <v>920</v>
      </c>
      <c r="E1185" s="2">
        <v>42885</v>
      </c>
      <c r="F1185">
        <v>2</v>
      </c>
      <c r="G1185">
        <v>1</v>
      </c>
      <c r="H1185">
        <v>299.99</v>
      </c>
      <c r="I1185">
        <v>0.05</v>
      </c>
      <c r="J1185" s="1" t="s">
        <v>189</v>
      </c>
      <c r="K1185" s="1" t="s">
        <v>24</v>
      </c>
      <c r="L1185" s="1" t="s">
        <v>28</v>
      </c>
      <c r="M1185" s="1" t="s">
        <v>19</v>
      </c>
      <c r="N1185">
        <v>284.9905</v>
      </c>
    </row>
    <row r="1186" spans="1:14" x14ac:dyDescent="0.3">
      <c r="A1186">
        <v>1031</v>
      </c>
      <c r="B1186" s="1" t="s">
        <v>111</v>
      </c>
      <c r="C1186" s="1" t="s">
        <v>27</v>
      </c>
      <c r="D1186">
        <v>1168</v>
      </c>
      <c r="E1186" s="2">
        <v>43012</v>
      </c>
      <c r="F1186">
        <v>2</v>
      </c>
      <c r="G1186">
        <v>1</v>
      </c>
      <c r="H1186">
        <v>659.99</v>
      </c>
      <c r="I1186">
        <v>0.2</v>
      </c>
      <c r="J1186" s="1" t="s">
        <v>275</v>
      </c>
      <c r="K1186" s="1" t="s">
        <v>24</v>
      </c>
      <c r="L1186" s="1" t="s">
        <v>28</v>
      </c>
      <c r="M1186" s="1" t="s">
        <v>19</v>
      </c>
      <c r="N1186">
        <v>527.99200000000008</v>
      </c>
    </row>
    <row r="1187" spans="1:14" x14ac:dyDescent="0.3">
      <c r="A1187">
        <v>1059</v>
      </c>
      <c r="B1187" s="1" t="s">
        <v>80</v>
      </c>
      <c r="C1187" s="1" t="s">
        <v>27</v>
      </c>
      <c r="D1187">
        <v>843</v>
      </c>
      <c r="E1187" s="2">
        <v>42841</v>
      </c>
      <c r="F1187">
        <v>2</v>
      </c>
      <c r="G1187">
        <v>1</v>
      </c>
      <c r="H1187">
        <v>1099.99</v>
      </c>
      <c r="I1187">
        <v>0.1</v>
      </c>
      <c r="J1187" s="1" t="s">
        <v>273</v>
      </c>
      <c r="K1187" s="1" t="s">
        <v>24</v>
      </c>
      <c r="L1187" s="1" t="s">
        <v>28</v>
      </c>
      <c r="M1187" s="1" t="s">
        <v>19</v>
      </c>
      <c r="N1187">
        <v>989.99099999999999</v>
      </c>
    </row>
    <row r="1188" spans="1:14" x14ac:dyDescent="0.3">
      <c r="A1188">
        <v>1115</v>
      </c>
      <c r="B1188" s="1" t="s">
        <v>53</v>
      </c>
      <c r="C1188" s="1" t="s">
        <v>27</v>
      </c>
      <c r="D1188">
        <v>1007</v>
      </c>
      <c r="E1188" s="2">
        <v>42932</v>
      </c>
      <c r="F1188">
        <v>2</v>
      </c>
      <c r="G1188">
        <v>1</v>
      </c>
      <c r="H1188">
        <v>299.99</v>
      </c>
      <c r="I1188">
        <v>0.2</v>
      </c>
      <c r="J1188" s="1" t="s">
        <v>189</v>
      </c>
      <c r="K1188" s="1" t="s">
        <v>24</v>
      </c>
      <c r="L1188" s="1" t="s">
        <v>28</v>
      </c>
      <c r="M1188" s="1" t="s">
        <v>19</v>
      </c>
      <c r="N1188">
        <v>239.99200000000002</v>
      </c>
    </row>
    <row r="1189" spans="1:14" x14ac:dyDescent="0.3">
      <c r="A1189">
        <v>1122</v>
      </c>
      <c r="B1189" s="1" t="s">
        <v>152</v>
      </c>
      <c r="C1189" s="1" t="s">
        <v>27</v>
      </c>
      <c r="D1189">
        <v>1331</v>
      </c>
      <c r="E1189" s="2">
        <v>43105</v>
      </c>
      <c r="F1189">
        <v>2</v>
      </c>
      <c r="G1189">
        <v>1</v>
      </c>
      <c r="H1189">
        <v>2599.9899999999998</v>
      </c>
      <c r="I1189">
        <v>0.05</v>
      </c>
      <c r="J1189" s="1" t="s">
        <v>276</v>
      </c>
      <c r="K1189" s="1" t="s">
        <v>24</v>
      </c>
      <c r="L1189" s="1" t="s">
        <v>28</v>
      </c>
      <c r="M1189" s="1" t="s">
        <v>19</v>
      </c>
      <c r="N1189">
        <v>2469.9904999999999</v>
      </c>
    </row>
    <row r="1190" spans="1:14" x14ac:dyDescent="0.3">
      <c r="A1190">
        <v>1128</v>
      </c>
      <c r="B1190" s="1" t="s">
        <v>62</v>
      </c>
      <c r="C1190" s="1" t="s">
        <v>27</v>
      </c>
      <c r="D1190">
        <v>1099</v>
      </c>
      <c r="E1190" s="2">
        <v>42975</v>
      </c>
      <c r="F1190">
        <v>2</v>
      </c>
      <c r="G1190">
        <v>1</v>
      </c>
      <c r="H1190">
        <v>489.99</v>
      </c>
      <c r="I1190">
        <v>0.1</v>
      </c>
      <c r="J1190" s="1" t="s">
        <v>244</v>
      </c>
      <c r="K1190" s="1" t="s">
        <v>24</v>
      </c>
      <c r="L1190" s="1" t="s">
        <v>28</v>
      </c>
      <c r="M1190" s="1" t="s">
        <v>19</v>
      </c>
      <c r="N1190">
        <v>440.99100000000004</v>
      </c>
    </row>
    <row r="1191" spans="1:14" x14ac:dyDescent="0.3">
      <c r="A1191">
        <v>1133</v>
      </c>
      <c r="B1191" s="1" t="s">
        <v>171</v>
      </c>
      <c r="C1191" s="1" t="s">
        <v>27</v>
      </c>
      <c r="D1191">
        <v>842</v>
      </c>
      <c r="E1191" s="2">
        <v>42840</v>
      </c>
      <c r="F1191">
        <v>2</v>
      </c>
      <c r="G1191">
        <v>2</v>
      </c>
      <c r="H1191">
        <v>1099.99</v>
      </c>
      <c r="I1191">
        <v>7.0000000000000007E-2</v>
      </c>
      <c r="J1191" s="1" t="s">
        <v>273</v>
      </c>
      <c r="K1191" s="1" t="s">
        <v>24</v>
      </c>
      <c r="L1191" s="1" t="s">
        <v>28</v>
      </c>
      <c r="M1191" s="1" t="s">
        <v>19</v>
      </c>
      <c r="N1191">
        <v>2045.9813999999999</v>
      </c>
    </row>
    <row r="1192" spans="1:14" x14ac:dyDescent="0.3">
      <c r="A1192">
        <v>1143</v>
      </c>
      <c r="B1192" s="1" t="s">
        <v>297</v>
      </c>
      <c r="C1192" s="1" t="s">
        <v>27</v>
      </c>
      <c r="D1192">
        <v>756</v>
      </c>
      <c r="E1192" s="2">
        <v>42800</v>
      </c>
      <c r="F1192">
        <v>2</v>
      </c>
      <c r="G1192">
        <v>1</v>
      </c>
      <c r="H1192">
        <v>489.99</v>
      </c>
      <c r="I1192">
        <v>0.1</v>
      </c>
      <c r="J1192" s="1" t="s">
        <v>244</v>
      </c>
      <c r="K1192" s="1" t="s">
        <v>24</v>
      </c>
      <c r="L1192" s="1" t="s">
        <v>28</v>
      </c>
      <c r="M1192" s="1" t="s">
        <v>19</v>
      </c>
      <c r="N1192">
        <v>440.99100000000004</v>
      </c>
    </row>
    <row r="1193" spans="1:14" x14ac:dyDescent="0.3">
      <c r="A1193">
        <v>1158</v>
      </c>
      <c r="B1193" s="1" t="s">
        <v>91</v>
      </c>
      <c r="C1193" s="1" t="s">
        <v>27</v>
      </c>
      <c r="D1193">
        <v>983</v>
      </c>
      <c r="E1193" s="2">
        <v>42913</v>
      </c>
      <c r="F1193">
        <v>2</v>
      </c>
      <c r="G1193">
        <v>2</v>
      </c>
      <c r="H1193">
        <v>1099.99</v>
      </c>
      <c r="I1193">
        <v>7.0000000000000007E-2</v>
      </c>
      <c r="J1193" s="1" t="s">
        <v>273</v>
      </c>
      <c r="K1193" s="1" t="s">
        <v>24</v>
      </c>
      <c r="L1193" s="1" t="s">
        <v>28</v>
      </c>
      <c r="M1193" s="1" t="s">
        <v>19</v>
      </c>
      <c r="N1193">
        <v>2045.9813999999999</v>
      </c>
    </row>
    <row r="1194" spans="1:14" x14ac:dyDescent="0.3">
      <c r="A1194">
        <v>1164</v>
      </c>
      <c r="B1194" s="1" t="s">
        <v>26</v>
      </c>
      <c r="C1194" s="1" t="s">
        <v>27</v>
      </c>
      <c r="D1194">
        <v>812</v>
      </c>
      <c r="E1194" s="2">
        <v>42826</v>
      </c>
      <c r="F1194">
        <v>2</v>
      </c>
      <c r="G1194">
        <v>2</v>
      </c>
      <c r="H1194">
        <v>299.99</v>
      </c>
      <c r="I1194">
        <v>0.1</v>
      </c>
      <c r="J1194" s="1" t="s">
        <v>189</v>
      </c>
      <c r="K1194" s="1" t="s">
        <v>24</v>
      </c>
      <c r="L1194" s="1" t="s">
        <v>28</v>
      </c>
      <c r="M1194" s="1" t="s">
        <v>19</v>
      </c>
      <c r="N1194">
        <v>539.98200000000008</v>
      </c>
    </row>
    <row r="1195" spans="1:14" x14ac:dyDescent="0.3">
      <c r="A1195">
        <v>1181</v>
      </c>
      <c r="B1195" s="1" t="s">
        <v>109</v>
      </c>
      <c r="C1195" s="1" t="s">
        <v>27</v>
      </c>
      <c r="D1195">
        <v>821</v>
      </c>
      <c r="E1195" s="2">
        <v>42830</v>
      </c>
      <c r="F1195">
        <v>2</v>
      </c>
      <c r="G1195">
        <v>2</v>
      </c>
      <c r="H1195">
        <v>659.99</v>
      </c>
      <c r="I1195">
        <v>0.2</v>
      </c>
      <c r="J1195" s="1" t="s">
        <v>272</v>
      </c>
      <c r="K1195" s="1" t="s">
        <v>24</v>
      </c>
      <c r="L1195" s="1" t="s">
        <v>28</v>
      </c>
      <c r="M1195" s="1" t="s">
        <v>19</v>
      </c>
      <c r="N1195">
        <v>1055.9840000000002</v>
      </c>
    </row>
    <row r="1196" spans="1:14" x14ac:dyDescent="0.3">
      <c r="A1196">
        <v>1229</v>
      </c>
      <c r="B1196" s="1" t="s">
        <v>103</v>
      </c>
      <c r="C1196" s="1" t="s">
        <v>27</v>
      </c>
      <c r="D1196">
        <v>1037</v>
      </c>
      <c r="E1196" s="2">
        <v>42947</v>
      </c>
      <c r="F1196">
        <v>2</v>
      </c>
      <c r="G1196">
        <v>2</v>
      </c>
      <c r="H1196">
        <v>439.99</v>
      </c>
      <c r="I1196">
        <v>7.0000000000000007E-2</v>
      </c>
      <c r="J1196" s="1" t="s">
        <v>271</v>
      </c>
      <c r="K1196" s="1" t="s">
        <v>24</v>
      </c>
      <c r="L1196" s="1" t="s">
        <v>28</v>
      </c>
      <c r="M1196" s="1" t="s">
        <v>19</v>
      </c>
      <c r="N1196">
        <v>818.38139999999999</v>
      </c>
    </row>
    <row r="1197" spans="1:14" x14ac:dyDescent="0.3">
      <c r="A1197">
        <v>1258</v>
      </c>
      <c r="B1197" s="1" t="s">
        <v>38</v>
      </c>
      <c r="C1197" s="1" t="s">
        <v>27</v>
      </c>
      <c r="D1197">
        <v>1341</v>
      </c>
      <c r="E1197" s="2">
        <v>43112</v>
      </c>
      <c r="F1197">
        <v>2</v>
      </c>
      <c r="G1197">
        <v>2</v>
      </c>
      <c r="H1197">
        <v>899.99</v>
      </c>
      <c r="I1197">
        <v>0.05</v>
      </c>
      <c r="J1197" s="1" t="s">
        <v>282</v>
      </c>
      <c r="K1197" s="1" t="s">
        <v>24</v>
      </c>
      <c r="L1197" s="1" t="s">
        <v>28</v>
      </c>
      <c r="M1197" s="1" t="s">
        <v>19</v>
      </c>
      <c r="N1197">
        <v>1709.981</v>
      </c>
    </row>
    <row r="1198" spans="1:14" x14ac:dyDescent="0.3">
      <c r="A1198">
        <v>1278</v>
      </c>
      <c r="B1198" s="1" t="s">
        <v>113</v>
      </c>
      <c r="C1198" s="1" t="s">
        <v>27</v>
      </c>
      <c r="D1198">
        <v>902</v>
      </c>
      <c r="E1198" s="2">
        <v>42876</v>
      </c>
      <c r="F1198">
        <v>2</v>
      </c>
      <c r="G1198">
        <v>2</v>
      </c>
      <c r="H1198">
        <v>299.99</v>
      </c>
      <c r="I1198">
        <v>0.05</v>
      </c>
      <c r="J1198" s="1" t="s">
        <v>189</v>
      </c>
      <c r="K1198" s="1" t="s">
        <v>24</v>
      </c>
      <c r="L1198" s="1" t="s">
        <v>28</v>
      </c>
      <c r="M1198" s="1" t="s">
        <v>19</v>
      </c>
      <c r="N1198">
        <v>569.98099999999999</v>
      </c>
    </row>
    <row r="1199" spans="1:14" x14ac:dyDescent="0.3">
      <c r="A1199">
        <v>1290</v>
      </c>
      <c r="B1199" s="1" t="s">
        <v>236</v>
      </c>
      <c r="C1199" s="1" t="s">
        <v>27</v>
      </c>
      <c r="D1199">
        <v>1221</v>
      </c>
      <c r="E1199" s="2">
        <v>43039</v>
      </c>
      <c r="F1199">
        <v>2</v>
      </c>
      <c r="G1199">
        <v>2</v>
      </c>
      <c r="H1199">
        <v>1099.99</v>
      </c>
      <c r="I1199">
        <v>0.05</v>
      </c>
      <c r="J1199" s="1" t="s">
        <v>273</v>
      </c>
      <c r="K1199" s="1" t="s">
        <v>24</v>
      </c>
      <c r="L1199" s="1" t="s">
        <v>28</v>
      </c>
      <c r="M1199" s="1" t="s">
        <v>19</v>
      </c>
      <c r="N1199">
        <v>2089.9809999999998</v>
      </c>
    </row>
    <row r="1200" spans="1:14" x14ac:dyDescent="0.3">
      <c r="A1200">
        <v>1303</v>
      </c>
      <c r="B1200" s="1" t="s">
        <v>129</v>
      </c>
      <c r="C1200" s="1" t="s">
        <v>27</v>
      </c>
      <c r="D1200">
        <v>1382</v>
      </c>
      <c r="E1200" s="2">
        <v>43137</v>
      </c>
      <c r="F1200">
        <v>2</v>
      </c>
      <c r="G1200">
        <v>1</v>
      </c>
      <c r="H1200">
        <v>749.99</v>
      </c>
      <c r="I1200">
        <v>0.2</v>
      </c>
      <c r="J1200" s="1" t="s">
        <v>250</v>
      </c>
      <c r="K1200" s="1" t="s">
        <v>24</v>
      </c>
      <c r="L1200" s="1" t="s">
        <v>28</v>
      </c>
      <c r="M1200" s="1" t="s">
        <v>19</v>
      </c>
      <c r="N1200">
        <v>599.99200000000008</v>
      </c>
    </row>
    <row r="1201" spans="1:14" x14ac:dyDescent="0.3">
      <c r="A1201">
        <v>1303</v>
      </c>
      <c r="B1201" s="1" t="s">
        <v>129</v>
      </c>
      <c r="C1201" s="1" t="s">
        <v>27</v>
      </c>
      <c r="D1201">
        <v>1382</v>
      </c>
      <c r="E1201" s="2">
        <v>43137</v>
      </c>
      <c r="F1201">
        <v>2</v>
      </c>
      <c r="G1201">
        <v>1</v>
      </c>
      <c r="H1201">
        <v>479.99</v>
      </c>
      <c r="I1201">
        <v>0.2</v>
      </c>
      <c r="J1201" s="1" t="s">
        <v>298</v>
      </c>
      <c r="K1201" s="1" t="s">
        <v>24</v>
      </c>
      <c r="L1201" s="1" t="s">
        <v>28</v>
      </c>
      <c r="M1201" s="1" t="s">
        <v>19</v>
      </c>
      <c r="N1201">
        <v>383.99200000000002</v>
      </c>
    </row>
    <row r="1202" spans="1:14" x14ac:dyDescent="0.3">
      <c r="A1202">
        <v>1323</v>
      </c>
      <c r="B1202" s="1" t="s">
        <v>299</v>
      </c>
      <c r="C1202" s="1" t="s">
        <v>27</v>
      </c>
      <c r="D1202">
        <v>967</v>
      </c>
      <c r="E1202" s="2">
        <v>42907</v>
      </c>
      <c r="F1202">
        <v>2</v>
      </c>
      <c r="G1202">
        <v>2</v>
      </c>
      <c r="H1202">
        <v>799.99</v>
      </c>
      <c r="I1202">
        <v>0.05</v>
      </c>
      <c r="J1202" s="1" t="s">
        <v>274</v>
      </c>
      <c r="K1202" s="1" t="s">
        <v>24</v>
      </c>
      <c r="L1202" s="1" t="s">
        <v>28</v>
      </c>
      <c r="M1202" s="1" t="s">
        <v>19</v>
      </c>
      <c r="N1202">
        <v>1519.981</v>
      </c>
    </row>
    <row r="1203" spans="1:14" x14ac:dyDescent="0.3">
      <c r="A1203">
        <v>1372</v>
      </c>
      <c r="B1203" s="1" t="s">
        <v>121</v>
      </c>
      <c r="C1203" s="1" t="s">
        <v>27</v>
      </c>
      <c r="D1203">
        <v>1083</v>
      </c>
      <c r="E1203" s="2">
        <v>42967</v>
      </c>
      <c r="F1203">
        <v>2</v>
      </c>
      <c r="G1203">
        <v>2</v>
      </c>
      <c r="H1203">
        <v>799.99</v>
      </c>
      <c r="I1203">
        <v>0.1</v>
      </c>
      <c r="J1203" s="1" t="s">
        <v>274</v>
      </c>
      <c r="K1203" s="1" t="s">
        <v>24</v>
      </c>
      <c r="L1203" s="1" t="s">
        <v>28</v>
      </c>
      <c r="M1203" s="1" t="s">
        <v>19</v>
      </c>
      <c r="N1203">
        <v>1439.982</v>
      </c>
    </row>
    <row r="1204" spans="1:14" x14ac:dyDescent="0.3">
      <c r="A1204">
        <v>1401</v>
      </c>
      <c r="B1204" s="1" t="s">
        <v>73</v>
      </c>
      <c r="C1204" s="1" t="s">
        <v>27</v>
      </c>
      <c r="D1204">
        <v>1293</v>
      </c>
      <c r="E1204" s="2">
        <v>43079</v>
      </c>
      <c r="F1204">
        <v>2</v>
      </c>
      <c r="G1204">
        <v>2</v>
      </c>
      <c r="H1204">
        <v>439.99</v>
      </c>
      <c r="I1204">
        <v>0.05</v>
      </c>
      <c r="J1204" s="1" t="s">
        <v>271</v>
      </c>
      <c r="K1204" s="1" t="s">
        <v>24</v>
      </c>
      <c r="L1204" s="1" t="s">
        <v>28</v>
      </c>
      <c r="M1204" s="1" t="s">
        <v>19</v>
      </c>
      <c r="N1204">
        <v>835.98099999999999</v>
      </c>
    </row>
    <row r="1205" spans="1:14" x14ac:dyDescent="0.3">
      <c r="A1205">
        <v>1442</v>
      </c>
      <c r="B1205" s="1" t="s">
        <v>109</v>
      </c>
      <c r="C1205" s="1" t="s">
        <v>27</v>
      </c>
      <c r="D1205">
        <v>1036</v>
      </c>
      <c r="E1205" s="2">
        <v>42946</v>
      </c>
      <c r="F1205">
        <v>2</v>
      </c>
      <c r="G1205">
        <v>1</v>
      </c>
      <c r="H1205">
        <v>299.99</v>
      </c>
      <c r="I1205">
        <v>7.0000000000000007E-2</v>
      </c>
      <c r="J1205" s="1" t="s">
        <v>189</v>
      </c>
      <c r="K1205" s="1" t="s">
        <v>24</v>
      </c>
      <c r="L1205" s="1" t="s">
        <v>28</v>
      </c>
      <c r="M1205" s="1" t="s">
        <v>19</v>
      </c>
      <c r="N1205">
        <v>278.9907</v>
      </c>
    </row>
    <row r="1206" spans="1:14" x14ac:dyDescent="0.3">
      <c r="A1206">
        <v>268</v>
      </c>
      <c r="B1206" s="1" t="s">
        <v>34</v>
      </c>
      <c r="C1206" s="1" t="s">
        <v>27</v>
      </c>
      <c r="D1206">
        <v>1104</v>
      </c>
      <c r="E1206" s="2">
        <v>42979</v>
      </c>
      <c r="F1206">
        <v>2</v>
      </c>
      <c r="G1206">
        <v>2</v>
      </c>
      <c r="H1206">
        <v>659.99</v>
      </c>
      <c r="I1206">
        <v>0.1</v>
      </c>
      <c r="J1206" s="1" t="s">
        <v>272</v>
      </c>
      <c r="K1206" s="1" t="s">
        <v>24</v>
      </c>
      <c r="L1206" s="1" t="s">
        <v>28</v>
      </c>
      <c r="M1206" s="1" t="s">
        <v>19</v>
      </c>
      <c r="N1206">
        <v>1187.982</v>
      </c>
    </row>
    <row r="1207" spans="1:14" x14ac:dyDescent="0.3">
      <c r="A1207">
        <v>37</v>
      </c>
      <c r="B1207" s="1" t="s">
        <v>224</v>
      </c>
      <c r="C1207" s="1" t="s">
        <v>27</v>
      </c>
      <c r="D1207">
        <v>1524</v>
      </c>
      <c r="E1207" s="2">
        <v>43202</v>
      </c>
      <c r="F1207">
        <v>2</v>
      </c>
      <c r="G1207">
        <v>2</v>
      </c>
      <c r="H1207">
        <v>2999.99</v>
      </c>
      <c r="I1207">
        <v>0.2</v>
      </c>
      <c r="J1207" s="1" t="s">
        <v>206</v>
      </c>
      <c r="K1207" s="1" t="s">
        <v>24</v>
      </c>
      <c r="L1207" s="1" t="s">
        <v>28</v>
      </c>
      <c r="M1207" s="1" t="s">
        <v>19</v>
      </c>
      <c r="N1207">
        <v>4799.9839999999995</v>
      </c>
    </row>
    <row r="1208" spans="1:14" x14ac:dyDescent="0.3">
      <c r="A1208">
        <v>1116</v>
      </c>
      <c r="B1208" s="1" t="s">
        <v>259</v>
      </c>
      <c r="C1208" s="1" t="s">
        <v>27</v>
      </c>
      <c r="D1208">
        <v>1429</v>
      </c>
      <c r="E1208" s="2">
        <v>43167</v>
      </c>
      <c r="F1208">
        <v>2</v>
      </c>
      <c r="G1208">
        <v>2</v>
      </c>
      <c r="H1208">
        <v>659.99</v>
      </c>
      <c r="I1208">
        <v>0.2</v>
      </c>
      <c r="J1208" s="1" t="s">
        <v>272</v>
      </c>
      <c r="K1208" s="1" t="s">
        <v>24</v>
      </c>
      <c r="L1208" s="1" t="s">
        <v>28</v>
      </c>
      <c r="M1208" s="1" t="s">
        <v>19</v>
      </c>
      <c r="N1208">
        <v>1055.9840000000002</v>
      </c>
    </row>
    <row r="1209" spans="1:14" x14ac:dyDescent="0.3">
      <c r="A1209">
        <v>1195</v>
      </c>
      <c r="B1209" s="1" t="s">
        <v>51</v>
      </c>
      <c r="C1209" s="1" t="s">
        <v>27</v>
      </c>
      <c r="D1209">
        <v>887</v>
      </c>
      <c r="E1209" s="2">
        <v>42868</v>
      </c>
      <c r="F1209">
        <v>2</v>
      </c>
      <c r="G1209">
        <v>1</v>
      </c>
      <c r="H1209">
        <v>659.99</v>
      </c>
      <c r="I1209">
        <v>0.1</v>
      </c>
      <c r="J1209" s="1" t="s">
        <v>272</v>
      </c>
      <c r="K1209" s="1" t="s">
        <v>24</v>
      </c>
      <c r="L1209" s="1" t="s">
        <v>28</v>
      </c>
      <c r="M1209" s="1" t="s">
        <v>19</v>
      </c>
      <c r="N1209">
        <v>593.99099999999999</v>
      </c>
    </row>
    <row r="1210" spans="1:14" x14ac:dyDescent="0.3">
      <c r="A1210">
        <v>225</v>
      </c>
      <c r="B1210" s="1" t="s">
        <v>96</v>
      </c>
      <c r="C1210" s="1" t="s">
        <v>27</v>
      </c>
      <c r="D1210">
        <v>1067</v>
      </c>
      <c r="E1210" s="2">
        <v>42964</v>
      </c>
      <c r="F1210">
        <v>2</v>
      </c>
      <c r="G1210">
        <v>2</v>
      </c>
      <c r="H1210">
        <v>439.99</v>
      </c>
      <c r="I1210">
        <v>7.0000000000000007E-2</v>
      </c>
      <c r="J1210" s="1" t="s">
        <v>271</v>
      </c>
      <c r="K1210" s="1" t="s">
        <v>24</v>
      </c>
      <c r="L1210" s="1" t="s">
        <v>28</v>
      </c>
      <c r="M1210" s="1" t="s">
        <v>19</v>
      </c>
      <c r="N1210">
        <v>818.38139999999999</v>
      </c>
    </row>
    <row r="1211" spans="1:14" x14ac:dyDescent="0.3">
      <c r="A1211">
        <v>323</v>
      </c>
      <c r="B1211" s="1" t="s">
        <v>157</v>
      </c>
      <c r="C1211" s="1" t="s">
        <v>27</v>
      </c>
      <c r="D1211">
        <v>1388</v>
      </c>
      <c r="E1211" s="2">
        <v>43140</v>
      </c>
      <c r="F1211">
        <v>2</v>
      </c>
      <c r="G1211">
        <v>1</v>
      </c>
      <c r="H1211">
        <v>2999.99</v>
      </c>
      <c r="I1211">
        <v>0.1</v>
      </c>
      <c r="J1211" s="1" t="s">
        <v>203</v>
      </c>
      <c r="K1211" s="1" t="s">
        <v>24</v>
      </c>
      <c r="L1211" s="1" t="s">
        <v>28</v>
      </c>
      <c r="M1211" s="1" t="s">
        <v>19</v>
      </c>
      <c r="N1211">
        <v>2699.991</v>
      </c>
    </row>
    <row r="1212" spans="1:14" x14ac:dyDescent="0.3">
      <c r="A1212">
        <v>1025</v>
      </c>
      <c r="B1212" s="1" t="s">
        <v>163</v>
      </c>
      <c r="C1212" s="1" t="s">
        <v>27</v>
      </c>
      <c r="D1212">
        <v>943</v>
      </c>
      <c r="E1212" s="2">
        <v>42899</v>
      </c>
      <c r="F1212">
        <v>2</v>
      </c>
      <c r="G1212">
        <v>1</v>
      </c>
      <c r="H1212">
        <v>659.99</v>
      </c>
      <c r="I1212">
        <v>0.2</v>
      </c>
      <c r="J1212" s="1" t="s">
        <v>275</v>
      </c>
      <c r="K1212" s="1" t="s">
        <v>24</v>
      </c>
      <c r="L1212" s="1" t="s">
        <v>28</v>
      </c>
      <c r="M1212" s="1" t="s">
        <v>19</v>
      </c>
      <c r="N1212">
        <v>527.99200000000008</v>
      </c>
    </row>
    <row r="1213" spans="1:14" x14ac:dyDescent="0.3">
      <c r="A1213">
        <v>839</v>
      </c>
      <c r="B1213" s="1" t="s">
        <v>53</v>
      </c>
      <c r="C1213" s="1" t="s">
        <v>27</v>
      </c>
      <c r="D1213">
        <v>1415</v>
      </c>
      <c r="E1213" s="2">
        <v>43162</v>
      </c>
      <c r="F1213">
        <v>2</v>
      </c>
      <c r="G1213">
        <v>1</v>
      </c>
      <c r="H1213">
        <v>659.99</v>
      </c>
      <c r="I1213">
        <v>0.05</v>
      </c>
      <c r="J1213" s="1" t="s">
        <v>287</v>
      </c>
      <c r="K1213" s="1" t="s">
        <v>24</v>
      </c>
      <c r="L1213" s="1" t="s">
        <v>28</v>
      </c>
      <c r="M1213" s="1" t="s">
        <v>19</v>
      </c>
      <c r="N1213">
        <v>626.9905</v>
      </c>
    </row>
    <row r="1214" spans="1:14" x14ac:dyDescent="0.3">
      <c r="A1214">
        <v>1287</v>
      </c>
      <c r="B1214" s="1" t="s">
        <v>259</v>
      </c>
      <c r="C1214" s="1" t="s">
        <v>27</v>
      </c>
      <c r="D1214">
        <v>984</v>
      </c>
      <c r="E1214" s="2">
        <v>42913</v>
      </c>
      <c r="F1214">
        <v>2</v>
      </c>
      <c r="G1214">
        <v>2</v>
      </c>
      <c r="H1214">
        <v>1099.99</v>
      </c>
      <c r="I1214">
        <v>0.2</v>
      </c>
      <c r="J1214" s="1" t="s">
        <v>273</v>
      </c>
      <c r="K1214" s="1" t="s">
        <v>24</v>
      </c>
      <c r="L1214" s="1" t="s">
        <v>28</v>
      </c>
      <c r="M1214" s="1" t="s">
        <v>19</v>
      </c>
      <c r="N1214">
        <v>1759.9840000000002</v>
      </c>
    </row>
    <row r="1215" spans="1:14" x14ac:dyDescent="0.3">
      <c r="A1215">
        <v>594</v>
      </c>
      <c r="B1215" s="1" t="s">
        <v>99</v>
      </c>
      <c r="C1215" s="1" t="s">
        <v>27</v>
      </c>
      <c r="D1215">
        <v>1343</v>
      </c>
      <c r="E1215" s="2">
        <v>43113</v>
      </c>
      <c r="F1215">
        <v>2</v>
      </c>
      <c r="G1215">
        <v>1</v>
      </c>
      <c r="H1215">
        <v>559.99</v>
      </c>
      <c r="I1215">
        <v>0.05</v>
      </c>
      <c r="J1215" s="1" t="s">
        <v>258</v>
      </c>
      <c r="K1215" s="1" t="s">
        <v>24</v>
      </c>
      <c r="L1215" s="1" t="s">
        <v>28</v>
      </c>
      <c r="M1215" s="1" t="s">
        <v>19</v>
      </c>
      <c r="N1215">
        <v>531.9905</v>
      </c>
    </row>
    <row r="1216" spans="1:14" x14ac:dyDescent="0.3">
      <c r="A1216">
        <v>112</v>
      </c>
      <c r="B1216" s="1" t="s">
        <v>108</v>
      </c>
      <c r="C1216" s="1" t="s">
        <v>27</v>
      </c>
      <c r="D1216">
        <v>1475</v>
      </c>
      <c r="E1216" s="2">
        <v>43189</v>
      </c>
      <c r="F1216">
        <v>2</v>
      </c>
      <c r="G1216">
        <v>2</v>
      </c>
      <c r="H1216">
        <v>899.99</v>
      </c>
      <c r="I1216">
        <v>7.0000000000000007E-2</v>
      </c>
      <c r="J1216" s="1" t="s">
        <v>252</v>
      </c>
      <c r="K1216" s="1" t="s">
        <v>24</v>
      </c>
      <c r="L1216" s="1" t="s">
        <v>28</v>
      </c>
      <c r="M1216" s="1" t="s">
        <v>19</v>
      </c>
      <c r="N1216">
        <v>1673.9813999999999</v>
      </c>
    </row>
    <row r="1217" spans="1:14" x14ac:dyDescent="0.3">
      <c r="A1217">
        <v>793</v>
      </c>
      <c r="B1217" s="1" t="s">
        <v>120</v>
      </c>
      <c r="C1217" s="1" t="s">
        <v>27</v>
      </c>
      <c r="D1217">
        <v>1078</v>
      </c>
      <c r="E1217" s="2">
        <v>42966</v>
      </c>
      <c r="F1217">
        <v>2</v>
      </c>
      <c r="G1217">
        <v>2</v>
      </c>
      <c r="H1217">
        <v>299.99</v>
      </c>
      <c r="I1217">
        <v>7.0000000000000007E-2</v>
      </c>
      <c r="J1217" s="1" t="s">
        <v>189</v>
      </c>
      <c r="K1217" s="1" t="s">
        <v>24</v>
      </c>
      <c r="L1217" s="1" t="s">
        <v>28</v>
      </c>
      <c r="M1217" s="1" t="s">
        <v>19</v>
      </c>
      <c r="N1217">
        <v>557.98140000000001</v>
      </c>
    </row>
    <row r="1218" spans="1:14" x14ac:dyDescent="0.3">
      <c r="A1218">
        <v>1101</v>
      </c>
      <c r="B1218" s="1" t="s">
        <v>227</v>
      </c>
      <c r="C1218" s="1" t="s">
        <v>27</v>
      </c>
      <c r="D1218">
        <v>1462</v>
      </c>
      <c r="E1218" s="2">
        <v>43181</v>
      </c>
      <c r="F1218">
        <v>2</v>
      </c>
      <c r="G1218">
        <v>1</v>
      </c>
      <c r="H1218">
        <v>529.99</v>
      </c>
      <c r="I1218">
        <v>0.1</v>
      </c>
      <c r="J1218" s="1" t="s">
        <v>300</v>
      </c>
      <c r="K1218" s="1" t="s">
        <v>24</v>
      </c>
      <c r="L1218" s="1" t="s">
        <v>28</v>
      </c>
      <c r="M1218" s="1" t="s">
        <v>19</v>
      </c>
      <c r="N1218">
        <v>476.99100000000004</v>
      </c>
    </row>
    <row r="1219" spans="1:14" x14ac:dyDescent="0.3">
      <c r="A1219">
        <v>1101</v>
      </c>
      <c r="B1219" s="1" t="s">
        <v>227</v>
      </c>
      <c r="C1219" s="1" t="s">
        <v>27</v>
      </c>
      <c r="D1219">
        <v>1462</v>
      </c>
      <c r="E1219" s="2">
        <v>43181</v>
      </c>
      <c r="F1219">
        <v>2</v>
      </c>
      <c r="G1219">
        <v>1</v>
      </c>
      <c r="H1219">
        <v>2999.99</v>
      </c>
      <c r="I1219">
        <v>0.05</v>
      </c>
      <c r="J1219" s="1" t="s">
        <v>203</v>
      </c>
      <c r="K1219" s="1" t="s">
        <v>24</v>
      </c>
      <c r="L1219" s="1" t="s">
        <v>28</v>
      </c>
      <c r="M1219" s="1" t="s">
        <v>19</v>
      </c>
      <c r="N1219">
        <v>2849.9904999999999</v>
      </c>
    </row>
    <row r="1220" spans="1:14" x14ac:dyDescent="0.3">
      <c r="A1220">
        <v>1303</v>
      </c>
      <c r="B1220" s="1" t="s">
        <v>129</v>
      </c>
      <c r="C1220" s="1" t="s">
        <v>27</v>
      </c>
      <c r="D1220">
        <v>1382</v>
      </c>
      <c r="E1220" s="2">
        <v>43137</v>
      </c>
      <c r="F1220">
        <v>2</v>
      </c>
      <c r="G1220">
        <v>1</v>
      </c>
      <c r="H1220">
        <v>959.99</v>
      </c>
      <c r="I1220">
        <v>0.1</v>
      </c>
      <c r="J1220" s="1" t="s">
        <v>292</v>
      </c>
      <c r="K1220" s="1" t="s">
        <v>24</v>
      </c>
      <c r="L1220" s="1" t="s">
        <v>28</v>
      </c>
      <c r="M1220" s="1" t="s">
        <v>19</v>
      </c>
      <c r="N1220">
        <v>863.99099999999999</v>
      </c>
    </row>
    <row r="1221" spans="1:14" x14ac:dyDescent="0.3">
      <c r="A1221">
        <v>1303</v>
      </c>
      <c r="B1221" s="1" t="s">
        <v>129</v>
      </c>
      <c r="C1221" s="1" t="s">
        <v>27</v>
      </c>
      <c r="D1221">
        <v>1382</v>
      </c>
      <c r="E1221" s="2">
        <v>43137</v>
      </c>
      <c r="F1221">
        <v>2</v>
      </c>
      <c r="G1221">
        <v>2</v>
      </c>
      <c r="H1221">
        <v>1099.99</v>
      </c>
      <c r="I1221">
        <v>0.05</v>
      </c>
      <c r="J1221" s="1" t="s">
        <v>273</v>
      </c>
      <c r="K1221" s="1" t="s">
        <v>24</v>
      </c>
      <c r="L1221" s="1" t="s">
        <v>28</v>
      </c>
      <c r="M1221" s="1" t="s">
        <v>19</v>
      </c>
      <c r="N1221">
        <v>2089.9809999999998</v>
      </c>
    </row>
    <row r="1222" spans="1:14" x14ac:dyDescent="0.3">
      <c r="A1222">
        <v>969</v>
      </c>
      <c r="B1222" s="1" t="s">
        <v>87</v>
      </c>
      <c r="C1222" s="1" t="s">
        <v>27</v>
      </c>
      <c r="D1222">
        <v>726</v>
      </c>
      <c r="E1222" s="2">
        <v>42785</v>
      </c>
      <c r="F1222">
        <v>2</v>
      </c>
      <c r="G1222">
        <v>1</v>
      </c>
      <c r="H1222">
        <v>489.99</v>
      </c>
      <c r="I1222">
        <v>0.2</v>
      </c>
      <c r="J1222" s="1" t="s">
        <v>244</v>
      </c>
      <c r="K1222" s="1" t="s">
        <v>24</v>
      </c>
      <c r="L1222" s="1" t="s">
        <v>28</v>
      </c>
      <c r="M1222" s="1" t="s">
        <v>19</v>
      </c>
      <c r="N1222">
        <v>391.99200000000002</v>
      </c>
    </row>
    <row r="1223" spans="1:14" x14ac:dyDescent="0.3">
      <c r="A1223">
        <v>126</v>
      </c>
      <c r="B1223" s="1" t="s">
        <v>68</v>
      </c>
      <c r="C1223" s="1" t="s">
        <v>27</v>
      </c>
      <c r="D1223">
        <v>1425</v>
      </c>
      <c r="E1223" s="2">
        <v>43166</v>
      </c>
      <c r="F1223">
        <v>2</v>
      </c>
      <c r="G1223">
        <v>2</v>
      </c>
      <c r="H1223">
        <v>319.99</v>
      </c>
      <c r="I1223">
        <v>0.05</v>
      </c>
      <c r="J1223" s="1" t="s">
        <v>216</v>
      </c>
      <c r="K1223" s="1" t="s">
        <v>24</v>
      </c>
      <c r="L1223" s="1" t="s">
        <v>28</v>
      </c>
      <c r="M1223" s="1" t="s">
        <v>19</v>
      </c>
      <c r="N1223">
        <v>607.98099999999999</v>
      </c>
    </row>
    <row r="1224" spans="1:14" x14ac:dyDescent="0.3">
      <c r="A1224">
        <v>748</v>
      </c>
      <c r="B1224" s="1" t="s">
        <v>120</v>
      </c>
      <c r="C1224" s="1" t="s">
        <v>27</v>
      </c>
      <c r="D1224">
        <v>1014</v>
      </c>
      <c r="E1224" s="2">
        <v>42935</v>
      </c>
      <c r="F1224">
        <v>2</v>
      </c>
      <c r="G1224">
        <v>2</v>
      </c>
      <c r="H1224">
        <v>1099.99</v>
      </c>
      <c r="I1224">
        <v>0.1</v>
      </c>
      <c r="J1224" s="1" t="s">
        <v>273</v>
      </c>
      <c r="K1224" s="1" t="s">
        <v>24</v>
      </c>
      <c r="L1224" s="1" t="s">
        <v>28</v>
      </c>
      <c r="M1224" s="1" t="s">
        <v>19</v>
      </c>
      <c r="N1224">
        <v>1979.982</v>
      </c>
    </row>
    <row r="1225" spans="1:14" x14ac:dyDescent="0.3">
      <c r="A1225">
        <v>761</v>
      </c>
      <c r="B1225" s="1" t="s">
        <v>83</v>
      </c>
      <c r="C1225" s="1" t="s">
        <v>27</v>
      </c>
      <c r="D1225">
        <v>1330</v>
      </c>
      <c r="E1225" s="2">
        <v>43104</v>
      </c>
      <c r="F1225">
        <v>2</v>
      </c>
      <c r="G1225">
        <v>2</v>
      </c>
      <c r="H1225">
        <v>429.99</v>
      </c>
      <c r="I1225">
        <v>0.2</v>
      </c>
      <c r="J1225" s="1" t="s">
        <v>270</v>
      </c>
      <c r="K1225" s="1" t="s">
        <v>24</v>
      </c>
      <c r="L1225" s="1" t="s">
        <v>28</v>
      </c>
      <c r="M1225" s="1" t="s">
        <v>19</v>
      </c>
      <c r="N1225">
        <v>687.98400000000004</v>
      </c>
    </row>
    <row r="1226" spans="1:14" x14ac:dyDescent="0.3">
      <c r="A1226">
        <v>761</v>
      </c>
      <c r="B1226" s="1" t="s">
        <v>83</v>
      </c>
      <c r="C1226" s="1" t="s">
        <v>27</v>
      </c>
      <c r="D1226">
        <v>1330</v>
      </c>
      <c r="E1226" s="2">
        <v>43104</v>
      </c>
      <c r="F1226">
        <v>2</v>
      </c>
      <c r="G1226">
        <v>2</v>
      </c>
      <c r="H1226">
        <v>679.99</v>
      </c>
      <c r="I1226">
        <v>0.05</v>
      </c>
      <c r="J1226" s="1" t="s">
        <v>246</v>
      </c>
      <c r="K1226" s="1" t="s">
        <v>24</v>
      </c>
      <c r="L1226" s="1" t="s">
        <v>28</v>
      </c>
      <c r="M1226" s="1" t="s">
        <v>19</v>
      </c>
      <c r="N1226">
        <v>1291.981</v>
      </c>
    </row>
    <row r="1227" spans="1:14" x14ac:dyDescent="0.3">
      <c r="A1227">
        <v>761</v>
      </c>
      <c r="B1227" s="1" t="s">
        <v>83</v>
      </c>
      <c r="C1227" s="1" t="s">
        <v>27</v>
      </c>
      <c r="D1227">
        <v>1330</v>
      </c>
      <c r="E1227" s="2">
        <v>43104</v>
      </c>
      <c r="F1227">
        <v>2</v>
      </c>
      <c r="G1227">
        <v>1</v>
      </c>
      <c r="H1227">
        <v>479.99</v>
      </c>
      <c r="I1227">
        <v>0.2</v>
      </c>
      <c r="J1227" s="1" t="s">
        <v>298</v>
      </c>
      <c r="K1227" s="1" t="s">
        <v>24</v>
      </c>
      <c r="L1227" s="1" t="s">
        <v>28</v>
      </c>
      <c r="M1227" s="1" t="s">
        <v>19</v>
      </c>
      <c r="N1227">
        <v>383.99200000000002</v>
      </c>
    </row>
    <row r="1228" spans="1:14" x14ac:dyDescent="0.3">
      <c r="A1228">
        <v>93</v>
      </c>
      <c r="B1228" s="1" t="s">
        <v>43</v>
      </c>
      <c r="C1228" s="1" t="s">
        <v>27</v>
      </c>
      <c r="D1228">
        <v>1578</v>
      </c>
      <c r="E1228" s="2">
        <v>43213</v>
      </c>
      <c r="F1228">
        <v>2</v>
      </c>
      <c r="G1228">
        <v>2</v>
      </c>
      <c r="H1228">
        <v>749.99</v>
      </c>
      <c r="I1228">
        <v>0.2</v>
      </c>
      <c r="J1228" s="1" t="s">
        <v>241</v>
      </c>
      <c r="K1228" s="1" t="s">
        <v>24</v>
      </c>
      <c r="L1228" s="1" t="s">
        <v>28</v>
      </c>
      <c r="M1228" s="1" t="s">
        <v>19</v>
      </c>
      <c r="N1228">
        <v>1199.9840000000002</v>
      </c>
    </row>
    <row r="1229" spans="1:14" x14ac:dyDescent="0.3">
      <c r="A1229">
        <v>909</v>
      </c>
      <c r="B1229" s="1" t="s">
        <v>54</v>
      </c>
      <c r="C1229" s="1" t="s">
        <v>27</v>
      </c>
      <c r="D1229">
        <v>933</v>
      </c>
      <c r="E1229" s="2">
        <v>42893</v>
      </c>
      <c r="F1229">
        <v>2</v>
      </c>
      <c r="G1229">
        <v>1</v>
      </c>
      <c r="H1229">
        <v>799.99</v>
      </c>
      <c r="I1229">
        <v>7.0000000000000007E-2</v>
      </c>
      <c r="J1229" s="1" t="s">
        <v>274</v>
      </c>
      <c r="K1229" s="1" t="s">
        <v>24</v>
      </c>
      <c r="L1229" s="1" t="s">
        <v>28</v>
      </c>
      <c r="M1229" s="1" t="s">
        <v>19</v>
      </c>
      <c r="N1229">
        <v>743.99069999999995</v>
      </c>
    </row>
    <row r="1230" spans="1:14" x14ac:dyDescent="0.3">
      <c r="A1230">
        <v>168</v>
      </c>
      <c r="B1230" s="1" t="s">
        <v>121</v>
      </c>
      <c r="C1230" s="1" t="s">
        <v>27</v>
      </c>
      <c r="D1230">
        <v>1017</v>
      </c>
      <c r="E1230" s="2">
        <v>42936</v>
      </c>
      <c r="F1230">
        <v>2</v>
      </c>
      <c r="G1230">
        <v>2</v>
      </c>
      <c r="H1230">
        <v>659.99</v>
      </c>
      <c r="I1230">
        <v>0.2</v>
      </c>
      <c r="J1230" s="1" t="s">
        <v>275</v>
      </c>
      <c r="K1230" s="1" t="s">
        <v>24</v>
      </c>
      <c r="L1230" s="1" t="s">
        <v>28</v>
      </c>
      <c r="M1230" s="1" t="s">
        <v>19</v>
      </c>
      <c r="N1230">
        <v>1055.9840000000002</v>
      </c>
    </row>
    <row r="1231" spans="1:14" x14ac:dyDescent="0.3">
      <c r="A1231">
        <v>168</v>
      </c>
      <c r="B1231" s="1" t="s">
        <v>121</v>
      </c>
      <c r="C1231" s="1" t="s">
        <v>27</v>
      </c>
      <c r="D1231">
        <v>1017</v>
      </c>
      <c r="E1231" s="2">
        <v>42936</v>
      </c>
      <c r="F1231">
        <v>2</v>
      </c>
      <c r="G1231">
        <v>2</v>
      </c>
      <c r="H1231">
        <v>799.99</v>
      </c>
      <c r="I1231">
        <v>0.1</v>
      </c>
      <c r="J1231" s="1" t="s">
        <v>274</v>
      </c>
      <c r="K1231" s="1" t="s">
        <v>24</v>
      </c>
      <c r="L1231" s="1" t="s">
        <v>28</v>
      </c>
      <c r="M1231" s="1" t="s">
        <v>19</v>
      </c>
      <c r="N1231">
        <v>1439.982</v>
      </c>
    </row>
    <row r="1232" spans="1:14" x14ac:dyDescent="0.3">
      <c r="A1232">
        <v>220</v>
      </c>
      <c r="B1232" s="1" t="s">
        <v>225</v>
      </c>
      <c r="C1232" s="1" t="s">
        <v>27</v>
      </c>
      <c r="D1232">
        <v>1086</v>
      </c>
      <c r="E1232" s="2">
        <v>42968</v>
      </c>
      <c r="F1232">
        <v>2</v>
      </c>
      <c r="G1232">
        <v>2</v>
      </c>
      <c r="H1232">
        <v>1099.99</v>
      </c>
      <c r="I1232">
        <v>0.05</v>
      </c>
      <c r="J1232" s="1" t="s">
        <v>273</v>
      </c>
      <c r="K1232" s="1" t="s">
        <v>24</v>
      </c>
      <c r="L1232" s="1" t="s">
        <v>28</v>
      </c>
      <c r="M1232" s="1" t="s">
        <v>19</v>
      </c>
      <c r="N1232">
        <v>2089.9809999999998</v>
      </c>
    </row>
    <row r="1233" spans="1:14" x14ac:dyDescent="0.3">
      <c r="A1233">
        <v>870</v>
      </c>
      <c r="B1233" s="1" t="s">
        <v>225</v>
      </c>
      <c r="C1233" s="1" t="s">
        <v>27</v>
      </c>
      <c r="D1233">
        <v>725</v>
      </c>
      <c r="E1233" s="2">
        <v>42785</v>
      </c>
      <c r="F1233">
        <v>2</v>
      </c>
      <c r="G1233">
        <v>2</v>
      </c>
      <c r="H1233">
        <v>799.99</v>
      </c>
      <c r="I1233">
        <v>7.0000000000000007E-2</v>
      </c>
      <c r="J1233" s="1" t="s">
        <v>274</v>
      </c>
      <c r="K1233" s="1" t="s">
        <v>24</v>
      </c>
      <c r="L1233" s="1" t="s">
        <v>28</v>
      </c>
      <c r="M1233" s="1" t="s">
        <v>19</v>
      </c>
      <c r="N1233">
        <v>1487.9813999999999</v>
      </c>
    </row>
    <row r="1234" spans="1:14" x14ac:dyDescent="0.3">
      <c r="A1234">
        <v>4</v>
      </c>
      <c r="B1234" s="1" t="s">
        <v>54</v>
      </c>
      <c r="C1234" s="1" t="s">
        <v>27</v>
      </c>
      <c r="D1234">
        <v>1556</v>
      </c>
      <c r="E1234" s="2">
        <v>43208</v>
      </c>
      <c r="F1234">
        <v>2</v>
      </c>
      <c r="G1234">
        <v>1</v>
      </c>
      <c r="H1234">
        <v>659.99</v>
      </c>
      <c r="I1234">
        <v>7.0000000000000007E-2</v>
      </c>
      <c r="J1234" s="1" t="s">
        <v>275</v>
      </c>
      <c r="K1234" s="1" t="s">
        <v>24</v>
      </c>
      <c r="L1234" s="1" t="s">
        <v>28</v>
      </c>
      <c r="M1234" s="1" t="s">
        <v>19</v>
      </c>
      <c r="N1234">
        <v>613.79070000000002</v>
      </c>
    </row>
    <row r="1235" spans="1:14" x14ac:dyDescent="0.3">
      <c r="A1235">
        <v>4</v>
      </c>
      <c r="B1235" s="1" t="s">
        <v>54</v>
      </c>
      <c r="C1235" s="1" t="s">
        <v>27</v>
      </c>
      <c r="D1235">
        <v>1556</v>
      </c>
      <c r="E1235" s="2">
        <v>43208</v>
      </c>
      <c r="F1235">
        <v>2</v>
      </c>
      <c r="G1235">
        <v>2</v>
      </c>
      <c r="H1235">
        <v>899.99</v>
      </c>
      <c r="I1235">
        <v>0.1</v>
      </c>
      <c r="J1235" s="1" t="s">
        <v>295</v>
      </c>
      <c r="K1235" s="1" t="s">
        <v>24</v>
      </c>
      <c r="L1235" s="1" t="s">
        <v>28</v>
      </c>
      <c r="M1235" s="1" t="s">
        <v>19</v>
      </c>
      <c r="N1235">
        <v>1619.982</v>
      </c>
    </row>
    <row r="1236" spans="1:14" x14ac:dyDescent="0.3">
      <c r="A1236">
        <v>285</v>
      </c>
      <c r="B1236" s="1" t="s">
        <v>259</v>
      </c>
      <c r="C1236" s="1" t="s">
        <v>27</v>
      </c>
      <c r="D1236">
        <v>1292</v>
      </c>
      <c r="E1236" s="2">
        <v>43079</v>
      </c>
      <c r="F1236">
        <v>2</v>
      </c>
      <c r="G1236">
        <v>1</v>
      </c>
      <c r="H1236">
        <v>659.99</v>
      </c>
      <c r="I1236">
        <v>7.0000000000000007E-2</v>
      </c>
      <c r="J1236" s="1" t="s">
        <v>272</v>
      </c>
      <c r="K1236" s="1" t="s">
        <v>24</v>
      </c>
      <c r="L1236" s="1" t="s">
        <v>28</v>
      </c>
      <c r="M1236" s="1" t="s">
        <v>19</v>
      </c>
      <c r="N1236">
        <v>613.79070000000002</v>
      </c>
    </row>
    <row r="1237" spans="1:14" x14ac:dyDescent="0.3">
      <c r="A1237">
        <v>783</v>
      </c>
      <c r="B1237" s="1" t="s">
        <v>35</v>
      </c>
      <c r="C1237" s="1" t="s">
        <v>27</v>
      </c>
      <c r="D1237">
        <v>1214</v>
      </c>
      <c r="E1237" s="2">
        <v>43036</v>
      </c>
      <c r="F1237">
        <v>2</v>
      </c>
      <c r="G1237">
        <v>2</v>
      </c>
      <c r="H1237">
        <v>799.99</v>
      </c>
      <c r="I1237">
        <v>0.1</v>
      </c>
      <c r="J1237" s="1" t="s">
        <v>274</v>
      </c>
      <c r="K1237" s="1" t="s">
        <v>24</v>
      </c>
      <c r="L1237" s="1" t="s">
        <v>28</v>
      </c>
      <c r="M1237" s="1" t="s">
        <v>19</v>
      </c>
      <c r="N1237">
        <v>1439.982</v>
      </c>
    </row>
    <row r="1238" spans="1:14" x14ac:dyDescent="0.3">
      <c r="A1238">
        <v>375</v>
      </c>
      <c r="B1238" s="1" t="s">
        <v>54</v>
      </c>
      <c r="C1238" s="1" t="s">
        <v>27</v>
      </c>
      <c r="D1238">
        <v>1255</v>
      </c>
      <c r="E1238" s="2">
        <v>43058</v>
      </c>
      <c r="F1238">
        <v>2</v>
      </c>
      <c r="G1238">
        <v>1</v>
      </c>
      <c r="H1238">
        <v>659.99</v>
      </c>
      <c r="I1238">
        <v>0.05</v>
      </c>
      <c r="J1238" s="1" t="s">
        <v>275</v>
      </c>
      <c r="K1238" s="1" t="s">
        <v>24</v>
      </c>
      <c r="L1238" s="1" t="s">
        <v>28</v>
      </c>
      <c r="M1238" s="1" t="s">
        <v>19</v>
      </c>
      <c r="N1238">
        <v>626.9905</v>
      </c>
    </row>
    <row r="1239" spans="1:14" x14ac:dyDescent="0.3">
      <c r="A1239">
        <v>9</v>
      </c>
      <c r="B1239" s="1" t="s">
        <v>70</v>
      </c>
      <c r="C1239" s="1" t="s">
        <v>27</v>
      </c>
      <c r="D1239">
        <v>1459</v>
      </c>
      <c r="E1239" s="2">
        <v>43180</v>
      </c>
      <c r="F1239">
        <v>2</v>
      </c>
      <c r="G1239">
        <v>1</v>
      </c>
      <c r="H1239">
        <v>1259.9000000000001</v>
      </c>
      <c r="I1239">
        <v>0.1</v>
      </c>
      <c r="J1239" s="1" t="s">
        <v>301</v>
      </c>
      <c r="K1239" s="1" t="s">
        <v>24</v>
      </c>
      <c r="L1239" s="1" t="s">
        <v>28</v>
      </c>
      <c r="M1239" s="1" t="s">
        <v>19</v>
      </c>
      <c r="N1239">
        <v>1133.9100000000001</v>
      </c>
    </row>
    <row r="1240" spans="1:14" x14ac:dyDescent="0.3">
      <c r="A1240">
        <v>474</v>
      </c>
      <c r="B1240" s="1" t="s">
        <v>55</v>
      </c>
      <c r="C1240" s="1" t="s">
        <v>27</v>
      </c>
      <c r="D1240">
        <v>1419</v>
      </c>
      <c r="E1240" s="2">
        <v>43163</v>
      </c>
      <c r="F1240">
        <v>2</v>
      </c>
      <c r="G1240">
        <v>1</v>
      </c>
      <c r="H1240">
        <v>899.99</v>
      </c>
      <c r="I1240">
        <v>0.1</v>
      </c>
      <c r="J1240" s="1" t="s">
        <v>282</v>
      </c>
      <c r="K1240" s="1" t="s">
        <v>24</v>
      </c>
      <c r="L1240" s="1" t="s">
        <v>28</v>
      </c>
      <c r="M1240" s="1" t="s">
        <v>19</v>
      </c>
      <c r="N1240">
        <v>809.99099999999999</v>
      </c>
    </row>
    <row r="1241" spans="1:14" x14ac:dyDescent="0.3">
      <c r="A1241">
        <v>938</v>
      </c>
      <c r="B1241" s="1" t="s">
        <v>87</v>
      </c>
      <c r="C1241" s="1" t="s">
        <v>27</v>
      </c>
      <c r="D1241">
        <v>1426</v>
      </c>
      <c r="E1241" s="2">
        <v>43166</v>
      </c>
      <c r="F1241">
        <v>2</v>
      </c>
      <c r="G1241">
        <v>1</v>
      </c>
      <c r="H1241">
        <v>749.99</v>
      </c>
      <c r="I1241">
        <v>7.0000000000000007E-2</v>
      </c>
      <c r="J1241" s="1" t="s">
        <v>278</v>
      </c>
      <c r="K1241" s="1" t="s">
        <v>24</v>
      </c>
      <c r="L1241" s="1" t="s">
        <v>28</v>
      </c>
      <c r="M1241" s="1" t="s">
        <v>19</v>
      </c>
      <c r="N1241">
        <v>697.49069999999995</v>
      </c>
    </row>
    <row r="1242" spans="1:14" x14ac:dyDescent="0.3">
      <c r="A1242">
        <v>59</v>
      </c>
      <c r="B1242" s="1" t="s">
        <v>101</v>
      </c>
      <c r="C1242" s="1" t="s">
        <v>27</v>
      </c>
      <c r="D1242">
        <v>1526</v>
      </c>
      <c r="E1242" s="2">
        <v>43202</v>
      </c>
      <c r="F1242">
        <v>2</v>
      </c>
      <c r="G1242">
        <v>1</v>
      </c>
      <c r="H1242">
        <v>749.99</v>
      </c>
      <c r="I1242">
        <v>0.1</v>
      </c>
      <c r="J1242" s="1" t="s">
        <v>250</v>
      </c>
      <c r="K1242" s="1" t="s">
        <v>24</v>
      </c>
      <c r="L1242" s="1" t="s">
        <v>28</v>
      </c>
      <c r="M1242" s="1" t="s">
        <v>19</v>
      </c>
      <c r="N1242">
        <v>674.99099999999999</v>
      </c>
    </row>
    <row r="1243" spans="1:14" x14ac:dyDescent="0.3">
      <c r="A1243">
        <v>937</v>
      </c>
      <c r="B1243" s="1" t="s">
        <v>108</v>
      </c>
      <c r="C1243" s="1" t="s">
        <v>27</v>
      </c>
      <c r="D1243">
        <v>1371</v>
      </c>
      <c r="E1243" s="2">
        <v>43129</v>
      </c>
      <c r="F1243">
        <v>2</v>
      </c>
      <c r="G1243">
        <v>2</v>
      </c>
      <c r="H1243">
        <v>529.99</v>
      </c>
      <c r="I1243">
        <v>7.0000000000000007E-2</v>
      </c>
      <c r="J1243" s="1" t="s">
        <v>300</v>
      </c>
      <c r="K1243" s="1" t="s">
        <v>24</v>
      </c>
      <c r="L1243" s="1" t="s">
        <v>28</v>
      </c>
      <c r="M1243" s="1" t="s">
        <v>19</v>
      </c>
      <c r="N1243">
        <v>985.78139999999996</v>
      </c>
    </row>
    <row r="1244" spans="1:14" x14ac:dyDescent="0.3">
      <c r="A1244">
        <v>374</v>
      </c>
      <c r="B1244" s="1" t="s">
        <v>64</v>
      </c>
      <c r="C1244" s="1" t="s">
        <v>27</v>
      </c>
      <c r="D1244">
        <v>797</v>
      </c>
      <c r="E1244" s="2">
        <v>42818</v>
      </c>
      <c r="F1244">
        <v>2</v>
      </c>
      <c r="G1244">
        <v>1</v>
      </c>
      <c r="H1244">
        <v>439.99</v>
      </c>
      <c r="I1244">
        <v>0.1</v>
      </c>
      <c r="J1244" s="1" t="s">
        <v>271</v>
      </c>
      <c r="K1244" s="1" t="s">
        <v>24</v>
      </c>
      <c r="L1244" s="1" t="s">
        <v>28</v>
      </c>
      <c r="M1244" s="1" t="s">
        <v>19</v>
      </c>
      <c r="N1244">
        <v>395.99100000000004</v>
      </c>
    </row>
    <row r="1245" spans="1:14" x14ac:dyDescent="0.3">
      <c r="A1245">
        <v>637</v>
      </c>
      <c r="B1245" s="1" t="s">
        <v>47</v>
      </c>
      <c r="C1245" s="1" t="s">
        <v>27</v>
      </c>
      <c r="D1245">
        <v>1350</v>
      </c>
      <c r="E1245" s="2">
        <v>43115</v>
      </c>
      <c r="F1245">
        <v>2</v>
      </c>
      <c r="G1245">
        <v>1</v>
      </c>
      <c r="H1245">
        <v>2599.9899999999998</v>
      </c>
      <c r="I1245">
        <v>7.0000000000000007E-2</v>
      </c>
      <c r="J1245" s="1" t="s">
        <v>276</v>
      </c>
      <c r="K1245" s="1" t="s">
        <v>24</v>
      </c>
      <c r="L1245" s="1" t="s">
        <v>28</v>
      </c>
      <c r="M1245" s="1" t="s">
        <v>19</v>
      </c>
      <c r="N1245">
        <v>2417.9906999999998</v>
      </c>
    </row>
    <row r="1246" spans="1:14" x14ac:dyDescent="0.3">
      <c r="A1246">
        <v>637</v>
      </c>
      <c r="B1246" s="1" t="s">
        <v>47</v>
      </c>
      <c r="C1246" s="1" t="s">
        <v>27</v>
      </c>
      <c r="D1246">
        <v>1350</v>
      </c>
      <c r="E1246" s="2">
        <v>43115</v>
      </c>
      <c r="F1246">
        <v>2</v>
      </c>
      <c r="G1246">
        <v>1</v>
      </c>
      <c r="H1246">
        <v>2599.9899999999998</v>
      </c>
      <c r="I1246">
        <v>7.0000000000000007E-2</v>
      </c>
      <c r="J1246" s="1" t="s">
        <v>205</v>
      </c>
      <c r="K1246" s="1" t="s">
        <v>24</v>
      </c>
      <c r="L1246" s="1" t="s">
        <v>28</v>
      </c>
      <c r="M1246" s="1" t="s">
        <v>19</v>
      </c>
      <c r="N1246">
        <v>2417.9906999999998</v>
      </c>
    </row>
    <row r="1247" spans="1:14" x14ac:dyDescent="0.3">
      <c r="A1247">
        <v>1010</v>
      </c>
      <c r="B1247" s="1" t="s">
        <v>66</v>
      </c>
      <c r="C1247" s="1" t="s">
        <v>27</v>
      </c>
      <c r="D1247">
        <v>1355</v>
      </c>
      <c r="E1247" s="2">
        <v>43119</v>
      </c>
      <c r="F1247">
        <v>2</v>
      </c>
      <c r="G1247">
        <v>1</v>
      </c>
      <c r="H1247">
        <v>2599.9899999999998</v>
      </c>
      <c r="I1247">
        <v>7.0000000000000007E-2</v>
      </c>
      <c r="J1247" s="1" t="s">
        <v>276</v>
      </c>
      <c r="K1247" s="1" t="s">
        <v>24</v>
      </c>
      <c r="L1247" s="1" t="s">
        <v>28</v>
      </c>
      <c r="M1247" s="1" t="s">
        <v>19</v>
      </c>
      <c r="N1247">
        <v>2417.9906999999998</v>
      </c>
    </row>
    <row r="1248" spans="1:14" x14ac:dyDescent="0.3">
      <c r="A1248">
        <v>22</v>
      </c>
      <c r="B1248" s="1" t="s">
        <v>80</v>
      </c>
      <c r="C1248" s="1" t="s">
        <v>27</v>
      </c>
      <c r="D1248">
        <v>1505</v>
      </c>
      <c r="E1248" s="2">
        <v>43198</v>
      </c>
      <c r="F1248">
        <v>2</v>
      </c>
      <c r="G1248">
        <v>2</v>
      </c>
      <c r="H1248">
        <v>529.99</v>
      </c>
      <c r="I1248">
        <v>0.05</v>
      </c>
      <c r="J1248" s="1" t="s">
        <v>300</v>
      </c>
      <c r="K1248" s="1" t="s">
        <v>24</v>
      </c>
      <c r="L1248" s="1" t="s">
        <v>28</v>
      </c>
      <c r="M1248" s="1" t="s">
        <v>19</v>
      </c>
      <c r="N1248">
        <v>1006.981</v>
      </c>
    </row>
    <row r="1249" spans="1:14" x14ac:dyDescent="0.3">
      <c r="A1249">
        <v>17</v>
      </c>
      <c r="B1249" s="1" t="s">
        <v>26</v>
      </c>
      <c r="C1249" s="1" t="s">
        <v>27</v>
      </c>
      <c r="D1249">
        <v>1549</v>
      </c>
      <c r="E1249" s="2">
        <v>43207</v>
      </c>
      <c r="F1249">
        <v>2</v>
      </c>
      <c r="G1249">
        <v>2</v>
      </c>
      <c r="H1249">
        <v>749.99</v>
      </c>
      <c r="I1249">
        <v>0.05</v>
      </c>
      <c r="J1249" s="1" t="s">
        <v>284</v>
      </c>
      <c r="K1249" s="1" t="s">
        <v>24</v>
      </c>
      <c r="L1249" s="1" t="s">
        <v>28</v>
      </c>
      <c r="M1249" s="1" t="s">
        <v>19</v>
      </c>
      <c r="N1249">
        <v>1424.981</v>
      </c>
    </row>
    <row r="1250" spans="1:14" x14ac:dyDescent="0.3">
      <c r="A1250">
        <v>17</v>
      </c>
      <c r="B1250" s="1" t="s">
        <v>26</v>
      </c>
      <c r="C1250" s="1" t="s">
        <v>27</v>
      </c>
      <c r="D1250">
        <v>1549</v>
      </c>
      <c r="E1250" s="2">
        <v>43207</v>
      </c>
      <c r="F1250">
        <v>2</v>
      </c>
      <c r="G1250">
        <v>2</v>
      </c>
      <c r="H1250">
        <v>699.99</v>
      </c>
      <c r="I1250">
        <v>0.1</v>
      </c>
      <c r="J1250" s="1" t="s">
        <v>253</v>
      </c>
      <c r="K1250" s="1" t="s">
        <v>24</v>
      </c>
      <c r="L1250" s="1" t="s">
        <v>28</v>
      </c>
      <c r="M1250" s="1" t="s">
        <v>19</v>
      </c>
      <c r="N1250">
        <v>1259.982</v>
      </c>
    </row>
    <row r="1251" spans="1:14" x14ac:dyDescent="0.3">
      <c r="A1251">
        <v>215</v>
      </c>
      <c r="B1251" s="1" t="s">
        <v>74</v>
      </c>
      <c r="C1251" s="1" t="s">
        <v>27</v>
      </c>
      <c r="D1251">
        <v>915</v>
      </c>
      <c r="E1251" s="2">
        <v>42883</v>
      </c>
      <c r="F1251">
        <v>2</v>
      </c>
      <c r="G1251">
        <v>1</v>
      </c>
      <c r="H1251">
        <v>489.99</v>
      </c>
      <c r="I1251">
        <v>0.05</v>
      </c>
      <c r="J1251" s="1" t="s">
        <v>244</v>
      </c>
      <c r="K1251" s="1" t="s">
        <v>24</v>
      </c>
      <c r="L1251" s="1" t="s">
        <v>28</v>
      </c>
      <c r="M1251" s="1" t="s">
        <v>19</v>
      </c>
      <c r="N1251">
        <v>465.4905</v>
      </c>
    </row>
    <row r="1252" spans="1:14" x14ac:dyDescent="0.3">
      <c r="A1252">
        <v>744</v>
      </c>
      <c r="B1252" s="1" t="s">
        <v>41</v>
      </c>
      <c r="C1252" s="1" t="s">
        <v>27</v>
      </c>
      <c r="D1252">
        <v>1435</v>
      </c>
      <c r="E1252" s="2">
        <v>43173</v>
      </c>
      <c r="F1252">
        <v>2</v>
      </c>
      <c r="G1252">
        <v>1</v>
      </c>
      <c r="H1252">
        <v>799.99</v>
      </c>
      <c r="I1252">
        <v>7.0000000000000007E-2</v>
      </c>
      <c r="J1252" s="1" t="s">
        <v>245</v>
      </c>
      <c r="K1252" s="1" t="s">
        <v>24</v>
      </c>
      <c r="L1252" s="1" t="s">
        <v>28</v>
      </c>
      <c r="M1252" s="1" t="s">
        <v>19</v>
      </c>
      <c r="N1252">
        <v>743.99069999999995</v>
      </c>
    </row>
    <row r="1253" spans="1:14" x14ac:dyDescent="0.3">
      <c r="A1253">
        <v>499</v>
      </c>
      <c r="B1253" s="1" t="s">
        <v>60</v>
      </c>
      <c r="C1253" s="1" t="s">
        <v>27</v>
      </c>
      <c r="D1253">
        <v>681</v>
      </c>
      <c r="E1253" s="2">
        <v>42764</v>
      </c>
      <c r="F1253">
        <v>2</v>
      </c>
      <c r="G1253">
        <v>1</v>
      </c>
      <c r="H1253">
        <v>659.99</v>
      </c>
      <c r="I1253">
        <v>0.05</v>
      </c>
      <c r="J1253" s="1" t="s">
        <v>275</v>
      </c>
      <c r="K1253" s="1" t="s">
        <v>24</v>
      </c>
      <c r="L1253" s="1" t="s">
        <v>28</v>
      </c>
      <c r="M1253" s="1" t="s">
        <v>19</v>
      </c>
      <c r="N1253">
        <v>626.9905</v>
      </c>
    </row>
    <row r="1254" spans="1:14" x14ac:dyDescent="0.3">
      <c r="A1254">
        <v>273</v>
      </c>
      <c r="B1254" s="1" t="s">
        <v>199</v>
      </c>
      <c r="C1254" s="1" t="s">
        <v>27</v>
      </c>
      <c r="D1254">
        <v>1323</v>
      </c>
      <c r="E1254" s="2">
        <v>43100</v>
      </c>
      <c r="F1254">
        <v>2</v>
      </c>
      <c r="G1254">
        <v>1</v>
      </c>
      <c r="H1254">
        <v>659.99</v>
      </c>
      <c r="I1254">
        <v>0.05</v>
      </c>
      <c r="J1254" s="1" t="s">
        <v>272</v>
      </c>
      <c r="K1254" s="1" t="s">
        <v>24</v>
      </c>
      <c r="L1254" s="1" t="s">
        <v>28</v>
      </c>
      <c r="M1254" s="1" t="s">
        <v>19</v>
      </c>
      <c r="N1254">
        <v>626.9905</v>
      </c>
    </row>
    <row r="1255" spans="1:14" x14ac:dyDescent="0.3">
      <c r="A1255">
        <v>405</v>
      </c>
      <c r="B1255" s="1" t="s">
        <v>237</v>
      </c>
      <c r="C1255" s="1" t="s">
        <v>27</v>
      </c>
      <c r="D1255">
        <v>1455</v>
      </c>
      <c r="E1255" s="2">
        <v>43179</v>
      </c>
      <c r="F1255">
        <v>2</v>
      </c>
      <c r="G1255">
        <v>1</v>
      </c>
      <c r="H1255">
        <v>749.99</v>
      </c>
      <c r="I1255">
        <v>0.2</v>
      </c>
      <c r="J1255" s="1" t="s">
        <v>254</v>
      </c>
      <c r="K1255" s="1" t="s">
        <v>24</v>
      </c>
      <c r="L1255" s="1" t="s">
        <v>28</v>
      </c>
      <c r="M1255" s="1" t="s">
        <v>19</v>
      </c>
      <c r="N1255">
        <v>599.99200000000008</v>
      </c>
    </row>
    <row r="1256" spans="1:14" x14ac:dyDescent="0.3">
      <c r="A1256">
        <v>1113</v>
      </c>
      <c r="B1256" s="1" t="s">
        <v>130</v>
      </c>
      <c r="C1256" s="1" t="s">
        <v>27</v>
      </c>
      <c r="D1256">
        <v>740</v>
      </c>
      <c r="E1256" s="2">
        <v>42794</v>
      </c>
      <c r="F1256">
        <v>2</v>
      </c>
      <c r="G1256">
        <v>1</v>
      </c>
      <c r="H1256">
        <v>1099.99</v>
      </c>
      <c r="I1256">
        <v>0.05</v>
      </c>
      <c r="J1256" s="1" t="s">
        <v>273</v>
      </c>
      <c r="K1256" s="1" t="s">
        <v>24</v>
      </c>
      <c r="L1256" s="1" t="s">
        <v>28</v>
      </c>
      <c r="M1256" s="1" t="s">
        <v>19</v>
      </c>
      <c r="N1256">
        <v>1044.9904999999999</v>
      </c>
    </row>
    <row r="1257" spans="1:14" x14ac:dyDescent="0.3">
      <c r="A1257">
        <v>139</v>
      </c>
      <c r="B1257" s="1" t="s">
        <v>61</v>
      </c>
      <c r="C1257" s="1" t="s">
        <v>27</v>
      </c>
      <c r="D1257">
        <v>1461</v>
      </c>
      <c r="E1257" s="2">
        <v>43181</v>
      </c>
      <c r="F1257">
        <v>2</v>
      </c>
      <c r="G1257">
        <v>2</v>
      </c>
      <c r="H1257">
        <v>699.99</v>
      </c>
      <c r="I1257">
        <v>0.2</v>
      </c>
      <c r="J1257" s="1" t="s">
        <v>253</v>
      </c>
      <c r="K1257" s="1" t="s">
        <v>24</v>
      </c>
      <c r="L1257" s="1" t="s">
        <v>28</v>
      </c>
      <c r="M1257" s="1" t="s">
        <v>19</v>
      </c>
      <c r="N1257">
        <v>1119.9840000000002</v>
      </c>
    </row>
    <row r="1258" spans="1:14" x14ac:dyDescent="0.3">
      <c r="A1258">
        <v>6</v>
      </c>
      <c r="B1258" s="1" t="s">
        <v>111</v>
      </c>
      <c r="C1258" s="1" t="s">
        <v>27</v>
      </c>
      <c r="D1258">
        <v>1611</v>
      </c>
      <c r="E1258" s="2">
        <v>43349</v>
      </c>
      <c r="F1258">
        <v>2</v>
      </c>
      <c r="G1258">
        <v>1</v>
      </c>
      <c r="H1258">
        <v>749.99</v>
      </c>
      <c r="I1258">
        <v>0.2</v>
      </c>
      <c r="J1258" s="1" t="s">
        <v>289</v>
      </c>
      <c r="K1258" s="1" t="s">
        <v>24</v>
      </c>
      <c r="L1258" s="1" t="s">
        <v>28</v>
      </c>
      <c r="M1258" s="1" t="s">
        <v>19</v>
      </c>
      <c r="N1258">
        <v>599.99200000000008</v>
      </c>
    </row>
    <row r="1259" spans="1:14" x14ac:dyDescent="0.3">
      <c r="A1259">
        <v>911</v>
      </c>
      <c r="B1259" s="1" t="s">
        <v>112</v>
      </c>
      <c r="C1259" s="1" t="s">
        <v>27</v>
      </c>
      <c r="D1259">
        <v>1073</v>
      </c>
      <c r="E1259" s="2">
        <v>42965</v>
      </c>
      <c r="F1259">
        <v>2</v>
      </c>
      <c r="G1259">
        <v>1</v>
      </c>
      <c r="H1259">
        <v>1099.99</v>
      </c>
      <c r="I1259">
        <v>0.2</v>
      </c>
      <c r="J1259" s="1" t="s">
        <v>273</v>
      </c>
      <c r="K1259" s="1" t="s">
        <v>24</v>
      </c>
      <c r="L1259" s="1" t="s">
        <v>28</v>
      </c>
      <c r="M1259" s="1" t="s">
        <v>19</v>
      </c>
      <c r="N1259">
        <v>879.99200000000008</v>
      </c>
    </row>
    <row r="1260" spans="1:14" x14ac:dyDescent="0.3">
      <c r="A1260">
        <v>1026</v>
      </c>
      <c r="B1260" s="1" t="s">
        <v>90</v>
      </c>
      <c r="C1260" s="1" t="s">
        <v>27</v>
      </c>
      <c r="D1260">
        <v>1327</v>
      </c>
      <c r="E1260" s="2">
        <v>43102</v>
      </c>
      <c r="F1260">
        <v>2</v>
      </c>
      <c r="G1260">
        <v>2</v>
      </c>
      <c r="H1260">
        <v>899.99</v>
      </c>
      <c r="I1260">
        <v>0.1</v>
      </c>
      <c r="J1260" s="1" t="s">
        <v>295</v>
      </c>
      <c r="K1260" s="1" t="s">
        <v>24</v>
      </c>
      <c r="L1260" s="1" t="s">
        <v>28</v>
      </c>
      <c r="M1260" s="1" t="s">
        <v>19</v>
      </c>
      <c r="N1260">
        <v>1619.982</v>
      </c>
    </row>
    <row r="1261" spans="1:14" x14ac:dyDescent="0.3">
      <c r="A1261">
        <v>1083</v>
      </c>
      <c r="B1261" s="1" t="s">
        <v>46</v>
      </c>
      <c r="C1261" s="1" t="s">
        <v>27</v>
      </c>
      <c r="D1261">
        <v>1328</v>
      </c>
      <c r="E1261" s="2">
        <v>43102</v>
      </c>
      <c r="F1261">
        <v>2</v>
      </c>
      <c r="G1261">
        <v>1</v>
      </c>
      <c r="H1261">
        <v>319.99</v>
      </c>
      <c r="I1261">
        <v>7.0000000000000007E-2</v>
      </c>
      <c r="J1261" s="1" t="s">
        <v>293</v>
      </c>
      <c r="K1261" s="1" t="s">
        <v>24</v>
      </c>
      <c r="L1261" s="1" t="s">
        <v>28</v>
      </c>
      <c r="M1261" s="1" t="s">
        <v>19</v>
      </c>
      <c r="N1261">
        <v>297.59069999999997</v>
      </c>
    </row>
    <row r="1262" spans="1:14" x14ac:dyDescent="0.3">
      <c r="A1262">
        <v>1083</v>
      </c>
      <c r="B1262" s="1" t="s">
        <v>46</v>
      </c>
      <c r="C1262" s="1" t="s">
        <v>27</v>
      </c>
      <c r="D1262">
        <v>1328</v>
      </c>
      <c r="E1262" s="2">
        <v>43102</v>
      </c>
      <c r="F1262">
        <v>2</v>
      </c>
      <c r="G1262">
        <v>1</v>
      </c>
      <c r="H1262">
        <v>749.99</v>
      </c>
      <c r="I1262">
        <v>7.0000000000000007E-2</v>
      </c>
      <c r="J1262" s="1" t="s">
        <v>241</v>
      </c>
      <c r="K1262" s="1" t="s">
        <v>24</v>
      </c>
      <c r="L1262" s="1" t="s">
        <v>28</v>
      </c>
      <c r="M1262" s="1" t="s">
        <v>19</v>
      </c>
      <c r="N1262">
        <v>697.49069999999995</v>
      </c>
    </row>
    <row r="1263" spans="1:14" x14ac:dyDescent="0.3">
      <c r="A1263">
        <v>987</v>
      </c>
      <c r="B1263" s="1" t="s">
        <v>173</v>
      </c>
      <c r="C1263" s="1" t="s">
        <v>27</v>
      </c>
      <c r="D1263">
        <v>1400</v>
      </c>
      <c r="E1263" s="2">
        <v>43148</v>
      </c>
      <c r="F1263">
        <v>2</v>
      </c>
      <c r="G1263">
        <v>2</v>
      </c>
      <c r="H1263">
        <v>909.99</v>
      </c>
      <c r="I1263">
        <v>0.2</v>
      </c>
      <c r="J1263" s="1" t="s">
        <v>268</v>
      </c>
      <c r="K1263" s="1" t="s">
        <v>24</v>
      </c>
      <c r="L1263" s="1" t="s">
        <v>28</v>
      </c>
      <c r="M1263" s="1" t="s">
        <v>19</v>
      </c>
      <c r="N1263">
        <v>1455.9840000000002</v>
      </c>
    </row>
    <row r="1264" spans="1:14" x14ac:dyDescent="0.3">
      <c r="A1264">
        <v>1184</v>
      </c>
      <c r="B1264" s="1" t="s">
        <v>61</v>
      </c>
      <c r="C1264" s="1" t="s">
        <v>27</v>
      </c>
      <c r="D1264">
        <v>956</v>
      </c>
      <c r="E1264" s="2">
        <v>42903</v>
      </c>
      <c r="F1264">
        <v>2</v>
      </c>
      <c r="G1264">
        <v>2</v>
      </c>
      <c r="H1264">
        <v>299.99</v>
      </c>
      <c r="I1264">
        <v>0.1</v>
      </c>
      <c r="J1264" s="1" t="s">
        <v>189</v>
      </c>
      <c r="K1264" s="1" t="s">
        <v>24</v>
      </c>
      <c r="L1264" s="1" t="s">
        <v>28</v>
      </c>
      <c r="M1264" s="1" t="s">
        <v>19</v>
      </c>
      <c r="N1264">
        <v>539.98200000000008</v>
      </c>
    </row>
    <row r="1265" spans="1:14" x14ac:dyDescent="0.3">
      <c r="A1265">
        <v>1239</v>
      </c>
      <c r="B1265" s="1" t="s">
        <v>99</v>
      </c>
      <c r="C1265" s="1" t="s">
        <v>27</v>
      </c>
      <c r="D1265">
        <v>1430</v>
      </c>
      <c r="E1265" s="2">
        <v>43169</v>
      </c>
      <c r="F1265">
        <v>2</v>
      </c>
      <c r="G1265">
        <v>1</v>
      </c>
      <c r="H1265">
        <v>319.99</v>
      </c>
      <c r="I1265">
        <v>0.05</v>
      </c>
      <c r="J1265" s="1" t="s">
        <v>294</v>
      </c>
      <c r="K1265" s="1" t="s">
        <v>24</v>
      </c>
      <c r="L1265" s="1" t="s">
        <v>28</v>
      </c>
      <c r="M1265" s="1" t="s">
        <v>19</v>
      </c>
      <c r="N1265">
        <v>303.9905</v>
      </c>
    </row>
    <row r="1266" spans="1:14" x14ac:dyDescent="0.3">
      <c r="A1266">
        <v>1131</v>
      </c>
      <c r="B1266" s="1" t="s">
        <v>41</v>
      </c>
      <c r="C1266" s="1" t="s">
        <v>27</v>
      </c>
      <c r="D1266">
        <v>1460</v>
      </c>
      <c r="E1266" s="2">
        <v>43180</v>
      </c>
      <c r="F1266">
        <v>2</v>
      </c>
      <c r="G1266">
        <v>1</v>
      </c>
      <c r="H1266">
        <v>299.99</v>
      </c>
      <c r="I1266">
        <v>7.0000000000000007E-2</v>
      </c>
      <c r="J1266" s="1" t="s">
        <v>189</v>
      </c>
      <c r="K1266" s="1" t="s">
        <v>24</v>
      </c>
      <c r="L1266" s="1" t="s">
        <v>28</v>
      </c>
      <c r="M1266" s="1" t="s">
        <v>19</v>
      </c>
      <c r="N1266">
        <v>278.9907</v>
      </c>
    </row>
    <row r="1267" spans="1:14" x14ac:dyDescent="0.3">
      <c r="A1267">
        <v>1145</v>
      </c>
      <c r="B1267" s="1" t="s">
        <v>65</v>
      </c>
      <c r="C1267" s="1" t="s">
        <v>27</v>
      </c>
      <c r="D1267">
        <v>989</v>
      </c>
      <c r="E1267" s="2">
        <v>42918</v>
      </c>
      <c r="F1267">
        <v>2</v>
      </c>
      <c r="G1267">
        <v>1</v>
      </c>
      <c r="H1267">
        <v>659.99</v>
      </c>
      <c r="I1267">
        <v>0.1</v>
      </c>
      <c r="J1267" s="1" t="s">
        <v>272</v>
      </c>
      <c r="K1267" s="1" t="s">
        <v>24</v>
      </c>
      <c r="L1267" s="1" t="s">
        <v>28</v>
      </c>
      <c r="M1267" s="1" t="s">
        <v>19</v>
      </c>
      <c r="N1267">
        <v>593.99099999999999</v>
      </c>
    </row>
    <row r="1268" spans="1:14" x14ac:dyDescent="0.3">
      <c r="A1268">
        <v>1044</v>
      </c>
      <c r="B1268" s="1" t="s">
        <v>125</v>
      </c>
      <c r="C1268" s="1" t="s">
        <v>27</v>
      </c>
      <c r="D1268">
        <v>1436</v>
      </c>
      <c r="E1268" s="2">
        <v>43173</v>
      </c>
      <c r="F1268">
        <v>2</v>
      </c>
      <c r="G1268">
        <v>2</v>
      </c>
      <c r="H1268">
        <v>559.99</v>
      </c>
      <c r="I1268">
        <v>7.0000000000000007E-2</v>
      </c>
      <c r="J1268" s="1" t="s">
        <v>258</v>
      </c>
      <c r="K1268" s="1" t="s">
        <v>24</v>
      </c>
      <c r="L1268" s="1" t="s">
        <v>28</v>
      </c>
      <c r="M1268" s="1" t="s">
        <v>19</v>
      </c>
      <c r="N1268">
        <v>1041.5814</v>
      </c>
    </row>
    <row r="1269" spans="1:14" x14ac:dyDescent="0.3">
      <c r="A1269">
        <v>10</v>
      </c>
      <c r="B1269" s="1" t="s">
        <v>44</v>
      </c>
      <c r="C1269" s="1" t="s">
        <v>27</v>
      </c>
      <c r="D1269">
        <v>1609</v>
      </c>
      <c r="E1269" s="2">
        <v>43335</v>
      </c>
      <c r="F1269">
        <v>2</v>
      </c>
      <c r="G1269">
        <v>2</v>
      </c>
      <c r="H1269">
        <v>749.99</v>
      </c>
      <c r="I1269">
        <v>0.2</v>
      </c>
      <c r="J1269" s="1" t="s">
        <v>250</v>
      </c>
      <c r="K1269" s="1" t="s">
        <v>24</v>
      </c>
      <c r="L1269" s="1" t="s">
        <v>28</v>
      </c>
      <c r="M1269" s="1" t="s">
        <v>19</v>
      </c>
      <c r="N1269">
        <v>1199.9840000000002</v>
      </c>
    </row>
    <row r="1270" spans="1:14" x14ac:dyDescent="0.3">
      <c r="A1270">
        <v>27</v>
      </c>
      <c r="B1270" s="1" t="s">
        <v>182</v>
      </c>
      <c r="C1270" s="1" t="s">
        <v>27</v>
      </c>
      <c r="D1270">
        <v>1480</v>
      </c>
      <c r="E1270" s="2">
        <v>43191</v>
      </c>
      <c r="F1270">
        <v>2</v>
      </c>
      <c r="G1270">
        <v>2</v>
      </c>
      <c r="H1270">
        <v>659.99</v>
      </c>
      <c r="I1270">
        <v>0.1</v>
      </c>
      <c r="J1270" s="1" t="s">
        <v>275</v>
      </c>
      <c r="K1270" s="1" t="s">
        <v>24</v>
      </c>
      <c r="L1270" s="1" t="s">
        <v>28</v>
      </c>
      <c r="M1270" s="1" t="s">
        <v>19</v>
      </c>
      <c r="N1270">
        <v>1187.982</v>
      </c>
    </row>
    <row r="1271" spans="1:14" x14ac:dyDescent="0.3">
      <c r="A1271">
        <v>27</v>
      </c>
      <c r="B1271" s="1" t="s">
        <v>182</v>
      </c>
      <c r="C1271" s="1" t="s">
        <v>27</v>
      </c>
      <c r="D1271">
        <v>1480</v>
      </c>
      <c r="E1271" s="2">
        <v>43191</v>
      </c>
      <c r="F1271">
        <v>2</v>
      </c>
      <c r="G1271">
        <v>2</v>
      </c>
      <c r="H1271">
        <v>959.99</v>
      </c>
      <c r="I1271">
        <v>7.0000000000000007E-2</v>
      </c>
      <c r="J1271" s="1" t="s">
        <v>292</v>
      </c>
      <c r="K1271" s="1" t="s">
        <v>24</v>
      </c>
      <c r="L1271" s="1" t="s">
        <v>28</v>
      </c>
      <c r="M1271" s="1" t="s">
        <v>19</v>
      </c>
      <c r="N1271">
        <v>1785.5813999999998</v>
      </c>
    </row>
    <row r="1272" spans="1:14" x14ac:dyDescent="0.3">
      <c r="A1272">
        <v>28</v>
      </c>
      <c r="B1272" s="1" t="s">
        <v>47</v>
      </c>
      <c r="C1272" s="1" t="s">
        <v>27</v>
      </c>
      <c r="D1272">
        <v>1533</v>
      </c>
      <c r="E1272" s="2">
        <v>43203</v>
      </c>
      <c r="F1272">
        <v>2</v>
      </c>
      <c r="G1272">
        <v>2</v>
      </c>
      <c r="H1272">
        <v>899.99</v>
      </c>
      <c r="I1272">
        <v>0.1</v>
      </c>
      <c r="J1272" s="1" t="s">
        <v>295</v>
      </c>
      <c r="K1272" s="1" t="s">
        <v>24</v>
      </c>
      <c r="L1272" s="1" t="s">
        <v>28</v>
      </c>
      <c r="M1272" s="1" t="s">
        <v>19</v>
      </c>
      <c r="N1272">
        <v>1619.982</v>
      </c>
    </row>
    <row r="1273" spans="1:14" x14ac:dyDescent="0.3">
      <c r="A1273">
        <v>28</v>
      </c>
      <c r="B1273" s="1" t="s">
        <v>47</v>
      </c>
      <c r="C1273" s="1" t="s">
        <v>27</v>
      </c>
      <c r="D1273">
        <v>1306</v>
      </c>
      <c r="E1273" s="2">
        <v>43089</v>
      </c>
      <c r="F1273">
        <v>2</v>
      </c>
      <c r="G1273">
        <v>2</v>
      </c>
      <c r="H1273">
        <v>1099.99</v>
      </c>
      <c r="I1273">
        <v>7.0000000000000007E-2</v>
      </c>
      <c r="J1273" s="1" t="s">
        <v>273</v>
      </c>
      <c r="K1273" s="1" t="s">
        <v>24</v>
      </c>
      <c r="L1273" s="1" t="s">
        <v>28</v>
      </c>
      <c r="M1273" s="1" t="s">
        <v>19</v>
      </c>
      <c r="N1273">
        <v>2045.9813999999999</v>
      </c>
    </row>
    <row r="1274" spans="1:14" x14ac:dyDescent="0.3">
      <c r="A1274">
        <v>515</v>
      </c>
      <c r="B1274" s="1" t="s">
        <v>26</v>
      </c>
      <c r="C1274" s="1" t="s">
        <v>27</v>
      </c>
      <c r="D1274">
        <v>1445</v>
      </c>
      <c r="E1274" s="2">
        <v>43176</v>
      </c>
      <c r="F1274">
        <v>2</v>
      </c>
      <c r="G1274">
        <v>2</v>
      </c>
      <c r="H1274">
        <v>639.99</v>
      </c>
      <c r="I1274">
        <v>0.1</v>
      </c>
      <c r="J1274" s="1" t="s">
        <v>280</v>
      </c>
      <c r="K1274" s="1" t="s">
        <v>24</v>
      </c>
      <c r="L1274" s="1" t="s">
        <v>28</v>
      </c>
      <c r="M1274" s="1" t="s">
        <v>19</v>
      </c>
      <c r="N1274">
        <v>1151.982</v>
      </c>
    </row>
    <row r="1275" spans="1:14" x14ac:dyDescent="0.3">
      <c r="A1275">
        <v>1180</v>
      </c>
      <c r="B1275" s="1" t="s">
        <v>163</v>
      </c>
      <c r="C1275" s="1" t="s">
        <v>27</v>
      </c>
      <c r="D1275">
        <v>1231</v>
      </c>
      <c r="E1275" s="2">
        <v>43044</v>
      </c>
      <c r="F1275">
        <v>2</v>
      </c>
      <c r="G1275">
        <v>1</v>
      </c>
      <c r="H1275">
        <v>659.99</v>
      </c>
      <c r="I1275">
        <v>7.0000000000000007E-2</v>
      </c>
      <c r="J1275" s="1" t="s">
        <v>272</v>
      </c>
      <c r="K1275" s="1" t="s">
        <v>24</v>
      </c>
      <c r="L1275" s="1" t="s">
        <v>28</v>
      </c>
      <c r="M1275" s="1" t="s">
        <v>19</v>
      </c>
      <c r="N1275">
        <v>613.79070000000002</v>
      </c>
    </row>
    <row r="1276" spans="1:14" x14ac:dyDescent="0.3">
      <c r="A1276">
        <v>1033</v>
      </c>
      <c r="B1276" s="1" t="s">
        <v>200</v>
      </c>
      <c r="C1276" s="1" t="s">
        <v>27</v>
      </c>
      <c r="D1276">
        <v>1286</v>
      </c>
      <c r="E1276" s="2">
        <v>43073</v>
      </c>
      <c r="F1276">
        <v>2</v>
      </c>
      <c r="G1276">
        <v>2</v>
      </c>
      <c r="H1276">
        <v>1099.99</v>
      </c>
      <c r="I1276">
        <v>7.0000000000000007E-2</v>
      </c>
      <c r="J1276" s="1" t="s">
        <v>273</v>
      </c>
      <c r="K1276" s="1" t="s">
        <v>24</v>
      </c>
      <c r="L1276" s="1" t="s">
        <v>28</v>
      </c>
      <c r="M1276" s="1" t="s">
        <v>19</v>
      </c>
      <c r="N1276">
        <v>2045.9813999999999</v>
      </c>
    </row>
    <row r="1277" spans="1:14" x14ac:dyDescent="0.3">
      <c r="A1277">
        <v>491</v>
      </c>
      <c r="B1277" s="1" t="s">
        <v>202</v>
      </c>
      <c r="C1277" s="1" t="s">
        <v>27</v>
      </c>
      <c r="D1277">
        <v>1389</v>
      </c>
      <c r="E1277" s="2">
        <v>43142</v>
      </c>
      <c r="F1277">
        <v>2</v>
      </c>
      <c r="G1277">
        <v>1</v>
      </c>
      <c r="H1277">
        <v>319.99</v>
      </c>
      <c r="I1277">
        <v>7.0000000000000007E-2</v>
      </c>
      <c r="J1277" s="1" t="s">
        <v>216</v>
      </c>
      <c r="K1277" s="1" t="s">
        <v>24</v>
      </c>
      <c r="L1277" s="1" t="s">
        <v>28</v>
      </c>
      <c r="M1277" s="1" t="s">
        <v>19</v>
      </c>
      <c r="N1277">
        <v>297.59069999999997</v>
      </c>
    </row>
    <row r="1278" spans="1:14" x14ac:dyDescent="0.3">
      <c r="A1278">
        <v>689</v>
      </c>
      <c r="B1278" s="1" t="s">
        <v>172</v>
      </c>
      <c r="C1278" s="1" t="s">
        <v>27</v>
      </c>
      <c r="D1278">
        <v>1365</v>
      </c>
      <c r="E1278" s="2">
        <v>43125</v>
      </c>
      <c r="F1278">
        <v>2</v>
      </c>
      <c r="G1278">
        <v>1</v>
      </c>
      <c r="H1278">
        <v>749.99</v>
      </c>
      <c r="I1278">
        <v>0.05</v>
      </c>
      <c r="J1278" s="1" t="s">
        <v>289</v>
      </c>
      <c r="K1278" s="1" t="s">
        <v>24</v>
      </c>
      <c r="L1278" s="1" t="s">
        <v>28</v>
      </c>
      <c r="M1278" s="1" t="s">
        <v>19</v>
      </c>
      <c r="N1278">
        <v>712.4905</v>
      </c>
    </row>
    <row r="1279" spans="1:14" x14ac:dyDescent="0.3">
      <c r="A1279">
        <v>812</v>
      </c>
      <c r="B1279" s="1" t="s">
        <v>230</v>
      </c>
      <c r="C1279" s="1" t="s">
        <v>27</v>
      </c>
      <c r="D1279">
        <v>1079</v>
      </c>
      <c r="E1279" s="2">
        <v>42966</v>
      </c>
      <c r="F1279">
        <v>2</v>
      </c>
      <c r="G1279">
        <v>2</v>
      </c>
      <c r="H1279">
        <v>659.99</v>
      </c>
      <c r="I1279">
        <v>7.0000000000000007E-2</v>
      </c>
      <c r="J1279" s="1" t="s">
        <v>272</v>
      </c>
      <c r="K1279" s="1" t="s">
        <v>24</v>
      </c>
      <c r="L1279" s="1" t="s">
        <v>28</v>
      </c>
      <c r="M1279" s="1" t="s">
        <v>19</v>
      </c>
      <c r="N1279">
        <v>1227.5814</v>
      </c>
    </row>
    <row r="1280" spans="1:14" x14ac:dyDescent="0.3">
      <c r="A1280">
        <v>547</v>
      </c>
      <c r="B1280" s="1" t="s">
        <v>68</v>
      </c>
      <c r="C1280" s="1" t="s">
        <v>27</v>
      </c>
      <c r="D1280">
        <v>1393</v>
      </c>
      <c r="E1280" s="2">
        <v>43145</v>
      </c>
      <c r="F1280">
        <v>2</v>
      </c>
      <c r="G1280">
        <v>1</v>
      </c>
      <c r="H1280">
        <v>659.99</v>
      </c>
      <c r="I1280">
        <v>7.0000000000000007E-2</v>
      </c>
      <c r="J1280" s="1" t="s">
        <v>275</v>
      </c>
      <c r="K1280" s="1" t="s">
        <v>24</v>
      </c>
      <c r="L1280" s="1" t="s">
        <v>28</v>
      </c>
      <c r="M1280" s="1" t="s">
        <v>19</v>
      </c>
      <c r="N1280">
        <v>613.79070000000002</v>
      </c>
    </row>
    <row r="1281" spans="1:14" x14ac:dyDescent="0.3">
      <c r="A1281">
        <v>903</v>
      </c>
      <c r="B1281" s="1" t="s">
        <v>31</v>
      </c>
      <c r="C1281" s="1" t="s">
        <v>27</v>
      </c>
      <c r="D1281">
        <v>1240</v>
      </c>
      <c r="E1281" s="2">
        <v>43049</v>
      </c>
      <c r="F1281">
        <v>2</v>
      </c>
      <c r="G1281">
        <v>2</v>
      </c>
      <c r="H1281">
        <v>799.99</v>
      </c>
      <c r="I1281">
        <v>0.05</v>
      </c>
      <c r="J1281" s="1" t="s">
        <v>274</v>
      </c>
      <c r="K1281" s="1" t="s">
        <v>24</v>
      </c>
      <c r="L1281" s="1" t="s">
        <v>28</v>
      </c>
      <c r="M1281" s="1" t="s">
        <v>19</v>
      </c>
      <c r="N1281">
        <v>1519.981</v>
      </c>
    </row>
    <row r="1282" spans="1:14" x14ac:dyDescent="0.3">
      <c r="A1282">
        <v>16</v>
      </c>
      <c r="B1282" s="1" t="s">
        <v>30</v>
      </c>
      <c r="C1282" s="1" t="s">
        <v>27</v>
      </c>
      <c r="D1282">
        <v>1510</v>
      </c>
      <c r="E1282" s="2">
        <v>43199</v>
      </c>
      <c r="F1282">
        <v>2</v>
      </c>
      <c r="G1282">
        <v>2</v>
      </c>
      <c r="H1282">
        <v>2999.99</v>
      </c>
      <c r="I1282">
        <v>0.1</v>
      </c>
      <c r="J1282" s="1" t="s">
        <v>203</v>
      </c>
      <c r="K1282" s="1" t="s">
        <v>24</v>
      </c>
      <c r="L1282" s="1" t="s">
        <v>28</v>
      </c>
      <c r="M1282" s="1" t="s">
        <v>19</v>
      </c>
      <c r="N1282">
        <v>5399.982</v>
      </c>
    </row>
    <row r="1283" spans="1:14" x14ac:dyDescent="0.3">
      <c r="A1283">
        <v>1170</v>
      </c>
      <c r="B1283" s="1" t="s">
        <v>135</v>
      </c>
      <c r="C1283" s="1" t="s">
        <v>27</v>
      </c>
      <c r="D1283">
        <v>1241</v>
      </c>
      <c r="E1283" s="2">
        <v>43049</v>
      </c>
      <c r="F1283">
        <v>2</v>
      </c>
      <c r="G1283">
        <v>1</v>
      </c>
      <c r="H1283">
        <v>439.99</v>
      </c>
      <c r="I1283">
        <v>0.05</v>
      </c>
      <c r="J1283" s="1" t="s">
        <v>271</v>
      </c>
      <c r="K1283" s="1" t="s">
        <v>24</v>
      </c>
      <c r="L1283" s="1" t="s">
        <v>28</v>
      </c>
      <c r="M1283" s="1" t="s">
        <v>19</v>
      </c>
      <c r="N1283">
        <v>417.9905</v>
      </c>
    </row>
    <row r="1284" spans="1:14" x14ac:dyDescent="0.3">
      <c r="A1284">
        <v>85</v>
      </c>
      <c r="B1284" s="1" t="s">
        <v>77</v>
      </c>
      <c r="C1284" s="1" t="s">
        <v>27</v>
      </c>
      <c r="D1284">
        <v>1283</v>
      </c>
      <c r="E1284" s="2">
        <v>43073</v>
      </c>
      <c r="F1284">
        <v>2</v>
      </c>
      <c r="G1284">
        <v>1</v>
      </c>
      <c r="H1284">
        <v>1099.99</v>
      </c>
      <c r="I1284">
        <v>0.2</v>
      </c>
      <c r="J1284" s="1" t="s">
        <v>273</v>
      </c>
      <c r="K1284" s="1" t="s">
        <v>24</v>
      </c>
      <c r="L1284" s="1" t="s">
        <v>28</v>
      </c>
      <c r="M1284" s="1" t="s">
        <v>19</v>
      </c>
      <c r="N1284">
        <v>879.99200000000008</v>
      </c>
    </row>
    <row r="1285" spans="1:14" x14ac:dyDescent="0.3">
      <c r="A1285">
        <v>509</v>
      </c>
      <c r="B1285" s="1" t="s">
        <v>153</v>
      </c>
      <c r="C1285" s="1" t="s">
        <v>27</v>
      </c>
      <c r="D1285">
        <v>1262</v>
      </c>
      <c r="E1285" s="2">
        <v>43062</v>
      </c>
      <c r="F1285">
        <v>2</v>
      </c>
      <c r="G1285">
        <v>1</v>
      </c>
      <c r="H1285">
        <v>799.99</v>
      </c>
      <c r="I1285">
        <v>7.0000000000000007E-2</v>
      </c>
      <c r="J1285" s="1" t="s">
        <v>274</v>
      </c>
      <c r="K1285" s="1" t="s">
        <v>24</v>
      </c>
      <c r="L1285" s="1" t="s">
        <v>28</v>
      </c>
      <c r="M1285" s="1" t="s">
        <v>19</v>
      </c>
      <c r="N1285">
        <v>743.99069999999995</v>
      </c>
    </row>
    <row r="1286" spans="1:14" x14ac:dyDescent="0.3">
      <c r="A1286">
        <v>1258</v>
      </c>
      <c r="B1286" s="1" t="s">
        <v>38</v>
      </c>
      <c r="C1286" s="1" t="s">
        <v>27</v>
      </c>
      <c r="D1286">
        <v>1341</v>
      </c>
      <c r="E1286" s="2">
        <v>43112</v>
      </c>
      <c r="F1286">
        <v>2</v>
      </c>
      <c r="G1286">
        <v>2</v>
      </c>
      <c r="H1286">
        <v>749.99</v>
      </c>
      <c r="I1286">
        <v>7.0000000000000007E-2</v>
      </c>
      <c r="J1286" s="1" t="s">
        <v>278</v>
      </c>
      <c r="K1286" s="1" t="s">
        <v>24</v>
      </c>
      <c r="L1286" s="1" t="s">
        <v>28</v>
      </c>
      <c r="M1286" s="1" t="s">
        <v>19</v>
      </c>
      <c r="N1286">
        <v>1394.9813999999999</v>
      </c>
    </row>
    <row r="1287" spans="1:14" x14ac:dyDescent="0.3">
      <c r="A1287">
        <v>296</v>
      </c>
      <c r="B1287" s="1" t="s">
        <v>54</v>
      </c>
      <c r="C1287" s="1" t="s">
        <v>27</v>
      </c>
      <c r="D1287">
        <v>1450</v>
      </c>
      <c r="E1287" s="2">
        <v>43178</v>
      </c>
      <c r="F1287">
        <v>2</v>
      </c>
      <c r="G1287">
        <v>2</v>
      </c>
      <c r="H1287">
        <v>899.99</v>
      </c>
      <c r="I1287">
        <v>0.05</v>
      </c>
      <c r="J1287" s="1" t="s">
        <v>295</v>
      </c>
      <c r="K1287" s="1" t="s">
        <v>24</v>
      </c>
      <c r="L1287" s="1" t="s">
        <v>28</v>
      </c>
      <c r="M1287" s="1" t="s">
        <v>19</v>
      </c>
      <c r="N1287">
        <v>1709.981</v>
      </c>
    </row>
    <row r="1288" spans="1:14" x14ac:dyDescent="0.3">
      <c r="A1288">
        <v>820</v>
      </c>
      <c r="B1288" s="1" t="s">
        <v>157</v>
      </c>
      <c r="C1288" s="1" t="s">
        <v>27</v>
      </c>
      <c r="D1288">
        <v>1446</v>
      </c>
      <c r="E1288" s="2">
        <v>43176</v>
      </c>
      <c r="F1288">
        <v>2</v>
      </c>
      <c r="G1288">
        <v>2</v>
      </c>
      <c r="H1288">
        <v>899.99</v>
      </c>
      <c r="I1288">
        <v>0.05</v>
      </c>
      <c r="J1288" s="1" t="s">
        <v>282</v>
      </c>
      <c r="K1288" s="1" t="s">
        <v>24</v>
      </c>
      <c r="L1288" s="1" t="s">
        <v>28</v>
      </c>
      <c r="M1288" s="1" t="s">
        <v>19</v>
      </c>
      <c r="N1288">
        <v>1709.981</v>
      </c>
    </row>
    <row r="1289" spans="1:14" x14ac:dyDescent="0.3">
      <c r="A1289">
        <v>820</v>
      </c>
      <c r="B1289" s="1" t="s">
        <v>157</v>
      </c>
      <c r="C1289" s="1" t="s">
        <v>27</v>
      </c>
      <c r="D1289">
        <v>1446</v>
      </c>
      <c r="E1289" s="2">
        <v>43176</v>
      </c>
      <c r="F1289">
        <v>2</v>
      </c>
      <c r="G1289">
        <v>1</v>
      </c>
      <c r="H1289">
        <v>319.99</v>
      </c>
      <c r="I1289">
        <v>0.05</v>
      </c>
      <c r="J1289" s="1" t="s">
        <v>216</v>
      </c>
      <c r="K1289" s="1" t="s">
        <v>24</v>
      </c>
      <c r="L1289" s="1" t="s">
        <v>28</v>
      </c>
      <c r="M1289" s="1" t="s">
        <v>19</v>
      </c>
      <c r="N1289">
        <v>303.9905</v>
      </c>
    </row>
    <row r="1290" spans="1:14" x14ac:dyDescent="0.3">
      <c r="A1290">
        <v>502</v>
      </c>
      <c r="B1290" s="1" t="s">
        <v>74</v>
      </c>
      <c r="C1290" s="1" t="s">
        <v>27</v>
      </c>
      <c r="D1290">
        <v>1353</v>
      </c>
      <c r="E1290" s="2">
        <v>43117</v>
      </c>
      <c r="F1290">
        <v>2</v>
      </c>
      <c r="G1290">
        <v>1</v>
      </c>
      <c r="H1290">
        <v>639.99</v>
      </c>
      <c r="I1290">
        <v>7.0000000000000007E-2</v>
      </c>
      <c r="J1290" s="1" t="s">
        <v>296</v>
      </c>
      <c r="K1290" s="1" t="s">
        <v>24</v>
      </c>
      <c r="L1290" s="1" t="s">
        <v>28</v>
      </c>
      <c r="M1290" s="1" t="s">
        <v>19</v>
      </c>
      <c r="N1290">
        <v>595.19069999999999</v>
      </c>
    </row>
    <row r="1291" spans="1:14" x14ac:dyDescent="0.3">
      <c r="A1291">
        <v>83</v>
      </c>
      <c r="B1291" s="1" t="s">
        <v>26</v>
      </c>
      <c r="C1291" s="1" t="s">
        <v>27</v>
      </c>
      <c r="D1291">
        <v>1502</v>
      </c>
      <c r="E1291" s="2">
        <v>43196</v>
      </c>
      <c r="F1291">
        <v>2</v>
      </c>
      <c r="G1291">
        <v>2</v>
      </c>
      <c r="H1291">
        <v>529.99</v>
      </c>
      <c r="I1291">
        <v>0.2</v>
      </c>
      <c r="J1291" s="1" t="s">
        <v>288</v>
      </c>
      <c r="K1291" s="1" t="s">
        <v>24</v>
      </c>
      <c r="L1291" s="1" t="s">
        <v>28</v>
      </c>
      <c r="M1291" s="1" t="s">
        <v>19</v>
      </c>
      <c r="N1291">
        <v>847.98400000000004</v>
      </c>
    </row>
    <row r="1292" spans="1:14" x14ac:dyDescent="0.3">
      <c r="A1292">
        <v>83</v>
      </c>
      <c r="B1292" s="1" t="s">
        <v>26</v>
      </c>
      <c r="C1292" s="1" t="s">
        <v>27</v>
      </c>
      <c r="D1292">
        <v>1502</v>
      </c>
      <c r="E1292" s="2">
        <v>43196</v>
      </c>
      <c r="F1292">
        <v>2</v>
      </c>
      <c r="G1292">
        <v>1</v>
      </c>
      <c r="H1292">
        <v>899.99</v>
      </c>
      <c r="I1292">
        <v>7.0000000000000007E-2</v>
      </c>
      <c r="J1292" s="1" t="s">
        <v>247</v>
      </c>
      <c r="K1292" s="1" t="s">
        <v>24</v>
      </c>
      <c r="L1292" s="1" t="s">
        <v>28</v>
      </c>
      <c r="M1292" s="1" t="s">
        <v>19</v>
      </c>
      <c r="N1292">
        <v>836.99069999999995</v>
      </c>
    </row>
    <row r="1293" spans="1:14" x14ac:dyDescent="0.3">
      <c r="A1293">
        <v>862</v>
      </c>
      <c r="B1293" s="1" t="s">
        <v>156</v>
      </c>
      <c r="C1293" s="1" t="s">
        <v>27</v>
      </c>
      <c r="D1293">
        <v>1324</v>
      </c>
      <c r="E1293" s="2">
        <v>43101</v>
      </c>
      <c r="F1293">
        <v>2</v>
      </c>
      <c r="G1293">
        <v>1</v>
      </c>
      <c r="H1293">
        <v>899.99</v>
      </c>
      <c r="I1293">
        <v>0.1</v>
      </c>
      <c r="J1293" s="1" t="s">
        <v>295</v>
      </c>
      <c r="K1293" s="1" t="s">
        <v>24</v>
      </c>
      <c r="L1293" s="1" t="s">
        <v>28</v>
      </c>
      <c r="M1293" s="1" t="s">
        <v>19</v>
      </c>
      <c r="N1293">
        <v>809.99099999999999</v>
      </c>
    </row>
    <row r="1294" spans="1:14" x14ac:dyDescent="0.3">
      <c r="A1294">
        <v>914</v>
      </c>
      <c r="B1294" s="1" t="s">
        <v>101</v>
      </c>
      <c r="C1294" s="1" t="s">
        <v>27</v>
      </c>
      <c r="D1294">
        <v>1391</v>
      </c>
      <c r="E1294" s="2">
        <v>43144</v>
      </c>
      <c r="F1294">
        <v>2</v>
      </c>
      <c r="G1294">
        <v>2</v>
      </c>
      <c r="H1294">
        <v>529.99</v>
      </c>
      <c r="I1294">
        <v>7.0000000000000007E-2</v>
      </c>
      <c r="J1294" s="1" t="s">
        <v>300</v>
      </c>
      <c r="K1294" s="1" t="s">
        <v>24</v>
      </c>
      <c r="L1294" s="1" t="s">
        <v>28</v>
      </c>
      <c r="M1294" s="1" t="s">
        <v>19</v>
      </c>
      <c r="N1294">
        <v>985.78139999999996</v>
      </c>
    </row>
    <row r="1295" spans="1:14" x14ac:dyDescent="0.3">
      <c r="A1295">
        <v>75</v>
      </c>
      <c r="B1295" s="1" t="s">
        <v>184</v>
      </c>
      <c r="C1295" s="1" t="s">
        <v>27</v>
      </c>
      <c r="D1295">
        <v>1318</v>
      </c>
      <c r="E1295" s="2">
        <v>43096</v>
      </c>
      <c r="F1295">
        <v>2</v>
      </c>
      <c r="G1295">
        <v>2</v>
      </c>
      <c r="H1295">
        <v>659.99</v>
      </c>
      <c r="I1295">
        <v>0.2</v>
      </c>
      <c r="J1295" s="1" t="s">
        <v>275</v>
      </c>
      <c r="K1295" s="1" t="s">
        <v>24</v>
      </c>
      <c r="L1295" s="1" t="s">
        <v>28</v>
      </c>
      <c r="M1295" s="1" t="s">
        <v>19</v>
      </c>
      <c r="N1295">
        <v>1055.9840000000002</v>
      </c>
    </row>
    <row r="1296" spans="1:14" x14ac:dyDescent="0.3">
      <c r="A1296">
        <v>1344</v>
      </c>
      <c r="B1296" s="1" t="s">
        <v>161</v>
      </c>
      <c r="C1296" s="1" t="s">
        <v>27</v>
      </c>
      <c r="D1296">
        <v>1147</v>
      </c>
      <c r="E1296" s="2">
        <v>43003</v>
      </c>
      <c r="F1296">
        <v>2</v>
      </c>
      <c r="G1296">
        <v>1</v>
      </c>
      <c r="H1296">
        <v>659.99</v>
      </c>
      <c r="I1296">
        <v>0.2</v>
      </c>
      <c r="J1296" s="1" t="s">
        <v>275</v>
      </c>
      <c r="K1296" s="1" t="s">
        <v>24</v>
      </c>
      <c r="L1296" s="1" t="s">
        <v>28</v>
      </c>
      <c r="M1296" s="1" t="s">
        <v>19</v>
      </c>
      <c r="N1296">
        <v>527.99200000000008</v>
      </c>
    </row>
    <row r="1297" spans="1:14" x14ac:dyDescent="0.3">
      <c r="A1297">
        <v>1093</v>
      </c>
      <c r="B1297" s="1" t="s">
        <v>302</v>
      </c>
      <c r="C1297" s="1" t="s">
        <v>27</v>
      </c>
      <c r="D1297">
        <v>640</v>
      </c>
      <c r="E1297" s="2">
        <v>42741</v>
      </c>
      <c r="F1297">
        <v>2</v>
      </c>
      <c r="G1297">
        <v>2</v>
      </c>
      <c r="H1297">
        <v>299.99</v>
      </c>
      <c r="I1297">
        <v>7.0000000000000007E-2</v>
      </c>
      <c r="J1297" s="1" t="s">
        <v>189</v>
      </c>
      <c r="K1297" s="1" t="s">
        <v>24</v>
      </c>
      <c r="L1297" s="1" t="s">
        <v>28</v>
      </c>
      <c r="M1297" s="1" t="s">
        <v>19</v>
      </c>
      <c r="N1297">
        <v>557.98140000000001</v>
      </c>
    </row>
    <row r="1298" spans="1:14" x14ac:dyDescent="0.3">
      <c r="A1298">
        <v>290</v>
      </c>
      <c r="B1298" s="1" t="s">
        <v>59</v>
      </c>
      <c r="C1298" s="1" t="s">
        <v>27</v>
      </c>
      <c r="D1298">
        <v>1018</v>
      </c>
      <c r="E1298" s="2">
        <v>42938</v>
      </c>
      <c r="F1298">
        <v>2</v>
      </c>
      <c r="G1298">
        <v>2</v>
      </c>
      <c r="H1298">
        <v>299.99</v>
      </c>
      <c r="I1298">
        <v>7.0000000000000007E-2</v>
      </c>
      <c r="J1298" s="1" t="s">
        <v>189</v>
      </c>
      <c r="K1298" s="1" t="s">
        <v>24</v>
      </c>
      <c r="L1298" s="1" t="s">
        <v>28</v>
      </c>
      <c r="M1298" s="1" t="s">
        <v>19</v>
      </c>
      <c r="N1298">
        <v>557.98140000000001</v>
      </c>
    </row>
    <row r="1299" spans="1:14" x14ac:dyDescent="0.3">
      <c r="A1299">
        <v>36</v>
      </c>
      <c r="B1299" s="1" t="s">
        <v>140</v>
      </c>
      <c r="C1299" s="1" t="s">
        <v>27</v>
      </c>
      <c r="D1299">
        <v>1537</v>
      </c>
      <c r="E1299" s="2">
        <v>43205</v>
      </c>
      <c r="F1299">
        <v>2</v>
      </c>
      <c r="G1299">
        <v>2</v>
      </c>
      <c r="H1299">
        <v>849.99</v>
      </c>
      <c r="I1299">
        <v>0.05</v>
      </c>
      <c r="J1299" s="1" t="s">
        <v>277</v>
      </c>
      <c r="K1299" s="1" t="s">
        <v>24</v>
      </c>
      <c r="L1299" s="1" t="s">
        <v>28</v>
      </c>
      <c r="M1299" s="1" t="s">
        <v>19</v>
      </c>
      <c r="N1299">
        <v>1614.981</v>
      </c>
    </row>
    <row r="1300" spans="1:14" x14ac:dyDescent="0.3">
      <c r="A1300">
        <v>628</v>
      </c>
      <c r="B1300" s="1" t="s">
        <v>94</v>
      </c>
      <c r="C1300" s="1" t="s">
        <v>27</v>
      </c>
      <c r="D1300">
        <v>921</v>
      </c>
      <c r="E1300" s="2">
        <v>42886</v>
      </c>
      <c r="F1300">
        <v>2</v>
      </c>
      <c r="G1300">
        <v>1</v>
      </c>
      <c r="H1300">
        <v>799.99</v>
      </c>
      <c r="I1300">
        <v>0.2</v>
      </c>
      <c r="J1300" s="1" t="s">
        <v>274</v>
      </c>
      <c r="K1300" s="1" t="s">
        <v>24</v>
      </c>
      <c r="L1300" s="1" t="s">
        <v>28</v>
      </c>
      <c r="M1300" s="1" t="s">
        <v>19</v>
      </c>
      <c r="N1300">
        <v>639.99200000000008</v>
      </c>
    </row>
    <row r="1301" spans="1:14" x14ac:dyDescent="0.3">
      <c r="A1301">
        <v>595</v>
      </c>
      <c r="B1301" s="1" t="s">
        <v>165</v>
      </c>
      <c r="C1301" s="1" t="s">
        <v>27</v>
      </c>
      <c r="D1301">
        <v>1434</v>
      </c>
      <c r="E1301" s="2">
        <v>43173</v>
      </c>
      <c r="F1301">
        <v>2</v>
      </c>
      <c r="G1301">
        <v>2</v>
      </c>
      <c r="H1301">
        <v>429.99</v>
      </c>
      <c r="I1301">
        <v>0.2</v>
      </c>
      <c r="J1301" s="1" t="s">
        <v>266</v>
      </c>
      <c r="K1301" s="1" t="s">
        <v>24</v>
      </c>
      <c r="L1301" s="1" t="s">
        <v>28</v>
      </c>
      <c r="M1301" s="1" t="s">
        <v>19</v>
      </c>
      <c r="N1301">
        <v>687.98400000000004</v>
      </c>
    </row>
    <row r="1302" spans="1:14" x14ac:dyDescent="0.3">
      <c r="A1302">
        <v>524</v>
      </c>
      <c r="B1302" s="1" t="s">
        <v>172</v>
      </c>
      <c r="C1302" s="1" t="s">
        <v>27</v>
      </c>
      <c r="D1302">
        <v>811</v>
      </c>
      <c r="E1302" s="2">
        <v>42826</v>
      </c>
      <c r="F1302">
        <v>2</v>
      </c>
      <c r="G1302">
        <v>1</v>
      </c>
      <c r="H1302">
        <v>659.99</v>
      </c>
      <c r="I1302">
        <v>7.0000000000000007E-2</v>
      </c>
      <c r="J1302" s="1" t="s">
        <v>272</v>
      </c>
      <c r="K1302" s="1" t="s">
        <v>24</v>
      </c>
      <c r="L1302" s="1" t="s">
        <v>28</v>
      </c>
      <c r="M1302" s="1" t="s">
        <v>19</v>
      </c>
      <c r="N1302">
        <v>613.79070000000002</v>
      </c>
    </row>
    <row r="1303" spans="1:14" x14ac:dyDescent="0.3">
      <c r="A1303">
        <v>865</v>
      </c>
      <c r="B1303" s="1" t="s">
        <v>259</v>
      </c>
      <c r="C1303" s="1" t="s">
        <v>27</v>
      </c>
      <c r="D1303">
        <v>1155</v>
      </c>
      <c r="E1303" s="2">
        <v>43008</v>
      </c>
      <c r="F1303">
        <v>2</v>
      </c>
      <c r="G1303">
        <v>2</v>
      </c>
      <c r="H1303">
        <v>799.99</v>
      </c>
      <c r="I1303">
        <v>0.05</v>
      </c>
      <c r="J1303" s="1" t="s">
        <v>274</v>
      </c>
      <c r="K1303" s="1" t="s">
        <v>24</v>
      </c>
      <c r="L1303" s="1" t="s">
        <v>28</v>
      </c>
      <c r="M1303" s="1" t="s">
        <v>19</v>
      </c>
      <c r="N1303">
        <v>1519.981</v>
      </c>
    </row>
    <row r="1304" spans="1:14" x14ac:dyDescent="0.3">
      <c r="A1304">
        <v>15</v>
      </c>
      <c r="B1304" s="1" t="s">
        <v>143</v>
      </c>
      <c r="C1304" s="1" t="s">
        <v>27</v>
      </c>
      <c r="D1304">
        <v>1483</v>
      </c>
      <c r="E1304" s="2">
        <v>43192</v>
      </c>
      <c r="F1304">
        <v>2</v>
      </c>
      <c r="G1304">
        <v>2</v>
      </c>
      <c r="H1304">
        <v>679.99</v>
      </c>
      <c r="I1304">
        <v>7.0000000000000007E-2</v>
      </c>
      <c r="J1304" s="1" t="s">
        <v>243</v>
      </c>
      <c r="K1304" s="1" t="s">
        <v>24</v>
      </c>
      <c r="L1304" s="1" t="s">
        <v>28</v>
      </c>
      <c r="M1304" s="1" t="s">
        <v>19</v>
      </c>
      <c r="N1304">
        <v>1264.7813999999998</v>
      </c>
    </row>
    <row r="1305" spans="1:14" x14ac:dyDescent="0.3">
      <c r="A1305">
        <v>39</v>
      </c>
      <c r="B1305" s="1" t="s">
        <v>35</v>
      </c>
      <c r="C1305" s="1" t="s">
        <v>27</v>
      </c>
      <c r="D1305">
        <v>1550</v>
      </c>
      <c r="E1305" s="2">
        <v>43207</v>
      </c>
      <c r="F1305">
        <v>2</v>
      </c>
      <c r="G1305">
        <v>1</v>
      </c>
      <c r="H1305">
        <v>659.99</v>
      </c>
      <c r="I1305">
        <v>7.0000000000000007E-2</v>
      </c>
      <c r="J1305" s="1" t="s">
        <v>287</v>
      </c>
      <c r="K1305" s="1" t="s">
        <v>24</v>
      </c>
      <c r="L1305" s="1" t="s">
        <v>28</v>
      </c>
      <c r="M1305" s="1" t="s">
        <v>19</v>
      </c>
      <c r="N1305">
        <v>613.79070000000002</v>
      </c>
    </row>
    <row r="1306" spans="1:14" x14ac:dyDescent="0.3">
      <c r="A1306">
        <v>916</v>
      </c>
      <c r="B1306" s="1" t="s">
        <v>41</v>
      </c>
      <c r="C1306" s="1" t="s">
        <v>27</v>
      </c>
      <c r="D1306">
        <v>1344</v>
      </c>
      <c r="E1306" s="2">
        <v>43113</v>
      </c>
      <c r="F1306">
        <v>2</v>
      </c>
      <c r="G1306">
        <v>2</v>
      </c>
      <c r="H1306">
        <v>799.99</v>
      </c>
      <c r="I1306">
        <v>7.0000000000000007E-2</v>
      </c>
      <c r="J1306" s="1" t="s">
        <v>274</v>
      </c>
      <c r="K1306" s="1" t="s">
        <v>24</v>
      </c>
      <c r="L1306" s="1" t="s">
        <v>28</v>
      </c>
      <c r="M1306" s="1" t="s">
        <v>19</v>
      </c>
      <c r="N1306">
        <v>1487.9813999999999</v>
      </c>
    </row>
    <row r="1307" spans="1:14" x14ac:dyDescent="0.3">
      <c r="A1307">
        <v>1364</v>
      </c>
      <c r="B1307" s="1" t="s">
        <v>34</v>
      </c>
      <c r="C1307" s="1" t="s">
        <v>27</v>
      </c>
      <c r="D1307">
        <v>1274</v>
      </c>
      <c r="E1307" s="2">
        <v>43067</v>
      </c>
      <c r="F1307">
        <v>2</v>
      </c>
      <c r="G1307">
        <v>1</v>
      </c>
      <c r="H1307">
        <v>1099.99</v>
      </c>
      <c r="I1307">
        <v>0.1</v>
      </c>
      <c r="J1307" s="1" t="s">
        <v>273</v>
      </c>
      <c r="K1307" s="1" t="s">
        <v>24</v>
      </c>
      <c r="L1307" s="1" t="s">
        <v>28</v>
      </c>
      <c r="M1307" s="1" t="s">
        <v>19</v>
      </c>
      <c r="N1307">
        <v>989.99099999999999</v>
      </c>
    </row>
    <row r="1308" spans="1:14" x14ac:dyDescent="0.3">
      <c r="A1308">
        <v>63</v>
      </c>
      <c r="B1308" s="1" t="s">
        <v>184</v>
      </c>
      <c r="C1308" s="1" t="s">
        <v>27</v>
      </c>
      <c r="D1308">
        <v>1558</v>
      </c>
      <c r="E1308" s="2">
        <v>43209</v>
      </c>
      <c r="F1308">
        <v>2</v>
      </c>
      <c r="G1308">
        <v>1</v>
      </c>
      <c r="H1308">
        <v>2599.9899999999998</v>
      </c>
      <c r="I1308">
        <v>7.0000000000000007E-2</v>
      </c>
      <c r="J1308" s="1" t="s">
        <v>276</v>
      </c>
      <c r="K1308" s="1" t="s">
        <v>24</v>
      </c>
      <c r="L1308" s="1" t="s">
        <v>28</v>
      </c>
      <c r="M1308" s="1" t="s">
        <v>19</v>
      </c>
      <c r="N1308">
        <v>2417.9906999999998</v>
      </c>
    </row>
    <row r="1309" spans="1:14" x14ac:dyDescent="0.3">
      <c r="A1309">
        <v>404</v>
      </c>
      <c r="B1309" s="1" t="s">
        <v>34</v>
      </c>
      <c r="C1309" s="1" t="s">
        <v>27</v>
      </c>
      <c r="D1309">
        <v>964</v>
      </c>
      <c r="E1309" s="2">
        <v>42906</v>
      </c>
      <c r="F1309">
        <v>2</v>
      </c>
      <c r="G1309">
        <v>1</v>
      </c>
      <c r="H1309">
        <v>439.99</v>
      </c>
      <c r="I1309">
        <v>0.2</v>
      </c>
      <c r="J1309" s="1" t="s">
        <v>271</v>
      </c>
      <c r="K1309" s="1" t="s">
        <v>24</v>
      </c>
      <c r="L1309" s="1" t="s">
        <v>28</v>
      </c>
      <c r="M1309" s="1" t="s">
        <v>19</v>
      </c>
      <c r="N1309">
        <v>351.99200000000002</v>
      </c>
    </row>
    <row r="1310" spans="1:14" x14ac:dyDescent="0.3">
      <c r="A1310">
        <v>694</v>
      </c>
      <c r="B1310" s="1" t="s">
        <v>136</v>
      </c>
      <c r="C1310" s="1" t="s">
        <v>27</v>
      </c>
      <c r="D1310">
        <v>737</v>
      </c>
      <c r="E1310" s="2">
        <v>42793</v>
      </c>
      <c r="F1310">
        <v>2</v>
      </c>
      <c r="G1310">
        <v>2</v>
      </c>
      <c r="H1310">
        <v>799.99</v>
      </c>
      <c r="I1310">
        <v>7.0000000000000007E-2</v>
      </c>
      <c r="J1310" s="1" t="s">
        <v>274</v>
      </c>
      <c r="K1310" s="1" t="s">
        <v>24</v>
      </c>
      <c r="L1310" s="1" t="s">
        <v>28</v>
      </c>
      <c r="M1310" s="1" t="s">
        <v>19</v>
      </c>
      <c r="N1310">
        <v>1487.9813999999999</v>
      </c>
    </row>
    <row r="1311" spans="1:14" x14ac:dyDescent="0.3">
      <c r="A1311">
        <v>228</v>
      </c>
      <c r="B1311" s="1" t="s">
        <v>67</v>
      </c>
      <c r="C1311" s="1" t="s">
        <v>27</v>
      </c>
      <c r="D1311">
        <v>1448</v>
      </c>
      <c r="E1311" s="2">
        <v>43177</v>
      </c>
      <c r="F1311">
        <v>2</v>
      </c>
      <c r="G1311">
        <v>1</v>
      </c>
      <c r="H1311">
        <v>749.99</v>
      </c>
      <c r="I1311">
        <v>0.1</v>
      </c>
      <c r="J1311" s="1" t="s">
        <v>255</v>
      </c>
      <c r="K1311" s="1" t="s">
        <v>24</v>
      </c>
      <c r="L1311" s="1" t="s">
        <v>28</v>
      </c>
      <c r="M1311" s="1" t="s">
        <v>19</v>
      </c>
      <c r="N1311">
        <v>674.99099999999999</v>
      </c>
    </row>
    <row r="1312" spans="1:14" x14ac:dyDescent="0.3">
      <c r="A1312">
        <v>308</v>
      </c>
      <c r="B1312" s="1" t="s">
        <v>55</v>
      </c>
      <c r="C1312" s="1" t="s">
        <v>27</v>
      </c>
      <c r="D1312">
        <v>1431</v>
      </c>
      <c r="E1312" s="2">
        <v>43170</v>
      </c>
      <c r="F1312">
        <v>2</v>
      </c>
      <c r="G1312">
        <v>1</v>
      </c>
      <c r="H1312">
        <v>2999.99</v>
      </c>
      <c r="I1312">
        <v>0.2</v>
      </c>
      <c r="J1312" s="1" t="s">
        <v>206</v>
      </c>
      <c r="K1312" s="1" t="s">
        <v>24</v>
      </c>
      <c r="L1312" s="1" t="s">
        <v>28</v>
      </c>
      <c r="M1312" s="1" t="s">
        <v>19</v>
      </c>
      <c r="N1312">
        <v>2399.9919999999997</v>
      </c>
    </row>
    <row r="1313" spans="1:14" x14ac:dyDescent="0.3">
      <c r="A1313">
        <v>308</v>
      </c>
      <c r="B1313" s="1" t="s">
        <v>55</v>
      </c>
      <c r="C1313" s="1" t="s">
        <v>27</v>
      </c>
      <c r="D1313">
        <v>1431</v>
      </c>
      <c r="E1313" s="2">
        <v>43170</v>
      </c>
      <c r="F1313">
        <v>2</v>
      </c>
      <c r="G1313">
        <v>1</v>
      </c>
      <c r="H1313">
        <v>749.99</v>
      </c>
      <c r="I1313">
        <v>7.0000000000000007E-2</v>
      </c>
      <c r="J1313" s="1" t="s">
        <v>254</v>
      </c>
      <c r="K1313" s="1" t="s">
        <v>24</v>
      </c>
      <c r="L1313" s="1" t="s">
        <v>28</v>
      </c>
      <c r="M1313" s="1" t="s">
        <v>19</v>
      </c>
      <c r="N1313">
        <v>697.49069999999995</v>
      </c>
    </row>
    <row r="1314" spans="1:14" x14ac:dyDescent="0.3">
      <c r="A1314">
        <v>623</v>
      </c>
      <c r="B1314" s="1" t="s">
        <v>179</v>
      </c>
      <c r="C1314" s="1" t="s">
        <v>27</v>
      </c>
      <c r="D1314">
        <v>1465</v>
      </c>
      <c r="E1314" s="2">
        <v>43184</v>
      </c>
      <c r="F1314">
        <v>2</v>
      </c>
      <c r="G1314">
        <v>2</v>
      </c>
      <c r="H1314">
        <v>659.99</v>
      </c>
      <c r="I1314">
        <v>0.05</v>
      </c>
      <c r="J1314" s="1" t="s">
        <v>272</v>
      </c>
      <c r="K1314" s="1" t="s">
        <v>24</v>
      </c>
      <c r="L1314" s="1" t="s">
        <v>28</v>
      </c>
      <c r="M1314" s="1" t="s">
        <v>19</v>
      </c>
      <c r="N1314">
        <v>1253.981</v>
      </c>
    </row>
    <row r="1315" spans="1:14" x14ac:dyDescent="0.3">
      <c r="A1315">
        <v>754</v>
      </c>
      <c r="B1315" s="1" t="s">
        <v>183</v>
      </c>
      <c r="C1315" s="1" t="s">
        <v>27</v>
      </c>
      <c r="D1315">
        <v>1456</v>
      </c>
      <c r="E1315" s="2">
        <v>43179</v>
      </c>
      <c r="F1315">
        <v>2</v>
      </c>
      <c r="G1315">
        <v>1</v>
      </c>
      <c r="H1315">
        <v>639.99</v>
      </c>
      <c r="I1315">
        <v>7.0000000000000007E-2</v>
      </c>
      <c r="J1315" s="1" t="s">
        <v>286</v>
      </c>
      <c r="K1315" s="1" t="s">
        <v>24</v>
      </c>
      <c r="L1315" s="1" t="s">
        <v>28</v>
      </c>
      <c r="M1315" s="1" t="s">
        <v>19</v>
      </c>
      <c r="N1315">
        <v>595.19069999999999</v>
      </c>
    </row>
    <row r="1316" spans="1:14" x14ac:dyDescent="0.3">
      <c r="A1316">
        <v>1421</v>
      </c>
      <c r="B1316" s="1" t="s">
        <v>143</v>
      </c>
      <c r="C1316" s="1" t="s">
        <v>27</v>
      </c>
      <c r="D1316">
        <v>1169</v>
      </c>
      <c r="E1316" s="2">
        <v>43012</v>
      </c>
      <c r="F1316">
        <v>2</v>
      </c>
      <c r="G1316">
        <v>2</v>
      </c>
      <c r="H1316">
        <v>1099.99</v>
      </c>
      <c r="I1316">
        <v>0.2</v>
      </c>
      <c r="J1316" s="1" t="s">
        <v>273</v>
      </c>
      <c r="K1316" s="1" t="s">
        <v>24</v>
      </c>
      <c r="L1316" s="1" t="s">
        <v>28</v>
      </c>
      <c r="M1316" s="1" t="s">
        <v>19</v>
      </c>
      <c r="N1316">
        <v>1759.9840000000002</v>
      </c>
    </row>
    <row r="1317" spans="1:14" x14ac:dyDescent="0.3">
      <c r="A1317">
        <v>1379</v>
      </c>
      <c r="B1317" s="1" t="s">
        <v>182</v>
      </c>
      <c r="C1317" s="1" t="s">
        <v>27</v>
      </c>
      <c r="D1317">
        <v>1148</v>
      </c>
      <c r="E1317" s="2">
        <v>43003</v>
      </c>
      <c r="F1317">
        <v>2</v>
      </c>
      <c r="G1317">
        <v>1</v>
      </c>
      <c r="H1317">
        <v>659.99</v>
      </c>
      <c r="I1317">
        <v>7.0000000000000007E-2</v>
      </c>
      <c r="J1317" s="1" t="s">
        <v>275</v>
      </c>
      <c r="K1317" s="1" t="s">
        <v>24</v>
      </c>
      <c r="L1317" s="1" t="s">
        <v>28</v>
      </c>
      <c r="M1317" s="1" t="s">
        <v>19</v>
      </c>
      <c r="N1317">
        <v>613.79070000000002</v>
      </c>
    </row>
    <row r="1318" spans="1:14" x14ac:dyDescent="0.3">
      <c r="A1318">
        <v>1379</v>
      </c>
      <c r="B1318" s="1" t="s">
        <v>182</v>
      </c>
      <c r="C1318" s="1" t="s">
        <v>27</v>
      </c>
      <c r="D1318">
        <v>1148</v>
      </c>
      <c r="E1318" s="2">
        <v>43003</v>
      </c>
      <c r="F1318">
        <v>2</v>
      </c>
      <c r="G1318">
        <v>2</v>
      </c>
      <c r="H1318">
        <v>799.99</v>
      </c>
      <c r="I1318">
        <v>0.05</v>
      </c>
      <c r="J1318" s="1" t="s">
        <v>274</v>
      </c>
      <c r="K1318" s="1" t="s">
        <v>24</v>
      </c>
      <c r="L1318" s="1" t="s">
        <v>28</v>
      </c>
      <c r="M1318" s="1" t="s">
        <v>19</v>
      </c>
      <c r="N1318">
        <v>1519.981</v>
      </c>
    </row>
    <row r="1319" spans="1:14" x14ac:dyDescent="0.3">
      <c r="A1319">
        <v>23</v>
      </c>
      <c r="B1319" s="1" t="s">
        <v>131</v>
      </c>
      <c r="C1319" s="1" t="s">
        <v>27</v>
      </c>
      <c r="D1319">
        <v>1479</v>
      </c>
      <c r="E1319" s="2">
        <v>43191</v>
      </c>
      <c r="F1319">
        <v>2</v>
      </c>
      <c r="G1319">
        <v>1</v>
      </c>
      <c r="H1319">
        <v>2999.99</v>
      </c>
      <c r="I1319">
        <v>0.05</v>
      </c>
      <c r="J1319" s="1" t="s">
        <v>206</v>
      </c>
      <c r="K1319" s="1" t="s">
        <v>24</v>
      </c>
      <c r="L1319" s="1" t="s">
        <v>28</v>
      </c>
      <c r="M1319" s="1" t="s">
        <v>19</v>
      </c>
      <c r="N1319">
        <v>2849.9904999999999</v>
      </c>
    </row>
    <row r="1320" spans="1:14" x14ac:dyDescent="0.3">
      <c r="A1320">
        <v>23</v>
      </c>
      <c r="B1320" s="1" t="s">
        <v>131</v>
      </c>
      <c r="C1320" s="1" t="s">
        <v>27</v>
      </c>
      <c r="D1320">
        <v>1479</v>
      </c>
      <c r="E1320" s="2">
        <v>43191</v>
      </c>
      <c r="F1320">
        <v>2</v>
      </c>
      <c r="G1320">
        <v>1</v>
      </c>
      <c r="H1320">
        <v>899.99</v>
      </c>
      <c r="I1320">
        <v>0.1</v>
      </c>
      <c r="J1320" s="1" t="s">
        <v>257</v>
      </c>
      <c r="K1320" s="1" t="s">
        <v>24</v>
      </c>
      <c r="L1320" s="1" t="s">
        <v>28</v>
      </c>
      <c r="M1320" s="1" t="s">
        <v>19</v>
      </c>
      <c r="N1320">
        <v>809.99099999999999</v>
      </c>
    </row>
    <row r="1321" spans="1:14" x14ac:dyDescent="0.3">
      <c r="A1321">
        <v>999</v>
      </c>
      <c r="B1321" s="1" t="s">
        <v>34</v>
      </c>
      <c r="C1321" s="1" t="s">
        <v>27</v>
      </c>
      <c r="D1321">
        <v>1427</v>
      </c>
      <c r="E1321" s="2">
        <v>43166</v>
      </c>
      <c r="F1321">
        <v>2</v>
      </c>
      <c r="G1321">
        <v>2</v>
      </c>
      <c r="H1321">
        <v>429.99</v>
      </c>
      <c r="I1321">
        <v>7.0000000000000007E-2</v>
      </c>
      <c r="J1321" s="1" t="s">
        <v>270</v>
      </c>
      <c r="K1321" s="1" t="s">
        <v>24</v>
      </c>
      <c r="L1321" s="1" t="s">
        <v>28</v>
      </c>
      <c r="M1321" s="1" t="s">
        <v>19</v>
      </c>
      <c r="N1321">
        <v>799.78139999999996</v>
      </c>
    </row>
    <row r="1322" spans="1:14" x14ac:dyDescent="0.3">
      <c r="A1322">
        <v>472</v>
      </c>
      <c r="B1322" s="1" t="s">
        <v>184</v>
      </c>
      <c r="C1322" s="1" t="s">
        <v>27</v>
      </c>
      <c r="D1322">
        <v>929</v>
      </c>
      <c r="E1322" s="2">
        <v>42891</v>
      </c>
      <c r="F1322">
        <v>2</v>
      </c>
      <c r="G1322">
        <v>1</v>
      </c>
      <c r="H1322">
        <v>659.99</v>
      </c>
      <c r="I1322">
        <v>0.2</v>
      </c>
      <c r="J1322" s="1" t="s">
        <v>275</v>
      </c>
      <c r="K1322" s="1" t="s">
        <v>24</v>
      </c>
      <c r="L1322" s="1" t="s">
        <v>28</v>
      </c>
      <c r="M1322" s="1" t="s">
        <v>19</v>
      </c>
      <c r="N1322">
        <v>527.99200000000008</v>
      </c>
    </row>
    <row r="1323" spans="1:14" x14ac:dyDescent="0.3">
      <c r="A1323">
        <v>1391</v>
      </c>
      <c r="B1323" s="1" t="s">
        <v>95</v>
      </c>
      <c r="C1323" s="1" t="s">
        <v>27</v>
      </c>
      <c r="D1323">
        <v>659</v>
      </c>
      <c r="E1323" s="2">
        <v>42752</v>
      </c>
      <c r="F1323">
        <v>2</v>
      </c>
      <c r="G1323">
        <v>1</v>
      </c>
      <c r="H1323">
        <v>659.99</v>
      </c>
      <c r="I1323">
        <v>0.05</v>
      </c>
      <c r="J1323" s="1" t="s">
        <v>272</v>
      </c>
      <c r="K1323" s="1" t="s">
        <v>24</v>
      </c>
      <c r="L1323" s="1" t="s">
        <v>28</v>
      </c>
      <c r="M1323" s="1" t="s">
        <v>19</v>
      </c>
      <c r="N1323">
        <v>626.9905</v>
      </c>
    </row>
    <row r="1324" spans="1:14" x14ac:dyDescent="0.3">
      <c r="A1324">
        <v>38</v>
      </c>
      <c r="B1324" s="1" t="s">
        <v>259</v>
      </c>
      <c r="C1324" s="1" t="s">
        <v>27</v>
      </c>
      <c r="D1324">
        <v>718</v>
      </c>
      <c r="E1324" s="2">
        <v>42782</v>
      </c>
      <c r="F1324">
        <v>2</v>
      </c>
      <c r="G1324">
        <v>2</v>
      </c>
      <c r="H1324">
        <v>489.99</v>
      </c>
      <c r="I1324">
        <v>0.1</v>
      </c>
      <c r="J1324" s="1" t="s">
        <v>244</v>
      </c>
      <c r="K1324" s="1" t="s">
        <v>24</v>
      </c>
      <c r="L1324" s="1" t="s">
        <v>28</v>
      </c>
      <c r="M1324" s="1" t="s">
        <v>19</v>
      </c>
      <c r="N1324">
        <v>881.98200000000008</v>
      </c>
    </row>
    <row r="1325" spans="1:14" x14ac:dyDescent="0.3">
      <c r="A1325">
        <v>265</v>
      </c>
      <c r="B1325" s="1" t="s">
        <v>104</v>
      </c>
      <c r="C1325" s="1" t="s">
        <v>27</v>
      </c>
      <c r="D1325">
        <v>936</v>
      </c>
      <c r="E1325" s="2">
        <v>42896</v>
      </c>
      <c r="F1325">
        <v>2</v>
      </c>
      <c r="G1325">
        <v>1</v>
      </c>
      <c r="H1325">
        <v>659.99</v>
      </c>
      <c r="I1325">
        <v>0.1</v>
      </c>
      <c r="J1325" s="1" t="s">
        <v>272</v>
      </c>
      <c r="K1325" s="1" t="s">
        <v>24</v>
      </c>
      <c r="L1325" s="1" t="s">
        <v>28</v>
      </c>
      <c r="M1325" s="1" t="s">
        <v>19</v>
      </c>
      <c r="N1325">
        <v>593.99099999999999</v>
      </c>
    </row>
    <row r="1326" spans="1:14" x14ac:dyDescent="0.3">
      <c r="A1326">
        <v>570</v>
      </c>
      <c r="B1326" s="1" t="s">
        <v>164</v>
      </c>
      <c r="C1326" s="1" t="s">
        <v>27</v>
      </c>
      <c r="D1326">
        <v>962</v>
      </c>
      <c r="E1326" s="2">
        <v>42905</v>
      </c>
      <c r="F1326">
        <v>2</v>
      </c>
      <c r="G1326">
        <v>2</v>
      </c>
      <c r="H1326">
        <v>489.99</v>
      </c>
      <c r="I1326">
        <v>7.0000000000000007E-2</v>
      </c>
      <c r="J1326" s="1" t="s">
        <v>244</v>
      </c>
      <c r="K1326" s="1" t="s">
        <v>24</v>
      </c>
      <c r="L1326" s="1" t="s">
        <v>28</v>
      </c>
      <c r="M1326" s="1" t="s">
        <v>19</v>
      </c>
      <c r="N1326">
        <v>911.38139999999999</v>
      </c>
    </row>
    <row r="1327" spans="1:14" x14ac:dyDescent="0.3">
      <c r="A1327">
        <v>263</v>
      </c>
      <c r="B1327" s="1" t="s">
        <v>264</v>
      </c>
      <c r="C1327" s="1" t="s">
        <v>27</v>
      </c>
      <c r="D1327">
        <v>1438</v>
      </c>
      <c r="E1327" s="2">
        <v>43174</v>
      </c>
      <c r="F1327">
        <v>2</v>
      </c>
      <c r="G1327">
        <v>2</v>
      </c>
      <c r="H1327">
        <v>1099.99</v>
      </c>
      <c r="I1327">
        <v>0.05</v>
      </c>
      <c r="J1327" s="1" t="s">
        <v>273</v>
      </c>
      <c r="K1327" s="1" t="s">
        <v>24</v>
      </c>
      <c r="L1327" s="1" t="s">
        <v>28</v>
      </c>
      <c r="M1327" s="1" t="s">
        <v>19</v>
      </c>
      <c r="N1327">
        <v>2089.9809999999998</v>
      </c>
    </row>
    <row r="1328" spans="1:14" x14ac:dyDescent="0.3">
      <c r="A1328">
        <v>811</v>
      </c>
      <c r="B1328" s="1" t="s">
        <v>173</v>
      </c>
      <c r="C1328" s="1" t="s">
        <v>27</v>
      </c>
      <c r="D1328">
        <v>816</v>
      </c>
      <c r="E1328" s="2">
        <v>42828</v>
      </c>
      <c r="F1328">
        <v>2</v>
      </c>
      <c r="G1328">
        <v>2</v>
      </c>
      <c r="H1328">
        <v>489.99</v>
      </c>
      <c r="I1328">
        <v>0.2</v>
      </c>
      <c r="J1328" s="1" t="s">
        <v>244</v>
      </c>
      <c r="K1328" s="1" t="s">
        <v>24</v>
      </c>
      <c r="L1328" s="1" t="s">
        <v>28</v>
      </c>
      <c r="M1328" s="1" t="s">
        <v>19</v>
      </c>
      <c r="N1328">
        <v>783.98400000000004</v>
      </c>
    </row>
    <row r="1329" spans="1:14" x14ac:dyDescent="0.3">
      <c r="A1329">
        <v>1053</v>
      </c>
      <c r="B1329" s="1" t="s">
        <v>62</v>
      </c>
      <c r="C1329" s="1" t="s">
        <v>27</v>
      </c>
      <c r="D1329">
        <v>1406</v>
      </c>
      <c r="E1329" s="2">
        <v>43156</v>
      </c>
      <c r="F1329">
        <v>2</v>
      </c>
      <c r="G1329">
        <v>2</v>
      </c>
      <c r="H1329">
        <v>429.99</v>
      </c>
      <c r="I1329">
        <v>0.05</v>
      </c>
      <c r="J1329" s="1" t="s">
        <v>270</v>
      </c>
      <c r="K1329" s="1" t="s">
        <v>24</v>
      </c>
      <c r="L1329" s="1" t="s">
        <v>28</v>
      </c>
      <c r="M1329" s="1" t="s">
        <v>19</v>
      </c>
      <c r="N1329">
        <v>816.98099999999999</v>
      </c>
    </row>
    <row r="1330" spans="1:14" x14ac:dyDescent="0.3">
      <c r="A1330">
        <v>945</v>
      </c>
      <c r="B1330" s="1" t="s">
        <v>70</v>
      </c>
      <c r="C1330" s="1" t="s">
        <v>27</v>
      </c>
      <c r="D1330">
        <v>1125</v>
      </c>
      <c r="E1330" s="2">
        <v>42992</v>
      </c>
      <c r="F1330">
        <v>2</v>
      </c>
      <c r="G1330">
        <v>2</v>
      </c>
      <c r="H1330">
        <v>1099.99</v>
      </c>
      <c r="I1330">
        <v>7.0000000000000007E-2</v>
      </c>
      <c r="J1330" s="1" t="s">
        <v>273</v>
      </c>
      <c r="K1330" s="1" t="s">
        <v>24</v>
      </c>
      <c r="L1330" s="1" t="s">
        <v>28</v>
      </c>
      <c r="M1330" s="1" t="s">
        <v>19</v>
      </c>
      <c r="N1330">
        <v>2045.9813999999999</v>
      </c>
    </row>
    <row r="1331" spans="1:14" x14ac:dyDescent="0.3">
      <c r="A1331">
        <v>1187</v>
      </c>
      <c r="B1331" s="1" t="s">
        <v>191</v>
      </c>
      <c r="C1331" s="1" t="s">
        <v>27</v>
      </c>
      <c r="D1331">
        <v>1392</v>
      </c>
      <c r="E1331" s="2">
        <v>43144</v>
      </c>
      <c r="F1331">
        <v>2</v>
      </c>
      <c r="G1331">
        <v>2</v>
      </c>
      <c r="H1331">
        <v>899.99</v>
      </c>
      <c r="I1331">
        <v>0.05</v>
      </c>
      <c r="J1331" s="1" t="s">
        <v>251</v>
      </c>
      <c r="K1331" s="1" t="s">
        <v>24</v>
      </c>
      <c r="L1331" s="1" t="s">
        <v>28</v>
      </c>
      <c r="M1331" s="1" t="s">
        <v>19</v>
      </c>
      <c r="N1331">
        <v>1709.981</v>
      </c>
    </row>
    <row r="1332" spans="1:14" x14ac:dyDescent="0.3">
      <c r="A1332">
        <v>16</v>
      </c>
      <c r="B1332" s="1" t="s">
        <v>30</v>
      </c>
      <c r="C1332" s="1" t="s">
        <v>27</v>
      </c>
      <c r="D1332">
        <v>1020</v>
      </c>
      <c r="E1332" s="2">
        <v>42939</v>
      </c>
      <c r="F1332">
        <v>2</v>
      </c>
      <c r="G1332">
        <v>1</v>
      </c>
      <c r="H1332">
        <v>529.99</v>
      </c>
      <c r="I1332">
        <v>7.0000000000000007E-2</v>
      </c>
      <c r="J1332" s="1" t="s">
        <v>303</v>
      </c>
      <c r="K1332" s="1" t="s">
        <v>24</v>
      </c>
      <c r="L1332" s="1" t="s">
        <v>28</v>
      </c>
      <c r="M1332" s="1" t="s">
        <v>19</v>
      </c>
      <c r="N1332">
        <v>492.89069999999998</v>
      </c>
    </row>
    <row r="1333" spans="1:14" x14ac:dyDescent="0.3">
      <c r="A1333">
        <v>19</v>
      </c>
      <c r="B1333" s="1" t="s">
        <v>42</v>
      </c>
      <c r="C1333" s="1" t="s">
        <v>27</v>
      </c>
      <c r="D1333">
        <v>1211</v>
      </c>
      <c r="E1333" s="2">
        <v>43035</v>
      </c>
      <c r="F1333">
        <v>2</v>
      </c>
      <c r="G1333">
        <v>2</v>
      </c>
      <c r="H1333">
        <v>529.99</v>
      </c>
      <c r="I1333">
        <v>0.2</v>
      </c>
      <c r="J1333" s="1" t="s">
        <v>303</v>
      </c>
      <c r="K1333" s="1" t="s">
        <v>24</v>
      </c>
      <c r="L1333" s="1" t="s">
        <v>28</v>
      </c>
      <c r="M1333" s="1" t="s">
        <v>19</v>
      </c>
      <c r="N1333">
        <v>847.98400000000004</v>
      </c>
    </row>
    <row r="1334" spans="1:14" x14ac:dyDescent="0.3">
      <c r="A1334">
        <v>24</v>
      </c>
      <c r="B1334" s="1" t="s">
        <v>149</v>
      </c>
      <c r="C1334" s="1" t="s">
        <v>21</v>
      </c>
      <c r="D1334">
        <v>1573</v>
      </c>
      <c r="E1334" s="2">
        <v>43213</v>
      </c>
      <c r="F1334">
        <v>1</v>
      </c>
      <c r="G1334">
        <v>2</v>
      </c>
      <c r="H1334">
        <v>529.99</v>
      </c>
      <c r="I1334">
        <v>0.1</v>
      </c>
      <c r="J1334" s="1" t="s">
        <v>303</v>
      </c>
      <c r="K1334" s="1" t="s">
        <v>24</v>
      </c>
      <c r="L1334" s="1" t="s">
        <v>22</v>
      </c>
      <c r="M1334" s="1" t="s">
        <v>19</v>
      </c>
      <c r="N1334">
        <v>953.98200000000008</v>
      </c>
    </row>
    <row r="1335" spans="1:14" x14ac:dyDescent="0.3">
      <c r="A1335">
        <v>30</v>
      </c>
      <c r="B1335" s="1" t="s">
        <v>180</v>
      </c>
      <c r="C1335" s="1" t="s">
        <v>21</v>
      </c>
      <c r="D1335">
        <v>444</v>
      </c>
      <c r="E1335" s="2">
        <v>42632</v>
      </c>
      <c r="F1335">
        <v>1</v>
      </c>
      <c r="G1335">
        <v>2</v>
      </c>
      <c r="H1335">
        <v>529.99</v>
      </c>
      <c r="I1335">
        <v>7.0000000000000007E-2</v>
      </c>
      <c r="J1335" s="1" t="s">
        <v>303</v>
      </c>
      <c r="K1335" s="1" t="s">
        <v>24</v>
      </c>
      <c r="L1335" s="1" t="s">
        <v>22</v>
      </c>
      <c r="M1335" s="1" t="s">
        <v>19</v>
      </c>
      <c r="N1335">
        <v>985.78139999999996</v>
      </c>
    </row>
    <row r="1336" spans="1:14" x14ac:dyDescent="0.3">
      <c r="A1336">
        <v>260</v>
      </c>
      <c r="B1336" s="1" t="s">
        <v>151</v>
      </c>
      <c r="C1336" s="1" t="s">
        <v>21</v>
      </c>
      <c r="D1336">
        <v>499</v>
      </c>
      <c r="E1336" s="2">
        <v>42654</v>
      </c>
      <c r="F1336">
        <v>1</v>
      </c>
      <c r="G1336">
        <v>1</v>
      </c>
      <c r="H1336">
        <v>529.99</v>
      </c>
      <c r="I1336">
        <v>7.0000000000000007E-2</v>
      </c>
      <c r="J1336" s="1" t="s">
        <v>303</v>
      </c>
      <c r="K1336" s="1" t="s">
        <v>24</v>
      </c>
      <c r="L1336" s="1" t="s">
        <v>22</v>
      </c>
      <c r="M1336" s="1" t="s">
        <v>19</v>
      </c>
      <c r="N1336">
        <v>492.89069999999998</v>
      </c>
    </row>
    <row r="1337" spans="1:14" x14ac:dyDescent="0.3">
      <c r="A1337">
        <v>276</v>
      </c>
      <c r="B1337" s="1" t="s">
        <v>83</v>
      </c>
      <c r="C1337" s="1" t="s">
        <v>27</v>
      </c>
      <c r="D1337">
        <v>86</v>
      </c>
      <c r="E1337" s="2">
        <v>42421</v>
      </c>
      <c r="F1337">
        <v>2</v>
      </c>
      <c r="G1337">
        <v>1</v>
      </c>
      <c r="H1337">
        <v>529.99</v>
      </c>
      <c r="I1337">
        <v>0.1</v>
      </c>
      <c r="J1337" s="1" t="s">
        <v>303</v>
      </c>
      <c r="K1337" s="1" t="s">
        <v>24</v>
      </c>
      <c r="L1337" s="1" t="s">
        <v>28</v>
      </c>
      <c r="M1337" s="1" t="s">
        <v>19</v>
      </c>
      <c r="N1337">
        <v>476.99100000000004</v>
      </c>
    </row>
    <row r="1338" spans="1:14" x14ac:dyDescent="0.3">
      <c r="A1338">
        <v>317</v>
      </c>
      <c r="B1338" s="1" t="s">
        <v>129</v>
      </c>
      <c r="C1338" s="1" t="s">
        <v>27</v>
      </c>
      <c r="D1338">
        <v>84</v>
      </c>
      <c r="E1338" s="2">
        <v>42420</v>
      </c>
      <c r="F1338">
        <v>2</v>
      </c>
      <c r="G1338">
        <v>2</v>
      </c>
      <c r="H1338">
        <v>529.99</v>
      </c>
      <c r="I1338">
        <v>7.0000000000000007E-2</v>
      </c>
      <c r="J1338" s="1" t="s">
        <v>303</v>
      </c>
      <c r="K1338" s="1" t="s">
        <v>24</v>
      </c>
      <c r="L1338" s="1" t="s">
        <v>28</v>
      </c>
      <c r="M1338" s="1" t="s">
        <v>19</v>
      </c>
      <c r="N1338">
        <v>985.78139999999996</v>
      </c>
    </row>
    <row r="1339" spans="1:14" x14ac:dyDescent="0.3">
      <c r="A1339">
        <v>434</v>
      </c>
      <c r="B1339" s="1" t="s">
        <v>158</v>
      </c>
      <c r="C1339" s="1" t="s">
        <v>21</v>
      </c>
      <c r="D1339">
        <v>427</v>
      </c>
      <c r="E1339" s="2">
        <v>42622</v>
      </c>
      <c r="F1339">
        <v>1</v>
      </c>
      <c r="G1339">
        <v>2</v>
      </c>
      <c r="H1339">
        <v>529.99</v>
      </c>
      <c r="I1339">
        <v>0.1</v>
      </c>
      <c r="J1339" s="1" t="s">
        <v>303</v>
      </c>
      <c r="K1339" s="1" t="s">
        <v>24</v>
      </c>
      <c r="L1339" s="1" t="s">
        <v>22</v>
      </c>
      <c r="M1339" s="1" t="s">
        <v>19</v>
      </c>
      <c r="N1339">
        <v>953.98200000000008</v>
      </c>
    </row>
    <row r="1340" spans="1:14" x14ac:dyDescent="0.3">
      <c r="A1340">
        <v>489</v>
      </c>
      <c r="B1340" s="1" t="s">
        <v>116</v>
      </c>
      <c r="C1340" s="1" t="s">
        <v>27</v>
      </c>
      <c r="D1340">
        <v>227</v>
      </c>
      <c r="E1340" s="2">
        <v>42507</v>
      </c>
      <c r="F1340">
        <v>2</v>
      </c>
      <c r="G1340">
        <v>2</v>
      </c>
      <c r="H1340">
        <v>529.99</v>
      </c>
      <c r="I1340">
        <v>0.1</v>
      </c>
      <c r="J1340" s="1" t="s">
        <v>303</v>
      </c>
      <c r="K1340" s="1" t="s">
        <v>24</v>
      </c>
      <c r="L1340" s="1" t="s">
        <v>28</v>
      </c>
      <c r="M1340" s="1" t="s">
        <v>19</v>
      </c>
      <c r="N1340">
        <v>953.98200000000008</v>
      </c>
    </row>
    <row r="1341" spans="1:14" x14ac:dyDescent="0.3">
      <c r="A1341">
        <v>534</v>
      </c>
      <c r="B1341" s="1" t="s">
        <v>46</v>
      </c>
      <c r="C1341" s="1" t="s">
        <v>27</v>
      </c>
      <c r="D1341">
        <v>1170</v>
      </c>
      <c r="E1341" s="2">
        <v>43013</v>
      </c>
      <c r="F1341">
        <v>2</v>
      </c>
      <c r="G1341">
        <v>1</v>
      </c>
      <c r="H1341">
        <v>529.99</v>
      </c>
      <c r="I1341">
        <v>0.1</v>
      </c>
      <c r="J1341" s="1" t="s">
        <v>303</v>
      </c>
      <c r="K1341" s="1" t="s">
        <v>24</v>
      </c>
      <c r="L1341" s="1" t="s">
        <v>28</v>
      </c>
      <c r="M1341" s="1" t="s">
        <v>19</v>
      </c>
      <c r="N1341">
        <v>476.99100000000004</v>
      </c>
    </row>
    <row r="1342" spans="1:14" x14ac:dyDescent="0.3">
      <c r="A1342">
        <v>704</v>
      </c>
      <c r="B1342" s="1" t="s">
        <v>261</v>
      </c>
      <c r="C1342" s="1" t="s">
        <v>21</v>
      </c>
      <c r="D1342">
        <v>441</v>
      </c>
      <c r="E1342" s="2">
        <v>42631</v>
      </c>
      <c r="F1342">
        <v>1</v>
      </c>
      <c r="G1342">
        <v>1</v>
      </c>
      <c r="H1342">
        <v>529.99</v>
      </c>
      <c r="I1342">
        <v>0.1</v>
      </c>
      <c r="J1342" s="1" t="s">
        <v>303</v>
      </c>
      <c r="K1342" s="1" t="s">
        <v>24</v>
      </c>
      <c r="L1342" s="1" t="s">
        <v>22</v>
      </c>
      <c r="M1342" s="1" t="s">
        <v>19</v>
      </c>
      <c r="N1342">
        <v>476.99100000000004</v>
      </c>
    </row>
    <row r="1343" spans="1:14" x14ac:dyDescent="0.3">
      <c r="A1343">
        <v>793</v>
      </c>
      <c r="B1343" s="1" t="s">
        <v>120</v>
      </c>
      <c r="C1343" s="1" t="s">
        <v>27</v>
      </c>
      <c r="D1343">
        <v>1078</v>
      </c>
      <c r="E1343" s="2">
        <v>42966</v>
      </c>
      <c r="F1343">
        <v>2</v>
      </c>
      <c r="G1343">
        <v>1</v>
      </c>
      <c r="H1343">
        <v>529.99</v>
      </c>
      <c r="I1343">
        <v>7.0000000000000007E-2</v>
      </c>
      <c r="J1343" s="1" t="s">
        <v>303</v>
      </c>
      <c r="K1343" s="1" t="s">
        <v>24</v>
      </c>
      <c r="L1343" s="1" t="s">
        <v>28</v>
      </c>
      <c r="M1343" s="1" t="s">
        <v>19</v>
      </c>
      <c r="N1343">
        <v>492.89069999999998</v>
      </c>
    </row>
    <row r="1344" spans="1:14" x14ac:dyDescent="0.3">
      <c r="A1344">
        <v>796</v>
      </c>
      <c r="B1344" s="1" t="s">
        <v>78</v>
      </c>
      <c r="C1344" s="1" t="s">
        <v>21</v>
      </c>
      <c r="D1344">
        <v>493</v>
      </c>
      <c r="E1344" s="2">
        <v>42652</v>
      </c>
      <c r="F1344">
        <v>1</v>
      </c>
      <c r="G1344">
        <v>1</v>
      </c>
      <c r="H1344">
        <v>529.99</v>
      </c>
      <c r="I1344">
        <v>0.05</v>
      </c>
      <c r="J1344" s="1" t="s">
        <v>303</v>
      </c>
      <c r="K1344" s="1" t="s">
        <v>24</v>
      </c>
      <c r="L1344" s="1" t="s">
        <v>22</v>
      </c>
      <c r="M1344" s="1" t="s">
        <v>19</v>
      </c>
      <c r="N1344">
        <v>503.4905</v>
      </c>
    </row>
    <row r="1345" spans="1:14" x14ac:dyDescent="0.3">
      <c r="A1345">
        <v>823</v>
      </c>
      <c r="B1345" s="1" t="s">
        <v>224</v>
      </c>
      <c r="C1345" s="1" t="s">
        <v>27</v>
      </c>
      <c r="D1345">
        <v>602</v>
      </c>
      <c r="E1345" s="2">
        <v>42713</v>
      </c>
      <c r="F1345">
        <v>2</v>
      </c>
      <c r="G1345">
        <v>2</v>
      </c>
      <c r="H1345">
        <v>529.99</v>
      </c>
      <c r="I1345">
        <v>0.05</v>
      </c>
      <c r="J1345" s="1" t="s">
        <v>303</v>
      </c>
      <c r="K1345" s="1" t="s">
        <v>24</v>
      </c>
      <c r="L1345" s="1" t="s">
        <v>28</v>
      </c>
      <c r="M1345" s="1" t="s">
        <v>19</v>
      </c>
      <c r="N1345">
        <v>1006.981</v>
      </c>
    </row>
    <row r="1346" spans="1:14" x14ac:dyDescent="0.3">
      <c r="A1346">
        <v>834</v>
      </c>
      <c r="B1346" s="1" t="s">
        <v>141</v>
      </c>
      <c r="C1346" s="1" t="s">
        <v>15</v>
      </c>
      <c r="D1346">
        <v>363</v>
      </c>
      <c r="E1346" s="2">
        <v>42593</v>
      </c>
      <c r="F1346">
        <v>3</v>
      </c>
      <c r="G1346">
        <v>1</v>
      </c>
      <c r="H1346">
        <v>529.99</v>
      </c>
      <c r="I1346">
        <v>0.1</v>
      </c>
      <c r="J1346" s="1" t="s">
        <v>303</v>
      </c>
      <c r="K1346" s="1" t="s">
        <v>24</v>
      </c>
      <c r="L1346" s="1" t="s">
        <v>18</v>
      </c>
      <c r="M1346" s="1" t="s">
        <v>19</v>
      </c>
      <c r="N1346">
        <v>476.99100000000004</v>
      </c>
    </row>
    <row r="1347" spans="1:14" x14ac:dyDescent="0.3">
      <c r="A1347">
        <v>907</v>
      </c>
      <c r="B1347" s="1" t="s">
        <v>14</v>
      </c>
      <c r="C1347" s="1" t="s">
        <v>15</v>
      </c>
      <c r="D1347">
        <v>348</v>
      </c>
      <c r="E1347" s="2">
        <v>42584</v>
      </c>
      <c r="F1347">
        <v>3</v>
      </c>
      <c r="G1347">
        <v>2</v>
      </c>
      <c r="H1347">
        <v>529.99</v>
      </c>
      <c r="I1347">
        <v>7.0000000000000007E-2</v>
      </c>
      <c r="J1347" s="1" t="s">
        <v>303</v>
      </c>
      <c r="K1347" s="1" t="s">
        <v>24</v>
      </c>
      <c r="L1347" s="1" t="s">
        <v>18</v>
      </c>
      <c r="M1347" s="1" t="s">
        <v>19</v>
      </c>
      <c r="N1347">
        <v>985.78139999999996</v>
      </c>
    </row>
    <row r="1348" spans="1:14" x14ac:dyDescent="0.3">
      <c r="A1348">
        <v>959</v>
      </c>
      <c r="B1348" s="1" t="s">
        <v>174</v>
      </c>
      <c r="C1348" s="1" t="s">
        <v>21</v>
      </c>
      <c r="D1348">
        <v>559</v>
      </c>
      <c r="E1348" s="2">
        <v>42690</v>
      </c>
      <c r="F1348">
        <v>1</v>
      </c>
      <c r="G1348">
        <v>2</v>
      </c>
      <c r="H1348">
        <v>529.99</v>
      </c>
      <c r="I1348">
        <v>0.1</v>
      </c>
      <c r="J1348" s="1" t="s">
        <v>303</v>
      </c>
      <c r="K1348" s="1" t="s">
        <v>24</v>
      </c>
      <c r="L1348" s="1" t="s">
        <v>22</v>
      </c>
      <c r="M1348" s="1" t="s">
        <v>19</v>
      </c>
      <c r="N1348">
        <v>953.98200000000008</v>
      </c>
    </row>
    <row r="1349" spans="1:14" x14ac:dyDescent="0.3">
      <c r="A1349">
        <v>975</v>
      </c>
      <c r="B1349" s="1" t="s">
        <v>193</v>
      </c>
      <c r="C1349" s="1" t="s">
        <v>21</v>
      </c>
      <c r="D1349">
        <v>646</v>
      </c>
      <c r="E1349" s="2">
        <v>42744</v>
      </c>
      <c r="F1349">
        <v>1</v>
      </c>
      <c r="G1349">
        <v>2</v>
      </c>
      <c r="H1349">
        <v>529.99</v>
      </c>
      <c r="I1349">
        <v>0.2</v>
      </c>
      <c r="J1349" s="1" t="s">
        <v>303</v>
      </c>
      <c r="K1349" s="1" t="s">
        <v>24</v>
      </c>
      <c r="L1349" s="1" t="s">
        <v>22</v>
      </c>
      <c r="M1349" s="1" t="s">
        <v>19</v>
      </c>
      <c r="N1349">
        <v>847.98400000000004</v>
      </c>
    </row>
    <row r="1350" spans="1:14" x14ac:dyDescent="0.3">
      <c r="A1350">
        <v>1058</v>
      </c>
      <c r="B1350" s="1" t="s">
        <v>55</v>
      </c>
      <c r="C1350" s="1" t="s">
        <v>27</v>
      </c>
      <c r="D1350">
        <v>564</v>
      </c>
      <c r="E1350" s="2">
        <v>42694</v>
      </c>
      <c r="F1350">
        <v>2</v>
      </c>
      <c r="G1350">
        <v>1</v>
      </c>
      <c r="H1350">
        <v>529.99</v>
      </c>
      <c r="I1350">
        <v>0.2</v>
      </c>
      <c r="J1350" s="1" t="s">
        <v>303</v>
      </c>
      <c r="K1350" s="1" t="s">
        <v>24</v>
      </c>
      <c r="L1350" s="1" t="s">
        <v>28</v>
      </c>
      <c r="M1350" s="1" t="s">
        <v>19</v>
      </c>
      <c r="N1350">
        <v>423.99200000000002</v>
      </c>
    </row>
    <row r="1351" spans="1:14" x14ac:dyDescent="0.3">
      <c r="A1351">
        <v>1169</v>
      </c>
      <c r="B1351" s="1" t="s">
        <v>61</v>
      </c>
      <c r="C1351" s="1" t="s">
        <v>27</v>
      </c>
      <c r="D1351">
        <v>551</v>
      </c>
      <c r="E1351" s="2">
        <v>42686</v>
      </c>
      <c r="F1351">
        <v>2</v>
      </c>
      <c r="G1351">
        <v>2</v>
      </c>
      <c r="H1351">
        <v>529.99</v>
      </c>
      <c r="I1351">
        <v>0.2</v>
      </c>
      <c r="J1351" s="1" t="s">
        <v>303</v>
      </c>
      <c r="K1351" s="1" t="s">
        <v>24</v>
      </c>
      <c r="L1351" s="1" t="s">
        <v>28</v>
      </c>
      <c r="M1351" s="1" t="s">
        <v>19</v>
      </c>
      <c r="N1351">
        <v>847.98400000000004</v>
      </c>
    </row>
    <row r="1352" spans="1:14" x14ac:dyDescent="0.3">
      <c r="A1352">
        <v>1209</v>
      </c>
      <c r="B1352" s="1" t="s">
        <v>145</v>
      </c>
      <c r="C1352" s="1" t="s">
        <v>27</v>
      </c>
      <c r="D1352">
        <v>584</v>
      </c>
      <c r="E1352" s="2">
        <v>42708</v>
      </c>
      <c r="F1352">
        <v>2</v>
      </c>
      <c r="G1352">
        <v>1</v>
      </c>
      <c r="H1352">
        <v>529.99</v>
      </c>
      <c r="I1352">
        <v>0.1</v>
      </c>
      <c r="J1352" s="1" t="s">
        <v>303</v>
      </c>
      <c r="K1352" s="1" t="s">
        <v>24</v>
      </c>
      <c r="L1352" s="1" t="s">
        <v>28</v>
      </c>
      <c r="M1352" s="1" t="s">
        <v>19</v>
      </c>
      <c r="N1352">
        <v>476.99100000000004</v>
      </c>
    </row>
    <row r="1353" spans="1:14" x14ac:dyDescent="0.3">
      <c r="A1353">
        <v>1219</v>
      </c>
      <c r="B1353" s="1" t="s">
        <v>45</v>
      </c>
      <c r="C1353" s="1" t="s">
        <v>27</v>
      </c>
      <c r="D1353">
        <v>585</v>
      </c>
      <c r="E1353" s="2">
        <v>42708</v>
      </c>
      <c r="F1353">
        <v>2</v>
      </c>
      <c r="G1353">
        <v>1</v>
      </c>
      <c r="H1353">
        <v>529.99</v>
      </c>
      <c r="I1353">
        <v>0.05</v>
      </c>
      <c r="J1353" s="1" t="s">
        <v>303</v>
      </c>
      <c r="K1353" s="1" t="s">
        <v>24</v>
      </c>
      <c r="L1353" s="1" t="s">
        <v>28</v>
      </c>
      <c r="M1353" s="1" t="s">
        <v>19</v>
      </c>
      <c r="N1353">
        <v>503.4905</v>
      </c>
    </row>
    <row r="1354" spans="1:14" x14ac:dyDescent="0.3">
      <c r="A1354">
        <v>1264</v>
      </c>
      <c r="B1354" s="1" t="s">
        <v>67</v>
      </c>
      <c r="C1354" s="1" t="s">
        <v>27</v>
      </c>
      <c r="D1354">
        <v>140</v>
      </c>
      <c r="E1354" s="2">
        <v>42452</v>
      </c>
      <c r="F1354">
        <v>2</v>
      </c>
      <c r="G1354">
        <v>1</v>
      </c>
      <c r="H1354">
        <v>529.99</v>
      </c>
      <c r="I1354">
        <v>0.2</v>
      </c>
      <c r="J1354" s="1" t="s">
        <v>303</v>
      </c>
      <c r="K1354" s="1" t="s">
        <v>24</v>
      </c>
      <c r="L1354" s="1" t="s">
        <v>28</v>
      </c>
      <c r="M1354" s="1" t="s">
        <v>19</v>
      </c>
      <c r="N1354">
        <v>423.99200000000002</v>
      </c>
    </row>
    <row r="1355" spans="1:14" x14ac:dyDescent="0.3">
      <c r="A1355">
        <v>1314</v>
      </c>
      <c r="B1355" s="1" t="s">
        <v>115</v>
      </c>
      <c r="C1355" s="1" t="s">
        <v>21</v>
      </c>
      <c r="D1355">
        <v>257</v>
      </c>
      <c r="E1355" s="2">
        <v>42526</v>
      </c>
      <c r="F1355">
        <v>1</v>
      </c>
      <c r="G1355">
        <v>1</v>
      </c>
      <c r="H1355">
        <v>529.99</v>
      </c>
      <c r="I1355">
        <v>0.1</v>
      </c>
      <c r="J1355" s="1" t="s">
        <v>303</v>
      </c>
      <c r="K1355" s="1" t="s">
        <v>24</v>
      </c>
      <c r="L1355" s="1" t="s">
        <v>22</v>
      </c>
      <c r="M1355" s="1" t="s">
        <v>19</v>
      </c>
      <c r="N1355">
        <v>476.99100000000004</v>
      </c>
    </row>
    <row r="1356" spans="1:14" x14ac:dyDescent="0.3">
      <c r="A1356">
        <v>1374</v>
      </c>
      <c r="B1356" s="1" t="s">
        <v>37</v>
      </c>
      <c r="C1356" s="1" t="s">
        <v>21</v>
      </c>
      <c r="D1356">
        <v>518</v>
      </c>
      <c r="E1356" s="2">
        <v>42665</v>
      </c>
      <c r="F1356">
        <v>1</v>
      </c>
      <c r="G1356">
        <v>2</v>
      </c>
      <c r="H1356">
        <v>529.99</v>
      </c>
      <c r="I1356">
        <v>0.2</v>
      </c>
      <c r="J1356" s="1" t="s">
        <v>303</v>
      </c>
      <c r="K1356" s="1" t="s">
        <v>24</v>
      </c>
      <c r="L1356" s="1" t="s">
        <v>22</v>
      </c>
      <c r="M1356" s="1" t="s">
        <v>19</v>
      </c>
      <c r="N1356">
        <v>847.98400000000004</v>
      </c>
    </row>
    <row r="1357" spans="1:14" x14ac:dyDescent="0.3">
      <c r="A1357">
        <v>1382</v>
      </c>
      <c r="B1357" s="1" t="s">
        <v>195</v>
      </c>
      <c r="C1357" s="1" t="s">
        <v>15</v>
      </c>
      <c r="D1357">
        <v>1095</v>
      </c>
      <c r="E1357" s="2">
        <v>42973</v>
      </c>
      <c r="F1357">
        <v>3</v>
      </c>
      <c r="G1357">
        <v>2</v>
      </c>
      <c r="H1357">
        <v>529.99</v>
      </c>
      <c r="I1357">
        <v>0.1</v>
      </c>
      <c r="J1357" s="1" t="s">
        <v>303</v>
      </c>
      <c r="K1357" s="1" t="s">
        <v>24</v>
      </c>
      <c r="L1357" s="1" t="s">
        <v>18</v>
      </c>
      <c r="M1357" s="1" t="s">
        <v>19</v>
      </c>
      <c r="N1357">
        <v>953.98200000000008</v>
      </c>
    </row>
    <row r="1358" spans="1:14" x14ac:dyDescent="0.3">
      <c r="A1358">
        <v>550</v>
      </c>
      <c r="B1358" s="1" t="s">
        <v>94</v>
      </c>
      <c r="C1358" s="1" t="s">
        <v>27</v>
      </c>
      <c r="D1358">
        <v>639</v>
      </c>
      <c r="E1358" s="2">
        <v>42741</v>
      </c>
      <c r="F1358">
        <v>2</v>
      </c>
      <c r="G1358">
        <v>1</v>
      </c>
      <c r="H1358">
        <v>529.99</v>
      </c>
      <c r="I1358">
        <v>7.0000000000000007E-2</v>
      </c>
      <c r="J1358" s="1" t="s">
        <v>303</v>
      </c>
      <c r="K1358" s="1" t="s">
        <v>24</v>
      </c>
      <c r="L1358" s="1" t="s">
        <v>28</v>
      </c>
      <c r="M1358" s="1" t="s">
        <v>19</v>
      </c>
      <c r="N1358">
        <v>492.89069999999998</v>
      </c>
    </row>
    <row r="1359" spans="1:14" x14ac:dyDescent="0.3">
      <c r="A1359">
        <v>1096</v>
      </c>
      <c r="B1359" s="1" t="s">
        <v>60</v>
      </c>
      <c r="C1359" s="1" t="s">
        <v>27</v>
      </c>
      <c r="D1359">
        <v>526</v>
      </c>
      <c r="E1359" s="2">
        <v>42669</v>
      </c>
      <c r="F1359">
        <v>2</v>
      </c>
      <c r="G1359">
        <v>1</v>
      </c>
      <c r="H1359">
        <v>529.99</v>
      </c>
      <c r="I1359">
        <v>7.0000000000000007E-2</v>
      </c>
      <c r="J1359" s="1" t="s">
        <v>303</v>
      </c>
      <c r="K1359" s="1" t="s">
        <v>24</v>
      </c>
      <c r="L1359" s="1" t="s">
        <v>28</v>
      </c>
      <c r="M1359" s="1" t="s">
        <v>19</v>
      </c>
      <c r="N1359">
        <v>492.89069999999998</v>
      </c>
    </row>
    <row r="1360" spans="1:14" x14ac:dyDescent="0.3">
      <c r="A1360">
        <v>581</v>
      </c>
      <c r="B1360" s="1" t="s">
        <v>75</v>
      </c>
      <c r="C1360" s="1" t="s">
        <v>21</v>
      </c>
      <c r="D1360">
        <v>580</v>
      </c>
      <c r="E1360" s="2">
        <v>42704</v>
      </c>
      <c r="F1360">
        <v>1</v>
      </c>
      <c r="G1360">
        <v>1</v>
      </c>
      <c r="H1360">
        <v>529.99</v>
      </c>
      <c r="I1360">
        <v>7.0000000000000007E-2</v>
      </c>
      <c r="J1360" s="1" t="s">
        <v>303</v>
      </c>
      <c r="K1360" s="1" t="s">
        <v>24</v>
      </c>
      <c r="L1360" s="1" t="s">
        <v>22</v>
      </c>
      <c r="M1360" s="1" t="s">
        <v>19</v>
      </c>
      <c r="N1360">
        <v>492.89069999999998</v>
      </c>
    </row>
    <row r="1361" spans="1:14" x14ac:dyDescent="0.3">
      <c r="A1361">
        <v>52</v>
      </c>
      <c r="B1361" s="1" t="s">
        <v>73</v>
      </c>
      <c r="C1361" s="1" t="s">
        <v>27</v>
      </c>
      <c r="D1361">
        <v>1501</v>
      </c>
      <c r="E1361" s="2">
        <v>43196</v>
      </c>
      <c r="F1361">
        <v>2</v>
      </c>
      <c r="G1361">
        <v>1</v>
      </c>
      <c r="H1361">
        <v>529.99</v>
      </c>
      <c r="I1361">
        <v>0.05</v>
      </c>
      <c r="J1361" s="1" t="s">
        <v>303</v>
      </c>
      <c r="K1361" s="1" t="s">
        <v>24</v>
      </c>
      <c r="L1361" s="1" t="s">
        <v>28</v>
      </c>
      <c r="M1361" s="1" t="s">
        <v>19</v>
      </c>
      <c r="N1361">
        <v>503.4905</v>
      </c>
    </row>
    <row r="1362" spans="1:14" x14ac:dyDescent="0.3">
      <c r="A1362">
        <v>561</v>
      </c>
      <c r="B1362" s="1" t="s">
        <v>89</v>
      </c>
      <c r="C1362" s="1" t="s">
        <v>21</v>
      </c>
      <c r="D1362">
        <v>628</v>
      </c>
      <c r="E1362" s="2">
        <v>42730</v>
      </c>
      <c r="F1362">
        <v>1</v>
      </c>
      <c r="G1362">
        <v>2</v>
      </c>
      <c r="H1362">
        <v>529.99</v>
      </c>
      <c r="I1362">
        <v>0.1</v>
      </c>
      <c r="J1362" s="1" t="s">
        <v>303</v>
      </c>
      <c r="K1362" s="1" t="s">
        <v>24</v>
      </c>
      <c r="L1362" s="1" t="s">
        <v>22</v>
      </c>
      <c r="M1362" s="1" t="s">
        <v>19</v>
      </c>
      <c r="N1362">
        <v>953.98200000000008</v>
      </c>
    </row>
    <row r="1363" spans="1:14" x14ac:dyDescent="0.3">
      <c r="A1363">
        <v>991</v>
      </c>
      <c r="B1363" s="1" t="s">
        <v>151</v>
      </c>
      <c r="C1363" s="1" t="s">
        <v>21</v>
      </c>
      <c r="D1363">
        <v>103</v>
      </c>
      <c r="E1363" s="2">
        <v>42432</v>
      </c>
      <c r="F1363">
        <v>1</v>
      </c>
      <c r="G1363">
        <v>2</v>
      </c>
      <c r="H1363">
        <v>529.99</v>
      </c>
      <c r="I1363">
        <v>0.1</v>
      </c>
      <c r="J1363" s="1" t="s">
        <v>303</v>
      </c>
      <c r="K1363" s="1" t="s">
        <v>24</v>
      </c>
      <c r="L1363" s="1" t="s">
        <v>22</v>
      </c>
      <c r="M1363" s="1" t="s">
        <v>19</v>
      </c>
      <c r="N1363">
        <v>953.98200000000008</v>
      </c>
    </row>
    <row r="1364" spans="1:14" x14ac:dyDescent="0.3">
      <c r="A1364">
        <v>205</v>
      </c>
      <c r="B1364" s="1" t="s">
        <v>81</v>
      </c>
      <c r="C1364" s="1" t="s">
        <v>27</v>
      </c>
      <c r="D1364">
        <v>160</v>
      </c>
      <c r="E1364" s="2">
        <v>42464</v>
      </c>
      <c r="F1364">
        <v>2</v>
      </c>
      <c r="G1364">
        <v>2</v>
      </c>
      <c r="H1364">
        <v>529.99</v>
      </c>
      <c r="I1364">
        <v>7.0000000000000007E-2</v>
      </c>
      <c r="J1364" s="1" t="s">
        <v>303</v>
      </c>
      <c r="K1364" s="1" t="s">
        <v>24</v>
      </c>
      <c r="L1364" s="1" t="s">
        <v>28</v>
      </c>
      <c r="M1364" s="1" t="s">
        <v>19</v>
      </c>
      <c r="N1364">
        <v>985.78139999999996</v>
      </c>
    </row>
    <row r="1365" spans="1:14" x14ac:dyDescent="0.3">
      <c r="A1365">
        <v>426</v>
      </c>
      <c r="B1365" s="1" t="s">
        <v>196</v>
      </c>
      <c r="C1365" s="1" t="s">
        <v>21</v>
      </c>
      <c r="D1365">
        <v>1247</v>
      </c>
      <c r="E1365" s="2">
        <v>43055</v>
      </c>
      <c r="F1365">
        <v>1</v>
      </c>
      <c r="G1365">
        <v>2</v>
      </c>
      <c r="H1365">
        <v>529.99</v>
      </c>
      <c r="I1365">
        <v>0.1</v>
      </c>
      <c r="J1365" s="1" t="s">
        <v>303</v>
      </c>
      <c r="K1365" s="1" t="s">
        <v>24</v>
      </c>
      <c r="L1365" s="1" t="s">
        <v>22</v>
      </c>
      <c r="M1365" s="1" t="s">
        <v>19</v>
      </c>
      <c r="N1365">
        <v>953.98200000000008</v>
      </c>
    </row>
    <row r="1366" spans="1:14" x14ac:dyDescent="0.3">
      <c r="A1366">
        <v>1440</v>
      </c>
      <c r="B1366" s="1" t="s">
        <v>132</v>
      </c>
      <c r="C1366" s="1" t="s">
        <v>27</v>
      </c>
      <c r="D1366">
        <v>466</v>
      </c>
      <c r="E1366" s="2">
        <v>42641</v>
      </c>
      <c r="F1366">
        <v>2</v>
      </c>
      <c r="G1366">
        <v>1</v>
      </c>
      <c r="H1366">
        <v>529.99</v>
      </c>
      <c r="I1366">
        <v>0.1</v>
      </c>
      <c r="J1366" s="1" t="s">
        <v>303</v>
      </c>
      <c r="K1366" s="1" t="s">
        <v>24</v>
      </c>
      <c r="L1366" s="1" t="s">
        <v>28</v>
      </c>
      <c r="M1366" s="1" t="s">
        <v>19</v>
      </c>
      <c r="N1366">
        <v>476.99100000000004</v>
      </c>
    </row>
    <row r="1367" spans="1:14" x14ac:dyDescent="0.3">
      <c r="A1367">
        <v>1234</v>
      </c>
      <c r="B1367" s="1" t="s">
        <v>47</v>
      </c>
      <c r="C1367" s="1" t="s">
        <v>27</v>
      </c>
      <c r="D1367">
        <v>47</v>
      </c>
      <c r="E1367" s="2">
        <v>42398</v>
      </c>
      <c r="F1367">
        <v>2</v>
      </c>
      <c r="G1367">
        <v>1</v>
      </c>
      <c r="H1367">
        <v>529.99</v>
      </c>
      <c r="I1367">
        <v>0.1</v>
      </c>
      <c r="J1367" s="1" t="s">
        <v>303</v>
      </c>
      <c r="K1367" s="1" t="s">
        <v>24</v>
      </c>
      <c r="L1367" s="1" t="s">
        <v>28</v>
      </c>
      <c r="M1367" s="1" t="s">
        <v>19</v>
      </c>
      <c r="N1367">
        <v>476.99100000000004</v>
      </c>
    </row>
    <row r="1368" spans="1:14" x14ac:dyDescent="0.3">
      <c r="A1368">
        <v>1089</v>
      </c>
      <c r="B1368" s="1" t="s">
        <v>42</v>
      </c>
      <c r="C1368" s="1" t="s">
        <v>27</v>
      </c>
      <c r="D1368">
        <v>469</v>
      </c>
      <c r="E1368" s="2">
        <v>42642</v>
      </c>
      <c r="F1368">
        <v>2</v>
      </c>
      <c r="G1368">
        <v>2</v>
      </c>
      <c r="H1368">
        <v>529.99</v>
      </c>
      <c r="I1368">
        <v>0.2</v>
      </c>
      <c r="J1368" s="1" t="s">
        <v>303</v>
      </c>
      <c r="K1368" s="1" t="s">
        <v>24</v>
      </c>
      <c r="L1368" s="1" t="s">
        <v>28</v>
      </c>
      <c r="M1368" s="1" t="s">
        <v>19</v>
      </c>
      <c r="N1368">
        <v>847.98400000000004</v>
      </c>
    </row>
    <row r="1369" spans="1:14" x14ac:dyDescent="0.3">
      <c r="A1369">
        <v>1304</v>
      </c>
      <c r="B1369" s="1" t="s">
        <v>131</v>
      </c>
      <c r="C1369" s="1" t="s">
        <v>27</v>
      </c>
      <c r="D1369">
        <v>1025</v>
      </c>
      <c r="E1369" s="2">
        <v>42939</v>
      </c>
      <c r="F1369">
        <v>2</v>
      </c>
      <c r="G1369">
        <v>1</v>
      </c>
      <c r="H1369">
        <v>529.99</v>
      </c>
      <c r="I1369">
        <v>0.05</v>
      </c>
      <c r="J1369" s="1" t="s">
        <v>303</v>
      </c>
      <c r="K1369" s="1" t="s">
        <v>24</v>
      </c>
      <c r="L1369" s="1" t="s">
        <v>28</v>
      </c>
      <c r="M1369" s="1" t="s">
        <v>19</v>
      </c>
      <c r="N1369">
        <v>503.4905</v>
      </c>
    </row>
    <row r="1370" spans="1:14" x14ac:dyDescent="0.3">
      <c r="A1370">
        <v>2</v>
      </c>
      <c r="B1370" s="1" t="s">
        <v>148</v>
      </c>
      <c r="C1370" s="1" t="s">
        <v>21</v>
      </c>
      <c r="D1370">
        <v>692</v>
      </c>
      <c r="E1370" s="2">
        <v>42771</v>
      </c>
      <c r="F1370">
        <v>1</v>
      </c>
      <c r="G1370">
        <v>2</v>
      </c>
      <c r="H1370">
        <v>529.99</v>
      </c>
      <c r="I1370">
        <v>7.0000000000000007E-2</v>
      </c>
      <c r="J1370" s="1" t="s">
        <v>303</v>
      </c>
      <c r="K1370" s="1" t="s">
        <v>24</v>
      </c>
      <c r="L1370" s="1" t="s">
        <v>22</v>
      </c>
      <c r="M1370" s="1" t="s">
        <v>19</v>
      </c>
      <c r="N1370">
        <v>985.78139999999996</v>
      </c>
    </row>
    <row r="1371" spans="1:14" x14ac:dyDescent="0.3">
      <c r="A1371">
        <v>151</v>
      </c>
      <c r="B1371" s="1" t="s">
        <v>149</v>
      </c>
      <c r="C1371" s="1" t="s">
        <v>21</v>
      </c>
      <c r="D1371">
        <v>60</v>
      </c>
      <c r="E1371" s="2">
        <v>42406</v>
      </c>
      <c r="F1371">
        <v>1</v>
      </c>
      <c r="G1371">
        <v>1</v>
      </c>
      <c r="H1371">
        <v>529.99</v>
      </c>
      <c r="I1371">
        <v>7.0000000000000007E-2</v>
      </c>
      <c r="J1371" s="1" t="s">
        <v>303</v>
      </c>
      <c r="K1371" s="1" t="s">
        <v>24</v>
      </c>
      <c r="L1371" s="1" t="s">
        <v>22</v>
      </c>
      <c r="M1371" s="1" t="s">
        <v>19</v>
      </c>
      <c r="N1371">
        <v>492.89069999999998</v>
      </c>
    </row>
    <row r="1372" spans="1:14" x14ac:dyDescent="0.3">
      <c r="A1372">
        <v>587</v>
      </c>
      <c r="B1372" s="1" t="s">
        <v>98</v>
      </c>
      <c r="C1372" s="1" t="s">
        <v>27</v>
      </c>
      <c r="D1372">
        <v>75</v>
      </c>
      <c r="E1372" s="2">
        <v>42414</v>
      </c>
      <c r="F1372">
        <v>2</v>
      </c>
      <c r="G1372">
        <v>1</v>
      </c>
      <c r="H1372">
        <v>529.99</v>
      </c>
      <c r="I1372">
        <v>0.2</v>
      </c>
      <c r="J1372" s="1" t="s">
        <v>303</v>
      </c>
      <c r="K1372" s="1" t="s">
        <v>24</v>
      </c>
      <c r="L1372" s="1" t="s">
        <v>28</v>
      </c>
      <c r="M1372" s="1" t="s">
        <v>19</v>
      </c>
      <c r="N1372">
        <v>423.99200000000002</v>
      </c>
    </row>
    <row r="1373" spans="1:14" x14ac:dyDescent="0.3">
      <c r="A1373">
        <v>686</v>
      </c>
      <c r="B1373" s="1" t="s">
        <v>75</v>
      </c>
      <c r="C1373" s="1" t="s">
        <v>21</v>
      </c>
      <c r="D1373">
        <v>480</v>
      </c>
      <c r="E1373" s="2">
        <v>42647</v>
      </c>
      <c r="F1373">
        <v>1</v>
      </c>
      <c r="G1373">
        <v>1</v>
      </c>
      <c r="H1373">
        <v>529.99</v>
      </c>
      <c r="I1373">
        <v>0.05</v>
      </c>
      <c r="J1373" s="1" t="s">
        <v>303</v>
      </c>
      <c r="K1373" s="1" t="s">
        <v>24</v>
      </c>
      <c r="L1373" s="1" t="s">
        <v>22</v>
      </c>
      <c r="M1373" s="1" t="s">
        <v>19</v>
      </c>
      <c r="N1373">
        <v>503.4905</v>
      </c>
    </row>
    <row r="1374" spans="1:14" x14ac:dyDescent="0.3">
      <c r="A1374">
        <v>650</v>
      </c>
      <c r="B1374" s="1" t="s">
        <v>47</v>
      </c>
      <c r="C1374" s="1" t="s">
        <v>27</v>
      </c>
      <c r="D1374">
        <v>959</v>
      </c>
      <c r="E1374" s="2">
        <v>42904</v>
      </c>
      <c r="F1374">
        <v>2</v>
      </c>
      <c r="G1374">
        <v>1</v>
      </c>
      <c r="H1374">
        <v>529.99</v>
      </c>
      <c r="I1374">
        <v>0.2</v>
      </c>
      <c r="J1374" s="1" t="s">
        <v>303</v>
      </c>
      <c r="K1374" s="1" t="s">
        <v>24</v>
      </c>
      <c r="L1374" s="1" t="s">
        <v>28</v>
      </c>
      <c r="M1374" s="1" t="s">
        <v>19</v>
      </c>
      <c r="N1374">
        <v>423.99200000000002</v>
      </c>
    </row>
    <row r="1375" spans="1:14" x14ac:dyDescent="0.3">
      <c r="A1375">
        <v>498</v>
      </c>
      <c r="B1375" s="1" t="s">
        <v>136</v>
      </c>
      <c r="C1375" s="1" t="s">
        <v>27</v>
      </c>
      <c r="D1375">
        <v>153</v>
      </c>
      <c r="E1375" s="2">
        <v>42459</v>
      </c>
      <c r="F1375">
        <v>2</v>
      </c>
      <c r="G1375">
        <v>2</v>
      </c>
      <c r="H1375">
        <v>529.99</v>
      </c>
      <c r="I1375">
        <v>0.05</v>
      </c>
      <c r="J1375" s="1" t="s">
        <v>303</v>
      </c>
      <c r="K1375" s="1" t="s">
        <v>24</v>
      </c>
      <c r="L1375" s="1" t="s">
        <v>28</v>
      </c>
      <c r="M1375" s="1" t="s">
        <v>19</v>
      </c>
      <c r="N1375">
        <v>1006.981</v>
      </c>
    </row>
    <row r="1376" spans="1:14" x14ac:dyDescent="0.3">
      <c r="A1376">
        <v>90</v>
      </c>
      <c r="B1376" s="1" t="s">
        <v>138</v>
      </c>
      <c r="C1376" s="1" t="s">
        <v>27</v>
      </c>
      <c r="D1376">
        <v>561</v>
      </c>
      <c r="E1376" s="2">
        <v>42693</v>
      </c>
      <c r="F1376">
        <v>2</v>
      </c>
      <c r="G1376">
        <v>2</v>
      </c>
      <c r="H1376">
        <v>529.99</v>
      </c>
      <c r="I1376">
        <v>0.05</v>
      </c>
      <c r="J1376" s="1" t="s">
        <v>303</v>
      </c>
      <c r="K1376" s="1" t="s">
        <v>24</v>
      </c>
      <c r="L1376" s="1" t="s">
        <v>28</v>
      </c>
      <c r="M1376" s="1" t="s">
        <v>19</v>
      </c>
      <c r="N1376">
        <v>1006.981</v>
      </c>
    </row>
    <row r="1377" spans="1:14" x14ac:dyDescent="0.3">
      <c r="A1377">
        <v>695</v>
      </c>
      <c r="B1377" s="1" t="s">
        <v>45</v>
      </c>
      <c r="C1377" s="1" t="s">
        <v>27</v>
      </c>
      <c r="D1377">
        <v>307</v>
      </c>
      <c r="E1377" s="2">
        <v>42560</v>
      </c>
      <c r="F1377">
        <v>2</v>
      </c>
      <c r="G1377">
        <v>2</v>
      </c>
      <c r="H1377">
        <v>529.99</v>
      </c>
      <c r="I1377">
        <v>0.05</v>
      </c>
      <c r="J1377" s="1" t="s">
        <v>303</v>
      </c>
      <c r="K1377" s="1" t="s">
        <v>24</v>
      </c>
      <c r="L1377" s="1" t="s">
        <v>28</v>
      </c>
      <c r="M1377" s="1" t="s">
        <v>19</v>
      </c>
      <c r="N1377">
        <v>1006.981</v>
      </c>
    </row>
    <row r="1378" spans="1:14" x14ac:dyDescent="0.3">
      <c r="A1378">
        <v>118</v>
      </c>
      <c r="B1378" s="1" t="s">
        <v>112</v>
      </c>
      <c r="C1378" s="1" t="s">
        <v>27</v>
      </c>
      <c r="D1378">
        <v>617</v>
      </c>
      <c r="E1378" s="2">
        <v>42725</v>
      </c>
      <c r="F1378">
        <v>2</v>
      </c>
      <c r="G1378">
        <v>2</v>
      </c>
      <c r="H1378">
        <v>529.99</v>
      </c>
      <c r="I1378">
        <v>0.2</v>
      </c>
      <c r="J1378" s="1" t="s">
        <v>303</v>
      </c>
      <c r="K1378" s="1" t="s">
        <v>24</v>
      </c>
      <c r="L1378" s="1" t="s">
        <v>28</v>
      </c>
      <c r="M1378" s="1" t="s">
        <v>19</v>
      </c>
      <c r="N1378">
        <v>847.98400000000004</v>
      </c>
    </row>
    <row r="1379" spans="1:14" x14ac:dyDescent="0.3">
      <c r="A1379">
        <v>941</v>
      </c>
      <c r="B1379" s="1" t="s">
        <v>104</v>
      </c>
      <c r="C1379" s="1" t="s">
        <v>27</v>
      </c>
      <c r="D1379">
        <v>319</v>
      </c>
      <c r="E1379" s="2">
        <v>42569</v>
      </c>
      <c r="F1379">
        <v>2</v>
      </c>
      <c r="G1379">
        <v>2</v>
      </c>
      <c r="H1379">
        <v>529.99</v>
      </c>
      <c r="I1379">
        <v>0.1</v>
      </c>
      <c r="J1379" s="1" t="s">
        <v>303</v>
      </c>
      <c r="K1379" s="1" t="s">
        <v>24</v>
      </c>
      <c r="L1379" s="1" t="s">
        <v>28</v>
      </c>
      <c r="M1379" s="1" t="s">
        <v>19</v>
      </c>
      <c r="N1379">
        <v>953.98200000000008</v>
      </c>
    </row>
    <row r="1380" spans="1:14" x14ac:dyDescent="0.3">
      <c r="A1380">
        <v>44</v>
      </c>
      <c r="B1380" s="1" t="s">
        <v>106</v>
      </c>
      <c r="C1380" s="1" t="s">
        <v>27</v>
      </c>
      <c r="D1380">
        <v>1583</v>
      </c>
      <c r="E1380" s="2">
        <v>43215</v>
      </c>
      <c r="F1380">
        <v>2</v>
      </c>
      <c r="G1380">
        <v>1</v>
      </c>
      <c r="H1380">
        <v>529.99</v>
      </c>
      <c r="I1380">
        <v>0.05</v>
      </c>
      <c r="J1380" s="1" t="s">
        <v>303</v>
      </c>
      <c r="K1380" s="1" t="s">
        <v>24</v>
      </c>
      <c r="L1380" s="1" t="s">
        <v>28</v>
      </c>
      <c r="M1380" s="1" t="s">
        <v>19</v>
      </c>
      <c r="N1380">
        <v>503.4905</v>
      </c>
    </row>
    <row r="1381" spans="1:14" x14ac:dyDescent="0.3">
      <c r="A1381">
        <v>64</v>
      </c>
      <c r="B1381" s="1" t="s">
        <v>25</v>
      </c>
      <c r="C1381" s="1" t="s">
        <v>15</v>
      </c>
      <c r="D1381">
        <v>549</v>
      </c>
      <c r="E1381" s="2">
        <v>42686</v>
      </c>
      <c r="F1381">
        <v>3</v>
      </c>
      <c r="G1381">
        <v>1</v>
      </c>
      <c r="H1381">
        <v>529.99</v>
      </c>
      <c r="I1381">
        <v>7.0000000000000007E-2</v>
      </c>
      <c r="J1381" s="1" t="s">
        <v>303</v>
      </c>
      <c r="K1381" s="1" t="s">
        <v>24</v>
      </c>
      <c r="L1381" s="1" t="s">
        <v>18</v>
      </c>
      <c r="M1381" s="1" t="s">
        <v>19</v>
      </c>
      <c r="N1381">
        <v>492.89069999999998</v>
      </c>
    </row>
    <row r="1382" spans="1:14" x14ac:dyDescent="0.3">
      <c r="A1382">
        <v>1173</v>
      </c>
      <c r="B1382" s="1" t="s">
        <v>110</v>
      </c>
      <c r="C1382" s="1" t="s">
        <v>27</v>
      </c>
      <c r="D1382">
        <v>55</v>
      </c>
      <c r="E1382" s="2">
        <v>42404</v>
      </c>
      <c r="F1382">
        <v>2</v>
      </c>
      <c r="G1382">
        <v>2</v>
      </c>
      <c r="H1382">
        <v>529.99</v>
      </c>
      <c r="I1382">
        <v>0.2</v>
      </c>
      <c r="J1382" s="1" t="s">
        <v>303</v>
      </c>
      <c r="K1382" s="1" t="s">
        <v>24</v>
      </c>
      <c r="L1382" s="1" t="s">
        <v>28</v>
      </c>
      <c r="M1382" s="1" t="s">
        <v>19</v>
      </c>
      <c r="N1382">
        <v>847.98400000000004</v>
      </c>
    </row>
    <row r="1383" spans="1:14" x14ac:dyDescent="0.3">
      <c r="A1383">
        <v>1035</v>
      </c>
      <c r="B1383" s="1" t="s">
        <v>148</v>
      </c>
      <c r="C1383" s="1" t="s">
        <v>21</v>
      </c>
      <c r="D1383">
        <v>22</v>
      </c>
      <c r="E1383" s="2">
        <v>42385</v>
      </c>
      <c r="F1383">
        <v>1</v>
      </c>
      <c r="G1383">
        <v>2</v>
      </c>
      <c r="H1383">
        <v>529.99</v>
      </c>
      <c r="I1383">
        <v>0.2</v>
      </c>
      <c r="J1383" s="1" t="s">
        <v>303</v>
      </c>
      <c r="K1383" s="1" t="s">
        <v>24</v>
      </c>
      <c r="L1383" s="1" t="s">
        <v>22</v>
      </c>
      <c r="M1383" s="1" t="s">
        <v>19</v>
      </c>
      <c r="N1383">
        <v>847.98400000000004</v>
      </c>
    </row>
    <row r="1384" spans="1:14" x14ac:dyDescent="0.3">
      <c r="A1384">
        <v>1368</v>
      </c>
      <c r="B1384" s="1" t="s">
        <v>34</v>
      </c>
      <c r="C1384" s="1" t="s">
        <v>27</v>
      </c>
      <c r="D1384">
        <v>223</v>
      </c>
      <c r="E1384" s="2">
        <v>42505</v>
      </c>
      <c r="F1384">
        <v>2</v>
      </c>
      <c r="G1384">
        <v>1</v>
      </c>
      <c r="H1384">
        <v>529.99</v>
      </c>
      <c r="I1384">
        <v>0.05</v>
      </c>
      <c r="J1384" s="1" t="s">
        <v>303</v>
      </c>
      <c r="K1384" s="1" t="s">
        <v>24</v>
      </c>
      <c r="L1384" s="1" t="s">
        <v>28</v>
      </c>
      <c r="M1384" s="1" t="s">
        <v>19</v>
      </c>
      <c r="N1384">
        <v>503.4905</v>
      </c>
    </row>
    <row r="1385" spans="1:14" x14ac:dyDescent="0.3">
      <c r="A1385">
        <v>81</v>
      </c>
      <c r="B1385" s="1" t="s">
        <v>89</v>
      </c>
      <c r="C1385" s="1" t="s">
        <v>21</v>
      </c>
      <c r="D1385">
        <v>679</v>
      </c>
      <c r="E1385" s="2">
        <v>42764</v>
      </c>
      <c r="F1385">
        <v>1</v>
      </c>
      <c r="G1385">
        <v>2</v>
      </c>
      <c r="H1385">
        <v>529.99</v>
      </c>
      <c r="I1385">
        <v>0.2</v>
      </c>
      <c r="J1385" s="1" t="s">
        <v>303</v>
      </c>
      <c r="K1385" s="1" t="s">
        <v>24</v>
      </c>
      <c r="L1385" s="1" t="s">
        <v>22</v>
      </c>
      <c r="M1385" s="1" t="s">
        <v>19</v>
      </c>
      <c r="N1385">
        <v>847.98400000000004</v>
      </c>
    </row>
    <row r="1386" spans="1:14" x14ac:dyDescent="0.3">
      <c r="A1386">
        <v>98</v>
      </c>
      <c r="B1386" s="1" t="s">
        <v>143</v>
      </c>
      <c r="C1386" s="1" t="s">
        <v>27</v>
      </c>
      <c r="D1386">
        <v>190</v>
      </c>
      <c r="E1386" s="2">
        <v>42483</v>
      </c>
      <c r="F1386">
        <v>2</v>
      </c>
      <c r="G1386">
        <v>1</v>
      </c>
      <c r="H1386">
        <v>529.99</v>
      </c>
      <c r="I1386">
        <v>0.2</v>
      </c>
      <c r="J1386" s="1" t="s">
        <v>303</v>
      </c>
      <c r="K1386" s="1" t="s">
        <v>24</v>
      </c>
      <c r="L1386" s="1" t="s">
        <v>28</v>
      </c>
      <c r="M1386" s="1" t="s">
        <v>19</v>
      </c>
      <c r="N1386">
        <v>423.99200000000002</v>
      </c>
    </row>
    <row r="1387" spans="1:14" x14ac:dyDescent="0.3">
      <c r="A1387">
        <v>675</v>
      </c>
      <c r="B1387" s="1" t="s">
        <v>117</v>
      </c>
      <c r="C1387" s="1" t="s">
        <v>15</v>
      </c>
      <c r="D1387">
        <v>1087</v>
      </c>
      <c r="E1387" s="2">
        <v>42969</v>
      </c>
      <c r="F1387">
        <v>3</v>
      </c>
      <c r="G1387">
        <v>1</v>
      </c>
      <c r="H1387">
        <v>529.99</v>
      </c>
      <c r="I1387">
        <v>7.0000000000000007E-2</v>
      </c>
      <c r="J1387" s="1" t="s">
        <v>303</v>
      </c>
      <c r="K1387" s="1" t="s">
        <v>24</v>
      </c>
      <c r="L1387" s="1" t="s">
        <v>18</v>
      </c>
      <c r="M1387" s="1" t="s">
        <v>19</v>
      </c>
      <c r="N1387">
        <v>492.89069999999998</v>
      </c>
    </row>
    <row r="1388" spans="1:14" x14ac:dyDescent="0.3">
      <c r="A1388">
        <v>1197</v>
      </c>
      <c r="B1388" s="1" t="s">
        <v>70</v>
      </c>
      <c r="C1388" s="1" t="s">
        <v>27</v>
      </c>
      <c r="D1388">
        <v>1239</v>
      </c>
      <c r="E1388" s="2">
        <v>43048</v>
      </c>
      <c r="F1388">
        <v>2</v>
      </c>
      <c r="G1388">
        <v>2</v>
      </c>
      <c r="H1388">
        <v>529.99</v>
      </c>
      <c r="I1388">
        <v>0.2</v>
      </c>
      <c r="J1388" s="1" t="s">
        <v>303</v>
      </c>
      <c r="K1388" s="1" t="s">
        <v>24</v>
      </c>
      <c r="L1388" s="1" t="s">
        <v>28</v>
      </c>
      <c r="M1388" s="1" t="s">
        <v>19</v>
      </c>
      <c r="N1388">
        <v>847.98400000000004</v>
      </c>
    </row>
    <row r="1389" spans="1:14" x14ac:dyDescent="0.3">
      <c r="A1389">
        <v>855</v>
      </c>
      <c r="B1389" s="1" t="s">
        <v>78</v>
      </c>
      <c r="C1389" s="1" t="s">
        <v>21</v>
      </c>
      <c r="D1389">
        <v>631</v>
      </c>
      <c r="E1389" s="2">
        <v>42731</v>
      </c>
      <c r="F1389">
        <v>1</v>
      </c>
      <c r="G1389">
        <v>2</v>
      </c>
      <c r="H1389">
        <v>529.99</v>
      </c>
      <c r="I1389">
        <v>7.0000000000000007E-2</v>
      </c>
      <c r="J1389" s="1" t="s">
        <v>303</v>
      </c>
      <c r="K1389" s="1" t="s">
        <v>24</v>
      </c>
      <c r="L1389" s="1" t="s">
        <v>22</v>
      </c>
      <c r="M1389" s="1" t="s">
        <v>19</v>
      </c>
      <c r="N1389">
        <v>985.78139999999996</v>
      </c>
    </row>
    <row r="1390" spans="1:14" x14ac:dyDescent="0.3">
      <c r="A1390">
        <v>5</v>
      </c>
      <c r="B1390" s="1" t="s">
        <v>174</v>
      </c>
      <c r="C1390" s="1" t="s">
        <v>21</v>
      </c>
      <c r="D1390">
        <v>264</v>
      </c>
      <c r="E1390" s="2">
        <v>42531</v>
      </c>
      <c r="F1390">
        <v>1</v>
      </c>
      <c r="G1390">
        <v>2</v>
      </c>
      <c r="H1390">
        <v>529.99</v>
      </c>
      <c r="I1390">
        <v>0.1</v>
      </c>
      <c r="J1390" s="1" t="s">
        <v>303</v>
      </c>
      <c r="K1390" s="1" t="s">
        <v>24</v>
      </c>
      <c r="L1390" s="1" t="s">
        <v>22</v>
      </c>
      <c r="M1390" s="1" t="s">
        <v>19</v>
      </c>
      <c r="N1390">
        <v>953.98200000000008</v>
      </c>
    </row>
    <row r="1391" spans="1:14" x14ac:dyDescent="0.3">
      <c r="A1391">
        <v>719</v>
      </c>
      <c r="B1391" s="1" t="s">
        <v>90</v>
      </c>
      <c r="C1391" s="1" t="s">
        <v>27</v>
      </c>
      <c r="D1391">
        <v>589</v>
      </c>
      <c r="E1391" s="2">
        <v>42710</v>
      </c>
      <c r="F1391">
        <v>2</v>
      </c>
      <c r="G1391">
        <v>2</v>
      </c>
      <c r="H1391">
        <v>529.99</v>
      </c>
      <c r="I1391">
        <v>0.05</v>
      </c>
      <c r="J1391" s="1" t="s">
        <v>303</v>
      </c>
      <c r="K1391" s="1" t="s">
        <v>24</v>
      </c>
      <c r="L1391" s="1" t="s">
        <v>28</v>
      </c>
      <c r="M1391" s="1" t="s">
        <v>19</v>
      </c>
      <c r="N1391">
        <v>1006.981</v>
      </c>
    </row>
    <row r="1392" spans="1:14" x14ac:dyDescent="0.3">
      <c r="A1392">
        <v>416</v>
      </c>
      <c r="B1392" s="1" t="s">
        <v>56</v>
      </c>
      <c r="C1392" s="1" t="s">
        <v>27</v>
      </c>
      <c r="D1392">
        <v>409</v>
      </c>
      <c r="E1392" s="2">
        <v>42614</v>
      </c>
      <c r="F1392">
        <v>2</v>
      </c>
      <c r="G1392">
        <v>1</v>
      </c>
      <c r="H1392">
        <v>529.99</v>
      </c>
      <c r="I1392">
        <v>7.0000000000000007E-2</v>
      </c>
      <c r="J1392" s="1" t="s">
        <v>303</v>
      </c>
      <c r="K1392" s="1" t="s">
        <v>24</v>
      </c>
      <c r="L1392" s="1" t="s">
        <v>28</v>
      </c>
      <c r="M1392" s="1" t="s">
        <v>19</v>
      </c>
      <c r="N1392">
        <v>492.89069999999998</v>
      </c>
    </row>
    <row r="1393" spans="1:14" x14ac:dyDescent="0.3">
      <c r="A1393">
        <v>441</v>
      </c>
      <c r="B1393" s="1" t="s">
        <v>70</v>
      </c>
      <c r="C1393" s="1" t="s">
        <v>27</v>
      </c>
      <c r="D1393">
        <v>359</v>
      </c>
      <c r="E1393" s="2">
        <v>42589</v>
      </c>
      <c r="F1393">
        <v>2</v>
      </c>
      <c r="G1393">
        <v>2</v>
      </c>
      <c r="H1393">
        <v>529.99</v>
      </c>
      <c r="I1393">
        <v>7.0000000000000007E-2</v>
      </c>
      <c r="J1393" s="1" t="s">
        <v>303</v>
      </c>
      <c r="K1393" s="1" t="s">
        <v>24</v>
      </c>
      <c r="L1393" s="1" t="s">
        <v>28</v>
      </c>
      <c r="M1393" s="1" t="s">
        <v>19</v>
      </c>
      <c r="N1393">
        <v>985.78139999999996</v>
      </c>
    </row>
    <row r="1394" spans="1:14" x14ac:dyDescent="0.3">
      <c r="A1394">
        <v>879</v>
      </c>
      <c r="B1394" s="1" t="s">
        <v>110</v>
      </c>
      <c r="C1394" s="1" t="s">
        <v>27</v>
      </c>
      <c r="D1394">
        <v>270</v>
      </c>
      <c r="E1394" s="2">
        <v>42533</v>
      </c>
      <c r="F1394">
        <v>2</v>
      </c>
      <c r="G1394">
        <v>1</v>
      </c>
      <c r="H1394">
        <v>529.99</v>
      </c>
      <c r="I1394">
        <v>0.1</v>
      </c>
      <c r="J1394" s="1" t="s">
        <v>303</v>
      </c>
      <c r="K1394" s="1" t="s">
        <v>24</v>
      </c>
      <c r="L1394" s="1" t="s">
        <v>28</v>
      </c>
      <c r="M1394" s="1" t="s">
        <v>19</v>
      </c>
      <c r="N1394">
        <v>476.99100000000004</v>
      </c>
    </row>
    <row r="1395" spans="1:14" x14ac:dyDescent="0.3">
      <c r="A1395">
        <v>459</v>
      </c>
      <c r="B1395" s="1" t="s">
        <v>261</v>
      </c>
      <c r="C1395" s="1" t="s">
        <v>21</v>
      </c>
      <c r="D1395">
        <v>181</v>
      </c>
      <c r="E1395" s="2">
        <v>42478</v>
      </c>
      <c r="F1395">
        <v>1</v>
      </c>
      <c r="G1395">
        <v>2</v>
      </c>
      <c r="H1395">
        <v>529.99</v>
      </c>
      <c r="I1395">
        <v>0.2</v>
      </c>
      <c r="J1395" s="1" t="s">
        <v>303</v>
      </c>
      <c r="K1395" s="1" t="s">
        <v>24</v>
      </c>
      <c r="L1395" s="1" t="s">
        <v>22</v>
      </c>
      <c r="M1395" s="1" t="s">
        <v>19</v>
      </c>
      <c r="N1395">
        <v>847.98400000000004</v>
      </c>
    </row>
    <row r="1396" spans="1:14" x14ac:dyDescent="0.3">
      <c r="A1396">
        <v>903</v>
      </c>
      <c r="B1396" s="1" t="s">
        <v>31</v>
      </c>
      <c r="C1396" s="1" t="s">
        <v>27</v>
      </c>
      <c r="D1396">
        <v>1240</v>
      </c>
      <c r="E1396" s="2">
        <v>43049</v>
      </c>
      <c r="F1396">
        <v>2</v>
      </c>
      <c r="G1396">
        <v>2</v>
      </c>
      <c r="H1396">
        <v>529.99</v>
      </c>
      <c r="I1396">
        <v>0.2</v>
      </c>
      <c r="J1396" s="1" t="s">
        <v>303</v>
      </c>
      <c r="K1396" s="1" t="s">
        <v>24</v>
      </c>
      <c r="L1396" s="1" t="s">
        <v>28</v>
      </c>
      <c r="M1396" s="1" t="s">
        <v>19</v>
      </c>
      <c r="N1396">
        <v>847.98400000000004</v>
      </c>
    </row>
    <row r="1397" spans="1:14" x14ac:dyDescent="0.3">
      <c r="A1397">
        <v>669</v>
      </c>
      <c r="B1397" s="1" t="s">
        <v>195</v>
      </c>
      <c r="C1397" s="1" t="s">
        <v>15</v>
      </c>
      <c r="D1397">
        <v>1213</v>
      </c>
      <c r="E1397" s="2">
        <v>43035</v>
      </c>
      <c r="F1397">
        <v>3</v>
      </c>
      <c r="G1397">
        <v>1</v>
      </c>
      <c r="H1397">
        <v>529.99</v>
      </c>
      <c r="I1397">
        <v>0.05</v>
      </c>
      <c r="J1397" s="1" t="s">
        <v>303</v>
      </c>
      <c r="K1397" s="1" t="s">
        <v>24</v>
      </c>
      <c r="L1397" s="1" t="s">
        <v>18</v>
      </c>
      <c r="M1397" s="1" t="s">
        <v>19</v>
      </c>
      <c r="N1397">
        <v>503.4905</v>
      </c>
    </row>
    <row r="1398" spans="1:14" x14ac:dyDescent="0.3">
      <c r="A1398">
        <v>1296</v>
      </c>
      <c r="B1398" s="1" t="s">
        <v>164</v>
      </c>
      <c r="C1398" s="1" t="s">
        <v>27</v>
      </c>
      <c r="D1398">
        <v>39</v>
      </c>
      <c r="E1398" s="2">
        <v>42394</v>
      </c>
      <c r="F1398">
        <v>2</v>
      </c>
      <c r="G1398">
        <v>1</v>
      </c>
      <c r="H1398">
        <v>529.99</v>
      </c>
      <c r="I1398">
        <v>0.1</v>
      </c>
      <c r="J1398" s="1" t="s">
        <v>303</v>
      </c>
      <c r="K1398" s="1" t="s">
        <v>24</v>
      </c>
      <c r="L1398" s="1" t="s">
        <v>28</v>
      </c>
      <c r="M1398" s="1" t="s">
        <v>19</v>
      </c>
      <c r="N1398">
        <v>476.99100000000004</v>
      </c>
    </row>
    <row r="1399" spans="1:14" x14ac:dyDescent="0.3">
      <c r="A1399">
        <v>1031</v>
      </c>
      <c r="B1399" s="1" t="s">
        <v>111</v>
      </c>
      <c r="C1399" s="1" t="s">
        <v>27</v>
      </c>
      <c r="D1399">
        <v>1168</v>
      </c>
      <c r="E1399" s="2">
        <v>43012</v>
      </c>
      <c r="F1399">
        <v>2</v>
      </c>
      <c r="G1399">
        <v>2</v>
      </c>
      <c r="H1399">
        <v>529.99</v>
      </c>
      <c r="I1399">
        <v>0.05</v>
      </c>
      <c r="J1399" s="1" t="s">
        <v>303</v>
      </c>
      <c r="K1399" s="1" t="s">
        <v>24</v>
      </c>
      <c r="L1399" s="1" t="s">
        <v>28</v>
      </c>
      <c r="M1399" s="1" t="s">
        <v>19</v>
      </c>
      <c r="N1399">
        <v>1006.981</v>
      </c>
    </row>
    <row r="1400" spans="1:14" x14ac:dyDescent="0.3">
      <c r="A1400">
        <v>1351</v>
      </c>
      <c r="B1400" s="1" t="s">
        <v>130</v>
      </c>
      <c r="C1400" s="1" t="s">
        <v>27</v>
      </c>
      <c r="D1400">
        <v>237</v>
      </c>
      <c r="E1400" s="2">
        <v>42515</v>
      </c>
      <c r="F1400">
        <v>2</v>
      </c>
      <c r="G1400">
        <v>1</v>
      </c>
      <c r="H1400">
        <v>529.99</v>
      </c>
      <c r="I1400">
        <v>0.2</v>
      </c>
      <c r="J1400" s="1" t="s">
        <v>303</v>
      </c>
      <c r="K1400" s="1" t="s">
        <v>24</v>
      </c>
      <c r="L1400" s="1" t="s">
        <v>28</v>
      </c>
      <c r="M1400" s="1" t="s">
        <v>19</v>
      </c>
      <c r="N1400">
        <v>423.99200000000002</v>
      </c>
    </row>
    <row r="1401" spans="1:14" x14ac:dyDescent="0.3">
      <c r="A1401">
        <v>600</v>
      </c>
      <c r="B1401" s="1" t="s">
        <v>72</v>
      </c>
      <c r="C1401" s="1" t="s">
        <v>21</v>
      </c>
      <c r="D1401">
        <v>202</v>
      </c>
      <c r="E1401" s="2">
        <v>42493</v>
      </c>
      <c r="F1401">
        <v>1</v>
      </c>
      <c r="G1401">
        <v>2</v>
      </c>
      <c r="H1401">
        <v>529.99</v>
      </c>
      <c r="I1401">
        <v>0.05</v>
      </c>
      <c r="J1401" s="1" t="s">
        <v>303</v>
      </c>
      <c r="K1401" s="1" t="s">
        <v>24</v>
      </c>
      <c r="L1401" s="1" t="s">
        <v>22</v>
      </c>
      <c r="M1401" s="1" t="s">
        <v>19</v>
      </c>
      <c r="N1401">
        <v>1006.981</v>
      </c>
    </row>
    <row r="1402" spans="1:14" x14ac:dyDescent="0.3">
      <c r="A1402">
        <v>163</v>
      </c>
      <c r="B1402" s="1" t="s">
        <v>57</v>
      </c>
      <c r="C1402" s="1" t="s">
        <v>27</v>
      </c>
      <c r="D1402">
        <v>632</v>
      </c>
      <c r="E1402" s="2">
        <v>42731</v>
      </c>
      <c r="F1402">
        <v>2</v>
      </c>
      <c r="G1402">
        <v>1</v>
      </c>
      <c r="H1402">
        <v>529.99</v>
      </c>
      <c r="I1402">
        <v>7.0000000000000007E-2</v>
      </c>
      <c r="J1402" s="1" t="s">
        <v>303</v>
      </c>
      <c r="K1402" s="1" t="s">
        <v>24</v>
      </c>
      <c r="L1402" s="1" t="s">
        <v>28</v>
      </c>
      <c r="M1402" s="1" t="s">
        <v>19</v>
      </c>
      <c r="N1402">
        <v>492.89069999999998</v>
      </c>
    </row>
    <row r="1403" spans="1:14" x14ac:dyDescent="0.3">
      <c r="A1403">
        <v>130</v>
      </c>
      <c r="B1403" s="1" t="s">
        <v>43</v>
      </c>
      <c r="C1403" s="1" t="s">
        <v>27</v>
      </c>
      <c r="D1403">
        <v>626</v>
      </c>
      <c r="E1403" s="2">
        <v>42729</v>
      </c>
      <c r="F1403">
        <v>2</v>
      </c>
      <c r="G1403">
        <v>1</v>
      </c>
      <c r="H1403">
        <v>529.99</v>
      </c>
      <c r="I1403">
        <v>0.2</v>
      </c>
      <c r="J1403" s="1" t="s">
        <v>303</v>
      </c>
      <c r="K1403" s="1" t="s">
        <v>24</v>
      </c>
      <c r="L1403" s="1" t="s">
        <v>28</v>
      </c>
      <c r="M1403" s="1" t="s">
        <v>19</v>
      </c>
      <c r="N1403">
        <v>423.99200000000002</v>
      </c>
    </row>
    <row r="1404" spans="1:14" x14ac:dyDescent="0.3">
      <c r="A1404">
        <v>835</v>
      </c>
      <c r="B1404" s="1" t="s">
        <v>141</v>
      </c>
      <c r="C1404" s="1" t="s">
        <v>15</v>
      </c>
      <c r="D1404">
        <v>535</v>
      </c>
      <c r="E1404" s="2">
        <v>42672</v>
      </c>
      <c r="F1404">
        <v>3</v>
      </c>
      <c r="G1404">
        <v>1</v>
      </c>
      <c r="H1404">
        <v>529.99</v>
      </c>
      <c r="I1404">
        <v>0.1</v>
      </c>
      <c r="J1404" s="1" t="s">
        <v>303</v>
      </c>
      <c r="K1404" s="1" t="s">
        <v>24</v>
      </c>
      <c r="L1404" s="1" t="s">
        <v>18</v>
      </c>
      <c r="M1404" s="1" t="s">
        <v>19</v>
      </c>
      <c r="N1404">
        <v>476.99100000000004</v>
      </c>
    </row>
    <row r="1405" spans="1:14" x14ac:dyDescent="0.3">
      <c r="A1405">
        <v>106</v>
      </c>
      <c r="B1405" s="1" t="s">
        <v>120</v>
      </c>
      <c r="C1405" s="1" t="s">
        <v>27</v>
      </c>
      <c r="D1405">
        <v>1066</v>
      </c>
      <c r="E1405" s="2">
        <v>42964</v>
      </c>
      <c r="F1405">
        <v>2</v>
      </c>
      <c r="G1405">
        <v>2</v>
      </c>
      <c r="H1405">
        <v>529.99</v>
      </c>
      <c r="I1405">
        <v>0.05</v>
      </c>
      <c r="J1405" s="1" t="s">
        <v>303</v>
      </c>
      <c r="K1405" s="1" t="s">
        <v>24</v>
      </c>
      <c r="L1405" s="1" t="s">
        <v>28</v>
      </c>
      <c r="M1405" s="1" t="s">
        <v>19</v>
      </c>
      <c r="N1405">
        <v>1006.981</v>
      </c>
    </row>
    <row r="1406" spans="1:14" x14ac:dyDescent="0.3">
      <c r="A1406">
        <v>277</v>
      </c>
      <c r="B1406" s="1" t="s">
        <v>44</v>
      </c>
      <c r="C1406" s="1" t="s">
        <v>27</v>
      </c>
      <c r="D1406">
        <v>61</v>
      </c>
      <c r="E1406" s="2">
        <v>42406</v>
      </c>
      <c r="F1406">
        <v>2</v>
      </c>
      <c r="G1406">
        <v>2</v>
      </c>
      <c r="H1406">
        <v>529.99</v>
      </c>
      <c r="I1406">
        <v>0.05</v>
      </c>
      <c r="J1406" s="1" t="s">
        <v>303</v>
      </c>
      <c r="K1406" s="1" t="s">
        <v>24</v>
      </c>
      <c r="L1406" s="1" t="s">
        <v>28</v>
      </c>
      <c r="M1406" s="1" t="s">
        <v>19</v>
      </c>
      <c r="N1406">
        <v>1006.981</v>
      </c>
    </row>
    <row r="1407" spans="1:14" x14ac:dyDescent="0.3">
      <c r="A1407">
        <v>72</v>
      </c>
      <c r="B1407" s="1" t="s">
        <v>150</v>
      </c>
      <c r="C1407" s="1" t="s">
        <v>21</v>
      </c>
      <c r="D1407">
        <v>420</v>
      </c>
      <c r="E1407" s="2">
        <v>42618</v>
      </c>
      <c r="F1407">
        <v>1</v>
      </c>
      <c r="G1407">
        <v>2</v>
      </c>
      <c r="H1407">
        <v>529.99</v>
      </c>
      <c r="I1407">
        <v>0.1</v>
      </c>
      <c r="J1407" s="1" t="s">
        <v>303</v>
      </c>
      <c r="K1407" s="1" t="s">
        <v>24</v>
      </c>
      <c r="L1407" s="1" t="s">
        <v>22</v>
      </c>
      <c r="M1407" s="1" t="s">
        <v>19</v>
      </c>
      <c r="N1407">
        <v>953.98200000000008</v>
      </c>
    </row>
    <row r="1408" spans="1:14" x14ac:dyDescent="0.3">
      <c r="A1408">
        <v>336</v>
      </c>
      <c r="B1408" s="1" t="s">
        <v>35</v>
      </c>
      <c r="C1408" s="1" t="s">
        <v>27</v>
      </c>
      <c r="D1408">
        <v>102</v>
      </c>
      <c r="E1408" s="2">
        <v>42431</v>
      </c>
      <c r="F1408">
        <v>2</v>
      </c>
      <c r="G1408">
        <v>1</v>
      </c>
      <c r="H1408">
        <v>529.99</v>
      </c>
      <c r="I1408">
        <v>0.05</v>
      </c>
      <c r="J1408" s="1" t="s">
        <v>303</v>
      </c>
      <c r="K1408" s="1" t="s">
        <v>24</v>
      </c>
      <c r="L1408" s="1" t="s">
        <v>28</v>
      </c>
      <c r="M1408" s="1" t="s">
        <v>19</v>
      </c>
      <c r="N1408">
        <v>503.4905</v>
      </c>
    </row>
    <row r="1409" spans="1:14" x14ac:dyDescent="0.3">
      <c r="A1409">
        <v>386</v>
      </c>
      <c r="B1409" s="1" t="s">
        <v>78</v>
      </c>
      <c r="C1409" s="1" t="s">
        <v>21</v>
      </c>
      <c r="D1409">
        <v>875</v>
      </c>
      <c r="E1409" s="2">
        <v>42860</v>
      </c>
      <c r="F1409">
        <v>1</v>
      </c>
      <c r="G1409">
        <v>2</v>
      </c>
      <c r="H1409">
        <v>529.99</v>
      </c>
      <c r="I1409">
        <v>0.05</v>
      </c>
      <c r="J1409" s="1" t="s">
        <v>303</v>
      </c>
      <c r="K1409" s="1" t="s">
        <v>24</v>
      </c>
      <c r="L1409" s="1" t="s">
        <v>22</v>
      </c>
      <c r="M1409" s="1" t="s">
        <v>19</v>
      </c>
      <c r="N1409">
        <v>1006.981</v>
      </c>
    </row>
    <row r="1410" spans="1:14" x14ac:dyDescent="0.3">
      <c r="A1410">
        <v>1256</v>
      </c>
      <c r="B1410" s="1" t="s">
        <v>83</v>
      </c>
      <c r="C1410" s="1" t="s">
        <v>27</v>
      </c>
      <c r="D1410">
        <v>1379</v>
      </c>
      <c r="E1410" s="2">
        <v>43133</v>
      </c>
      <c r="F1410">
        <v>2</v>
      </c>
      <c r="G1410">
        <v>1</v>
      </c>
      <c r="H1410">
        <v>529.99</v>
      </c>
      <c r="I1410">
        <v>0.1</v>
      </c>
      <c r="J1410" s="1" t="s">
        <v>303</v>
      </c>
      <c r="K1410" s="1" t="s">
        <v>24</v>
      </c>
      <c r="L1410" s="1" t="s">
        <v>28</v>
      </c>
      <c r="M1410" s="1" t="s">
        <v>19</v>
      </c>
      <c r="N1410">
        <v>476.99100000000004</v>
      </c>
    </row>
    <row r="1411" spans="1:14" x14ac:dyDescent="0.3">
      <c r="A1411">
        <v>1048</v>
      </c>
      <c r="B1411" s="1" t="s">
        <v>137</v>
      </c>
      <c r="C1411" s="1" t="s">
        <v>21</v>
      </c>
      <c r="D1411">
        <v>491</v>
      </c>
      <c r="E1411" s="2">
        <v>42651</v>
      </c>
      <c r="F1411">
        <v>1</v>
      </c>
      <c r="G1411">
        <v>2</v>
      </c>
      <c r="H1411">
        <v>529.99</v>
      </c>
      <c r="I1411">
        <v>0.05</v>
      </c>
      <c r="J1411" s="1" t="s">
        <v>303</v>
      </c>
      <c r="K1411" s="1" t="s">
        <v>24</v>
      </c>
      <c r="L1411" s="1" t="s">
        <v>22</v>
      </c>
      <c r="M1411" s="1" t="s">
        <v>19</v>
      </c>
      <c r="N1411">
        <v>1006.981</v>
      </c>
    </row>
    <row r="1412" spans="1:14" x14ac:dyDescent="0.3">
      <c r="A1412">
        <v>795</v>
      </c>
      <c r="B1412" s="1" t="s">
        <v>138</v>
      </c>
      <c r="C1412" s="1" t="s">
        <v>27</v>
      </c>
      <c r="D1412">
        <v>317</v>
      </c>
      <c r="E1412" s="2">
        <v>42568</v>
      </c>
      <c r="F1412">
        <v>2</v>
      </c>
      <c r="G1412">
        <v>1</v>
      </c>
      <c r="H1412">
        <v>529.99</v>
      </c>
      <c r="I1412">
        <v>0.05</v>
      </c>
      <c r="J1412" s="1" t="s">
        <v>303</v>
      </c>
      <c r="K1412" s="1" t="s">
        <v>24</v>
      </c>
      <c r="L1412" s="1" t="s">
        <v>28</v>
      </c>
      <c r="M1412" s="1" t="s">
        <v>19</v>
      </c>
      <c r="N1412">
        <v>503.4905</v>
      </c>
    </row>
    <row r="1413" spans="1:14" x14ac:dyDescent="0.3">
      <c r="A1413">
        <v>53</v>
      </c>
      <c r="B1413" s="1" t="s">
        <v>37</v>
      </c>
      <c r="C1413" s="1" t="s">
        <v>21</v>
      </c>
      <c r="D1413">
        <v>389</v>
      </c>
      <c r="E1413" s="2">
        <v>42604</v>
      </c>
      <c r="F1413">
        <v>1</v>
      </c>
      <c r="G1413">
        <v>2</v>
      </c>
      <c r="H1413">
        <v>529.99</v>
      </c>
      <c r="I1413">
        <v>7.0000000000000007E-2</v>
      </c>
      <c r="J1413" s="1" t="s">
        <v>303</v>
      </c>
      <c r="K1413" s="1" t="s">
        <v>24</v>
      </c>
      <c r="L1413" s="1" t="s">
        <v>22</v>
      </c>
      <c r="M1413" s="1" t="s">
        <v>19</v>
      </c>
      <c r="N1413">
        <v>985.78139999999996</v>
      </c>
    </row>
    <row r="1414" spans="1:14" x14ac:dyDescent="0.3">
      <c r="A1414">
        <v>410</v>
      </c>
      <c r="B1414" s="1" t="s">
        <v>139</v>
      </c>
      <c r="C1414" s="1" t="s">
        <v>27</v>
      </c>
      <c r="D1414">
        <v>384</v>
      </c>
      <c r="E1414" s="2">
        <v>42602</v>
      </c>
      <c r="F1414">
        <v>2</v>
      </c>
      <c r="G1414">
        <v>1</v>
      </c>
      <c r="H1414">
        <v>529.99</v>
      </c>
      <c r="I1414">
        <v>0.1</v>
      </c>
      <c r="J1414" s="1" t="s">
        <v>303</v>
      </c>
      <c r="K1414" s="1" t="s">
        <v>24</v>
      </c>
      <c r="L1414" s="1" t="s">
        <v>28</v>
      </c>
      <c r="M1414" s="1" t="s">
        <v>19</v>
      </c>
      <c r="N1414">
        <v>476.99100000000004</v>
      </c>
    </row>
    <row r="1415" spans="1:14" x14ac:dyDescent="0.3">
      <c r="A1415">
        <v>468</v>
      </c>
      <c r="B1415" s="1" t="s">
        <v>99</v>
      </c>
      <c r="C1415" s="1" t="s">
        <v>27</v>
      </c>
      <c r="D1415">
        <v>472</v>
      </c>
      <c r="E1415" s="2">
        <v>42643</v>
      </c>
      <c r="F1415">
        <v>2</v>
      </c>
      <c r="G1415">
        <v>1</v>
      </c>
      <c r="H1415">
        <v>529.99</v>
      </c>
      <c r="I1415">
        <v>0.1</v>
      </c>
      <c r="J1415" s="1" t="s">
        <v>303</v>
      </c>
      <c r="K1415" s="1" t="s">
        <v>24</v>
      </c>
      <c r="L1415" s="1" t="s">
        <v>28</v>
      </c>
      <c r="M1415" s="1" t="s">
        <v>19</v>
      </c>
      <c r="N1415">
        <v>476.99100000000004</v>
      </c>
    </row>
    <row r="1416" spans="1:14" x14ac:dyDescent="0.3">
      <c r="A1416">
        <v>324</v>
      </c>
      <c r="B1416" s="1" t="s">
        <v>139</v>
      </c>
      <c r="C1416" s="1" t="s">
        <v>27</v>
      </c>
      <c r="D1416">
        <v>7</v>
      </c>
      <c r="E1416" s="2">
        <v>42373</v>
      </c>
      <c r="F1416">
        <v>2</v>
      </c>
      <c r="G1416">
        <v>1</v>
      </c>
      <c r="H1416">
        <v>529.99</v>
      </c>
      <c r="I1416">
        <v>7.0000000000000007E-2</v>
      </c>
      <c r="J1416" s="1" t="s">
        <v>303</v>
      </c>
      <c r="K1416" s="1" t="s">
        <v>24</v>
      </c>
      <c r="L1416" s="1" t="s">
        <v>28</v>
      </c>
      <c r="M1416" s="1" t="s">
        <v>19</v>
      </c>
      <c r="N1416">
        <v>492.89069999999998</v>
      </c>
    </row>
    <row r="1417" spans="1:14" x14ac:dyDescent="0.3">
      <c r="A1417">
        <v>584</v>
      </c>
      <c r="B1417" s="1" t="s">
        <v>117</v>
      </c>
      <c r="C1417" s="1" t="s">
        <v>15</v>
      </c>
      <c r="D1417">
        <v>346</v>
      </c>
      <c r="E1417" s="2">
        <v>42583</v>
      </c>
      <c r="F1417">
        <v>3</v>
      </c>
      <c r="G1417">
        <v>1</v>
      </c>
      <c r="H1417">
        <v>529.99</v>
      </c>
      <c r="I1417">
        <v>0.05</v>
      </c>
      <c r="J1417" s="1" t="s">
        <v>303</v>
      </c>
      <c r="K1417" s="1" t="s">
        <v>24</v>
      </c>
      <c r="L1417" s="1" t="s">
        <v>18</v>
      </c>
      <c r="M1417" s="1" t="s">
        <v>19</v>
      </c>
      <c r="N1417">
        <v>503.4905</v>
      </c>
    </row>
    <row r="1418" spans="1:14" x14ac:dyDescent="0.3">
      <c r="A1418">
        <v>737</v>
      </c>
      <c r="B1418" s="1" t="s">
        <v>160</v>
      </c>
      <c r="C1418" s="1" t="s">
        <v>27</v>
      </c>
      <c r="D1418">
        <v>233</v>
      </c>
      <c r="E1418" s="2">
        <v>42511</v>
      </c>
      <c r="F1418">
        <v>2</v>
      </c>
      <c r="G1418">
        <v>2</v>
      </c>
      <c r="H1418">
        <v>529.99</v>
      </c>
      <c r="I1418">
        <v>7.0000000000000007E-2</v>
      </c>
      <c r="J1418" s="1" t="s">
        <v>303</v>
      </c>
      <c r="K1418" s="1" t="s">
        <v>24</v>
      </c>
      <c r="L1418" s="1" t="s">
        <v>28</v>
      </c>
      <c r="M1418" s="1" t="s">
        <v>19</v>
      </c>
      <c r="N1418">
        <v>985.78139999999996</v>
      </c>
    </row>
    <row r="1419" spans="1:14" x14ac:dyDescent="0.3">
      <c r="A1419">
        <v>792</v>
      </c>
      <c r="B1419" s="1" t="s">
        <v>299</v>
      </c>
      <c r="C1419" s="1" t="s">
        <v>27</v>
      </c>
      <c r="D1419">
        <v>583</v>
      </c>
      <c r="E1419" s="2">
        <v>42708</v>
      </c>
      <c r="F1419">
        <v>2</v>
      </c>
      <c r="G1419">
        <v>2</v>
      </c>
      <c r="H1419">
        <v>529.99</v>
      </c>
      <c r="I1419">
        <v>0.2</v>
      </c>
      <c r="J1419" s="1" t="s">
        <v>303</v>
      </c>
      <c r="K1419" s="1" t="s">
        <v>24</v>
      </c>
      <c r="L1419" s="1" t="s">
        <v>28</v>
      </c>
      <c r="M1419" s="1" t="s">
        <v>19</v>
      </c>
      <c r="N1419">
        <v>847.98400000000004</v>
      </c>
    </row>
    <row r="1420" spans="1:14" x14ac:dyDescent="0.3">
      <c r="A1420">
        <v>673</v>
      </c>
      <c r="B1420" s="1" t="s">
        <v>166</v>
      </c>
      <c r="C1420" s="1" t="s">
        <v>21</v>
      </c>
      <c r="D1420">
        <v>641</v>
      </c>
      <c r="E1420" s="2">
        <v>42742</v>
      </c>
      <c r="F1420">
        <v>1</v>
      </c>
      <c r="G1420">
        <v>1</v>
      </c>
      <c r="H1420">
        <v>529.99</v>
      </c>
      <c r="I1420">
        <v>0.05</v>
      </c>
      <c r="J1420" s="1" t="s">
        <v>303</v>
      </c>
      <c r="K1420" s="1" t="s">
        <v>24</v>
      </c>
      <c r="L1420" s="1" t="s">
        <v>22</v>
      </c>
      <c r="M1420" s="1" t="s">
        <v>19</v>
      </c>
      <c r="N1420">
        <v>503.4905</v>
      </c>
    </row>
    <row r="1421" spans="1:14" x14ac:dyDescent="0.3">
      <c r="A1421">
        <v>1110</v>
      </c>
      <c r="B1421" s="1" t="s">
        <v>108</v>
      </c>
      <c r="C1421" s="1" t="s">
        <v>27</v>
      </c>
      <c r="D1421">
        <v>339</v>
      </c>
      <c r="E1421" s="2">
        <v>42579</v>
      </c>
      <c r="F1421">
        <v>2</v>
      </c>
      <c r="G1421">
        <v>2</v>
      </c>
      <c r="H1421">
        <v>529.99</v>
      </c>
      <c r="I1421">
        <v>0.05</v>
      </c>
      <c r="J1421" s="1" t="s">
        <v>303</v>
      </c>
      <c r="K1421" s="1" t="s">
        <v>24</v>
      </c>
      <c r="L1421" s="1" t="s">
        <v>28</v>
      </c>
      <c r="M1421" s="1" t="s">
        <v>19</v>
      </c>
      <c r="N1421">
        <v>1006.981</v>
      </c>
    </row>
    <row r="1422" spans="1:14" x14ac:dyDescent="0.3">
      <c r="A1422">
        <v>648</v>
      </c>
      <c r="B1422" s="1" t="s">
        <v>79</v>
      </c>
      <c r="C1422" s="1" t="s">
        <v>21</v>
      </c>
      <c r="D1422">
        <v>91</v>
      </c>
      <c r="E1422" s="2">
        <v>42425</v>
      </c>
      <c r="F1422">
        <v>1</v>
      </c>
      <c r="G1422">
        <v>2</v>
      </c>
      <c r="H1422">
        <v>529.99</v>
      </c>
      <c r="I1422">
        <v>7.0000000000000007E-2</v>
      </c>
      <c r="J1422" s="1" t="s">
        <v>303</v>
      </c>
      <c r="K1422" s="1" t="s">
        <v>24</v>
      </c>
      <c r="L1422" s="1" t="s">
        <v>22</v>
      </c>
      <c r="M1422" s="1" t="s">
        <v>19</v>
      </c>
      <c r="N1422">
        <v>985.78139999999996</v>
      </c>
    </row>
    <row r="1423" spans="1:14" x14ac:dyDescent="0.3">
      <c r="A1423">
        <v>116</v>
      </c>
      <c r="B1423" s="1" t="s">
        <v>141</v>
      </c>
      <c r="C1423" s="1" t="s">
        <v>15</v>
      </c>
      <c r="D1423">
        <v>531</v>
      </c>
      <c r="E1423" s="2">
        <v>42671</v>
      </c>
      <c r="F1423">
        <v>3</v>
      </c>
      <c r="G1423">
        <v>2</v>
      </c>
      <c r="H1423">
        <v>549.99</v>
      </c>
      <c r="I1423">
        <v>0.2</v>
      </c>
      <c r="J1423" s="1" t="s">
        <v>260</v>
      </c>
      <c r="K1423" s="1" t="s">
        <v>24</v>
      </c>
      <c r="L1423" s="1" t="s">
        <v>18</v>
      </c>
      <c r="M1423" s="1" t="s">
        <v>19</v>
      </c>
      <c r="N1423">
        <v>879.98400000000004</v>
      </c>
    </row>
    <row r="1424" spans="1:14" x14ac:dyDescent="0.3">
      <c r="A1424">
        <v>116</v>
      </c>
      <c r="B1424" s="1" t="s">
        <v>141</v>
      </c>
      <c r="C1424" s="1" t="s">
        <v>15</v>
      </c>
      <c r="D1424">
        <v>1539</v>
      </c>
      <c r="E1424" s="2">
        <v>43205</v>
      </c>
      <c r="F1424">
        <v>3</v>
      </c>
      <c r="G1424">
        <v>2</v>
      </c>
      <c r="H1424">
        <v>549.99</v>
      </c>
      <c r="I1424">
        <v>0.05</v>
      </c>
      <c r="J1424" s="1" t="s">
        <v>260</v>
      </c>
      <c r="K1424" s="1" t="s">
        <v>24</v>
      </c>
      <c r="L1424" s="1" t="s">
        <v>18</v>
      </c>
      <c r="M1424" s="1" t="s">
        <v>19</v>
      </c>
      <c r="N1424">
        <v>1044.981</v>
      </c>
    </row>
    <row r="1425" spans="1:14" x14ac:dyDescent="0.3">
      <c r="A1425">
        <v>203</v>
      </c>
      <c r="B1425" s="1" t="s">
        <v>119</v>
      </c>
      <c r="C1425" s="1" t="s">
        <v>15</v>
      </c>
      <c r="D1425">
        <v>1333</v>
      </c>
      <c r="E1425" s="2">
        <v>43106</v>
      </c>
      <c r="F1425">
        <v>3</v>
      </c>
      <c r="G1425">
        <v>1</v>
      </c>
      <c r="H1425">
        <v>549.99</v>
      </c>
      <c r="I1425">
        <v>0.05</v>
      </c>
      <c r="J1425" s="1" t="s">
        <v>260</v>
      </c>
      <c r="K1425" s="1" t="s">
        <v>24</v>
      </c>
      <c r="L1425" s="1" t="s">
        <v>18</v>
      </c>
      <c r="M1425" s="1" t="s">
        <v>19</v>
      </c>
      <c r="N1425">
        <v>522.4905</v>
      </c>
    </row>
    <row r="1426" spans="1:14" x14ac:dyDescent="0.3">
      <c r="A1426">
        <v>319</v>
      </c>
      <c r="B1426" s="1" t="s">
        <v>137</v>
      </c>
      <c r="C1426" s="1" t="s">
        <v>21</v>
      </c>
      <c r="D1426">
        <v>285</v>
      </c>
      <c r="E1426" s="2">
        <v>42546</v>
      </c>
      <c r="F1426">
        <v>1</v>
      </c>
      <c r="G1426">
        <v>1</v>
      </c>
      <c r="H1426">
        <v>549.99</v>
      </c>
      <c r="I1426">
        <v>0.05</v>
      </c>
      <c r="J1426" s="1" t="s">
        <v>260</v>
      </c>
      <c r="K1426" s="1" t="s">
        <v>24</v>
      </c>
      <c r="L1426" s="1" t="s">
        <v>22</v>
      </c>
      <c r="M1426" s="1" t="s">
        <v>19</v>
      </c>
      <c r="N1426">
        <v>522.4905</v>
      </c>
    </row>
    <row r="1427" spans="1:14" x14ac:dyDescent="0.3">
      <c r="A1427">
        <v>543</v>
      </c>
      <c r="B1427" s="1" t="s">
        <v>170</v>
      </c>
      <c r="C1427" s="1" t="s">
        <v>15</v>
      </c>
      <c r="D1427">
        <v>698</v>
      </c>
      <c r="E1427" s="2">
        <v>42772</v>
      </c>
      <c r="F1427">
        <v>3</v>
      </c>
      <c r="G1427">
        <v>1</v>
      </c>
      <c r="H1427">
        <v>549.99</v>
      </c>
      <c r="I1427">
        <v>7.0000000000000007E-2</v>
      </c>
      <c r="J1427" s="1" t="s">
        <v>260</v>
      </c>
      <c r="K1427" s="1" t="s">
        <v>24</v>
      </c>
      <c r="L1427" s="1" t="s">
        <v>18</v>
      </c>
      <c r="M1427" s="1" t="s">
        <v>19</v>
      </c>
      <c r="N1427">
        <v>511.49069999999995</v>
      </c>
    </row>
    <row r="1428" spans="1:14" x14ac:dyDescent="0.3">
      <c r="A1428">
        <v>578</v>
      </c>
      <c r="B1428" s="1" t="s">
        <v>89</v>
      </c>
      <c r="C1428" s="1" t="s">
        <v>21</v>
      </c>
      <c r="D1428">
        <v>403</v>
      </c>
      <c r="E1428" s="2">
        <v>42613</v>
      </c>
      <c r="F1428">
        <v>1</v>
      </c>
      <c r="G1428">
        <v>2</v>
      </c>
      <c r="H1428">
        <v>549.99</v>
      </c>
      <c r="I1428">
        <v>0.1</v>
      </c>
      <c r="J1428" s="1" t="s">
        <v>260</v>
      </c>
      <c r="K1428" s="1" t="s">
        <v>24</v>
      </c>
      <c r="L1428" s="1" t="s">
        <v>22</v>
      </c>
      <c r="M1428" s="1" t="s">
        <v>19</v>
      </c>
      <c r="N1428">
        <v>989.98200000000008</v>
      </c>
    </row>
    <row r="1429" spans="1:14" x14ac:dyDescent="0.3">
      <c r="A1429">
        <v>759</v>
      </c>
      <c r="B1429" s="1" t="s">
        <v>20</v>
      </c>
      <c r="C1429" s="1" t="s">
        <v>21</v>
      </c>
      <c r="D1429">
        <v>536</v>
      </c>
      <c r="E1429" s="2">
        <v>42674</v>
      </c>
      <c r="F1429">
        <v>1</v>
      </c>
      <c r="G1429">
        <v>2</v>
      </c>
      <c r="H1429">
        <v>549.99</v>
      </c>
      <c r="I1429">
        <v>0.05</v>
      </c>
      <c r="J1429" s="1" t="s">
        <v>260</v>
      </c>
      <c r="K1429" s="1" t="s">
        <v>24</v>
      </c>
      <c r="L1429" s="1" t="s">
        <v>22</v>
      </c>
      <c r="M1429" s="1" t="s">
        <v>19</v>
      </c>
      <c r="N1429">
        <v>1044.981</v>
      </c>
    </row>
    <row r="1430" spans="1:14" x14ac:dyDescent="0.3">
      <c r="A1430">
        <v>1367</v>
      </c>
      <c r="B1430" s="1" t="s">
        <v>148</v>
      </c>
      <c r="C1430" s="1" t="s">
        <v>21</v>
      </c>
      <c r="D1430">
        <v>1248</v>
      </c>
      <c r="E1430" s="2">
        <v>43055</v>
      </c>
      <c r="F1430">
        <v>1</v>
      </c>
      <c r="G1430">
        <v>1</v>
      </c>
      <c r="H1430">
        <v>549.99</v>
      </c>
      <c r="I1430">
        <v>0.05</v>
      </c>
      <c r="J1430" s="1" t="s">
        <v>260</v>
      </c>
      <c r="K1430" s="1" t="s">
        <v>24</v>
      </c>
      <c r="L1430" s="1" t="s">
        <v>22</v>
      </c>
      <c r="M1430" s="1" t="s">
        <v>19</v>
      </c>
      <c r="N1430">
        <v>522.4905</v>
      </c>
    </row>
    <row r="1431" spans="1:14" x14ac:dyDescent="0.3">
      <c r="A1431">
        <v>526</v>
      </c>
      <c r="B1431" s="1" t="s">
        <v>85</v>
      </c>
      <c r="C1431" s="1" t="s">
        <v>15</v>
      </c>
      <c r="D1431">
        <v>67</v>
      </c>
      <c r="E1431" s="2">
        <v>42409</v>
      </c>
      <c r="F1431">
        <v>3</v>
      </c>
      <c r="G1431">
        <v>2</v>
      </c>
      <c r="H1431">
        <v>549.99</v>
      </c>
      <c r="I1431">
        <v>0.1</v>
      </c>
      <c r="J1431" s="1" t="s">
        <v>260</v>
      </c>
      <c r="K1431" s="1" t="s">
        <v>24</v>
      </c>
      <c r="L1431" s="1" t="s">
        <v>18</v>
      </c>
      <c r="M1431" s="1" t="s">
        <v>19</v>
      </c>
      <c r="N1431">
        <v>989.98200000000008</v>
      </c>
    </row>
    <row r="1432" spans="1:14" x14ac:dyDescent="0.3">
      <c r="A1432">
        <v>1152</v>
      </c>
      <c r="B1432" s="1" t="s">
        <v>150</v>
      </c>
      <c r="C1432" s="1" t="s">
        <v>21</v>
      </c>
      <c r="D1432">
        <v>765</v>
      </c>
      <c r="E1432" s="2">
        <v>42803</v>
      </c>
      <c r="F1432">
        <v>1</v>
      </c>
      <c r="G1432">
        <v>1</v>
      </c>
      <c r="H1432">
        <v>549.99</v>
      </c>
      <c r="I1432">
        <v>7.0000000000000007E-2</v>
      </c>
      <c r="J1432" s="1" t="s">
        <v>260</v>
      </c>
      <c r="K1432" s="1" t="s">
        <v>24</v>
      </c>
      <c r="L1432" s="1" t="s">
        <v>22</v>
      </c>
      <c r="M1432" s="1" t="s">
        <v>19</v>
      </c>
      <c r="N1432">
        <v>511.49069999999995</v>
      </c>
    </row>
    <row r="1433" spans="1:14" x14ac:dyDescent="0.3">
      <c r="A1433">
        <v>830</v>
      </c>
      <c r="B1433" s="1" t="s">
        <v>82</v>
      </c>
      <c r="C1433" s="1" t="s">
        <v>15</v>
      </c>
      <c r="D1433">
        <v>889</v>
      </c>
      <c r="E1433" s="2">
        <v>42869</v>
      </c>
      <c r="F1433">
        <v>3</v>
      </c>
      <c r="G1433">
        <v>2</v>
      </c>
      <c r="H1433">
        <v>549.99</v>
      </c>
      <c r="I1433">
        <v>0.1</v>
      </c>
      <c r="J1433" s="1" t="s">
        <v>260</v>
      </c>
      <c r="K1433" s="1" t="s">
        <v>24</v>
      </c>
      <c r="L1433" s="1" t="s">
        <v>18</v>
      </c>
      <c r="M1433" s="1" t="s">
        <v>19</v>
      </c>
      <c r="N1433">
        <v>989.98200000000008</v>
      </c>
    </row>
    <row r="1434" spans="1:14" x14ac:dyDescent="0.3">
      <c r="A1434">
        <v>1040</v>
      </c>
      <c r="B1434" s="1" t="s">
        <v>40</v>
      </c>
      <c r="C1434" s="1" t="s">
        <v>15</v>
      </c>
      <c r="D1434">
        <v>633</v>
      </c>
      <c r="E1434" s="2">
        <v>42732</v>
      </c>
      <c r="F1434">
        <v>3</v>
      </c>
      <c r="G1434">
        <v>2</v>
      </c>
      <c r="H1434">
        <v>549.99</v>
      </c>
      <c r="I1434">
        <v>0.05</v>
      </c>
      <c r="J1434" s="1" t="s">
        <v>260</v>
      </c>
      <c r="K1434" s="1" t="s">
        <v>24</v>
      </c>
      <c r="L1434" s="1" t="s">
        <v>18</v>
      </c>
      <c r="M1434" s="1" t="s">
        <v>19</v>
      </c>
      <c r="N1434">
        <v>1044.981</v>
      </c>
    </row>
    <row r="1435" spans="1:14" x14ac:dyDescent="0.3">
      <c r="A1435">
        <v>646</v>
      </c>
      <c r="B1435" s="1" t="s">
        <v>150</v>
      </c>
      <c r="C1435" s="1" t="s">
        <v>21</v>
      </c>
      <c r="D1435">
        <v>754</v>
      </c>
      <c r="E1435" s="2">
        <v>42800</v>
      </c>
      <c r="F1435">
        <v>1</v>
      </c>
      <c r="G1435">
        <v>2</v>
      </c>
      <c r="H1435">
        <v>549.99</v>
      </c>
      <c r="I1435">
        <v>7.0000000000000007E-2</v>
      </c>
      <c r="J1435" s="1" t="s">
        <v>260</v>
      </c>
      <c r="K1435" s="1" t="s">
        <v>24</v>
      </c>
      <c r="L1435" s="1" t="s">
        <v>22</v>
      </c>
      <c r="M1435" s="1" t="s">
        <v>19</v>
      </c>
      <c r="N1435">
        <v>1022.9813999999999</v>
      </c>
    </row>
    <row r="1436" spans="1:14" x14ac:dyDescent="0.3">
      <c r="A1436">
        <v>1386</v>
      </c>
      <c r="B1436" s="1" t="s">
        <v>72</v>
      </c>
      <c r="C1436" s="1" t="s">
        <v>21</v>
      </c>
      <c r="D1436">
        <v>72</v>
      </c>
      <c r="E1436" s="2">
        <v>42412</v>
      </c>
      <c r="F1436">
        <v>1</v>
      </c>
      <c r="G1436">
        <v>1</v>
      </c>
      <c r="H1436">
        <v>549.99</v>
      </c>
      <c r="I1436">
        <v>0.05</v>
      </c>
      <c r="J1436" s="1" t="s">
        <v>260</v>
      </c>
      <c r="K1436" s="1" t="s">
        <v>24</v>
      </c>
      <c r="L1436" s="1" t="s">
        <v>22</v>
      </c>
      <c r="M1436" s="1" t="s">
        <v>19</v>
      </c>
      <c r="N1436">
        <v>522.4905</v>
      </c>
    </row>
    <row r="1437" spans="1:14" x14ac:dyDescent="0.3">
      <c r="A1437">
        <v>919</v>
      </c>
      <c r="B1437" s="1" t="s">
        <v>180</v>
      </c>
      <c r="C1437" s="1" t="s">
        <v>21</v>
      </c>
      <c r="D1437">
        <v>191</v>
      </c>
      <c r="E1437" s="2">
        <v>42487</v>
      </c>
      <c r="F1437">
        <v>1</v>
      </c>
      <c r="G1437">
        <v>2</v>
      </c>
      <c r="H1437">
        <v>549.99</v>
      </c>
      <c r="I1437">
        <v>0.2</v>
      </c>
      <c r="J1437" s="1" t="s">
        <v>260</v>
      </c>
      <c r="K1437" s="1" t="s">
        <v>24</v>
      </c>
      <c r="L1437" s="1" t="s">
        <v>22</v>
      </c>
      <c r="M1437" s="1" t="s">
        <v>19</v>
      </c>
      <c r="N1437">
        <v>879.98400000000004</v>
      </c>
    </row>
    <row r="1438" spans="1:14" x14ac:dyDescent="0.3">
      <c r="A1438">
        <v>1286</v>
      </c>
      <c r="B1438" s="1" t="s">
        <v>133</v>
      </c>
      <c r="C1438" s="1" t="s">
        <v>21</v>
      </c>
      <c r="D1438">
        <v>154</v>
      </c>
      <c r="E1438" s="2">
        <v>42460</v>
      </c>
      <c r="F1438">
        <v>1</v>
      </c>
      <c r="G1438">
        <v>1</v>
      </c>
      <c r="H1438">
        <v>549.99</v>
      </c>
      <c r="I1438">
        <v>0.1</v>
      </c>
      <c r="J1438" s="1" t="s">
        <v>260</v>
      </c>
      <c r="K1438" s="1" t="s">
        <v>24</v>
      </c>
      <c r="L1438" s="1" t="s">
        <v>22</v>
      </c>
      <c r="M1438" s="1" t="s">
        <v>19</v>
      </c>
      <c r="N1438">
        <v>494.99100000000004</v>
      </c>
    </row>
    <row r="1439" spans="1:14" x14ac:dyDescent="0.3">
      <c r="A1439">
        <v>1366</v>
      </c>
      <c r="B1439" s="1" t="s">
        <v>148</v>
      </c>
      <c r="C1439" s="1" t="s">
        <v>21</v>
      </c>
      <c r="D1439">
        <v>193</v>
      </c>
      <c r="E1439" s="2">
        <v>42488</v>
      </c>
      <c r="F1439">
        <v>1</v>
      </c>
      <c r="G1439">
        <v>2</v>
      </c>
      <c r="H1439">
        <v>549.99</v>
      </c>
      <c r="I1439">
        <v>0.1</v>
      </c>
      <c r="J1439" s="1" t="s">
        <v>260</v>
      </c>
      <c r="K1439" s="1" t="s">
        <v>24</v>
      </c>
      <c r="L1439" s="1" t="s">
        <v>22</v>
      </c>
      <c r="M1439" s="1" t="s">
        <v>19</v>
      </c>
      <c r="N1439">
        <v>989.98200000000008</v>
      </c>
    </row>
    <row r="1440" spans="1:14" x14ac:dyDescent="0.3">
      <c r="A1440">
        <v>33</v>
      </c>
      <c r="B1440" s="1" t="s">
        <v>154</v>
      </c>
      <c r="C1440" s="1" t="s">
        <v>21</v>
      </c>
      <c r="D1440">
        <v>575</v>
      </c>
      <c r="E1440" s="2">
        <v>42701</v>
      </c>
      <c r="F1440">
        <v>1</v>
      </c>
      <c r="G1440">
        <v>1</v>
      </c>
      <c r="H1440">
        <v>549.99</v>
      </c>
      <c r="I1440">
        <v>0.2</v>
      </c>
      <c r="J1440" s="1" t="s">
        <v>260</v>
      </c>
      <c r="K1440" s="1" t="s">
        <v>24</v>
      </c>
      <c r="L1440" s="1" t="s">
        <v>22</v>
      </c>
      <c r="M1440" s="1" t="s">
        <v>19</v>
      </c>
      <c r="N1440">
        <v>439.99200000000002</v>
      </c>
    </row>
    <row r="1441" spans="1:14" x14ac:dyDescent="0.3">
      <c r="A1441">
        <v>288</v>
      </c>
      <c r="B1441" s="1" t="s">
        <v>50</v>
      </c>
      <c r="C1441" s="1" t="s">
        <v>21</v>
      </c>
      <c r="D1441">
        <v>146</v>
      </c>
      <c r="E1441" s="2">
        <v>42457</v>
      </c>
      <c r="F1441">
        <v>1</v>
      </c>
      <c r="G1441">
        <v>1</v>
      </c>
      <c r="H1441">
        <v>549.99</v>
      </c>
      <c r="I1441">
        <v>0.1</v>
      </c>
      <c r="J1441" s="1" t="s">
        <v>260</v>
      </c>
      <c r="K1441" s="1" t="s">
        <v>24</v>
      </c>
      <c r="L1441" s="1" t="s">
        <v>22</v>
      </c>
      <c r="M1441" s="1" t="s">
        <v>19</v>
      </c>
      <c r="N1441">
        <v>494.99100000000004</v>
      </c>
    </row>
    <row r="1442" spans="1:14" x14ac:dyDescent="0.3">
      <c r="A1442">
        <v>271</v>
      </c>
      <c r="B1442" s="1" t="s">
        <v>14</v>
      </c>
      <c r="C1442" s="1" t="s">
        <v>15</v>
      </c>
      <c r="D1442">
        <v>101</v>
      </c>
      <c r="E1442" s="2">
        <v>42430</v>
      </c>
      <c r="F1442">
        <v>3</v>
      </c>
      <c r="G1442">
        <v>2</v>
      </c>
      <c r="H1442">
        <v>549.99</v>
      </c>
      <c r="I1442">
        <v>0.2</v>
      </c>
      <c r="J1442" s="1" t="s">
        <v>260</v>
      </c>
      <c r="K1442" s="1" t="s">
        <v>24</v>
      </c>
      <c r="L1442" s="1" t="s">
        <v>18</v>
      </c>
      <c r="M1442" s="1" t="s">
        <v>19</v>
      </c>
      <c r="N1442">
        <v>879.98400000000004</v>
      </c>
    </row>
    <row r="1443" spans="1:14" x14ac:dyDescent="0.3">
      <c r="A1443">
        <v>1337</v>
      </c>
      <c r="B1443" s="1" t="s">
        <v>14</v>
      </c>
      <c r="C1443" s="1" t="s">
        <v>15</v>
      </c>
      <c r="D1443">
        <v>326</v>
      </c>
      <c r="E1443" s="2">
        <v>42571</v>
      </c>
      <c r="F1443">
        <v>3</v>
      </c>
      <c r="G1443">
        <v>1</v>
      </c>
      <c r="H1443">
        <v>549.99</v>
      </c>
      <c r="I1443">
        <v>0.1</v>
      </c>
      <c r="J1443" s="1" t="s">
        <v>260</v>
      </c>
      <c r="K1443" s="1" t="s">
        <v>24</v>
      </c>
      <c r="L1443" s="1" t="s">
        <v>18</v>
      </c>
      <c r="M1443" s="1" t="s">
        <v>19</v>
      </c>
      <c r="N1443">
        <v>494.99100000000004</v>
      </c>
    </row>
    <row r="1444" spans="1:14" x14ac:dyDescent="0.3">
      <c r="A1444">
        <v>929</v>
      </c>
      <c r="B1444" s="1" t="s">
        <v>133</v>
      </c>
      <c r="C1444" s="1" t="s">
        <v>21</v>
      </c>
      <c r="D1444">
        <v>94</v>
      </c>
      <c r="E1444" s="2">
        <v>42427</v>
      </c>
      <c r="F1444">
        <v>1</v>
      </c>
      <c r="G1444">
        <v>1</v>
      </c>
      <c r="H1444">
        <v>549.99</v>
      </c>
      <c r="I1444">
        <v>0.05</v>
      </c>
      <c r="J1444" s="1" t="s">
        <v>260</v>
      </c>
      <c r="K1444" s="1" t="s">
        <v>24</v>
      </c>
      <c r="L1444" s="1" t="s">
        <v>22</v>
      </c>
      <c r="M1444" s="1" t="s">
        <v>19</v>
      </c>
      <c r="N1444">
        <v>522.4905</v>
      </c>
    </row>
    <row r="1445" spans="1:14" x14ac:dyDescent="0.3">
      <c r="A1445">
        <v>975</v>
      </c>
      <c r="B1445" s="1" t="s">
        <v>193</v>
      </c>
      <c r="C1445" s="1" t="s">
        <v>21</v>
      </c>
      <c r="D1445">
        <v>646</v>
      </c>
      <c r="E1445" s="2">
        <v>42744</v>
      </c>
      <c r="F1445">
        <v>1</v>
      </c>
      <c r="G1445">
        <v>1</v>
      </c>
      <c r="H1445">
        <v>549.99</v>
      </c>
      <c r="I1445">
        <v>0.2</v>
      </c>
      <c r="J1445" s="1" t="s">
        <v>260</v>
      </c>
      <c r="K1445" s="1" t="s">
        <v>24</v>
      </c>
      <c r="L1445" s="1" t="s">
        <v>22</v>
      </c>
      <c r="M1445" s="1" t="s">
        <v>19</v>
      </c>
      <c r="N1445">
        <v>439.99200000000002</v>
      </c>
    </row>
    <row r="1446" spans="1:14" x14ac:dyDescent="0.3">
      <c r="A1446">
        <v>30</v>
      </c>
      <c r="B1446" s="1" t="s">
        <v>180</v>
      </c>
      <c r="C1446" s="1" t="s">
        <v>21</v>
      </c>
      <c r="D1446">
        <v>1553</v>
      </c>
      <c r="E1446" s="2">
        <v>43208</v>
      </c>
      <c r="F1446">
        <v>1</v>
      </c>
      <c r="G1446">
        <v>1</v>
      </c>
      <c r="H1446">
        <v>549.99</v>
      </c>
      <c r="I1446">
        <v>0.1</v>
      </c>
      <c r="J1446" s="1" t="s">
        <v>260</v>
      </c>
      <c r="K1446" s="1" t="s">
        <v>24</v>
      </c>
      <c r="L1446" s="1" t="s">
        <v>22</v>
      </c>
      <c r="M1446" s="1" t="s">
        <v>19</v>
      </c>
      <c r="N1446">
        <v>494.99100000000004</v>
      </c>
    </row>
    <row r="1447" spans="1:14" x14ac:dyDescent="0.3">
      <c r="A1447">
        <v>913</v>
      </c>
      <c r="B1447" s="1" t="s">
        <v>25</v>
      </c>
      <c r="C1447" s="1" t="s">
        <v>15</v>
      </c>
      <c r="D1447">
        <v>553</v>
      </c>
      <c r="E1447" s="2">
        <v>42686</v>
      </c>
      <c r="F1447">
        <v>3</v>
      </c>
      <c r="G1447">
        <v>1</v>
      </c>
      <c r="H1447">
        <v>549.99</v>
      </c>
      <c r="I1447">
        <v>7.0000000000000007E-2</v>
      </c>
      <c r="J1447" s="1" t="s">
        <v>260</v>
      </c>
      <c r="K1447" s="1" t="s">
        <v>24</v>
      </c>
      <c r="L1447" s="1" t="s">
        <v>18</v>
      </c>
      <c r="M1447" s="1" t="s">
        <v>19</v>
      </c>
      <c r="N1447">
        <v>511.49069999999995</v>
      </c>
    </row>
    <row r="1448" spans="1:14" x14ac:dyDescent="0.3">
      <c r="A1448">
        <v>1029</v>
      </c>
      <c r="B1448" s="1" t="s">
        <v>123</v>
      </c>
      <c r="C1448" s="1" t="s">
        <v>15</v>
      </c>
      <c r="D1448">
        <v>1458</v>
      </c>
      <c r="E1448" s="2">
        <v>43179</v>
      </c>
      <c r="F1448">
        <v>3</v>
      </c>
      <c r="G1448">
        <v>1</v>
      </c>
      <c r="H1448">
        <v>549.99</v>
      </c>
      <c r="I1448">
        <v>0.05</v>
      </c>
      <c r="J1448" s="1" t="s">
        <v>260</v>
      </c>
      <c r="K1448" s="1" t="s">
        <v>24</v>
      </c>
      <c r="L1448" s="1" t="s">
        <v>18</v>
      </c>
      <c r="M1448" s="1" t="s">
        <v>19</v>
      </c>
      <c r="N1448">
        <v>522.4905</v>
      </c>
    </row>
    <row r="1449" spans="1:14" x14ac:dyDescent="0.3">
      <c r="A1449">
        <v>1221</v>
      </c>
      <c r="B1449" s="1" t="s">
        <v>137</v>
      </c>
      <c r="C1449" s="1" t="s">
        <v>21</v>
      </c>
      <c r="D1449">
        <v>1159</v>
      </c>
      <c r="E1449" s="2">
        <v>43009</v>
      </c>
      <c r="F1449">
        <v>1</v>
      </c>
      <c r="G1449">
        <v>2</v>
      </c>
      <c r="H1449">
        <v>549.99</v>
      </c>
      <c r="I1449">
        <v>0.1</v>
      </c>
      <c r="J1449" s="1" t="s">
        <v>260</v>
      </c>
      <c r="K1449" s="1" t="s">
        <v>24</v>
      </c>
      <c r="L1449" s="1" t="s">
        <v>22</v>
      </c>
      <c r="M1449" s="1" t="s">
        <v>19</v>
      </c>
      <c r="N1449">
        <v>989.98200000000008</v>
      </c>
    </row>
    <row r="1450" spans="1:14" x14ac:dyDescent="0.3">
      <c r="A1450">
        <v>1426</v>
      </c>
      <c r="B1450" s="1" t="s">
        <v>105</v>
      </c>
      <c r="C1450" s="1" t="s">
        <v>15</v>
      </c>
      <c r="D1450">
        <v>971</v>
      </c>
      <c r="E1450" s="2">
        <v>42908</v>
      </c>
      <c r="F1450">
        <v>3</v>
      </c>
      <c r="G1450">
        <v>2</v>
      </c>
      <c r="H1450">
        <v>549.99</v>
      </c>
      <c r="I1450">
        <v>7.0000000000000007E-2</v>
      </c>
      <c r="J1450" s="1" t="s">
        <v>260</v>
      </c>
      <c r="K1450" s="1" t="s">
        <v>24</v>
      </c>
      <c r="L1450" s="1" t="s">
        <v>18</v>
      </c>
      <c r="M1450" s="1" t="s">
        <v>19</v>
      </c>
      <c r="N1450">
        <v>1022.9813999999999</v>
      </c>
    </row>
    <row r="1451" spans="1:14" x14ac:dyDescent="0.3">
      <c r="A1451">
        <v>1147</v>
      </c>
      <c r="B1451" s="1" t="s">
        <v>176</v>
      </c>
      <c r="C1451" s="1" t="s">
        <v>21</v>
      </c>
      <c r="D1451">
        <v>168</v>
      </c>
      <c r="E1451" s="2">
        <v>42469</v>
      </c>
      <c r="F1451">
        <v>1</v>
      </c>
      <c r="G1451">
        <v>2</v>
      </c>
      <c r="H1451">
        <v>549.99</v>
      </c>
      <c r="I1451">
        <v>7.0000000000000007E-2</v>
      </c>
      <c r="J1451" s="1" t="s">
        <v>260</v>
      </c>
      <c r="K1451" s="1" t="s">
        <v>24</v>
      </c>
      <c r="L1451" s="1" t="s">
        <v>22</v>
      </c>
      <c r="M1451" s="1" t="s">
        <v>19</v>
      </c>
      <c r="N1451">
        <v>1022.9813999999999</v>
      </c>
    </row>
    <row r="1452" spans="1:14" x14ac:dyDescent="0.3">
      <c r="A1452">
        <v>1259</v>
      </c>
      <c r="B1452" s="1" t="s">
        <v>127</v>
      </c>
      <c r="C1452" s="1" t="s">
        <v>21</v>
      </c>
      <c r="D1452">
        <v>32</v>
      </c>
      <c r="E1452" s="2">
        <v>42390</v>
      </c>
      <c r="F1452">
        <v>1</v>
      </c>
      <c r="G1452">
        <v>2</v>
      </c>
      <c r="H1452">
        <v>549.99</v>
      </c>
      <c r="I1452">
        <v>7.0000000000000007E-2</v>
      </c>
      <c r="J1452" s="1" t="s">
        <v>260</v>
      </c>
      <c r="K1452" s="1" t="s">
        <v>24</v>
      </c>
      <c r="L1452" s="1" t="s">
        <v>22</v>
      </c>
      <c r="M1452" s="1" t="s">
        <v>19</v>
      </c>
      <c r="N1452">
        <v>1022.9813999999999</v>
      </c>
    </row>
    <row r="1453" spans="1:14" x14ac:dyDescent="0.3">
      <c r="A1453">
        <v>704</v>
      </c>
      <c r="B1453" s="1" t="s">
        <v>261</v>
      </c>
      <c r="C1453" s="1" t="s">
        <v>21</v>
      </c>
      <c r="D1453">
        <v>441</v>
      </c>
      <c r="E1453" s="2">
        <v>42631</v>
      </c>
      <c r="F1453">
        <v>1</v>
      </c>
      <c r="G1453">
        <v>1</v>
      </c>
      <c r="H1453">
        <v>549.99</v>
      </c>
      <c r="I1453">
        <v>7.0000000000000007E-2</v>
      </c>
      <c r="J1453" s="1" t="s">
        <v>260</v>
      </c>
      <c r="K1453" s="1" t="s">
        <v>24</v>
      </c>
      <c r="L1453" s="1" t="s">
        <v>22</v>
      </c>
      <c r="M1453" s="1" t="s">
        <v>19</v>
      </c>
      <c r="N1453">
        <v>511.49069999999995</v>
      </c>
    </row>
    <row r="1454" spans="1:14" x14ac:dyDescent="0.3">
      <c r="A1454">
        <v>434</v>
      </c>
      <c r="B1454" s="1" t="s">
        <v>158</v>
      </c>
      <c r="C1454" s="1" t="s">
        <v>21</v>
      </c>
      <c r="D1454">
        <v>427</v>
      </c>
      <c r="E1454" s="2">
        <v>42622</v>
      </c>
      <c r="F1454">
        <v>1</v>
      </c>
      <c r="G1454">
        <v>2</v>
      </c>
      <c r="H1454">
        <v>549.99</v>
      </c>
      <c r="I1454">
        <v>7.0000000000000007E-2</v>
      </c>
      <c r="J1454" s="1" t="s">
        <v>260</v>
      </c>
      <c r="K1454" s="1" t="s">
        <v>24</v>
      </c>
      <c r="L1454" s="1" t="s">
        <v>22</v>
      </c>
      <c r="M1454" s="1" t="s">
        <v>19</v>
      </c>
      <c r="N1454">
        <v>1022.9813999999999</v>
      </c>
    </row>
    <row r="1455" spans="1:14" x14ac:dyDescent="0.3">
      <c r="A1455">
        <v>94</v>
      </c>
      <c r="B1455" s="1" t="s">
        <v>60</v>
      </c>
      <c r="C1455" s="1" t="s">
        <v>27</v>
      </c>
      <c r="D1455">
        <v>6</v>
      </c>
      <c r="E1455" s="2">
        <v>42373</v>
      </c>
      <c r="F1455">
        <v>2</v>
      </c>
      <c r="G1455">
        <v>2</v>
      </c>
      <c r="H1455">
        <v>549.99</v>
      </c>
      <c r="I1455">
        <v>0.05</v>
      </c>
      <c r="J1455" s="1" t="s">
        <v>260</v>
      </c>
      <c r="K1455" s="1" t="s">
        <v>24</v>
      </c>
      <c r="L1455" s="1" t="s">
        <v>28</v>
      </c>
      <c r="M1455" s="1" t="s">
        <v>19</v>
      </c>
      <c r="N1455">
        <v>1044.981</v>
      </c>
    </row>
    <row r="1456" spans="1:14" x14ac:dyDescent="0.3">
      <c r="A1456">
        <v>140</v>
      </c>
      <c r="B1456" s="1" t="s">
        <v>73</v>
      </c>
      <c r="C1456" s="1" t="s">
        <v>27</v>
      </c>
      <c r="D1456">
        <v>1055</v>
      </c>
      <c r="E1456" s="2">
        <v>42959</v>
      </c>
      <c r="F1456">
        <v>2</v>
      </c>
      <c r="G1456">
        <v>2</v>
      </c>
      <c r="H1456">
        <v>549.99</v>
      </c>
      <c r="I1456">
        <v>0.1</v>
      </c>
      <c r="J1456" s="1" t="s">
        <v>260</v>
      </c>
      <c r="K1456" s="1" t="s">
        <v>24</v>
      </c>
      <c r="L1456" s="1" t="s">
        <v>28</v>
      </c>
      <c r="M1456" s="1" t="s">
        <v>19</v>
      </c>
      <c r="N1456">
        <v>989.98200000000008</v>
      </c>
    </row>
    <row r="1457" spans="1:14" x14ac:dyDescent="0.3">
      <c r="A1457">
        <v>148</v>
      </c>
      <c r="B1457" s="1" t="s">
        <v>135</v>
      </c>
      <c r="C1457" s="1" t="s">
        <v>27</v>
      </c>
      <c r="D1457">
        <v>500</v>
      </c>
      <c r="E1457" s="2">
        <v>42654</v>
      </c>
      <c r="F1457">
        <v>2</v>
      </c>
      <c r="G1457">
        <v>2</v>
      </c>
      <c r="H1457">
        <v>549.99</v>
      </c>
      <c r="I1457">
        <v>0.05</v>
      </c>
      <c r="J1457" s="1" t="s">
        <v>260</v>
      </c>
      <c r="K1457" s="1" t="s">
        <v>24</v>
      </c>
      <c r="L1457" s="1" t="s">
        <v>28</v>
      </c>
      <c r="M1457" s="1" t="s">
        <v>19</v>
      </c>
      <c r="N1457">
        <v>1044.981</v>
      </c>
    </row>
    <row r="1458" spans="1:14" x14ac:dyDescent="0.3">
      <c r="A1458">
        <v>211</v>
      </c>
      <c r="B1458" s="1" t="s">
        <v>26</v>
      </c>
      <c r="C1458" s="1" t="s">
        <v>27</v>
      </c>
      <c r="D1458">
        <v>309</v>
      </c>
      <c r="E1458" s="2">
        <v>42562</v>
      </c>
      <c r="F1458">
        <v>2</v>
      </c>
      <c r="G1458">
        <v>1</v>
      </c>
      <c r="H1458">
        <v>549.99</v>
      </c>
      <c r="I1458">
        <v>0.05</v>
      </c>
      <c r="J1458" s="1" t="s">
        <v>260</v>
      </c>
      <c r="K1458" s="1" t="s">
        <v>24</v>
      </c>
      <c r="L1458" s="1" t="s">
        <v>28</v>
      </c>
      <c r="M1458" s="1" t="s">
        <v>19</v>
      </c>
      <c r="N1458">
        <v>522.4905</v>
      </c>
    </row>
    <row r="1459" spans="1:14" x14ac:dyDescent="0.3">
      <c r="A1459">
        <v>542</v>
      </c>
      <c r="B1459" s="1" t="s">
        <v>83</v>
      </c>
      <c r="C1459" s="1" t="s">
        <v>27</v>
      </c>
      <c r="D1459">
        <v>396</v>
      </c>
      <c r="E1459" s="2">
        <v>42609</v>
      </c>
      <c r="F1459">
        <v>2</v>
      </c>
      <c r="G1459">
        <v>1</v>
      </c>
      <c r="H1459">
        <v>549.99</v>
      </c>
      <c r="I1459">
        <v>0.1</v>
      </c>
      <c r="J1459" s="1" t="s">
        <v>260</v>
      </c>
      <c r="K1459" s="1" t="s">
        <v>24</v>
      </c>
      <c r="L1459" s="1" t="s">
        <v>28</v>
      </c>
      <c r="M1459" s="1" t="s">
        <v>19</v>
      </c>
      <c r="N1459">
        <v>494.99100000000004</v>
      </c>
    </row>
    <row r="1460" spans="1:14" x14ac:dyDescent="0.3">
      <c r="A1460">
        <v>568</v>
      </c>
      <c r="B1460" s="1" t="s">
        <v>171</v>
      </c>
      <c r="C1460" s="1" t="s">
        <v>27</v>
      </c>
      <c r="D1460">
        <v>321</v>
      </c>
      <c r="E1460" s="2">
        <v>42570</v>
      </c>
      <c r="F1460">
        <v>2</v>
      </c>
      <c r="G1460">
        <v>2</v>
      </c>
      <c r="H1460">
        <v>549.99</v>
      </c>
      <c r="I1460">
        <v>0.2</v>
      </c>
      <c r="J1460" s="1" t="s">
        <v>260</v>
      </c>
      <c r="K1460" s="1" t="s">
        <v>24</v>
      </c>
      <c r="L1460" s="1" t="s">
        <v>28</v>
      </c>
      <c r="M1460" s="1" t="s">
        <v>19</v>
      </c>
      <c r="N1460">
        <v>879.98400000000004</v>
      </c>
    </row>
    <row r="1461" spans="1:14" x14ac:dyDescent="0.3">
      <c r="A1461">
        <v>683</v>
      </c>
      <c r="B1461" s="1" t="s">
        <v>64</v>
      </c>
      <c r="C1461" s="1" t="s">
        <v>27</v>
      </c>
      <c r="D1461">
        <v>601</v>
      </c>
      <c r="E1461" s="2">
        <v>42713</v>
      </c>
      <c r="F1461">
        <v>2</v>
      </c>
      <c r="G1461">
        <v>2</v>
      </c>
      <c r="H1461">
        <v>549.99</v>
      </c>
      <c r="I1461">
        <v>0.2</v>
      </c>
      <c r="J1461" s="1" t="s">
        <v>260</v>
      </c>
      <c r="K1461" s="1" t="s">
        <v>24</v>
      </c>
      <c r="L1461" s="1" t="s">
        <v>28</v>
      </c>
      <c r="M1461" s="1" t="s">
        <v>19</v>
      </c>
      <c r="N1461">
        <v>879.98400000000004</v>
      </c>
    </row>
    <row r="1462" spans="1:14" x14ac:dyDescent="0.3">
      <c r="A1462">
        <v>753</v>
      </c>
      <c r="B1462" s="1" t="s">
        <v>73</v>
      </c>
      <c r="C1462" s="1" t="s">
        <v>27</v>
      </c>
      <c r="D1462">
        <v>529</v>
      </c>
      <c r="E1462" s="2">
        <v>42671</v>
      </c>
      <c r="F1462">
        <v>2</v>
      </c>
      <c r="G1462">
        <v>2</v>
      </c>
      <c r="H1462">
        <v>549.99</v>
      </c>
      <c r="I1462">
        <v>7.0000000000000007E-2</v>
      </c>
      <c r="J1462" s="1" t="s">
        <v>260</v>
      </c>
      <c r="K1462" s="1" t="s">
        <v>24</v>
      </c>
      <c r="L1462" s="1" t="s">
        <v>28</v>
      </c>
      <c r="M1462" s="1" t="s">
        <v>19</v>
      </c>
      <c r="N1462">
        <v>1022.9813999999999</v>
      </c>
    </row>
    <row r="1463" spans="1:14" x14ac:dyDescent="0.3">
      <c r="A1463">
        <v>815</v>
      </c>
      <c r="B1463" s="1" t="s">
        <v>31</v>
      </c>
      <c r="C1463" s="1" t="s">
        <v>27</v>
      </c>
      <c r="D1463">
        <v>208</v>
      </c>
      <c r="E1463" s="2">
        <v>42496</v>
      </c>
      <c r="F1463">
        <v>2</v>
      </c>
      <c r="G1463">
        <v>1</v>
      </c>
      <c r="H1463">
        <v>549.99</v>
      </c>
      <c r="I1463">
        <v>0.2</v>
      </c>
      <c r="J1463" s="1" t="s">
        <v>260</v>
      </c>
      <c r="K1463" s="1" t="s">
        <v>24</v>
      </c>
      <c r="L1463" s="1" t="s">
        <v>28</v>
      </c>
      <c r="M1463" s="1" t="s">
        <v>19</v>
      </c>
      <c r="N1463">
        <v>439.99200000000002</v>
      </c>
    </row>
    <row r="1464" spans="1:14" x14ac:dyDescent="0.3">
      <c r="A1464">
        <v>888</v>
      </c>
      <c r="B1464" s="1" t="s">
        <v>55</v>
      </c>
      <c r="C1464" s="1" t="s">
        <v>27</v>
      </c>
      <c r="D1464">
        <v>1162</v>
      </c>
      <c r="E1464" s="2">
        <v>43009</v>
      </c>
      <c r="F1464">
        <v>2</v>
      </c>
      <c r="G1464">
        <v>2</v>
      </c>
      <c r="H1464">
        <v>549.99</v>
      </c>
      <c r="I1464">
        <v>0.05</v>
      </c>
      <c r="J1464" s="1" t="s">
        <v>260</v>
      </c>
      <c r="K1464" s="1" t="s">
        <v>24</v>
      </c>
      <c r="L1464" s="1" t="s">
        <v>28</v>
      </c>
      <c r="M1464" s="1" t="s">
        <v>19</v>
      </c>
      <c r="N1464">
        <v>1044.981</v>
      </c>
    </row>
    <row r="1465" spans="1:14" x14ac:dyDescent="0.3">
      <c r="A1465">
        <v>984</v>
      </c>
      <c r="B1465" s="1" t="s">
        <v>138</v>
      </c>
      <c r="C1465" s="1" t="s">
        <v>27</v>
      </c>
      <c r="D1465">
        <v>479</v>
      </c>
      <c r="E1465" s="2">
        <v>42646</v>
      </c>
      <c r="F1465">
        <v>2</v>
      </c>
      <c r="G1465">
        <v>1</v>
      </c>
      <c r="H1465">
        <v>549.99</v>
      </c>
      <c r="I1465">
        <v>0.05</v>
      </c>
      <c r="J1465" s="1" t="s">
        <v>260</v>
      </c>
      <c r="K1465" s="1" t="s">
        <v>24</v>
      </c>
      <c r="L1465" s="1" t="s">
        <v>28</v>
      </c>
      <c r="M1465" s="1" t="s">
        <v>19</v>
      </c>
      <c r="N1465">
        <v>522.4905</v>
      </c>
    </row>
    <row r="1466" spans="1:14" x14ac:dyDescent="0.3">
      <c r="A1466">
        <v>1030</v>
      </c>
      <c r="B1466" s="1" t="s">
        <v>109</v>
      </c>
      <c r="C1466" s="1" t="s">
        <v>27</v>
      </c>
      <c r="D1466">
        <v>336</v>
      </c>
      <c r="E1466" s="2">
        <v>42577</v>
      </c>
      <c r="F1466">
        <v>2</v>
      </c>
      <c r="G1466">
        <v>1</v>
      </c>
      <c r="H1466">
        <v>549.99</v>
      </c>
      <c r="I1466">
        <v>0.2</v>
      </c>
      <c r="J1466" s="1" t="s">
        <v>260</v>
      </c>
      <c r="K1466" s="1" t="s">
        <v>24</v>
      </c>
      <c r="L1466" s="1" t="s">
        <v>28</v>
      </c>
      <c r="M1466" s="1" t="s">
        <v>19</v>
      </c>
      <c r="N1466">
        <v>439.99200000000002</v>
      </c>
    </row>
    <row r="1467" spans="1:14" x14ac:dyDescent="0.3">
      <c r="A1467">
        <v>1056</v>
      </c>
      <c r="B1467" s="1" t="s">
        <v>41</v>
      </c>
      <c r="C1467" s="1" t="s">
        <v>27</v>
      </c>
      <c r="D1467">
        <v>523</v>
      </c>
      <c r="E1467" s="2">
        <v>42667</v>
      </c>
      <c r="F1467">
        <v>2</v>
      </c>
      <c r="G1467">
        <v>1</v>
      </c>
      <c r="H1467">
        <v>549.99</v>
      </c>
      <c r="I1467">
        <v>0.2</v>
      </c>
      <c r="J1467" s="1" t="s">
        <v>260</v>
      </c>
      <c r="K1467" s="1" t="s">
        <v>24</v>
      </c>
      <c r="L1467" s="1" t="s">
        <v>28</v>
      </c>
      <c r="M1467" s="1" t="s">
        <v>19</v>
      </c>
      <c r="N1467">
        <v>439.99200000000002</v>
      </c>
    </row>
    <row r="1468" spans="1:14" x14ac:dyDescent="0.3">
      <c r="A1468">
        <v>1078</v>
      </c>
      <c r="B1468" s="1" t="s">
        <v>200</v>
      </c>
      <c r="C1468" s="1" t="s">
        <v>27</v>
      </c>
      <c r="D1468">
        <v>113</v>
      </c>
      <c r="E1468" s="2">
        <v>42437</v>
      </c>
      <c r="F1468">
        <v>2</v>
      </c>
      <c r="G1468">
        <v>2</v>
      </c>
      <c r="H1468">
        <v>549.99</v>
      </c>
      <c r="I1468">
        <v>7.0000000000000007E-2</v>
      </c>
      <c r="J1468" s="1" t="s">
        <v>260</v>
      </c>
      <c r="K1468" s="1" t="s">
        <v>24</v>
      </c>
      <c r="L1468" s="1" t="s">
        <v>28</v>
      </c>
      <c r="M1468" s="1" t="s">
        <v>19</v>
      </c>
      <c r="N1468">
        <v>1022.9813999999999</v>
      </c>
    </row>
    <row r="1469" spans="1:14" x14ac:dyDescent="0.3">
      <c r="A1469">
        <v>1190</v>
      </c>
      <c r="B1469" s="1" t="s">
        <v>92</v>
      </c>
      <c r="C1469" s="1" t="s">
        <v>27</v>
      </c>
      <c r="D1469">
        <v>979</v>
      </c>
      <c r="E1469" s="2">
        <v>42912</v>
      </c>
      <c r="F1469">
        <v>2</v>
      </c>
      <c r="G1469">
        <v>2</v>
      </c>
      <c r="H1469">
        <v>549.99</v>
      </c>
      <c r="I1469">
        <v>0.1</v>
      </c>
      <c r="J1469" s="1" t="s">
        <v>260</v>
      </c>
      <c r="K1469" s="1" t="s">
        <v>24</v>
      </c>
      <c r="L1469" s="1" t="s">
        <v>28</v>
      </c>
      <c r="M1469" s="1" t="s">
        <v>19</v>
      </c>
      <c r="N1469">
        <v>989.98200000000008</v>
      </c>
    </row>
    <row r="1470" spans="1:14" x14ac:dyDescent="0.3">
      <c r="A1470">
        <v>1210</v>
      </c>
      <c r="B1470" s="1" t="s">
        <v>129</v>
      </c>
      <c r="C1470" s="1" t="s">
        <v>27</v>
      </c>
      <c r="D1470">
        <v>1062</v>
      </c>
      <c r="E1470" s="2">
        <v>42962</v>
      </c>
      <c r="F1470">
        <v>2</v>
      </c>
      <c r="G1470">
        <v>1</v>
      </c>
      <c r="H1470">
        <v>549.99</v>
      </c>
      <c r="I1470">
        <v>0.2</v>
      </c>
      <c r="J1470" s="1" t="s">
        <v>260</v>
      </c>
      <c r="K1470" s="1" t="s">
        <v>24</v>
      </c>
      <c r="L1470" s="1" t="s">
        <v>28</v>
      </c>
      <c r="M1470" s="1" t="s">
        <v>19</v>
      </c>
      <c r="N1470">
        <v>439.99200000000002</v>
      </c>
    </row>
    <row r="1471" spans="1:14" x14ac:dyDescent="0.3">
      <c r="A1471">
        <v>1253</v>
      </c>
      <c r="B1471" s="1" t="s">
        <v>201</v>
      </c>
      <c r="C1471" s="1" t="s">
        <v>27</v>
      </c>
      <c r="D1471">
        <v>66</v>
      </c>
      <c r="E1471" s="2">
        <v>42409</v>
      </c>
      <c r="F1471">
        <v>2</v>
      </c>
      <c r="G1471">
        <v>1</v>
      </c>
      <c r="H1471">
        <v>549.99</v>
      </c>
      <c r="I1471">
        <v>7.0000000000000007E-2</v>
      </c>
      <c r="J1471" s="1" t="s">
        <v>260</v>
      </c>
      <c r="K1471" s="1" t="s">
        <v>24</v>
      </c>
      <c r="L1471" s="1" t="s">
        <v>28</v>
      </c>
      <c r="M1471" s="1" t="s">
        <v>19</v>
      </c>
      <c r="N1471">
        <v>511.49069999999995</v>
      </c>
    </row>
    <row r="1472" spans="1:14" x14ac:dyDescent="0.3">
      <c r="A1472">
        <v>1287</v>
      </c>
      <c r="B1472" s="1" t="s">
        <v>259</v>
      </c>
      <c r="C1472" s="1" t="s">
        <v>27</v>
      </c>
      <c r="D1472">
        <v>984</v>
      </c>
      <c r="E1472" s="2">
        <v>42913</v>
      </c>
      <c r="F1472">
        <v>2</v>
      </c>
      <c r="G1472">
        <v>1</v>
      </c>
      <c r="H1472">
        <v>549.99</v>
      </c>
      <c r="I1472">
        <v>0.1</v>
      </c>
      <c r="J1472" s="1" t="s">
        <v>260</v>
      </c>
      <c r="K1472" s="1" t="s">
        <v>24</v>
      </c>
      <c r="L1472" s="1" t="s">
        <v>28</v>
      </c>
      <c r="M1472" s="1" t="s">
        <v>19</v>
      </c>
      <c r="N1472">
        <v>494.99100000000004</v>
      </c>
    </row>
    <row r="1473" spans="1:14" x14ac:dyDescent="0.3">
      <c r="A1473">
        <v>1325</v>
      </c>
      <c r="B1473" s="1" t="s">
        <v>126</v>
      </c>
      <c r="C1473" s="1" t="s">
        <v>27</v>
      </c>
      <c r="D1473">
        <v>163</v>
      </c>
      <c r="E1473" s="2">
        <v>42466</v>
      </c>
      <c r="F1473">
        <v>2</v>
      </c>
      <c r="G1473">
        <v>1</v>
      </c>
      <c r="H1473">
        <v>549.99</v>
      </c>
      <c r="I1473">
        <v>0.1</v>
      </c>
      <c r="J1473" s="1" t="s">
        <v>260</v>
      </c>
      <c r="K1473" s="1" t="s">
        <v>24</v>
      </c>
      <c r="L1473" s="1" t="s">
        <v>28</v>
      </c>
      <c r="M1473" s="1" t="s">
        <v>19</v>
      </c>
      <c r="N1473">
        <v>494.99100000000004</v>
      </c>
    </row>
    <row r="1474" spans="1:14" x14ac:dyDescent="0.3">
      <c r="A1474">
        <v>1373</v>
      </c>
      <c r="B1474" s="1" t="s">
        <v>299</v>
      </c>
      <c r="C1474" s="1" t="s">
        <v>27</v>
      </c>
      <c r="D1474">
        <v>212</v>
      </c>
      <c r="E1474" s="2">
        <v>42498</v>
      </c>
      <c r="F1474">
        <v>2</v>
      </c>
      <c r="G1474">
        <v>2</v>
      </c>
      <c r="H1474">
        <v>549.99</v>
      </c>
      <c r="I1474">
        <v>0.2</v>
      </c>
      <c r="J1474" s="1" t="s">
        <v>260</v>
      </c>
      <c r="K1474" s="1" t="s">
        <v>24</v>
      </c>
      <c r="L1474" s="1" t="s">
        <v>28</v>
      </c>
      <c r="M1474" s="1" t="s">
        <v>19</v>
      </c>
      <c r="N1474">
        <v>879.98400000000004</v>
      </c>
    </row>
    <row r="1475" spans="1:14" x14ac:dyDescent="0.3">
      <c r="A1475">
        <v>1420</v>
      </c>
      <c r="B1475" s="1" t="s">
        <v>41</v>
      </c>
      <c r="C1475" s="1" t="s">
        <v>27</v>
      </c>
      <c r="D1475">
        <v>215</v>
      </c>
      <c r="E1475" s="2">
        <v>42500</v>
      </c>
      <c r="F1475">
        <v>2</v>
      </c>
      <c r="G1475">
        <v>2</v>
      </c>
      <c r="H1475">
        <v>549.99</v>
      </c>
      <c r="I1475">
        <v>0.1</v>
      </c>
      <c r="J1475" s="1" t="s">
        <v>260</v>
      </c>
      <c r="K1475" s="1" t="s">
        <v>24</v>
      </c>
      <c r="L1475" s="1" t="s">
        <v>28</v>
      </c>
      <c r="M1475" s="1" t="s">
        <v>19</v>
      </c>
      <c r="N1475">
        <v>989.98200000000008</v>
      </c>
    </row>
    <row r="1476" spans="1:14" x14ac:dyDescent="0.3">
      <c r="A1476">
        <v>1431</v>
      </c>
      <c r="B1476" s="1" t="s">
        <v>73</v>
      </c>
      <c r="C1476" s="1" t="s">
        <v>27</v>
      </c>
      <c r="D1476">
        <v>114</v>
      </c>
      <c r="E1476" s="2">
        <v>42437</v>
      </c>
      <c r="F1476">
        <v>2</v>
      </c>
      <c r="G1476">
        <v>1</v>
      </c>
      <c r="H1476">
        <v>549.99</v>
      </c>
      <c r="I1476">
        <v>0.05</v>
      </c>
      <c r="J1476" s="1" t="s">
        <v>260</v>
      </c>
      <c r="K1476" s="1" t="s">
        <v>24</v>
      </c>
      <c r="L1476" s="1" t="s">
        <v>28</v>
      </c>
      <c r="M1476" s="1" t="s">
        <v>19</v>
      </c>
      <c r="N1476">
        <v>522.4905</v>
      </c>
    </row>
    <row r="1477" spans="1:14" x14ac:dyDescent="0.3">
      <c r="A1477">
        <v>1442</v>
      </c>
      <c r="B1477" s="1" t="s">
        <v>109</v>
      </c>
      <c r="C1477" s="1" t="s">
        <v>27</v>
      </c>
      <c r="D1477">
        <v>1036</v>
      </c>
      <c r="E1477" s="2">
        <v>42946</v>
      </c>
      <c r="F1477">
        <v>2</v>
      </c>
      <c r="G1477">
        <v>1</v>
      </c>
      <c r="H1477">
        <v>549.99</v>
      </c>
      <c r="I1477">
        <v>0.2</v>
      </c>
      <c r="J1477" s="1" t="s">
        <v>260</v>
      </c>
      <c r="K1477" s="1" t="s">
        <v>24</v>
      </c>
      <c r="L1477" s="1" t="s">
        <v>28</v>
      </c>
      <c r="M1477" s="1" t="s">
        <v>19</v>
      </c>
      <c r="N1477">
        <v>439.99200000000002</v>
      </c>
    </row>
    <row r="1478" spans="1:14" x14ac:dyDescent="0.3">
      <c r="A1478">
        <v>1436</v>
      </c>
      <c r="B1478" s="1" t="s">
        <v>139</v>
      </c>
      <c r="C1478" s="1" t="s">
        <v>27</v>
      </c>
      <c r="D1478">
        <v>844</v>
      </c>
      <c r="E1478" s="2">
        <v>42841</v>
      </c>
      <c r="F1478">
        <v>2</v>
      </c>
      <c r="G1478">
        <v>1</v>
      </c>
      <c r="H1478">
        <v>549.99</v>
      </c>
      <c r="I1478">
        <v>0.1</v>
      </c>
      <c r="J1478" s="1" t="s">
        <v>260</v>
      </c>
      <c r="K1478" s="1" t="s">
        <v>24</v>
      </c>
      <c r="L1478" s="1" t="s">
        <v>28</v>
      </c>
      <c r="M1478" s="1" t="s">
        <v>19</v>
      </c>
      <c r="N1478">
        <v>494.99100000000004</v>
      </c>
    </row>
    <row r="1479" spans="1:14" x14ac:dyDescent="0.3">
      <c r="A1479">
        <v>833</v>
      </c>
      <c r="B1479" s="1" t="s">
        <v>74</v>
      </c>
      <c r="C1479" s="1" t="s">
        <v>27</v>
      </c>
      <c r="D1479">
        <v>574</v>
      </c>
      <c r="E1479" s="2">
        <v>42700</v>
      </c>
      <c r="F1479">
        <v>2</v>
      </c>
      <c r="G1479">
        <v>2</v>
      </c>
      <c r="H1479">
        <v>549.99</v>
      </c>
      <c r="I1479">
        <v>0.1</v>
      </c>
      <c r="J1479" s="1" t="s">
        <v>260</v>
      </c>
      <c r="K1479" s="1" t="s">
        <v>24</v>
      </c>
      <c r="L1479" s="1" t="s">
        <v>28</v>
      </c>
      <c r="M1479" s="1" t="s">
        <v>19</v>
      </c>
      <c r="N1479">
        <v>989.98200000000008</v>
      </c>
    </row>
    <row r="1480" spans="1:14" x14ac:dyDescent="0.3">
      <c r="A1480">
        <v>1226</v>
      </c>
      <c r="B1480" s="1" t="s">
        <v>80</v>
      </c>
      <c r="C1480" s="1" t="s">
        <v>27</v>
      </c>
      <c r="D1480">
        <v>1208</v>
      </c>
      <c r="E1480" s="2">
        <v>43034</v>
      </c>
      <c r="F1480">
        <v>2</v>
      </c>
      <c r="G1480">
        <v>1</v>
      </c>
      <c r="H1480">
        <v>549.99</v>
      </c>
      <c r="I1480">
        <v>0.2</v>
      </c>
      <c r="J1480" s="1" t="s">
        <v>260</v>
      </c>
      <c r="K1480" s="1" t="s">
        <v>24</v>
      </c>
      <c r="L1480" s="1" t="s">
        <v>28</v>
      </c>
      <c r="M1480" s="1" t="s">
        <v>19</v>
      </c>
      <c r="N1480">
        <v>439.99200000000002</v>
      </c>
    </row>
    <row r="1481" spans="1:14" x14ac:dyDescent="0.3">
      <c r="A1481">
        <v>510</v>
      </c>
      <c r="B1481" s="1" t="s">
        <v>236</v>
      </c>
      <c r="C1481" s="1" t="s">
        <v>27</v>
      </c>
      <c r="D1481">
        <v>254</v>
      </c>
      <c r="E1481" s="2">
        <v>42524</v>
      </c>
      <c r="F1481">
        <v>2</v>
      </c>
      <c r="G1481">
        <v>1</v>
      </c>
      <c r="H1481">
        <v>549.99</v>
      </c>
      <c r="I1481">
        <v>0.05</v>
      </c>
      <c r="J1481" s="1" t="s">
        <v>260</v>
      </c>
      <c r="K1481" s="1" t="s">
        <v>24</v>
      </c>
      <c r="L1481" s="1" t="s">
        <v>28</v>
      </c>
      <c r="M1481" s="1" t="s">
        <v>19</v>
      </c>
      <c r="N1481">
        <v>522.4905</v>
      </c>
    </row>
    <row r="1482" spans="1:14" x14ac:dyDescent="0.3">
      <c r="A1482">
        <v>1392</v>
      </c>
      <c r="B1482" s="1" t="s">
        <v>111</v>
      </c>
      <c r="C1482" s="1" t="s">
        <v>27</v>
      </c>
      <c r="D1482">
        <v>1100</v>
      </c>
      <c r="E1482" s="2">
        <v>42975</v>
      </c>
      <c r="F1482">
        <v>2</v>
      </c>
      <c r="G1482">
        <v>1</v>
      </c>
      <c r="H1482">
        <v>549.99</v>
      </c>
      <c r="I1482">
        <v>0.05</v>
      </c>
      <c r="J1482" s="1" t="s">
        <v>260</v>
      </c>
      <c r="K1482" s="1" t="s">
        <v>24</v>
      </c>
      <c r="L1482" s="1" t="s">
        <v>28</v>
      </c>
      <c r="M1482" s="1" t="s">
        <v>19</v>
      </c>
      <c r="N1482">
        <v>522.4905</v>
      </c>
    </row>
    <row r="1483" spans="1:14" x14ac:dyDescent="0.3">
      <c r="A1483">
        <v>1435</v>
      </c>
      <c r="B1483" s="1" t="s">
        <v>26</v>
      </c>
      <c r="C1483" s="1" t="s">
        <v>27</v>
      </c>
      <c r="D1483">
        <v>234</v>
      </c>
      <c r="E1483" s="2">
        <v>42512</v>
      </c>
      <c r="F1483">
        <v>2</v>
      </c>
      <c r="G1483">
        <v>1</v>
      </c>
      <c r="H1483">
        <v>549.99</v>
      </c>
      <c r="I1483">
        <v>0.1</v>
      </c>
      <c r="J1483" s="1" t="s">
        <v>260</v>
      </c>
      <c r="K1483" s="1" t="s">
        <v>24</v>
      </c>
      <c r="L1483" s="1" t="s">
        <v>28</v>
      </c>
      <c r="M1483" s="1" t="s">
        <v>19</v>
      </c>
      <c r="N1483">
        <v>494.99100000000004</v>
      </c>
    </row>
    <row r="1484" spans="1:14" x14ac:dyDescent="0.3">
      <c r="A1484">
        <v>766</v>
      </c>
      <c r="B1484" s="1" t="s">
        <v>157</v>
      </c>
      <c r="C1484" s="1" t="s">
        <v>27</v>
      </c>
      <c r="D1484">
        <v>123</v>
      </c>
      <c r="E1484" s="2">
        <v>42444</v>
      </c>
      <c r="F1484">
        <v>2</v>
      </c>
      <c r="G1484">
        <v>2</v>
      </c>
      <c r="H1484">
        <v>549.99</v>
      </c>
      <c r="I1484">
        <v>0.1</v>
      </c>
      <c r="J1484" s="1" t="s">
        <v>260</v>
      </c>
      <c r="K1484" s="1" t="s">
        <v>24</v>
      </c>
      <c r="L1484" s="1" t="s">
        <v>28</v>
      </c>
      <c r="M1484" s="1" t="s">
        <v>19</v>
      </c>
      <c r="N1484">
        <v>989.98200000000008</v>
      </c>
    </row>
    <row r="1485" spans="1:14" x14ac:dyDescent="0.3">
      <c r="A1485">
        <v>1034</v>
      </c>
      <c r="B1485" s="1" t="s">
        <v>59</v>
      </c>
      <c r="C1485" s="1" t="s">
        <v>27</v>
      </c>
      <c r="D1485">
        <v>167</v>
      </c>
      <c r="E1485" s="2">
        <v>42468</v>
      </c>
      <c r="F1485">
        <v>2</v>
      </c>
      <c r="G1485">
        <v>1</v>
      </c>
      <c r="H1485">
        <v>549.99</v>
      </c>
      <c r="I1485">
        <v>0.05</v>
      </c>
      <c r="J1485" s="1" t="s">
        <v>260</v>
      </c>
      <c r="K1485" s="1" t="s">
        <v>24</v>
      </c>
      <c r="L1485" s="1" t="s">
        <v>28</v>
      </c>
      <c r="M1485" s="1" t="s">
        <v>19</v>
      </c>
      <c r="N1485">
        <v>522.4905</v>
      </c>
    </row>
    <row r="1486" spans="1:14" x14ac:dyDescent="0.3">
      <c r="A1486">
        <v>1237</v>
      </c>
      <c r="B1486" s="1" t="s">
        <v>66</v>
      </c>
      <c r="C1486" s="1" t="s">
        <v>27</v>
      </c>
      <c r="D1486">
        <v>100</v>
      </c>
      <c r="E1486" s="2">
        <v>42430</v>
      </c>
      <c r="F1486">
        <v>2</v>
      </c>
      <c r="G1486">
        <v>2</v>
      </c>
      <c r="H1486">
        <v>549.99</v>
      </c>
      <c r="I1486">
        <v>0.05</v>
      </c>
      <c r="J1486" s="1" t="s">
        <v>260</v>
      </c>
      <c r="K1486" s="1" t="s">
        <v>24</v>
      </c>
      <c r="L1486" s="1" t="s">
        <v>28</v>
      </c>
      <c r="M1486" s="1" t="s">
        <v>19</v>
      </c>
      <c r="N1486">
        <v>1044.981</v>
      </c>
    </row>
    <row r="1487" spans="1:14" x14ac:dyDescent="0.3">
      <c r="A1487">
        <v>9</v>
      </c>
      <c r="B1487" s="1" t="s">
        <v>70</v>
      </c>
      <c r="C1487" s="1" t="s">
        <v>27</v>
      </c>
      <c r="D1487">
        <v>76</v>
      </c>
      <c r="E1487" s="2">
        <v>42416</v>
      </c>
      <c r="F1487">
        <v>2</v>
      </c>
      <c r="G1487">
        <v>1</v>
      </c>
      <c r="H1487">
        <v>549.99</v>
      </c>
      <c r="I1487">
        <v>0.05</v>
      </c>
      <c r="J1487" s="1" t="s">
        <v>260</v>
      </c>
      <c r="K1487" s="1" t="s">
        <v>24</v>
      </c>
      <c r="L1487" s="1" t="s">
        <v>28</v>
      </c>
      <c r="M1487" s="1" t="s">
        <v>19</v>
      </c>
      <c r="N1487">
        <v>522.4905</v>
      </c>
    </row>
    <row r="1488" spans="1:14" x14ac:dyDescent="0.3">
      <c r="A1488">
        <v>22</v>
      </c>
      <c r="B1488" s="1" t="s">
        <v>80</v>
      </c>
      <c r="C1488" s="1" t="s">
        <v>27</v>
      </c>
      <c r="D1488">
        <v>183</v>
      </c>
      <c r="E1488" s="2">
        <v>42479</v>
      </c>
      <c r="F1488">
        <v>2</v>
      </c>
      <c r="G1488">
        <v>2</v>
      </c>
      <c r="H1488">
        <v>549.99</v>
      </c>
      <c r="I1488">
        <v>0.05</v>
      </c>
      <c r="J1488" s="1" t="s">
        <v>260</v>
      </c>
      <c r="K1488" s="1" t="s">
        <v>24</v>
      </c>
      <c r="L1488" s="1" t="s">
        <v>28</v>
      </c>
      <c r="M1488" s="1" t="s">
        <v>19</v>
      </c>
      <c r="N1488">
        <v>1044.981</v>
      </c>
    </row>
    <row r="1489" spans="1:14" x14ac:dyDescent="0.3">
      <c r="A1489">
        <v>450</v>
      </c>
      <c r="B1489" s="1" t="s">
        <v>98</v>
      </c>
      <c r="C1489" s="1" t="s">
        <v>27</v>
      </c>
      <c r="D1489">
        <v>15</v>
      </c>
      <c r="E1489" s="2">
        <v>42378</v>
      </c>
      <c r="F1489">
        <v>2</v>
      </c>
      <c r="G1489">
        <v>2</v>
      </c>
      <c r="H1489">
        <v>549.99</v>
      </c>
      <c r="I1489">
        <v>7.0000000000000007E-2</v>
      </c>
      <c r="J1489" s="1" t="s">
        <v>260</v>
      </c>
      <c r="K1489" s="1" t="s">
        <v>24</v>
      </c>
      <c r="L1489" s="1" t="s">
        <v>28</v>
      </c>
      <c r="M1489" s="1" t="s">
        <v>19</v>
      </c>
      <c r="N1489">
        <v>1022.9813999999999</v>
      </c>
    </row>
    <row r="1490" spans="1:14" x14ac:dyDescent="0.3">
      <c r="A1490">
        <v>1113</v>
      </c>
      <c r="B1490" s="1" t="s">
        <v>130</v>
      </c>
      <c r="C1490" s="1" t="s">
        <v>27</v>
      </c>
      <c r="D1490">
        <v>740</v>
      </c>
      <c r="E1490" s="2">
        <v>42794</v>
      </c>
      <c r="F1490">
        <v>2</v>
      </c>
      <c r="G1490">
        <v>2</v>
      </c>
      <c r="H1490">
        <v>549.99</v>
      </c>
      <c r="I1490">
        <v>7.0000000000000007E-2</v>
      </c>
      <c r="J1490" s="1" t="s">
        <v>260</v>
      </c>
      <c r="K1490" s="1" t="s">
        <v>24</v>
      </c>
      <c r="L1490" s="1" t="s">
        <v>28</v>
      </c>
      <c r="M1490" s="1" t="s">
        <v>19</v>
      </c>
      <c r="N1490">
        <v>1022.9813999999999</v>
      </c>
    </row>
    <row r="1491" spans="1:14" x14ac:dyDescent="0.3">
      <c r="A1491">
        <v>1179</v>
      </c>
      <c r="B1491" s="1" t="s">
        <v>109</v>
      </c>
      <c r="C1491" s="1" t="s">
        <v>27</v>
      </c>
      <c r="D1491">
        <v>218</v>
      </c>
      <c r="E1491" s="2">
        <v>42502</v>
      </c>
      <c r="F1491">
        <v>2</v>
      </c>
      <c r="G1491">
        <v>1</v>
      </c>
      <c r="H1491">
        <v>549.99</v>
      </c>
      <c r="I1491">
        <v>0.05</v>
      </c>
      <c r="J1491" s="1" t="s">
        <v>260</v>
      </c>
      <c r="K1491" s="1" t="s">
        <v>24</v>
      </c>
      <c r="L1491" s="1" t="s">
        <v>28</v>
      </c>
      <c r="M1491" s="1" t="s">
        <v>19</v>
      </c>
      <c r="N1491">
        <v>522.4905</v>
      </c>
    </row>
    <row r="1492" spans="1:14" x14ac:dyDescent="0.3">
      <c r="A1492">
        <v>1247</v>
      </c>
      <c r="B1492" s="1" t="s">
        <v>202</v>
      </c>
      <c r="C1492" s="1" t="s">
        <v>27</v>
      </c>
      <c r="D1492">
        <v>196</v>
      </c>
      <c r="E1492" s="2">
        <v>42488</v>
      </c>
      <c r="F1492">
        <v>2</v>
      </c>
      <c r="G1492">
        <v>1</v>
      </c>
      <c r="H1492">
        <v>549.99</v>
      </c>
      <c r="I1492">
        <v>7.0000000000000007E-2</v>
      </c>
      <c r="J1492" s="1" t="s">
        <v>260</v>
      </c>
      <c r="K1492" s="1" t="s">
        <v>24</v>
      </c>
      <c r="L1492" s="1" t="s">
        <v>28</v>
      </c>
      <c r="M1492" s="1" t="s">
        <v>19</v>
      </c>
      <c r="N1492">
        <v>511.49069999999995</v>
      </c>
    </row>
    <row r="1493" spans="1:14" x14ac:dyDescent="0.3">
      <c r="A1493">
        <v>616</v>
      </c>
      <c r="B1493" s="1" t="s">
        <v>116</v>
      </c>
      <c r="C1493" s="1" t="s">
        <v>27</v>
      </c>
      <c r="D1493">
        <v>179</v>
      </c>
      <c r="E1493" s="2">
        <v>42477</v>
      </c>
      <c r="F1493">
        <v>2</v>
      </c>
      <c r="G1493">
        <v>2</v>
      </c>
      <c r="H1493">
        <v>549.99</v>
      </c>
      <c r="I1493">
        <v>0.2</v>
      </c>
      <c r="J1493" s="1" t="s">
        <v>260</v>
      </c>
      <c r="K1493" s="1" t="s">
        <v>24</v>
      </c>
      <c r="L1493" s="1" t="s">
        <v>28</v>
      </c>
      <c r="M1493" s="1" t="s">
        <v>19</v>
      </c>
      <c r="N1493">
        <v>879.98400000000004</v>
      </c>
    </row>
    <row r="1494" spans="1:14" x14ac:dyDescent="0.3">
      <c r="A1494">
        <v>88</v>
      </c>
      <c r="B1494" s="1" t="s">
        <v>131</v>
      </c>
      <c r="C1494" s="1" t="s">
        <v>27</v>
      </c>
      <c r="D1494">
        <v>418</v>
      </c>
      <c r="E1494" s="2">
        <v>42617</v>
      </c>
      <c r="F1494">
        <v>2</v>
      </c>
      <c r="G1494">
        <v>1</v>
      </c>
      <c r="H1494">
        <v>549.99</v>
      </c>
      <c r="I1494">
        <v>0.05</v>
      </c>
      <c r="J1494" s="1" t="s">
        <v>260</v>
      </c>
      <c r="K1494" s="1" t="s">
        <v>24</v>
      </c>
      <c r="L1494" s="1" t="s">
        <v>28</v>
      </c>
      <c r="M1494" s="1" t="s">
        <v>19</v>
      </c>
      <c r="N1494">
        <v>522.4905</v>
      </c>
    </row>
    <row r="1495" spans="1:14" x14ac:dyDescent="0.3">
      <c r="A1495">
        <v>763</v>
      </c>
      <c r="B1495" s="1" t="s">
        <v>120</v>
      </c>
      <c r="C1495" s="1" t="s">
        <v>27</v>
      </c>
      <c r="D1495">
        <v>149</v>
      </c>
      <c r="E1495" s="2">
        <v>42457</v>
      </c>
      <c r="F1495">
        <v>2</v>
      </c>
      <c r="G1495">
        <v>2</v>
      </c>
      <c r="H1495">
        <v>549.99</v>
      </c>
      <c r="I1495">
        <v>7.0000000000000007E-2</v>
      </c>
      <c r="J1495" s="1" t="s">
        <v>260</v>
      </c>
      <c r="K1495" s="1" t="s">
        <v>24</v>
      </c>
      <c r="L1495" s="1" t="s">
        <v>28</v>
      </c>
      <c r="M1495" s="1" t="s">
        <v>19</v>
      </c>
      <c r="N1495">
        <v>1022.9813999999999</v>
      </c>
    </row>
    <row r="1496" spans="1:14" x14ac:dyDescent="0.3">
      <c r="A1496">
        <v>337</v>
      </c>
      <c r="B1496" s="1" t="s">
        <v>121</v>
      </c>
      <c r="C1496" s="1" t="s">
        <v>27</v>
      </c>
      <c r="D1496">
        <v>373</v>
      </c>
      <c r="E1496" s="2">
        <v>42598</v>
      </c>
      <c r="F1496">
        <v>2</v>
      </c>
      <c r="G1496">
        <v>1</v>
      </c>
      <c r="H1496">
        <v>549.99</v>
      </c>
      <c r="I1496">
        <v>0.1</v>
      </c>
      <c r="J1496" s="1" t="s">
        <v>260</v>
      </c>
      <c r="K1496" s="1" t="s">
        <v>24</v>
      </c>
      <c r="L1496" s="1" t="s">
        <v>28</v>
      </c>
      <c r="M1496" s="1" t="s">
        <v>19</v>
      </c>
      <c r="N1496">
        <v>494.99100000000004</v>
      </c>
    </row>
    <row r="1497" spans="1:14" x14ac:dyDescent="0.3">
      <c r="A1497">
        <v>436</v>
      </c>
      <c r="B1497" s="1" t="s">
        <v>39</v>
      </c>
      <c r="C1497" s="1" t="s">
        <v>27</v>
      </c>
      <c r="D1497">
        <v>988</v>
      </c>
      <c r="E1497" s="2">
        <v>42918</v>
      </c>
      <c r="F1497">
        <v>2</v>
      </c>
      <c r="G1497">
        <v>2</v>
      </c>
      <c r="H1497">
        <v>549.99</v>
      </c>
      <c r="I1497">
        <v>7.0000000000000007E-2</v>
      </c>
      <c r="J1497" s="1" t="s">
        <v>260</v>
      </c>
      <c r="K1497" s="1" t="s">
        <v>24</v>
      </c>
      <c r="L1497" s="1" t="s">
        <v>28</v>
      </c>
      <c r="M1497" s="1" t="s">
        <v>19</v>
      </c>
      <c r="N1497">
        <v>1022.9813999999999</v>
      </c>
    </row>
    <row r="1498" spans="1:14" x14ac:dyDescent="0.3">
      <c r="A1498">
        <v>321</v>
      </c>
      <c r="B1498" s="1" t="s">
        <v>109</v>
      </c>
      <c r="C1498" s="1" t="s">
        <v>27</v>
      </c>
      <c r="D1498">
        <v>544</v>
      </c>
      <c r="E1498" s="2">
        <v>42680</v>
      </c>
      <c r="F1498">
        <v>2</v>
      </c>
      <c r="G1498">
        <v>1</v>
      </c>
      <c r="H1498">
        <v>549.99</v>
      </c>
      <c r="I1498">
        <v>0.05</v>
      </c>
      <c r="J1498" s="1" t="s">
        <v>260</v>
      </c>
      <c r="K1498" s="1" t="s">
        <v>24</v>
      </c>
      <c r="L1498" s="1" t="s">
        <v>28</v>
      </c>
      <c r="M1498" s="1" t="s">
        <v>19</v>
      </c>
      <c r="N1498">
        <v>522.4905</v>
      </c>
    </row>
    <row r="1499" spans="1:14" x14ac:dyDescent="0.3">
      <c r="A1499">
        <v>27</v>
      </c>
      <c r="B1499" s="1" t="s">
        <v>182</v>
      </c>
      <c r="C1499" s="1" t="s">
        <v>27</v>
      </c>
      <c r="D1499">
        <v>634</v>
      </c>
      <c r="E1499" s="2">
        <v>42733</v>
      </c>
      <c r="F1499">
        <v>2</v>
      </c>
      <c r="G1499">
        <v>1</v>
      </c>
      <c r="H1499">
        <v>549.99</v>
      </c>
      <c r="I1499">
        <v>0.1</v>
      </c>
      <c r="J1499" s="1" t="s">
        <v>260</v>
      </c>
      <c r="K1499" s="1" t="s">
        <v>24</v>
      </c>
      <c r="L1499" s="1" t="s">
        <v>28</v>
      </c>
      <c r="M1499" s="1" t="s">
        <v>19</v>
      </c>
      <c r="N1499">
        <v>494.99100000000004</v>
      </c>
    </row>
    <row r="1500" spans="1:14" x14ac:dyDescent="0.3">
      <c r="A1500">
        <v>105</v>
      </c>
      <c r="B1500" s="1" t="s">
        <v>230</v>
      </c>
      <c r="C1500" s="1" t="s">
        <v>27</v>
      </c>
      <c r="D1500">
        <v>207</v>
      </c>
      <c r="E1500" s="2">
        <v>42495</v>
      </c>
      <c r="F1500">
        <v>2</v>
      </c>
      <c r="G1500">
        <v>2</v>
      </c>
      <c r="H1500">
        <v>549.99</v>
      </c>
      <c r="I1500">
        <v>0.2</v>
      </c>
      <c r="J1500" s="1" t="s">
        <v>260</v>
      </c>
      <c r="K1500" s="1" t="s">
        <v>24</v>
      </c>
      <c r="L1500" s="1" t="s">
        <v>28</v>
      </c>
      <c r="M1500" s="1" t="s">
        <v>19</v>
      </c>
      <c r="N1500">
        <v>879.98400000000004</v>
      </c>
    </row>
    <row r="1501" spans="1:14" x14ac:dyDescent="0.3">
      <c r="A1501">
        <v>891</v>
      </c>
      <c r="B1501" s="1" t="s">
        <v>162</v>
      </c>
      <c r="C1501" s="1" t="s">
        <v>27</v>
      </c>
      <c r="D1501">
        <v>371</v>
      </c>
      <c r="E1501" s="2">
        <v>42597</v>
      </c>
      <c r="F1501">
        <v>2</v>
      </c>
      <c r="G1501">
        <v>1</v>
      </c>
      <c r="H1501">
        <v>549.99</v>
      </c>
      <c r="I1501">
        <v>0.2</v>
      </c>
      <c r="J1501" s="1" t="s">
        <v>260</v>
      </c>
      <c r="K1501" s="1" t="s">
        <v>24</v>
      </c>
      <c r="L1501" s="1" t="s">
        <v>28</v>
      </c>
      <c r="M1501" s="1" t="s">
        <v>19</v>
      </c>
      <c r="N1501">
        <v>439.99200000000002</v>
      </c>
    </row>
    <row r="1502" spans="1:14" x14ac:dyDescent="0.3">
      <c r="A1502">
        <v>848</v>
      </c>
      <c r="B1502" s="1" t="s">
        <v>120</v>
      </c>
      <c r="C1502" s="1" t="s">
        <v>27</v>
      </c>
      <c r="D1502">
        <v>325</v>
      </c>
      <c r="E1502" s="2">
        <v>42571</v>
      </c>
      <c r="F1502">
        <v>2</v>
      </c>
      <c r="G1502">
        <v>1</v>
      </c>
      <c r="H1502">
        <v>549.99</v>
      </c>
      <c r="I1502">
        <v>0.2</v>
      </c>
      <c r="J1502" s="1" t="s">
        <v>260</v>
      </c>
      <c r="K1502" s="1" t="s">
        <v>24</v>
      </c>
      <c r="L1502" s="1" t="s">
        <v>28</v>
      </c>
      <c r="M1502" s="1" t="s">
        <v>19</v>
      </c>
      <c r="N1502">
        <v>439.99200000000002</v>
      </c>
    </row>
    <row r="1503" spans="1:14" x14ac:dyDescent="0.3">
      <c r="A1503">
        <v>1280</v>
      </c>
      <c r="B1503" s="1" t="s">
        <v>103</v>
      </c>
      <c r="C1503" s="1" t="s">
        <v>27</v>
      </c>
      <c r="D1503">
        <v>26</v>
      </c>
      <c r="E1503" s="2">
        <v>42387</v>
      </c>
      <c r="F1503">
        <v>2</v>
      </c>
      <c r="G1503">
        <v>1</v>
      </c>
      <c r="H1503">
        <v>549.99</v>
      </c>
      <c r="I1503">
        <v>0.2</v>
      </c>
      <c r="J1503" s="1" t="s">
        <v>260</v>
      </c>
      <c r="K1503" s="1" t="s">
        <v>24</v>
      </c>
      <c r="L1503" s="1" t="s">
        <v>28</v>
      </c>
      <c r="M1503" s="1" t="s">
        <v>19</v>
      </c>
      <c r="N1503">
        <v>439.99200000000002</v>
      </c>
    </row>
    <row r="1504" spans="1:14" x14ac:dyDescent="0.3">
      <c r="A1504">
        <v>630</v>
      </c>
      <c r="B1504" s="1" t="s">
        <v>153</v>
      </c>
      <c r="C1504" s="1" t="s">
        <v>27</v>
      </c>
      <c r="D1504">
        <v>111</v>
      </c>
      <c r="E1504" s="2">
        <v>42436</v>
      </c>
      <c r="F1504">
        <v>2</v>
      </c>
      <c r="G1504">
        <v>2</v>
      </c>
      <c r="H1504">
        <v>549.99</v>
      </c>
      <c r="I1504">
        <v>7.0000000000000007E-2</v>
      </c>
      <c r="J1504" s="1" t="s">
        <v>260</v>
      </c>
      <c r="K1504" s="1" t="s">
        <v>24</v>
      </c>
      <c r="L1504" s="1" t="s">
        <v>28</v>
      </c>
      <c r="M1504" s="1" t="s">
        <v>19</v>
      </c>
      <c r="N1504">
        <v>1022.9813999999999</v>
      </c>
    </row>
    <row r="1505" spans="1:14" x14ac:dyDescent="0.3">
      <c r="A1505">
        <v>876</v>
      </c>
      <c r="B1505" s="1" t="s">
        <v>53</v>
      </c>
      <c r="C1505" s="1" t="s">
        <v>27</v>
      </c>
      <c r="D1505">
        <v>490</v>
      </c>
      <c r="E1505" s="2">
        <v>42650</v>
      </c>
      <c r="F1505">
        <v>2</v>
      </c>
      <c r="G1505">
        <v>1</v>
      </c>
      <c r="H1505">
        <v>549.99</v>
      </c>
      <c r="I1505">
        <v>0.1</v>
      </c>
      <c r="J1505" s="1" t="s">
        <v>260</v>
      </c>
      <c r="K1505" s="1" t="s">
        <v>24</v>
      </c>
      <c r="L1505" s="1" t="s">
        <v>28</v>
      </c>
      <c r="M1505" s="1" t="s">
        <v>19</v>
      </c>
      <c r="N1505">
        <v>494.99100000000004</v>
      </c>
    </row>
    <row r="1506" spans="1:14" x14ac:dyDescent="0.3">
      <c r="A1506">
        <v>1219</v>
      </c>
      <c r="B1506" s="1" t="s">
        <v>45</v>
      </c>
      <c r="C1506" s="1" t="s">
        <v>27</v>
      </c>
      <c r="D1506">
        <v>585</v>
      </c>
      <c r="E1506" s="2">
        <v>42708</v>
      </c>
      <c r="F1506">
        <v>2</v>
      </c>
      <c r="G1506">
        <v>2</v>
      </c>
      <c r="H1506">
        <v>549.99</v>
      </c>
      <c r="I1506">
        <v>7.0000000000000007E-2</v>
      </c>
      <c r="J1506" s="1" t="s">
        <v>260</v>
      </c>
      <c r="K1506" s="1" t="s">
        <v>24</v>
      </c>
      <c r="L1506" s="1" t="s">
        <v>28</v>
      </c>
      <c r="M1506" s="1" t="s">
        <v>19</v>
      </c>
      <c r="N1506">
        <v>1022.9813999999999</v>
      </c>
    </row>
    <row r="1507" spans="1:14" x14ac:dyDescent="0.3">
      <c r="A1507">
        <v>1200</v>
      </c>
      <c r="B1507" s="1" t="s">
        <v>70</v>
      </c>
      <c r="C1507" s="1" t="s">
        <v>27</v>
      </c>
      <c r="D1507">
        <v>170</v>
      </c>
      <c r="E1507" s="2">
        <v>42470</v>
      </c>
      <c r="F1507">
        <v>2</v>
      </c>
      <c r="G1507">
        <v>2</v>
      </c>
      <c r="H1507">
        <v>549.99</v>
      </c>
      <c r="I1507">
        <v>0.1</v>
      </c>
      <c r="J1507" s="1" t="s">
        <v>260</v>
      </c>
      <c r="K1507" s="1" t="s">
        <v>24</v>
      </c>
      <c r="L1507" s="1" t="s">
        <v>28</v>
      </c>
      <c r="M1507" s="1" t="s">
        <v>19</v>
      </c>
      <c r="N1507">
        <v>989.98200000000008</v>
      </c>
    </row>
    <row r="1508" spans="1:14" x14ac:dyDescent="0.3">
      <c r="A1508">
        <v>335</v>
      </c>
      <c r="B1508" s="1" t="s">
        <v>134</v>
      </c>
      <c r="C1508" s="1" t="s">
        <v>27</v>
      </c>
      <c r="D1508">
        <v>752</v>
      </c>
      <c r="E1508" s="2">
        <v>42799</v>
      </c>
      <c r="F1508">
        <v>2</v>
      </c>
      <c r="G1508">
        <v>2</v>
      </c>
      <c r="H1508">
        <v>549.99</v>
      </c>
      <c r="I1508">
        <v>0.05</v>
      </c>
      <c r="J1508" s="1" t="s">
        <v>260</v>
      </c>
      <c r="K1508" s="1" t="s">
        <v>24</v>
      </c>
      <c r="L1508" s="1" t="s">
        <v>28</v>
      </c>
      <c r="M1508" s="1" t="s">
        <v>19</v>
      </c>
      <c r="N1508">
        <v>1044.981</v>
      </c>
    </row>
    <row r="1509" spans="1:14" x14ac:dyDescent="0.3">
      <c r="A1509">
        <v>83</v>
      </c>
      <c r="B1509" s="1" t="s">
        <v>26</v>
      </c>
      <c r="C1509" s="1" t="s">
        <v>27</v>
      </c>
      <c r="D1509">
        <v>327</v>
      </c>
      <c r="E1509" s="2">
        <v>42572</v>
      </c>
      <c r="F1509">
        <v>2</v>
      </c>
      <c r="G1509">
        <v>2</v>
      </c>
      <c r="H1509">
        <v>549.99</v>
      </c>
      <c r="I1509">
        <v>7.0000000000000007E-2</v>
      </c>
      <c r="J1509" s="1" t="s">
        <v>260</v>
      </c>
      <c r="K1509" s="1" t="s">
        <v>24</v>
      </c>
      <c r="L1509" s="1" t="s">
        <v>28</v>
      </c>
      <c r="M1509" s="1" t="s">
        <v>19</v>
      </c>
      <c r="N1509">
        <v>1022.9813999999999</v>
      </c>
    </row>
    <row r="1510" spans="1:14" x14ac:dyDescent="0.3">
      <c r="A1510">
        <v>106</v>
      </c>
      <c r="B1510" s="1" t="s">
        <v>120</v>
      </c>
      <c r="C1510" s="1" t="s">
        <v>27</v>
      </c>
      <c r="D1510">
        <v>1066</v>
      </c>
      <c r="E1510" s="2">
        <v>42964</v>
      </c>
      <c r="F1510">
        <v>2</v>
      </c>
      <c r="G1510">
        <v>1</v>
      </c>
      <c r="H1510">
        <v>549.99</v>
      </c>
      <c r="I1510">
        <v>0.1</v>
      </c>
      <c r="J1510" s="1" t="s">
        <v>260</v>
      </c>
      <c r="K1510" s="1" t="s">
        <v>24</v>
      </c>
      <c r="L1510" s="1" t="s">
        <v>28</v>
      </c>
      <c r="M1510" s="1" t="s">
        <v>19</v>
      </c>
      <c r="N1510">
        <v>494.99100000000004</v>
      </c>
    </row>
    <row r="1511" spans="1:14" x14ac:dyDescent="0.3">
      <c r="A1511">
        <v>852</v>
      </c>
      <c r="B1511" s="1" t="s">
        <v>188</v>
      </c>
      <c r="C1511" s="1" t="s">
        <v>27</v>
      </c>
      <c r="D1511">
        <v>462</v>
      </c>
      <c r="E1511" s="2">
        <v>42640</v>
      </c>
      <c r="F1511">
        <v>2</v>
      </c>
      <c r="G1511">
        <v>2</v>
      </c>
      <c r="H1511">
        <v>549.99</v>
      </c>
      <c r="I1511">
        <v>0.1</v>
      </c>
      <c r="J1511" s="1" t="s">
        <v>260</v>
      </c>
      <c r="K1511" s="1" t="s">
        <v>24</v>
      </c>
      <c r="L1511" s="1" t="s">
        <v>28</v>
      </c>
      <c r="M1511" s="1" t="s">
        <v>19</v>
      </c>
      <c r="N1511">
        <v>989.98200000000008</v>
      </c>
    </row>
    <row r="1512" spans="1:14" x14ac:dyDescent="0.3">
      <c r="A1512">
        <v>480</v>
      </c>
      <c r="B1512" s="1" t="s">
        <v>153</v>
      </c>
      <c r="C1512" s="1" t="s">
        <v>27</v>
      </c>
      <c r="D1512">
        <v>324</v>
      </c>
      <c r="E1512" s="2">
        <v>42571</v>
      </c>
      <c r="F1512">
        <v>2</v>
      </c>
      <c r="G1512">
        <v>1</v>
      </c>
      <c r="H1512">
        <v>549.99</v>
      </c>
      <c r="I1512">
        <v>0.05</v>
      </c>
      <c r="J1512" s="1" t="s">
        <v>260</v>
      </c>
      <c r="K1512" s="1" t="s">
        <v>24</v>
      </c>
      <c r="L1512" s="1" t="s">
        <v>28</v>
      </c>
      <c r="M1512" s="1" t="s">
        <v>19</v>
      </c>
      <c r="N1512">
        <v>522.4905</v>
      </c>
    </row>
    <row r="1513" spans="1:14" x14ac:dyDescent="0.3">
      <c r="A1513">
        <v>575</v>
      </c>
      <c r="B1513" s="1" t="s">
        <v>81</v>
      </c>
      <c r="C1513" s="1" t="s">
        <v>27</v>
      </c>
      <c r="D1513">
        <v>450</v>
      </c>
      <c r="E1513" s="2">
        <v>42634</v>
      </c>
      <c r="F1513">
        <v>2</v>
      </c>
      <c r="G1513">
        <v>1</v>
      </c>
      <c r="H1513">
        <v>549.99</v>
      </c>
      <c r="I1513">
        <v>7.0000000000000007E-2</v>
      </c>
      <c r="J1513" s="1" t="s">
        <v>260</v>
      </c>
      <c r="K1513" s="1" t="s">
        <v>24</v>
      </c>
      <c r="L1513" s="1" t="s">
        <v>28</v>
      </c>
      <c r="M1513" s="1" t="s">
        <v>19</v>
      </c>
      <c r="N1513">
        <v>511.49069999999995</v>
      </c>
    </row>
    <row r="1514" spans="1:14" x14ac:dyDescent="0.3">
      <c r="A1514">
        <v>1334</v>
      </c>
      <c r="B1514" s="1" t="s">
        <v>68</v>
      </c>
      <c r="C1514" s="1" t="s">
        <v>27</v>
      </c>
      <c r="D1514">
        <v>533</v>
      </c>
      <c r="E1514" s="2">
        <v>42672</v>
      </c>
      <c r="F1514">
        <v>2</v>
      </c>
      <c r="G1514">
        <v>2</v>
      </c>
      <c r="H1514">
        <v>549.99</v>
      </c>
      <c r="I1514">
        <v>0.1</v>
      </c>
      <c r="J1514" s="1" t="s">
        <v>260</v>
      </c>
      <c r="K1514" s="1" t="s">
        <v>24</v>
      </c>
      <c r="L1514" s="1" t="s">
        <v>28</v>
      </c>
      <c r="M1514" s="1" t="s">
        <v>19</v>
      </c>
      <c r="N1514">
        <v>989.98200000000008</v>
      </c>
    </row>
    <row r="1515" spans="1:14" x14ac:dyDescent="0.3">
      <c r="A1515">
        <v>817</v>
      </c>
      <c r="B1515" s="1" t="s">
        <v>35</v>
      </c>
      <c r="C1515" s="1" t="s">
        <v>27</v>
      </c>
      <c r="D1515">
        <v>532</v>
      </c>
      <c r="E1515" s="2">
        <v>42672</v>
      </c>
      <c r="F1515">
        <v>2</v>
      </c>
      <c r="G1515">
        <v>1</v>
      </c>
      <c r="H1515">
        <v>549.99</v>
      </c>
      <c r="I1515">
        <v>0.1</v>
      </c>
      <c r="J1515" s="1" t="s">
        <v>260</v>
      </c>
      <c r="K1515" s="1" t="s">
        <v>24</v>
      </c>
      <c r="L1515" s="1" t="s">
        <v>28</v>
      </c>
      <c r="M1515" s="1" t="s">
        <v>19</v>
      </c>
      <c r="N1515">
        <v>494.99100000000004</v>
      </c>
    </row>
    <row r="1516" spans="1:14" x14ac:dyDescent="0.3">
      <c r="A1516">
        <v>1434</v>
      </c>
      <c r="B1516" s="1" t="s">
        <v>140</v>
      </c>
      <c r="C1516" s="1" t="s">
        <v>27</v>
      </c>
      <c r="D1516">
        <v>43</v>
      </c>
      <c r="E1516" s="2">
        <v>42396</v>
      </c>
      <c r="F1516">
        <v>2</v>
      </c>
      <c r="G1516">
        <v>2</v>
      </c>
      <c r="H1516">
        <v>549.99</v>
      </c>
      <c r="I1516">
        <v>0.05</v>
      </c>
      <c r="J1516" s="1" t="s">
        <v>260</v>
      </c>
      <c r="K1516" s="1" t="s">
        <v>24</v>
      </c>
      <c r="L1516" s="1" t="s">
        <v>28</v>
      </c>
      <c r="M1516" s="1" t="s">
        <v>19</v>
      </c>
      <c r="N1516">
        <v>1044.981</v>
      </c>
    </row>
    <row r="1517" spans="1:14" x14ac:dyDescent="0.3">
      <c r="A1517">
        <v>1264</v>
      </c>
      <c r="B1517" s="1" t="s">
        <v>67</v>
      </c>
      <c r="C1517" s="1" t="s">
        <v>27</v>
      </c>
      <c r="D1517">
        <v>140</v>
      </c>
      <c r="E1517" s="2">
        <v>42452</v>
      </c>
      <c r="F1517">
        <v>2</v>
      </c>
      <c r="G1517">
        <v>2</v>
      </c>
      <c r="H1517">
        <v>549.99</v>
      </c>
      <c r="I1517">
        <v>0.2</v>
      </c>
      <c r="J1517" s="1" t="s">
        <v>260</v>
      </c>
      <c r="K1517" s="1" t="s">
        <v>24</v>
      </c>
      <c r="L1517" s="1" t="s">
        <v>28</v>
      </c>
      <c r="M1517" s="1" t="s">
        <v>19</v>
      </c>
      <c r="N1517">
        <v>879.98400000000004</v>
      </c>
    </row>
    <row r="1518" spans="1:14" x14ac:dyDescent="0.3">
      <c r="A1518">
        <v>1245</v>
      </c>
      <c r="B1518" s="1" t="s">
        <v>142</v>
      </c>
      <c r="C1518" s="1" t="s">
        <v>27</v>
      </c>
      <c r="D1518">
        <v>296</v>
      </c>
      <c r="E1518" s="2">
        <v>42555</v>
      </c>
      <c r="F1518">
        <v>2</v>
      </c>
      <c r="G1518">
        <v>2</v>
      </c>
      <c r="H1518">
        <v>549.99</v>
      </c>
      <c r="I1518">
        <v>0.1</v>
      </c>
      <c r="J1518" s="1" t="s">
        <v>260</v>
      </c>
      <c r="K1518" s="1" t="s">
        <v>24</v>
      </c>
      <c r="L1518" s="1" t="s">
        <v>28</v>
      </c>
      <c r="M1518" s="1" t="s">
        <v>19</v>
      </c>
      <c r="N1518">
        <v>989.98200000000008</v>
      </c>
    </row>
    <row r="1519" spans="1:14" x14ac:dyDescent="0.3">
      <c r="A1519">
        <v>1278</v>
      </c>
      <c r="B1519" s="1" t="s">
        <v>113</v>
      </c>
      <c r="C1519" s="1" t="s">
        <v>27</v>
      </c>
      <c r="D1519">
        <v>902</v>
      </c>
      <c r="E1519" s="2">
        <v>42876</v>
      </c>
      <c r="F1519">
        <v>2</v>
      </c>
      <c r="G1519">
        <v>1</v>
      </c>
      <c r="H1519">
        <v>549.99</v>
      </c>
      <c r="I1519">
        <v>0.2</v>
      </c>
      <c r="J1519" s="1" t="s">
        <v>260</v>
      </c>
      <c r="K1519" s="1" t="s">
        <v>24</v>
      </c>
      <c r="L1519" s="1" t="s">
        <v>28</v>
      </c>
      <c r="M1519" s="1" t="s">
        <v>19</v>
      </c>
      <c r="N1519">
        <v>439.99200000000002</v>
      </c>
    </row>
    <row r="1520" spans="1:14" x14ac:dyDescent="0.3">
      <c r="A1520">
        <v>1032</v>
      </c>
      <c r="B1520" s="1" t="s">
        <v>77</v>
      </c>
      <c r="C1520" s="1" t="s">
        <v>27</v>
      </c>
      <c r="D1520">
        <v>603</v>
      </c>
      <c r="E1520" s="2">
        <v>42713</v>
      </c>
      <c r="F1520">
        <v>2</v>
      </c>
      <c r="G1520">
        <v>1</v>
      </c>
      <c r="H1520">
        <v>549.99</v>
      </c>
      <c r="I1520">
        <v>7.0000000000000007E-2</v>
      </c>
      <c r="J1520" s="1" t="s">
        <v>260</v>
      </c>
      <c r="K1520" s="1" t="s">
        <v>24</v>
      </c>
      <c r="L1520" s="1" t="s">
        <v>28</v>
      </c>
      <c r="M1520" s="1" t="s">
        <v>19</v>
      </c>
      <c r="N1520">
        <v>511.49069999999995</v>
      </c>
    </row>
    <row r="1521" spans="1:14" x14ac:dyDescent="0.3">
      <c r="A1521">
        <v>756</v>
      </c>
      <c r="B1521" s="1" t="s">
        <v>299</v>
      </c>
      <c r="C1521" s="1" t="s">
        <v>27</v>
      </c>
      <c r="D1521">
        <v>178</v>
      </c>
      <c r="E1521" s="2">
        <v>42476</v>
      </c>
      <c r="F1521">
        <v>2</v>
      </c>
      <c r="G1521">
        <v>1</v>
      </c>
      <c r="H1521">
        <v>549.99</v>
      </c>
      <c r="I1521">
        <v>0.05</v>
      </c>
      <c r="J1521" s="1" t="s">
        <v>260</v>
      </c>
      <c r="K1521" s="1" t="s">
        <v>24</v>
      </c>
      <c r="L1521" s="1" t="s">
        <v>28</v>
      </c>
      <c r="M1521" s="1" t="s">
        <v>19</v>
      </c>
      <c r="N1521">
        <v>522.4905</v>
      </c>
    </row>
    <row r="1522" spans="1:14" x14ac:dyDescent="0.3">
      <c r="A1522">
        <v>737</v>
      </c>
      <c r="B1522" s="1" t="s">
        <v>160</v>
      </c>
      <c r="C1522" s="1" t="s">
        <v>27</v>
      </c>
      <c r="D1522">
        <v>233</v>
      </c>
      <c r="E1522" s="2">
        <v>42511</v>
      </c>
      <c r="F1522">
        <v>2</v>
      </c>
      <c r="G1522">
        <v>1</v>
      </c>
      <c r="H1522">
        <v>549.99</v>
      </c>
      <c r="I1522">
        <v>0.2</v>
      </c>
      <c r="J1522" s="1" t="s">
        <v>260</v>
      </c>
      <c r="K1522" s="1" t="s">
        <v>24</v>
      </c>
      <c r="L1522" s="1" t="s">
        <v>28</v>
      </c>
      <c r="M1522" s="1" t="s">
        <v>19</v>
      </c>
      <c r="N1522">
        <v>439.99200000000002</v>
      </c>
    </row>
    <row r="1523" spans="1:14" x14ac:dyDescent="0.3">
      <c r="A1523">
        <v>1159</v>
      </c>
      <c r="B1523" s="1" t="s">
        <v>58</v>
      </c>
      <c r="C1523" s="1" t="s">
        <v>27</v>
      </c>
      <c r="D1523">
        <v>613</v>
      </c>
      <c r="E1523" s="2">
        <v>42721</v>
      </c>
      <c r="F1523">
        <v>2</v>
      </c>
      <c r="G1523">
        <v>1</v>
      </c>
      <c r="H1523">
        <v>549.99</v>
      </c>
      <c r="I1523">
        <v>7.0000000000000007E-2</v>
      </c>
      <c r="J1523" s="1" t="s">
        <v>260</v>
      </c>
      <c r="K1523" s="1" t="s">
        <v>24</v>
      </c>
      <c r="L1523" s="1" t="s">
        <v>28</v>
      </c>
      <c r="M1523" s="1" t="s">
        <v>19</v>
      </c>
      <c r="N1523">
        <v>511.49069999999995</v>
      </c>
    </row>
    <row r="1524" spans="1:14" x14ac:dyDescent="0.3">
      <c r="A1524">
        <v>996</v>
      </c>
      <c r="B1524" s="1" t="s">
        <v>45</v>
      </c>
      <c r="C1524" s="1" t="s">
        <v>27</v>
      </c>
      <c r="D1524">
        <v>65</v>
      </c>
      <c r="E1524" s="2">
        <v>42408</v>
      </c>
      <c r="F1524">
        <v>2</v>
      </c>
      <c r="G1524">
        <v>1</v>
      </c>
      <c r="H1524">
        <v>549.99</v>
      </c>
      <c r="I1524">
        <v>0.1</v>
      </c>
      <c r="J1524" s="1" t="s">
        <v>260</v>
      </c>
      <c r="K1524" s="1" t="s">
        <v>24</v>
      </c>
      <c r="L1524" s="1" t="s">
        <v>28</v>
      </c>
      <c r="M1524" s="1" t="s">
        <v>19</v>
      </c>
      <c r="N1524">
        <v>494.99100000000004</v>
      </c>
    </row>
    <row r="1525" spans="1:14" x14ac:dyDescent="0.3">
      <c r="A1525">
        <v>963</v>
      </c>
      <c r="B1525" s="1" t="s">
        <v>57</v>
      </c>
      <c r="C1525" s="1" t="s">
        <v>27</v>
      </c>
      <c r="D1525">
        <v>340</v>
      </c>
      <c r="E1525" s="2">
        <v>42580</v>
      </c>
      <c r="F1525">
        <v>2</v>
      </c>
      <c r="G1525">
        <v>2</v>
      </c>
      <c r="H1525">
        <v>549.99</v>
      </c>
      <c r="I1525">
        <v>7.0000000000000007E-2</v>
      </c>
      <c r="J1525" s="1" t="s">
        <v>260</v>
      </c>
      <c r="K1525" s="1" t="s">
        <v>24</v>
      </c>
      <c r="L1525" s="1" t="s">
        <v>28</v>
      </c>
      <c r="M1525" s="1" t="s">
        <v>19</v>
      </c>
      <c r="N1525">
        <v>1022.9813999999999</v>
      </c>
    </row>
    <row r="1526" spans="1:14" x14ac:dyDescent="0.3">
      <c r="A1526">
        <v>536</v>
      </c>
      <c r="B1526" s="1" t="s">
        <v>42</v>
      </c>
      <c r="C1526" s="1" t="s">
        <v>27</v>
      </c>
      <c r="D1526">
        <v>375</v>
      </c>
      <c r="E1526" s="2">
        <v>42599</v>
      </c>
      <c r="F1526">
        <v>2</v>
      </c>
      <c r="G1526">
        <v>2</v>
      </c>
      <c r="H1526">
        <v>549.99</v>
      </c>
      <c r="I1526">
        <v>0.05</v>
      </c>
      <c r="J1526" s="1" t="s">
        <v>260</v>
      </c>
      <c r="K1526" s="1" t="s">
        <v>24</v>
      </c>
      <c r="L1526" s="1" t="s">
        <v>28</v>
      </c>
      <c r="M1526" s="1" t="s">
        <v>19</v>
      </c>
      <c r="N1526">
        <v>1044.981</v>
      </c>
    </row>
    <row r="1527" spans="1:14" x14ac:dyDescent="0.3">
      <c r="A1527">
        <v>12</v>
      </c>
      <c r="B1527" s="1" t="s">
        <v>56</v>
      </c>
      <c r="C1527" s="1" t="s">
        <v>27</v>
      </c>
      <c r="D1527">
        <v>108</v>
      </c>
      <c r="E1527" s="2">
        <v>42435</v>
      </c>
      <c r="F1527">
        <v>2</v>
      </c>
      <c r="G1527">
        <v>2</v>
      </c>
      <c r="H1527">
        <v>599.99</v>
      </c>
      <c r="I1527">
        <v>0.05</v>
      </c>
      <c r="J1527" s="1" t="s">
        <v>263</v>
      </c>
      <c r="K1527" s="1" t="s">
        <v>24</v>
      </c>
      <c r="L1527" s="1" t="s">
        <v>28</v>
      </c>
      <c r="M1527" s="1" t="s">
        <v>19</v>
      </c>
      <c r="N1527">
        <v>1139.981</v>
      </c>
    </row>
    <row r="1528" spans="1:14" x14ac:dyDescent="0.3">
      <c r="A1528">
        <v>13</v>
      </c>
      <c r="B1528" s="1" t="s">
        <v>14</v>
      </c>
      <c r="C1528" s="1" t="s">
        <v>15</v>
      </c>
      <c r="D1528">
        <v>239</v>
      </c>
      <c r="E1528" s="2">
        <v>42517</v>
      </c>
      <c r="F1528">
        <v>3</v>
      </c>
      <c r="G1528">
        <v>2</v>
      </c>
      <c r="H1528">
        <v>599.99</v>
      </c>
      <c r="I1528">
        <v>0.1</v>
      </c>
      <c r="J1528" s="1" t="s">
        <v>263</v>
      </c>
      <c r="K1528" s="1" t="s">
        <v>24</v>
      </c>
      <c r="L1528" s="1" t="s">
        <v>18</v>
      </c>
      <c r="M1528" s="1" t="s">
        <v>19</v>
      </c>
      <c r="N1528">
        <v>1079.982</v>
      </c>
    </row>
    <row r="1529" spans="1:14" x14ac:dyDescent="0.3">
      <c r="A1529">
        <v>54</v>
      </c>
      <c r="B1529" s="1" t="s">
        <v>172</v>
      </c>
      <c r="C1529" s="1" t="s">
        <v>27</v>
      </c>
      <c r="D1529">
        <v>519</v>
      </c>
      <c r="E1529" s="2">
        <v>42665</v>
      </c>
      <c r="F1529">
        <v>2</v>
      </c>
      <c r="G1529">
        <v>1</v>
      </c>
      <c r="H1529">
        <v>599.99</v>
      </c>
      <c r="I1529">
        <v>0.1</v>
      </c>
      <c r="J1529" s="1" t="s">
        <v>263</v>
      </c>
      <c r="K1529" s="1" t="s">
        <v>24</v>
      </c>
      <c r="L1529" s="1" t="s">
        <v>28</v>
      </c>
      <c r="M1529" s="1" t="s">
        <v>19</v>
      </c>
      <c r="N1529">
        <v>539.99099999999999</v>
      </c>
    </row>
    <row r="1530" spans="1:14" x14ac:dyDescent="0.3">
      <c r="A1530">
        <v>76</v>
      </c>
      <c r="B1530" s="1" t="s">
        <v>92</v>
      </c>
      <c r="C1530" s="1" t="s">
        <v>27</v>
      </c>
      <c r="D1530">
        <v>152</v>
      </c>
      <c r="E1530" s="2">
        <v>42458</v>
      </c>
      <c r="F1530">
        <v>2</v>
      </c>
      <c r="G1530">
        <v>2</v>
      </c>
      <c r="H1530">
        <v>599.99</v>
      </c>
      <c r="I1530">
        <v>7.0000000000000007E-2</v>
      </c>
      <c r="J1530" s="1" t="s">
        <v>263</v>
      </c>
      <c r="K1530" s="1" t="s">
        <v>24</v>
      </c>
      <c r="L1530" s="1" t="s">
        <v>28</v>
      </c>
      <c r="M1530" s="1" t="s">
        <v>19</v>
      </c>
      <c r="N1530">
        <v>1115.9813999999999</v>
      </c>
    </row>
    <row r="1531" spans="1:14" x14ac:dyDescent="0.3">
      <c r="A1531">
        <v>159</v>
      </c>
      <c r="B1531" s="1" t="s">
        <v>93</v>
      </c>
      <c r="C1531" s="1" t="s">
        <v>15</v>
      </c>
      <c r="D1531">
        <v>282</v>
      </c>
      <c r="E1531" s="2">
        <v>42543</v>
      </c>
      <c r="F1531">
        <v>3</v>
      </c>
      <c r="G1531">
        <v>2</v>
      </c>
      <c r="H1531">
        <v>599.99</v>
      </c>
      <c r="I1531">
        <v>7.0000000000000007E-2</v>
      </c>
      <c r="J1531" s="1" t="s">
        <v>263</v>
      </c>
      <c r="K1531" s="1" t="s">
        <v>24</v>
      </c>
      <c r="L1531" s="1" t="s">
        <v>18</v>
      </c>
      <c r="M1531" s="1" t="s">
        <v>19</v>
      </c>
      <c r="N1531">
        <v>1115.9813999999999</v>
      </c>
    </row>
    <row r="1532" spans="1:14" x14ac:dyDescent="0.3">
      <c r="A1532">
        <v>164</v>
      </c>
      <c r="B1532" s="1" t="s">
        <v>129</v>
      </c>
      <c r="C1532" s="1" t="s">
        <v>27</v>
      </c>
      <c r="D1532">
        <v>37</v>
      </c>
      <c r="E1532" s="2">
        <v>42394</v>
      </c>
      <c r="F1532">
        <v>2</v>
      </c>
      <c r="G1532">
        <v>2</v>
      </c>
      <c r="H1532">
        <v>599.99</v>
      </c>
      <c r="I1532">
        <v>0.05</v>
      </c>
      <c r="J1532" s="1" t="s">
        <v>263</v>
      </c>
      <c r="K1532" s="1" t="s">
        <v>24</v>
      </c>
      <c r="L1532" s="1" t="s">
        <v>28</v>
      </c>
      <c r="M1532" s="1" t="s">
        <v>19</v>
      </c>
      <c r="N1532">
        <v>1139.981</v>
      </c>
    </row>
    <row r="1533" spans="1:14" x14ac:dyDescent="0.3">
      <c r="A1533">
        <v>259</v>
      </c>
      <c r="B1533" s="1" t="s">
        <v>133</v>
      </c>
      <c r="C1533" s="1" t="s">
        <v>21</v>
      </c>
      <c r="D1533">
        <v>1</v>
      </c>
      <c r="E1533" s="2">
        <v>42370</v>
      </c>
      <c r="F1533">
        <v>1</v>
      </c>
      <c r="G1533">
        <v>2</v>
      </c>
      <c r="H1533">
        <v>599.99</v>
      </c>
      <c r="I1533">
        <v>0.05</v>
      </c>
      <c r="J1533" s="1" t="s">
        <v>263</v>
      </c>
      <c r="K1533" s="1" t="s">
        <v>24</v>
      </c>
      <c r="L1533" s="1" t="s">
        <v>22</v>
      </c>
      <c r="M1533" s="1" t="s">
        <v>19</v>
      </c>
      <c r="N1533">
        <v>1139.981</v>
      </c>
    </row>
    <row r="1534" spans="1:14" x14ac:dyDescent="0.3">
      <c r="A1534">
        <v>313</v>
      </c>
      <c r="B1534" s="1" t="s">
        <v>224</v>
      </c>
      <c r="C1534" s="1" t="s">
        <v>27</v>
      </c>
      <c r="D1534">
        <v>542</v>
      </c>
      <c r="E1534" s="2">
        <v>42678</v>
      </c>
      <c r="F1534">
        <v>2</v>
      </c>
      <c r="G1534">
        <v>2</v>
      </c>
      <c r="H1534">
        <v>599.99</v>
      </c>
      <c r="I1534">
        <v>0.2</v>
      </c>
      <c r="J1534" s="1" t="s">
        <v>263</v>
      </c>
      <c r="K1534" s="1" t="s">
        <v>24</v>
      </c>
      <c r="L1534" s="1" t="s">
        <v>28</v>
      </c>
      <c r="M1534" s="1" t="s">
        <v>19</v>
      </c>
      <c r="N1534">
        <v>959.98400000000004</v>
      </c>
    </row>
    <row r="1535" spans="1:14" x14ac:dyDescent="0.3">
      <c r="A1535">
        <v>351</v>
      </c>
      <c r="B1535" s="1" t="s">
        <v>162</v>
      </c>
      <c r="C1535" s="1" t="s">
        <v>27</v>
      </c>
      <c r="D1535">
        <v>1132</v>
      </c>
      <c r="E1535" s="2">
        <v>42997</v>
      </c>
      <c r="F1535">
        <v>2</v>
      </c>
      <c r="G1535">
        <v>1</v>
      </c>
      <c r="H1535">
        <v>599.99</v>
      </c>
      <c r="I1535">
        <v>0.05</v>
      </c>
      <c r="J1535" s="1" t="s">
        <v>263</v>
      </c>
      <c r="K1535" s="1" t="s">
        <v>24</v>
      </c>
      <c r="L1535" s="1" t="s">
        <v>28</v>
      </c>
      <c r="M1535" s="1" t="s">
        <v>19</v>
      </c>
      <c r="N1535">
        <v>569.9905</v>
      </c>
    </row>
    <row r="1536" spans="1:14" x14ac:dyDescent="0.3">
      <c r="A1536">
        <v>352</v>
      </c>
      <c r="B1536" s="1" t="s">
        <v>81</v>
      </c>
      <c r="C1536" s="1" t="s">
        <v>27</v>
      </c>
      <c r="D1536">
        <v>898</v>
      </c>
      <c r="E1536" s="2">
        <v>42875</v>
      </c>
      <c r="F1536">
        <v>2</v>
      </c>
      <c r="G1536">
        <v>1</v>
      </c>
      <c r="H1536">
        <v>599.99</v>
      </c>
      <c r="I1536">
        <v>7.0000000000000007E-2</v>
      </c>
      <c r="J1536" s="1" t="s">
        <v>263</v>
      </c>
      <c r="K1536" s="1" t="s">
        <v>24</v>
      </c>
      <c r="L1536" s="1" t="s">
        <v>28</v>
      </c>
      <c r="M1536" s="1" t="s">
        <v>19</v>
      </c>
      <c r="N1536">
        <v>557.99069999999995</v>
      </c>
    </row>
    <row r="1537" spans="1:14" x14ac:dyDescent="0.3">
      <c r="A1537">
        <v>438</v>
      </c>
      <c r="B1537" s="1" t="s">
        <v>169</v>
      </c>
      <c r="C1537" s="1" t="s">
        <v>27</v>
      </c>
      <c r="D1537">
        <v>138</v>
      </c>
      <c r="E1537" s="2">
        <v>42452</v>
      </c>
      <c r="F1537">
        <v>2</v>
      </c>
      <c r="G1537">
        <v>2</v>
      </c>
      <c r="H1537">
        <v>599.99</v>
      </c>
      <c r="I1537">
        <v>0.1</v>
      </c>
      <c r="J1537" s="1" t="s">
        <v>263</v>
      </c>
      <c r="K1537" s="1" t="s">
        <v>24</v>
      </c>
      <c r="L1537" s="1" t="s">
        <v>28</v>
      </c>
      <c r="M1537" s="1" t="s">
        <v>19</v>
      </c>
      <c r="N1537">
        <v>1079.982</v>
      </c>
    </row>
    <row r="1538" spans="1:14" x14ac:dyDescent="0.3">
      <c r="A1538">
        <v>479</v>
      </c>
      <c r="B1538" s="1" t="s">
        <v>191</v>
      </c>
      <c r="C1538" s="1" t="s">
        <v>27</v>
      </c>
      <c r="D1538">
        <v>792</v>
      </c>
      <c r="E1538" s="2">
        <v>42816</v>
      </c>
      <c r="F1538">
        <v>2</v>
      </c>
      <c r="G1538">
        <v>2</v>
      </c>
      <c r="H1538">
        <v>599.99</v>
      </c>
      <c r="I1538">
        <v>0.2</v>
      </c>
      <c r="J1538" s="1" t="s">
        <v>263</v>
      </c>
      <c r="K1538" s="1" t="s">
        <v>24</v>
      </c>
      <c r="L1538" s="1" t="s">
        <v>28</v>
      </c>
      <c r="M1538" s="1" t="s">
        <v>19</v>
      </c>
      <c r="N1538">
        <v>959.98400000000004</v>
      </c>
    </row>
    <row r="1539" spans="1:14" x14ac:dyDescent="0.3">
      <c r="A1539">
        <v>481</v>
      </c>
      <c r="B1539" s="1" t="s">
        <v>124</v>
      </c>
      <c r="C1539" s="1" t="s">
        <v>15</v>
      </c>
      <c r="D1539">
        <v>481</v>
      </c>
      <c r="E1539" s="2">
        <v>42647</v>
      </c>
      <c r="F1539">
        <v>3</v>
      </c>
      <c r="G1539">
        <v>2</v>
      </c>
      <c r="H1539">
        <v>599.99</v>
      </c>
      <c r="I1539">
        <v>7.0000000000000007E-2</v>
      </c>
      <c r="J1539" s="1" t="s">
        <v>263</v>
      </c>
      <c r="K1539" s="1" t="s">
        <v>24</v>
      </c>
      <c r="L1539" s="1" t="s">
        <v>18</v>
      </c>
      <c r="M1539" s="1" t="s">
        <v>19</v>
      </c>
      <c r="N1539">
        <v>1115.9813999999999</v>
      </c>
    </row>
    <row r="1540" spans="1:14" x14ac:dyDescent="0.3">
      <c r="A1540">
        <v>495</v>
      </c>
      <c r="B1540" s="1" t="s">
        <v>166</v>
      </c>
      <c r="C1540" s="1" t="s">
        <v>21</v>
      </c>
      <c r="D1540">
        <v>1011</v>
      </c>
      <c r="E1540" s="2">
        <v>42934</v>
      </c>
      <c r="F1540">
        <v>1</v>
      </c>
      <c r="G1540">
        <v>2</v>
      </c>
      <c r="H1540">
        <v>599.99</v>
      </c>
      <c r="I1540">
        <v>0.2</v>
      </c>
      <c r="J1540" s="1" t="s">
        <v>263</v>
      </c>
      <c r="K1540" s="1" t="s">
        <v>24</v>
      </c>
      <c r="L1540" s="1" t="s">
        <v>22</v>
      </c>
      <c r="M1540" s="1" t="s">
        <v>19</v>
      </c>
      <c r="N1540">
        <v>959.98400000000004</v>
      </c>
    </row>
    <row r="1541" spans="1:14" x14ac:dyDescent="0.3">
      <c r="A1541">
        <v>667</v>
      </c>
      <c r="B1541" s="1" t="s">
        <v>135</v>
      </c>
      <c r="C1541" s="1" t="s">
        <v>27</v>
      </c>
      <c r="D1541">
        <v>442</v>
      </c>
      <c r="E1541" s="2">
        <v>42631</v>
      </c>
      <c r="F1541">
        <v>2</v>
      </c>
      <c r="G1541">
        <v>2</v>
      </c>
      <c r="H1541">
        <v>599.99</v>
      </c>
      <c r="I1541">
        <v>7.0000000000000007E-2</v>
      </c>
      <c r="J1541" s="1" t="s">
        <v>263</v>
      </c>
      <c r="K1541" s="1" t="s">
        <v>24</v>
      </c>
      <c r="L1541" s="1" t="s">
        <v>28</v>
      </c>
      <c r="M1541" s="1" t="s">
        <v>19</v>
      </c>
      <c r="N1541">
        <v>1115.9813999999999</v>
      </c>
    </row>
    <row r="1542" spans="1:14" x14ac:dyDescent="0.3">
      <c r="A1542">
        <v>737</v>
      </c>
      <c r="B1542" s="1" t="s">
        <v>160</v>
      </c>
      <c r="C1542" s="1" t="s">
        <v>27</v>
      </c>
      <c r="D1542">
        <v>233</v>
      </c>
      <c r="E1542" s="2">
        <v>42511</v>
      </c>
      <c r="F1542">
        <v>2</v>
      </c>
      <c r="G1542">
        <v>2</v>
      </c>
      <c r="H1542">
        <v>599.99</v>
      </c>
      <c r="I1542">
        <v>0.1</v>
      </c>
      <c r="J1542" s="1" t="s">
        <v>263</v>
      </c>
      <c r="K1542" s="1" t="s">
        <v>24</v>
      </c>
      <c r="L1542" s="1" t="s">
        <v>28</v>
      </c>
      <c r="M1542" s="1" t="s">
        <v>19</v>
      </c>
      <c r="N1542">
        <v>1079.982</v>
      </c>
    </row>
    <row r="1543" spans="1:14" x14ac:dyDescent="0.3">
      <c r="A1543">
        <v>806</v>
      </c>
      <c r="B1543" s="1" t="s">
        <v>173</v>
      </c>
      <c r="C1543" s="1" t="s">
        <v>27</v>
      </c>
      <c r="D1543">
        <v>342</v>
      </c>
      <c r="E1543" s="2">
        <v>42582</v>
      </c>
      <c r="F1543">
        <v>2</v>
      </c>
      <c r="G1543">
        <v>2</v>
      </c>
      <c r="H1543">
        <v>599.99</v>
      </c>
      <c r="I1543">
        <v>0.1</v>
      </c>
      <c r="J1543" s="1" t="s">
        <v>263</v>
      </c>
      <c r="K1543" s="1" t="s">
        <v>24</v>
      </c>
      <c r="L1543" s="1" t="s">
        <v>28</v>
      </c>
      <c r="M1543" s="1" t="s">
        <v>19</v>
      </c>
      <c r="N1543">
        <v>1079.982</v>
      </c>
    </row>
    <row r="1544" spans="1:14" x14ac:dyDescent="0.3">
      <c r="A1544">
        <v>814</v>
      </c>
      <c r="B1544" s="1" t="s">
        <v>99</v>
      </c>
      <c r="C1544" s="1" t="s">
        <v>27</v>
      </c>
      <c r="D1544">
        <v>624</v>
      </c>
      <c r="E1544" s="2">
        <v>42728</v>
      </c>
      <c r="F1544">
        <v>2</v>
      </c>
      <c r="G1544">
        <v>1</v>
      </c>
      <c r="H1544">
        <v>599.99</v>
      </c>
      <c r="I1544">
        <v>7.0000000000000007E-2</v>
      </c>
      <c r="J1544" s="1" t="s">
        <v>263</v>
      </c>
      <c r="K1544" s="1" t="s">
        <v>24</v>
      </c>
      <c r="L1544" s="1" t="s">
        <v>28</v>
      </c>
      <c r="M1544" s="1" t="s">
        <v>19</v>
      </c>
      <c r="N1544">
        <v>557.99069999999995</v>
      </c>
    </row>
    <row r="1545" spans="1:14" x14ac:dyDescent="0.3">
      <c r="A1545">
        <v>817</v>
      </c>
      <c r="B1545" s="1" t="s">
        <v>35</v>
      </c>
      <c r="C1545" s="1" t="s">
        <v>27</v>
      </c>
      <c r="D1545">
        <v>532</v>
      </c>
      <c r="E1545" s="2">
        <v>42672</v>
      </c>
      <c r="F1545">
        <v>2</v>
      </c>
      <c r="G1545">
        <v>2</v>
      </c>
      <c r="H1545">
        <v>599.99</v>
      </c>
      <c r="I1545">
        <v>0.2</v>
      </c>
      <c r="J1545" s="1" t="s">
        <v>263</v>
      </c>
      <c r="K1545" s="1" t="s">
        <v>24</v>
      </c>
      <c r="L1545" s="1" t="s">
        <v>28</v>
      </c>
      <c r="M1545" s="1" t="s">
        <v>19</v>
      </c>
      <c r="N1545">
        <v>959.98400000000004</v>
      </c>
    </row>
    <row r="1546" spans="1:14" x14ac:dyDescent="0.3">
      <c r="A1546">
        <v>845</v>
      </c>
      <c r="B1546" s="1" t="s">
        <v>134</v>
      </c>
      <c r="C1546" s="1" t="s">
        <v>27</v>
      </c>
      <c r="D1546">
        <v>723</v>
      </c>
      <c r="E1546" s="2">
        <v>42785</v>
      </c>
      <c r="F1546">
        <v>2</v>
      </c>
      <c r="G1546">
        <v>1</v>
      </c>
      <c r="H1546">
        <v>599.99</v>
      </c>
      <c r="I1546">
        <v>0.05</v>
      </c>
      <c r="J1546" s="1" t="s">
        <v>263</v>
      </c>
      <c r="K1546" s="1" t="s">
        <v>24</v>
      </c>
      <c r="L1546" s="1" t="s">
        <v>28</v>
      </c>
      <c r="M1546" s="1" t="s">
        <v>19</v>
      </c>
      <c r="N1546">
        <v>569.9905</v>
      </c>
    </row>
    <row r="1547" spans="1:14" x14ac:dyDescent="0.3">
      <c r="A1547">
        <v>853</v>
      </c>
      <c r="B1547" s="1" t="s">
        <v>175</v>
      </c>
      <c r="C1547" s="1" t="s">
        <v>27</v>
      </c>
      <c r="D1547">
        <v>461</v>
      </c>
      <c r="E1547" s="2">
        <v>42639</v>
      </c>
      <c r="F1547">
        <v>2</v>
      </c>
      <c r="G1547">
        <v>1</v>
      </c>
      <c r="H1547">
        <v>599.99</v>
      </c>
      <c r="I1547">
        <v>7.0000000000000007E-2</v>
      </c>
      <c r="J1547" s="1" t="s">
        <v>263</v>
      </c>
      <c r="K1547" s="1" t="s">
        <v>24</v>
      </c>
      <c r="L1547" s="1" t="s">
        <v>28</v>
      </c>
      <c r="M1547" s="1" t="s">
        <v>19</v>
      </c>
      <c r="N1547">
        <v>557.99069999999995</v>
      </c>
    </row>
    <row r="1548" spans="1:14" x14ac:dyDescent="0.3">
      <c r="A1548">
        <v>945</v>
      </c>
      <c r="B1548" s="1" t="s">
        <v>70</v>
      </c>
      <c r="C1548" s="1" t="s">
        <v>27</v>
      </c>
      <c r="D1548">
        <v>1125</v>
      </c>
      <c r="E1548" s="2">
        <v>42992</v>
      </c>
      <c r="F1548">
        <v>2</v>
      </c>
      <c r="G1548">
        <v>2</v>
      </c>
      <c r="H1548">
        <v>599.99</v>
      </c>
      <c r="I1548">
        <v>0.05</v>
      </c>
      <c r="J1548" s="1" t="s">
        <v>263</v>
      </c>
      <c r="K1548" s="1" t="s">
        <v>24</v>
      </c>
      <c r="L1548" s="1" t="s">
        <v>28</v>
      </c>
      <c r="M1548" s="1" t="s">
        <v>19</v>
      </c>
      <c r="N1548">
        <v>1139.981</v>
      </c>
    </row>
    <row r="1549" spans="1:14" x14ac:dyDescent="0.3">
      <c r="A1549">
        <v>1045</v>
      </c>
      <c r="B1549" s="1" t="s">
        <v>114</v>
      </c>
      <c r="C1549" s="1" t="s">
        <v>21</v>
      </c>
      <c r="D1549">
        <v>261</v>
      </c>
      <c r="E1549" s="2">
        <v>42529</v>
      </c>
      <c r="F1549">
        <v>1</v>
      </c>
      <c r="G1549">
        <v>2</v>
      </c>
      <c r="H1549">
        <v>599.99</v>
      </c>
      <c r="I1549">
        <v>0.05</v>
      </c>
      <c r="J1549" s="1" t="s">
        <v>263</v>
      </c>
      <c r="K1549" s="1" t="s">
        <v>24</v>
      </c>
      <c r="L1549" s="1" t="s">
        <v>22</v>
      </c>
      <c r="M1549" s="1" t="s">
        <v>19</v>
      </c>
      <c r="N1549">
        <v>1139.981</v>
      </c>
    </row>
    <row r="1550" spans="1:14" x14ac:dyDescent="0.3">
      <c r="A1550">
        <v>1054</v>
      </c>
      <c r="B1550" s="1" t="s">
        <v>93</v>
      </c>
      <c r="C1550" s="1" t="s">
        <v>15</v>
      </c>
      <c r="D1550">
        <v>366</v>
      </c>
      <c r="E1550" s="2">
        <v>42595</v>
      </c>
      <c r="F1550">
        <v>3</v>
      </c>
      <c r="G1550">
        <v>2</v>
      </c>
      <c r="H1550">
        <v>599.99</v>
      </c>
      <c r="I1550">
        <v>0.2</v>
      </c>
      <c r="J1550" s="1" t="s">
        <v>263</v>
      </c>
      <c r="K1550" s="1" t="s">
        <v>24</v>
      </c>
      <c r="L1550" s="1" t="s">
        <v>18</v>
      </c>
      <c r="M1550" s="1" t="s">
        <v>19</v>
      </c>
      <c r="N1550">
        <v>959.98400000000004</v>
      </c>
    </row>
    <row r="1551" spans="1:14" x14ac:dyDescent="0.3">
      <c r="A1551">
        <v>1079</v>
      </c>
      <c r="B1551" s="1" t="s">
        <v>95</v>
      </c>
      <c r="C1551" s="1" t="s">
        <v>27</v>
      </c>
      <c r="D1551">
        <v>172</v>
      </c>
      <c r="E1551" s="2">
        <v>42471</v>
      </c>
      <c r="F1551">
        <v>2</v>
      </c>
      <c r="G1551">
        <v>1</v>
      </c>
      <c r="H1551">
        <v>599.99</v>
      </c>
      <c r="I1551">
        <v>0.2</v>
      </c>
      <c r="J1551" s="1" t="s">
        <v>263</v>
      </c>
      <c r="K1551" s="1" t="s">
        <v>24</v>
      </c>
      <c r="L1551" s="1" t="s">
        <v>28</v>
      </c>
      <c r="M1551" s="1" t="s">
        <v>19</v>
      </c>
      <c r="N1551">
        <v>479.99200000000002</v>
      </c>
    </row>
    <row r="1552" spans="1:14" x14ac:dyDescent="0.3">
      <c r="A1552">
        <v>1205</v>
      </c>
      <c r="B1552" s="1" t="s">
        <v>41</v>
      </c>
      <c r="C1552" s="1" t="s">
        <v>27</v>
      </c>
      <c r="D1552">
        <v>300</v>
      </c>
      <c r="E1552" s="2">
        <v>42556</v>
      </c>
      <c r="F1552">
        <v>2</v>
      </c>
      <c r="G1552">
        <v>2</v>
      </c>
      <c r="H1552">
        <v>599.99</v>
      </c>
      <c r="I1552">
        <v>0.1</v>
      </c>
      <c r="J1552" s="1" t="s">
        <v>263</v>
      </c>
      <c r="K1552" s="1" t="s">
        <v>24</v>
      </c>
      <c r="L1552" s="1" t="s">
        <v>28</v>
      </c>
      <c r="M1552" s="1" t="s">
        <v>19</v>
      </c>
      <c r="N1552">
        <v>1079.982</v>
      </c>
    </row>
    <row r="1553" spans="1:14" x14ac:dyDescent="0.3">
      <c r="A1553">
        <v>1212</v>
      </c>
      <c r="B1553" s="1" t="s">
        <v>77</v>
      </c>
      <c r="C1553" s="1" t="s">
        <v>27</v>
      </c>
      <c r="D1553">
        <v>2</v>
      </c>
      <c r="E1553" s="2">
        <v>42370</v>
      </c>
      <c r="F1553">
        <v>2</v>
      </c>
      <c r="G1553">
        <v>2</v>
      </c>
      <c r="H1553">
        <v>599.99</v>
      </c>
      <c r="I1553">
        <v>0.05</v>
      </c>
      <c r="J1553" s="1" t="s">
        <v>263</v>
      </c>
      <c r="K1553" s="1" t="s">
        <v>24</v>
      </c>
      <c r="L1553" s="1" t="s">
        <v>28</v>
      </c>
      <c r="M1553" s="1" t="s">
        <v>19</v>
      </c>
      <c r="N1553">
        <v>1139.981</v>
      </c>
    </row>
    <row r="1554" spans="1:14" x14ac:dyDescent="0.3">
      <c r="A1554">
        <v>1373</v>
      </c>
      <c r="B1554" s="1" t="s">
        <v>299</v>
      </c>
      <c r="C1554" s="1" t="s">
        <v>27</v>
      </c>
      <c r="D1554">
        <v>212</v>
      </c>
      <c r="E1554" s="2">
        <v>42498</v>
      </c>
      <c r="F1554">
        <v>2</v>
      </c>
      <c r="G1554">
        <v>2</v>
      </c>
      <c r="H1554">
        <v>599.99</v>
      </c>
      <c r="I1554">
        <v>7.0000000000000007E-2</v>
      </c>
      <c r="J1554" s="1" t="s">
        <v>263</v>
      </c>
      <c r="K1554" s="1" t="s">
        <v>24</v>
      </c>
      <c r="L1554" s="1" t="s">
        <v>28</v>
      </c>
      <c r="M1554" s="1" t="s">
        <v>19</v>
      </c>
      <c r="N1554">
        <v>1115.9813999999999</v>
      </c>
    </row>
    <row r="1555" spans="1:14" x14ac:dyDescent="0.3">
      <c r="A1555">
        <v>1438</v>
      </c>
      <c r="B1555" s="1" t="s">
        <v>76</v>
      </c>
      <c r="C1555" s="1" t="s">
        <v>21</v>
      </c>
      <c r="D1555">
        <v>927</v>
      </c>
      <c r="E1555" s="2">
        <v>42889</v>
      </c>
      <c r="F1555">
        <v>1</v>
      </c>
      <c r="G1555">
        <v>2</v>
      </c>
      <c r="H1555">
        <v>599.99</v>
      </c>
      <c r="I1555">
        <v>0.2</v>
      </c>
      <c r="J1555" s="1" t="s">
        <v>263</v>
      </c>
      <c r="K1555" s="1" t="s">
        <v>24</v>
      </c>
      <c r="L1555" s="1" t="s">
        <v>22</v>
      </c>
      <c r="M1555" s="1" t="s">
        <v>19</v>
      </c>
      <c r="N1555">
        <v>959.98400000000004</v>
      </c>
    </row>
    <row r="1556" spans="1:14" x14ac:dyDescent="0.3">
      <c r="A1556">
        <v>581</v>
      </c>
      <c r="B1556" s="1" t="s">
        <v>75</v>
      </c>
      <c r="C1556" s="1" t="s">
        <v>21</v>
      </c>
      <c r="D1556">
        <v>580</v>
      </c>
      <c r="E1556" s="2">
        <v>42704</v>
      </c>
      <c r="F1556">
        <v>1</v>
      </c>
      <c r="G1556">
        <v>2</v>
      </c>
      <c r="H1556">
        <v>599.99</v>
      </c>
      <c r="I1556">
        <v>0.2</v>
      </c>
      <c r="J1556" s="1" t="s">
        <v>263</v>
      </c>
      <c r="K1556" s="1" t="s">
        <v>24</v>
      </c>
      <c r="L1556" s="1" t="s">
        <v>22</v>
      </c>
      <c r="M1556" s="1" t="s">
        <v>19</v>
      </c>
      <c r="N1556">
        <v>959.98400000000004</v>
      </c>
    </row>
    <row r="1557" spans="1:14" x14ac:dyDescent="0.3">
      <c r="A1557">
        <v>1148</v>
      </c>
      <c r="B1557" s="1" t="s">
        <v>61</v>
      </c>
      <c r="C1557" s="1" t="s">
        <v>27</v>
      </c>
      <c r="D1557">
        <v>807</v>
      </c>
      <c r="E1557" s="2">
        <v>42824</v>
      </c>
      <c r="F1557">
        <v>2</v>
      </c>
      <c r="G1557">
        <v>1</v>
      </c>
      <c r="H1557">
        <v>599.99</v>
      </c>
      <c r="I1557">
        <v>0.2</v>
      </c>
      <c r="J1557" s="1" t="s">
        <v>263</v>
      </c>
      <c r="K1557" s="1" t="s">
        <v>24</v>
      </c>
      <c r="L1557" s="1" t="s">
        <v>28</v>
      </c>
      <c r="M1557" s="1" t="s">
        <v>19</v>
      </c>
      <c r="N1557">
        <v>479.99200000000002</v>
      </c>
    </row>
    <row r="1558" spans="1:14" x14ac:dyDescent="0.3">
      <c r="A1558">
        <v>1362</v>
      </c>
      <c r="B1558" s="1" t="s">
        <v>42</v>
      </c>
      <c r="C1558" s="1" t="s">
        <v>27</v>
      </c>
      <c r="D1558">
        <v>386</v>
      </c>
      <c r="E1558" s="2">
        <v>42602</v>
      </c>
      <c r="F1558">
        <v>2</v>
      </c>
      <c r="G1558">
        <v>2</v>
      </c>
      <c r="H1558">
        <v>599.99</v>
      </c>
      <c r="I1558">
        <v>0.2</v>
      </c>
      <c r="J1558" s="1" t="s">
        <v>263</v>
      </c>
      <c r="K1558" s="1" t="s">
        <v>24</v>
      </c>
      <c r="L1558" s="1" t="s">
        <v>28</v>
      </c>
      <c r="M1558" s="1" t="s">
        <v>19</v>
      </c>
      <c r="N1558">
        <v>959.98400000000004</v>
      </c>
    </row>
    <row r="1559" spans="1:14" x14ac:dyDescent="0.3">
      <c r="A1559">
        <v>1405</v>
      </c>
      <c r="B1559" s="1" t="s">
        <v>41</v>
      </c>
      <c r="C1559" s="1" t="s">
        <v>27</v>
      </c>
      <c r="D1559">
        <v>560</v>
      </c>
      <c r="E1559" s="2">
        <v>42692</v>
      </c>
      <c r="F1559">
        <v>2</v>
      </c>
      <c r="G1559">
        <v>1</v>
      </c>
      <c r="H1559">
        <v>599.99</v>
      </c>
      <c r="I1559">
        <v>0.05</v>
      </c>
      <c r="J1559" s="1" t="s">
        <v>263</v>
      </c>
      <c r="K1559" s="1" t="s">
        <v>24</v>
      </c>
      <c r="L1559" s="1" t="s">
        <v>28</v>
      </c>
      <c r="M1559" s="1" t="s">
        <v>19</v>
      </c>
      <c r="N1559">
        <v>569.9905</v>
      </c>
    </row>
    <row r="1560" spans="1:14" x14ac:dyDescent="0.3">
      <c r="A1560">
        <v>396</v>
      </c>
      <c r="B1560" s="1" t="s">
        <v>52</v>
      </c>
      <c r="C1560" s="1" t="s">
        <v>27</v>
      </c>
      <c r="D1560">
        <v>404</v>
      </c>
      <c r="E1560" s="2">
        <v>42613</v>
      </c>
      <c r="F1560">
        <v>2</v>
      </c>
      <c r="G1560">
        <v>2</v>
      </c>
      <c r="H1560">
        <v>599.99</v>
      </c>
      <c r="I1560">
        <v>0.2</v>
      </c>
      <c r="J1560" s="1" t="s">
        <v>263</v>
      </c>
      <c r="K1560" s="1" t="s">
        <v>24</v>
      </c>
      <c r="L1560" s="1" t="s">
        <v>28</v>
      </c>
      <c r="M1560" s="1" t="s">
        <v>19</v>
      </c>
      <c r="N1560">
        <v>959.98400000000004</v>
      </c>
    </row>
    <row r="1561" spans="1:14" x14ac:dyDescent="0.3">
      <c r="A1561">
        <v>61</v>
      </c>
      <c r="B1561" s="1" t="s">
        <v>29</v>
      </c>
      <c r="C1561" s="1" t="s">
        <v>15</v>
      </c>
      <c r="D1561">
        <v>556</v>
      </c>
      <c r="E1561" s="2">
        <v>42687</v>
      </c>
      <c r="F1561">
        <v>3</v>
      </c>
      <c r="G1561">
        <v>1</v>
      </c>
      <c r="H1561">
        <v>599.99</v>
      </c>
      <c r="I1561">
        <v>0.1</v>
      </c>
      <c r="J1561" s="1" t="s">
        <v>263</v>
      </c>
      <c r="K1561" s="1" t="s">
        <v>24</v>
      </c>
      <c r="L1561" s="1" t="s">
        <v>18</v>
      </c>
      <c r="M1561" s="1" t="s">
        <v>19</v>
      </c>
      <c r="N1561">
        <v>539.99099999999999</v>
      </c>
    </row>
    <row r="1562" spans="1:14" x14ac:dyDescent="0.3">
      <c r="A1562">
        <v>1156</v>
      </c>
      <c r="B1562" s="1" t="s">
        <v>161</v>
      </c>
      <c r="C1562" s="1" t="s">
        <v>27</v>
      </c>
      <c r="D1562">
        <v>380</v>
      </c>
      <c r="E1562" s="2">
        <v>42601</v>
      </c>
      <c r="F1562">
        <v>2</v>
      </c>
      <c r="G1562">
        <v>1</v>
      </c>
      <c r="H1562">
        <v>599.99</v>
      </c>
      <c r="I1562">
        <v>0.05</v>
      </c>
      <c r="J1562" s="1" t="s">
        <v>263</v>
      </c>
      <c r="K1562" s="1" t="s">
        <v>24</v>
      </c>
      <c r="L1562" s="1" t="s">
        <v>28</v>
      </c>
      <c r="M1562" s="1" t="s">
        <v>19</v>
      </c>
      <c r="N1562">
        <v>569.9905</v>
      </c>
    </row>
    <row r="1563" spans="1:14" x14ac:dyDescent="0.3">
      <c r="A1563">
        <v>989</v>
      </c>
      <c r="B1563" s="1" t="s">
        <v>121</v>
      </c>
      <c r="C1563" s="1" t="s">
        <v>27</v>
      </c>
      <c r="D1563">
        <v>570</v>
      </c>
      <c r="E1563" s="2">
        <v>42697</v>
      </c>
      <c r="F1563">
        <v>2</v>
      </c>
      <c r="G1563">
        <v>1</v>
      </c>
      <c r="H1563">
        <v>599.99</v>
      </c>
      <c r="I1563">
        <v>0.05</v>
      </c>
      <c r="J1563" s="1" t="s">
        <v>263</v>
      </c>
      <c r="K1563" s="1" t="s">
        <v>24</v>
      </c>
      <c r="L1563" s="1" t="s">
        <v>28</v>
      </c>
      <c r="M1563" s="1" t="s">
        <v>19</v>
      </c>
      <c r="N1563">
        <v>569.9905</v>
      </c>
    </row>
    <row r="1564" spans="1:14" x14ac:dyDescent="0.3">
      <c r="A1564">
        <v>117</v>
      </c>
      <c r="B1564" s="1" t="s">
        <v>85</v>
      </c>
      <c r="C1564" s="1" t="s">
        <v>15</v>
      </c>
      <c r="D1564">
        <v>173</v>
      </c>
      <c r="E1564" s="2">
        <v>42471</v>
      </c>
      <c r="F1564">
        <v>3</v>
      </c>
      <c r="G1564">
        <v>1</v>
      </c>
      <c r="H1564">
        <v>599.99</v>
      </c>
      <c r="I1564">
        <v>0.2</v>
      </c>
      <c r="J1564" s="1" t="s">
        <v>263</v>
      </c>
      <c r="K1564" s="1" t="s">
        <v>24</v>
      </c>
      <c r="L1564" s="1" t="s">
        <v>18</v>
      </c>
      <c r="M1564" s="1" t="s">
        <v>19</v>
      </c>
      <c r="N1564">
        <v>479.99200000000002</v>
      </c>
    </row>
    <row r="1565" spans="1:14" x14ac:dyDescent="0.3">
      <c r="A1565">
        <v>918</v>
      </c>
      <c r="B1565" s="1" t="s">
        <v>225</v>
      </c>
      <c r="C1565" s="1" t="s">
        <v>27</v>
      </c>
      <c r="D1565">
        <v>180</v>
      </c>
      <c r="E1565" s="2">
        <v>42477</v>
      </c>
      <c r="F1565">
        <v>2</v>
      </c>
      <c r="G1565">
        <v>1</v>
      </c>
      <c r="H1565">
        <v>599.99</v>
      </c>
      <c r="I1565">
        <v>7.0000000000000007E-2</v>
      </c>
      <c r="J1565" s="1" t="s">
        <v>263</v>
      </c>
      <c r="K1565" s="1" t="s">
        <v>24</v>
      </c>
      <c r="L1565" s="1" t="s">
        <v>28</v>
      </c>
      <c r="M1565" s="1" t="s">
        <v>19</v>
      </c>
      <c r="N1565">
        <v>557.99069999999995</v>
      </c>
    </row>
    <row r="1566" spans="1:14" x14ac:dyDescent="0.3">
      <c r="A1566">
        <v>231</v>
      </c>
      <c r="B1566" s="1" t="s">
        <v>174</v>
      </c>
      <c r="C1566" s="1" t="s">
        <v>21</v>
      </c>
      <c r="D1566">
        <v>1296</v>
      </c>
      <c r="E1566" s="2">
        <v>43083</v>
      </c>
      <c r="F1566">
        <v>1</v>
      </c>
      <c r="G1566">
        <v>1</v>
      </c>
      <c r="H1566">
        <v>599.99</v>
      </c>
      <c r="I1566">
        <v>0.05</v>
      </c>
      <c r="J1566" s="1" t="s">
        <v>263</v>
      </c>
      <c r="K1566" s="1" t="s">
        <v>24</v>
      </c>
      <c r="L1566" s="1" t="s">
        <v>22</v>
      </c>
      <c r="M1566" s="1" t="s">
        <v>19</v>
      </c>
      <c r="N1566">
        <v>569.9905</v>
      </c>
    </row>
    <row r="1567" spans="1:14" x14ac:dyDescent="0.3">
      <c r="A1567">
        <v>327</v>
      </c>
      <c r="B1567" s="1" t="s">
        <v>30</v>
      </c>
      <c r="C1567" s="1" t="s">
        <v>27</v>
      </c>
      <c r="D1567">
        <v>120</v>
      </c>
      <c r="E1567" s="2">
        <v>42443</v>
      </c>
      <c r="F1567">
        <v>2</v>
      </c>
      <c r="G1567">
        <v>2</v>
      </c>
      <c r="H1567">
        <v>599.99</v>
      </c>
      <c r="I1567">
        <v>0.2</v>
      </c>
      <c r="J1567" s="1" t="s">
        <v>263</v>
      </c>
      <c r="K1567" s="1" t="s">
        <v>24</v>
      </c>
      <c r="L1567" s="1" t="s">
        <v>28</v>
      </c>
      <c r="M1567" s="1" t="s">
        <v>19</v>
      </c>
      <c r="N1567">
        <v>959.98400000000004</v>
      </c>
    </row>
    <row r="1568" spans="1:14" x14ac:dyDescent="0.3">
      <c r="A1568">
        <v>1444</v>
      </c>
      <c r="B1568" s="1" t="s">
        <v>91</v>
      </c>
      <c r="C1568" s="1" t="s">
        <v>27</v>
      </c>
      <c r="D1568">
        <v>616</v>
      </c>
      <c r="E1568" s="2">
        <v>42724</v>
      </c>
      <c r="F1568">
        <v>2</v>
      </c>
      <c r="G1568">
        <v>2</v>
      </c>
      <c r="H1568">
        <v>599.99</v>
      </c>
      <c r="I1568">
        <v>0.2</v>
      </c>
      <c r="J1568" s="1" t="s">
        <v>263</v>
      </c>
      <c r="K1568" s="1" t="s">
        <v>24</v>
      </c>
      <c r="L1568" s="1" t="s">
        <v>28</v>
      </c>
      <c r="M1568" s="1" t="s">
        <v>19</v>
      </c>
      <c r="N1568">
        <v>959.98400000000004</v>
      </c>
    </row>
    <row r="1569" spans="1:14" x14ac:dyDescent="0.3">
      <c r="A1569">
        <v>1073</v>
      </c>
      <c r="B1569" s="1" t="s">
        <v>39</v>
      </c>
      <c r="C1569" s="1" t="s">
        <v>27</v>
      </c>
      <c r="D1569">
        <v>611</v>
      </c>
      <c r="E1569" s="2">
        <v>42719</v>
      </c>
      <c r="F1569">
        <v>2</v>
      </c>
      <c r="G1569">
        <v>2</v>
      </c>
      <c r="H1569">
        <v>599.99</v>
      </c>
      <c r="I1569">
        <v>7.0000000000000007E-2</v>
      </c>
      <c r="J1569" s="1" t="s">
        <v>263</v>
      </c>
      <c r="K1569" s="1" t="s">
        <v>24</v>
      </c>
      <c r="L1569" s="1" t="s">
        <v>28</v>
      </c>
      <c r="M1569" s="1" t="s">
        <v>19</v>
      </c>
      <c r="N1569">
        <v>1115.9813999999999</v>
      </c>
    </row>
    <row r="1570" spans="1:14" x14ac:dyDescent="0.3">
      <c r="A1570">
        <v>1237</v>
      </c>
      <c r="B1570" s="1" t="s">
        <v>66</v>
      </c>
      <c r="C1570" s="1" t="s">
        <v>27</v>
      </c>
      <c r="D1570">
        <v>100</v>
      </c>
      <c r="E1570" s="2">
        <v>42430</v>
      </c>
      <c r="F1570">
        <v>2</v>
      </c>
      <c r="G1570">
        <v>2</v>
      </c>
      <c r="H1570">
        <v>599.99</v>
      </c>
      <c r="I1570">
        <v>0.2</v>
      </c>
      <c r="J1570" s="1" t="s">
        <v>263</v>
      </c>
      <c r="K1570" s="1" t="s">
        <v>24</v>
      </c>
      <c r="L1570" s="1" t="s">
        <v>28</v>
      </c>
      <c r="M1570" s="1" t="s">
        <v>19</v>
      </c>
      <c r="N1570">
        <v>959.98400000000004</v>
      </c>
    </row>
    <row r="1571" spans="1:14" x14ac:dyDescent="0.3">
      <c r="A1571">
        <v>1072</v>
      </c>
      <c r="B1571" s="1" t="s">
        <v>177</v>
      </c>
      <c r="C1571" s="1" t="s">
        <v>15</v>
      </c>
      <c r="D1571">
        <v>748</v>
      </c>
      <c r="E1571" s="2">
        <v>42797</v>
      </c>
      <c r="F1571">
        <v>3</v>
      </c>
      <c r="G1571">
        <v>2</v>
      </c>
      <c r="H1571">
        <v>599.99</v>
      </c>
      <c r="I1571">
        <v>0.1</v>
      </c>
      <c r="J1571" s="1" t="s">
        <v>263</v>
      </c>
      <c r="K1571" s="1" t="s">
        <v>24</v>
      </c>
      <c r="L1571" s="1" t="s">
        <v>18</v>
      </c>
      <c r="M1571" s="1" t="s">
        <v>19</v>
      </c>
      <c r="N1571">
        <v>1079.982</v>
      </c>
    </row>
    <row r="1572" spans="1:14" x14ac:dyDescent="0.3">
      <c r="A1572">
        <v>1112</v>
      </c>
      <c r="B1572" s="1" t="s">
        <v>202</v>
      </c>
      <c r="C1572" s="1" t="s">
        <v>27</v>
      </c>
      <c r="D1572">
        <v>334</v>
      </c>
      <c r="E1572" s="2">
        <v>42576</v>
      </c>
      <c r="F1572">
        <v>2</v>
      </c>
      <c r="G1572">
        <v>2</v>
      </c>
      <c r="H1572">
        <v>599.99</v>
      </c>
      <c r="I1572">
        <v>0.2</v>
      </c>
      <c r="J1572" s="1" t="s">
        <v>263</v>
      </c>
      <c r="K1572" s="1" t="s">
        <v>24</v>
      </c>
      <c r="L1572" s="1" t="s">
        <v>28</v>
      </c>
      <c r="M1572" s="1" t="s">
        <v>19</v>
      </c>
      <c r="N1572">
        <v>959.98400000000004</v>
      </c>
    </row>
    <row r="1573" spans="1:14" x14ac:dyDescent="0.3">
      <c r="A1573">
        <v>498</v>
      </c>
      <c r="B1573" s="1" t="s">
        <v>136</v>
      </c>
      <c r="C1573" s="1" t="s">
        <v>27</v>
      </c>
      <c r="D1573">
        <v>153</v>
      </c>
      <c r="E1573" s="2">
        <v>42459</v>
      </c>
      <c r="F1573">
        <v>2</v>
      </c>
      <c r="G1573">
        <v>1</v>
      </c>
      <c r="H1573">
        <v>599.99</v>
      </c>
      <c r="I1573">
        <v>7.0000000000000007E-2</v>
      </c>
      <c r="J1573" s="1" t="s">
        <v>263</v>
      </c>
      <c r="K1573" s="1" t="s">
        <v>24</v>
      </c>
      <c r="L1573" s="1" t="s">
        <v>28</v>
      </c>
      <c r="M1573" s="1" t="s">
        <v>19</v>
      </c>
      <c r="N1573">
        <v>557.99069999999995</v>
      </c>
    </row>
    <row r="1574" spans="1:14" x14ac:dyDescent="0.3">
      <c r="A1574">
        <v>59</v>
      </c>
      <c r="B1574" s="1" t="s">
        <v>101</v>
      </c>
      <c r="C1574" s="1" t="s">
        <v>27</v>
      </c>
      <c r="D1574">
        <v>286</v>
      </c>
      <c r="E1574" s="2">
        <v>42546</v>
      </c>
      <c r="F1574">
        <v>2</v>
      </c>
      <c r="G1574">
        <v>2</v>
      </c>
      <c r="H1574">
        <v>599.99</v>
      </c>
      <c r="I1574">
        <v>0.1</v>
      </c>
      <c r="J1574" s="1" t="s">
        <v>263</v>
      </c>
      <c r="K1574" s="1" t="s">
        <v>24</v>
      </c>
      <c r="L1574" s="1" t="s">
        <v>28</v>
      </c>
      <c r="M1574" s="1" t="s">
        <v>19</v>
      </c>
      <c r="N1574">
        <v>1079.982</v>
      </c>
    </row>
    <row r="1575" spans="1:14" x14ac:dyDescent="0.3">
      <c r="A1575">
        <v>267</v>
      </c>
      <c r="B1575" s="1" t="s">
        <v>137</v>
      </c>
      <c r="C1575" s="1" t="s">
        <v>21</v>
      </c>
      <c r="D1575">
        <v>216</v>
      </c>
      <c r="E1575" s="2">
        <v>42501</v>
      </c>
      <c r="F1575">
        <v>1</v>
      </c>
      <c r="G1575">
        <v>2</v>
      </c>
      <c r="H1575">
        <v>599.99</v>
      </c>
      <c r="I1575">
        <v>0.05</v>
      </c>
      <c r="J1575" s="1" t="s">
        <v>263</v>
      </c>
      <c r="K1575" s="1" t="s">
        <v>24</v>
      </c>
      <c r="L1575" s="1" t="s">
        <v>22</v>
      </c>
      <c r="M1575" s="1" t="s">
        <v>19</v>
      </c>
      <c r="N1575">
        <v>1139.981</v>
      </c>
    </row>
    <row r="1576" spans="1:14" x14ac:dyDescent="0.3">
      <c r="A1576">
        <v>670</v>
      </c>
      <c r="B1576" s="1" t="s">
        <v>140</v>
      </c>
      <c r="C1576" s="1" t="s">
        <v>27</v>
      </c>
      <c r="D1576">
        <v>316</v>
      </c>
      <c r="E1576" s="2">
        <v>42568</v>
      </c>
      <c r="F1576">
        <v>2</v>
      </c>
      <c r="G1576">
        <v>2</v>
      </c>
      <c r="H1576">
        <v>599.99</v>
      </c>
      <c r="I1576">
        <v>0.1</v>
      </c>
      <c r="J1576" s="1" t="s">
        <v>263</v>
      </c>
      <c r="K1576" s="1" t="s">
        <v>24</v>
      </c>
      <c r="L1576" s="1" t="s">
        <v>28</v>
      </c>
      <c r="M1576" s="1" t="s">
        <v>19</v>
      </c>
      <c r="N1576">
        <v>1079.982</v>
      </c>
    </row>
    <row r="1577" spans="1:14" x14ac:dyDescent="0.3">
      <c r="A1577">
        <v>1211</v>
      </c>
      <c r="B1577" s="1" t="s">
        <v>52</v>
      </c>
      <c r="C1577" s="1" t="s">
        <v>27</v>
      </c>
      <c r="D1577">
        <v>591</v>
      </c>
      <c r="E1577" s="2">
        <v>42710</v>
      </c>
      <c r="F1577">
        <v>2</v>
      </c>
      <c r="G1577">
        <v>2</v>
      </c>
      <c r="H1577">
        <v>599.99</v>
      </c>
      <c r="I1577">
        <v>0.05</v>
      </c>
      <c r="J1577" s="1" t="s">
        <v>263</v>
      </c>
      <c r="K1577" s="1" t="s">
        <v>24</v>
      </c>
      <c r="L1577" s="1" t="s">
        <v>28</v>
      </c>
      <c r="M1577" s="1" t="s">
        <v>19</v>
      </c>
      <c r="N1577">
        <v>1139.981</v>
      </c>
    </row>
    <row r="1578" spans="1:14" x14ac:dyDescent="0.3">
      <c r="A1578">
        <v>1011</v>
      </c>
      <c r="B1578" s="1" t="s">
        <v>93</v>
      </c>
      <c r="C1578" s="1" t="s">
        <v>15</v>
      </c>
      <c r="D1578">
        <v>355</v>
      </c>
      <c r="E1578" s="2">
        <v>42585</v>
      </c>
      <c r="F1578">
        <v>3</v>
      </c>
      <c r="G1578">
        <v>1</v>
      </c>
      <c r="H1578">
        <v>599.99</v>
      </c>
      <c r="I1578">
        <v>0.1</v>
      </c>
      <c r="J1578" s="1" t="s">
        <v>263</v>
      </c>
      <c r="K1578" s="1" t="s">
        <v>24</v>
      </c>
      <c r="L1578" s="1" t="s">
        <v>18</v>
      </c>
      <c r="M1578" s="1" t="s">
        <v>19</v>
      </c>
      <c r="N1578">
        <v>539.99099999999999</v>
      </c>
    </row>
    <row r="1579" spans="1:14" x14ac:dyDescent="0.3">
      <c r="A1579">
        <v>403</v>
      </c>
      <c r="B1579" s="1" t="s">
        <v>151</v>
      </c>
      <c r="C1579" s="1" t="s">
        <v>21</v>
      </c>
      <c r="D1579">
        <v>124</v>
      </c>
      <c r="E1579" s="2">
        <v>42445</v>
      </c>
      <c r="F1579">
        <v>1</v>
      </c>
      <c r="G1579">
        <v>1</v>
      </c>
      <c r="H1579">
        <v>599.99</v>
      </c>
      <c r="I1579">
        <v>0.05</v>
      </c>
      <c r="J1579" s="1" t="s">
        <v>263</v>
      </c>
      <c r="K1579" s="1" t="s">
        <v>24</v>
      </c>
      <c r="L1579" s="1" t="s">
        <v>22</v>
      </c>
      <c r="M1579" s="1" t="s">
        <v>19</v>
      </c>
      <c r="N1579">
        <v>569.9905</v>
      </c>
    </row>
    <row r="1580" spans="1:14" x14ac:dyDescent="0.3">
      <c r="A1580">
        <v>931</v>
      </c>
      <c r="B1580" s="1" t="s">
        <v>29</v>
      </c>
      <c r="C1580" s="1" t="s">
        <v>15</v>
      </c>
      <c r="D1580">
        <v>1315</v>
      </c>
      <c r="E1580" s="2">
        <v>43094</v>
      </c>
      <c r="F1580">
        <v>3</v>
      </c>
      <c r="G1580">
        <v>2</v>
      </c>
      <c r="H1580">
        <v>599.99</v>
      </c>
      <c r="I1580">
        <v>0.2</v>
      </c>
      <c r="J1580" s="1" t="s">
        <v>263</v>
      </c>
      <c r="K1580" s="1" t="s">
        <v>24</v>
      </c>
      <c r="L1580" s="1" t="s">
        <v>18</v>
      </c>
      <c r="M1580" s="1" t="s">
        <v>19</v>
      </c>
      <c r="N1580">
        <v>959.98400000000004</v>
      </c>
    </row>
    <row r="1581" spans="1:14" x14ac:dyDescent="0.3">
      <c r="A1581">
        <v>64</v>
      </c>
      <c r="B1581" s="1" t="s">
        <v>25</v>
      </c>
      <c r="C1581" s="1" t="s">
        <v>15</v>
      </c>
      <c r="D1581">
        <v>549</v>
      </c>
      <c r="E1581" s="2">
        <v>42686</v>
      </c>
      <c r="F1581">
        <v>3</v>
      </c>
      <c r="G1581">
        <v>1</v>
      </c>
      <c r="H1581">
        <v>599.99</v>
      </c>
      <c r="I1581">
        <v>0.05</v>
      </c>
      <c r="J1581" s="1" t="s">
        <v>263</v>
      </c>
      <c r="K1581" s="1" t="s">
        <v>24</v>
      </c>
      <c r="L1581" s="1" t="s">
        <v>18</v>
      </c>
      <c r="M1581" s="1" t="s">
        <v>19</v>
      </c>
      <c r="N1581">
        <v>569.9905</v>
      </c>
    </row>
    <row r="1582" spans="1:14" x14ac:dyDescent="0.3">
      <c r="A1582">
        <v>171</v>
      </c>
      <c r="B1582" s="1" t="s">
        <v>54</v>
      </c>
      <c r="C1582" s="1" t="s">
        <v>27</v>
      </c>
      <c r="D1582">
        <v>890</v>
      </c>
      <c r="E1582" s="2">
        <v>42870</v>
      </c>
      <c r="F1582">
        <v>2</v>
      </c>
      <c r="G1582">
        <v>2</v>
      </c>
      <c r="H1582">
        <v>599.99</v>
      </c>
      <c r="I1582">
        <v>0.1</v>
      </c>
      <c r="J1582" s="1" t="s">
        <v>263</v>
      </c>
      <c r="K1582" s="1" t="s">
        <v>24</v>
      </c>
      <c r="L1582" s="1" t="s">
        <v>28</v>
      </c>
      <c r="M1582" s="1" t="s">
        <v>19</v>
      </c>
      <c r="N1582">
        <v>1079.982</v>
      </c>
    </row>
    <row r="1583" spans="1:14" x14ac:dyDescent="0.3">
      <c r="A1583">
        <v>362</v>
      </c>
      <c r="B1583" s="1" t="s">
        <v>175</v>
      </c>
      <c r="C1583" s="1" t="s">
        <v>27</v>
      </c>
      <c r="D1583">
        <v>445</v>
      </c>
      <c r="E1583" s="2">
        <v>42632</v>
      </c>
      <c r="F1583">
        <v>2</v>
      </c>
      <c r="G1583">
        <v>1</v>
      </c>
      <c r="H1583">
        <v>599.99</v>
      </c>
      <c r="I1583">
        <v>7.0000000000000007E-2</v>
      </c>
      <c r="J1583" s="1" t="s">
        <v>263</v>
      </c>
      <c r="K1583" s="1" t="s">
        <v>24</v>
      </c>
      <c r="L1583" s="1" t="s">
        <v>28</v>
      </c>
      <c r="M1583" s="1" t="s">
        <v>19</v>
      </c>
      <c r="N1583">
        <v>557.99069999999995</v>
      </c>
    </row>
    <row r="1584" spans="1:14" x14ac:dyDescent="0.3">
      <c r="A1584">
        <v>170</v>
      </c>
      <c r="B1584" s="1" t="s">
        <v>144</v>
      </c>
      <c r="C1584" s="1" t="s">
        <v>21</v>
      </c>
      <c r="D1584">
        <v>142</v>
      </c>
      <c r="E1584" s="2">
        <v>42455</v>
      </c>
      <c r="F1584">
        <v>1</v>
      </c>
      <c r="G1584">
        <v>2</v>
      </c>
      <c r="H1584">
        <v>599.99</v>
      </c>
      <c r="I1584">
        <v>0.1</v>
      </c>
      <c r="J1584" s="1" t="s">
        <v>263</v>
      </c>
      <c r="K1584" s="1" t="s">
        <v>24</v>
      </c>
      <c r="L1584" s="1" t="s">
        <v>22</v>
      </c>
      <c r="M1584" s="1" t="s">
        <v>19</v>
      </c>
      <c r="N1584">
        <v>1079.982</v>
      </c>
    </row>
    <row r="1585" spans="1:14" x14ac:dyDescent="0.3">
      <c r="A1585">
        <v>935</v>
      </c>
      <c r="B1585" s="1" t="s">
        <v>44</v>
      </c>
      <c r="C1585" s="1" t="s">
        <v>27</v>
      </c>
      <c r="D1585">
        <v>1272</v>
      </c>
      <c r="E1585" s="2">
        <v>43066</v>
      </c>
      <c r="F1585">
        <v>2</v>
      </c>
      <c r="G1585">
        <v>2</v>
      </c>
      <c r="H1585">
        <v>599.99</v>
      </c>
      <c r="I1585">
        <v>0.2</v>
      </c>
      <c r="J1585" s="1" t="s">
        <v>263</v>
      </c>
      <c r="K1585" s="1" t="s">
        <v>24</v>
      </c>
      <c r="L1585" s="1" t="s">
        <v>28</v>
      </c>
      <c r="M1585" s="1" t="s">
        <v>19</v>
      </c>
      <c r="N1585">
        <v>959.98400000000004</v>
      </c>
    </row>
    <row r="1586" spans="1:14" x14ac:dyDescent="0.3">
      <c r="A1586">
        <v>1443</v>
      </c>
      <c r="B1586" s="1" t="s">
        <v>104</v>
      </c>
      <c r="C1586" s="1" t="s">
        <v>27</v>
      </c>
      <c r="D1586">
        <v>558</v>
      </c>
      <c r="E1586" s="2">
        <v>42689</v>
      </c>
      <c r="F1586">
        <v>2</v>
      </c>
      <c r="G1586">
        <v>1</v>
      </c>
      <c r="H1586">
        <v>599.99</v>
      </c>
      <c r="I1586">
        <v>7.0000000000000007E-2</v>
      </c>
      <c r="J1586" s="1" t="s">
        <v>263</v>
      </c>
      <c r="K1586" s="1" t="s">
        <v>24</v>
      </c>
      <c r="L1586" s="1" t="s">
        <v>28</v>
      </c>
      <c r="M1586" s="1" t="s">
        <v>19</v>
      </c>
      <c r="N1586">
        <v>557.99069999999995</v>
      </c>
    </row>
    <row r="1587" spans="1:14" x14ac:dyDescent="0.3">
      <c r="A1587">
        <v>861</v>
      </c>
      <c r="B1587" s="1" t="s">
        <v>100</v>
      </c>
      <c r="C1587" s="1" t="s">
        <v>27</v>
      </c>
      <c r="D1587">
        <v>44</v>
      </c>
      <c r="E1587" s="2">
        <v>42397</v>
      </c>
      <c r="F1587">
        <v>2</v>
      </c>
      <c r="G1587">
        <v>1</v>
      </c>
      <c r="H1587">
        <v>599.99</v>
      </c>
      <c r="I1587">
        <v>0.05</v>
      </c>
      <c r="J1587" s="1" t="s">
        <v>263</v>
      </c>
      <c r="K1587" s="1" t="s">
        <v>24</v>
      </c>
      <c r="L1587" s="1" t="s">
        <v>28</v>
      </c>
      <c r="M1587" s="1" t="s">
        <v>19</v>
      </c>
      <c r="N1587">
        <v>569.9905</v>
      </c>
    </row>
    <row r="1588" spans="1:14" x14ac:dyDescent="0.3">
      <c r="A1588">
        <v>1232</v>
      </c>
      <c r="B1588" s="1" t="s">
        <v>66</v>
      </c>
      <c r="C1588" s="1" t="s">
        <v>27</v>
      </c>
      <c r="D1588">
        <v>592</v>
      </c>
      <c r="E1588" s="2">
        <v>42710</v>
      </c>
      <c r="F1588">
        <v>2</v>
      </c>
      <c r="G1588">
        <v>1</v>
      </c>
      <c r="H1588">
        <v>599.99</v>
      </c>
      <c r="I1588">
        <v>0.05</v>
      </c>
      <c r="J1588" s="1" t="s">
        <v>263</v>
      </c>
      <c r="K1588" s="1" t="s">
        <v>24</v>
      </c>
      <c r="L1588" s="1" t="s">
        <v>28</v>
      </c>
      <c r="M1588" s="1" t="s">
        <v>19</v>
      </c>
      <c r="N1588">
        <v>569.9905</v>
      </c>
    </row>
    <row r="1589" spans="1:14" x14ac:dyDescent="0.3">
      <c r="A1589">
        <v>1374</v>
      </c>
      <c r="B1589" s="1" t="s">
        <v>37</v>
      </c>
      <c r="C1589" s="1" t="s">
        <v>21</v>
      </c>
      <c r="D1589">
        <v>518</v>
      </c>
      <c r="E1589" s="2">
        <v>42665</v>
      </c>
      <c r="F1589">
        <v>1</v>
      </c>
      <c r="G1589">
        <v>2</v>
      </c>
      <c r="H1589">
        <v>599.99</v>
      </c>
      <c r="I1589">
        <v>0.2</v>
      </c>
      <c r="J1589" s="1" t="s">
        <v>263</v>
      </c>
      <c r="K1589" s="1" t="s">
        <v>24</v>
      </c>
      <c r="L1589" s="1" t="s">
        <v>22</v>
      </c>
      <c r="M1589" s="1" t="s">
        <v>19</v>
      </c>
      <c r="N1589">
        <v>959.98400000000004</v>
      </c>
    </row>
    <row r="1590" spans="1:14" x14ac:dyDescent="0.3">
      <c r="A1590">
        <v>399</v>
      </c>
      <c r="B1590" s="1" t="s">
        <v>175</v>
      </c>
      <c r="C1590" s="1" t="s">
        <v>27</v>
      </c>
      <c r="D1590">
        <v>446</v>
      </c>
      <c r="E1590" s="2">
        <v>42632</v>
      </c>
      <c r="F1590">
        <v>2</v>
      </c>
      <c r="G1590">
        <v>2</v>
      </c>
      <c r="H1590">
        <v>599.99</v>
      </c>
      <c r="I1590">
        <v>7.0000000000000007E-2</v>
      </c>
      <c r="J1590" s="1" t="s">
        <v>263</v>
      </c>
      <c r="K1590" s="1" t="s">
        <v>24</v>
      </c>
      <c r="L1590" s="1" t="s">
        <v>28</v>
      </c>
      <c r="M1590" s="1" t="s">
        <v>19</v>
      </c>
      <c r="N1590">
        <v>1115.9813999999999</v>
      </c>
    </row>
    <row r="1591" spans="1:14" x14ac:dyDescent="0.3">
      <c r="A1591">
        <v>662</v>
      </c>
      <c r="B1591" s="1" t="s">
        <v>26</v>
      </c>
      <c r="C1591" s="1" t="s">
        <v>27</v>
      </c>
      <c r="D1591">
        <v>845</v>
      </c>
      <c r="E1591" s="2">
        <v>42842</v>
      </c>
      <c r="F1591">
        <v>2</v>
      </c>
      <c r="G1591">
        <v>2</v>
      </c>
      <c r="H1591">
        <v>599.99</v>
      </c>
      <c r="I1591">
        <v>0.2</v>
      </c>
      <c r="J1591" s="1" t="s">
        <v>263</v>
      </c>
      <c r="K1591" s="1" t="s">
        <v>24</v>
      </c>
      <c r="L1591" s="1" t="s">
        <v>28</v>
      </c>
      <c r="M1591" s="1" t="s">
        <v>19</v>
      </c>
      <c r="N1591">
        <v>959.98400000000004</v>
      </c>
    </row>
    <row r="1592" spans="1:14" x14ac:dyDescent="0.3">
      <c r="A1592">
        <v>319</v>
      </c>
      <c r="B1592" s="1" t="s">
        <v>137</v>
      </c>
      <c r="C1592" s="1" t="s">
        <v>21</v>
      </c>
      <c r="D1592">
        <v>285</v>
      </c>
      <c r="E1592" s="2">
        <v>42546</v>
      </c>
      <c r="F1592">
        <v>1</v>
      </c>
      <c r="G1592">
        <v>2</v>
      </c>
      <c r="H1592">
        <v>599.99</v>
      </c>
      <c r="I1592">
        <v>0.05</v>
      </c>
      <c r="J1592" s="1" t="s">
        <v>263</v>
      </c>
      <c r="K1592" s="1" t="s">
        <v>24</v>
      </c>
      <c r="L1592" s="1" t="s">
        <v>22</v>
      </c>
      <c r="M1592" s="1" t="s">
        <v>19</v>
      </c>
      <c r="N1592">
        <v>1139.981</v>
      </c>
    </row>
    <row r="1593" spans="1:14" x14ac:dyDescent="0.3">
      <c r="A1593">
        <v>416</v>
      </c>
      <c r="B1593" s="1" t="s">
        <v>56</v>
      </c>
      <c r="C1593" s="1" t="s">
        <v>27</v>
      </c>
      <c r="D1593">
        <v>409</v>
      </c>
      <c r="E1593" s="2">
        <v>42614</v>
      </c>
      <c r="F1593">
        <v>2</v>
      </c>
      <c r="G1593">
        <v>2</v>
      </c>
      <c r="H1593">
        <v>599.99</v>
      </c>
      <c r="I1593">
        <v>0.2</v>
      </c>
      <c r="J1593" s="1" t="s">
        <v>263</v>
      </c>
      <c r="K1593" s="1" t="s">
        <v>24</v>
      </c>
      <c r="L1593" s="1" t="s">
        <v>28</v>
      </c>
      <c r="M1593" s="1" t="s">
        <v>19</v>
      </c>
      <c r="N1593">
        <v>959.98400000000004</v>
      </c>
    </row>
    <row r="1594" spans="1:14" x14ac:dyDescent="0.3">
      <c r="A1594">
        <v>954</v>
      </c>
      <c r="B1594" s="1" t="s">
        <v>31</v>
      </c>
      <c r="C1594" s="1" t="s">
        <v>27</v>
      </c>
      <c r="D1594">
        <v>379</v>
      </c>
      <c r="E1594" s="2">
        <v>42600</v>
      </c>
      <c r="F1594">
        <v>2</v>
      </c>
      <c r="G1594">
        <v>1</v>
      </c>
      <c r="H1594">
        <v>599.99</v>
      </c>
      <c r="I1594">
        <v>0.2</v>
      </c>
      <c r="J1594" s="1" t="s">
        <v>263</v>
      </c>
      <c r="K1594" s="1" t="s">
        <v>24</v>
      </c>
      <c r="L1594" s="1" t="s">
        <v>28</v>
      </c>
      <c r="M1594" s="1" t="s">
        <v>19</v>
      </c>
      <c r="N1594">
        <v>479.99200000000002</v>
      </c>
    </row>
    <row r="1595" spans="1:14" x14ac:dyDescent="0.3">
      <c r="A1595">
        <v>264</v>
      </c>
      <c r="B1595" s="1" t="s">
        <v>110</v>
      </c>
      <c r="C1595" s="1" t="s">
        <v>27</v>
      </c>
      <c r="D1595">
        <v>74</v>
      </c>
      <c r="E1595" s="2">
        <v>42413</v>
      </c>
      <c r="F1595">
        <v>2</v>
      </c>
      <c r="G1595">
        <v>2</v>
      </c>
      <c r="H1595">
        <v>599.99</v>
      </c>
      <c r="I1595">
        <v>0.05</v>
      </c>
      <c r="J1595" s="1" t="s">
        <v>263</v>
      </c>
      <c r="K1595" s="1" t="s">
        <v>24</v>
      </c>
      <c r="L1595" s="1" t="s">
        <v>28</v>
      </c>
      <c r="M1595" s="1" t="s">
        <v>19</v>
      </c>
      <c r="N1595">
        <v>1139.981</v>
      </c>
    </row>
    <row r="1596" spans="1:14" x14ac:dyDescent="0.3">
      <c r="A1596">
        <v>621</v>
      </c>
      <c r="B1596" s="1" t="s">
        <v>89</v>
      </c>
      <c r="C1596" s="1" t="s">
        <v>21</v>
      </c>
      <c r="D1596">
        <v>995</v>
      </c>
      <c r="E1596" s="2">
        <v>42927</v>
      </c>
      <c r="F1596">
        <v>1</v>
      </c>
      <c r="G1596">
        <v>2</v>
      </c>
      <c r="H1596">
        <v>599.99</v>
      </c>
      <c r="I1596">
        <v>0.1</v>
      </c>
      <c r="J1596" s="1" t="s">
        <v>263</v>
      </c>
      <c r="K1596" s="1" t="s">
        <v>24</v>
      </c>
      <c r="L1596" s="1" t="s">
        <v>22</v>
      </c>
      <c r="M1596" s="1" t="s">
        <v>19</v>
      </c>
      <c r="N1596">
        <v>1079.982</v>
      </c>
    </row>
    <row r="1597" spans="1:14" x14ac:dyDescent="0.3">
      <c r="A1597">
        <v>1301</v>
      </c>
      <c r="B1597" s="1" t="s">
        <v>86</v>
      </c>
      <c r="C1597" s="1" t="s">
        <v>21</v>
      </c>
      <c r="D1597">
        <v>278</v>
      </c>
      <c r="E1597" s="2">
        <v>42541</v>
      </c>
      <c r="F1597">
        <v>1</v>
      </c>
      <c r="G1597">
        <v>1</v>
      </c>
      <c r="H1597">
        <v>599.99</v>
      </c>
      <c r="I1597">
        <v>0.2</v>
      </c>
      <c r="J1597" s="1" t="s">
        <v>263</v>
      </c>
      <c r="K1597" s="1" t="s">
        <v>24</v>
      </c>
      <c r="L1597" s="1" t="s">
        <v>22</v>
      </c>
      <c r="M1597" s="1" t="s">
        <v>19</v>
      </c>
      <c r="N1597">
        <v>479.99200000000002</v>
      </c>
    </row>
    <row r="1598" spans="1:14" x14ac:dyDescent="0.3">
      <c r="A1598">
        <v>1296</v>
      </c>
      <c r="B1598" s="1" t="s">
        <v>164</v>
      </c>
      <c r="C1598" s="1" t="s">
        <v>27</v>
      </c>
      <c r="D1598">
        <v>39</v>
      </c>
      <c r="E1598" s="2">
        <v>42394</v>
      </c>
      <c r="F1598">
        <v>2</v>
      </c>
      <c r="G1598">
        <v>2</v>
      </c>
      <c r="H1598">
        <v>599.99</v>
      </c>
      <c r="I1598">
        <v>0.2</v>
      </c>
      <c r="J1598" s="1" t="s">
        <v>263</v>
      </c>
      <c r="K1598" s="1" t="s">
        <v>24</v>
      </c>
      <c r="L1598" s="1" t="s">
        <v>28</v>
      </c>
      <c r="M1598" s="1" t="s">
        <v>19</v>
      </c>
      <c r="N1598">
        <v>959.98400000000004</v>
      </c>
    </row>
    <row r="1599" spans="1:14" x14ac:dyDescent="0.3">
      <c r="A1599">
        <v>138</v>
      </c>
      <c r="B1599" s="1" t="s">
        <v>122</v>
      </c>
      <c r="C1599" s="1" t="s">
        <v>21</v>
      </c>
      <c r="D1599">
        <v>944</v>
      </c>
      <c r="E1599" s="2">
        <v>42900</v>
      </c>
      <c r="F1599">
        <v>1</v>
      </c>
      <c r="G1599">
        <v>2</v>
      </c>
      <c r="H1599">
        <v>599.99</v>
      </c>
      <c r="I1599">
        <v>0.1</v>
      </c>
      <c r="J1599" s="1" t="s">
        <v>263</v>
      </c>
      <c r="K1599" s="1" t="s">
        <v>24</v>
      </c>
      <c r="L1599" s="1" t="s">
        <v>22</v>
      </c>
      <c r="M1599" s="1" t="s">
        <v>19</v>
      </c>
      <c r="N1599">
        <v>1079.982</v>
      </c>
    </row>
    <row r="1600" spans="1:14" x14ac:dyDescent="0.3">
      <c r="A1600">
        <v>181</v>
      </c>
      <c r="B1600" s="1" t="s">
        <v>209</v>
      </c>
      <c r="C1600" s="1" t="s">
        <v>21</v>
      </c>
      <c r="D1600">
        <v>283</v>
      </c>
      <c r="E1600" s="2">
        <v>42544</v>
      </c>
      <c r="F1600">
        <v>1</v>
      </c>
      <c r="G1600">
        <v>2</v>
      </c>
      <c r="H1600">
        <v>599.99</v>
      </c>
      <c r="I1600">
        <v>0.2</v>
      </c>
      <c r="J1600" s="1" t="s">
        <v>263</v>
      </c>
      <c r="K1600" s="1" t="s">
        <v>24</v>
      </c>
      <c r="L1600" s="1" t="s">
        <v>22</v>
      </c>
      <c r="M1600" s="1" t="s">
        <v>19</v>
      </c>
      <c r="N1600">
        <v>959.98400000000004</v>
      </c>
    </row>
    <row r="1601" spans="1:14" x14ac:dyDescent="0.3">
      <c r="A1601">
        <v>873</v>
      </c>
      <c r="B1601" s="1" t="s">
        <v>52</v>
      </c>
      <c r="C1601" s="1" t="s">
        <v>27</v>
      </c>
      <c r="D1601">
        <v>13</v>
      </c>
      <c r="E1601" s="2">
        <v>42377</v>
      </c>
      <c r="F1601">
        <v>2</v>
      </c>
      <c r="G1601">
        <v>2</v>
      </c>
      <c r="H1601">
        <v>599.99</v>
      </c>
      <c r="I1601">
        <v>0.05</v>
      </c>
      <c r="J1601" s="1" t="s">
        <v>263</v>
      </c>
      <c r="K1601" s="1" t="s">
        <v>24</v>
      </c>
      <c r="L1601" s="1" t="s">
        <v>28</v>
      </c>
      <c r="M1601" s="1" t="s">
        <v>19</v>
      </c>
      <c r="N1601">
        <v>1139.981</v>
      </c>
    </row>
    <row r="1602" spans="1:14" x14ac:dyDescent="0.3">
      <c r="A1602">
        <v>1298</v>
      </c>
      <c r="B1602" s="1" t="s">
        <v>157</v>
      </c>
      <c r="C1602" s="1" t="s">
        <v>27</v>
      </c>
      <c r="D1602">
        <v>782</v>
      </c>
      <c r="E1602" s="2">
        <v>42809</v>
      </c>
      <c r="F1602">
        <v>2</v>
      </c>
      <c r="G1602">
        <v>2</v>
      </c>
      <c r="H1602">
        <v>599.99</v>
      </c>
      <c r="I1602">
        <v>0.2</v>
      </c>
      <c r="J1602" s="1" t="s">
        <v>263</v>
      </c>
      <c r="K1602" s="1" t="s">
        <v>24</v>
      </c>
      <c r="L1602" s="1" t="s">
        <v>28</v>
      </c>
      <c r="M1602" s="1" t="s">
        <v>19</v>
      </c>
      <c r="N1602">
        <v>959.98400000000004</v>
      </c>
    </row>
    <row r="1603" spans="1:14" x14ac:dyDescent="0.3">
      <c r="A1603">
        <v>1169</v>
      </c>
      <c r="B1603" s="1" t="s">
        <v>61</v>
      </c>
      <c r="C1603" s="1" t="s">
        <v>27</v>
      </c>
      <c r="D1603">
        <v>551</v>
      </c>
      <c r="E1603" s="2">
        <v>42686</v>
      </c>
      <c r="F1603">
        <v>2</v>
      </c>
      <c r="G1603">
        <v>1</v>
      </c>
      <c r="H1603">
        <v>599.99</v>
      </c>
      <c r="I1603">
        <v>0.05</v>
      </c>
      <c r="J1603" s="1" t="s">
        <v>263</v>
      </c>
      <c r="K1603" s="1" t="s">
        <v>24</v>
      </c>
      <c r="L1603" s="1" t="s">
        <v>28</v>
      </c>
      <c r="M1603" s="1" t="s">
        <v>19</v>
      </c>
      <c r="N1603">
        <v>569.9905</v>
      </c>
    </row>
    <row r="1604" spans="1:14" x14ac:dyDescent="0.3">
      <c r="A1604">
        <v>786</v>
      </c>
      <c r="B1604" s="1" t="s">
        <v>236</v>
      </c>
      <c r="C1604" s="1" t="s">
        <v>27</v>
      </c>
      <c r="D1604">
        <v>122</v>
      </c>
      <c r="E1604" s="2">
        <v>42443</v>
      </c>
      <c r="F1604">
        <v>2</v>
      </c>
      <c r="G1604">
        <v>1</v>
      </c>
      <c r="H1604">
        <v>599.99</v>
      </c>
      <c r="I1604">
        <v>0.1</v>
      </c>
      <c r="J1604" s="1" t="s">
        <v>263</v>
      </c>
      <c r="K1604" s="1" t="s">
        <v>24</v>
      </c>
      <c r="L1604" s="1" t="s">
        <v>28</v>
      </c>
      <c r="M1604" s="1" t="s">
        <v>19</v>
      </c>
      <c r="N1604">
        <v>539.99099999999999</v>
      </c>
    </row>
    <row r="1605" spans="1:14" x14ac:dyDescent="0.3">
      <c r="A1605">
        <v>189</v>
      </c>
      <c r="B1605" s="1" t="s">
        <v>140</v>
      </c>
      <c r="C1605" s="1" t="s">
        <v>27</v>
      </c>
      <c r="D1605">
        <v>1054</v>
      </c>
      <c r="E1605" s="2">
        <v>42958</v>
      </c>
      <c r="F1605">
        <v>2</v>
      </c>
      <c r="G1605">
        <v>1</v>
      </c>
      <c r="H1605">
        <v>599.99</v>
      </c>
      <c r="I1605">
        <v>0.05</v>
      </c>
      <c r="J1605" s="1" t="s">
        <v>263</v>
      </c>
      <c r="K1605" s="1" t="s">
        <v>24</v>
      </c>
      <c r="L1605" s="1" t="s">
        <v>28</v>
      </c>
      <c r="M1605" s="1" t="s">
        <v>19</v>
      </c>
      <c r="N1605">
        <v>569.9905</v>
      </c>
    </row>
    <row r="1606" spans="1:14" x14ac:dyDescent="0.3">
      <c r="A1606">
        <v>522</v>
      </c>
      <c r="B1606" s="1" t="s">
        <v>20</v>
      </c>
      <c r="C1606" s="1" t="s">
        <v>21</v>
      </c>
      <c r="D1606">
        <v>394</v>
      </c>
      <c r="E1606" s="2">
        <v>42608</v>
      </c>
      <c r="F1606">
        <v>1</v>
      </c>
      <c r="G1606">
        <v>1</v>
      </c>
      <c r="H1606">
        <v>599.99</v>
      </c>
      <c r="I1606">
        <v>0.2</v>
      </c>
      <c r="J1606" s="1" t="s">
        <v>263</v>
      </c>
      <c r="K1606" s="1" t="s">
        <v>24</v>
      </c>
      <c r="L1606" s="1" t="s">
        <v>22</v>
      </c>
      <c r="M1606" s="1" t="s">
        <v>19</v>
      </c>
      <c r="N1606">
        <v>479.99200000000002</v>
      </c>
    </row>
    <row r="1607" spans="1:14" x14ac:dyDescent="0.3">
      <c r="A1607">
        <v>1215</v>
      </c>
      <c r="B1607" s="1" t="s">
        <v>101</v>
      </c>
      <c r="C1607" s="1" t="s">
        <v>27</v>
      </c>
      <c r="D1607">
        <v>832</v>
      </c>
      <c r="E1607" s="2">
        <v>42836</v>
      </c>
      <c r="F1607">
        <v>2</v>
      </c>
      <c r="G1607">
        <v>2</v>
      </c>
      <c r="H1607">
        <v>599.99</v>
      </c>
      <c r="I1607">
        <v>0.1</v>
      </c>
      <c r="J1607" s="1" t="s">
        <v>263</v>
      </c>
      <c r="K1607" s="1" t="s">
        <v>24</v>
      </c>
      <c r="L1607" s="1" t="s">
        <v>28</v>
      </c>
      <c r="M1607" s="1" t="s">
        <v>19</v>
      </c>
      <c r="N1607">
        <v>1079.982</v>
      </c>
    </row>
    <row r="1608" spans="1:14" x14ac:dyDescent="0.3">
      <c r="A1608">
        <v>299</v>
      </c>
      <c r="B1608" s="1" t="s">
        <v>38</v>
      </c>
      <c r="C1608" s="1" t="s">
        <v>27</v>
      </c>
      <c r="D1608">
        <v>312</v>
      </c>
      <c r="E1608" s="2">
        <v>42564</v>
      </c>
      <c r="F1608">
        <v>2</v>
      </c>
      <c r="G1608">
        <v>2</v>
      </c>
      <c r="H1608">
        <v>599.99</v>
      </c>
      <c r="I1608">
        <v>0.05</v>
      </c>
      <c r="J1608" s="1" t="s">
        <v>263</v>
      </c>
      <c r="K1608" s="1" t="s">
        <v>24</v>
      </c>
      <c r="L1608" s="1" t="s">
        <v>28</v>
      </c>
      <c r="M1608" s="1" t="s">
        <v>19</v>
      </c>
      <c r="N1608">
        <v>1139.981</v>
      </c>
    </row>
    <row r="1609" spans="1:14" x14ac:dyDescent="0.3">
      <c r="A1609">
        <v>380</v>
      </c>
      <c r="B1609" s="1" t="s">
        <v>198</v>
      </c>
      <c r="C1609" s="1" t="s">
        <v>27</v>
      </c>
      <c r="D1609">
        <v>686</v>
      </c>
      <c r="E1609" s="2">
        <v>42767</v>
      </c>
      <c r="F1609">
        <v>2</v>
      </c>
      <c r="G1609">
        <v>1</v>
      </c>
      <c r="H1609">
        <v>599.99</v>
      </c>
      <c r="I1609">
        <v>0.2</v>
      </c>
      <c r="J1609" s="1" t="s">
        <v>263</v>
      </c>
      <c r="K1609" s="1" t="s">
        <v>24</v>
      </c>
      <c r="L1609" s="1" t="s">
        <v>28</v>
      </c>
      <c r="M1609" s="1" t="s">
        <v>19</v>
      </c>
      <c r="N1609">
        <v>479.99200000000002</v>
      </c>
    </row>
    <row r="1610" spans="1:14" x14ac:dyDescent="0.3">
      <c r="A1610">
        <v>40</v>
      </c>
      <c r="B1610" s="1" t="s">
        <v>146</v>
      </c>
      <c r="C1610" s="1" t="s">
        <v>21</v>
      </c>
      <c r="D1610">
        <v>598</v>
      </c>
      <c r="E1610" s="2">
        <v>42713</v>
      </c>
      <c r="F1610">
        <v>1</v>
      </c>
      <c r="G1610">
        <v>2</v>
      </c>
      <c r="H1610">
        <v>599.99</v>
      </c>
      <c r="I1610">
        <v>7.0000000000000007E-2</v>
      </c>
      <c r="J1610" s="1" t="s">
        <v>263</v>
      </c>
      <c r="K1610" s="1" t="s">
        <v>24</v>
      </c>
      <c r="L1610" s="1" t="s">
        <v>22</v>
      </c>
      <c r="M1610" s="1" t="s">
        <v>19</v>
      </c>
      <c r="N1610">
        <v>1115.9813999999999</v>
      </c>
    </row>
    <row r="1611" spans="1:14" x14ac:dyDescent="0.3">
      <c r="A1611">
        <v>30</v>
      </c>
      <c r="B1611" s="1" t="s">
        <v>180</v>
      </c>
      <c r="C1611" s="1" t="s">
        <v>21</v>
      </c>
      <c r="D1611">
        <v>444</v>
      </c>
      <c r="E1611" s="2">
        <v>42632</v>
      </c>
      <c r="F1611">
        <v>1</v>
      </c>
      <c r="G1611">
        <v>1</v>
      </c>
      <c r="H1611">
        <v>599.99</v>
      </c>
      <c r="I1611">
        <v>0.1</v>
      </c>
      <c r="J1611" s="1" t="s">
        <v>263</v>
      </c>
      <c r="K1611" s="1" t="s">
        <v>24</v>
      </c>
      <c r="L1611" s="1" t="s">
        <v>22</v>
      </c>
      <c r="M1611" s="1" t="s">
        <v>19</v>
      </c>
      <c r="N1611">
        <v>539.99099999999999</v>
      </c>
    </row>
    <row r="1612" spans="1:14" x14ac:dyDescent="0.3">
      <c r="A1612">
        <v>745</v>
      </c>
      <c r="B1612" s="1" t="s">
        <v>95</v>
      </c>
      <c r="C1612" s="1" t="s">
        <v>27</v>
      </c>
      <c r="D1612">
        <v>669</v>
      </c>
      <c r="E1612" s="2">
        <v>42758</v>
      </c>
      <c r="F1612">
        <v>2</v>
      </c>
      <c r="G1612">
        <v>2</v>
      </c>
      <c r="H1612">
        <v>599.99</v>
      </c>
      <c r="I1612">
        <v>7.0000000000000007E-2</v>
      </c>
      <c r="J1612" s="1" t="s">
        <v>263</v>
      </c>
      <c r="K1612" s="1" t="s">
        <v>24</v>
      </c>
      <c r="L1612" s="1" t="s">
        <v>28</v>
      </c>
      <c r="M1612" s="1" t="s">
        <v>19</v>
      </c>
      <c r="N1612">
        <v>1115.9813999999999</v>
      </c>
    </row>
    <row r="1613" spans="1:14" x14ac:dyDescent="0.3">
      <c r="A1613">
        <v>1056</v>
      </c>
      <c r="B1613" s="1" t="s">
        <v>41</v>
      </c>
      <c r="C1613" s="1" t="s">
        <v>27</v>
      </c>
      <c r="D1613">
        <v>523</v>
      </c>
      <c r="E1613" s="2">
        <v>42667</v>
      </c>
      <c r="F1613">
        <v>2</v>
      </c>
      <c r="G1613">
        <v>2</v>
      </c>
      <c r="H1613">
        <v>599.99</v>
      </c>
      <c r="I1613">
        <v>7.0000000000000007E-2</v>
      </c>
      <c r="J1613" s="1" t="s">
        <v>263</v>
      </c>
      <c r="K1613" s="1" t="s">
        <v>24</v>
      </c>
      <c r="L1613" s="1" t="s">
        <v>28</v>
      </c>
      <c r="M1613" s="1" t="s">
        <v>19</v>
      </c>
      <c r="N1613">
        <v>1115.9813999999999</v>
      </c>
    </row>
    <row r="1614" spans="1:14" x14ac:dyDescent="0.3">
      <c r="A1614">
        <v>1326</v>
      </c>
      <c r="B1614" s="1" t="s">
        <v>160</v>
      </c>
      <c r="C1614" s="1" t="s">
        <v>27</v>
      </c>
      <c r="D1614">
        <v>11</v>
      </c>
      <c r="E1614" s="2">
        <v>42374</v>
      </c>
      <c r="F1614">
        <v>2</v>
      </c>
      <c r="G1614">
        <v>2</v>
      </c>
      <c r="H1614">
        <v>599.99</v>
      </c>
      <c r="I1614">
        <v>0.2</v>
      </c>
      <c r="J1614" s="1" t="s">
        <v>263</v>
      </c>
      <c r="K1614" s="1" t="s">
        <v>24</v>
      </c>
      <c r="L1614" s="1" t="s">
        <v>28</v>
      </c>
      <c r="M1614" s="1" t="s">
        <v>19</v>
      </c>
      <c r="N1614">
        <v>959.98400000000004</v>
      </c>
    </row>
    <row r="1615" spans="1:14" x14ac:dyDescent="0.3">
      <c r="A1615">
        <v>430</v>
      </c>
      <c r="B1615" s="1" t="s">
        <v>152</v>
      </c>
      <c r="C1615" s="1" t="s">
        <v>27</v>
      </c>
      <c r="D1615">
        <v>784</v>
      </c>
      <c r="E1615" s="2">
        <v>42810</v>
      </c>
      <c r="F1615">
        <v>2</v>
      </c>
      <c r="G1615">
        <v>1</v>
      </c>
      <c r="H1615">
        <v>599.99</v>
      </c>
      <c r="I1615">
        <v>0.2</v>
      </c>
      <c r="J1615" s="1" t="s">
        <v>263</v>
      </c>
      <c r="K1615" s="1" t="s">
        <v>24</v>
      </c>
      <c r="L1615" s="1" t="s">
        <v>28</v>
      </c>
      <c r="M1615" s="1" t="s">
        <v>19</v>
      </c>
      <c r="N1615">
        <v>479.99200000000002</v>
      </c>
    </row>
    <row r="1616" spans="1:14" x14ac:dyDescent="0.3">
      <c r="A1616">
        <v>86</v>
      </c>
      <c r="B1616" s="1" t="s">
        <v>126</v>
      </c>
      <c r="C1616" s="1" t="s">
        <v>27</v>
      </c>
      <c r="D1616">
        <v>128</v>
      </c>
      <c r="E1616" s="2">
        <v>42447</v>
      </c>
      <c r="F1616">
        <v>2</v>
      </c>
      <c r="G1616">
        <v>2</v>
      </c>
      <c r="H1616">
        <v>599.99</v>
      </c>
      <c r="I1616">
        <v>0.1</v>
      </c>
      <c r="J1616" s="1" t="s">
        <v>263</v>
      </c>
      <c r="K1616" s="1" t="s">
        <v>24</v>
      </c>
      <c r="L1616" s="1" t="s">
        <v>28</v>
      </c>
      <c r="M1616" s="1" t="s">
        <v>19</v>
      </c>
      <c r="N1616">
        <v>1079.982</v>
      </c>
    </row>
    <row r="1617" spans="1:14" x14ac:dyDescent="0.3">
      <c r="A1617">
        <v>1288</v>
      </c>
      <c r="B1617" s="1" t="s">
        <v>86</v>
      </c>
      <c r="C1617" s="1" t="s">
        <v>21</v>
      </c>
      <c r="D1617">
        <v>189</v>
      </c>
      <c r="E1617" s="2">
        <v>42483</v>
      </c>
      <c r="F1617">
        <v>1</v>
      </c>
      <c r="G1617">
        <v>2</v>
      </c>
      <c r="H1617">
        <v>599.99</v>
      </c>
      <c r="I1617">
        <v>0.2</v>
      </c>
      <c r="J1617" s="1" t="s">
        <v>263</v>
      </c>
      <c r="K1617" s="1" t="s">
        <v>24</v>
      </c>
      <c r="L1617" s="1" t="s">
        <v>22</v>
      </c>
      <c r="M1617" s="1" t="s">
        <v>19</v>
      </c>
      <c r="N1617">
        <v>959.98400000000004</v>
      </c>
    </row>
    <row r="1618" spans="1:14" x14ac:dyDescent="0.3">
      <c r="A1618">
        <v>707</v>
      </c>
      <c r="B1618" s="1" t="s">
        <v>129</v>
      </c>
      <c r="C1618" s="1" t="s">
        <v>27</v>
      </c>
      <c r="D1618">
        <v>569</v>
      </c>
      <c r="E1618" s="2">
        <v>42697</v>
      </c>
      <c r="F1618">
        <v>2</v>
      </c>
      <c r="G1618">
        <v>1</v>
      </c>
      <c r="H1618">
        <v>599.99</v>
      </c>
      <c r="I1618">
        <v>0.05</v>
      </c>
      <c r="J1618" s="1" t="s">
        <v>263</v>
      </c>
      <c r="K1618" s="1" t="s">
        <v>24</v>
      </c>
      <c r="L1618" s="1" t="s">
        <v>28</v>
      </c>
      <c r="M1618" s="1" t="s">
        <v>19</v>
      </c>
      <c r="N1618">
        <v>569.9905</v>
      </c>
    </row>
    <row r="1619" spans="1:14" x14ac:dyDescent="0.3">
      <c r="A1619">
        <v>997</v>
      </c>
      <c r="B1619" s="1" t="s">
        <v>49</v>
      </c>
      <c r="C1619" s="1" t="s">
        <v>27</v>
      </c>
      <c r="D1619">
        <v>452</v>
      </c>
      <c r="E1619" s="2">
        <v>42635</v>
      </c>
      <c r="F1619">
        <v>2</v>
      </c>
      <c r="G1619">
        <v>1</v>
      </c>
      <c r="H1619">
        <v>599.99</v>
      </c>
      <c r="I1619">
        <v>0.05</v>
      </c>
      <c r="J1619" s="1" t="s">
        <v>263</v>
      </c>
      <c r="K1619" s="1" t="s">
        <v>24</v>
      </c>
      <c r="L1619" s="1" t="s">
        <v>28</v>
      </c>
      <c r="M1619" s="1" t="s">
        <v>19</v>
      </c>
      <c r="N1619">
        <v>569.9905</v>
      </c>
    </row>
    <row r="1620" spans="1:14" x14ac:dyDescent="0.3">
      <c r="A1620">
        <v>369</v>
      </c>
      <c r="B1620" s="1" t="s">
        <v>129</v>
      </c>
      <c r="C1620" s="1" t="s">
        <v>27</v>
      </c>
      <c r="D1620">
        <v>1184</v>
      </c>
      <c r="E1620" s="2">
        <v>43022</v>
      </c>
      <c r="F1620">
        <v>2</v>
      </c>
      <c r="G1620">
        <v>2</v>
      </c>
      <c r="H1620">
        <v>599.99</v>
      </c>
      <c r="I1620">
        <v>0.05</v>
      </c>
      <c r="J1620" s="1" t="s">
        <v>263</v>
      </c>
      <c r="K1620" s="1" t="s">
        <v>24</v>
      </c>
      <c r="L1620" s="1" t="s">
        <v>28</v>
      </c>
      <c r="M1620" s="1" t="s">
        <v>19</v>
      </c>
      <c r="N1620">
        <v>1139.981</v>
      </c>
    </row>
    <row r="1621" spans="1:14" x14ac:dyDescent="0.3">
      <c r="A1621">
        <v>643</v>
      </c>
      <c r="B1621" s="1" t="s">
        <v>95</v>
      </c>
      <c r="C1621" s="1" t="s">
        <v>27</v>
      </c>
      <c r="D1621">
        <v>176</v>
      </c>
      <c r="E1621" s="2">
        <v>42475</v>
      </c>
      <c r="F1621">
        <v>2</v>
      </c>
      <c r="G1621">
        <v>2</v>
      </c>
      <c r="H1621">
        <v>599.99</v>
      </c>
      <c r="I1621">
        <v>0.05</v>
      </c>
      <c r="J1621" s="1" t="s">
        <v>263</v>
      </c>
      <c r="K1621" s="1" t="s">
        <v>24</v>
      </c>
      <c r="L1621" s="1" t="s">
        <v>28</v>
      </c>
      <c r="M1621" s="1" t="s">
        <v>19</v>
      </c>
      <c r="N1621">
        <v>1139.981</v>
      </c>
    </row>
    <row r="1622" spans="1:14" x14ac:dyDescent="0.3">
      <c r="A1622">
        <v>16</v>
      </c>
      <c r="B1622" s="1" t="s">
        <v>30</v>
      </c>
      <c r="C1622" s="1" t="s">
        <v>27</v>
      </c>
      <c r="D1622">
        <v>1020</v>
      </c>
      <c r="E1622" s="2">
        <v>42939</v>
      </c>
      <c r="F1622">
        <v>2</v>
      </c>
      <c r="G1622">
        <v>2</v>
      </c>
      <c r="H1622">
        <v>599.99</v>
      </c>
      <c r="I1622">
        <v>0.05</v>
      </c>
      <c r="J1622" s="1" t="s">
        <v>304</v>
      </c>
      <c r="K1622" s="1" t="s">
        <v>24</v>
      </c>
      <c r="L1622" s="1" t="s">
        <v>28</v>
      </c>
      <c r="M1622" s="1" t="s">
        <v>19</v>
      </c>
      <c r="N1622">
        <v>1139.981</v>
      </c>
    </row>
    <row r="1623" spans="1:14" x14ac:dyDescent="0.3">
      <c r="A1623">
        <v>24</v>
      </c>
      <c r="B1623" s="1" t="s">
        <v>149</v>
      </c>
      <c r="C1623" s="1" t="s">
        <v>21</v>
      </c>
      <c r="D1623">
        <v>1157</v>
      </c>
      <c r="E1623" s="2">
        <v>43009</v>
      </c>
      <c r="F1623">
        <v>1</v>
      </c>
      <c r="G1623">
        <v>1</v>
      </c>
      <c r="H1623">
        <v>599.99</v>
      </c>
      <c r="I1623">
        <v>0.1</v>
      </c>
      <c r="J1623" s="1" t="s">
        <v>304</v>
      </c>
      <c r="K1623" s="1" t="s">
        <v>24</v>
      </c>
      <c r="L1623" s="1" t="s">
        <v>22</v>
      </c>
      <c r="M1623" s="1" t="s">
        <v>19</v>
      </c>
      <c r="N1623">
        <v>539.99099999999999</v>
      </c>
    </row>
    <row r="1624" spans="1:14" x14ac:dyDescent="0.3">
      <c r="A1624">
        <v>46</v>
      </c>
      <c r="B1624" s="1" t="s">
        <v>146</v>
      </c>
      <c r="C1624" s="1" t="s">
        <v>21</v>
      </c>
      <c r="D1624">
        <v>132</v>
      </c>
      <c r="E1624" s="2">
        <v>42449</v>
      </c>
      <c r="F1624">
        <v>1</v>
      </c>
      <c r="G1624">
        <v>1</v>
      </c>
      <c r="H1624">
        <v>599.99</v>
      </c>
      <c r="I1624">
        <v>0.05</v>
      </c>
      <c r="J1624" s="1" t="s">
        <v>304</v>
      </c>
      <c r="K1624" s="1" t="s">
        <v>24</v>
      </c>
      <c r="L1624" s="1" t="s">
        <v>22</v>
      </c>
      <c r="M1624" s="1" t="s">
        <v>19</v>
      </c>
      <c r="N1624">
        <v>569.9905</v>
      </c>
    </row>
    <row r="1625" spans="1:14" x14ac:dyDescent="0.3">
      <c r="A1625">
        <v>77</v>
      </c>
      <c r="B1625" s="1" t="s">
        <v>177</v>
      </c>
      <c r="C1625" s="1" t="s">
        <v>15</v>
      </c>
      <c r="D1625">
        <v>407</v>
      </c>
      <c r="E1625" s="2">
        <v>42614</v>
      </c>
      <c r="F1625">
        <v>3</v>
      </c>
      <c r="G1625">
        <v>1</v>
      </c>
      <c r="H1625">
        <v>599.99</v>
      </c>
      <c r="I1625">
        <v>0.2</v>
      </c>
      <c r="J1625" s="1" t="s">
        <v>304</v>
      </c>
      <c r="K1625" s="1" t="s">
        <v>24</v>
      </c>
      <c r="L1625" s="1" t="s">
        <v>18</v>
      </c>
      <c r="M1625" s="1" t="s">
        <v>19</v>
      </c>
      <c r="N1625">
        <v>479.99200000000002</v>
      </c>
    </row>
    <row r="1626" spans="1:14" x14ac:dyDescent="0.3">
      <c r="A1626">
        <v>99</v>
      </c>
      <c r="B1626" s="1" t="s">
        <v>44</v>
      </c>
      <c r="C1626" s="1" t="s">
        <v>27</v>
      </c>
      <c r="D1626">
        <v>169</v>
      </c>
      <c r="E1626" s="2">
        <v>42470</v>
      </c>
      <c r="F1626">
        <v>2</v>
      </c>
      <c r="G1626">
        <v>2</v>
      </c>
      <c r="H1626">
        <v>599.99</v>
      </c>
      <c r="I1626">
        <v>0.1</v>
      </c>
      <c r="J1626" s="1" t="s">
        <v>304</v>
      </c>
      <c r="K1626" s="1" t="s">
        <v>24</v>
      </c>
      <c r="L1626" s="1" t="s">
        <v>28</v>
      </c>
      <c r="M1626" s="1" t="s">
        <v>19</v>
      </c>
      <c r="N1626">
        <v>1079.982</v>
      </c>
    </row>
    <row r="1627" spans="1:14" x14ac:dyDescent="0.3">
      <c r="A1627">
        <v>133</v>
      </c>
      <c r="B1627" s="1" t="s">
        <v>179</v>
      </c>
      <c r="C1627" s="1" t="s">
        <v>27</v>
      </c>
      <c r="D1627">
        <v>287</v>
      </c>
      <c r="E1627" s="2">
        <v>42546</v>
      </c>
      <c r="F1627">
        <v>2</v>
      </c>
      <c r="G1627">
        <v>1</v>
      </c>
      <c r="H1627">
        <v>599.99</v>
      </c>
      <c r="I1627">
        <v>0.05</v>
      </c>
      <c r="J1627" s="1" t="s">
        <v>304</v>
      </c>
      <c r="K1627" s="1" t="s">
        <v>24</v>
      </c>
      <c r="L1627" s="1" t="s">
        <v>28</v>
      </c>
      <c r="M1627" s="1" t="s">
        <v>19</v>
      </c>
      <c r="N1627">
        <v>569.9905</v>
      </c>
    </row>
    <row r="1628" spans="1:14" x14ac:dyDescent="0.3">
      <c r="A1628">
        <v>240</v>
      </c>
      <c r="B1628" s="1" t="s">
        <v>50</v>
      </c>
      <c r="C1628" s="1" t="s">
        <v>21</v>
      </c>
      <c r="D1628">
        <v>421</v>
      </c>
      <c r="E1628" s="2">
        <v>42618</v>
      </c>
      <c r="F1628">
        <v>1</v>
      </c>
      <c r="G1628">
        <v>2</v>
      </c>
      <c r="H1628">
        <v>599.99</v>
      </c>
      <c r="I1628">
        <v>0.2</v>
      </c>
      <c r="J1628" s="1" t="s">
        <v>304</v>
      </c>
      <c r="K1628" s="1" t="s">
        <v>24</v>
      </c>
      <c r="L1628" s="1" t="s">
        <v>22</v>
      </c>
      <c r="M1628" s="1" t="s">
        <v>19</v>
      </c>
      <c r="N1628">
        <v>959.98400000000004</v>
      </c>
    </row>
    <row r="1629" spans="1:14" x14ac:dyDescent="0.3">
      <c r="A1629">
        <v>259</v>
      </c>
      <c r="B1629" s="1" t="s">
        <v>133</v>
      </c>
      <c r="C1629" s="1" t="s">
        <v>21</v>
      </c>
      <c r="D1629">
        <v>1</v>
      </c>
      <c r="E1629" s="2">
        <v>42370</v>
      </c>
      <c r="F1629">
        <v>1</v>
      </c>
      <c r="G1629">
        <v>1</v>
      </c>
      <c r="H1629">
        <v>599.99</v>
      </c>
      <c r="I1629">
        <v>0.2</v>
      </c>
      <c r="J1629" s="1" t="s">
        <v>304</v>
      </c>
      <c r="K1629" s="1" t="s">
        <v>24</v>
      </c>
      <c r="L1629" s="1" t="s">
        <v>22</v>
      </c>
      <c r="M1629" s="1" t="s">
        <v>19</v>
      </c>
      <c r="N1629">
        <v>479.99200000000002</v>
      </c>
    </row>
    <row r="1630" spans="1:14" x14ac:dyDescent="0.3">
      <c r="A1630">
        <v>260</v>
      </c>
      <c r="B1630" s="1" t="s">
        <v>151</v>
      </c>
      <c r="C1630" s="1" t="s">
        <v>21</v>
      </c>
      <c r="D1630">
        <v>499</v>
      </c>
      <c r="E1630" s="2">
        <v>42654</v>
      </c>
      <c r="F1630">
        <v>1</v>
      </c>
      <c r="G1630">
        <v>2</v>
      </c>
      <c r="H1630">
        <v>599.99</v>
      </c>
      <c r="I1630">
        <v>0.1</v>
      </c>
      <c r="J1630" s="1" t="s">
        <v>304</v>
      </c>
      <c r="K1630" s="1" t="s">
        <v>24</v>
      </c>
      <c r="L1630" s="1" t="s">
        <v>22</v>
      </c>
      <c r="M1630" s="1" t="s">
        <v>19</v>
      </c>
      <c r="N1630">
        <v>1079.982</v>
      </c>
    </row>
    <row r="1631" spans="1:14" x14ac:dyDescent="0.3">
      <c r="A1631">
        <v>311</v>
      </c>
      <c r="B1631" s="1" t="s">
        <v>71</v>
      </c>
      <c r="C1631" s="1" t="s">
        <v>21</v>
      </c>
      <c r="D1631">
        <v>1312</v>
      </c>
      <c r="E1631" s="2">
        <v>43094</v>
      </c>
      <c r="F1631">
        <v>1</v>
      </c>
      <c r="G1631">
        <v>1</v>
      </c>
      <c r="H1631">
        <v>599.99</v>
      </c>
      <c r="I1631">
        <v>7.0000000000000007E-2</v>
      </c>
      <c r="J1631" s="1" t="s">
        <v>304</v>
      </c>
      <c r="K1631" s="1" t="s">
        <v>24</v>
      </c>
      <c r="L1631" s="1" t="s">
        <v>22</v>
      </c>
      <c r="M1631" s="1" t="s">
        <v>19</v>
      </c>
      <c r="N1631">
        <v>557.99069999999995</v>
      </c>
    </row>
    <row r="1632" spans="1:14" x14ac:dyDescent="0.3">
      <c r="A1632">
        <v>398</v>
      </c>
      <c r="B1632" s="1" t="s">
        <v>182</v>
      </c>
      <c r="C1632" s="1" t="s">
        <v>27</v>
      </c>
      <c r="D1632">
        <v>422</v>
      </c>
      <c r="E1632" s="2">
        <v>42619</v>
      </c>
      <c r="F1632">
        <v>2</v>
      </c>
      <c r="G1632">
        <v>2</v>
      </c>
      <c r="H1632">
        <v>599.99</v>
      </c>
      <c r="I1632">
        <v>0.05</v>
      </c>
      <c r="J1632" s="1" t="s">
        <v>304</v>
      </c>
      <c r="K1632" s="1" t="s">
        <v>24</v>
      </c>
      <c r="L1632" s="1" t="s">
        <v>28</v>
      </c>
      <c r="M1632" s="1" t="s">
        <v>19</v>
      </c>
      <c r="N1632">
        <v>1139.981</v>
      </c>
    </row>
    <row r="1633" spans="1:14" x14ac:dyDescent="0.3">
      <c r="A1633">
        <v>407</v>
      </c>
      <c r="B1633" s="1" t="s">
        <v>79</v>
      </c>
      <c r="C1633" s="1" t="s">
        <v>21</v>
      </c>
      <c r="D1633">
        <v>1029</v>
      </c>
      <c r="E1633" s="2">
        <v>42945</v>
      </c>
      <c r="F1633">
        <v>1</v>
      </c>
      <c r="G1633">
        <v>1</v>
      </c>
      <c r="H1633">
        <v>599.99</v>
      </c>
      <c r="I1633">
        <v>0.2</v>
      </c>
      <c r="J1633" s="1" t="s">
        <v>304</v>
      </c>
      <c r="K1633" s="1" t="s">
        <v>24</v>
      </c>
      <c r="L1633" s="1" t="s">
        <v>22</v>
      </c>
      <c r="M1633" s="1" t="s">
        <v>19</v>
      </c>
      <c r="N1633">
        <v>479.99200000000002</v>
      </c>
    </row>
    <row r="1634" spans="1:14" x14ac:dyDescent="0.3">
      <c r="A1634">
        <v>484</v>
      </c>
      <c r="B1634" s="1" t="s">
        <v>141</v>
      </c>
      <c r="C1634" s="1" t="s">
        <v>15</v>
      </c>
      <c r="D1634">
        <v>127</v>
      </c>
      <c r="E1634" s="2">
        <v>42446</v>
      </c>
      <c r="F1634">
        <v>3</v>
      </c>
      <c r="G1634">
        <v>1</v>
      </c>
      <c r="H1634">
        <v>599.99</v>
      </c>
      <c r="I1634">
        <v>0.1</v>
      </c>
      <c r="J1634" s="1" t="s">
        <v>304</v>
      </c>
      <c r="K1634" s="1" t="s">
        <v>24</v>
      </c>
      <c r="L1634" s="1" t="s">
        <v>18</v>
      </c>
      <c r="M1634" s="1" t="s">
        <v>19</v>
      </c>
      <c r="N1634">
        <v>539.99099999999999</v>
      </c>
    </row>
    <row r="1635" spans="1:14" x14ac:dyDescent="0.3">
      <c r="A1635">
        <v>523</v>
      </c>
      <c r="B1635" s="1" t="s">
        <v>192</v>
      </c>
      <c r="C1635" s="1" t="s">
        <v>27</v>
      </c>
      <c r="D1635">
        <v>3</v>
      </c>
      <c r="E1635" s="2">
        <v>42371</v>
      </c>
      <c r="F1635">
        <v>2</v>
      </c>
      <c r="G1635">
        <v>1</v>
      </c>
      <c r="H1635">
        <v>599.99</v>
      </c>
      <c r="I1635">
        <v>0.05</v>
      </c>
      <c r="J1635" s="1" t="s">
        <v>304</v>
      </c>
      <c r="K1635" s="1" t="s">
        <v>24</v>
      </c>
      <c r="L1635" s="1" t="s">
        <v>28</v>
      </c>
      <c r="M1635" s="1" t="s">
        <v>19</v>
      </c>
      <c r="N1635">
        <v>569.9905</v>
      </c>
    </row>
    <row r="1636" spans="1:14" x14ac:dyDescent="0.3">
      <c r="A1636">
        <v>554</v>
      </c>
      <c r="B1636" s="1" t="s">
        <v>148</v>
      </c>
      <c r="C1636" s="1" t="s">
        <v>21</v>
      </c>
      <c r="D1636">
        <v>1142</v>
      </c>
      <c r="E1636" s="2">
        <v>43001</v>
      </c>
      <c r="F1636">
        <v>1</v>
      </c>
      <c r="G1636">
        <v>2</v>
      </c>
      <c r="H1636">
        <v>599.99</v>
      </c>
      <c r="I1636">
        <v>7.0000000000000007E-2</v>
      </c>
      <c r="J1636" s="1" t="s">
        <v>304</v>
      </c>
      <c r="K1636" s="1" t="s">
        <v>24</v>
      </c>
      <c r="L1636" s="1" t="s">
        <v>22</v>
      </c>
      <c r="M1636" s="1" t="s">
        <v>19</v>
      </c>
      <c r="N1636">
        <v>1115.9813999999999</v>
      </c>
    </row>
    <row r="1637" spans="1:14" x14ac:dyDescent="0.3">
      <c r="A1637">
        <v>616</v>
      </c>
      <c r="B1637" s="1" t="s">
        <v>116</v>
      </c>
      <c r="C1637" s="1" t="s">
        <v>27</v>
      </c>
      <c r="D1637">
        <v>179</v>
      </c>
      <c r="E1637" s="2">
        <v>42477</v>
      </c>
      <c r="F1637">
        <v>2</v>
      </c>
      <c r="G1637">
        <v>2</v>
      </c>
      <c r="H1637">
        <v>599.99</v>
      </c>
      <c r="I1637">
        <v>0.1</v>
      </c>
      <c r="J1637" s="1" t="s">
        <v>304</v>
      </c>
      <c r="K1637" s="1" t="s">
        <v>24</v>
      </c>
      <c r="L1637" s="1" t="s">
        <v>28</v>
      </c>
      <c r="M1637" s="1" t="s">
        <v>19</v>
      </c>
      <c r="N1637">
        <v>1079.982</v>
      </c>
    </row>
    <row r="1638" spans="1:14" x14ac:dyDescent="0.3">
      <c r="A1638">
        <v>634</v>
      </c>
      <c r="B1638" s="1" t="s">
        <v>98</v>
      </c>
      <c r="C1638" s="1" t="s">
        <v>27</v>
      </c>
      <c r="D1638">
        <v>612</v>
      </c>
      <c r="E1638" s="2">
        <v>42720</v>
      </c>
      <c r="F1638">
        <v>2</v>
      </c>
      <c r="G1638">
        <v>1</v>
      </c>
      <c r="H1638">
        <v>599.99</v>
      </c>
      <c r="I1638">
        <v>0.2</v>
      </c>
      <c r="J1638" s="1" t="s">
        <v>304</v>
      </c>
      <c r="K1638" s="1" t="s">
        <v>24</v>
      </c>
      <c r="L1638" s="1" t="s">
        <v>28</v>
      </c>
      <c r="M1638" s="1" t="s">
        <v>19</v>
      </c>
      <c r="N1638">
        <v>479.99200000000002</v>
      </c>
    </row>
    <row r="1639" spans="1:14" x14ac:dyDescent="0.3">
      <c r="A1639">
        <v>1028</v>
      </c>
      <c r="B1639" s="1" t="s">
        <v>91</v>
      </c>
      <c r="C1639" s="1" t="s">
        <v>27</v>
      </c>
      <c r="D1639">
        <v>453</v>
      </c>
      <c r="E1639" s="2">
        <v>42635</v>
      </c>
      <c r="F1639">
        <v>2</v>
      </c>
      <c r="G1639">
        <v>2</v>
      </c>
      <c r="H1639">
        <v>599.99</v>
      </c>
      <c r="I1639">
        <v>0.2</v>
      </c>
      <c r="J1639" s="1" t="s">
        <v>304</v>
      </c>
      <c r="K1639" s="1" t="s">
        <v>24</v>
      </c>
      <c r="L1639" s="1" t="s">
        <v>28</v>
      </c>
      <c r="M1639" s="1" t="s">
        <v>19</v>
      </c>
      <c r="N1639">
        <v>959.98400000000004</v>
      </c>
    </row>
    <row r="1640" spans="1:14" x14ac:dyDescent="0.3">
      <c r="A1640">
        <v>1047</v>
      </c>
      <c r="B1640" s="1" t="s">
        <v>120</v>
      </c>
      <c r="C1640" s="1" t="s">
        <v>27</v>
      </c>
      <c r="D1640">
        <v>51</v>
      </c>
      <c r="E1640" s="2">
        <v>42401</v>
      </c>
      <c r="F1640">
        <v>2</v>
      </c>
      <c r="G1640">
        <v>1</v>
      </c>
      <c r="H1640">
        <v>599.99</v>
      </c>
      <c r="I1640">
        <v>0.05</v>
      </c>
      <c r="J1640" s="1" t="s">
        <v>304</v>
      </c>
      <c r="K1640" s="1" t="s">
        <v>24</v>
      </c>
      <c r="L1640" s="1" t="s">
        <v>28</v>
      </c>
      <c r="M1640" s="1" t="s">
        <v>19</v>
      </c>
      <c r="N1640">
        <v>569.9905</v>
      </c>
    </row>
    <row r="1641" spans="1:14" x14ac:dyDescent="0.3">
      <c r="A1641">
        <v>1068</v>
      </c>
      <c r="B1641" s="1" t="s">
        <v>158</v>
      </c>
      <c r="C1641" s="1" t="s">
        <v>21</v>
      </c>
      <c r="D1641">
        <v>914</v>
      </c>
      <c r="E1641" s="2">
        <v>42883</v>
      </c>
      <c r="F1641">
        <v>1</v>
      </c>
      <c r="G1641">
        <v>2</v>
      </c>
      <c r="H1641">
        <v>599.99</v>
      </c>
      <c r="I1641">
        <v>0.2</v>
      </c>
      <c r="J1641" s="1" t="s">
        <v>304</v>
      </c>
      <c r="K1641" s="1" t="s">
        <v>24</v>
      </c>
      <c r="L1641" s="1" t="s">
        <v>22</v>
      </c>
      <c r="M1641" s="1" t="s">
        <v>19</v>
      </c>
      <c r="N1641">
        <v>959.98400000000004</v>
      </c>
    </row>
    <row r="1642" spans="1:14" x14ac:dyDescent="0.3">
      <c r="A1642">
        <v>1212</v>
      </c>
      <c r="B1642" s="1" t="s">
        <v>77</v>
      </c>
      <c r="C1642" s="1" t="s">
        <v>27</v>
      </c>
      <c r="D1642">
        <v>2</v>
      </c>
      <c r="E1642" s="2">
        <v>42370</v>
      </c>
      <c r="F1642">
        <v>2</v>
      </c>
      <c r="G1642">
        <v>1</v>
      </c>
      <c r="H1642">
        <v>599.99</v>
      </c>
      <c r="I1642">
        <v>7.0000000000000007E-2</v>
      </c>
      <c r="J1642" s="1" t="s">
        <v>304</v>
      </c>
      <c r="K1642" s="1" t="s">
        <v>24</v>
      </c>
      <c r="L1642" s="1" t="s">
        <v>28</v>
      </c>
      <c r="M1642" s="1" t="s">
        <v>19</v>
      </c>
      <c r="N1642">
        <v>557.99069999999995</v>
      </c>
    </row>
    <row r="1643" spans="1:14" x14ac:dyDescent="0.3">
      <c r="A1643">
        <v>1356</v>
      </c>
      <c r="B1643" s="1" t="s">
        <v>192</v>
      </c>
      <c r="C1643" s="1" t="s">
        <v>27</v>
      </c>
      <c r="D1643">
        <v>284</v>
      </c>
      <c r="E1643" s="2">
        <v>42544</v>
      </c>
      <c r="F1643">
        <v>2</v>
      </c>
      <c r="G1643">
        <v>1</v>
      </c>
      <c r="H1643">
        <v>599.99</v>
      </c>
      <c r="I1643">
        <v>0.2</v>
      </c>
      <c r="J1643" s="1" t="s">
        <v>304</v>
      </c>
      <c r="K1643" s="1" t="s">
        <v>24</v>
      </c>
      <c r="L1643" s="1" t="s">
        <v>28</v>
      </c>
      <c r="M1643" s="1" t="s">
        <v>19</v>
      </c>
      <c r="N1643">
        <v>479.99200000000002</v>
      </c>
    </row>
    <row r="1644" spans="1:14" x14ac:dyDescent="0.3">
      <c r="A1644">
        <v>1368</v>
      </c>
      <c r="B1644" s="1" t="s">
        <v>34</v>
      </c>
      <c r="C1644" s="1" t="s">
        <v>27</v>
      </c>
      <c r="D1644">
        <v>223</v>
      </c>
      <c r="E1644" s="2">
        <v>42505</v>
      </c>
      <c r="F1644">
        <v>2</v>
      </c>
      <c r="G1644">
        <v>1</v>
      </c>
      <c r="H1644">
        <v>599.99</v>
      </c>
      <c r="I1644">
        <v>0.05</v>
      </c>
      <c r="J1644" s="1" t="s">
        <v>304</v>
      </c>
      <c r="K1644" s="1" t="s">
        <v>24</v>
      </c>
      <c r="L1644" s="1" t="s">
        <v>28</v>
      </c>
      <c r="M1644" s="1" t="s">
        <v>19</v>
      </c>
      <c r="N1644">
        <v>569.9905</v>
      </c>
    </row>
    <row r="1645" spans="1:14" x14ac:dyDescent="0.3">
      <c r="A1645">
        <v>1081</v>
      </c>
      <c r="B1645" s="1" t="s">
        <v>69</v>
      </c>
      <c r="C1645" s="1" t="s">
        <v>27</v>
      </c>
      <c r="D1645">
        <v>691</v>
      </c>
      <c r="E1645" s="2">
        <v>42770</v>
      </c>
      <c r="F1645">
        <v>2</v>
      </c>
      <c r="G1645">
        <v>1</v>
      </c>
      <c r="H1645">
        <v>599.99</v>
      </c>
      <c r="I1645">
        <v>0.2</v>
      </c>
      <c r="J1645" s="1" t="s">
        <v>304</v>
      </c>
      <c r="K1645" s="1" t="s">
        <v>24</v>
      </c>
      <c r="L1645" s="1" t="s">
        <v>28</v>
      </c>
      <c r="M1645" s="1" t="s">
        <v>19</v>
      </c>
      <c r="N1645">
        <v>479.99200000000002</v>
      </c>
    </row>
    <row r="1646" spans="1:14" x14ac:dyDescent="0.3">
      <c r="A1646">
        <v>516</v>
      </c>
      <c r="B1646" s="1" t="s">
        <v>109</v>
      </c>
      <c r="C1646" s="1" t="s">
        <v>27</v>
      </c>
      <c r="D1646">
        <v>87</v>
      </c>
      <c r="E1646" s="2">
        <v>42421</v>
      </c>
      <c r="F1646">
        <v>2</v>
      </c>
      <c r="G1646">
        <v>2</v>
      </c>
      <c r="H1646">
        <v>599.99</v>
      </c>
      <c r="I1646">
        <v>0.2</v>
      </c>
      <c r="J1646" s="1" t="s">
        <v>304</v>
      </c>
      <c r="K1646" s="1" t="s">
        <v>24</v>
      </c>
      <c r="L1646" s="1" t="s">
        <v>28</v>
      </c>
      <c r="M1646" s="1" t="s">
        <v>19</v>
      </c>
      <c r="N1646">
        <v>959.98400000000004</v>
      </c>
    </row>
    <row r="1647" spans="1:14" x14ac:dyDescent="0.3">
      <c r="A1647">
        <v>121</v>
      </c>
      <c r="B1647" s="1" t="s">
        <v>154</v>
      </c>
      <c r="C1647" s="1" t="s">
        <v>21</v>
      </c>
      <c r="D1647">
        <v>177</v>
      </c>
      <c r="E1647" s="2">
        <v>42476</v>
      </c>
      <c r="F1647">
        <v>1</v>
      </c>
      <c r="G1647">
        <v>2</v>
      </c>
      <c r="H1647">
        <v>599.99</v>
      </c>
      <c r="I1647">
        <v>0.1</v>
      </c>
      <c r="J1647" s="1" t="s">
        <v>304</v>
      </c>
      <c r="K1647" s="1" t="s">
        <v>24</v>
      </c>
      <c r="L1647" s="1" t="s">
        <v>22</v>
      </c>
      <c r="M1647" s="1" t="s">
        <v>19</v>
      </c>
      <c r="N1647">
        <v>1079.982</v>
      </c>
    </row>
    <row r="1648" spans="1:14" x14ac:dyDescent="0.3">
      <c r="A1648">
        <v>204</v>
      </c>
      <c r="B1648" s="1" t="s">
        <v>101</v>
      </c>
      <c r="C1648" s="1" t="s">
        <v>27</v>
      </c>
      <c r="D1648">
        <v>97</v>
      </c>
      <c r="E1648" s="2">
        <v>42428</v>
      </c>
      <c r="F1648">
        <v>2</v>
      </c>
      <c r="G1648">
        <v>2</v>
      </c>
      <c r="H1648">
        <v>599.99</v>
      </c>
      <c r="I1648">
        <v>0.2</v>
      </c>
      <c r="J1648" s="1" t="s">
        <v>304</v>
      </c>
      <c r="K1648" s="1" t="s">
        <v>24</v>
      </c>
      <c r="L1648" s="1" t="s">
        <v>28</v>
      </c>
      <c r="M1648" s="1" t="s">
        <v>19</v>
      </c>
      <c r="N1648">
        <v>959.98400000000004</v>
      </c>
    </row>
    <row r="1649" spans="1:14" x14ac:dyDescent="0.3">
      <c r="A1649">
        <v>117</v>
      </c>
      <c r="B1649" s="1" t="s">
        <v>85</v>
      </c>
      <c r="C1649" s="1" t="s">
        <v>15</v>
      </c>
      <c r="D1649">
        <v>173</v>
      </c>
      <c r="E1649" s="2">
        <v>42471</v>
      </c>
      <c r="F1649">
        <v>3</v>
      </c>
      <c r="G1649">
        <v>2</v>
      </c>
      <c r="H1649">
        <v>599.99</v>
      </c>
      <c r="I1649">
        <v>0.05</v>
      </c>
      <c r="J1649" s="1" t="s">
        <v>304</v>
      </c>
      <c r="K1649" s="1" t="s">
        <v>24</v>
      </c>
      <c r="L1649" s="1" t="s">
        <v>18</v>
      </c>
      <c r="M1649" s="1" t="s">
        <v>19</v>
      </c>
      <c r="N1649">
        <v>1139.981</v>
      </c>
    </row>
    <row r="1650" spans="1:14" x14ac:dyDescent="0.3">
      <c r="A1650">
        <v>726</v>
      </c>
      <c r="B1650" s="1" t="s">
        <v>92</v>
      </c>
      <c r="C1650" s="1" t="s">
        <v>27</v>
      </c>
      <c r="D1650">
        <v>434</v>
      </c>
      <c r="E1650" s="2">
        <v>42626</v>
      </c>
      <c r="F1650">
        <v>2</v>
      </c>
      <c r="G1650">
        <v>1</v>
      </c>
      <c r="H1650">
        <v>599.99</v>
      </c>
      <c r="I1650">
        <v>0.1</v>
      </c>
      <c r="J1650" s="1" t="s">
        <v>304</v>
      </c>
      <c r="K1650" s="1" t="s">
        <v>24</v>
      </c>
      <c r="L1650" s="1" t="s">
        <v>28</v>
      </c>
      <c r="M1650" s="1" t="s">
        <v>19</v>
      </c>
      <c r="N1650">
        <v>539.99099999999999</v>
      </c>
    </row>
    <row r="1651" spans="1:14" x14ac:dyDescent="0.3">
      <c r="A1651">
        <v>80</v>
      </c>
      <c r="B1651" s="1" t="s">
        <v>51</v>
      </c>
      <c r="C1651" s="1" t="s">
        <v>27</v>
      </c>
      <c r="D1651">
        <v>1571</v>
      </c>
      <c r="E1651" s="2">
        <v>43212</v>
      </c>
      <c r="F1651">
        <v>2</v>
      </c>
      <c r="G1651">
        <v>2</v>
      </c>
      <c r="H1651">
        <v>599.99</v>
      </c>
      <c r="I1651">
        <v>0.2</v>
      </c>
      <c r="J1651" s="1" t="s">
        <v>304</v>
      </c>
      <c r="K1651" s="1" t="s">
        <v>24</v>
      </c>
      <c r="L1651" s="1" t="s">
        <v>28</v>
      </c>
      <c r="M1651" s="1" t="s">
        <v>19</v>
      </c>
      <c r="N1651">
        <v>959.98400000000004</v>
      </c>
    </row>
    <row r="1652" spans="1:14" x14ac:dyDescent="0.3">
      <c r="A1652">
        <v>1108</v>
      </c>
      <c r="B1652" s="1" t="s">
        <v>25</v>
      </c>
      <c r="C1652" s="1" t="s">
        <v>15</v>
      </c>
      <c r="D1652">
        <v>545</v>
      </c>
      <c r="E1652" s="2">
        <v>42682</v>
      </c>
      <c r="F1652">
        <v>3</v>
      </c>
      <c r="G1652">
        <v>2</v>
      </c>
      <c r="H1652">
        <v>599.99</v>
      </c>
      <c r="I1652">
        <v>7.0000000000000007E-2</v>
      </c>
      <c r="J1652" s="1" t="s">
        <v>304</v>
      </c>
      <c r="K1652" s="1" t="s">
        <v>24</v>
      </c>
      <c r="L1652" s="1" t="s">
        <v>18</v>
      </c>
      <c r="M1652" s="1" t="s">
        <v>19</v>
      </c>
      <c r="N1652">
        <v>1115.9813999999999</v>
      </c>
    </row>
    <row r="1653" spans="1:14" x14ac:dyDescent="0.3">
      <c r="A1653">
        <v>1041</v>
      </c>
      <c r="B1653" s="1" t="s">
        <v>126</v>
      </c>
      <c r="C1653" s="1" t="s">
        <v>27</v>
      </c>
      <c r="D1653">
        <v>1228</v>
      </c>
      <c r="E1653" s="2">
        <v>43043</v>
      </c>
      <c r="F1653">
        <v>2</v>
      </c>
      <c r="G1653">
        <v>2</v>
      </c>
      <c r="H1653">
        <v>599.99</v>
      </c>
      <c r="I1653">
        <v>0.05</v>
      </c>
      <c r="J1653" s="1" t="s">
        <v>304</v>
      </c>
      <c r="K1653" s="1" t="s">
        <v>24</v>
      </c>
      <c r="L1653" s="1" t="s">
        <v>28</v>
      </c>
      <c r="M1653" s="1" t="s">
        <v>19</v>
      </c>
      <c r="N1653">
        <v>1139.981</v>
      </c>
    </row>
    <row r="1654" spans="1:14" x14ac:dyDescent="0.3">
      <c r="A1654">
        <v>406</v>
      </c>
      <c r="B1654" s="1" t="s">
        <v>45</v>
      </c>
      <c r="C1654" s="1" t="s">
        <v>27</v>
      </c>
      <c r="D1654">
        <v>833</v>
      </c>
      <c r="E1654" s="2">
        <v>42837</v>
      </c>
      <c r="F1654">
        <v>2</v>
      </c>
      <c r="G1654">
        <v>2</v>
      </c>
      <c r="H1654">
        <v>599.99</v>
      </c>
      <c r="I1654">
        <v>0.05</v>
      </c>
      <c r="J1654" s="1" t="s">
        <v>304</v>
      </c>
      <c r="K1654" s="1" t="s">
        <v>24</v>
      </c>
      <c r="L1654" s="1" t="s">
        <v>28</v>
      </c>
      <c r="M1654" s="1" t="s">
        <v>19</v>
      </c>
      <c r="N1654">
        <v>1139.981</v>
      </c>
    </row>
    <row r="1655" spans="1:14" x14ac:dyDescent="0.3">
      <c r="A1655">
        <v>723</v>
      </c>
      <c r="B1655" s="1" t="s">
        <v>103</v>
      </c>
      <c r="C1655" s="1" t="s">
        <v>27</v>
      </c>
      <c r="D1655">
        <v>992</v>
      </c>
      <c r="E1655" s="2">
        <v>42923</v>
      </c>
      <c r="F1655">
        <v>2</v>
      </c>
      <c r="G1655">
        <v>1</v>
      </c>
      <c r="H1655">
        <v>599.99</v>
      </c>
      <c r="I1655">
        <v>0.2</v>
      </c>
      <c r="J1655" s="1" t="s">
        <v>304</v>
      </c>
      <c r="K1655" s="1" t="s">
        <v>24</v>
      </c>
      <c r="L1655" s="1" t="s">
        <v>28</v>
      </c>
      <c r="M1655" s="1" t="s">
        <v>19</v>
      </c>
      <c r="N1655">
        <v>479.99200000000002</v>
      </c>
    </row>
    <row r="1656" spans="1:14" x14ac:dyDescent="0.3">
      <c r="A1656">
        <v>292</v>
      </c>
      <c r="B1656" s="1" t="s">
        <v>56</v>
      </c>
      <c r="C1656" s="1" t="s">
        <v>27</v>
      </c>
      <c r="D1656">
        <v>1175</v>
      </c>
      <c r="E1656" s="2">
        <v>43017</v>
      </c>
      <c r="F1656">
        <v>2</v>
      </c>
      <c r="G1656">
        <v>1</v>
      </c>
      <c r="H1656">
        <v>599.99</v>
      </c>
      <c r="I1656">
        <v>0.05</v>
      </c>
      <c r="J1656" s="1" t="s">
        <v>304</v>
      </c>
      <c r="K1656" s="1" t="s">
        <v>24</v>
      </c>
      <c r="L1656" s="1" t="s">
        <v>28</v>
      </c>
      <c r="M1656" s="1" t="s">
        <v>19</v>
      </c>
      <c r="N1656">
        <v>569.9905</v>
      </c>
    </row>
    <row r="1657" spans="1:14" x14ac:dyDescent="0.3">
      <c r="A1657">
        <v>938</v>
      </c>
      <c r="B1657" s="1" t="s">
        <v>87</v>
      </c>
      <c r="C1657" s="1" t="s">
        <v>27</v>
      </c>
      <c r="D1657">
        <v>1426</v>
      </c>
      <c r="E1657" s="2">
        <v>43166</v>
      </c>
      <c r="F1657">
        <v>2</v>
      </c>
      <c r="G1657">
        <v>2</v>
      </c>
      <c r="H1657">
        <v>599.99</v>
      </c>
      <c r="I1657">
        <v>0.05</v>
      </c>
      <c r="J1657" s="1" t="s">
        <v>304</v>
      </c>
      <c r="K1657" s="1" t="s">
        <v>24</v>
      </c>
      <c r="L1657" s="1" t="s">
        <v>28</v>
      </c>
      <c r="M1657" s="1" t="s">
        <v>19</v>
      </c>
      <c r="N1657">
        <v>1139.981</v>
      </c>
    </row>
    <row r="1658" spans="1:14" x14ac:dyDescent="0.3">
      <c r="A1658">
        <v>1235</v>
      </c>
      <c r="B1658" s="1" t="s">
        <v>90</v>
      </c>
      <c r="C1658" s="1" t="s">
        <v>27</v>
      </c>
      <c r="D1658">
        <v>1043</v>
      </c>
      <c r="E1658" s="2">
        <v>42953</v>
      </c>
      <c r="F1658">
        <v>2</v>
      </c>
      <c r="G1658">
        <v>1</v>
      </c>
      <c r="H1658">
        <v>599.99</v>
      </c>
      <c r="I1658">
        <v>7.0000000000000007E-2</v>
      </c>
      <c r="J1658" s="1" t="s">
        <v>304</v>
      </c>
      <c r="K1658" s="1" t="s">
        <v>24</v>
      </c>
      <c r="L1658" s="1" t="s">
        <v>28</v>
      </c>
      <c r="M1658" s="1" t="s">
        <v>19</v>
      </c>
      <c r="N1658">
        <v>557.99069999999995</v>
      </c>
    </row>
    <row r="1659" spans="1:14" x14ac:dyDescent="0.3">
      <c r="A1659">
        <v>670</v>
      </c>
      <c r="B1659" s="1" t="s">
        <v>140</v>
      </c>
      <c r="C1659" s="1" t="s">
        <v>27</v>
      </c>
      <c r="D1659">
        <v>316</v>
      </c>
      <c r="E1659" s="2">
        <v>42568</v>
      </c>
      <c r="F1659">
        <v>2</v>
      </c>
      <c r="G1659">
        <v>1</v>
      </c>
      <c r="H1659">
        <v>599.99</v>
      </c>
      <c r="I1659">
        <v>0.1</v>
      </c>
      <c r="J1659" s="1" t="s">
        <v>304</v>
      </c>
      <c r="K1659" s="1" t="s">
        <v>24</v>
      </c>
      <c r="L1659" s="1" t="s">
        <v>28</v>
      </c>
      <c r="M1659" s="1" t="s">
        <v>19</v>
      </c>
      <c r="N1659">
        <v>539.99099999999999</v>
      </c>
    </row>
    <row r="1660" spans="1:14" x14ac:dyDescent="0.3">
      <c r="A1660">
        <v>961</v>
      </c>
      <c r="B1660" s="1" t="s">
        <v>175</v>
      </c>
      <c r="C1660" s="1" t="s">
        <v>27</v>
      </c>
      <c r="D1660">
        <v>343</v>
      </c>
      <c r="E1660" s="2">
        <v>42582</v>
      </c>
      <c r="F1660">
        <v>2</v>
      </c>
      <c r="G1660">
        <v>2</v>
      </c>
      <c r="H1660">
        <v>599.99</v>
      </c>
      <c r="I1660">
        <v>0.2</v>
      </c>
      <c r="J1660" s="1" t="s">
        <v>304</v>
      </c>
      <c r="K1660" s="1" t="s">
        <v>24</v>
      </c>
      <c r="L1660" s="1" t="s">
        <v>28</v>
      </c>
      <c r="M1660" s="1" t="s">
        <v>19</v>
      </c>
      <c r="N1660">
        <v>959.98400000000004</v>
      </c>
    </row>
    <row r="1661" spans="1:14" x14ac:dyDescent="0.3">
      <c r="A1661">
        <v>990</v>
      </c>
      <c r="B1661" s="1" t="s">
        <v>44</v>
      </c>
      <c r="C1661" s="1" t="s">
        <v>27</v>
      </c>
      <c r="D1661">
        <v>590</v>
      </c>
      <c r="E1661" s="2">
        <v>42710</v>
      </c>
      <c r="F1661">
        <v>2</v>
      </c>
      <c r="G1661">
        <v>1</v>
      </c>
      <c r="H1661">
        <v>599.99</v>
      </c>
      <c r="I1661">
        <v>7.0000000000000007E-2</v>
      </c>
      <c r="J1661" s="1" t="s">
        <v>304</v>
      </c>
      <c r="K1661" s="1" t="s">
        <v>24</v>
      </c>
      <c r="L1661" s="1" t="s">
        <v>28</v>
      </c>
      <c r="M1661" s="1" t="s">
        <v>19</v>
      </c>
      <c r="N1661">
        <v>557.99069999999995</v>
      </c>
    </row>
    <row r="1662" spans="1:14" x14ac:dyDescent="0.3">
      <c r="A1662">
        <v>813</v>
      </c>
      <c r="B1662" s="1" t="s">
        <v>108</v>
      </c>
      <c r="C1662" s="1" t="s">
        <v>27</v>
      </c>
      <c r="D1662">
        <v>35</v>
      </c>
      <c r="E1662" s="2">
        <v>42391</v>
      </c>
      <c r="F1662">
        <v>2</v>
      </c>
      <c r="G1662">
        <v>2</v>
      </c>
      <c r="H1662">
        <v>599.99</v>
      </c>
      <c r="I1662">
        <v>0.05</v>
      </c>
      <c r="J1662" s="1" t="s">
        <v>304</v>
      </c>
      <c r="K1662" s="1" t="s">
        <v>24</v>
      </c>
      <c r="L1662" s="1" t="s">
        <v>28</v>
      </c>
      <c r="M1662" s="1" t="s">
        <v>19</v>
      </c>
      <c r="N1662">
        <v>1139.981</v>
      </c>
    </row>
    <row r="1663" spans="1:14" x14ac:dyDescent="0.3">
      <c r="A1663">
        <v>1378</v>
      </c>
      <c r="B1663" s="1" t="s">
        <v>71</v>
      </c>
      <c r="C1663" s="1" t="s">
        <v>21</v>
      </c>
      <c r="D1663">
        <v>507</v>
      </c>
      <c r="E1663" s="2">
        <v>42658</v>
      </c>
      <c r="F1663">
        <v>1</v>
      </c>
      <c r="G1663">
        <v>2</v>
      </c>
      <c r="H1663">
        <v>599.99</v>
      </c>
      <c r="I1663">
        <v>0.1</v>
      </c>
      <c r="J1663" s="1" t="s">
        <v>304</v>
      </c>
      <c r="K1663" s="1" t="s">
        <v>24</v>
      </c>
      <c r="L1663" s="1" t="s">
        <v>22</v>
      </c>
      <c r="M1663" s="1" t="s">
        <v>19</v>
      </c>
      <c r="N1663">
        <v>1079.982</v>
      </c>
    </row>
    <row r="1664" spans="1:14" x14ac:dyDescent="0.3">
      <c r="A1664">
        <v>273</v>
      </c>
      <c r="B1664" s="1" t="s">
        <v>199</v>
      </c>
      <c r="C1664" s="1" t="s">
        <v>27</v>
      </c>
      <c r="D1664">
        <v>1323</v>
      </c>
      <c r="E1664" s="2">
        <v>43100</v>
      </c>
      <c r="F1664">
        <v>2</v>
      </c>
      <c r="G1664">
        <v>1</v>
      </c>
      <c r="H1664">
        <v>599.99</v>
      </c>
      <c r="I1664">
        <v>0.05</v>
      </c>
      <c r="J1664" s="1" t="s">
        <v>304</v>
      </c>
      <c r="K1664" s="1" t="s">
        <v>24</v>
      </c>
      <c r="L1664" s="1" t="s">
        <v>28</v>
      </c>
      <c r="M1664" s="1" t="s">
        <v>19</v>
      </c>
      <c r="N1664">
        <v>569.9905</v>
      </c>
    </row>
    <row r="1665" spans="1:14" x14ac:dyDescent="0.3">
      <c r="A1665">
        <v>1175</v>
      </c>
      <c r="B1665" s="1" t="s">
        <v>196</v>
      </c>
      <c r="C1665" s="1" t="s">
        <v>21</v>
      </c>
      <c r="D1665">
        <v>17</v>
      </c>
      <c r="E1665" s="2">
        <v>42381</v>
      </c>
      <c r="F1665">
        <v>1</v>
      </c>
      <c r="G1665">
        <v>2</v>
      </c>
      <c r="H1665">
        <v>599.99</v>
      </c>
      <c r="I1665">
        <v>0.2</v>
      </c>
      <c r="J1665" s="1" t="s">
        <v>304</v>
      </c>
      <c r="K1665" s="1" t="s">
        <v>24</v>
      </c>
      <c r="L1665" s="1" t="s">
        <v>22</v>
      </c>
      <c r="M1665" s="1" t="s">
        <v>19</v>
      </c>
      <c r="N1665">
        <v>959.98400000000004</v>
      </c>
    </row>
    <row r="1666" spans="1:14" x14ac:dyDescent="0.3">
      <c r="A1666">
        <v>1158</v>
      </c>
      <c r="B1666" s="1" t="s">
        <v>91</v>
      </c>
      <c r="C1666" s="1" t="s">
        <v>27</v>
      </c>
      <c r="D1666">
        <v>983</v>
      </c>
      <c r="E1666" s="2">
        <v>42913</v>
      </c>
      <c r="F1666">
        <v>2</v>
      </c>
      <c r="G1666">
        <v>2</v>
      </c>
      <c r="H1666">
        <v>599.99</v>
      </c>
      <c r="I1666">
        <v>0.2</v>
      </c>
      <c r="J1666" s="1" t="s">
        <v>304</v>
      </c>
      <c r="K1666" s="1" t="s">
        <v>24</v>
      </c>
      <c r="L1666" s="1" t="s">
        <v>28</v>
      </c>
      <c r="M1666" s="1" t="s">
        <v>19</v>
      </c>
      <c r="N1666">
        <v>959.98400000000004</v>
      </c>
    </row>
    <row r="1667" spans="1:14" x14ac:dyDescent="0.3">
      <c r="A1667">
        <v>1247</v>
      </c>
      <c r="B1667" s="1" t="s">
        <v>202</v>
      </c>
      <c r="C1667" s="1" t="s">
        <v>27</v>
      </c>
      <c r="D1667">
        <v>196</v>
      </c>
      <c r="E1667" s="2">
        <v>42488</v>
      </c>
      <c r="F1667">
        <v>2</v>
      </c>
      <c r="G1667">
        <v>1</v>
      </c>
      <c r="H1667">
        <v>599.99</v>
      </c>
      <c r="I1667">
        <v>0.1</v>
      </c>
      <c r="J1667" s="1" t="s">
        <v>304</v>
      </c>
      <c r="K1667" s="1" t="s">
        <v>24</v>
      </c>
      <c r="L1667" s="1" t="s">
        <v>28</v>
      </c>
      <c r="M1667" s="1" t="s">
        <v>19</v>
      </c>
      <c r="N1667">
        <v>539.99099999999999</v>
      </c>
    </row>
    <row r="1668" spans="1:14" x14ac:dyDescent="0.3">
      <c r="A1668">
        <v>911</v>
      </c>
      <c r="B1668" s="1" t="s">
        <v>112</v>
      </c>
      <c r="C1668" s="1" t="s">
        <v>27</v>
      </c>
      <c r="D1668">
        <v>1073</v>
      </c>
      <c r="E1668" s="2">
        <v>42965</v>
      </c>
      <c r="F1668">
        <v>2</v>
      </c>
      <c r="G1668">
        <v>1</v>
      </c>
      <c r="H1668">
        <v>599.99</v>
      </c>
      <c r="I1668">
        <v>0.2</v>
      </c>
      <c r="J1668" s="1" t="s">
        <v>304</v>
      </c>
      <c r="K1668" s="1" t="s">
        <v>24</v>
      </c>
      <c r="L1668" s="1" t="s">
        <v>28</v>
      </c>
      <c r="M1668" s="1" t="s">
        <v>19</v>
      </c>
      <c r="N1668">
        <v>479.99200000000002</v>
      </c>
    </row>
    <row r="1669" spans="1:14" x14ac:dyDescent="0.3">
      <c r="A1669">
        <v>609</v>
      </c>
      <c r="B1669" s="1" t="s">
        <v>230</v>
      </c>
      <c r="C1669" s="1" t="s">
        <v>27</v>
      </c>
      <c r="D1669">
        <v>905</v>
      </c>
      <c r="E1669" s="2">
        <v>42878</v>
      </c>
      <c r="F1669">
        <v>2</v>
      </c>
      <c r="G1669">
        <v>1</v>
      </c>
      <c r="H1669">
        <v>599.99</v>
      </c>
      <c r="I1669">
        <v>0.2</v>
      </c>
      <c r="J1669" s="1" t="s">
        <v>304</v>
      </c>
      <c r="K1669" s="1" t="s">
        <v>24</v>
      </c>
      <c r="L1669" s="1" t="s">
        <v>28</v>
      </c>
      <c r="M1669" s="1" t="s">
        <v>19</v>
      </c>
      <c r="N1669">
        <v>479.99200000000002</v>
      </c>
    </row>
    <row r="1670" spans="1:14" x14ac:dyDescent="0.3">
      <c r="A1670">
        <v>218</v>
      </c>
      <c r="B1670" s="1" t="s">
        <v>70</v>
      </c>
      <c r="C1670" s="1" t="s">
        <v>27</v>
      </c>
      <c r="D1670">
        <v>95</v>
      </c>
      <c r="E1670" s="2">
        <v>42427</v>
      </c>
      <c r="F1670">
        <v>2</v>
      </c>
      <c r="G1670">
        <v>2</v>
      </c>
      <c r="H1670">
        <v>599.99</v>
      </c>
      <c r="I1670">
        <v>0.05</v>
      </c>
      <c r="J1670" s="1" t="s">
        <v>304</v>
      </c>
      <c r="K1670" s="1" t="s">
        <v>24</v>
      </c>
      <c r="L1670" s="1" t="s">
        <v>28</v>
      </c>
      <c r="M1670" s="1" t="s">
        <v>19</v>
      </c>
      <c r="N1670">
        <v>1139.981</v>
      </c>
    </row>
    <row r="1671" spans="1:14" x14ac:dyDescent="0.3">
      <c r="A1671">
        <v>618</v>
      </c>
      <c r="B1671" s="1" t="s">
        <v>135</v>
      </c>
      <c r="C1671" s="1" t="s">
        <v>27</v>
      </c>
      <c r="D1671">
        <v>948</v>
      </c>
      <c r="E1671" s="2">
        <v>42901</v>
      </c>
      <c r="F1671">
        <v>2</v>
      </c>
      <c r="G1671">
        <v>2</v>
      </c>
      <c r="H1671">
        <v>599.99</v>
      </c>
      <c r="I1671">
        <v>0.1</v>
      </c>
      <c r="J1671" s="1" t="s">
        <v>304</v>
      </c>
      <c r="K1671" s="1" t="s">
        <v>24</v>
      </c>
      <c r="L1671" s="1" t="s">
        <v>28</v>
      </c>
      <c r="M1671" s="1" t="s">
        <v>19</v>
      </c>
      <c r="N1671">
        <v>1079.982</v>
      </c>
    </row>
    <row r="1672" spans="1:14" x14ac:dyDescent="0.3">
      <c r="A1672">
        <v>88</v>
      </c>
      <c r="B1672" s="1" t="s">
        <v>131</v>
      </c>
      <c r="C1672" s="1" t="s">
        <v>27</v>
      </c>
      <c r="D1672">
        <v>418</v>
      </c>
      <c r="E1672" s="2">
        <v>42617</v>
      </c>
      <c r="F1672">
        <v>2</v>
      </c>
      <c r="G1672">
        <v>1</v>
      </c>
      <c r="H1672">
        <v>599.99</v>
      </c>
      <c r="I1672">
        <v>0.05</v>
      </c>
      <c r="J1672" s="1" t="s">
        <v>304</v>
      </c>
      <c r="K1672" s="1" t="s">
        <v>24</v>
      </c>
      <c r="L1672" s="1" t="s">
        <v>28</v>
      </c>
      <c r="M1672" s="1" t="s">
        <v>19</v>
      </c>
      <c r="N1672">
        <v>569.9905</v>
      </c>
    </row>
    <row r="1673" spans="1:14" x14ac:dyDescent="0.3">
      <c r="A1673">
        <v>24</v>
      </c>
      <c r="B1673" s="1" t="s">
        <v>149</v>
      </c>
      <c r="C1673" s="1" t="s">
        <v>21</v>
      </c>
      <c r="D1673">
        <v>185</v>
      </c>
      <c r="E1673" s="2">
        <v>42480</v>
      </c>
      <c r="F1673">
        <v>1</v>
      </c>
      <c r="G1673">
        <v>1</v>
      </c>
      <c r="H1673">
        <v>599.99</v>
      </c>
      <c r="I1673">
        <v>0.1</v>
      </c>
      <c r="J1673" s="1" t="s">
        <v>304</v>
      </c>
      <c r="K1673" s="1" t="s">
        <v>24</v>
      </c>
      <c r="L1673" s="1" t="s">
        <v>22</v>
      </c>
      <c r="M1673" s="1" t="s">
        <v>19</v>
      </c>
      <c r="N1673">
        <v>539.99099999999999</v>
      </c>
    </row>
    <row r="1674" spans="1:14" x14ac:dyDescent="0.3">
      <c r="A1674">
        <v>355</v>
      </c>
      <c r="B1674" s="1" t="s">
        <v>38</v>
      </c>
      <c r="C1674" s="1" t="s">
        <v>27</v>
      </c>
      <c r="D1674">
        <v>952</v>
      </c>
      <c r="E1674" s="2">
        <v>42902</v>
      </c>
      <c r="F1674">
        <v>2</v>
      </c>
      <c r="G1674">
        <v>2</v>
      </c>
      <c r="H1674">
        <v>599.99</v>
      </c>
      <c r="I1674">
        <v>7.0000000000000007E-2</v>
      </c>
      <c r="J1674" s="1" t="s">
        <v>304</v>
      </c>
      <c r="K1674" s="1" t="s">
        <v>24</v>
      </c>
      <c r="L1674" s="1" t="s">
        <v>28</v>
      </c>
      <c r="M1674" s="1" t="s">
        <v>19</v>
      </c>
      <c r="N1674">
        <v>1115.9813999999999</v>
      </c>
    </row>
    <row r="1675" spans="1:14" x14ac:dyDescent="0.3">
      <c r="A1675">
        <v>159</v>
      </c>
      <c r="B1675" s="1" t="s">
        <v>93</v>
      </c>
      <c r="C1675" s="1" t="s">
        <v>15</v>
      </c>
      <c r="D1675">
        <v>282</v>
      </c>
      <c r="E1675" s="2">
        <v>42543</v>
      </c>
      <c r="F1675">
        <v>3</v>
      </c>
      <c r="G1675">
        <v>1</v>
      </c>
      <c r="H1675">
        <v>599.99</v>
      </c>
      <c r="I1675">
        <v>7.0000000000000007E-2</v>
      </c>
      <c r="J1675" s="1" t="s">
        <v>304</v>
      </c>
      <c r="K1675" s="1" t="s">
        <v>24</v>
      </c>
      <c r="L1675" s="1" t="s">
        <v>18</v>
      </c>
      <c r="M1675" s="1" t="s">
        <v>19</v>
      </c>
      <c r="N1675">
        <v>557.99069999999995</v>
      </c>
    </row>
    <row r="1676" spans="1:14" x14ac:dyDescent="0.3">
      <c r="A1676">
        <v>1188</v>
      </c>
      <c r="B1676" s="1" t="s">
        <v>65</v>
      </c>
      <c r="C1676" s="1" t="s">
        <v>27</v>
      </c>
      <c r="D1676">
        <v>1250</v>
      </c>
      <c r="E1676" s="2">
        <v>43056</v>
      </c>
      <c r="F1676">
        <v>2</v>
      </c>
      <c r="G1676">
        <v>2</v>
      </c>
      <c r="H1676">
        <v>599.99</v>
      </c>
      <c r="I1676">
        <v>0.05</v>
      </c>
      <c r="J1676" s="1" t="s">
        <v>304</v>
      </c>
      <c r="K1676" s="1" t="s">
        <v>24</v>
      </c>
      <c r="L1676" s="1" t="s">
        <v>28</v>
      </c>
      <c r="M1676" s="1" t="s">
        <v>19</v>
      </c>
      <c r="N1676">
        <v>1139.981</v>
      </c>
    </row>
    <row r="1677" spans="1:14" x14ac:dyDescent="0.3">
      <c r="A1677">
        <v>743</v>
      </c>
      <c r="B1677" s="1" t="s">
        <v>14</v>
      </c>
      <c r="C1677" s="1" t="s">
        <v>15</v>
      </c>
      <c r="D1677">
        <v>206</v>
      </c>
      <c r="E1677" s="2">
        <v>42494</v>
      </c>
      <c r="F1677">
        <v>3</v>
      </c>
      <c r="G1677">
        <v>1</v>
      </c>
      <c r="H1677">
        <v>599.99</v>
      </c>
      <c r="I1677">
        <v>0.2</v>
      </c>
      <c r="J1677" s="1" t="s">
        <v>304</v>
      </c>
      <c r="K1677" s="1" t="s">
        <v>24</v>
      </c>
      <c r="L1677" s="1" t="s">
        <v>18</v>
      </c>
      <c r="M1677" s="1" t="s">
        <v>19</v>
      </c>
      <c r="N1677">
        <v>479.99200000000002</v>
      </c>
    </row>
    <row r="1678" spans="1:14" x14ac:dyDescent="0.3">
      <c r="A1678">
        <v>1241</v>
      </c>
      <c r="B1678" s="1" t="s">
        <v>57</v>
      </c>
      <c r="C1678" s="1" t="s">
        <v>27</v>
      </c>
      <c r="D1678">
        <v>56</v>
      </c>
      <c r="E1678" s="2">
        <v>42404</v>
      </c>
      <c r="F1678">
        <v>2</v>
      </c>
      <c r="G1678">
        <v>2</v>
      </c>
      <c r="H1678">
        <v>599.99</v>
      </c>
      <c r="I1678">
        <v>7.0000000000000007E-2</v>
      </c>
      <c r="J1678" s="1" t="s">
        <v>304</v>
      </c>
      <c r="K1678" s="1" t="s">
        <v>24</v>
      </c>
      <c r="L1678" s="1" t="s">
        <v>28</v>
      </c>
      <c r="M1678" s="1" t="s">
        <v>19</v>
      </c>
      <c r="N1678">
        <v>1115.9813999999999</v>
      </c>
    </row>
    <row r="1679" spans="1:14" x14ac:dyDescent="0.3">
      <c r="A1679">
        <v>1350</v>
      </c>
      <c r="B1679" s="1" t="s">
        <v>125</v>
      </c>
      <c r="C1679" s="1" t="s">
        <v>27</v>
      </c>
      <c r="D1679">
        <v>238</v>
      </c>
      <c r="E1679" s="2">
        <v>42516</v>
      </c>
      <c r="F1679">
        <v>2</v>
      </c>
      <c r="G1679">
        <v>2</v>
      </c>
      <c r="H1679">
        <v>599.99</v>
      </c>
      <c r="I1679">
        <v>0.2</v>
      </c>
      <c r="J1679" s="1" t="s">
        <v>304</v>
      </c>
      <c r="K1679" s="1" t="s">
        <v>24</v>
      </c>
      <c r="L1679" s="1" t="s">
        <v>28</v>
      </c>
      <c r="M1679" s="1" t="s">
        <v>19</v>
      </c>
      <c r="N1679">
        <v>959.98400000000004</v>
      </c>
    </row>
    <row r="1680" spans="1:14" x14ac:dyDescent="0.3">
      <c r="A1680">
        <v>322</v>
      </c>
      <c r="B1680" s="1" t="s">
        <v>36</v>
      </c>
      <c r="C1680" s="1" t="s">
        <v>27</v>
      </c>
      <c r="D1680">
        <v>1302</v>
      </c>
      <c r="E1680" s="2">
        <v>43085</v>
      </c>
      <c r="F1680">
        <v>2</v>
      </c>
      <c r="G1680">
        <v>2</v>
      </c>
      <c r="H1680">
        <v>599.99</v>
      </c>
      <c r="I1680">
        <v>0.1</v>
      </c>
      <c r="J1680" s="1" t="s">
        <v>304</v>
      </c>
      <c r="K1680" s="1" t="s">
        <v>24</v>
      </c>
      <c r="L1680" s="1" t="s">
        <v>28</v>
      </c>
      <c r="M1680" s="1" t="s">
        <v>19</v>
      </c>
      <c r="N1680">
        <v>1079.982</v>
      </c>
    </row>
    <row r="1681" spans="1:14" x14ac:dyDescent="0.3">
      <c r="A1681">
        <v>1351</v>
      </c>
      <c r="B1681" s="1" t="s">
        <v>130</v>
      </c>
      <c r="C1681" s="1" t="s">
        <v>27</v>
      </c>
      <c r="D1681">
        <v>237</v>
      </c>
      <c r="E1681" s="2">
        <v>42515</v>
      </c>
      <c r="F1681">
        <v>2</v>
      </c>
      <c r="G1681">
        <v>2</v>
      </c>
      <c r="H1681">
        <v>599.99</v>
      </c>
      <c r="I1681">
        <v>0.2</v>
      </c>
      <c r="J1681" s="1" t="s">
        <v>304</v>
      </c>
      <c r="K1681" s="1" t="s">
        <v>24</v>
      </c>
      <c r="L1681" s="1" t="s">
        <v>28</v>
      </c>
      <c r="M1681" s="1" t="s">
        <v>19</v>
      </c>
      <c r="N1681">
        <v>959.98400000000004</v>
      </c>
    </row>
    <row r="1682" spans="1:14" x14ac:dyDescent="0.3">
      <c r="A1682">
        <v>288</v>
      </c>
      <c r="B1682" s="1" t="s">
        <v>50</v>
      </c>
      <c r="C1682" s="1" t="s">
        <v>21</v>
      </c>
      <c r="D1682">
        <v>146</v>
      </c>
      <c r="E1682" s="2">
        <v>42457</v>
      </c>
      <c r="F1682">
        <v>1</v>
      </c>
      <c r="G1682">
        <v>2</v>
      </c>
      <c r="H1682">
        <v>599.99</v>
      </c>
      <c r="I1682">
        <v>0.1</v>
      </c>
      <c r="J1682" s="1" t="s">
        <v>304</v>
      </c>
      <c r="K1682" s="1" t="s">
        <v>24</v>
      </c>
      <c r="L1682" s="1" t="s">
        <v>22</v>
      </c>
      <c r="M1682" s="1" t="s">
        <v>19</v>
      </c>
      <c r="N1682">
        <v>1079.982</v>
      </c>
    </row>
    <row r="1683" spans="1:14" x14ac:dyDescent="0.3">
      <c r="A1683">
        <v>546</v>
      </c>
      <c r="B1683" s="1" t="s">
        <v>67</v>
      </c>
      <c r="C1683" s="1" t="s">
        <v>27</v>
      </c>
      <c r="D1683">
        <v>277</v>
      </c>
      <c r="E1683" s="2">
        <v>42540</v>
      </c>
      <c r="F1683">
        <v>2</v>
      </c>
      <c r="G1683">
        <v>2</v>
      </c>
      <c r="H1683">
        <v>599.99</v>
      </c>
      <c r="I1683">
        <v>0.2</v>
      </c>
      <c r="J1683" s="1" t="s">
        <v>304</v>
      </c>
      <c r="K1683" s="1" t="s">
        <v>24</v>
      </c>
      <c r="L1683" s="1" t="s">
        <v>28</v>
      </c>
      <c r="M1683" s="1" t="s">
        <v>19</v>
      </c>
      <c r="N1683">
        <v>959.98400000000004</v>
      </c>
    </row>
    <row r="1684" spans="1:14" x14ac:dyDescent="0.3">
      <c r="A1684">
        <v>690</v>
      </c>
      <c r="B1684" s="1" t="s">
        <v>113</v>
      </c>
      <c r="C1684" s="1" t="s">
        <v>27</v>
      </c>
      <c r="D1684">
        <v>774</v>
      </c>
      <c r="E1684" s="2">
        <v>42806</v>
      </c>
      <c r="F1684">
        <v>2</v>
      </c>
      <c r="G1684">
        <v>1</v>
      </c>
      <c r="H1684">
        <v>599.99</v>
      </c>
      <c r="I1684">
        <v>0.2</v>
      </c>
      <c r="J1684" s="1" t="s">
        <v>304</v>
      </c>
      <c r="K1684" s="1" t="s">
        <v>24</v>
      </c>
      <c r="L1684" s="1" t="s">
        <v>28</v>
      </c>
      <c r="M1684" s="1" t="s">
        <v>19</v>
      </c>
      <c r="N1684">
        <v>479.99200000000002</v>
      </c>
    </row>
    <row r="1685" spans="1:14" x14ac:dyDescent="0.3">
      <c r="A1685">
        <v>873</v>
      </c>
      <c r="B1685" s="1" t="s">
        <v>52</v>
      </c>
      <c r="C1685" s="1" t="s">
        <v>27</v>
      </c>
      <c r="D1685">
        <v>13</v>
      </c>
      <c r="E1685" s="2">
        <v>42377</v>
      </c>
      <c r="F1685">
        <v>2</v>
      </c>
      <c r="G1685">
        <v>2</v>
      </c>
      <c r="H1685">
        <v>599.99</v>
      </c>
      <c r="I1685">
        <v>0.1</v>
      </c>
      <c r="J1685" s="1" t="s">
        <v>304</v>
      </c>
      <c r="K1685" s="1" t="s">
        <v>24</v>
      </c>
      <c r="L1685" s="1" t="s">
        <v>28</v>
      </c>
      <c r="M1685" s="1" t="s">
        <v>19</v>
      </c>
      <c r="N1685">
        <v>1079.982</v>
      </c>
    </row>
    <row r="1686" spans="1:14" x14ac:dyDescent="0.3">
      <c r="A1686">
        <v>313</v>
      </c>
      <c r="B1686" s="1" t="s">
        <v>224</v>
      </c>
      <c r="C1686" s="1" t="s">
        <v>27</v>
      </c>
      <c r="D1686">
        <v>542</v>
      </c>
      <c r="E1686" s="2">
        <v>42678</v>
      </c>
      <c r="F1686">
        <v>2</v>
      </c>
      <c r="G1686">
        <v>1</v>
      </c>
      <c r="H1686">
        <v>599.99</v>
      </c>
      <c r="I1686">
        <v>0.1</v>
      </c>
      <c r="J1686" s="1" t="s">
        <v>304</v>
      </c>
      <c r="K1686" s="1" t="s">
        <v>24</v>
      </c>
      <c r="L1686" s="1" t="s">
        <v>28</v>
      </c>
      <c r="M1686" s="1" t="s">
        <v>19</v>
      </c>
      <c r="N1686">
        <v>539.99099999999999</v>
      </c>
    </row>
    <row r="1687" spans="1:14" x14ac:dyDescent="0.3">
      <c r="A1687">
        <v>1298</v>
      </c>
      <c r="B1687" s="1" t="s">
        <v>157</v>
      </c>
      <c r="C1687" s="1" t="s">
        <v>27</v>
      </c>
      <c r="D1687">
        <v>782</v>
      </c>
      <c r="E1687" s="2">
        <v>42809</v>
      </c>
      <c r="F1687">
        <v>2</v>
      </c>
      <c r="G1687">
        <v>2</v>
      </c>
      <c r="H1687">
        <v>599.99</v>
      </c>
      <c r="I1687">
        <v>7.0000000000000007E-2</v>
      </c>
      <c r="J1687" s="1" t="s">
        <v>304</v>
      </c>
      <c r="K1687" s="1" t="s">
        <v>24</v>
      </c>
      <c r="L1687" s="1" t="s">
        <v>28</v>
      </c>
      <c r="M1687" s="1" t="s">
        <v>19</v>
      </c>
      <c r="N1687">
        <v>1115.9813999999999</v>
      </c>
    </row>
    <row r="1688" spans="1:14" x14ac:dyDescent="0.3">
      <c r="A1688">
        <v>1070</v>
      </c>
      <c r="B1688" s="1" t="s">
        <v>132</v>
      </c>
      <c r="C1688" s="1" t="s">
        <v>27</v>
      </c>
      <c r="D1688">
        <v>1006</v>
      </c>
      <c r="E1688" s="2">
        <v>42931</v>
      </c>
      <c r="F1688">
        <v>2</v>
      </c>
      <c r="G1688">
        <v>1</v>
      </c>
      <c r="H1688">
        <v>599.99</v>
      </c>
      <c r="I1688">
        <v>7.0000000000000007E-2</v>
      </c>
      <c r="J1688" s="1" t="s">
        <v>304</v>
      </c>
      <c r="K1688" s="1" t="s">
        <v>24</v>
      </c>
      <c r="L1688" s="1" t="s">
        <v>28</v>
      </c>
      <c r="M1688" s="1" t="s">
        <v>19</v>
      </c>
      <c r="N1688">
        <v>557.99069999999995</v>
      </c>
    </row>
    <row r="1689" spans="1:14" x14ac:dyDescent="0.3">
      <c r="A1689">
        <v>50</v>
      </c>
      <c r="B1689" s="1" t="s">
        <v>85</v>
      </c>
      <c r="C1689" s="1" t="s">
        <v>15</v>
      </c>
      <c r="D1689">
        <v>70</v>
      </c>
      <c r="E1689" s="2">
        <v>42411</v>
      </c>
      <c r="F1689">
        <v>3</v>
      </c>
      <c r="G1689">
        <v>1</v>
      </c>
      <c r="H1689">
        <v>599.99</v>
      </c>
      <c r="I1689">
        <v>0.05</v>
      </c>
      <c r="J1689" s="1" t="s">
        <v>304</v>
      </c>
      <c r="K1689" s="1" t="s">
        <v>24</v>
      </c>
      <c r="L1689" s="1" t="s">
        <v>18</v>
      </c>
      <c r="M1689" s="1" t="s">
        <v>19</v>
      </c>
      <c r="N1689">
        <v>569.9905</v>
      </c>
    </row>
    <row r="1690" spans="1:14" x14ac:dyDescent="0.3">
      <c r="A1690">
        <v>31</v>
      </c>
      <c r="B1690" s="1" t="s">
        <v>20</v>
      </c>
      <c r="C1690" s="1" t="s">
        <v>21</v>
      </c>
      <c r="D1690">
        <v>350</v>
      </c>
      <c r="E1690" s="2">
        <v>42585</v>
      </c>
      <c r="F1690">
        <v>1</v>
      </c>
      <c r="G1690">
        <v>1</v>
      </c>
      <c r="H1690">
        <v>599.99</v>
      </c>
      <c r="I1690">
        <v>7.0000000000000007E-2</v>
      </c>
      <c r="J1690" s="1" t="s">
        <v>304</v>
      </c>
      <c r="K1690" s="1" t="s">
        <v>24</v>
      </c>
      <c r="L1690" s="1" t="s">
        <v>22</v>
      </c>
      <c r="M1690" s="1" t="s">
        <v>19</v>
      </c>
      <c r="N1690">
        <v>557.99069999999995</v>
      </c>
    </row>
    <row r="1691" spans="1:14" x14ac:dyDescent="0.3">
      <c r="A1691">
        <v>30</v>
      </c>
      <c r="B1691" s="1" t="s">
        <v>180</v>
      </c>
      <c r="C1691" s="1" t="s">
        <v>21</v>
      </c>
      <c r="D1691">
        <v>444</v>
      </c>
      <c r="E1691" s="2">
        <v>42632</v>
      </c>
      <c r="F1691">
        <v>1</v>
      </c>
      <c r="G1691">
        <v>2</v>
      </c>
      <c r="H1691">
        <v>599.99</v>
      </c>
      <c r="I1691">
        <v>0.05</v>
      </c>
      <c r="J1691" s="1" t="s">
        <v>304</v>
      </c>
      <c r="K1691" s="1" t="s">
        <v>24</v>
      </c>
      <c r="L1691" s="1" t="s">
        <v>22</v>
      </c>
      <c r="M1691" s="1" t="s">
        <v>19</v>
      </c>
      <c r="N1691">
        <v>1139.981</v>
      </c>
    </row>
    <row r="1692" spans="1:14" x14ac:dyDescent="0.3">
      <c r="A1692">
        <v>30</v>
      </c>
      <c r="B1692" s="1" t="s">
        <v>180</v>
      </c>
      <c r="C1692" s="1" t="s">
        <v>21</v>
      </c>
      <c r="D1692">
        <v>349</v>
      </c>
      <c r="E1692" s="2">
        <v>42585</v>
      </c>
      <c r="F1692">
        <v>1</v>
      </c>
      <c r="G1692">
        <v>2</v>
      </c>
      <c r="H1692">
        <v>599.99</v>
      </c>
      <c r="I1692">
        <v>0.2</v>
      </c>
      <c r="J1692" s="1" t="s">
        <v>304</v>
      </c>
      <c r="K1692" s="1" t="s">
        <v>24</v>
      </c>
      <c r="L1692" s="1" t="s">
        <v>22</v>
      </c>
      <c r="M1692" s="1" t="s">
        <v>19</v>
      </c>
      <c r="N1692">
        <v>959.98400000000004</v>
      </c>
    </row>
    <row r="1693" spans="1:14" x14ac:dyDescent="0.3">
      <c r="A1693">
        <v>94</v>
      </c>
      <c r="B1693" s="1" t="s">
        <v>60</v>
      </c>
      <c r="C1693" s="1" t="s">
        <v>27</v>
      </c>
      <c r="D1693">
        <v>6</v>
      </c>
      <c r="E1693" s="2">
        <v>42373</v>
      </c>
      <c r="F1693">
        <v>2</v>
      </c>
      <c r="G1693">
        <v>1</v>
      </c>
      <c r="H1693">
        <v>599.99</v>
      </c>
      <c r="I1693">
        <v>0.1</v>
      </c>
      <c r="J1693" s="1" t="s">
        <v>304</v>
      </c>
      <c r="K1693" s="1" t="s">
        <v>24</v>
      </c>
      <c r="L1693" s="1" t="s">
        <v>28</v>
      </c>
      <c r="M1693" s="1" t="s">
        <v>19</v>
      </c>
      <c r="N1693">
        <v>539.99099999999999</v>
      </c>
    </row>
    <row r="1694" spans="1:14" x14ac:dyDescent="0.3">
      <c r="A1694">
        <v>212</v>
      </c>
      <c r="B1694" s="1" t="s">
        <v>43</v>
      </c>
      <c r="C1694" s="1" t="s">
        <v>27</v>
      </c>
      <c r="D1694">
        <v>555</v>
      </c>
      <c r="E1694" s="2">
        <v>42687</v>
      </c>
      <c r="F1694">
        <v>2</v>
      </c>
      <c r="G1694">
        <v>2</v>
      </c>
      <c r="H1694">
        <v>599.99</v>
      </c>
      <c r="I1694">
        <v>7.0000000000000007E-2</v>
      </c>
      <c r="J1694" s="1" t="s">
        <v>304</v>
      </c>
      <c r="K1694" s="1" t="s">
        <v>24</v>
      </c>
      <c r="L1694" s="1" t="s">
        <v>28</v>
      </c>
      <c r="M1694" s="1" t="s">
        <v>19</v>
      </c>
      <c r="N1694">
        <v>1115.9813999999999</v>
      </c>
    </row>
    <row r="1695" spans="1:14" x14ac:dyDescent="0.3">
      <c r="A1695">
        <v>1056</v>
      </c>
      <c r="B1695" s="1" t="s">
        <v>41</v>
      </c>
      <c r="C1695" s="1" t="s">
        <v>27</v>
      </c>
      <c r="D1695">
        <v>523</v>
      </c>
      <c r="E1695" s="2">
        <v>42667</v>
      </c>
      <c r="F1695">
        <v>2</v>
      </c>
      <c r="G1695">
        <v>1</v>
      </c>
      <c r="H1695">
        <v>599.99</v>
      </c>
      <c r="I1695">
        <v>0.05</v>
      </c>
      <c r="J1695" s="1" t="s">
        <v>304</v>
      </c>
      <c r="K1695" s="1" t="s">
        <v>24</v>
      </c>
      <c r="L1695" s="1" t="s">
        <v>28</v>
      </c>
      <c r="M1695" s="1" t="s">
        <v>19</v>
      </c>
      <c r="N1695">
        <v>569.9905</v>
      </c>
    </row>
    <row r="1696" spans="1:14" x14ac:dyDescent="0.3">
      <c r="A1696">
        <v>559</v>
      </c>
      <c r="B1696" s="1" t="s">
        <v>67</v>
      </c>
      <c r="C1696" s="1" t="s">
        <v>27</v>
      </c>
      <c r="D1696">
        <v>476</v>
      </c>
      <c r="E1696" s="2">
        <v>42644</v>
      </c>
      <c r="F1696">
        <v>2</v>
      </c>
      <c r="G1696">
        <v>2</v>
      </c>
      <c r="H1696">
        <v>599.99</v>
      </c>
      <c r="I1696">
        <v>0.05</v>
      </c>
      <c r="J1696" s="1" t="s">
        <v>304</v>
      </c>
      <c r="K1696" s="1" t="s">
        <v>24</v>
      </c>
      <c r="L1696" s="1" t="s">
        <v>28</v>
      </c>
      <c r="M1696" s="1" t="s">
        <v>19</v>
      </c>
      <c r="N1696">
        <v>1139.981</v>
      </c>
    </row>
    <row r="1697" spans="1:14" x14ac:dyDescent="0.3">
      <c r="A1697">
        <v>834</v>
      </c>
      <c r="B1697" s="1" t="s">
        <v>141</v>
      </c>
      <c r="C1697" s="1" t="s">
        <v>15</v>
      </c>
      <c r="D1697">
        <v>363</v>
      </c>
      <c r="E1697" s="2">
        <v>42593</v>
      </c>
      <c r="F1697">
        <v>3</v>
      </c>
      <c r="G1697">
        <v>1</v>
      </c>
      <c r="H1697">
        <v>599.99</v>
      </c>
      <c r="I1697">
        <v>0.2</v>
      </c>
      <c r="J1697" s="1" t="s">
        <v>304</v>
      </c>
      <c r="K1697" s="1" t="s">
        <v>24</v>
      </c>
      <c r="L1697" s="1" t="s">
        <v>18</v>
      </c>
      <c r="M1697" s="1" t="s">
        <v>19</v>
      </c>
      <c r="N1697">
        <v>479.99200000000002</v>
      </c>
    </row>
    <row r="1698" spans="1:14" x14ac:dyDescent="0.3">
      <c r="A1698">
        <v>1204</v>
      </c>
      <c r="B1698" s="1" t="s">
        <v>116</v>
      </c>
      <c r="C1698" s="1" t="s">
        <v>27</v>
      </c>
      <c r="D1698">
        <v>8</v>
      </c>
      <c r="E1698" s="2">
        <v>42373</v>
      </c>
      <c r="F1698">
        <v>2</v>
      </c>
      <c r="G1698">
        <v>2</v>
      </c>
      <c r="H1698">
        <v>599.99</v>
      </c>
      <c r="I1698">
        <v>7.0000000000000007E-2</v>
      </c>
      <c r="J1698" s="1" t="s">
        <v>304</v>
      </c>
      <c r="K1698" s="1" t="s">
        <v>24</v>
      </c>
      <c r="L1698" s="1" t="s">
        <v>28</v>
      </c>
      <c r="M1698" s="1" t="s">
        <v>19</v>
      </c>
      <c r="N1698">
        <v>1115.9813999999999</v>
      </c>
    </row>
    <row r="1699" spans="1:14" x14ac:dyDescent="0.3">
      <c r="A1699">
        <v>410</v>
      </c>
      <c r="B1699" s="1" t="s">
        <v>139</v>
      </c>
      <c r="C1699" s="1" t="s">
        <v>27</v>
      </c>
      <c r="D1699">
        <v>384</v>
      </c>
      <c r="E1699" s="2">
        <v>42602</v>
      </c>
      <c r="F1699">
        <v>2</v>
      </c>
      <c r="G1699">
        <v>1</v>
      </c>
      <c r="H1699">
        <v>599.99</v>
      </c>
      <c r="I1699">
        <v>0.1</v>
      </c>
      <c r="J1699" s="1" t="s">
        <v>304</v>
      </c>
      <c r="K1699" s="1" t="s">
        <v>24</v>
      </c>
      <c r="L1699" s="1" t="s">
        <v>28</v>
      </c>
      <c r="M1699" s="1" t="s">
        <v>19</v>
      </c>
      <c r="N1699">
        <v>539.99099999999999</v>
      </c>
    </row>
    <row r="1700" spans="1:14" x14ac:dyDescent="0.3">
      <c r="A1700">
        <v>385</v>
      </c>
      <c r="B1700" s="1" t="s">
        <v>37</v>
      </c>
      <c r="C1700" s="1" t="s">
        <v>21</v>
      </c>
      <c r="D1700">
        <v>77</v>
      </c>
      <c r="E1700" s="2">
        <v>42416</v>
      </c>
      <c r="F1700">
        <v>1</v>
      </c>
      <c r="G1700">
        <v>1</v>
      </c>
      <c r="H1700">
        <v>599.99</v>
      </c>
      <c r="I1700">
        <v>7.0000000000000007E-2</v>
      </c>
      <c r="J1700" s="1" t="s">
        <v>304</v>
      </c>
      <c r="K1700" s="1" t="s">
        <v>24</v>
      </c>
      <c r="L1700" s="1" t="s">
        <v>22</v>
      </c>
      <c r="M1700" s="1" t="s">
        <v>19</v>
      </c>
      <c r="N1700">
        <v>557.99069999999995</v>
      </c>
    </row>
    <row r="1701" spans="1:14" x14ac:dyDescent="0.3">
      <c r="A1701">
        <v>393</v>
      </c>
      <c r="B1701" s="1" t="s">
        <v>78</v>
      </c>
      <c r="C1701" s="1" t="s">
        <v>21</v>
      </c>
      <c r="D1701">
        <v>83</v>
      </c>
      <c r="E1701" s="2">
        <v>42419</v>
      </c>
      <c r="F1701">
        <v>1</v>
      </c>
      <c r="G1701">
        <v>1</v>
      </c>
      <c r="H1701">
        <v>599.99</v>
      </c>
      <c r="I1701">
        <v>0.2</v>
      </c>
      <c r="J1701" s="1" t="s">
        <v>304</v>
      </c>
      <c r="K1701" s="1" t="s">
        <v>24</v>
      </c>
      <c r="L1701" s="1" t="s">
        <v>22</v>
      </c>
      <c r="M1701" s="1" t="s">
        <v>19</v>
      </c>
      <c r="N1701">
        <v>479.99200000000002</v>
      </c>
    </row>
    <row r="1702" spans="1:14" x14ac:dyDescent="0.3">
      <c r="A1702">
        <v>1307</v>
      </c>
      <c r="B1702" s="1" t="s">
        <v>166</v>
      </c>
      <c r="C1702" s="1" t="s">
        <v>21</v>
      </c>
      <c r="D1702">
        <v>351</v>
      </c>
      <c r="E1702" s="2">
        <v>42585</v>
      </c>
      <c r="F1702">
        <v>1</v>
      </c>
      <c r="G1702">
        <v>1</v>
      </c>
      <c r="H1702">
        <v>599.99</v>
      </c>
      <c r="I1702">
        <v>0.2</v>
      </c>
      <c r="J1702" s="1" t="s">
        <v>304</v>
      </c>
      <c r="K1702" s="1" t="s">
        <v>24</v>
      </c>
      <c r="L1702" s="1" t="s">
        <v>22</v>
      </c>
      <c r="M1702" s="1" t="s">
        <v>19</v>
      </c>
      <c r="N1702">
        <v>479.99200000000002</v>
      </c>
    </row>
    <row r="1703" spans="1:14" x14ac:dyDescent="0.3">
      <c r="A1703">
        <v>230</v>
      </c>
      <c r="B1703" s="1" t="s">
        <v>302</v>
      </c>
      <c r="C1703" s="1" t="s">
        <v>27</v>
      </c>
      <c r="D1703">
        <v>304</v>
      </c>
      <c r="E1703" s="2">
        <v>42558</v>
      </c>
      <c r="F1703">
        <v>2</v>
      </c>
      <c r="G1703">
        <v>1</v>
      </c>
      <c r="H1703">
        <v>599.99</v>
      </c>
      <c r="I1703">
        <v>0.1</v>
      </c>
      <c r="J1703" s="1" t="s">
        <v>304</v>
      </c>
      <c r="K1703" s="1" t="s">
        <v>24</v>
      </c>
      <c r="L1703" s="1" t="s">
        <v>28</v>
      </c>
      <c r="M1703" s="1" t="s">
        <v>19</v>
      </c>
      <c r="N1703">
        <v>539.99099999999999</v>
      </c>
    </row>
    <row r="1704" spans="1:14" x14ac:dyDescent="0.3">
      <c r="A1704">
        <v>640</v>
      </c>
      <c r="B1704" s="1" t="s">
        <v>48</v>
      </c>
      <c r="C1704" s="1" t="s">
        <v>27</v>
      </c>
      <c r="D1704">
        <v>198</v>
      </c>
      <c r="E1704" s="2">
        <v>42491</v>
      </c>
      <c r="F1704">
        <v>2</v>
      </c>
      <c r="G1704">
        <v>2</v>
      </c>
      <c r="H1704">
        <v>599.99</v>
      </c>
      <c r="I1704">
        <v>7.0000000000000007E-2</v>
      </c>
      <c r="J1704" s="1" t="s">
        <v>304</v>
      </c>
      <c r="K1704" s="1" t="s">
        <v>24</v>
      </c>
      <c r="L1704" s="1" t="s">
        <v>28</v>
      </c>
      <c r="M1704" s="1" t="s">
        <v>19</v>
      </c>
      <c r="N1704">
        <v>1115.9813999999999</v>
      </c>
    </row>
    <row r="1705" spans="1:14" x14ac:dyDescent="0.3">
      <c r="A1705">
        <v>1268</v>
      </c>
      <c r="B1705" s="1" t="s">
        <v>175</v>
      </c>
      <c r="C1705" s="1" t="s">
        <v>27</v>
      </c>
      <c r="D1705">
        <v>1273</v>
      </c>
      <c r="E1705" s="2">
        <v>43066</v>
      </c>
      <c r="F1705">
        <v>2</v>
      </c>
      <c r="G1705">
        <v>1</v>
      </c>
      <c r="H1705">
        <v>599.99</v>
      </c>
      <c r="I1705">
        <v>7.0000000000000007E-2</v>
      </c>
      <c r="J1705" s="1" t="s">
        <v>304</v>
      </c>
      <c r="K1705" s="1" t="s">
        <v>24</v>
      </c>
      <c r="L1705" s="1" t="s">
        <v>28</v>
      </c>
      <c r="M1705" s="1" t="s">
        <v>19</v>
      </c>
      <c r="N1705">
        <v>557.99069999999995</v>
      </c>
    </row>
    <row r="1706" spans="1:14" x14ac:dyDescent="0.3">
      <c r="A1706">
        <v>2</v>
      </c>
      <c r="B1706" s="1" t="s">
        <v>148</v>
      </c>
      <c r="C1706" s="1" t="s">
        <v>21</v>
      </c>
      <c r="D1706">
        <v>692</v>
      </c>
      <c r="E1706" s="2">
        <v>42771</v>
      </c>
      <c r="F1706">
        <v>1</v>
      </c>
      <c r="G1706">
        <v>1</v>
      </c>
      <c r="H1706">
        <v>599.99</v>
      </c>
      <c r="I1706">
        <v>7.0000000000000007E-2</v>
      </c>
      <c r="J1706" s="1" t="s">
        <v>305</v>
      </c>
      <c r="K1706" s="1" t="s">
        <v>24</v>
      </c>
      <c r="L1706" s="1" t="s">
        <v>22</v>
      </c>
      <c r="M1706" s="1" t="s">
        <v>19</v>
      </c>
      <c r="N1706">
        <v>557.99069999999995</v>
      </c>
    </row>
    <row r="1707" spans="1:14" x14ac:dyDescent="0.3">
      <c r="A1707">
        <v>239</v>
      </c>
      <c r="B1707" s="1" t="s">
        <v>151</v>
      </c>
      <c r="C1707" s="1" t="s">
        <v>21</v>
      </c>
      <c r="D1707">
        <v>1598</v>
      </c>
      <c r="E1707" s="2">
        <v>43219</v>
      </c>
      <c r="F1707">
        <v>1</v>
      </c>
      <c r="G1707">
        <v>1</v>
      </c>
      <c r="H1707">
        <v>599.99</v>
      </c>
      <c r="I1707">
        <v>0.2</v>
      </c>
      <c r="J1707" s="1" t="s">
        <v>306</v>
      </c>
      <c r="K1707" s="1" t="s">
        <v>24</v>
      </c>
      <c r="L1707" s="1" t="s">
        <v>22</v>
      </c>
      <c r="M1707" s="1" t="s">
        <v>19</v>
      </c>
      <c r="N1707">
        <v>479.99200000000002</v>
      </c>
    </row>
    <row r="1708" spans="1:14" x14ac:dyDescent="0.3">
      <c r="A1708">
        <v>585</v>
      </c>
      <c r="B1708" s="1" t="s">
        <v>197</v>
      </c>
      <c r="C1708" s="1" t="s">
        <v>21</v>
      </c>
      <c r="D1708">
        <v>940</v>
      </c>
      <c r="E1708" s="2">
        <v>42898</v>
      </c>
      <c r="F1708">
        <v>1</v>
      </c>
      <c r="G1708">
        <v>2</v>
      </c>
      <c r="H1708">
        <v>599.99</v>
      </c>
      <c r="I1708">
        <v>0.2</v>
      </c>
      <c r="J1708" s="1" t="s">
        <v>305</v>
      </c>
      <c r="K1708" s="1" t="s">
        <v>24</v>
      </c>
      <c r="L1708" s="1" t="s">
        <v>22</v>
      </c>
      <c r="M1708" s="1" t="s">
        <v>19</v>
      </c>
      <c r="N1708">
        <v>959.98400000000004</v>
      </c>
    </row>
    <row r="1709" spans="1:14" x14ac:dyDescent="0.3">
      <c r="A1709">
        <v>628</v>
      </c>
      <c r="B1709" s="1" t="s">
        <v>94</v>
      </c>
      <c r="C1709" s="1" t="s">
        <v>27</v>
      </c>
      <c r="D1709">
        <v>921</v>
      </c>
      <c r="E1709" s="2">
        <v>42886</v>
      </c>
      <c r="F1709">
        <v>2</v>
      </c>
      <c r="G1709">
        <v>2</v>
      </c>
      <c r="H1709">
        <v>599.99</v>
      </c>
      <c r="I1709">
        <v>7.0000000000000007E-2</v>
      </c>
      <c r="J1709" s="1" t="s">
        <v>305</v>
      </c>
      <c r="K1709" s="1" t="s">
        <v>24</v>
      </c>
      <c r="L1709" s="1" t="s">
        <v>28</v>
      </c>
      <c r="M1709" s="1" t="s">
        <v>19</v>
      </c>
      <c r="N1709">
        <v>1115.9813999999999</v>
      </c>
    </row>
    <row r="1710" spans="1:14" x14ac:dyDescent="0.3">
      <c r="A1710">
        <v>653</v>
      </c>
      <c r="B1710" s="1" t="s">
        <v>130</v>
      </c>
      <c r="C1710" s="1" t="s">
        <v>27</v>
      </c>
      <c r="D1710">
        <v>793</v>
      </c>
      <c r="E1710" s="2">
        <v>42817</v>
      </c>
      <c r="F1710">
        <v>2</v>
      </c>
      <c r="G1710">
        <v>2</v>
      </c>
      <c r="H1710">
        <v>599.99</v>
      </c>
      <c r="I1710">
        <v>0.05</v>
      </c>
      <c r="J1710" s="1" t="s">
        <v>305</v>
      </c>
      <c r="K1710" s="1" t="s">
        <v>24</v>
      </c>
      <c r="L1710" s="1" t="s">
        <v>28</v>
      </c>
      <c r="M1710" s="1" t="s">
        <v>19</v>
      </c>
      <c r="N1710">
        <v>1139.981</v>
      </c>
    </row>
    <row r="1711" spans="1:14" x14ac:dyDescent="0.3">
      <c r="A1711">
        <v>811</v>
      </c>
      <c r="B1711" s="1" t="s">
        <v>173</v>
      </c>
      <c r="C1711" s="1" t="s">
        <v>27</v>
      </c>
      <c r="D1711">
        <v>816</v>
      </c>
      <c r="E1711" s="2">
        <v>42828</v>
      </c>
      <c r="F1711">
        <v>2</v>
      </c>
      <c r="G1711">
        <v>2</v>
      </c>
      <c r="H1711">
        <v>599.99</v>
      </c>
      <c r="I1711">
        <v>0.1</v>
      </c>
      <c r="J1711" s="1" t="s">
        <v>305</v>
      </c>
      <c r="K1711" s="1" t="s">
        <v>24</v>
      </c>
      <c r="L1711" s="1" t="s">
        <v>28</v>
      </c>
      <c r="M1711" s="1" t="s">
        <v>19</v>
      </c>
      <c r="N1711">
        <v>1079.982</v>
      </c>
    </row>
    <row r="1712" spans="1:14" x14ac:dyDescent="0.3">
      <c r="A1712">
        <v>1059</v>
      </c>
      <c r="B1712" s="1" t="s">
        <v>80</v>
      </c>
      <c r="C1712" s="1" t="s">
        <v>27</v>
      </c>
      <c r="D1712">
        <v>843</v>
      </c>
      <c r="E1712" s="2">
        <v>42841</v>
      </c>
      <c r="F1712">
        <v>2</v>
      </c>
      <c r="G1712">
        <v>2</v>
      </c>
      <c r="H1712">
        <v>599.99</v>
      </c>
      <c r="I1712">
        <v>0.1</v>
      </c>
      <c r="J1712" s="1" t="s">
        <v>305</v>
      </c>
      <c r="K1712" s="1" t="s">
        <v>24</v>
      </c>
      <c r="L1712" s="1" t="s">
        <v>28</v>
      </c>
      <c r="M1712" s="1" t="s">
        <v>19</v>
      </c>
      <c r="N1712">
        <v>1079.982</v>
      </c>
    </row>
    <row r="1713" spans="1:14" x14ac:dyDescent="0.3">
      <c r="A1713">
        <v>52</v>
      </c>
      <c r="B1713" s="1" t="s">
        <v>73</v>
      </c>
      <c r="C1713" s="1" t="s">
        <v>27</v>
      </c>
      <c r="D1713">
        <v>1501</v>
      </c>
      <c r="E1713" s="2">
        <v>43196</v>
      </c>
      <c r="F1713">
        <v>2</v>
      </c>
      <c r="G1713">
        <v>1</v>
      </c>
      <c r="H1713">
        <v>599.99</v>
      </c>
      <c r="I1713">
        <v>0.05</v>
      </c>
      <c r="J1713" s="1" t="s">
        <v>307</v>
      </c>
      <c r="K1713" s="1" t="s">
        <v>24</v>
      </c>
      <c r="L1713" s="1" t="s">
        <v>28</v>
      </c>
      <c r="M1713" s="1" t="s">
        <v>19</v>
      </c>
      <c r="N1713">
        <v>569.9905</v>
      </c>
    </row>
    <row r="1714" spans="1:14" x14ac:dyDescent="0.3">
      <c r="A1714">
        <v>19</v>
      </c>
      <c r="B1714" s="1" t="s">
        <v>42</v>
      </c>
      <c r="C1714" s="1" t="s">
        <v>27</v>
      </c>
      <c r="D1714">
        <v>1535</v>
      </c>
      <c r="E1714" s="2">
        <v>43204</v>
      </c>
      <c r="F1714">
        <v>2</v>
      </c>
      <c r="G1714">
        <v>2</v>
      </c>
      <c r="H1714">
        <v>599.99</v>
      </c>
      <c r="I1714">
        <v>0.05</v>
      </c>
      <c r="J1714" s="1" t="s">
        <v>305</v>
      </c>
      <c r="K1714" s="1" t="s">
        <v>24</v>
      </c>
      <c r="L1714" s="1" t="s">
        <v>28</v>
      </c>
      <c r="M1714" s="1" t="s">
        <v>19</v>
      </c>
      <c r="N1714">
        <v>1139.981</v>
      </c>
    </row>
    <row r="1715" spans="1:14" x14ac:dyDescent="0.3">
      <c r="A1715">
        <v>112</v>
      </c>
      <c r="B1715" s="1" t="s">
        <v>108</v>
      </c>
      <c r="C1715" s="1" t="s">
        <v>27</v>
      </c>
      <c r="D1715">
        <v>1475</v>
      </c>
      <c r="E1715" s="2">
        <v>43189</v>
      </c>
      <c r="F1715">
        <v>2</v>
      </c>
      <c r="G1715">
        <v>2</v>
      </c>
      <c r="H1715">
        <v>599.99</v>
      </c>
      <c r="I1715">
        <v>0.2</v>
      </c>
      <c r="J1715" s="1" t="s">
        <v>307</v>
      </c>
      <c r="K1715" s="1" t="s">
        <v>24</v>
      </c>
      <c r="L1715" s="1" t="s">
        <v>28</v>
      </c>
      <c r="M1715" s="1" t="s">
        <v>19</v>
      </c>
      <c r="N1715">
        <v>959.98400000000004</v>
      </c>
    </row>
    <row r="1716" spans="1:14" x14ac:dyDescent="0.3">
      <c r="A1716">
        <v>1060</v>
      </c>
      <c r="B1716" s="1" t="s">
        <v>35</v>
      </c>
      <c r="C1716" s="1" t="s">
        <v>27</v>
      </c>
      <c r="D1716">
        <v>1281</v>
      </c>
      <c r="E1716" s="2">
        <v>43071</v>
      </c>
      <c r="F1716">
        <v>2</v>
      </c>
      <c r="G1716">
        <v>1</v>
      </c>
      <c r="H1716">
        <v>599.99</v>
      </c>
      <c r="I1716">
        <v>0.05</v>
      </c>
      <c r="J1716" s="1" t="s">
        <v>305</v>
      </c>
      <c r="K1716" s="1" t="s">
        <v>24</v>
      </c>
      <c r="L1716" s="1" t="s">
        <v>28</v>
      </c>
      <c r="M1716" s="1" t="s">
        <v>19</v>
      </c>
      <c r="N1716">
        <v>569.9905</v>
      </c>
    </row>
    <row r="1717" spans="1:14" x14ac:dyDescent="0.3">
      <c r="A1717">
        <v>604</v>
      </c>
      <c r="B1717" s="1" t="s">
        <v>184</v>
      </c>
      <c r="C1717" s="1" t="s">
        <v>27</v>
      </c>
      <c r="D1717">
        <v>1319</v>
      </c>
      <c r="E1717" s="2">
        <v>43096</v>
      </c>
      <c r="F1717">
        <v>2</v>
      </c>
      <c r="G1717">
        <v>1</v>
      </c>
      <c r="H1717">
        <v>599.99</v>
      </c>
      <c r="I1717">
        <v>7.0000000000000007E-2</v>
      </c>
      <c r="J1717" s="1" t="s">
        <v>305</v>
      </c>
      <c r="K1717" s="1" t="s">
        <v>24</v>
      </c>
      <c r="L1717" s="1" t="s">
        <v>28</v>
      </c>
      <c r="M1717" s="1" t="s">
        <v>19</v>
      </c>
      <c r="N1717">
        <v>557.99069999999995</v>
      </c>
    </row>
    <row r="1718" spans="1:14" x14ac:dyDescent="0.3">
      <c r="A1718">
        <v>909</v>
      </c>
      <c r="B1718" s="1" t="s">
        <v>54</v>
      </c>
      <c r="C1718" s="1" t="s">
        <v>27</v>
      </c>
      <c r="D1718">
        <v>933</v>
      </c>
      <c r="E1718" s="2">
        <v>42893</v>
      </c>
      <c r="F1718">
        <v>2</v>
      </c>
      <c r="G1718">
        <v>2</v>
      </c>
      <c r="H1718">
        <v>599.99</v>
      </c>
      <c r="I1718">
        <v>0.05</v>
      </c>
      <c r="J1718" s="1" t="s">
        <v>305</v>
      </c>
      <c r="K1718" s="1" t="s">
        <v>24</v>
      </c>
      <c r="L1718" s="1" t="s">
        <v>28</v>
      </c>
      <c r="M1718" s="1" t="s">
        <v>19</v>
      </c>
      <c r="N1718">
        <v>1139.981</v>
      </c>
    </row>
    <row r="1719" spans="1:14" x14ac:dyDescent="0.3">
      <c r="A1719">
        <v>240</v>
      </c>
      <c r="B1719" s="1" t="s">
        <v>50</v>
      </c>
      <c r="C1719" s="1" t="s">
        <v>21</v>
      </c>
      <c r="D1719">
        <v>1582</v>
      </c>
      <c r="E1719" s="2">
        <v>43215</v>
      </c>
      <c r="F1719">
        <v>1</v>
      </c>
      <c r="G1719">
        <v>1</v>
      </c>
      <c r="H1719">
        <v>599.99</v>
      </c>
      <c r="I1719">
        <v>7.0000000000000007E-2</v>
      </c>
      <c r="J1719" s="1" t="s">
        <v>305</v>
      </c>
      <c r="K1719" s="1" t="s">
        <v>24</v>
      </c>
      <c r="L1719" s="1" t="s">
        <v>22</v>
      </c>
      <c r="M1719" s="1" t="s">
        <v>19</v>
      </c>
      <c r="N1719">
        <v>557.99069999999995</v>
      </c>
    </row>
    <row r="1720" spans="1:14" x14ac:dyDescent="0.3">
      <c r="A1720">
        <v>809</v>
      </c>
      <c r="B1720" s="1" t="s">
        <v>139</v>
      </c>
      <c r="C1720" s="1" t="s">
        <v>27</v>
      </c>
      <c r="D1720">
        <v>677</v>
      </c>
      <c r="E1720" s="2">
        <v>42763</v>
      </c>
      <c r="F1720">
        <v>2</v>
      </c>
      <c r="G1720">
        <v>1</v>
      </c>
      <c r="H1720">
        <v>599.99</v>
      </c>
      <c r="I1720">
        <v>7.0000000000000007E-2</v>
      </c>
      <c r="J1720" s="1" t="s">
        <v>305</v>
      </c>
      <c r="K1720" s="1" t="s">
        <v>24</v>
      </c>
      <c r="L1720" s="1" t="s">
        <v>28</v>
      </c>
      <c r="M1720" s="1" t="s">
        <v>19</v>
      </c>
      <c r="N1720">
        <v>557.99069999999995</v>
      </c>
    </row>
    <row r="1721" spans="1:14" x14ac:dyDescent="0.3">
      <c r="A1721">
        <v>864</v>
      </c>
      <c r="B1721" s="1" t="s">
        <v>51</v>
      </c>
      <c r="C1721" s="1" t="s">
        <v>27</v>
      </c>
      <c r="D1721">
        <v>724</v>
      </c>
      <c r="E1721" s="2">
        <v>42785</v>
      </c>
      <c r="F1721">
        <v>2</v>
      </c>
      <c r="G1721">
        <v>1</v>
      </c>
      <c r="H1721">
        <v>599.99</v>
      </c>
      <c r="I1721">
        <v>0.2</v>
      </c>
      <c r="J1721" s="1" t="s">
        <v>305</v>
      </c>
      <c r="K1721" s="1" t="s">
        <v>24</v>
      </c>
      <c r="L1721" s="1" t="s">
        <v>28</v>
      </c>
      <c r="M1721" s="1" t="s">
        <v>19</v>
      </c>
      <c r="N1721">
        <v>479.99200000000002</v>
      </c>
    </row>
    <row r="1722" spans="1:14" x14ac:dyDescent="0.3">
      <c r="A1722">
        <v>1083</v>
      </c>
      <c r="B1722" s="1" t="s">
        <v>46</v>
      </c>
      <c r="C1722" s="1" t="s">
        <v>27</v>
      </c>
      <c r="D1722">
        <v>1328</v>
      </c>
      <c r="E1722" s="2">
        <v>43102</v>
      </c>
      <c r="F1722">
        <v>2</v>
      </c>
      <c r="G1722">
        <v>1</v>
      </c>
      <c r="H1722">
        <v>599.99</v>
      </c>
      <c r="I1722">
        <v>0.1</v>
      </c>
      <c r="J1722" s="1" t="s">
        <v>306</v>
      </c>
      <c r="K1722" s="1" t="s">
        <v>24</v>
      </c>
      <c r="L1722" s="1" t="s">
        <v>28</v>
      </c>
      <c r="M1722" s="1" t="s">
        <v>19</v>
      </c>
      <c r="N1722">
        <v>539.99099999999999</v>
      </c>
    </row>
    <row r="1723" spans="1:14" x14ac:dyDescent="0.3">
      <c r="A1723">
        <v>662</v>
      </c>
      <c r="B1723" s="1" t="s">
        <v>26</v>
      </c>
      <c r="C1723" s="1" t="s">
        <v>27</v>
      </c>
      <c r="D1723">
        <v>845</v>
      </c>
      <c r="E1723" s="2">
        <v>42842</v>
      </c>
      <c r="F1723">
        <v>2</v>
      </c>
      <c r="G1723">
        <v>1</v>
      </c>
      <c r="H1723">
        <v>599.99</v>
      </c>
      <c r="I1723">
        <v>0.2</v>
      </c>
      <c r="J1723" s="1" t="s">
        <v>305</v>
      </c>
      <c r="K1723" s="1" t="s">
        <v>24</v>
      </c>
      <c r="L1723" s="1" t="s">
        <v>28</v>
      </c>
      <c r="M1723" s="1" t="s">
        <v>19</v>
      </c>
      <c r="N1723">
        <v>479.99200000000002</v>
      </c>
    </row>
    <row r="1724" spans="1:14" x14ac:dyDescent="0.3">
      <c r="A1724">
        <v>10</v>
      </c>
      <c r="B1724" s="1" t="s">
        <v>44</v>
      </c>
      <c r="C1724" s="1" t="s">
        <v>27</v>
      </c>
      <c r="D1724">
        <v>1541</v>
      </c>
      <c r="E1724" s="2">
        <v>43206</v>
      </c>
      <c r="F1724">
        <v>2</v>
      </c>
      <c r="G1724">
        <v>2</v>
      </c>
      <c r="H1724">
        <v>599.99</v>
      </c>
      <c r="I1724">
        <v>7.0000000000000007E-2</v>
      </c>
      <c r="J1724" s="1" t="s">
        <v>307</v>
      </c>
      <c r="K1724" s="1" t="s">
        <v>24</v>
      </c>
      <c r="L1724" s="1" t="s">
        <v>28</v>
      </c>
      <c r="M1724" s="1" t="s">
        <v>19</v>
      </c>
      <c r="N1724">
        <v>1115.9813999999999</v>
      </c>
    </row>
    <row r="1725" spans="1:14" x14ac:dyDescent="0.3">
      <c r="A1725">
        <v>1180</v>
      </c>
      <c r="B1725" s="1" t="s">
        <v>163</v>
      </c>
      <c r="C1725" s="1" t="s">
        <v>27</v>
      </c>
      <c r="D1725">
        <v>1231</v>
      </c>
      <c r="E1725" s="2">
        <v>43044</v>
      </c>
      <c r="F1725">
        <v>2</v>
      </c>
      <c r="G1725">
        <v>2</v>
      </c>
      <c r="H1725">
        <v>599.99</v>
      </c>
      <c r="I1725">
        <v>0.05</v>
      </c>
      <c r="J1725" s="1" t="s">
        <v>305</v>
      </c>
      <c r="K1725" s="1" t="s">
        <v>24</v>
      </c>
      <c r="L1725" s="1" t="s">
        <v>28</v>
      </c>
      <c r="M1725" s="1" t="s">
        <v>19</v>
      </c>
      <c r="N1725">
        <v>1139.981</v>
      </c>
    </row>
    <row r="1726" spans="1:14" x14ac:dyDescent="0.3">
      <c r="A1726">
        <v>138</v>
      </c>
      <c r="B1726" s="1" t="s">
        <v>122</v>
      </c>
      <c r="C1726" s="1" t="s">
        <v>21</v>
      </c>
      <c r="D1726">
        <v>1590</v>
      </c>
      <c r="E1726" s="2">
        <v>43217</v>
      </c>
      <c r="F1726">
        <v>1</v>
      </c>
      <c r="G1726">
        <v>1</v>
      </c>
      <c r="H1726">
        <v>599.99</v>
      </c>
      <c r="I1726">
        <v>0.2</v>
      </c>
      <c r="J1726" s="1" t="s">
        <v>307</v>
      </c>
      <c r="K1726" s="1" t="s">
        <v>24</v>
      </c>
      <c r="L1726" s="1" t="s">
        <v>22</v>
      </c>
      <c r="M1726" s="1" t="s">
        <v>19</v>
      </c>
      <c r="N1726">
        <v>479.99200000000002</v>
      </c>
    </row>
    <row r="1727" spans="1:14" x14ac:dyDescent="0.3">
      <c r="A1727">
        <v>1294</v>
      </c>
      <c r="B1727" s="1" t="s">
        <v>115</v>
      </c>
      <c r="C1727" s="1" t="s">
        <v>21</v>
      </c>
      <c r="D1727">
        <v>1313</v>
      </c>
      <c r="E1727" s="2">
        <v>43094</v>
      </c>
      <c r="F1727">
        <v>1</v>
      </c>
      <c r="G1727">
        <v>1</v>
      </c>
      <c r="H1727">
        <v>599.99</v>
      </c>
      <c r="I1727">
        <v>0.2</v>
      </c>
      <c r="J1727" s="1" t="s">
        <v>305</v>
      </c>
      <c r="K1727" s="1" t="s">
        <v>24</v>
      </c>
      <c r="L1727" s="1" t="s">
        <v>22</v>
      </c>
      <c r="M1727" s="1" t="s">
        <v>19</v>
      </c>
      <c r="N1727">
        <v>479.99200000000002</v>
      </c>
    </row>
    <row r="1728" spans="1:14" x14ac:dyDescent="0.3">
      <c r="A1728">
        <v>1216</v>
      </c>
      <c r="B1728" s="1" t="s">
        <v>133</v>
      </c>
      <c r="C1728" s="1" t="s">
        <v>21</v>
      </c>
      <c r="D1728">
        <v>1299</v>
      </c>
      <c r="E1728" s="2">
        <v>43084</v>
      </c>
      <c r="F1728">
        <v>1</v>
      </c>
      <c r="G1728">
        <v>1</v>
      </c>
      <c r="H1728">
        <v>599.99</v>
      </c>
      <c r="I1728">
        <v>0.05</v>
      </c>
      <c r="J1728" s="1" t="s">
        <v>305</v>
      </c>
      <c r="K1728" s="1" t="s">
        <v>24</v>
      </c>
      <c r="L1728" s="1" t="s">
        <v>22</v>
      </c>
      <c r="M1728" s="1" t="s">
        <v>19</v>
      </c>
      <c r="N1728">
        <v>569.9905</v>
      </c>
    </row>
    <row r="1729" spans="1:14" x14ac:dyDescent="0.3">
      <c r="A1729">
        <v>3</v>
      </c>
      <c r="B1729" s="1" t="s">
        <v>209</v>
      </c>
      <c r="C1729" s="1" t="s">
        <v>21</v>
      </c>
      <c r="D1729">
        <v>1496</v>
      </c>
      <c r="E1729" s="2">
        <v>43196</v>
      </c>
      <c r="F1729">
        <v>1</v>
      </c>
      <c r="G1729">
        <v>1</v>
      </c>
      <c r="H1729">
        <v>599.99</v>
      </c>
      <c r="I1729">
        <v>7.0000000000000007E-2</v>
      </c>
      <c r="J1729" s="1" t="s">
        <v>307</v>
      </c>
      <c r="K1729" s="1" t="s">
        <v>24</v>
      </c>
      <c r="L1729" s="1" t="s">
        <v>22</v>
      </c>
      <c r="M1729" s="1" t="s">
        <v>19</v>
      </c>
      <c r="N1729">
        <v>557.99069999999995</v>
      </c>
    </row>
    <row r="1730" spans="1:14" x14ac:dyDescent="0.3">
      <c r="A1730">
        <v>967</v>
      </c>
      <c r="B1730" s="1" t="s">
        <v>91</v>
      </c>
      <c r="C1730" s="1" t="s">
        <v>27</v>
      </c>
      <c r="D1730">
        <v>1290</v>
      </c>
      <c r="E1730" s="2">
        <v>43077</v>
      </c>
      <c r="F1730">
        <v>2</v>
      </c>
      <c r="G1730">
        <v>2</v>
      </c>
      <c r="H1730">
        <v>599.99</v>
      </c>
      <c r="I1730">
        <v>0.05</v>
      </c>
      <c r="J1730" s="1" t="s">
        <v>305</v>
      </c>
      <c r="K1730" s="1" t="s">
        <v>24</v>
      </c>
      <c r="L1730" s="1" t="s">
        <v>28</v>
      </c>
      <c r="M1730" s="1" t="s">
        <v>19</v>
      </c>
      <c r="N1730">
        <v>1139.981</v>
      </c>
    </row>
    <row r="1731" spans="1:14" x14ac:dyDescent="0.3">
      <c r="A1731">
        <v>20</v>
      </c>
      <c r="B1731" s="1" t="s">
        <v>85</v>
      </c>
      <c r="C1731" s="1" t="s">
        <v>15</v>
      </c>
      <c r="D1731">
        <v>547</v>
      </c>
      <c r="E1731" s="2">
        <v>42683</v>
      </c>
      <c r="F1731">
        <v>3</v>
      </c>
      <c r="G1731">
        <v>1</v>
      </c>
      <c r="H1731">
        <v>2999.99</v>
      </c>
      <c r="I1731">
        <v>0.2</v>
      </c>
      <c r="J1731" s="1" t="s">
        <v>308</v>
      </c>
      <c r="K1731" s="1" t="s">
        <v>204</v>
      </c>
      <c r="L1731" s="1" t="s">
        <v>18</v>
      </c>
      <c r="M1731" s="1" t="s">
        <v>309</v>
      </c>
      <c r="N1731">
        <v>2399.9919999999997</v>
      </c>
    </row>
    <row r="1732" spans="1:14" x14ac:dyDescent="0.3">
      <c r="A1732">
        <v>43</v>
      </c>
      <c r="B1732" s="1" t="s">
        <v>119</v>
      </c>
      <c r="C1732" s="1" t="s">
        <v>15</v>
      </c>
      <c r="D1732">
        <v>157</v>
      </c>
      <c r="E1732" s="2">
        <v>42463</v>
      </c>
      <c r="F1732">
        <v>3</v>
      </c>
      <c r="G1732">
        <v>2</v>
      </c>
      <c r="H1732">
        <v>3999.99</v>
      </c>
      <c r="I1732">
        <v>7.0000000000000007E-2</v>
      </c>
      <c r="J1732" s="1" t="s">
        <v>310</v>
      </c>
      <c r="K1732" s="1" t="s">
        <v>311</v>
      </c>
      <c r="L1732" s="1" t="s">
        <v>18</v>
      </c>
      <c r="M1732" s="1" t="s">
        <v>309</v>
      </c>
      <c r="N1732">
        <v>7439.9813999999988</v>
      </c>
    </row>
    <row r="1733" spans="1:14" x14ac:dyDescent="0.3">
      <c r="A1733">
        <v>43</v>
      </c>
      <c r="B1733" s="1" t="s">
        <v>119</v>
      </c>
      <c r="C1733" s="1" t="s">
        <v>15</v>
      </c>
      <c r="D1733">
        <v>1601</v>
      </c>
      <c r="E1733" s="2">
        <v>43219</v>
      </c>
      <c r="F1733">
        <v>3</v>
      </c>
      <c r="G1733">
        <v>2</v>
      </c>
      <c r="H1733">
        <v>3999.99</v>
      </c>
      <c r="I1733">
        <v>7.0000000000000007E-2</v>
      </c>
      <c r="J1733" s="1" t="s">
        <v>310</v>
      </c>
      <c r="K1733" s="1" t="s">
        <v>311</v>
      </c>
      <c r="L1733" s="1" t="s">
        <v>18</v>
      </c>
      <c r="M1733" s="1" t="s">
        <v>309</v>
      </c>
      <c r="N1733">
        <v>7439.9813999999988</v>
      </c>
    </row>
    <row r="1734" spans="1:14" x14ac:dyDescent="0.3">
      <c r="A1734">
        <v>61</v>
      </c>
      <c r="B1734" s="1" t="s">
        <v>29</v>
      </c>
      <c r="C1734" s="1" t="s">
        <v>15</v>
      </c>
      <c r="D1734">
        <v>391</v>
      </c>
      <c r="E1734" s="2">
        <v>42605</v>
      </c>
      <c r="F1734">
        <v>3</v>
      </c>
      <c r="G1734">
        <v>1</v>
      </c>
      <c r="H1734">
        <v>1799.99</v>
      </c>
      <c r="I1734">
        <v>7.0000000000000007E-2</v>
      </c>
      <c r="J1734" s="1" t="s">
        <v>312</v>
      </c>
      <c r="K1734" s="1" t="s">
        <v>311</v>
      </c>
      <c r="L1734" s="1" t="s">
        <v>18</v>
      </c>
      <c r="M1734" s="1" t="s">
        <v>309</v>
      </c>
      <c r="N1734">
        <v>1673.9906999999998</v>
      </c>
    </row>
    <row r="1735" spans="1:14" x14ac:dyDescent="0.3">
      <c r="A1735">
        <v>66</v>
      </c>
      <c r="B1735" s="1" t="s">
        <v>93</v>
      </c>
      <c r="C1735" s="1" t="s">
        <v>15</v>
      </c>
      <c r="D1735">
        <v>252</v>
      </c>
      <c r="E1735" s="2">
        <v>42522</v>
      </c>
      <c r="F1735">
        <v>3</v>
      </c>
      <c r="G1735">
        <v>1</v>
      </c>
      <c r="H1735">
        <v>2899.99</v>
      </c>
      <c r="I1735">
        <v>7.0000000000000007E-2</v>
      </c>
      <c r="J1735" s="1" t="s">
        <v>313</v>
      </c>
      <c r="K1735" s="1" t="s">
        <v>311</v>
      </c>
      <c r="L1735" s="1" t="s">
        <v>18</v>
      </c>
      <c r="M1735" s="1" t="s">
        <v>309</v>
      </c>
      <c r="N1735">
        <v>2696.9906999999998</v>
      </c>
    </row>
    <row r="1736" spans="1:14" x14ac:dyDescent="0.3">
      <c r="A1736">
        <v>66</v>
      </c>
      <c r="B1736" s="1" t="s">
        <v>93</v>
      </c>
      <c r="C1736" s="1" t="s">
        <v>15</v>
      </c>
      <c r="D1736">
        <v>885</v>
      </c>
      <c r="E1736" s="2">
        <v>42868</v>
      </c>
      <c r="F1736">
        <v>3</v>
      </c>
      <c r="G1736">
        <v>1</v>
      </c>
      <c r="H1736">
        <v>5299.99</v>
      </c>
      <c r="I1736">
        <v>0.1</v>
      </c>
      <c r="J1736" s="1" t="s">
        <v>314</v>
      </c>
      <c r="K1736" s="1" t="s">
        <v>311</v>
      </c>
      <c r="L1736" s="1" t="s">
        <v>18</v>
      </c>
      <c r="M1736" s="1" t="s">
        <v>309</v>
      </c>
      <c r="N1736">
        <v>4769.991</v>
      </c>
    </row>
    <row r="1737" spans="1:14" x14ac:dyDescent="0.3">
      <c r="A1737">
        <v>77</v>
      </c>
      <c r="B1737" s="1" t="s">
        <v>177</v>
      </c>
      <c r="C1737" s="1" t="s">
        <v>15</v>
      </c>
      <c r="D1737">
        <v>1563</v>
      </c>
      <c r="E1737" s="2">
        <v>43210</v>
      </c>
      <c r="F1737">
        <v>3</v>
      </c>
      <c r="G1737">
        <v>1</v>
      </c>
      <c r="H1737">
        <v>3499.99</v>
      </c>
      <c r="I1737">
        <v>7.0000000000000007E-2</v>
      </c>
      <c r="J1737" s="1" t="s">
        <v>315</v>
      </c>
      <c r="K1737" s="1" t="s">
        <v>204</v>
      </c>
      <c r="L1737" s="1" t="s">
        <v>18</v>
      </c>
      <c r="M1737" s="1" t="s">
        <v>309</v>
      </c>
      <c r="N1737">
        <v>3254.9906999999994</v>
      </c>
    </row>
    <row r="1738" spans="1:14" x14ac:dyDescent="0.3">
      <c r="A1738">
        <v>116</v>
      </c>
      <c r="B1738" s="1" t="s">
        <v>141</v>
      </c>
      <c r="C1738" s="1" t="s">
        <v>15</v>
      </c>
      <c r="D1738">
        <v>1047</v>
      </c>
      <c r="E1738" s="2">
        <v>42955</v>
      </c>
      <c r="F1738">
        <v>3</v>
      </c>
      <c r="G1738">
        <v>1</v>
      </c>
      <c r="H1738">
        <v>3499.99</v>
      </c>
      <c r="I1738">
        <v>0.05</v>
      </c>
      <c r="J1738" s="1" t="s">
        <v>316</v>
      </c>
      <c r="K1738" s="1" t="s">
        <v>317</v>
      </c>
      <c r="L1738" s="1" t="s">
        <v>18</v>
      </c>
      <c r="M1738" s="1" t="s">
        <v>309</v>
      </c>
      <c r="N1738">
        <v>3324.9904999999994</v>
      </c>
    </row>
    <row r="1739" spans="1:14" x14ac:dyDescent="0.3">
      <c r="A1739">
        <v>123</v>
      </c>
      <c r="B1739" s="1" t="s">
        <v>105</v>
      </c>
      <c r="C1739" s="1" t="s">
        <v>15</v>
      </c>
      <c r="D1739">
        <v>1280</v>
      </c>
      <c r="E1739" s="2">
        <v>43070</v>
      </c>
      <c r="F1739">
        <v>3</v>
      </c>
      <c r="G1739">
        <v>1</v>
      </c>
      <c r="H1739">
        <v>3499.99</v>
      </c>
      <c r="I1739">
        <v>0.2</v>
      </c>
      <c r="J1739" s="1" t="s">
        <v>318</v>
      </c>
      <c r="K1739" s="1" t="s">
        <v>319</v>
      </c>
      <c r="L1739" s="1" t="s">
        <v>18</v>
      </c>
      <c r="M1739" s="1" t="s">
        <v>309</v>
      </c>
      <c r="N1739">
        <v>2799.9920000000002</v>
      </c>
    </row>
    <row r="1740" spans="1:14" x14ac:dyDescent="0.3">
      <c r="A1740">
        <v>159</v>
      </c>
      <c r="B1740" s="1" t="s">
        <v>93</v>
      </c>
      <c r="C1740" s="1" t="s">
        <v>15</v>
      </c>
      <c r="D1740">
        <v>282</v>
      </c>
      <c r="E1740" s="2">
        <v>42543</v>
      </c>
      <c r="F1740">
        <v>3</v>
      </c>
      <c r="G1740">
        <v>2</v>
      </c>
      <c r="H1740">
        <v>3999.99</v>
      </c>
      <c r="I1740">
        <v>7.0000000000000007E-2</v>
      </c>
      <c r="J1740" s="1" t="s">
        <v>310</v>
      </c>
      <c r="K1740" s="1" t="s">
        <v>311</v>
      </c>
      <c r="L1740" s="1" t="s">
        <v>18</v>
      </c>
      <c r="M1740" s="1" t="s">
        <v>309</v>
      </c>
      <c r="N1740">
        <v>7439.9813999999988</v>
      </c>
    </row>
    <row r="1741" spans="1:14" x14ac:dyDescent="0.3">
      <c r="A1741">
        <v>160</v>
      </c>
      <c r="B1741" s="1" t="s">
        <v>123</v>
      </c>
      <c r="C1741" s="1" t="s">
        <v>15</v>
      </c>
      <c r="D1741">
        <v>579</v>
      </c>
      <c r="E1741" s="2">
        <v>42701</v>
      </c>
      <c r="F1741">
        <v>3</v>
      </c>
      <c r="G1741">
        <v>2</v>
      </c>
      <c r="H1741">
        <v>3999.99</v>
      </c>
      <c r="I1741">
        <v>0.05</v>
      </c>
      <c r="J1741" s="1" t="s">
        <v>310</v>
      </c>
      <c r="K1741" s="1" t="s">
        <v>311</v>
      </c>
      <c r="L1741" s="1" t="s">
        <v>18</v>
      </c>
      <c r="M1741" s="1" t="s">
        <v>309</v>
      </c>
      <c r="N1741">
        <v>7599.9809999999989</v>
      </c>
    </row>
    <row r="1742" spans="1:14" x14ac:dyDescent="0.3">
      <c r="A1742">
        <v>280</v>
      </c>
      <c r="B1742" s="1" t="s">
        <v>29</v>
      </c>
      <c r="C1742" s="1" t="s">
        <v>15</v>
      </c>
      <c r="D1742">
        <v>201</v>
      </c>
      <c r="E1742" s="2">
        <v>42491</v>
      </c>
      <c r="F1742">
        <v>3</v>
      </c>
      <c r="G1742">
        <v>1</v>
      </c>
      <c r="H1742">
        <v>3999.99</v>
      </c>
      <c r="I1742">
        <v>0.2</v>
      </c>
      <c r="J1742" s="1" t="s">
        <v>310</v>
      </c>
      <c r="K1742" s="1" t="s">
        <v>311</v>
      </c>
      <c r="L1742" s="1" t="s">
        <v>18</v>
      </c>
      <c r="M1742" s="1" t="s">
        <v>309</v>
      </c>
      <c r="N1742">
        <v>3199.9920000000002</v>
      </c>
    </row>
    <row r="1743" spans="1:14" x14ac:dyDescent="0.3">
      <c r="A1743">
        <v>314</v>
      </c>
      <c r="B1743" s="1" t="s">
        <v>123</v>
      </c>
      <c r="C1743" s="1" t="s">
        <v>15</v>
      </c>
      <c r="D1743">
        <v>438</v>
      </c>
      <c r="E1743" s="2">
        <v>42629</v>
      </c>
      <c r="F1743">
        <v>3</v>
      </c>
      <c r="G1743">
        <v>2</v>
      </c>
      <c r="H1743">
        <v>1799.99</v>
      </c>
      <c r="I1743">
        <v>0.05</v>
      </c>
      <c r="J1743" s="1" t="s">
        <v>312</v>
      </c>
      <c r="K1743" s="1" t="s">
        <v>311</v>
      </c>
      <c r="L1743" s="1" t="s">
        <v>18</v>
      </c>
      <c r="M1743" s="1" t="s">
        <v>309</v>
      </c>
      <c r="N1743">
        <v>3419.9809999999998</v>
      </c>
    </row>
    <row r="1744" spans="1:14" x14ac:dyDescent="0.3">
      <c r="A1744">
        <v>328</v>
      </c>
      <c r="B1744" s="1" t="s">
        <v>141</v>
      </c>
      <c r="C1744" s="1" t="s">
        <v>15</v>
      </c>
      <c r="D1744">
        <v>980</v>
      </c>
      <c r="E1744" s="2">
        <v>42912</v>
      </c>
      <c r="F1744">
        <v>3</v>
      </c>
      <c r="G1744">
        <v>1</v>
      </c>
      <c r="H1744">
        <v>2999.99</v>
      </c>
      <c r="I1744">
        <v>0.1</v>
      </c>
      <c r="J1744" s="1" t="s">
        <v>308</v>
      </c>
      <c r="K1744" s="1" t="s">
        <v>204</v>
      </c>
      <c r="L1744" s="1" t="s">
        <v>18</v>
      </c>
      <c r="M1744" s="1" t="s">
        <v>309</v>
      </c>
      <c r="N1744">
        <v>2699.991</v>
      </c>
    </row>
    <row r="1745" spans="1:14" x14ac:dyDescent="0.3">
      <c r="A1745">
        <v>328</v>
      </c>
      <c r="B1745" s="1" t="s">
        <v>141</v>
      </c>
      <c r="C1745" s="1" t="s">
        <v>15</v>
      </c>
      <c r="D1745">
        <v>980</v>
      </c>
      <c r="E1745" s="2">
        <v>42912</v>
      </c>
      <c r="F1745">
        <v>3</v>
      </c>
      <c r="G1745">
        <v>2</v>
      </c>
      <c r="H1745">
        <v>3499.99</v>
      </c>
      <c r="I1745">
        <v>0.2</v>
      </c>
      <c r="J1745" s="1" t="s">
        <v>316</v>
      </c>
      <c r="K1745" s="1" t="s">
        <v>317</v>
      </c>
      <c r="L1745" s="1" t="s">
        <v>18</v>
      </c>
      <c r="M1745" s="1" t="s">
        <v>309</v>
      </c>
      <c r="N1745">
        <v>5599.9840000000004</v>
      </c>
    </row>
    <row r="1746" spans="1:14" x14ac:dyDescent="0.3">
      <c r="A1746">
        <v>415</v>
      </c>
      <c r="B1746" s="1" t="s">
        <v>195</v>
      </c>
      <c r="C1746" s="1" t="s">
        <v>15</v>
      </c>
      <c r="D1746">
        <v>823</v>
      </c>
      <c r="E1746" s="2">
        <v>42831</v>
      </c>
      <c r="F1746">
        <v>3</v>
      </c>
      <c r="G1746">
        <v>2</v>
      </c>
      <c r="H1746">
        <v>149.99</v>
      </c>
      <c r="I1746">
        <v>0.2</v>
      </c>
      <c r="J1746" s="1" t="s">
        <v>320</v>
      </c>
      <c r="K1746" s="1" t="s">
        <v>17</v>
      </c>
      <c r="L1746" s="1" t="s">
        <v>18</v>
      </c>
      <c r="M1746" s="1" t="s">
        <v>309</v>
      </c>
      <c r="N1746">
        <v>239.98400000000004</v>
      </c>
    </row>
    <row r="1747" spans="1:14" x14ac:dyDescent="0.3">
      <c r="A1747">
        <v>415</v>
      </c>
      <c r="B1747" s="1" t="s">
        <v>195</v>
      </c>
      <c r="C1747" s="1" t="s">
        <v>15</v>
      </c>
      <c r="D1747">
        <v>823</v>
      </c>
      <c r="E1747" s="2">
        <v>42831</v>
      </c>
      <c r="F1747">
        <v>3</v>
      </c>
      <c r="G1747">
        <v>2</v>
      </c>
      <c r="H1747">
        <v>5499.99</v>
      </c>
      <c r="I1747">
        <v>7.0000000000000007E-2</v>
      </c>
      <c r="J1747" s="1" t="s">
        <v>321</v>
      </c>
      <c r="K1747" s="1" t="s">
        <v>317</v>
      </c>
      <c r="L1747" s="1" t="s">
        <v>18</v>
      </c>
      <c r="M1747" s="1" t="s">
        <v>309</v>
      </c>
      <c r="N1747">
        <v>10229.981399999999</v>
      </c>
    </row>
    <row r="1748" spans="1:14" x14ac:dyDescent="0.3">
      <c r="A1748">
        <v>481</v>
      </c>
      <c r="B1748" s="1" t="s">
        <v>124</v>
      </c>
      <c r="C1748" s="1" t="s">
        <v>15</v>
      </c>
      <c r="D1748">
        <v>481</v>
      </c>
      <c r="E1748" s="2">
        <v>42647</v>
      </c>
      <c r="F1748">
        <v>3</v>
      </c>
      <c r="G1748">
        <v>2</v>
      </c>
      <c r="H1748">
        <v>2999.99</v>
      </c>
      <c r="I1748">
        <v>0.1</v>
      </c>
      <c r="J1748" s="1" t="s">
        <v>308</v>
      </c>
      <c r="K1748" s="1" t="s">
        <v>204</v>
      </c>
      <c r="L1748" s="1" t="s">
        <v>18</v>
      </c>
      <c r="M1748" s="1" t="s">
        <v>309</v>
      </c>
      <c r="N1748">
        <v>5399.982</v>
      </c>
    </row>
    <row r="1749" spans="1:14" x14ac:dyDescent="0.3">
      <c r="A1749">
        <v>543</v>
      </c>
      <c r="B1749" s="1" t="s">
        <v>170</v>
      </c>
      <c r="C1749" s="1" t="s">
        <v>15</v>
      </c>
      <c r="D1749">
        <v>698</v>
      </c>
      <c r="E1749" s="2">
        <v>42772</v>
      </c>
      <c r="F1749">
        <v>3</v>
      </c>
      <c r="G1749">
        <v>2</v>
      </c>
      <c r="H1749">
        <v>4999.99</v>
      </c>
      <c r="I1749">
        <v>0.05</v>
      </c>
      <c r="J1749" s="1" t="s">
        <v>322</v>
      </c>
      <c r="K1749" s="1" t="s">
        <v>311</v>
      </c>
      <c r="L1749" s="1" t="s">
        <v>18</v>
      </c>
      <c r="M1749" s="1" t="s">
        <v>309</v>
      </c>
      <c r="N1749">
        <v>9499.9809999999998</v>
      </c>
    </row>
    <row r="1750" spans="1:14" x14ac:dyDescent="0.3">
      <c r="A1750">
        <v>567</v>
      </c>
      <c r="B1750" s="1" t="s">
        <v>14</v>
      </c>
      <c r="C1750" s="1" t="s">
        <v>15</v>
      </c>
      <c r="D1750">
        <v>1326</v>
      </c>
      <c r="E1750" s="2">
        <v>43101</v>
      </c>
      <c r="F1750">
        <v>3</v>
      </c>
      <c r="G1750">
        <v>2</v>
      </c>
      <c r="H1750">
        <v>2799.99</v>
      </c>
      <c r="I1750">
        <v>7.0000000000000007E-2</v>
      </c>
      <c r="J1750" s="1" t="s">
        <v>323</v>
      </c>
      <c r="K1750" s="1" t="s">
        <v>204</v>
      </c>
      <c r="L1750" s="1" t="s">
        <v>18</v>
      </c>
      <c r="M1750" s="1" t="s">
        <v>309</v>
      </c>
      <c r="N1750">
        <v>5207.9813999999997</v>
      </c>
    </row>
    <row r="1751" spans="1:14" x14ac:dyDescent="0.3">
      <c r="A1751">
        <v>576</v>
      </c>
      <c r="B1751" s="1" t="s">
        <v>117</v>
      </c>
      <c r="C1751" s="1" t="s">
        <v>15</v>
      </c>
      <c r="D1751">
        <v>390</v>
      </c>
      <c r="E1751" s="2">
        <v>42604</v>
      </c>
      <c r="F1751">
        <v>3</v>
      </c>
      <c r="G1751">
        <v>2</v>
      </c>
      <c r="H1751">
        <v>3999.99</v>
      </c>
      <c r="I1751">
        <v>7.0000000000000007E-2</v>
      </c>
      <c r="J1751" s="1" t="s">
        <v>310</v>
      </c>
      <c r="K1751" s="1" t="s">
        <v>311</v>
      </c>
      <c r="L1751" s="1" t="s">
        <v>18</v>
      </c>
      <c r="M1751" s="1" t="s">
        <v>309</v>
      </c>
      <c r="N1751">
        <v>7439.9813999999988</v>
      </c>
    </row>
    <row r="1752" spans="1:14" x14ac:dyDescent="0.3">
      <c r="A1752">
        <v>576</v>
      </c>
      <c r="B1752" s="1" t="s">
        <v>117</v>
      </c>
      <c r="C1752" s="1" t="s">
        <v>15</v>
      </c>
      <c r="D1752">
        <v>390</v>
      </c>
      <c r="E1752" s="2">
        <v>42604</v>
      </c>
      <c r="F1752">
        <v>3</v>
      </c>
      <c r="G1752">
        <v>1</v>
      </c>
      <c r="H1752">
        <v>2999.99</v>
      </c>
      <c r="I1752">
        <v>0.05</v>
      </c>
      <c r="J1752" s="1" t="s">
        <v>308</v>
      </c>
      <c r="K1752" s="1" t="s">
        <v>204</v>
      </c>
      <c r="L1752" s="1" t="s">
        <v>18</v>
      </c>
      <c r="M1752" s="1" t="s">
        <v>309</v>
      </c>
      <c r="N1752">
        <v>2849.9904999999999</v>
      </c>
    </row>
    <row r="1753" spans="1:14" x14ac:dyDescent="0.3">
      <c r="A1753">
        <v>675</v>
      </c>
      <c r="B1753" s="1" t="s">
        <v>117</v>
      </c>
      <c r="C1753" s="1" t="s">
        <v>15</v>
      </c>
      <c r="D1753">
        <v>1087</v>
      </c>
      <c r="E1753" s="2">
        <v>42969</v>
      </c>
      <c r="F1753">
        <v>3</v>
      </c>
      <c r="G1753">
        <v>2</v>
      </c>
      <c r="H1753">
        <v>2599.9899999999998</v>
      </c>
      <c r="I1753">
        <v>0.1</v>
      </c>
      <c r="J1753" s="1" t="s">
        <v>324</v>
      </c>
      <c r="K1753" s="1" t="s">
        <v>317</v>
      </c>
      <c r="L1753" s="1" t="s">
        <v>18</v>
      </c>
      <c r="M1753" s="1" t="s">
        <v>309</v>
      </c>
      <c r="N1753">
        <v>4679.982</v>
      </c>
    </row>
    <row r="1754" spans="1:14" x14ac:dyDescent="0.3">
      <c r="A1754">
        <v>700</v>
      </c>
      <c r="B1754" s="1" t="s">
        <v>105</v>
      </c>
      <c r="C1754" s="1" t="s">
        <v>15</v>
      </c>
      <c r="D1754">
        <v>787</v>
      </c>
      <c r="E1754" s="2">
        <v>42812</v>
      </c>
      <c r="F1754">
        <v>3</v>
      </c>
      <c r="G1754">
        <v>2</v>
      </c>
      <c r="H1754">
        <v>6499.99</v>
      </c>
      <c r="I1754">
        <v>7.0000000000000007E-2</v>
      </c>
      <c r="J1754" s="1" t="s">
        <v>325</v>
      </c>
      <c r="K1754" s="1" t="s">
        <v>317</v>
      </c>
      <c r="L1754" s="1" t="s">
        <v>18</v>
      </c>
      <c r="M1754" s="1" t="s">
        <v>309</v>
      </c>
      <c r="N1754">
        <v>12089.981399999999</v>
      </c>
    </row>
    <row r="1755" spans="1:14" x14ac:dyDescent="0.3">
      <c r="A1755">
        <v>747</v>
      </c>
      <c r="B1755" s="1" t="s">
        <v>128</v>
      </c>
      <c r="C1755" s="1" t="s">
        <v>15</v>
      </c>
      <c r="D1755">
        <v>1105</v>
      </c>
      <c r="E1755" s="2">
        <v>42979</v>
      </c>
      <c r="F1755">
        <v>3</v>
      </c>
      <c r="G1755">
        <v>2</v>
      </c>
      <c r="H1755">
        <v>5499.99</v>
      </c>
      <c r="I1755">
        <v>0.2</v>
      </c>
      <c r="J1755" s="1" t="s">
        <v>321</v>
      </c>
      <c r="K1755" s="1" t="s">
        <v>317</v>
      </c>
      <c r="L1755" s="1" t="s">
        <v>18</v>
      </c>
      <c r="M1755" s="1" t="s">
        <v>309</v>
      </c>
      <c r="N1755">
        <v>8799.9840000000004</v>
      </c>
    </row>
    <row r="1756" spans="1:14" x14ac:dyDescent="0.3">
      <c r="A1756">
        <v>778</v>
      </c>
      <c r="B1756" s="1" t="s">
        <v>40</v>
      </c>
      <c r="C1756" s="1" t="s">
        <v>15</v>
      </c>
      <c r="D1756">
        <v>1288</v>
      </c>
      <c r="E1756" s="2">
        <v>43076</v>
      </c>
      <c r="F1756">
        <v>3</v>
      </c>
      <c r="G1756">
        <v>2</v>
      </c>
      <c r="H1756">
        <v>3499.99</v>
      </c>
      <c r="I1756">
        <v>0.1</v>
      </c>
      <c r="J1756" s="1" t="s">
        <v>326</v>
      </c>
      <c r="K1756" s="1" t="s">
        <v>319</v>
      </c>
      <c r="L1756" s="1" t="s">
        <v>18</v>
      </c>
      <c r="M1756" s="1" t="s">
        <v>309</v>
      </c>
      <c r="N1756">
        <v>6299.982</v>
      </c>
    </row>
    <row r="1757" spans="1:14" x14ac:dyDescent="0.3">
      <c r="A1757">
        <v>808</v>
      </c>
      <c r="B1757" s="1" t="s">
        <v>123</v>
      </c>
      <c r="C1757" s="1" t="s">
        <v>15</v>
      </c>
      <c r="D1757">
        <v>447</v>
      </c>
      <c r="E1757" s="2">
        <v>42633</v>
      </c>
      <c r="F1757">
        <v>3</v>
      </c>
      <c r="G1757">
        <v>1</v>
      </c>
      <c r="H1757">
        <v>1799.99</v>
      </c>
      <c r="I1757">
        <v>7.0000000000000007E-2</v>
      </c>
      <c r="J1757" s="1" t="s">
        <v>312</v>
      </c>
      <c r="K1757" s="1" t="s">
        <v>311</v>
      </c>
      <c r="L1757" s="1" t="s">
        <v>18</v>
      </c>
      <c r="M1757" s="1" t="s">
        <v>309</v>
      </c>
      <c r="N1757">
        <v>1673.9906999999998</v>
      </c>
    </row>
    <row r="1758" spans="1:14" x14ac:dyDescent="0.3">
      <c r="A1758">
        <v>810</v>
      </c>
      <c r="B1758" s="1" t="s">
        <v>119</v>
      </c>
      <c r="C1758" s="1" t="s">
        <v>15</v>
      </c>
      <c r="D1758">
        <v>1137</v>
      </c>
      <c r="E1758" s="2">
        <v>42998</v>
      </c>
      <c r="F1758">
        <v>3</v>
      </c>
      <c r="G1758">
        <v>2</v>
      </c>
      <c r="H1758">
        <v>4999.99</v>
      </c>
      <c r="I1758">
        <v>0.2</v>
      </c>
      <c r="J1758" s="1" t="s">
        <v>327</v>
      </c>
      <c r="K1758" s="1" t="s">
        <v>317</v>
      </c>
      <c r="L1758" s="1" t="s">
        <v>18</v>
      </c>
      <c r="M1758" s="1" t="s">
        <v>309</v>
      </c>
      <c r="N1758">
        <v>7999.9840000000004</v>
      </c>
    </row>
    <row r="1759" spans="1:14" x14ac:dyDescent="0.3">
      <c r="A1759">
        <v>842</v>
      </c>
      <c r="B1759" s="1" t="s">
        <v>29</v>
      </c>
      <c r="C1759" s="1" t="s">
        <v>15</v>
      </c>
      <c r="D1759">
        <v>763</v>
      </c>
      <c r="E1759" s="2">
        <v>42802</v>
      </c>
      <c r="F1759">
        <v>3</v>
      </c>
      <c r="G1759">
        <v>1</v>
      </c>
      <c r="H1759">
        <v>209.99</v>
      </c>
      <c r="I1759">
        <v>7.0000000000000007E-2</v>
      </c>
      <c r="J1759" s="1" t="s">
        <v>328</v>
      </c>
      <c r="K1759" s="1" t="s">
        <v>17</v>
      </c>
      <c r="L1759" s="1" t="s">
        <v>18</v>
      </c>
      <c r="M1759" s="1" t="s">
        <v>309</v>
      </c>
      <c r="N1759">
        <v>195.29069999999999</v>
      </c>
    </row>
    <row r="1760" spans="1:14" x14ac:dyDescent="0.3">
      <c r="A1760">
        <v>898</v>
      </c>
      <c r="B1760" s="1" t="s">
        <v>119</v>
      </c>
      <c r="C1760" s="1" t="s">
        <v>15</v>
      </c>
      <c r="D1760">
        <v>1064</v>
      </c>
      <c r="E1760" s="2">
        <v>42963</v>
      </c>
      <c r="F1760">
        <v>3</v>
      </c>
      <c r="G1760">
        <v>1</v>
      </c>
      <c r="H1760">
        <v>3499.99</v>
      </c>
      <c r="I1760">
        <v>0.1</v>
      </c>
      <c r="J1760" s="1" t="s">
        <v>316</v>
      </c>
      <c r="K1760" s="1" t="s">
        <v>317</v>
      </c>
      <c r="L1760" s="1" t="s">
        <v>18</v>
      </c>
      <c r="M1760" s="1" t="s">
        <v>309</v>
      </c>
      <c r="N1760">
        <v>3149.991</v>
      </c>
    </row>
    <row r="1761" spans="1:14" x14ac:dyDescent="0.3">
      <c r="A1761">
        <v>1024</v>
      </c>
      <c r="B1761" s="1" t="s">
        <v>117</v>
      </c>
      <c r="C1761" s="1" t="s">
        <v>15</v>
      </c>
      <c r="D1761">
        <v>881</v>
      </c>
      <c r="E1761" s="2">
        <v>42863</v>
      </c>
      <c r="F1761">
        <v>3</v>
      </c>
      <c r="G1761">
        <v>1</v>
      </c>
      <c r="H1761">
        <v>5999.99</v>
      </c>
      <c r="I1761">
        <v>0.2</v>
      </c>
      <c r="J1761" s="1" t="s">
        <v>329</v>
      </c>
      <c r="K1761" s="1" t="s">
        <v>317</v>
      </c>
      <c r="L1761" s="1" t="s">
        <v>18</v>
      </c>
      <c r="M1761" s="1" t="s">
        <v>309</v>
      </c>
      <c r="N1761">
        <v>4799.9920000000002</v>
      </c>
    </row>
    <row r="1762" spans="1:14" x14ac:dyDescent="0.3">
      <c r="A1762">
        <v>1054</v>
      </c>
      <c r="B1762" s="1" t="s">
        <v>93</v>
      </c>
      <c r="C1762" s="1" t="s">
        <v>15</v>
      </c>
      <c r="D1762">
        <v>366</v>
      </c>
      <c r="E1762" s="2">
        <v>42595</v>
      </c>
      <c r="F1762">
        <v>3</v>
      </c>
      <c r="G1762">
        <v>1</v>
      </c>
      <c r="H1762">
        <v>2899.99</v>
      </c>
      <c r="I1762">
        <v>7.0000000000000007E-2</v>
      </c>
      <c r="J1762" s="1" t="s">
        <v>313</v>
      </c>
      <c r="K1762" s="1" t="s">
        <v>311</v>
      </c>
      <c r="L1762" s="1" t="s">
        <v>18</v>
      </c>
      <c r="M1762" s="1" t="s">
        <v>309</v>
      </c>
      <c r="N1762">
        <v>2696.9906999999998</v>
      </c>
    </row>
    <row r="1763" spans="1:14" x14ac:dyDescent="0.3">
      <c r="A1763">
        <v>1063</v>
      </c>
      <c r="B1763" s="1" t="s">
        <v>124</v>
      </c>
      <c r="C1763" s="1" t="s">
        <v>15</v>
      </c>
      <c r="D1763">
        <v>1140</v>
      </c>
      <c r="E1763" s="2">
        <v>42999</v>
      </c>
      <c r="F1763">
        <v>3</v>
      </c>
      <c r="G1763">
        <v>2</v>
      </c>
      <c r="H1763">
        <v>4999.99</v>
      </c>
      <c r="I1763">
        <v>7.0000000000000007E-2</v>
      </c>
      <c r="J1763" s="1" t="s">
        <v>322</v>
      </c>
      <c r="K1763" s="1" t="s">
        <v>311</v>
      </c>
      <c r="L1763" s="1" t="s">
        <v>18</v>
      </c>
      <c r="M1763" s="1" t="s">
        <v>309</v>
      </c>
      <c r="N1763">
        <v>9299.9813999999988</v>
      </c>
    </row>
    <row r="1764" spans="1:14" x14ac:dyDescent="0.3">
      <c r="A1764">
        <v>1165</v>
      </c>
      <c r="B1764" s="1" t="s">
        <v>63</v>
      </c>
      <c r="C1764" s="1" t="s">
        <v>15</v>
      </c>
      <c r="D1764">
        <v>99</v>
      </c>
      <c r="E1764" s="2">
        <v>42429</v>
      </c>
      <c r="F1764">
        <v>3</v>
      </c>
      <c r="G1764">
        <v>2</v>
      </c>
      <c r="H1764">
        <v>3999.99</v>
      </c>
      <c r="I1764">
        <v>7.0000000000000007E-2</v>
      </c>
      <c r="J1764" s="1" t="s">
        <v>310</v>
      </c>
      <c r="K1764" s="1" t="s">
        <v>311</v>
      </c>
      <c r="L1764" s="1" t="s">
        <v>18</v>
      </c>
      <c r="M1764" s="1" t="s">
        <v>309</v>
      </c>
      <c r="N1764">
        <v>7439.9813999999988</v>
      </c>
    </row>
    <row r="1765" spans="1:14" x14ac:dyDescent="0.3">
      <c r="A1765">
        <v>1224</v>
      </c>
      <c r="B1765" s="1" t="s">
        <v>195</v>
      </c>
      <c r="C1765" s="1" t="s">
        <v>15</v>
      </c>
      <c r="D1765">
        <v>930</v>
      </c>
      <c r="E1765" s="2">
        <v>42891</v>
      </c>
      <c r="F1765">
        <v>3</v>
      </c>
      <c r="G1765">
        <v>2</v>
      </c>
      <c r="H1765">
        <v>6499.99</v>
      </c>
      <c r="I1765">
        <v>0.1</v>
      </c>
      <c r="J1765" s="1" t="s">
        <v>325</v>
      </c>
      <c r="K1765" s="1" t="s">
        <v>317</v>
      </c>
      <c r="L1765" s="1" t="s">
        <v>18</v>
      </c>
      <c r="M1765" s="1" t="s">
        <v>309</v>
      </c>
      <c r="N1765">
        <v>11699.982</v>
      </c>
    </row>
    <row r="1766" spans="1:14" x14ac:dyDescent="0.3">
      <c r="A1766">
        <v>1224</v>
      </c>
      <c r="B1766" s="1" t="s">
        <v>195</v>
      </c>
      <c r="C1766" s="1" t="s">
        <v>15</v>
      </c>
      <c r="D1766">
        <v>930</v>
      </c>
      <c r="E1766" s="2">
        <v>42891</v>
      </c>
      <c r="F1766">
        <v>3</v>
      </c>
      <c r="G1766">
        <v>2</v>
      </c>
      <c r="H1766">
        <v>5499.99</v>
      </c>
      <c r="I1766">
        <v>7.0000000000000007E-2</v>
      </c>
      <c r="J1766" s="1" t="s">
        <v>321</v>
      </c>
      <c r="K1766" s="1" t="s">
        <v>317</v>
      </c>
      <c r="L1766" s="1" t="s">
        <v>18</v>
      </c>
      <c r="M1766" s="1" t="s">
        <v>309</v>
      </c>
      <c r="N1766">
        <v>10229.981399999999</v>
      </c>
    </row>
    <row r="1767" spans="1:14" x14ac:dyDescent="0.3">
      <c r="A1767">
        <v>1230</v>
      </c>
      <c r="B1767" s="1" t="s">
        <v>25</v>
      </c>
      <c r="C1767" s="1" t="s">
        <v>15</v>
      </c>
      <c r="D1767">
        <v>862</v>
      </c>
      <c r="E1767" s="2">
        <v>42852</v>
      </c>
      <c r="F1767">
        <v>3</v>
      </c>
      <c r="G1767">
        <v>2</v>
      </c>
      <c r="H1767">
        <v>3499.99</v>
      </c>
      <c r="I1767">
        <v>7.0000000000000007E-2</v>
      </c>
      <c r="J1767" s="1" t="s">
        <v>316</v>
      </c>
      <c r="K1767" s="1" t="s">
        <v>317</v>
      </c>
      <c r="L1767" s="1" t="s">
        <v>18</v>
      </c>
      <c r="M1767" s="1" t="s">
        <v>309</v>
      </c>
      <c r="N1767">
        <v>6509.9813999999988</v>
      </c>
    </row>
    <row r="1768" spans="1:14" x14ac:dyDescent="0.3">
      <c r="A1768">
        <v>1238</v>
      </c>
      <c r="B1768" s="1" t="s">
        <v>195</v>
      </c>
      <c r="C1768" s="1" t="s">
        <v>15</v>
      </c>
      <c r="D1768">
        <v>31</v>
      </c>
      <c r="E1768" s="2">
        <v>42389</v>
      </c>
      <c r="F1768">
        <v>3</v>
      </c>
      <c r="G1768">
        <v>2</v>
      </c>
      <c r="H1768">
        <v>2999.99</v>
      </c>
      <c r="I1768">
        <v>0.2</v>
      </c>
      <c r="J1768" s="1" t="s">
        <v>308</v>
      </c>
      <c r="K1768" s="1" t="s">
        <v>204</v>
      </c>
      <c r="L1768" s="1" t="s">
        <v>18</v>
      </c>
      <c r="M1768" s="1" t="s">
        <v>309</v>
      </c>
      <c r="N1768">
        <v>4799.9839999999995</v>
      </c>
    </row>
    <row r="1769" spans="1:14" x14ac:dyDescent="0.3">
      <c r="A1769">
        <v>1266</v>
      </c>
      <c r="B1769" s="1" t="s">
        <v>93</v>
      </c>
      <c r="C1769" s="1" t="s">
        <v>15</v>
      </c>
      <c r="D1769">
        <v>976</v>
      </c>
      <c r="E1769" s="2">
        <v>42911</v>
      </c>
      <c r="F1769">
        <v>3</v>
      </c>
      <c r="G1769">
        <v>1</v>
      </c>
      <c r="H1769">
        <v>1499.99</v>
      </c>
      <c r="I1769">
        <v>7.0000000000000007E-2</v>
      </c>
      <c r="J1769" s="1" t="s">
        <v>330</v>
      </c>
      <c r="K1769" s="1" t="s">
        <v>311</v>
      </c>
      <c r="L1769" s="1" t="s">
        <v>18</v>
      </c>
      <c r="M1769" s="1" t="s">
        <v>309</v>
      </c>
      <c r="N1769">
        <v>1394.9906999999998</v>
      </c>
    </row>
    <row r="1770" spans="1:14" x14ac:dyDescent="0.3">
      <c r="A1770">
        <v>1382</v>
      </c>
      <c r="B1770" s="1" t="s">
        <v>195</v>
      </c>
      <c r="C1770" s="1" t="s">
        <v>15</v>
      </c>
      <c r="D1770">
        <v>1095</v>
      </c>
      <c r="E1770" s="2">
        <v>42973</v>
      </c>
      <c r="F1770">
        <v>3</v>
      </c>
      <c r="G1770">
        <v>2</v>
      </c>
      <c r="H1770">
        <v>5999.99</v>
      </c>
      <c r="I1770">
        <v>0.05</v>
      </c>
      <c r="J1770" s="1" t="s">
        <v>329</v>
      </c>
      <c r="K1770" s="1" t="s">
        <v>317</v>
      </c>
      <c r="L1770" s="1" t="s">
        <v>18</v>
      </c>
      <c r="M1770" s="1" t="s">
        <v>309</v>
      </c>
      <c r="N1770">
        <v>11399.981</v>
      </c>
    </row>
    <row r="1771" spans="1:14" x14ac:dyDescent="0.3">
      <c r="A1771">
        <v>203</v>
      </c>
      <c r="B1771" s="1" t="s">
        <v>119</v>
      </c>
      <c r="C1771" s="1" t="s">
        <v>15</v>
      </c>
      <c r="D1771">
        <v>1333</v>
      </c>
      <c r="E1771" s="2">
        <v>43106</v>
      </c>
      <c r="F1771">
        <v>3</v>
      </c>
      <c r="G1771">
        <v>2</v>
      </c>
      <c r="H1771">
        <v>4999.99</v>
      </c>
      <c r="I1771">
        <v>0.05</v>
      </c>
      <c r="J1771" s="1" t="s">
        <v>331</v>
      </c>
      <c r="K1771" s="1" t="s">
        <v>204</v>
      </c>
      <c r="L1771" s="1" t="s">
        <v>18</v>
      </c>
      <c r="M1771" s="1" t="s">
        <v>309</v>
      </c>
      <c r="N1771">
        <v>9499.9809999999998</v>
      </c>
    </row>
    <row r="1772" spans="1:14" x14ac:dyDescent="0.3">
      <c r="A1772">
        <v>808</v>
      </c>
      <c r="B1772" s="1" t="s">
        <v>123</v>
      </c>
      <c r="C1772" s="1" t="s">
        <v>15</v>
      </c>
      <c r="D1772">
        <v>447</v>
      </c>
      <c r="E1772" s="2">
        <v>42633</v>
      </c>
      <c r="F1772">
        <v>3</v>
      </c>
      <c r="G1772">
        <v>2</v>
      </c>
      <c r="H1772">
        <v>2899.99</v>
      </c>
      <c r="I1772">
        <v>0.05</v>
      </c>
      <c r="J1772" s="1" t="s">
        <v>313</v>
      </c>
      <c r="K1772" s="1" t="s">
        <v>311</v>
      </c>
      <c r="L1772" s="1" t="s">
        <v>18</v>
      </c>
      <c r="M1772" s="1" t="s">
        <v>309</v>
      </c>
      <c r="N1772">
        <v>5509.9809999999998</v>
      </c>
    </row>
    <row r="1773" spans="1:14" x14ac:dyDescent="0.3">
      <c r="A1773">
        <v>1063</v>
      </c>
      <c r="B1773" s="1" t="s">
        <v>124</v>
      </c>
      <c r="C1773" s="1" t="s">
        <v>15</v>
      </c>
      <c r="D1773">
        <v>1140</v>
      </c>
      <c r="E1773" s="2">
        <v>42999</v>
      </c>
      <c r="F1773">
        <v>3</v>
      </c>
      <c r="G1773">
        <v>2</v>
      </c>
      <c r="H1773">
        <v>1499.99</v>
      </c>
      <c r="I1773">
        <v>0.1</v>
      </c>
      <c r="J1773" s="1" t="s">
        <v>330</v>
      </c>
      <c r="K1773" s="1" t="s">
        <v>311</v>
      </c>
      <c r="L1773" s="1" t="s">
        <v>18</v>
      </c>
      <c r="M1773" s="1" t="s">
        <v>309</v>
      </c>
      <c r="N1773">
        <v>2699.982</v>
      </c>
    </row>
    <row r="1774" spans="1:14" x14ac:dyDescent="0.3">
      <c r="A1774">
        <v>389</v>
      </c>
      <c r="B1774" s="1" t="s">
        <v>29</v>
      </c>
      <c r="C1774" s="1" t="s">
        <v>15</v>
      </c>
      <c r="D1774">
        <v>966</v>
      </c>
      <c r="E1774" s="2">
        <v>42906</v>
      </c>
      <c r="F1774">
        <v>3</v>
      </c>
      <c r="G1774">
        <v>1</v>
      </c>
      <c r="H1774">
        <v>189.99</v>
      </c>
      <c r="I1774">
        <v>0.05</v>
      </c>
      <c r="J1774" s="1" t="s">
        <v>332</v>
      </c>
      <c r="K1774" s="1" t="s">
        <v>17</v>
      </c>
      <c r="L1774" s="1" t="s">
        <v>18</v>
      </c>
      <c r="M1774" s="1" t="s">
        <v>309</v>
      </c>
      <c r="N1774">
        <v>180.4905</v>
      </c>
    </row>
    <row r="1775" spans="1:14" x14ac:dyDescent="0.3">
      <c r="A1775">
        <v>427</v>
      </c>
      <c r="B1775" s="1" t="s">
        <v>93</v>
      </c>
      <c r="C1775" s="1" t="s">
        <v>15</v>
      </c>
      <c r="D1775">
        <v>1373</v>
      </c>
      <c r="E1775" s="2">
        <v>43129</v>
      </c>
      <c r="F1775">
        <v>3</v>
      </c>
      <c r="G1775">
        <v>1</v>
      </c>
      <c r="H1775">
        <v>3499.99</v>
      </c>
      <c r="I1775">
        <v>0.1</v>
      </c>
      <c r="J1775" s="1" t="s">
        <v>318</v>
      </c>
      <c r="K1775" s="1" t="s">
        <v>319</v>
      </c>
      <c r="L1775" s="1" t="s">
        <v>18</v>
      </c>
      <c r="M1775" s="1" t="s">
        <v>309</v>
      </c>
      <c r="N1775">
        <v>3149.991</v>
      </c>
    </row>
    <row r="1776" spans="1:14" x14ac:dyDescent="0.3">
      <c r="A1776">
        <v>360</v>
      </c>
      <c r="B1776" s="1" t="s">
        <v>119</v>
      </c>
      <c r="C1776" s="1" t="s">
        <v>15</v>
      </c>
      <c r="D1776">
        <v>292</v>
      </c>
      <c r="E1776" s="2">
        <v>42550</v>
      </c>
      <c r="F1776">
        <v>3</v>
      </c>
      <c r="G1776">
        <v>1</v>
      </c>
      <c r="H1776">
        <v>2899.99</v>
      </c>
      <c r="I1776">
        <v>7.0000000000000007E-2</v>
      </c>
      <c r="J1776" s="1" t="s">
        <v>313</v>
      </c>
      <c r="K1776" s="1" t="s">
        <v>311</v>
      </c>
      <c r="L1776" s="1" t="s">
        <v>18</v>
      </c>
      <c r="M1776" s="1" t="s">
        <v>309</v>
      </c>
      <c r="N1776">
        <v>2696.9906999999998</v>
      </c>
    </row>
    <row r="1777" spans="1:14" x14ac:dyDescent="0.3">
      <c r="A1777">
        <v>899</v>
      </c>
      <c r="B1777" s="1" t="s">
        <v>40</v>
      </c>
      <c r="C1777" s="1" t="s">
        <v>15</v>
      </c>
      <c r="D1777">
        <v>489</v>
      </c>
      <c r="E1777" s="2">
        <v>42649</v>
      </c>
      <c r="F1777">
        <v>3</v>
      </c>
      <c r="G1777">
        <v>2</v>
      </c>
      <c r="H1777">
        <v>1799.99</v>
      </c>
      <c r="I1777">
        <v>0.1</v>
      </c>
      <c r="J1777" s="1" t="s">
        <v>312</v>
      </c>
      <c r="K1777" s="1" t="s">
        <v>311</v>
      </c>
      <c r="L1777" s="1" t="s">
        <v>18</v>
      </c>
      <c r="M1777" s="1" t="s">
        <v>309</v>
      </c>
      <c r="N1777">
        <v>3239.982</v>
      </c>
    </row>
    <row r="1778" spans="1:14" x14ac:dyDescent="0.3">
      <c r="A1778">
        <v>1105</v>
      </c>
      <c r="B1778" s="1" t="s">
        <v>177</v>
      </c>
      <c r="C1778" s="1" t="s">
        <v>15</v>
      </c>
      <c r="D1778">
        <v>803</v>
      </c>
      <c r="E1778" s="2">
        <v>42822</v>
      </c>
      <c r="F1778">
        <v>3</v>
      </c>
      <c r="G1778">
        <v>2</v>
      </c>
      <c r="H1778">
        <v>149.99</v>
      </c>
      <c r="I1778">
        <v>0.05</v>
      </c>
      <c r="J1778" s="1" t="s">
        <v>333</v>
      </c>
      <c r="K1778" s="1" t="s">
        <v>17</v>
      </c>
      <c r="L1778" s="1" t="s">
        <v>18</v>
      </c>
      <c r="M1778" s="1" t="s">
        <v>309</v>
      </c>
      <c r="N1778">
        <v>284.98099999999999</v>
      </c>
    </row>
    <row r="1779" spans="1:14" x14ac:dyDescent="0.3">
      <c r="A1779">
        <v>153</v>
      </c>
      <c r="B1779" s="1" t="s">
        <v>29</v>
      </c>
      <c r="C1779" s="1" t="s">
        <v>15</v>
      </c>
      <c r="D1779">
        <v>429</v>
      </c>
      <c r="E1779" s="2">
        <v>42623</v>
      </c>
      <c r="F1779">
        <v>3</v>
      </c>
      <c r="G1779">
        <v>2</v>
      </c>
      <c r="H1779">
        <v>2899.99</v>
      </c>
      <c r="I1779">
        <v>0.1</v>
      </c>
      <c r="J1779" s="1" t="s">
        <v>313</v>
      </c>
      <c r="K1779" s="1" t="s">
        <v>311</v>
      </c>
      <c r="L1779" s="1" t="s">
        <v>18</v>
      </c>
      <c r="M1779" s="1" t="s">
        <v>309</v>
      </c>
      <c r="N1779">
        <v>5219.982</v>
      </c>
    </row>
    <row r="1780" spans="1:14" x14ac:dyDescent="0.3">
      <c r="A1780">
        <v>153</v>
      </c>
      <c r="B1780" s="1" t="s">
        <v>29</v>
      </c>
      <c r="C1780" s="1" t="s">
        <v>15</v>
      </c>
      <c r="D1780">
        <v>810</v>
      </c>
      <c r="E1780" s="2">
        <v>42826</v>
      </c>
      <c r="F1780">
        <v>3</v>
      </c>
      <c r="G1780">
        <v>1</v>
      </c>
      <c r="H1780">
        <v>5499.99</v>
      </c>
      <c r="I1780">
        <v>0.05</v>
      </c>
      <c r="J1780" s="1" t="s">
        <v>321</v>
      </c>
      <c r="K1780" s="1" t="s">
        <v>317</v>
      </c>
      <c r="L1780" s="1" t="s">
        <v>18</v>
      </c>
      <c r="M1780" s="1" t="s">
        <v>309</v>
      </c>
      <c r="N1780">
        <v>5224.9904999999999</v>
      </c>
    </row>
    <row r="1781" spans="1:14" x14ac:dyDescent="0.3">
      <c r="A1781">
        <v>61</v>
      </c>
      <c r="B1781" s="1" t="s">
        <v>29</v>
      </c>
      <c r="C1781" s="1" t="s">
        <v>15</v>
      </c>
      <c r="D1781">
        <v>1515</v>
      </c>
      <c r="E1781" s="2">
        <v>43200</v>
      </c>
      <c r="F1781">
        <v>3</v>
      </c>
      <c r="G1781">
        <v>2</v>
      </c>
      <c r="H1781">
        <v>959.99</v>
      </c>
      <c r="I1781">
        <v>0.2</v>
      </c>
      <c r="J1781" s="1" t="s">
        <v>334</v>
      </c>
      <c r="K1781" s="1" t="s">
        <v>317</v>
      </c>
      <c r="L1781" s="1" t="s">
        <v>18</v>
      </c>
      <c r="M1781" s="1" t="s">
        <v>309</v>
      </c>
      <c r="N1781">
        <v>1535.9840000000002</v>
      </c>
    </row>
    <row r="1782" spans="1:14" x14ac:dyDescent="0.3">
      <c r="A1782">
        <v>61</v>
      </c>
      <c r="B1782" s="1" t="s">
        <v>29</v>
      </c>
      <c r="C1782" s="1" t="s">
        <v>15</v>
      </c>
      <c r="D1782">
        <v>1515</v>
      </c>
      <c r="E1782" s="2">
        <v>43200</v>
      </c>
      <c r="F1782">
        <v>3</v>
      </c>
      <c r="G1782">
        <v>2</v>
      </c>
      <c r="H1782">
        <v>3499.99</v>
      </c>
      <c r="I1782">
        <v>0.1</v>
      </c>
      <c r="J1782" s="1" t="s">
        <v>335</v>
      </c>
      <c r="K1782" s="1" t="s">
        <v>204</v>
      </c>
      <c r="L1782" s="1" t="s">
        <v>18</v>
      </c>
      <c r="M1782" s="1" t="s">
        <v>309</v>
      </c>
      <c r="N1782">
        <v>6299.982</v>
      </c>
    </row>
    <row r="1783" spans="1:14" x14ac:dyDescent="0.3">
      <c r="A1783">
        <v>61</v>
      </c>
      <c r="B1783" s="1" t="s">
        <v>29</v>
      </c>
      <c r="C1783" s="1" t="s">
        <v>15</v>
      </c>
      <c r="D1783">
        <v>556</v>
      </c>
      <c r="E1783" s="2">
        <v>42687</v>
      </c>
      <c r="F1783">
        <v>3</v>
      </c>
      <c r="G1783">
        <v>2</v>
      </c>
      <c r="H1783">
        <v>2899.99</v>
      </c>
      <c r="I1783">
        <v>0.2</v>
      </c>
      <c r="J1783" s="1" t="s">
        <v>313</v>
      </c>
      <c r="K1783" s="1" t="s">
        <v>311</v>
      </c>
      <c r="L1783" s="1" t="s">
        <v>18</v>
      </c>
      <c r="M1783" s="1" t="s">
        <v>309</v>
      </c>
      <c r="N1783">
        <v>4639.9839999999995</v>
      </c>
    </row>
    <row r="1784" spans="1:14" x14ac:dyDescent="0.3">
      <c r="A1784">
        <v>61</v>
      </c>
      <c r="B1784" s="1" t="s">
        <v>29</v>
      </c>
      <c r="C1784" s="1" t="s">
        <v>15</v>
      </c>
      <c r="D1784">
        <v>1515</v>
      </c>
      <c r="E1784" s="2">
        <v>43200</v>
      </c>
      <c r="F1784">
        <v>3</v>
      </c>
      <c r="G1784">
        <v>1</v>
      </c>
      <c r="H1784">
        <v>4999.99</v>
      </c>
      <c r="I1784">
        <v>0.1</v>
      </c>
      <c r="J1784" s="1" t="s">
        <v>322</v>
      </c>
      <c r="K1784" s="1" t="s">
        <v>311</v>
      </c>
      <c r="L1784" s="1" t="s">
        <v>18</v>
      </c>
      <c r="M1784" s="1" t="s">
        <v>309</v>
      </c>
      <c r="N1784">
        <v>4499.991</v>
      </c>
    </row>
    <row r="1785" spans="1:14" x14ac:dyDescent="0.3">
      <c r="A1785">
        <v>484</v>
      </c>
      <c r="B1785" s="1" t="s">
        <v>141</v>
      </c>
      <c r="C1785" s="1" t="s">
        <v>15</v>
      </c>
      <c r="D1785">
        <v>127</v>
      </c>
      <c r="E1785" s="2">
        <v>42446</v>
      </c>
      <c r="F1785">
        <v>3</v>
      </c>
      <c r="G1785">
        <v>2</v>
      </c>
      <c r="H1785">
        <v>2899.99</v>
      </c>
      <c r="I1785">
        <v>7.0000000000000007E-2</v>
      </c>
      <c r="J1785" s="1" t="s">
        <v>313</v>
      </c>
      <c r="K1785" s="1" t="s">
        <v>311</v>
      </c>
      <c r="L1785" s="1" t="s">
        <v>18</v>
      </c>
      <c r="M1785" s="1" t="s">
        <v>309</v>
      </c>
      <c r="N1785">
        <v>5393.9813999999997</v>
      </c>
    </row>
    <row r="1786" spans="1:14" x14ac:dyDescent="0.3">
      <c r="A1786">
        <v>906</v>
      </c>
      <c r="B1786" s="1" t="s">
        <v>85</v>
      </c>
      <c r="C1786" s="1" t="s">
        <v>15</v>
      </c>
      <c r="D1786">
        <v>1394</v>
      </c>
      <c r="E1786" s="2">
        <v>43145</v>
      </c>
      <c r="F1786">
        <v>3</v>
      </c>
      <c r="G1786">
        <v>2</v>
      </c>
      <c r="H1786">
        <v>2499.9899999999998</v>
      </c>
      <c r="I1786">
        <v>0.05</v>
      </c>
      <c r="J1786" s="1" t="s">
        <v>336</v>
      </c>
      <c r="K1786" s="1" t="s">
        <v>317</v>
      </c>
      <c r="L1786" s="1" t="s">
        <v>18</v>
      </c>
      <c r="M1786" s="1" t="s">
        <v>309</v>
      </c>
      <c r="N1786">
        <v>4749.9809999999998</v>
      </c>
    </row>
    <row r="1787" spans="1:14" x14ac:dyDescent="0.3">
      <c r="A1787">
        <v>376</v>
      </c>
      <c r="B1787" s="1" t="s">
        <v>40</v>
      </c>
      <c r="C1787" s="1" t="s">
        <v>15</v>
      </c>
      <c r="D1787">
        <v>896</v>
      </c>
      <c r="E1787" s="2">
        <v>42874</v>
      </c>
      <c r="F1787">
        <v>3</v>
      </c>
      <c r="G1787">
        <v>2</v>
      </c>
      <c r="H1787">
        <v>349.99</v>
      </c>
      <c r="I1787">
        <v>0.05</v>
      </c>
      <c r="J1787" s="1" t="s">
        <v>337</v>
      </c>
      <c r="K1787" s="1" t="s">
        <v>17</v>
      </c>
      <c r="L1787" s="1" t="s">
        <v>18</v>
      </c>
      <c r="M1787" s="1" t="s">
        <v>309</v>
      </c>
      <c r="N1787">
        <v>664.98099999999999</v>
      </c>
    </row>
    <row r="1788" spans="1:14" x14ac:dyDescent="0.3">
      <c r="A1788">
        <v>533</v>
      </c>
      <c r="B1788" s="1" t="s">
        <v>105</v>
      </c>
      <c r="C1788" s="1" t="s">
        <v>15</v>
      </c>
      <c r="D1788">
        <v>1298</v>
      </c>
      <c r="E1788" s="2">
        <v>43083</v>
      </c>
      <c r="F1788">
        <v>3</v>
      </c>
      <c r="G1788">
        <v>1</v>
      </c>
      <c r="H1788">
        <v>2599.9899999999998</v>
      </c>
      <c r="I1788">
        <v>0.05</v>
      </c>
      <c r="J1788" s="1" t="s">
        <v>324</v>
      </c>
      <c r="K1788" s="1" t="s">
        <v>317</v>
      </c>
      <c r="L1788" s="1" t="s">
        <v>18</v>
      </c>
      <c r="M1788" s="1" t="s">
        <v>309</v>
      </c>
      <c r="N1788">
        <v>2469.9904999999999</v>
      </c>
    </row>
    <row r="1789" spans="1:14" x14ac:dyDescent="0.3">
      <c r="A1789">
        <v>13</v>
      </c>
      <c r="B1789" s="1" t="s">
        <v>14</v>
      </c>
      <c r="C1789" s="1" t="s">
        <v>15</v>
      </c>
      <c r="D1789">
        <v>239</v>
      </c>
      <c r="E1789" s="2">
        <v>42517</v>
      </c>
      <c r="F1789">
        <v>3</v>
      </c>
      <c r="G1789">
        <v>2</v>
      </c>
      <c r="H1789">
        <v>2899.99</v>
      </c>
      <c r="I1789">
        <v>7.0000000000000007E-2</v>
      </c>
      <c r="J1789" s="1" t="s">
        <v>313</v>
      </c>
      <c r="K1789" s="1" t="s">
        <v>311</v>
      </c>
      <c r="L1789" s="1" t="s">
        <v>18</v>
      </c>
      <c r="M1789" s="1" t="s">
        <v>309</v>
      </c>
      <c r="N1789">
        <v>5393.9813999999997</v>
      </c>
    </row>
    <row r="1790" spans="1:14" x14ac:dyDescent="0.3">
      <c r="A1790">
        <v>13</v>
      </c>
      <c r="B1790" s="1" t="s">
        <v>14</v>
      </c>
      <c r="C1790" s="1" t="s">
        <v>15</v>
      </c>
      <c r="D1790">
        <v>1527</v>
      </c>
      <c r="E1790" s="2">
        <v>43202</v>
      </c>
      <c r="F1790">
        <v>3</v>
      </c>
      <c r="G1790">
        <v>2</v>
      </c>
      <c r="H1790">
        <v>1999.99</v>
      </c>
      <c r="I1790">
        <v>0.05</v>
      </c>
      <c r="J1790" s="1" t="s">
        <v>338</v>
      </c>
      <c r="K1790" s="1" t="s">
        <v>317</v>
      </c>
      <c r="L1790" s="1" t="s">
        <v>18</v>
      </c>
      <c r="M1790" s="1" t="s">
        <v>309</v>
      </c>
      <c r="N1790">
        <v>3799.9809999999998</v>
      </c>
    </row>
    <row r="1791" spans="1:14" x14ac:dyDescent="0.3">
      <c r="A1791">
        <v>1192</v>
      </c>
      <c r="B1791" s="1" t="s">
        <v>25</v>
      </c>
      <c r="C1791" s="1" t="s">
        <v>15</v>
      </c>
      <c r="D1791">
        <v>136</v>
      </c>
      <c r="E1791" s="2">
        <v>42450</v>
      </c>
      <c r="F1791">
        <v>3</v>
      </c>
      <c r="G1791">
        <v>2</v>
      </c>
      <c r="H1791">
        <v>3999.99</v>
      </c>
      <c r="I1791">
        <v>0.2</v>
      </c>
      <c r="J1791" s="1" t="s">
        <v>310</v>
      </c>
      <c r="K1791" s="1" t="s">
        <v>311</v>
      </c>
      <c r="L1791" s="1" t="s">
        <v>18</v>
      </c>
      <c r="M1791" s="1" t="s">
        <v>309</v>
      </c>
      <c r="N1791">
        <v>6399.9840000000004</v>
      </c>
    </row>
    <row r="1792" spans="1:14" x14ac:dyDescent="0.3">
      <c r="A1792">
        <v>691</v>
      </c>
      <c r="B1792" s="1" t="s">
        <v>119</v>
      </c>
      <c r="C1792" s="1" t="s">
        <v>15</v>
      </c>
      <c r="D1792">
        <v>460</v>
      </c>
      <c r="E1792" s="2">
        <v>42638</v>
      </c>
      <c r="F1792">
        <v>3</v>
      </c>
      <c r="G1792">
        <v>1</v>
      </c>
      <c r="H1792">
        <v>2899.99</v>
      </c>
      <c r="I1792">
        <v>0.2</v>
      </c>
      <c r="J1792" s="1" t="s">
        <v>313</v>
      </c>
      <c r="K1792" s="1" t="s">
        <v>311</v>
      </c>
      <c r="L1792" s="1" t="s">
        <v>18</v>
      </c>
      <c r="M1792" s="1" t="s">
        <v>309</v>
      </c>
      <c r="N1792">
        <v>2319.9919999999997</v>
      </c>
    </row>
    <row r="1793" spans="1:14" x14ac:dyDescent="0.3">
      <c r="A1793">
        <v>123</v>
      </c>
      <c r="B1793" s="1" t="s">
        <v>105</v>
      </c>
      <c r="C1793" s="1" t="s">
        <v>15</v>
      </c>
      <c r="D1793">
        <v>1605</v>
      </c>
      <c r="E1793" s="2">
        <v>43282</v>
      </c>
      <c r="F1793">
        <v>3</v>
      </c>
      <c r="G1793">
        <v>1</v>
      </c>
      <c r="H1793">
        <v>999.99</v>
      </c>
      <c r="I1793">
        <v>7.0000000000000007E-2</v>
      </c>
      <c r="J1793" s="1" t="s">
        <v>339</v>
      </c>
      <c r="K1793" s="1" t="s">
        <v>311</v>
      </c>
      <c r="L1793" s="1" t="s">
        <v>18</v>
      </c>
      <c r="M1793" s="1" t="s">
        <v>309</v>
      </c>
      <c r="N1793">
        <v>929.99069999999995</v>
      </c>
    </row>
    <row r="1794" spans="1:14" x14ac:dyDescent="0.3">
      <c r="A1794">
        <v>123</v>
      </c>
      <c r="B1794" s="1" t="s">
        <v>105</v>
      </c>
      <c r="C1794" s="1" t="s">
        <v>15</v>
      </c>
      <c r="D1794">
        <v>1605</v>
      </c>
      <c r="E1794" s="2">
        <v>43282</v>
      </c>
      <c r="F1794">
        <v>3</v>
      </c>
      <c r="G1794">
        <v>1</v>
      </c>
      <c r="H1794">
        <v>4499.99</v>
      </c>
      <c r="I1794">
        <v>0.2</v>
      </c>
      <c r="J1794" s="1" t="s">
        <v>340</v>
      </c>
      <c r="K1794" s="1" t="s">
        <v>204</v>
      </c>
      <c r="L1794" s="1" t="s">
        <v>18</v>
      </c>
      <c r="M1794" s="1" t="s">
        <v>309</v>
      </c>
      <c r="N1794">
        <v>3599.9920000000002</v>
      </c>
    </row>
    <row r="1795" spans="1:14" x14ac:dyDescent="0.3">
      <c r="A1795">
        <v>123</v>
      </c>
      <c r="B1795" s="1" t="s">
        <v>105</v>
      </c>
      <c r="C1795" s="1" t="s">
        <v>15</v>
      </c>
      <c r="D1795">
        <v>1605</v>
      </c>
      <c r="E1795" s="2">
        <v>43282</v>
      </c>
      <c r="F1795">
        <v>3</v>
      </c>
      <c r="G1795">
        <v>2</v>
      </c>
      <c r="H1795">
        <v>1499.99</v>
      </c>
      <c r="I1795">
        <v>0.1</v>
      </c>
      <c r="J1795" s="1" t="s">
        <v>341</v>
      </c>
      <c r="K1795" s="1" t="s">
        <v>311</v>
      </c>
      <c r="L1795" s="1" t="s">
        <v>18</v>
      </c>
      <c r="M1795" s="1" t="s">
        <v>309</v>
      </c>
      <c r="N1795">
        <v>2699.982</v>
      </c>
    </row>
    <row r="1796" spans="1:14" x14ac:dyDescent="0.3">
      <c r="A1796">
        <v>1072</v>
      </c>
      <c r="B1796" s="1" t="s">
        <v>177</v>
      </c>
      <c r="C1796" s="1" t="s">
        <v>15</v>
      </c>
      <c r="D1796">
        <v>748</v>
      </c>
      <c r="E1796" s="2">
        <v>42797</v>
      </c>
      <c r="F1796">
        <v>3</v>
      </c>
      <c r="G1796">
        <v>2</v>
      </c>
      <c r="H1796">
        <v>149.99</v>
      </c>
      <c r="I1796">
        <v>0.05</v>
      </c>
      <c r="J1796" s="1" t="s">
        <v>333</v>
      </c>
      <c r="K1796" s="1" t="s">
        <v>17</v>
      </c>
      <c r="L1796" s="1" t="s">
        <v>18</v>
      </c>
      <c r="M1796" s="1" t="s">
        <v>309</v>
      </c>
      <c r="N1796">
        <v>284.98099999999999</v>
      </c>
    </row>
    <row r="1797" spans="1:14" x14ac:dyDescent="0.3">
      <c r="A1797">
        <v>579</v>
      </c>
      <c r="B1797" s="1" t="s">
        <v>195</v>
      </c>
      <c r="C1797" s="1" t="s">
        <v>15</v>
      </c>
      <c r="D1797">
        <v>262</v>
      </c>
      <c r="E1797" s="2">
        <v>42529</v>
      </c>
      <c r="F1797">
        <v>3</v>
      </c>
      <c r="G1797">
        <v>2</v>
      </c>
      <c r="H1797">
        <v>2999.99</v>
      </c>
      <c r="I1797">
        <v>0.05</v>
      </c>
      <c r="J1797" s="1" t="s">
        <v>308</v>
      </c>
      <c r="K1797" s="1" t="s">
        <v>204</v>
      </c>
      <c r="L1797" s="1" t="s">
        <v>18</v>
      </c>
      <c r="M1797" s="1" t="s">
        <v>309</v>
      </c>
      <c r="N1797">
        <v>5699.9809999999998</v>
      </c>
    </row>
    <row r="1798" spans="1:14" x14ac:dyDescent="0.3">
      <c r="A1798">
        <v>316</v>
      </c>
      <c r="B1798" s="1" t="s">
        <v>141</v>
      </c>
      <c r="C1798" s="1" t="s">
        <v>15</v>
      </c>
      <c r="D1798">
        <v>131</v>
      </c>
      <c r="E1798" s="2">
        <v>42448</v>
      </c>
      <c r="F1798">
        <v>3</v>
      </c>
      <c r="G1798">
        <v>2</v>
      </c>
      <c r="H1798">
        <v>2899.99</v>
      </c>
      <c r="I1798">
        <v>7.0000000000000007E-2</v>
      </c>
      <c r="J1798" s="1" t="s">
        <v>313</v>
      </c>
      <c r="K1798" s="1" t="s">
        <v>311</v>
      </c>
      <c r="L1798" s="1" t="s">
        <v>18</v>
      </c>
      <c r="M1798" s="1" t="s">
        <v>309</v>
      </c>
      <c r="N1798">
        <v>5393.9813999999997</v>
      </c>
    </row>
    <row r="1799" spans="1:14" x14ac:dyDescent="0.3">
      <c r="A1799">
        <v>866</v>
      </c>
      <c r="B1799" s="1" t="s">
        <v>14</v>
      </c>
      <c r="C1799" s="1" t="s">
        <v>15</v>
      </c>
      <c r="D1799">
        <v>1385</v>
      </c>
      <c r="E1799" s="2">
        <v>43139</v>
      </c>
      <c r="F1799">
        <v>3</v>
      </c>
      <c r="G1799">
        <v>1</v>
      </c>
      <c r="H1799">
        <v>1499.99</v>
      </c>
      <c r="I1799">
        <v>0.05</v>
      </c>
      <c r="J1799" s="1" t="s">
        <v>342</v>
      </c>
      <c r="K1799" s="1" t="s">
        <v>311</v>
      </c>
      <c r="L1799" s="1" t="s">
        <v>18</v>
      </c>
      <c r="M1799" s="1" t="s">
        <v>309</v>
      </c>
      <c r="N1799">
        <v>1424.9904999999999</v>
      </c>
    </row>
    <row r="1800" spans="1:14" x14ac:dyDescent="0.3">
      <c r="A1800">
        <v>866</v>
      </c>
      <c r="B1800" s="1" t="s">
        <v>14</v>
      </c>
      <c r="C1800" s="1" t="s">
        <v>15</v>
      </c>
      <c r="D1800">
        <v>1385</v>
      </c>
      <c r="E1800" s="2">
        <v>43139</v>
      </c>
      <c r="F1800">
        <v>3</v>
      </c>
      <c r="G1800">
        <v>1</v>
      </c>
      <c r="H1800">
        <v>1799.99</v>
      </c>
      <c r="I1800">
        <v>7.0000000000000007E-2</v>
      </c>
      <c r="J1800" s="1" t="s">
        <v>343</v>
      </c>
      <c r="K1800" s="1" t="s">
        <v>317</v>
      </c>
      <c r="L1800" s="1" t="s">
        <v>18</v>
      </c>
      <c r="M1800" s="1" t="s">
        <v>309</v>
      </c>
      <c r="N1800">
        <v>1673.9906999999998</v>
      </c>
    </row>
    <row r="1801" spans="1:14" x14ac:dyDescent="0.3">
      <c r="A1801">
        <v>866</v>
      </c>
      <c r="B1801" s="1" t="s">
        <v>14</v>
      </c>
      <c r="C1801" s="1" t="s">
        <v>15</v>
      </c>
      <c r="D1801">
        <v>1385</v>
      </c>
      <c r="E1801" s="2">
        <v>43139</v>
      </c>
      <c r="F1801">
        <v>3</v>
      </c>
      <c r="G1801">
        <v>2</v>
      </c>
      <c r="H1801">
        <v>1499.99</v>
      </c>
      <c r="I1801">
        <v>0.1</v>
      </c>
      <c r="J1801" s="1" t="s">
        <v>330</v>
      </c>
      <c r="K1801" s="1" t="s">
        <v>311</v>
      </c>
      <c r="L1801" s="1" t="s">
        <v>18</v>
      </c>
      <c r="M1801" s="1" t="s">
        <v>309</v>
      </c>
      <c r="N1801">
        <v>2699.982</v>
      </c>
    </row>
    <row r="1802" spans="1:14" x14ac:dyDescent="0.3">
      <c r="A1802">
        <v>567</v>
      </c>
      <c r="B1802" s="1" t="s">
        <v>14</v>
      </c>
      <c r="C1802" s="1" t="s">
        <v>15</v>
      </c>
      <c r="D1802">
        <v>1326</v>
      </c>
      <c r="E1802" s="2">
        <v>43101</v>
      </c>
      <c r="F1802">
        <v>3</v>
      </c>
      <c r="G1802">
        <v>2</v>
      </c>
      <c r="H1802">
        <v>199.99</v>
      </c>
      <c r="I1802">
        <v>7.0000000000000007E-2</v>
      </c>
      <c r="J1802" s="1" t="s">
        <v>344</v>
      </c>
      <c r="K1802" s="1" t="s">
        <v>17</v>
      </c>
      <c r="L1802" s="1" t="s">
        <v>18</v>
      </c>
      <c r="M1802" s="1" t="s">
        <v>309</v>
      </c>
      <c r="N1802">
        <v>371.98140000000001</v>
      </c>
    </row>
    <row r="1803" spans="1:14" x14ac:dyDescent="0.3">
      <c r="A1803">
        <v>289</v>
      </c>
      <c r="B1803" s="1" t="s">
        <v>177</v>
      </c>
      <c r="C1803" s="1" t="s">
        <v>15</v>
      </c>
      <c r="D1803">
        <v>1251</v>
      </c>
      <c r="E1803" s="2">
        <v>43056</v>
      </c>
      <c r="F1803">
        <v>3</v>
      </c>
      <c r="G1803">
        <v>2</v>
      </c>
      <c r="H1803">
        <v>4999.99</v>
      </c>
      <c r="I1803">
        <v>0.1</v>
      </c>
      <c r="J1803" s="1" t="s">
        <v>322</v>
      </c>
      <c r="K1803" s="1" t="s">
        <v>311</v>
      </c>
      <c r="L1803" s="1" t="s">
        <v>18</v>
      </c>
      <c r="M1803" s="1" t="s">
        <v>309</v>
      </c>
      <c r="N1803">
        <v>8999.982</v>
      </c>
    </row>
    <row r="1804" spans="1:14" x14ac:dyDescent="0.3">
      <c r="A1804">
        <v>289</v>
      </c>
      <c r="B1804" s="1" t="s">
        <v>177</v>
      </c>
      <c r="C1804" s="1" t="s">
        <v>15</v>
      </c>
      <c r="D1804">
        <v>1251</v>
      </c>
      <c r="E1804" s="2">
        <v>43056</v>
      </c>
      <c r="F1804">
        <v>3</v>
      </c>
      <c r="G1804">
        <v>1</v>
      </c>
      <c r="H1804">
        <v>5499.99</v>
      </c>
      <c r="I1804">
        <v>7.0000000000000007E-2</v>
      </c>
      <c r="J1804" s="1" t="s">
        <v>321</v>
      </c>
      <c r="K1804" s="1" t="s">
        <v>317</v>
      </c>
      <c r="L1804" s="1" t="s">
        <v>18</v>
      </c>
      <c r="M1804" s="1" t="s">
        <v>309</v>
      </c>
      <c r="N1804">
        <v>5114.9906999999994</v>
      </c>
    </row>
    <row r="1805" spans="1:14" x14ac:dyDescent="0.3">
      <c r="A1805">
        <v>289</v>
      </c>
      <c r="B1805" s="1" t="s">
        <v>177</v>
      </c>
      <c r="C1805" s="1" t="s">
        <v>15</v>
      </c>
      <c r="D1805">
        <v>1251</v>
      </c>
      <c r="E1805" s="2">
        <v>43056</v>
      </c>
      <c r="F1805">
        <v>3</v>
      </c>
      <c r="G1805">
        <v>1</v>
      </c>
      <c r="H1805">
        <v>3999.99</v>
      </c>
      <c r="I1805">
        <v>7.0000000000000007E-2</v>
      </c>
      <c r="J1805" s="1" t="s">
        <v>310</v>
      </c>
      <c r="K1805" s="1" t="s">
        <v>311</v>
      </c>
      <c r="L1805" s="1" t="s">
        <v>18</v>
      </c>
      <c r="M1805" s="1" t="s">
        <v>309</v>
      </c>
      <c r="N1805">
        <v>3719.9906999999994</v>
      </c>
    </row>
    <row r="1806" spans="1:14" x14ac:dyDescent="0.3">
      <c r="A1806">
        <v>64</v>
      </c>
      <c r="B1806" s="1" t="s">
        <v>25</v>
      </c>
      <c r="C1806" s="1" t="s">
        <v>15</v>
      </c>
      <c r="D1806">
        <v>549</v>
      </c>
      <c r="E1806" s="2">
        <v>42686</v>
      </c>
      <c r="F1806">
        <v>3</v>
      </c>
      <c r="G1806">
        <v>1</v>
      </c>
      <c r="H1806">
        <v>3999.99</v>
      </c>
      <c r="I1806">
        <v>0.05</v>
      </c>
      <c r="J1806" s="1" t="s">
        <v>310</v>
      </c>
      <c r="K1806" s="1" t="s">
        <v>311</v>
      </c>
      <c r="L1806" s="1" t="s">
        <v>18</v>
      </c>
      <c r="M1806" s="1" t="s">
        <v>309</v>
      </c>
      <c r="N1806">
        <v>3799.9904999999994</v>
      </c>
    </row>
    <row r="1807" spans="1:14" x14ac:dyDescent="0.3">
      <c r="A1807">
        <v>275</v>
      </c>
      <c r="B1807" s="1" t="s">
        <v>29</v>
      </c>
      <c r="C1807" s="1" t="s">
        <v>15</v>
      </c>
      <c r="D1807">
        <v>1124</v>
      </c>
      <c r="E1807" s="2">
        <v>42991</v>
      </c>
      <c r="F1807">
        <v>3</v>
      </c>
      <c r="G1807">
        <v>2</v>
      </c>
      <c r="H1807">
        <v>3999.99</v>
      </c>
      <c r="I1807">
        <v>0.1</v>
      </c>
      <c r="J1807" s="1" t="s">
        <v>310</v>
      </c>
      <c r="K1807" s="1" t="s">
        <v>311</v>
      </c>
      <c r="L1807" s="1" t="s">
        <v>18</v>
      </c>
      <c r="M1807" s="1" t="s">
        <v>309</v>
      </c>
      <c r="N1807">
        <v>7199.982</v>
      </c>
    </row>
    <row r="1808" spans="1:14" x14ac:dyDescent="0.3">
      <c r="A1808">
        <v>985</v>
      </c>
      <c r="B1808" s="1" t="s">
        <v>195</v>
      </c>
      <c r="C1808" s="1" t="s">
        <v>15</v>
      </c>
      <c r="D1808">
        <v>652</v>
      </c>
      <c r="E1808" s="2">
        <v>42747</v>
      </c>
      <c r="F1808">
        <v>3</v>
      </c>
      <c r="G1808">
        <v>2</v>
      </c>
      <c r="H1808">
        <v>3499.99</v>
      </c>
      <c r="I1808">
        <v>0.2</v>
      </c>
      <c r="J1808" s="1" t="s">
        <v>326</v>
      </c>
      <c r="K1808" s="1" t="s">
        <v>319</v>
      </c>
      <c r="L1808" s="1" t="s">
        <v>18</v>
      </c>
      <c r="M1808" s="1" t="s">
        <v>309</v>
      </c>
      <c r="N1808">
        <v>5599.9840000000004</v>
      </c>
    </row>
    <row r="1809" spans="1:14" x14ac:dyDescent="0.3">
      <c r="A1809">
        <v>885</v>
      </c>
      <c r="B1809" s="1" t="s">
        <v>14</v>
      </c>
      <c r="C1809" s="1" t="s">
        <v>15</v>
      </c>
      <c r="D1809">
        <v>298</v>
      </c>
      <c r="E1809" s="2">
        <v>42555</v>
      </c>
      <c r="F1809">
        <v>3</v>
      </c>
      <c r="G1809">
        <v>1</v>
      </c>
      <c r="H1809">
        <v>2999.99</v>
      </c>
      <c r="I1809">
        <v>7.0000000000000007E-2</v>
      </c>
      <c r="J1809" s="1" t="s">
        <v>308</v>
      </c>
      <c r="K1809" s="1" t="s">
        <v>204</v>
      </c>
      <c r="L1809" s="1" t="s">
        <v>18</v>
      </c>
      <c r="M1809" s="1" t="s">
        <v>309</v>
      </c>
      <c r="N1809">
        <v>2789.9906999999998</v>
      </c>
    </row>
    <row r="1810" spans="1:14" x14ac:dyDescent="0.3">
      <c r="A1810">
        <v>566</v>
      </c>
      <c r="B1810" s="1" t="s">
        <v>124</v>
      </c>
      <c r="C1810" s="1" t="s">
        <v>15</v>
      </c>
      <c r="D1810">
        <v>1416</v>
      </c>
      <c r="E1810" s="2">
        <v>43162</v>
      </c>
      <c r="F1810">
        <v>3</v>
      </c>
      <c r="G1810">
        <v>1</v>
      </c>
      <c r="H1810">
        <v>3499.99</v>
      </c>
      <c r="I1810">
        <v>0.2</v>
      </c>
      <c r="J1810" s="1" t="s">
        <v>345</v>
      </c>
      <c r="K1810" s="1" t="s">
        <v>204</v>
      </c>
      <c r="L1810" s="1" t="s">
        <v>18</v>
      </c>
      <c r="M1810" s="1" t="s">
        <v>309</v>
      </c>
      <c r="N1810">
        <v>2799.9920000000002</v>
      </c>
    </row>
    <row r="1811" spans="1:14" x14ac:dyDescent="0.3">
      <c r="A1811">
        <v>859</v>
      </c>
      <c r="B1811" s="1" t="s">
        <v>85</v>
      </c>
      <c r="C1811" s="1" t="s">
        <v>15</v>
      </c>
      <c r="D1811">
        <v>1440</v>
      </c>
      <c r="E1811" s="2">
        <v>43174</v>
      </c>
      <c r="F1811">
        <v>3</v>
      </c>
      <c r="G1811">
        <v>1</v>
      </c>
      <c r="H1811">
        <v>4499.99</v>
      </c>
      <c r="I1811">
        <v>0.1</v>
      </c>
      <c r="J1811" s="1" t="s">
        <v>340</v>
      </c>
      <c r="K1811" s="1" t="s">
        <v>204</v>
      </c>
      <c r="L1811" s="1" t="s">
        <v>18</v>
      </c>
      <c r="M1811" s="1" t="s">
        <v>309</v>
      </c>
      <c r="N1811">
        <v>4049.991</v>
      </c>
    </row>
    <row r="1812" spans="1:14" x14ac:dyDescent="0.3">
      <c r="A1812">
        <v>859</v>
      </c>
      <c r="B1812" s="1" t="s">
        <v>85</v>
      </c>
      <c r="C1812" s="1" t="s">
        <v>15</v>
      </c>
      <c r="D1812">
        <v>1440</v>
      </c>
      <c r="E1812" s="2">
        <v>43174</v>
      </c>
      <c r="F1812">
        <v>3</v>
      </c>
      <c r="G1812">
        <v>2</v>
      </c>
      <c r="H1812">
        <v>749.99</v>
      </c>
      <c r="I1812">
        <v>7.0000000000000007E-2</v>
      </c>
      <c r="J1812" s="1" t="s">
        <v>346</v>
      </c>
      <c r="K1812" s="1" t="s">
        <v>311</v>
      </c>
      <c r="L1812" s="1" t="s">
        <v>18</v>
      </c>
      <c r="M1812" s="1" t="s">
        <v>309</v>
      </c>
      <c r="N1812">
        <v>1394.9813999999999</v>
      </c>
    </row>
    <row r="1813" spans="1:14" x14ac:dyDescent="0.3">
      <c r="A1813">
        <v>859</v>
      </c>
      <c r="B1813" s="1" t="s">
        <v>85</v>
      </c>
      <c r="C1813" s="1" t="s">
        <v>15</v>
      </c>
      <c r="D1813">
        <v>1440</v>
      </c>
      <c r="E1813" s="2">
        <v>43174</v>
      </c>
      <c r="F1813">
        <v>3</v>
      </c>
      <c r="G1813">
        <v>2</v>
      </c>
      <c r="H1813">
        <v>749.99</v>
      </c>
      <c r="I1813">
        <v>0.05</v>
      </c>
      <c r="J1813" s="1" t="s">
        <v>347</v>
      </c>
      <c r="K1813" s="1" t="s">
        <v>317</v>
      </c>
      <c r="L1813" s="1" t="s">
        <v>18</v>
      </c>
      <c r="M1813" s="1" t="s">
        <v>309</v>
      </c>
      <c r="N1813">
        <v>1424.981</v>
      </c>
    </row>
    <row r="1814" spans="1:14" x14ac:dyDescent="0.3">
      <c r="A1814">
        <v>910</v>
      </c>
      <c r="B1814" s="1" t="s">
        <v>285</v>
      </c>
      <c r="C1814" s="1" t="s">
        <v>15</v>
      </c>
      <c r="D1814">
        <v>731</v>
      </c>
      <c r="E1814" s="2">
        <v>42791</v>
      </c>
      <c r="F1814">
        <v>3</v>
      </c>
      <c r="G1814">
        <v>1</v>
      </c>
      <c r="H1814">
        <v>3499.99</v>
      </c>
      <c r="I1814">
        <v>0.2</v>
      </c>
      <c r="J1814" s="1" t="s">
        <v>316</v>
      </c>
      <c r="K1814" s="1" t="s">
        <v>317</v>
      </c>
      <c r="L1814" s="1" t="s">
        <v>18</v>
      </c>
      <c r="M1814" s="1" t="s">
        <v>309</v>
      </c>
      <c r="N1814">
        <v>2799.9920000000002</v>
      </c>
    </row>
    <row r="1815" spans="1:14" x14ac:dyDescent="0.3">
      <c r="A1815">
        <v>910</v>
      </c>
      <c r="B1815" s="1" t="s">
        <v>285</v>
      </c>
      <c r="C1815" s="1" t="s">
        <v>15</v>
      </c>
      <c r="D1815">
        <v>731</v>
      </c>
      <c r="E1815" s="2">
        <v>42791</v>
      </c>
      <c r="F1815">
        <v>3</v>
      </c>
      <c r="G1815">
        <v>1</v>
      </c>
      <c r="H1815">
        <v>999.99</v>
      </c>
      <c r="I1815">
        <v>0.2</v>
      </c>
      <c r="J1815" s="1" t="s">
        <v>339</v>
      </c>
      <c r="K1815" s="1" t="s">
        <v>311</v>
      </c>
      <c r="L1815" s="1" t="s">
        <v>18</v>
      </c>
      <c r="M1815" s="1" t="s">
        <v>309</v>
      </c>
      <c r="N1815">
        <v>799.99200000000008</v>
      </c>
    </row>
    <row r="1816" spans="1:14" x14ac:dyDescent="0.3">
      <c r="A1816">
        <v>910</v>
      </c>
      <c r="B1816" s="1" t="s">
        <v>285</v>
      </c>
      <c r="C1816" s="1" t="s">
        <v>15</v>
      </c>
      <c r="D1816">
        <v>731</v>
      </c>
      <c r="E1816" s="2">
        <v>42791</v>
      </c>
      <c r="F1816">
        <v>3</v>
      </c>
      <c r="G1816">
        <v>1</v>
      </c>
      <c r="H1816">
        <v>349.99</v>
      </c>
      <c r="I1816">
        <v>0.05</v>
      </c>
      <c r="J1816" s="1" t="s">
        <v>337</v>
      </c>
      <c r="K1816" s="1" t="s">
        <v>17</v>
      </c>
      <c r="L1816" s="1" t="s">
        <v>18</v>
      </c>
      <c r="M1816" s="1" t="s">
        <v>309</v>
      </c>
      <c r="N1816">
        <v>332.4905</v>
      </c>
    </row>
    <row r="1817" spans="1:14" x14ac:dyDescent="0.3">
      <c r="A1817">
        <v>1134</v>
      </c>
      <c r="B1817" s="1" t="s">
        <v>25</v>
      </c>
      <c r="C1817" s="1" t="s">
        <v>15</v>
      </c>
      <c r="D1817">
        <v>1046</v>
      </c>
      <c r="E1817" s="2">
        <v>42954</v>
      </c>
      <c r="F1817">
        <v>3</v>
      </c>
      <c r="G1817">
        <v>1</v>
      </c>
      <c r="H1817">
        <v>469.99</v>
      </c>
      <c r="I1817">
        <v>7.0000000000000007E-2</v>
      </c>
      <c r="J1817" s="1" t="s">
        <v>348</v>
      </c>
      <c r="K1817" s="1" t="s">
        <v>311</v>
      </c>
      <c r="L1817" s="1" t="s">
        <v>18</v>
      </c>
      <c r="M1817" s="1" t="s">
        <v>309</v>
      </c>
      <c r="N1817">
        <v>437.09069999999997</v>
      </c>
    </row>
    <row r="1818" spans="1:14" x14ac:dyDescent="0.3">
      <c r="A1818">
        <v>1363</v>
      </c>
      <c r="B1818" s="1" t="s">
        <v>119</v>
      </c>
      <c r="C1818" s="1" t="s">
        <v>15</v>
      </c>
      <c r="D1818">
        <v>788</v>
      </c>
      <c r="E1818" s="2">
        <v>42812</v>
      </c>
      <c r="F1818">
        <v>3</v>
      </c>
      <c r="G1818">
        <v>1</v>
      </c>
      <c r="H1818">
        <v>1499.99</v>
      </c>
      <c r="I1818">
        <v>0.2</v>
      </c>
      <c r="J1818" s="1" t="s">
        <v>349</v>
      </c>
      <c r="K1818" s="1" t="s">
        <v>317</v>
      </c>
      <c r="L1818" s="1" t="s">
        <v>18</v>
      </c>
      <c r="M1818" s="1" t="s">
        <v>309</v>
      </c>
      <c r="N1818">
        <v>1199.992</v>
      </c>
    </row>
    <row r="1819" spans="1:14" x14ac:dyDescent="0.3">
      <c r="A1819">
        <v>21</v>
      </c>
      <c r="B1819" s="1" t="s">
        <v>40</v>
      </c>
      <c r="C1819" s="1" t="s">
        <v>15</v>
      </c>
      <c r="D1819">
        <v>1409</v>
      </c>
      <c r="E1819" s="2">
        <v>43157</v>
      </c>
      <c r="F1819">
        <v>3</v>
      </c>
      <c r="G1819">
        <v>1</v>
      </c>
      <c r="H1819">
        <v>1299.99</v>
      </c>
      <c r="I1819">
        <v>7.0000000000000007E-2</v>
      </c>
      <c r="J1819" s="1" t="s">
        <v>350</v>
      </c>
      <c r="K1819" s="1" t="s">
        <v>317</v>
      </c>
      <c r="L1819" s="1" t="s">
        <v>18</v>
      </c>
      <c r="M1819" s="1" t="s">
        <v>309</v>
      </c>
      <c r="N1819">
        <v>1208.9906999999998</v>
      </c>
    </row>
    <row r="1820" spans="1:14" x14ac:dyDescent="0.3">
      <c r="A1820">
        <v>21</v>
      </c>
      <c r="B1820" s="1" t="s">
        <v>40</v>
      </c>
      <c r="C1820" s="1" t="s">
        <v>15</v>
      </c>
      <c r="D1820">
        <v>1409</v>
      </c>
      <c r="E1820" s="2">
        <v>43157</v>
      </c>
      <c r="F1820">
        <v>3</v>
      </c>
      <c r="G1820">
        <v>2</v>
      </c>
      <c r="H1820">
        <v>3199.99</v>
      </c>
      <c r="I1820">
        <v>0.05</v>
      </c>
      <c r="J1820" s="1" t="s">
        <v>351</v>
      </c>
      <c r="K1820" s="1" t="s">
        <v>317</v>
      </c>
      <c r="L1820" s="1" t="s">
        <v>18</v>
      </c>
      <c r="M1820" s="1" t="s">
        <v>309</v>
      </c>
      <c r="N1820">
        <v>6079.9809999999989</v>
      </c>
    </row>
    <row r="1821" spans="1:14" x14ac:dyDescent="0.3">
      <c r="A1821">
        <v>21</v>
      </c>
      <c r="B1821" s="1" t="s">
        <v>40</v>
      </c>
      <c r="C1821" s="1" t="s">
        <v>15</v>
      </c>
      <c r="D1821">
        <v>1596</v>
      </c>
      <c r="E1821" s="2">
        <v>43218</v>
      </c>
      <c r="F1821">
        <v>3</v>
      </c>
      <c r="G1821">
        <v>1</v>
      </c>
      <c r="H1821">
        <v>349.99</v>
      </c>
      <c r="I1821">
        <v>0.05</v>
      </c>
      <c r="J1821" s="1" t="s">
        <v>337</v>
      </c>
      <c r="K1821" s="1" t="s">
        <v>17</v>
      </c>
      <c r="L1821" s="1" t="s">
        <v>18</v>
      </c>
      <c r="M1821" s="1" t="s">
        <v>309</v>
      </c>
      <c r="N1821">
        <v>332.4905</v>
      </c>
    </row>
    <row r="1822" spans="1:14" x14ac:dyDescent="0.3">
      <c r="A1822">
        <v>21</v>
      </c>
      <c r="B1822" s="1" t="s">
        <v>40</v>
      </c>
      <c r="C1822" s="1" t="s">
        <v>15</v>
      </c>
      <c r="D1822">
        <v>1177</v>
      </c>
      <c r="E1822" s="2">
        <v>43020</v>
      </c>
      <c r="F1822">
        <v>3</v>
      </c>
      <c r="G1822">
        <v>2</v>
      </c>
      <c r="H1822">
        <v>3499.99</v>
      </c>
      <c r="I1822">
        <v>7.0000000000000007E-2</v>
      </c>
      <c r="J1822" s="1" t="s">
        <v>326</v>
      </c>
      <c r="K1822" s="1" t="s">
        <v>319</v>
      </c>
      <c r="L1822" s="1" t="s">
        <v>18</v>
      </c>
      <c r="M1822" s="1" t="s">
        <v>309</v>
      </c>
      <c r="N1822">
        <v>6509.9813999999988</v>
      </c>
    </row>
    <row r="1823" spans="1:14" x14ac:dyDescent="0.3">
      <c r="A1823">
        <v>66</v>
      </c>
      <c r="B1823" s="1" t="s">
        <v>93</v>
      </c>
      <c r="C1823" s="1" t="s">
        <v>15</v>
      </c>
      <c r="D1823">
        <v>1520</v>
      </c>
      <c r="E1823" s="2">
        <v>43201</v>
      </c>
      <c r="F1823">
        <v>3</v>
      </c>
      <c r="G1823">
        <v>1</v>
      </c>
      <c r="H1823">
        <v>4499.99</v>
      </c>
      <c r="I1823">
        <v>0.05</v>
      </c>
      <c r="J1823" s="1" t="s">
        <v>340</v>
      </c>
      <c r="K1823" s="1" t="s">
        <v>204</v>
      </c>
      <c r="L1823" s="1" t="s">
        <v>18</v>
      </c>
      <c r="M1823" s="1" t="s">
        <v>309</v>
      </c>
      <c r="N1823">
        <v>4274.9904999999999</v>
      </c>
    </row>
    <row r="1824" spans="1:14" x14ac:dyDescent="0.3">
      <c r="A1824">
        <v>66</v>
      </c>
      <c r="B1824" s="1" t="s">
        <v>93</v>
      </c>
      <c r="C1824" s="1" t="s">
        <v>15</v>
      </c>
      <c r="D1824">
        <v>1520</v>
      </c>
      <c r="E1824" s="2">
        <v>43201</v>
      </c>
      <c r="F1824">
        <v>3</v>
      </c>
      <c r="G1824">
        <v>2</v>
      </c>
      <c r="H1824">
        <v>3499.99</v>
      </c>
      <c r="I1824">
        <v>0.2</v>
      </c>
      <c r="J1824" s="1" t="s">
        <v>315</v>
      </c>
      <c r="K1824" s="1" t="s">
        <v>204</v>
      </c>
      <c r="L1824" s="1" t="s">
        <v>18</v>
      </c>
      <c r="M1824" s="1" t="s">
        <v>309</v>
      </c>
      <c r="N1824">
        <v>5599.9840000000004</v>
      </c>
    </row>
    <row r="1825" spans="1:14" x14ac:dyDescent="0.3">
      <c r="A1825">
        <v>687</v>
      </c>
      <c r="B1825" s="1" t="s">
        <v>25</v>
      </c>
      <c r="C1825" s="1" t="s">
        <v>15</v>
      </c>
      <c r="D1825">
        <v>981</v>
      </c>
      <c r="E1825" s="2">
        <v>42912</v>
      </c>
      <c r="F1825">
        <v>3</v>
      </c>
      <c r="G1825">
        <v>1</v>
      </c>
      <c r="H1825">
        <v>4999.99</v>
      </c>
      <c r="I1825">
        <v>7.0000000000000007E-2</v>
      </c>
      <c r="J1825" s="1" t="s">
        <v>352</v>
      </c>
      <c r="K1825" s="1" t="s">
        <v>204</v>
      </c>
      <c r="L1825" s="1" t="s">
        <v>18</v>
      </c>
      <c r="M1825" s="1" t="s">
        <v>309</v>
      </c>
      <c r="N1825">
        <v>4649.9906999999994</v>
      </c>
    </row>
    <row r="1826" spans="1:14" x14ac:dyDescent="0.3">
      <c r="A1826">
        <v>958</v>
      </c>
      <c r="B1826" s="1" t="s">
        <v>141</v>
      </c>
      <c r="C1826" s="1" t="s">
        <v>15</v>
      </c>
      <c r="D1826">
        <v>699</v>
      </c>
      <c r="E1826" s="2">
        <v>42772</v>
      </c>
      <c r="F1826">
        <v>3</v>
      </c>
      <c r="G1826">
        <v>1</v>
      </c>
      <c r="H1826">
        <v>1499.99</v>
      </c>
      <c r="I1826">
        <v>7.0000000000000007E-2</v>
      </c>
      <c r="J1826" s="1" t="s">
        <v>349</v>
      </c>
      <c r="K1826" s="1" t="s">
        <v>317</v>
      </c>
      <c r="L1826" s="1" t="s">
        <v>18</v>
      </c>
      <c r="M1826" s="1" t="s">
        <v>309</v>
      </c>
      <c r="N1826">
        <v>1394.9906999999998</v>
      </c>
    </row>
    <row r="1827" spans="1:14" x14ac:dyDescent="0.3">
      <c r="A1827">
        <v>135</v>
      </c>
      <c r="B1827" s="1" t="s">
        <v>119</v>
      </c>
      <c r="C1827" s="1" t="s">
        <v>15</v>
      </c>
      <c r="D1827">
        <v>1614</v>
      </c>
      <c r="E1827" s="2">
        <v>43432</v>
      </c>
      <c r="F1827">
        <v>3</v>
      </c>
      <c r="G1827">
        <v>2</v>
      </c>
      <c r="H1827">
        <v>2299.9899999999998</v>
      </c>
      <c r="I1827">
        <v>7.0000000000000007E-2</v>
      </c>
      <c r="J1827" s="1" t="s">
        <v>353</v>
      </c>
      <c r="K1827" s="1" t="s">
        <v>317</v>
      </c>
      <c r="L1827" s="1" t="s">
        <v>18</v>
      </c>
      <c r="M1827" s="1" t="s">
        <v>309</v>
      </c>
      <c r="N1827">
        <v>4277.9813999999997</v>
      </c>
    </row>
    <row r="1828" spans="1:14" x14ac:dyDescent="0.3">
      <c r="A1828">
        <v>135</v>
      </c>
      <c r="B1828" s="1" t="s">
        <v>119</v>
      </c>
      <c r="C1828" s="1" t="s">
        <v>15</v>
      </c>
      <c r="D1828">
        <v>770</v>
      </c>
      <c r="E1828" s="2">
        <v>42803</v>
      </c>
      <c r="F1828">
        <v>3</v>
      </c>
      <c r="G1828">
        <v>1</v>
      </c>
      <c r="H1828">
        <v>2299.9899999999998</v>
      </c>
      <c r="I1828">
        <v>0.2</v>
      </c>
      <c r="J1828" s="1" t="s">
        <v>354</v>
      </c>
      <c r="K1828" s="1" t="s">
        <v>311</v>
      </c>
      <c r="L1828" s="1" t="s">
        <v>18</v>
      </c>
      <c r="M1828" s="1" t="s">
        <v>309</v>
      </c>
      <c r="N1828">
        <v>1839.992</v>
      </c>
    </row>
    <row r="1829" spans="1:14" x14ac:dyDescent="0.3">
      <c r="A1829">
        <v>314</v>
      </c>
      <c r="B1829" s="1" t="s">
        <v>123</v>
      </c>
      <c r="C1829" s="1" t="s">
        <v>15</v>
      </c>
      <c r="D1829">
        <v>438</v>
      </c>
      <c r="E1829" s="2">
        <v>42629</v>
      </c>
      <c r="F1829">
        <v>3</v>
      </c>
      <c r="G1829">
        <v>1</v>
      </c>
      <c r="H1829">
        <v>2899.99</v>
      </c>
      <c r="I1829">
        <v>7.0000000000000007E-2</v>
      </c>
      <c r="J1829" s="1" t="s">
        <v>313</v>
      </c>
      <c r="K1829" s="1" t="s">
        <v>311</v>
      </c>
      <c r="L1829" s="1" t="s">
        <v>18</v>
      </c>
      <c r="M1829" s="1" t="s">
        <v>309</v>
      </c>
      <c r="N1829">
        <v>2696.9906999999998</v>
      </c>
    </row>
    <row r="1830" spans="1:14" x14ac:dyDescent="0.3">
      <c r="A1830">
        <v>56</v>
      </c>
      <c r="B1830" s="1" t="s">
        <v>119</v>
      </c>
      <c r="C1830" s="1" t="s">
        <v>15</v>
      </c>
      <c r="D1830">
        <v>1597</v>
      </c>
      <c r="E1830" s="2">
        <v>43218</v>
      </c>
      <c r="F1830">
        <v>3</v>
      </c>
      <c r="G1830">
        <v>1</v>
      </c>
      <c r="H1830">
        <v>3199.99</v>
      </c>
      <c r="I1830">
        <v>7.0000000000000007E-2</v>
      </c>
      <c r="J1830" s="1" t="s">
        <v>355</v>
      </c>
      <c r="K1830" s="1" t="s">
        <v>317</v>
      </c>
      <c r="L1830" s="1" t="s">
        <v>18</v>
      </c>
      <c r="M1830" s="1" t="s">
        <v>309</v>
      </c>
      <c r="N1830">
        <v>2975.9906999999994</v>
      </c>
    </row>
    <row r="1831" spans="1:14" x14ac:dyDescent="0.3">
      <c r="A1831">
        <v>56</v>
      </c>
      <c r="B1831" s="1" t="s">
        <v>119</v>
      </c>
      <c r="C1831" s="1" t="s">
        <v>15</v>
      </c>
      <c r="D1831">
        <v>1597</v>
      </c>
      <c r="E1831" s="2">
        <v>43218</v>
      </c>
      <c r="F1831">
        <v>3</v>
      </c>
      <c r="G1831">
        <v>1</v>
      </c>
      <c r="H1831">
        <v>2599.9899999999998</v>
      </c>
      <c r="I1831">
        <v>7.0000000000000007E-2</v>
      </c>
      <c r="J1831" s="1" t="s">
        <v>324</v>
      </c>
      <c r="K1831" s="1" t="s">
        <v>317</v>
      </c>
      <c r="L1831" s="1" t="s">
        <v>18</v>
      </c>
      <c r="M1831" s="1" t="s">
        <v>309</v>
      </c>
      <c r="N1831">
        <v>2417.9906999999998</v>
      </c>
    </row>
    <row r="1832" spans="1:14" x14ac:dyDescent="0.3">
      <c r="A1832">
        <v>77</v>
      </c>
      <c r="B1832" s="1" t="s">
        <v>177</v>
      </c>
      <c r="C1832" s="1" t="s">
        <v>15</v>
      </c>
      <c r="D1832">
        <v>435</v>
      </c>
      <c r="E1832" s="2">
        <v>42627</v>
      </c>
      <c r="F1832">
        <v>3</v>
      </c>
      <c r="G1832">
        <v>1</v>
      </c>
      <c r="H1832">
        <v>2999.99</v>
      </c>
      <c r="I1832">
        <v>0.05</v>
      </c>
      <c r="J1832" s="1" t="s">
        <v>308</v>
      </c>
      <c r="K1832" s="1" t="s">
        <v>204</v>
      </c>
      <c r="L1832" s="1" t="s">
        <v>18</v>
      </c>
      <c r="M1832" s="1" t="s">
        <v>309</v>
      </c>
      <c r="N1832">
        <v>2849.9904999999999</v>
      </c>
    </row>
    <row r="1833" spans="1:14" x14ac:dyDescent="0.3">
      <c r="A1833">
        <v>1423</v>
      </c>
      <c r="B1833" s="1" t="s">
        <v>63</v>
      </c>
      <c r="C1833" s="1" t="s">
        <v>15</v>
      </c>
      <c r="D1833">
        <v>982</v>
      </c>
      <c r="E1833" s="2">
        <v>42912</v>
      </c>
      <c r="F1833">
        <v>3</v>
      </c>
      <c r="G1833">
        <v>2</v>
      </c>
      <c r="H1833">
        <v>4999.99</v>
      </c>
      <c r="I1833">
        <v>0.05</v>
      </c>
      <c r="J1833" s="1" t="s">
        <v>322</v>
      </c>
      <c r="K1833" s="1" t="s">
        <v>311</v>
      </c>
      <c r="L1833" s="1" t="s">
        <v>18</v>
      </c>
      <c r="M1833" s="1" t="s">
        <v>309</v>
      </c>
      <c r="N1833">
        <v>9499.9809999999998</v>
      </c>
    </row>
    <row r="1834" spans="1:14" x14ac:dyDescent="0.3">
      <c r="A1834">
        <v>599</v>
      </c>
      <c r="B1834" s="1" t="s">
        <v>220</v>
      </c>
      <c r="C1834" s="1" t="s">
        <v>15</v>
      </c>
      <c r="D1834">
        <v>1422</v>
      </c>
      <c r="E1834" s="2">
        <v>43164</v>
      </c>
      <c r="F1834">
        <v>3</v>
      </c>
      <c r="G1834">
        <v>2</v>
      </c>
      <c r="H1834">
        <v>919.99</v>
      </c>
      <c r="I1834">
        <v>0.2</v>
      </c>
      <c r="J1834" s="1" t="s">
        <v>356</v>
      </c>
      <c r="K1834" s="1" t="s">
        <v>317</v>
      </c>
      <c r="L1834" s="1" t="s">
        <v>18</v>
      </c>
      <c r="M1834" s="1" t="s">
        <v>309</v>
      </c>
      <c r="N1834">
        <v>1471.9840000000002</v>
      </c>
    </row>
    <row r="1835" spans="1:14" x14ac:dyDescent="0.3">
      <c r="A1835">
        <v>14</v>
      </c>
      <c r="B1835" s="1" t="s">
        <v>128</v>
      </c>
      <c r="C1835" s="1" t="s">
        <v>15</v>
      </c>
      <c r="D1835">
        <v>357</v>
      </c>
      <c r="E1835" s="2">
        <v>42587</v>
      </c>
      <c r="F1835">
        <v>3</v>
      </c>
      <c r="G1835">
        <v>1</v>
      </c>
      <c r="H1835">
        <v>2999.99</v>
      </c>
      <c r="I1835">
        <v>0.05</v>
      </c>
      <c r="J1835" s="1" t="s">
        <v>308</v>
      </c>
      <c r="K1835" s="1" t="s">
        <v>204</v>
      </c>
      <c r="L1835" s="1" t="s">
        <v>18</v>
      </c>
      <c r="M1835" s="1" t="s">
        <v>309</v>
      </c>
      <c r="N1835">
        <v>2849.9904999999999</v>
      </c>
    </row>
    <row r="1836" spans="1:14" x14ac:dyDescent="0.3">
      <c r="A1836">
        <v>14</v>
      </c>
      <c r="B1836" s="1" t="s">
        <v>128</v>
      </c>
      <c r="C1836" s="1" t="s">
        <v>15</v>
      </c>
      <c r="D1836">
        <v>1572</v>
      </c>
      <c r="E1836" s="2">
        <v>43212</v>
      </c>
      <c r="F1836">
        <v>3</v>
      </c>
      <c r="G1836">
        <v>1</v>
      </c>
      <c r="H1836">
        <v>3199.99</v>
      </c>
      <c r="I1836">
        <v>0.05</v>
      </c>
      <c r="J1836" s="1" t="s">
        <v>357</v>
      </c>
      <c r="K1836" s="1" t="s">
        <v>311</v>
      </c>
      <c r="L1836" s="1" t="s">
        <v>18</v>
      </c>
      <c r="M1836" s="1" t="s">
        <v>309</v>
      </c>
      <c r="N1836">
        <v>3039.9904999999994</v>
      </c>
    </row>
    <row r="1837" spans="1:14" x14ac:dyDescent="0.3">
      <c r="A1837">
        <v>14</v>
      </c>
      <c r="B1837" s="1" t="s">
        <v>128</v>
      </c>
      <c r="C1837" s="1" t="s">
        <v>15</v>
      </c>
      <c r="D1837">
        <v>419</v>
      </c>
      <c r="E1837" s="2">
        <v>42617</v>
      </c>
      <c r="F1837">
        <v>3</v>
      </c>
      <c r="G1837">
        <v>1</v>
      </c>
      <c r="H1837">
        <v>2999.99</v>
      </c>
      <c r="I1837">
        <v>0.05</v>
      </c>
      <c r="J1837" s="1" t="s">
        <v>308</v>
      </c>
      <c r="K1837" s="1" t="s">
        <v>204</v>
      </c>
      <c r="L1837" s="1" t="s">
        <v>18</v>
      </c>
      <c r="M1837" s="1" t="s">
        <v>309</v>
      </c>
      <c r="N1837">
        <v>2849.9904999999999</v>
      </c>
    </row>
    <row r="1838" spans="1:14" x14ac:dyDescent="0.3">
      <c r="A1838">
        <v>50</v>
      </c>
      <c r="B1838" s="1" t="s">
        <v>85</v>
      </c>
      <c r="C1838" s="1" t="s">
        <v>15</v>
      </c>
      <c r="D1838">
        <v>1529</v>
      </c>
      <c r="E1838" s="2">
        <v>43202</v>
      </c>
      <c r="F1838">
        <v>3</v>
      </c>
      <c r="G1838">
        <v>2</v>
      </c>
      <c r="H1838">
        <v>5999.99</v>
      </c>
      <c r="I1838">
        <v>0.1</v>
      </c>
      <c r="J1838" s="1" t="s">
        <v>329</v>
      </c>
      <c r="K1838" s="1" t="s">
        <v>317</v>
      </c>
      <c r="L1838" s="1" t="s">
        <v>18</v>
      </c>
      <c r="M1838" s="1" t="s">
        <v>309</v>
      </c>
      <c r="N1838">
        <v>10799.982</v>
      </c>
    </row>
    <row r="1839" spans="1:14" x14ac:dyDescent="0.3">
      <c r="A1839">
        <v>565</v>
      </c>
      <c r="B1839" s="1" t="s">
        <v>29</v>
      </c>
      <c r="C1839" s="1" t="s">
        <v>15</v>
      </c>
      <c r="D1839">
        <v>313</v>
      </c>
      <c r="E1839" s="2">
        <v>42565</v>
      </c>
      <c r="F1839">
        <v>3</v>
      </c>
      <c r="G1839">
        <v>1</v>
      </c>
      <c r="H1839">
        <v>2899.99</v>
      </c>
      <c r="I1839">
        <v>7.0000000000000007E-2</v>
      </c>
      <c r="J1839" s="1" t="s">
        <v>313</v>
      </c>
      <c r="K1839" s="1" t="s">
        <v>311</v>
      </c>
      <c r="L1839" s="1" t="s">
        <v>18</v>
      </c>
      <c r="M1839" s="1" t="s">
        <v>309</v>
      </c>
      <c r="N1839">
        <v>2696.9906999999998</v>
      </c>
    </row>
    <row r="1840" spans="1:14" x14ac:dyDescent="0.3">
      <c r="A1840">
        <v>68</v>
      </c>
      <c r="B1840" s="1" t="s">
        <v>123</v>
      </c>
      <c r="C1840" s="1" t="s">
        <v>15</v>
      </c>
      <c r="D1840">
        <v>1325</v>
      </c>
      <c r="E1840" s="2">
        <v>43101</v>
      </c>
      <c r="F1840">
        <v>3</v>
      </c>
      <c r="G1840">
        <v>1</v>
      </c>
      <c r="H1840">
        <v>2999.99</v>
      </c>
      <c r="I1840">
        <v>0.1</v>
      </c>
      <c r="J1840" s="1" t="s">
        <v>358</v>
      </c>
      <c r="K1840" s="1" t="s">
        <v>319</v>
      </c>
      <c r="L1840" s="1" t="s">
        <v>18</v>
      </c>
      <c r="M1840" s="1" t="s">
        <v>309</v>
      </c>
      <c r="N1840">
        <v>2699.991</v>
      </c>
    </row>
    <row r="1841" spans="1:14" x14ac:dyDescent="0.3">
      <c r="A1841">
        <v>68</v>
      </c>
      <c r="B1841" s="1" t="s">
        <v>123</v>
      </c>
      <c r="C1841" s="1" t="s">
        <v>15</v>
      </c>
      <c r="D1841">
        <v>1325</v>
      </c>
      <c r="E1841" s="2">
        <v>43101</v>
      </c>
      <c r="F1841">
        <v>3</v>
      </c>
      <c r="G1841">
        <v>1</v>
      </c>
      <c r="H1841">
        <v>2999.99</v>
      </c>
      <c r="I1841">
        <v>0.05</v>
      </c>
      <c r="J1841" s="1" t="s">
        <v>359</v>
      </c>
      <c r="K1841" s="1" t="s">
        <v>311</v>
      </c>
      <c r="L1841" s="1" t="s">
        <v>18</v>
      </c>
      <c r="M1841" s="1" t="s">
        <v>309</v>
      </c>
      <c r="N1841">
        <v>2849.9904999999999</v>
      </c>
    </row>
    <row r="1842" spans="1:14" x14ac:dyDescent="0.3">
      <c r="A1842">
        <v>43</v>
      </c>
      <c r="B1842" s="1" t="s">
        <v>119</v>
      </c>
      <c r="C1842" s="1" t="s">
        <v>15</v>
      </c>
      <c r="D1842">
        <v>1601</v>
      </c>
      <c r="E1842" s="2">
        <v>43219</v>
      </c>
      <c r="F1842">
        <v>3</v>
      </c>
      <c r="G1842">
        <v>2</v>
      </c>
      <c r="H1842">
        <v>579.99</v>
      </c>
      <c r="I1842">
        <v>0.2</v>
      </c>
      <c r="J1842" s="1" t="s">
        <v>360</v>
      </c>
      <c r="K1842" s="1" t="s">
        <v>311</v>
      </c>
      <c r="L1842" s="1" t="s">
        <v>18</v>
      </c>
      <c r="M1842" s="1" t="s">
        <v>309</v>
      </c>
      <c r="N1842">
        <v>927.98400000000004</v>
      </c>
    </row>
    <row r="1843" spans="1:14" x14ac:dyDescent="0.3">
      <c r="A1843">
        <v>43</v>
      </c>
      <c r="B1843" s="1" t="s">
        <v>119</v>
      </c>
      <c r="C1843" s="1" t="s">
        <v>15</v>
      </c>
      <c r="D1843">
        <v>1601</v>
      </c>
      <c r="E1843" s="2">
        <v>43219</v>
      </c>
      <c r="F1843">
        <v>3</v>
      </c>
      <c r="G1843">
        <v>1</v>
      </c>
      <c r="H1843">
        <v>919.99</v>
      </c>
      <c r="I1843">
        <v>0.1</v>
      </c>
      <c r="J1843" s="1" t="s">
        <v>356</v>
      </c>
      <c r="K1843" s="1" t="s">
        <v>317</v>
      </c>
      <c r="L1843" s="1" t="s">
        <v>18</v>
      </c>
      <c r="M1843" s="1" t="s">
        <v>309</v>
      </c>
      <c r="N1843">
        <v>827.99099999999999</v>
      </c>
    </row>
    <row r="1844" spans="1:14" x14ac:dyDescent="0.3">
      <c r="A1844">
        <v>43</v>
      </c>
      <c r="B1844" s="1" t="s">
        <v>119</v>
      </c>
      <c r="C1844" s="1" t="s">
        <v>15</v>
      </c>
      <c r="D1844">
        <v>157</v>
      </c>
      <c r="E1844" s="2">
        <v>42463</v>
      </c>
      <c r="F1844">
        <v>3</v>
      </c>
      <c r="G1844">
        <v>1</v>
      </c>
      <c r="H1844">
        <v>2899.99</v>
      </c>
      <c r="I1844">
        <v>0.1</v>
      </c>
      <c r="J1844" s="1" t="s">
        <v>313</v>
      </c>
      <c r="K1844" s="1" t="s">
        <v>311</v>
      </c>
      <c r="L1844" s="1" t="s">
        <v>18</v>
      </c>
      <c r="M1844" s="1" t="s">
        <v>309</v>
      </c>
      <c r="N1844">
        <v>2609.991</v>
      </c>
    </row>
    <row r="1845" spans="1:14" x14ac:dyDescent="0.3">
      <c r="A1845">
        <v>802</v>
      </c>
      <c r="B1845" s="1" t="s">
        <v>14</v>
      </c>
      <c r="C1845" s="1" t="s">
        <v>15</v>
      </c>
      <c r="D1845">
        <v>243</v>
      </c>
      <c r="E1845" s="2">
        <v>42517</v>
      </c>
      <c r="F1845">
        <v>3</v>
      </c>
      <c r="G1845">
        <v>2</v>
      </c>
      <c r="H1845">
        <v>3999.99</v>
      </c>
      <c r="I1845">
        <v>0.05</v>
      </c>
      <c r="J1845" s="1" t="s">
        <v>310</v>
      </c>
      <c r="K1845" s="1" t="s">
        <v>311</v>
      </c>
      <c r="L1845" s="1" t="s">
        <v>18</v>
      </c>
      <c r="M1845" s="1" t="s">
        <v>309</v>
      </c>
      <c r="N1845">
        <v>7599.9809999999989</v>
      </c>
    </row>
    <row r="1846" spans="1:14" x14ac:dyDescent="0.3">
      <c r="A1846">
        <v>1150</v>
      </c>
      <c r="B1846" s="1" t="s">
        <v>105</v>
      </c>
      <c r="C1846" s="1" t="s">
        <v>15</v>
      </c>
      <c r="D1846">
        <v>1179</v>
      </c>
      <c r="E1846" s="2">
        <v>43020</v>
      </c>
      <c r="F1846">
        <v>3</v>
      </c>
      <c r="G1846">
        <v>1</v>
      </c>
      <c r="H1846">
        <v>5999.99</v>
      </c>
      <c r="I1846">
        <v>7.0000000000000007E-2</v>
      </c>
      <c r="J1846" s="1" t="s">
        <v>329</v>
      </c>
      <c r="K1846" s="1" t="s">
        <v>317</v>
      </c>
      <c r="L1846" s="1" t="s">
        <v>18</v>
      </c>
      <c r="M1846" s="1" t="s">
        <v>309</v>
      </c>
      <c r="N1846">
        <v>5579.9906999999994</v>
      </c>
    </row>
    <row r="1847" spans="1:14" x14ac:dyDescent="0.3">
      <c r="A1847">
        <v>1150</v>
      </c>
      <c r="B1847" s="1" t="s">
        <v>105</v>
      </c>
      <c r="C1847" s="1" t="s">
        <v>15</v>
      </c>
      <c r="D1847">
        <v>1179</v>
      </c>
      <c r="E1847" s="2">
        <v>43020</v>
      </c>
      <c r="F1847">
        <v>3</v>
      </c>
      <c r="G1847">
        <v>2</v>
      </c>
      <c r="H1847">
        <v>189.99</v>
      </c>
      <c r="I1847">
        <v>0.05</v>
      </c>
      <c r="J1847" s="1" t="s">
        <v>332</v>
      </c>
      <c r="K1847" s="1" t="s">
        <v>17</v>
      </c>
      <c r="L1847" s="1" t="s">
        <v>18</v>
      </c>
      <c r="M1847" s="1" t="s">
        <v>309</v>
      </c>
      <c r="N1847">
        <v>360.98099999999999</v>
      </c>
    </row>
    <row r="1848" spans="1:14" x14ac:dyDescent="0.3">
      <c r="A1848">
        <v>119</v>
      </c>
      <c r="B1848" s="1" t="s">
        <v>29</v>
      </c>
      <c r="C1848" s="1" t="s">
        <v>15</v>
      </c>
      <c r="D1848">
        <v>1606</v>
      </c>
      <c r="E1848" s="2">
        <v>43291</v>
      </c>
      <c r="F1848">
        <v>3</v>
      </c>
      <c r="G1848">
        <v>1</v>
      </c>
      <c r="H1848">
        <v>209.99</v>
      </c>
      <c r="I1848">
        <v>0.1</v>
      </c>
      <c r="J1848" s="1" t="s">
        <v>361</v>
      </c>
      <c r="K1848" s="1" t="s">
        <v>17</v>
      </c>
      <c r="L1848" s="1" t="s">
        <v>18</v>
      </c>
      <c r="M1848" s="1" t="s">
        <v>309</v>
      </c>
      <c r="N1848">
        <v>188.99100000000001</v>
      </c>
    </row>
    <row r="1849" spans="1:14" x14ac:dyDescent="0.3">
      <c r="A1849">
        <v>119</v>
      </c>
      <c r="B1849" s="1" t="s">
        <v>29</v>
      </c>
      <c r="C1849" s="1" t="s">
        <v>15</v>
      </c>
      <c r="D1849">
        <v>741</v>
      </c>
      <c r="E1849" s="2">
        <v>42794</v>
      </c>
      <c r="F1849">
        <v>3</v>
      </c>
      <c r="G1849">
        <v>1</v>
      </c>
      <c r="H1849">
        <v>4999.99</v>
      </c>
      <c r="I1849">
        <v>0.05</v>
      </c>
      <c r="J1849" s="1" t="s">
        <v>327</v>
      </c>
      <c r="K1849" s="1" t="s">
        <v>317</v>
      </c>
      <c r="L1849" s="1" t="s">
        <v>18</v>
      </c>
      <c r="M1849" s="1" t="s">
        <v>309</v>
      </c>
      <c r="N1849">
        <v>4749.9904999999999</v>
      </c>
    </row>
    <row r="1850" spans="1:14" x14ac:dyDescent="0.3">
      <c r="A1850">
        <v>119</v>
      </c>
      <c r="B1850" s="1" t="s">
        <v>29</v>
      </c>
      <c r="C1850" s="1" t="s">
        <v>15</v>
      </c>
      <c r="D1850">
        <v>741</v>
      </c>
      <c r="E1850" s="2">
        <v>42794</v>
      </c>
      <c r="F1850">
        <v>3</v>
      </c>
      <c r="G1850">
        <v>2</v>
      </c>
      <c r="H1850">
        <v>5499.99</v>
      </c>
      <c r="I1850">
        <v>0.05</v>
      </c>
      <c r="J1850" s="1" t="s">
        <v>321</v>
      </c>
      <c r="K1850" s="1" t="s">
        <v>317</v>
      </c>
      <c r="L1850" s="1" t="s">
        <v>18</v>
      </c>
      <c r="M1850" s="1" t="s">
        <v>309</v>
      </c>
      <c r="N1850">
        <v>10449.981</v>
      </c>
    </row>
    <row r="1851" spans="1:14" x14ac:dyDescent="0.3">
      <c r="A1851">
        <v>136</v>
      </c>
      <c r="B1851" s="1" t="s">
        <v>128</v>
      </c>
      <c r="C1851" s="1" t="s">
        <v>15</v>
      </c>
      <c r="D1851">
        <v>1346</v>
      </c>
      <c r="E1851" s="2">
        <v>43114</v>
      </c>
      <c r="F1851">
        <v>3</v>
      </c>
      <c r="G1851">
        <v>1</v>
      </c>
      <c r="H1851">
        <v>4499.99</v>
      </c>
      <c r="I1851">
        <v>0.05</v>
      </c>
      <c r="J1851" s="1" t="s">
        <v>362</v>
      </c>
      <c r="K1851" s="1" t="s">
        <v>317</v>
      </c>
      <c r="L1851" s="1" t="s">
        <v>18</v>
      </c>
      <c r="M1851" s="1" t="s">
        <v>309</v>
      </c>
      <c r="N1851">
        <v>4274.9904999999999</v>
      </c>
    </row>
    <row r="1852" spans="1:14" x14ac:dyDescent="0.3">
      <c r="A1852">
        <v>136</v>
      </c>
      <c r="B1852" s="1" t="s">
        <v>128</v>
      </c>
      <c r="C1852" s="1" t="s">
        <v>15</v>
      </c>
      <c r="D1852">
        <v>1615</v>
      </c>
      <c r="E1852" s="2">
        <v>43462</v>
      </c>
      <c r="F1852">
        <v>3</v>
      </c>
      <c r="G1852">
        <v>1</v>
      </c>
      <c r="H1852">
        <v>2499.9899999999998</v>
      </c>
      <c r="I1852">
        <v>0.2</v>
      </c>
      <c r="J1852" s="1" t="s">
        <v>363</v>
      </c>
      <c r="K1852" s="1" t="s">
        <v>317</v>
      </c>
      <c r="L1852" s="1" t="s">
        <v>18</v>
      </c>
      <c r="M1852" s="1" t="s">
        <v>309</v>
      </c>
      <c r="N1852">
        <v>1999.992</v>
      </c>
    </row>
    <row r="1853" spans="1:14" x14ac:dyDescent="0.3">
      <c r="A1853">
        <v>136</v>
      </c>
      <c r="B1853" s="1" t="s">
        <v>128</v>
      </c>
      <c r="C1853" s="1" t="s">
        <v>15</v>
      </c>
      <c r="D1853">
        <v>1615</v>
      </c>
      <c r="E1853" s="2">
        <v>43462</v>
      </c>
      <c r="F1853">
        <v>3</v>
      </c>
      <c r="G1853">
        <v>2</v>
      </c>
      <c r="H1853">
        <v>2299.9899999999998</v>
      </c>
      <c r="I1853">
        <v>0.2</v>
      </c>
      <c r="J1853" s="1" t="s">
        <v>364</v>
      </c>
      <c r="K1853" s="1" t="s">
        <v>204</v>
      </c>
      <c r="L1853" s="1" t="s">
        <v>18</v>
      </c>
      <c r="M1853" s="1" t="s">
        <v>309</v>
      </c>
      <c r="N1853">
        <v>3679.9839999999999</v>
      </c>
    </row>
    <row r="1854" spans="1:14" x14ac:dyDescent="0.3">
      <c r="A1854">
        <v>136</v>
      </c>
      <c r="B1854" s="1" t="s">
        <v>128</v>
      </c>
      <c r="C1854" s="1" t="s">
        <v>15</v>
      </c>
      <c r="D1854">
        <v>1346</v>
      </c>
      <c r="E1854" s="2">
        <v>43114</v>
      </c>
      <c r="F1854">
        <v>3</v>
      </c>
      <c r="G1854">
        <v>2</v>
      </c>
      <c r="H1854">
        <v>1499.99</v>
      </c>
      <c r="I1854">
        <v>0.05</v>
      </c>
      <c r="J1854" s="1" t="s">
        <v>365</v>
      </c>
      <c r="K1854" s="1" t="s">
        <v>311</v>
      </c>
      <c r="L1854" s="1" t="s">
        <v>18</v>
      </c>
      <c r="M1854" s="1" t="s">
        <v>309</v>
      </c>
      <c r="N1854">
        <v>2849.9809999999998</v>
      </c>
    </row>
    <row r="1855" spans="1:14" x14ac:dyDescent="0.3">
      <c r="A1855">
        <v>1426</v>
      </c>
      <c r="B1855" s="1" t="s">
        <v>105</v>
      </c>
      <c r="C1855" s="1" t="s">
        <v>15</v>
      </c>
      <c r="D1855">
        <v>971</v>
      </c>
      <c r="E1855" s="2">
        <v>42908</v>
      </c>
      <c r="F1855">
        <v>3</v>
      </c>
      <c r="G1855">
        <v>2</v>
      </c>
      <c r="H1855">
        <v>1799.99</v>
      </c>
      <c r="I1855">
        <v>0.05</v>
      </c>
      <c r="J1855" s="1" t="s">
        <v>312</v>
      </c>
      <c r="K1855" s="1" t="s">
        <v>311</v>
      </c>
      <c r="L1855" s="1" t="s">
        <v>18</v>
      </c>
      <c r="M1855" s="1" t="s">
        <v>309</v>
      </c>
      <c r="N1855">
        <v>3419.9809999999998</v>
      </c>
    </row>
    <row r="1856" spans="1:14" x14ac:dyDescent="0.3">
      <c r="A1856">
        <v>173</v>
      </c>
      <c r="B1856" s="1" t="s">
        <v>93</v>
      </c>
      <c r="C1856" s="1" t="s">
        <v>15</v>
      </c>
      <c r="D1856">
        <v>712</v>
      </c>
      <c r="E1856" s="2">
        <v>42779</v>
      </c>
      <c r="F1856">
        <v>3</v>
      </c>
      <c r="G1856">
        <v>2</v>
      </c>
      <c r="H1856">
        <v>2899.99</v>
      </c>
      <c r="I1856">
        <v>0.05</v>
      </c>
      <c r="J1856" s="1" t="s">
        <v>313</v>
      </c>
      <c r="K1856" s="1" t="s">
        <v>311</v>
      </c>
      <c r="L1856" s="1" t="s">
        <v>18</v>
      </c>
      <c r="M1856" s="1" t="s">
        <v>309</v>
      </c>
      <c r="N1856">
        <v>5509.9809999999998</v>
      </c>
    </row>
    <row r="1857" spans="1:14" x14ac:dyDescent="0.3">
      <c r="A1857">
        <v>1135</v>
      </c>
      <c r="B1857" s="1" t="s">
        <v>93</v>
      </c>
      <c r="C1857" s="1" t="s">
        <v>15</v>
      </c>
      <c r="D1857">
        <v>1469</v>
      </c>
      <c r="E1857" s="2">
        <v>43186</v>
      </c>
      <c r="F1857">
        <v>3</v>
      </c>
      <c r="G1857">
        <v>1</v>
      </c>
      <c r="H1857">
        <v>2499.9899999999998</v>
      </c>
      <c r="I1857">
        <v>7.0000000000000007E-2</v>
      </c>
      <c r="J1857" s="1" t="s">
        <v>363</v>
      </c>
      <c r="K1857" s="1" t="s">
        <v>317</v>
      </c>
      <c r="L1857" s="1" t="s">
        <v>18</v>
      </c>
      <c r="M1857" s="1" t="s">
        <v>309</v>
      </c>
      <c r="N1857">
        <v>2324.9906999999998</v>
      </c>
    </row>
    <row r="1858" spans="1:14" x14ac:dyDescent="0.3">
      <c r="A1858">
        <v>883</v>
      </c>
      <c r="B1858" s="1" t="s">
        <v>117</v>
      </c>
      <c r="C1858" s="1" t="s">
        <v>15</v>
      </c>
      <c r="D1858">
        <v>853</v>
      </c>
      <c r="E1858" s="2">
        <v>42846</v>
      </c>
      <c r="F1858">
        <v>3</v>
      </c>
      <c r="G1858">
        <v>2</v>
      </c>
      <c r="H1858">
        <v>2299.9899999999998</v>
      </c>
      <c r="I1858">
        <v>0.2</v>
      </c>
      <c r="J1858" s="1" t="s">
        <v>354</v>
      </c>
      <c r="K1858" s="1" t="s">
        <v>311</v>
      </c>
      <c r="L1858" s="1" t="s">
        <v>18</v>
      </c>
      <c r="M1858" s="1" t="s">
        <v>309</v>
      </c>
      <c r="N1858">
        <v>3679.9839999999999</v>
      </c>
    </row>
    <row r="1859" spans="1:14" x14ac:dyDescent="0.3">
      <c r="A1859">
        <v>883</v>
      </c>
      <c r="B1859" s="1" t="s">
        <v>117</v>
      </c>
      <c r="C1859" s="1" t="s">
        <v>15</v>
      </c>
      <c r="D1859">
        <v>853</v>
      </c>
      <c r="E1859" s="2">
        <v>42846</v>
      </c>
      <c r="F1859">
        <v>3</v>
      </c>
      <c r="G1859">
        <v>2</v>
      </c>
      <c r="H1859">
        <v>4999.99</v>
      </c>
      <c r="I1859">
        <v>0.2</v>
      </c>
      <c r="J1859" s="1" t="s">
        <v>327</v>
      </c>
      <c r="K1859" s="1" t="s">
        <v>317</v>
      </c>
      <c r="L1859" s="1" t="s">
        <v>18</v>
      </c>
      <c r="M1859" s="1" t="s">
        <v>309</v>
      </c>
      <c r="N1859">
        <v>7999.9840000000004</v>
      </c>
    </row>
    <row r="1860" spans="1:14" x14ac:dyDescent="0.3">
      <c r="A1860">
        <v>1111</v>
      </c>
      <c r="B1860" s="1" t="s">
        <v>177</v>
      </c>
      <c r="C1860" s="1" t="s">
        <v>15</v>
      </c>
      <c r="D1860">
        <v>1176</v>
      </c>
      <c r="E1860" s="2">
        <v>43018</v>
      </c>
      <c r="F1860">
        <v>3</v>
      </c>
      <c r="G1860">
        <v>1</v>
      </c>
      <c r="H1860">
        <v>189.99</v>
      </c>
      <c r="I1860">
        <v>0.1</v>
      </c>
      <c r="J1860" s="1" t="s">
        <v>366</v>
      </c>
      <c r="K1860" s="1" t="s">
        <v>17</v>
      </c>
      <c r="L1860" s="1" t="s">
        <v>18</v>
      </c>
      <c r="M1860" s="1" t="s">
        <v>309</v>
      </c>
      <c r="N1860">
        <v>170.99100000000001</v>
      </c>
    </row>
    <row r="1861" spans="1:14" x14ac:dyDescent="0.3">
      <c r="A1861">
        <v>1213</v>
      </c>
      <c r="B1861" s="1" t="s">
        <v>29</v>
      </c>
      <c r="C1861" s="1" t="s">
        <v>15</v>
      </c>
      <c r="D1861">
        <v>1126</v>
      </c>
      <c r="E1861" s="2">
        <v>42992</v>
      </c>
      <c r="F1861">
        <v>3</v>
      </c>
      <c r="G1861">
        <v>2</v>
      </c>
      <c r="H1861">
        <v>209.99</v>
      </c>
      <c r="I1861">
        <v>0.05</v>
      </c>
      <c r="J1861" s="1" t="s">
        <v>367</v>
      </c>
      <c r="K1861" s="1" t="s">
        <v>17</v>
      </c>
      <c r="L1861" s="1" t="s">
        <v>18</v>
      </c>
      <c r="M1861" s="1" t="s">
        <v>309</v>
      </c>
      <c r="N1861">
        <v>398.98099999999999</v>
      </c>
    </row>
    <row r="1862" spans="1:14" x14ac:dyDescent="0.3">
      <c r="A1862">
        <v>1213</v>
      </c>
      <c r="B1862" s="1" t="s">
        <v>29</v>
      </c>
      <c r="C1862" s="1" t="s">
        <v>15</v>
      </c>
      <c r="D1862">
        <v>1126</v>
      </c>
      <c r="E1862" s="2">
        <v>42992</v>
      </c>
      <c r="F1862">
        <v>3</v>
      </c>
      <c r="G1862">
        <v>1</v>
      </c>
      <c r="H1862">
        <v>4999.99</v>
      </c>
      <c r="I1862">
        <v>0.2</v>
      </c>
      <c r="J1862" s="1" t="s">
        <v>327</v>
      </c>
      <c r="K1862" s="1" t="s">
        <v>317</v>
      </c>
      <c r="L1862" s="1" t="s">
        <v>18</v>
      </c>
      <c r="M1862" s="1" t="s">
        <v>309</v>
      </c>
      <c r="N1862">
        <v>3999.9920000000002</v>
      </c>
    </row>
    <row r="1863" spans="1:14" x14ac:dyDescent="0.3">
      <c r="A1863">
        <v>312</v>
      </c>
      <c r="B1863" s="1" t="s">
        <v>14</v>
      </c>
      <c r="C1863" s="1" t="s">
        <v>15</v>
      </c>
      <c r="D1863">
        <v>1375</v>
      </c>
      <c r="E1863" s="2">
        <v>43130</v>
      </c>
      <c r="F1863">
        <v>3</v>
      </c>
      <c r="G1863">
        <v>2</v>
      </c>
      <c r="H1863">
        <v>1799.99</v>
      </c>
      <c r="I1863">
        <v>0.05</v>
      </c>
      <c r="J1863" s="1" t="s">
        <v>368</v>
      </c>
      <c r="K1863" s="1" t="s">
        <v>317</v>
      </c>
      <c r="L1863" s="1" t="s">
        <v>18</v>
      </c>
      <c r="M1863" s="1" t="s">
        <v>309</v>
      </c>
      <c r="N1863">
        <v>3419.9809999999998</v>
      </c>
    </row>
    <row r="1864" spans="1:14" x14ac:dyDescent="0.3">
      <c r="A1864">
        <v>312</v>
      </c>
      <c r="B1864" s="1" t="s">
        <v>14</v>
      </c>
      <c r="C1864" s="1" t="s">
        <v>15</v>
      </c>
      <c r="D1864">
        <v>1375</v>
      </c>
      <c r="E1864" s="2">
        <v>43130</v>
      </c>
      <c r="F1864">
        <v>3</v>
      </c>
      <c r="G1864">
        <v>1</v>
      </c>
      <c r="H1864">
        <v>2499.9899999999998</v>
      </c>
      <c r="I1864">
        <v>0.2</v>
      </c>
      <c r="J1864" s="1" t="s">
        <v>363</v>
      </c>
      <c r="K1864" s="1" t="s">
        <v>317</v>
      </c>
      <c r="L1864" s="1" t="s">
        <v>18</v>
      </c>
      <c r="M1864" s="1" t="s">
        <v>309</v>
      </c>
      <c r="N1864">
        <v>1999.992</v>
      </c>
    </row>
    <row r="1865" spans="1:14" x14ac:dyDescent="0.3">
      <c r="A1865">
        <v>297</v>
      </c>
      <c r="B1865" s="1" t="s">
        <v>170</v>
      </c>
      <c r="C1865" s="1" t="s">
        <v>15</v>
      </c>
      <c r="D1865">
        <v>668</v>
      </c>
      <c r="E1865" s="2">
        <v>42757</v>
      </c>
      <c r="F1865">
        <v>3</v>
      </c>
      <c r="G1865">
        <v>2</v>
      </c>
      <c r="H1865">
        <v>1499.99</v>
      </c>
      <c r="I1865">
        <v>0.05</v>
      </c>
      <c r="J1865" s="1" t="s">
        <v>349</v>
      </c>
      <c r="K1865" s="1" t="s">
        <v>317</v>
      </c>
      <c r="L1865" s="1" t="s">
        <v>18</v>
      </c>
      <c r="M1865" s="1" t="s">
        <v>309</v>
      </c>
      <c r="N1865">
        <v>2849.9809999999998</v>
      </c>
    </row>
    <row r="1866" spans="1:14" x14ac:dyDescent="0.3">
      <c r="A1866">
        <v>3</v>
      </c>
      <c r="B1866" s="1" t="s">
        <v>209</v>
      </c>
      <c r="C1866" s="1" t="s">
        <v>21</v>
      </c>
      <c r="D1866">
        <v>1468</v>
      </c>
      <c r="E1866" s="2">
        <v>43186</v>
      </c>
      <c r="F1866">
        <v>1</v>
      </c>
      <c r="G1866">
        <v>1</v>
      </c>
      <c r="H1866">
        <v>199.99</v>
      </c>
      <c r="I1866">
        <v>0.05</v>
      </c>
      <c r="J1866" s="1" t="s">
        <v>344</v>
      </c>
      <c r="K1866" s="1" t="s">
        <v>17</v>
      </c>
      <c r="L1866" s="1" t="s">
        <v>22</v>
      </c>
      <c r="M1866" s="1" t="s">
        <v>309</v>
      </c>
      <c r="N1866">
        <v>189.9905</v>
      </c>
    </row>
    <row r="1867" spans="1:14" x14ac:dyDescent="0.3">
      <c r="A1867">
        <v>30</v>
      </c>
      <c r="B1867" s="1" t="s">
        <v>180</v>
      </c>
      <c r="C1867" s="1" t="s">
        <v>21</v>
      </c>
      <c r="D1867">
        <v>1553</v>
      </c>
      <c r="E1867" s="2">
        <v>43208</v>
      </c>
      <c r="F1867">
        <v>1</v>
      </c>
      <c r="G1867">
        <v>1</v>
      </c>
      <c r="H1867">
        <v>209.99</v>
      </c>
      <c r="I1867">
        <v>0.05</v>
      </c>
      <c r="J1867" s="1" t="s">
        <v>367</v>
      </c>
      <c r="K1867" s="1" t="s">
        <v>17</v>
      </c>
      <c r="L1867" s="1" t="s">
        <v>22</v>
      </c>
      <c r="M1867" s="1" t="s">
        <v>309</v>
      </c>
      <c r="N1867">
        <v>199.4905</v>
      </c>
    </row>
    <row r="1868" spans="1:14" x14ac:dyDescent="0.3">
      <c r="A1868">
        <v>46</v>
      </c>
      <c r="B1868" s="1" t="s">
        <v>146</v>
      </c>
      <c r="C1868" s="1" t="s">
        <v>21</v>
      </c>
      <c r="D1868">
        <v>132</v>
      </c>
      <c r="E1868" s="2">
        <v>42449</v>
      </c>
      <c r="F1868">
        <v>1</v>
      </c>
      <c r="G1868">
        <v>1</v>
      </c>
      <c r="H1868">
        <v>2999.99</v>
      </c>
      <c r="I1868">
        <v>0.1</v>
      </c>
      <c r="J1868" s="1" t="s">
        <v>308</v>
      </c>
      <c r="K1868" s="1" t="s">
        <v>204</v>
      </c>
      <c r="L1868" s="1" t="s">
        <v>22</v>
      </c>
      <c r="M1868" s="1" t="s">
        <v>309</v>
      </c>
      <c r="N1868">
        <v>2699.991</v>
      </c>
    </row>
    <row r="1869" spans="1:14" x14ac:dyDescent="0.3">
      <c r="A1869">
        <v>47</v>
      </c>
      <c r="B1869" s="1" t="s">
        <v>89</v>
      </c>
      <c r="C1869" s="1" t="s">
        <v>21</v>
      </c>
      <c r="D1869">
        <v>1072</v>
      </c>
      <c r="E1869" s="2">
        <v>42965</v>
      </c>
      <c r="F1869">
        <v>1</v>
      </c>
      <c r="G1869">
        <v>1</v>
      </c>
      <c r="H1869">
        <v>149.99</v>
      </c>
      <c r="I1869">
        <v>0.2</v>
      </c>
      <c r="J1869" s="1" t="s">
        <v>333</v>
      </c>
      <c r="K1869" s="1" t="s">
        <v>17</v>
      </c>
      <c r="L1869" s="1" t="s">
        <v>22</v>
      </c>
      <c r="M1869" s="1" t="s">
        <v>309</v>
      </c>
      <c r="N1869">
        <v>119.99200000000002</v>
      </c>
    </row>
    <row r="1870" spans="1:14" x14ac:dyDescent="0.3">
      <c r="A1870">
        <v>47</v>
      </c>
      <c r="B1870" s="1" t="s">
        <v>89</v>
      </c>
      <c r="C1870" s="1" t="s">
        <v>21</v>
      </c>
      <c r="D1870">
        <v>1516</v>
      </c>
      <c r="E1870" s="2">
        <v>43201</v>
      </c>
      <c r="F1870">
        <v>1</v>
      </c>
      <c r="G1870">
        <v>2</v>
      </c>
      <c r="H1870">
        <v>209.99</v>
      </c>
      <c r="I1870">
        <v>0.2</v>
      </c>
      <c r="J1870" s="1" t="s">
        <v>361</v>
      </c>
      <c r="K1870" s="1" t="s">
        <v>17</v>
      </c>
      <c r="L1870" s="1" t="s">
        <v>22</v>
      </c>
      <c r="M1870" s="1" t="s">
        <v>309</v>
      </c>
      <c r="N1870">
        <v>335.98400000000004</v>
      </c>
    </row>
    <row r="1871" spans="1:14" x14ac:dyDescent="0.3">
      <c r="A1871">
        <v>69</v>
      </c>
      <c r="B1871" s="1" t="s">
        <v>197</v>
      </c>
      <c r="C1871" s="1" t="s">
        <v>21</v>
      </c>
      <c r="D1871">
        <v>1130</v>
      </c>
      <c r="E1871" s="2">
        <v>42996</v>
      </c>
      <c r="F1871">
        <v>1</v>
      </c>
      <c r="G1871">
        <v>2</v>
      </c>
      <c r="H1871">
        <v>3199.99</v>
      </c>
      <c r="I1871">
        <v>0.2</v>
      </c>
      <c r="J1871" s="1" t="s">
        <v>369</v>
      </c>
      <c r="K1871" s="1" t="s">
        <v>317</v>
      </c>
      <c r="L1871" s="1" t="s">
        <v>22</v>
      </c>
      <c r="M1871" s="1" t="s">
        <v>309</v>
      </c>
      <c r="N1871">
        <v>5119.9840000000004</v>
      </c>
    </row>
    <row r="1872" spans="1:14" x14ac:dyDescent="0.3">
      <c r="A1872">
        <v>69</v>
      </c>
      <c r="B1872" s="1" t="s">
        <v>197</v>
      </c>
      <c r="C1872" s="1" t="s">
        <v>21</v>
      </c>
      <c r="D1872">
        <v>1494</v>
      </c>
      <c r="E1872" s="2">
        <v>43195</v>
      </c>
      <c r="F1872">
        <v>1</v>
      </c>
      <c r="G1872">
        <v>2</v>
      </c>
      <c r="H1872">
        <v>749.99</v>
      </c>
      <c r="I1872">
        <v>0.2</v>
      </c>
      <c r="J1872" s="1" t="s">
        <v>347</v>
      </c>
      <c r="K1872" s="1" t="s">
        <v>317</v>
      </c>
      <c r="L1872" s="1" t="s">
        <v>22</v>
      </c>
      <c r="M1872" s="1" t="s">
        <v>309</v>
      </c>
      <c r="N1872">
        <v>1199.9840000000002</v>
      </c>
    </row>
    <row r="1873" spans="1:14" x14ac:dyDescent="0.3">
      <c r="A1873">
        <v>72</v>
      </c>
      <c r="B1873" s="1" t="s">
        <v>150</v>
      </c>
      <c r="C1873" s="1" t="s">
        <v>21</v>
      </c>
      <c r="D1873">
        <v>1566</v>
      </c>
      <c r="E1873" s="2">
        <v>43211</v>
      </c>
      <c r="F1873">
        <v>1</v>
      </c>
      <c r="G1873">
        <v>2</v>
      </c>
      <c r="H1873">
        <v>4999.99</v>
      </c>
      <c r="I1873">
        <v>0.05</v>
      </c>
      <c r="J1873" s="1" t="s">
        <v>352</v>
      </c>
      <c r="K1873" s="1" t="s">
        <v>204</v>
      </c>
      <c r="L1873" s="1" t="s">
        <v>22</v>
      </c>
      <c r="M1873" s="1" t="s">
        <v>309</v>
      </c>
      <c r="N1873">
        <v>9499.9809999999998</v>
      </c>
    </row>
    <row r="1874" spans="1:14" x14ac:dyDescent="0.3">
      <c r="A1874">
        <v>91</v>
      </c>
      <c r="B1874" s="1" t="s">
        <v>72</v>
      </c>
      <c r="C1874" s="1" t="s">
        <v>21</v>
      </c>
      <c r="D1874">
        <v>1546</v>
      </c>
      <c r="E1874" s="2">
        <v>43207</v>
      </c>
      <c r="F1874">
        <v>1</v>
      </c>
      <c r="G1874">
        <v>2</v>
      </c>
      <c r="H1874">
        <v>2799.99</v>
      </c>
      <c r="I1874">
        <v>0.1</v>
      </c>
      <c r="J1874" s="1" t="s">
        <v>370</v>
      </c>
      <c r="K1874" s="1" t="s">
        <v>204</v>
      </c>
      <c r="L1874" s="1" t="s">
        <v>22</v>
      </c>
      <c r="M1874" s="1" t="s">
        <v>309</v>
      </c>
      <c r="N1874">
        <v>5039.982</v>
      </c>
    </row>
    <row r="1875" spans="1:14" x14ac:dyDescent="0.3">
      <c r="A1875">
        <v>109</v>
      </c>
      <c r="B1875" s="1" t="s">
        <v>76</v>
      </c>
      <c r="C1875" s="1" t="s">
        <v>21</v>
      </c>
      <c r="D1875">
        <v>1411</v>
      </c>
      <c r="E1875" s="2">
        <v>43160</v>
      </c>
      <c r="F1875">
        <v>1</v>
      </c>
      <c r="G1875">
        <v>1</v>
      </c>
      <c r="H1875">
        <v>2999.99</v>
      </c>
      <c r="I1875">
        <v>0.1</v>
      </c>
      <c r="J1875" s="1" t="s">
        <v>308</v>
      </c>
      <c r="K1875" s="1" t="s">
        <v>204</v>
      </c>
      <c r="L1875" s="1" t="s">
        <v>22</v>
      </c>
      <c r="M1875" s="1" t="s">
        <v>309</v>
      </c>
      <c r="N1875">
        <v>2699.991</v>
      </c>
    </row>
    <row r="1876" spans="1:14" x14ac:dyDescent="0.3">
      <c r="A1876">
        <v>109</v>
      </c>
      <c r="B1876" s="1" t="s">
        <v>76</v>
      </c>
      <c r="C1876" s="1" t="s">
        <v>21</v>
      </c>
      <c r="D1876">
        <v>1584</v>
      </c>
      <c r="E1876" s="2">
        <v>43216</v>
      </c>
      <c r="F1876">
        <v>1</v>
      </c>
      <c r="G1876">
        <v>2</v>
      </c>
      <c r="H1876">
        <v>1799.99</v>
      </c>
      <c r="I1876">
        <v>7.0000000000000007E-2</v>
      </c>
      <c r="J1876" s="1" t="s">
        <v>368</v>
      </c>
      <c r="K1876" s="1" t="s">
        <v>317</v>
      </c>
      <c r="L1876" s="1" t="s">
        <v>22</v>
      </c>
      <c r="M1876" s="1" t="s">
        <v>309</v>
      </c>
      <c r="N1876">
        <v>3347.9813999999997</v>
      </c>
    </row>
    <row r="1877" spans="1:14" x14ac:dyDescent="0.3">
      <c r="A1877">
        <v>110</v>
      </c>
      <c r="B1877" s="1" t="s">
        <v>122</v>
      </c>
      <c r="C1877" s="1" t="s">
        <v>21</v>
      </c>
      <c r="D1877">
        <v>1252</v>
      </c>
      <c r="E1877" s="2">
        <v>43057</v>
      </c>
      <c r="F1877">
        <v>1</v>
      </c>
      <c r="G1877">
        <v>2</v>
      </c>
      <c r="H1877">
        <v>1999.99</v>
      </c>
      <c r="I1877">
        <v>0.05</v>
      </c>
      <c r="J1877" s="1" t="s">
        <v>338</v>
      </c>
      <c r="K1877" s="1" t="s">
        <v>317</v>
      </c>
      <c r="L1877" s="1" t="s">
        <v>22</v>
      </c>
      <c r="M1877" s="1" t="s">
        <v>309</v>
      </c>
      <c r="N1877">
        <v>3799.9809999999998</v>
      </c>
    </row>
    <row r="1878" spans="1:14" x14ac:dyDescent="0.3">
      <c r="A1878">
        <v>169</v>
      </c>
      <c r="B1878" s="1" t="s">
        <v>154</v>
      </c>
      <c r="C1878" s="1" t="s">
        <v>21</v>
      </c>
      <c r="D1878">
        <v>1547</v>
      </c>
      <c r="E1878" s="2">
        <v>43207</v>
      </c>
      <c r="F1878">
        <v>1</v>
      </c>
      <c r="G1878">
        <v>1</v>
      </c>
      <c r="H1878">
        <v>3599.99</v>
      </c>
      <c r="I1878">
        <v>0.2</v>
      </c>
      <c r="J1878" s="1" t="s">
        <v>371</v>
      </c>
      <c r="K1878" s="1" t="s">
        <v>204</v>
      </c>
      <c r="L1878" s="1" t="s">
        <v>22</v>
      </c>
      <c r="M1878" s="1" t="s">
        <v>309</v>
      </c>
      <c r="N1878">
        <v>2879.9920000000002</v>
      </c>
    </row>
    <row r="1879" spans="1:14" x14ac:dyDescent="0.3">
      <c r="A1879">
        <v>172</v>
      </c>
      <c r="B1879" s="1" t="s">
        <v>75</v>
      </c>
      <c r="C1879" s="1" t="s">
        <v>21</v>
      </c>
      <c r="D1879">
        <v>1554</v>
      </c>
      <c r="E1879" s="2">
        <v>43208</v>
      </c>
      <c r="F1879">
        <v>1</v>
      </c>
      <c r="G1879">
        <v>1</v>
      </c>
      <c r="H1879">
        <v>749.99</v>
      </c>
      <c r="I1879">
        <v>0.05</v>
      </c>
      <c r="J1879" s="1" t="s">
        <v>372</v>
      </c>
      <c r="K1879" s="1" t="s">
        <v>317</v>
      </c>
      <c r="L1879" s="1" t="s">
        <v>22</v>
      </c>
      <c r="M1879" s="1" t="s">
        <v>309</v>
      </c>
      <c r="N1879">
        <v>712.4905</v>
      </c>
    </row>
    <row r="1880" spans="1:14" x14ac:dyDescent="0.3">
      <c r="A1880">
        <v>188</v>
      </c>
      <c r="B1880" s="1" t="s">
        <v>144</v>
      </c>
      <c r="C1880" s="1" t="s">
        <v>21</v>
      </c>
      <c r="D1880">
        <v>1581</v>
      </c>
      <c r="E1880" s="2">
        <v>43215</v>
      </c>
      <c r="F1880">
        <v>1</v>
      </c>
      <c r="G1880">
        <v>1</v>
      </c>
      <c r="H1880">
        <v>289.99</v>
      </c>
      <c r="I1880">
        <v>0.2</v>
      </c>
      <c r="J1880" s="1" t="s">
        <v>373</v>
      </c>
      <c r="K1880" s="1" t="s">
        <v>17</v>
      </c>
      <c r="L1880" s="1" t="s">
        <v>22</v>
      </c>
      <c r="M1880" s="1" t="s">
        <v>309</v>
      </c>
      <c r="N1880">
        <v>231.99200000000002</v>
      </c>
    </row>
    <row r="1881" spans="1:14" x14ac:dyDescent="0.3">
      <c r="A1881">
        <v>192</v>
      </c>
      <c r="B1881" s="1" t="s">
        <v>180</v>
      </c>
      <c r="C1881" s="1" t="s">
        <v>21</v>
      </c>
      <c r="D1881">
        <v>1568</v>
      </c>
      <c r="E1881" s="2">
        <v>43211</v>
      </c>
      <c r="F1881">
        <v>1</v>
      </c>
      <c r="G1881">
        <v>1</v>
      </c>
      <c r="H1881">
        <v>4999.99</v>
      </c>
      <c r="I1881">
        <v>0.2</v>
      </c>
      <c r="J1881" s="1" t="s">
        <v>374</v>
      </c>
      <c r="K1881" s="1" t="s">
        <v>317</v>
      </c>
      <c r="L1881" s="1" t="s">
        <v>22</v>
      </c>
      <c r="M1881" s="1" t="s">
        <v>309</v>
      </c>
      <c r="N1881">
        <v>3999.9920000000002</v>
      </c>
    </row>
    <row r="1882" spans="1:14" x14ac:dyDescent="0.3">
      <c r="A1882">
        <v>194</v>
      </c>
      <c r="B1882" s="1" t="s">
        <v>181</v>
      </c>
      <c r="C1882" s="1" t="s">
        <v>21</v>
      </c>
      <c r="D1882">
        <v>1049</v>
      </c>
      <c r="E1882" s="2">
        <v>42956</v>
      </c>
      <c r="F1882">
        <v>1</v>
      </c>
      <c r="G1882">
        <v>1</v>
      </c>
      <c r="H1882">
        <v>2999.99</v>
      </c>
      <c r="I1882">
        <v>0.1</v>
      </c>
      <c r="J1882" s="1" t="s">
        <v>308</v>
      </c>
      <c r="K1882" s="1" t="s">
        <v>204</v>
      </c>
      <c r="L1882" s="1" t="s">
        <v>22</v>
      </c>
      <c r="M1882" s="1" t="s">
        <v>309</v>
      </c>
      <c r="N1882">
        <v>2699.991</v>
      </c>
    </row>
    <row r="1883" spans="1:14" x14ac:dyDescent="0.3">
      <c r="A1883">
        <v>231</v>
      </c>
      <c r="B1883" s="1" t="s">
        <v>174</v>
      </c>
      <c r="C1883" s="1" t="s">
        <v>21</v>
      </c>
      <c r="D1883">
        <v>1296</v>
      </c>
      <c r="E1883" s="2">
        <v>43083</v>
      </c>
      <c r="F1883">
        <v>1</v>
      </c>
      <c r="G1883">
        <v>1</v>
      </c>
      <c r="H1883">
        <v>209.99</v>
      </c>
      <c r="I1883">
        <v>0.1</v>
      </c>
      <c r="J1883" s="1" t="s">
        <v>328</v>
      </c>
      <c r="K1883" s="1" t="s">
        <v>17</v>
      </c>
      <c r="L1883" s="1" t="s">
        <v>22</v>
      </c>
      <c r="M1883" s="1" t="s">
        <v>309</v>
      </c>
      <c r="N1883">
        <v>188.99100000000001</v>
      </c>
    </row>
    <row r="1884" spans="1:14" x14ac:dyDescent="0.3">
      <c r="A1884">
        <v>239</v>
      </c>
      <c r="B1884" s="1" t="s">
        <v>151</v>
      </c>
      <c r="C1884" s="1" t="s">
        <v>21</v>
      </c>
      <c r="D1884">
        <v>1598</v>
      </c>
      <c r="E1884" s="2">
        <v>43219</v>
      </c>
      <c r="F1884">
        <v>1</v>
      </c>
      <c r="G1884">
        <v>2</v>
      </c>
      <c r="H1884">
        <v>3499.99</v>
      </c>
      <c r="I1884">
        <v>7.0000000000000007E-2</v>
      </c>
      <c r="J1884" s="1" t="s">
        <v>316</v>
      </c>
      <c r="K1884" s="1" t="s">
        <v>317</v>
      </c>
      <c r="L1884" s="1" t="s">
        <v>22</v>
      </c>
      <c r="M1884" s="1" t="s">
        <v>309</v>
      </c>
      <c r="N1884">
        <v>6509.9813999999988</v>
      </c>
    </row>
    <row r="1885" spans="1:14" x14ac:dyDescent="0.3">
      <c r="A1885">
        <v>239</v>
      </c>
      <c r="B1885" s="1" t="s">
        <v>151</v>
      </c>
      <c r="C1885" s="1" t="s">
        <v>21</v>
      </c>
      <c r="D1885">
        <v>1598</v>
      </c>
      <c r="E1885" s="2">
        <v>43219</v>
      </c>
      <c r="F1885">
        <v>1</v>
      </c>
      <c r="G1885">
        <v>1</v>
      </c>
      <c r="H1885">
        <v>189.99</v>
      </c>
      <c r="I1885">
        <v>0.2</v>
      </c>
      <c r="J1885" s="1" t="s">
        <v>332</v>
      </c>
      <c r="K1885" s="1" t="s">
        <v>17</v>
      </c>
      <c r="L1885" s="1" t="s">
        <v>22</v>
      </c>
      <c r="M1885" s="1" t="s">
        <v>309</v>
      </c>
      <c r="N1885">
        <v>151.99200000000002</v>
      </c>
    </row>
    <row r="1886" spans="1:14" x14ac:dyDescent="0.3">
      <c r="A1886">
        <v>279</v>
      </c>
      <c r="B1886" s="1" t="s">
        <v>150</v>
      </c>
      <c r="C1886" s="1" t="s">
        <v>21</v>
      </c>
      <c r="D1886">
        <v>1287</v>
      </c>
      <c r="E1886" s="2">
        <v>43076</v>
      </c>
      <c r="F1886">
        <v>1</v>
      </c>
      <c r="G1886">
        <v>2</v>
      </c>
      <c r="H1886">
        <v>3499.99</v>
      </c>
      <c r="I1886">
        <v>0.1</v>
      </c>
      <c r="J1886" s="1" t="s">
        <v>326</v>
      </c>
      <c r="K1886" s="1" t="s">
        <v>319</v>
      </c>
      <c r="L1886" s="1" t="s">
        <v>22</v>
      </c>
      <c r="M1886" s="1" t="s">
        <v>309</v>
      </c>
      <c r="N1886">
        <v>6299.982</v>
      </c>
    </row>
    <row r="1887" spans="1:14" x14ac:dyDescent="0.3">
      <c r="A1887">
        <v>443</v>
      </c>
      <c r="B1887" s="1" t="s">
        <v>144</v>
      </c>
      <c r="C1887" s="1" t="s">
        <v>21</v>
      </c>
      <c r="D1887">
        <v>1329</v>
      </c>
      <c r="E1887" s="2">
        <v>43104</v>
      </c>
      <c r="F1887">
        <v>1</v>
      </c>
      <c r="G1887">
        <v>1</v>
      </c>
      <c r="H1887">
        <v>1099.99</v>
      </c>
      <c r="I1887">
        <v>7.0000000000000007E-2</v>
      </c>
      <c r="J1887" s="1" t="s">
        <v>375</v>
      </c>
      <c r="K1887" s="1" t="s">
        <v>317</v>
      </c>
      <c r="L1887" s="1" t="s">
        <v>22</v>
      </c>
      <c r="M1887" s="1" t="s">
        <v>309</v>
      </c>
      <c r="N1887">
        <v>1022.9906999999999</v>
      </c>
    </row>
    <row r="1888" spans="1:14" x14ac:dyDescent="0.3">
      <c r="A1888">
        <v>488</v>
      </c>
      <c r="B1888" s="1" t="s">
        <v>122</v>
      </c>
      <c r="C1888" s="1" t="s">
        <v>21</v>
      </c>
      <c r="D1888">
        <v>1383</v>
      </c>
      <c r="E1888" s="2">
        <v>43138</v>
      </c>
      <c r="F1888">
        <v>1</v>
      </c>
      <c r="G1888">
        <v>2</v>
      </c>
      <c r="H1888">
        <v>3499.99</v>
      </c>
      <c r="I1888">
        <v>0.2</v>
      </c>
      <c r="J1888" s="1" t="s">
        <v>315</v>
      </c>
      <c r="K1888" s="1" t="s">
        <v>204</v>
      </c>
      <c r="L1888" s="1" t="s">
        <v>22</v>
      </c>
      <c r="M1888" s="1" t="s">
        <v>309</v>
      </c>
      <c r="N1888">
        <v>5599.9840000000004</v>
      </c>
    </row>
    <row r="1889" spans="1:14" x14ac:dyDescent="0.3">
      <c r="A1889">
        <v>530</v>
      </c>
      <c r="B1889" s="1" t="s">
        <v>158</v>
      </c>
      <c r="C1889" s="1" t="s">
        <v>21</v>
      </c>
      <c r="D1889">
        <v>687</v>
      </c>
      <c r="E1889" s="2">
        <v>42768</v>
      </c>
      <c r="F1889">
        <v>1</v>
      </c>
      <c r="G1889">
        <v>1</v>
      </c>
      <c r="H1889">
        <v>149.99</v>
      </c>
      <c r="I1889">
        <v>7.0000000000000007E-2</v>
      </c>
      <c r="J1889" s="1" t="s">
        <v>333</v>
      </c>
      <c r="K1889" s="1" t="s">
        <v>17</v>
      </c>
      <c r="L1889" s="1" t="s">
        <v>22</v>
      </c>
      <c r="M1889" s="1" t="s">
        <v>309</v>
      </c>
      <c r="N1889">
        <v>139.4907</v>
      </c>
    </row>
    <row r="1890" spans="1:14" x14ac:dyDescent="0.3">
      <c r="A1890">
        <v>540</v>
      </c>
      <c r="B1890" s="1" t="s">
        <v>115</v>
      </c>
      <c r="C1890" s="1" t="s">
        <v>21</v>
      </c>
      <c r="D1890">
        <v>268</v>
      </c>
      <c r="E1890" s="2">
        <v>42532</v>
      </c>
      <c r="F1890">
        <v>1</v>
      </c>
      <c r="G1890">
        <v>1</v>
      </c>
      <c r="H1890">
        <v>2999.99</v>
      </c>
      <c r="I1890">
        <v>0.1</v>
      </c>
      <c r="J1890" s="1" t="s">
        <v>308</v>
      </c>
      <c r="K1890" s="1" t="s">
        <v>204</v>
      </c>
      <c r="L1890" s="1" t="s">
        <v>22</v>
      </c>
      <c r="M1890" s="1" t="s">
        <v>309</v>
      </c>
      <c r="N1890">
        <v>2699.991</v>
      </c>
    </row>
    <row r="1891" spans="1:14" x14ac:dyDescent="0.3">
      <c r="A1891">
        <v>571</v>
      </c>
      <c r="B1891" s="1" t="s">
        <v>154</v>
      </c>
      <c r="C1891" s="1" t="s">
        <v>21</v>
      </c>
      <c r="D1891">
        <v>1237</v>
      </c>
      <c r="E1891" s="2">
        <v>43048</v>
      </c>
      <c r="F1891">
        <v>1</v>
      </c>
      <c r="G1891">
        <v>2</v>
      </c>
      <c r="H1891">
        <v>189.99</v>
      </c>
      <c r="I1891">
        <v>0.1</v>
      </c>
      <c r="J1891" s="1" t="s">
        <v>366</v>
      </c>
      <c r="K1891" s="1" t="s">
        <v>17</v>
      </c>
      <c r="L1891" s="1" t="s">
        <v>22</v>
      </c>
      <c r="M1891" s="1" t="s">
        <v>309</v>
      </c>
      <c r="N1891">
        <v>341.98200000000003</v>
      </c>
    </row>
    <row r="1892" spans="1:14" x14ac:dyDescent="0.3">
      <c r="A1892">
        <v>607</v>
      </c>
      <c r="B1892" s="1" t="s">
        <v>114</v>
      </c>
      <c r="C1892" s="1" t="s">
        <v>21</v>
      </c>
      <c r="D1892">
        <v>799</v>
      </c>
      <c r="E1892" s="2">
        <v>42821</v>
      </c>
      <c r="F1892">
        <v>1</v>
      </c>
      <c r="G1892">
        <v>2</v>
      </c>
      <c r="H1892">
        <v>4999.99</v>
      </c>
      <c r="I1892">
        <v>7.0000000000000007E-2</v>
      </c>
      <c r="J1892" s="1" t="s">
        <v>327</v>
      </c>
      <c r="K1892" s="1" t="s">
        <v>317</v>
      </c>
      <c r="L1892" s="1" t="s">
        <v>22</v>
      </c>
      <c r="M1892" s="1" t="s">
        <v>309</v>
      </c>
      <c r="N1892">
        <v>9299.9813999999988</v>
      </c>
    </row>
    <row r="1893" spans="1:14" x14ac:dyDescent="0.3">
      <c r="A1893">
        <v>619</v>
      </c>
      <c r="B1893" s="1" t="s">
        <v>122</v>
      </c>
      <c r="C1893" s="1" t="s">
        <v>21</v>
      </c>
      <c r="D1893">
        <v>798</v>
      </c>
      <c r="E1893" s="2">
        <v>42820</v>
      </c>
      <c r="F1893">
        <v>1</v>
      </c>
      <c r="G1893">
        <v>1</v>
      </c>
      <c r="H1893">
        <v>209.99</v>
      </c>
      <c r="I1893">
        <v>0.05</v>
      </c>
      <c r="J1893" s="1" t="s">
        <v>328</v>
      </c>
      <c r="K1893" s="1" t="s">
        <v>17</v>
      </c>
      <c r="L1893" s="1" t="s">
        <v>22</v>
      </c>
      <c r="M1893" s="1" t="s">
        <v>309</v>
      </c>
      <c r="N1893">
        <v>199.4905</v>
      </c>
    </row>
    <row r="1894" spans="1:14" x14ac:dyDescent="0.3">
      <c r="A1894">
        <v>673</v>
      </c>
      <c r="B1894" s="1" t="s">
        <v>166</v>
      </c>
      <c r="C1894" s="1" t="s">
        <v>21</v>
      </c>
      <c r="D1894">
        <v>641</v>
      </c>
      <c r="E1894" s="2">
        <v>42742</v>
      </c>
      <c r="F1894">
        <v>1</v>
      </c>
      <c r="G1894">
        <v>1</v>
      </c>
      <c r="H1894">
        <v>3499.99</v>
      </c>
      <c r="I1894">
        <v>0.2</v>
      </c>
      <c r="J1894" s="1" t="s">
        <v>326</v>
      </c>
      <c r="K1894" s="1" t="s">
        <v>319</v>
      </c>
      <c r="L1894" s="1" t="s">
        <v>22</v>
      </c>
      <c r="M1894" s="1" t="s">
        <v>309</v>
      </c>
      <c r="N1894">
        <v>2799.9920000000002</v>
      </c>
    </row>
    <row r="1895" spans="1:14" x14ac:dyDescent="0.3">
      <c r="A1895">
        <v>696</v>
      </c>
      <c r="B1895" s="1" t="s">
        <v>146</v>
      </c>
      <c r="C1895" s="1" t="s">
        <v>21</v>
      </c>
      <c r="D1895">
        <v>19</v>
      </c>
      <c r="E1895" s="2">
        <v>42383</v>
      </c>
      <c r="F1895">
        <v>1</v>
      </c>
      <c r="G1895">
        <v>2</v>
      </c>
      <c r="H1895">
        <v>2999.99</v>
      </c>
      <c r="I1895">
        <v>0.2</v>
      </c>
      <c r="J1895" s="1" t="s">
        <v>308</v>
      </c>
      <c r="K1895" s="1" t="s">
        <v>204</v>
      </c>
      <c r="L1895" s="1" t="s">
        <v>22</v>
      </c>
      <c r="M1895" s="1" t="s">
        <v>309</v>
      </c>
      <c r="N1895">
        <v>4799.9839999999995</v>
      </c>
    </row>
    <row r="1896" spans="1:14" x14ac:dyDescent="0.3">
      <c r="A1896">
        <v>701</v>
      </c>
      <c r="B1896" s="1" t="s">
        <v>144</v>
      </c>
      <c r="C1896" s="1" t="s">
        <v>21</v>
      </c>
      <c r="D1896">
        <v>764</v>
      </c>
      <c r="E1896" s="2">
        <v>42803</v>
      </c>
      <c r="F1896">
        <v>1</v>
      </c>
      <c r="G1896">
        <v>1</v>
      </c>
      <c r="H1896">
        <v>2699.99</v>
      </c>
      <c r="I1896">
        <v>7.0000000000000007E-2</v>
      </c>
      <c r="J1896" s="1" t="s">
        <v>376</v>
      </c>
      <c r="K1896" s="1" t="s">
        <v>317</v>
      </c>
      <c r="L1896" s="1" t="s">
        <v>22</v>
      </c>
      <c r="M1896" s="1" t="s">
        <v>309</v>
      </c>
      <c r="N1896">
        <v>2510.9906999999998</v>
      </c>
    </row>
    <row r="1897" spans="1:14" x14ac:dyDescent="0.3">
      <c r="A1897">
        <v>751</v>
      </c>
      <c r="B1897" s="1" t="s">
        <v>155</v>
      </c>
      <c r="C1897" s="1" t="s">
        <v>21</v>
      </c>
      <c r="D1897">
        <v>991</v>
      </c>
      <c r="E1897" s="2">
        <v>42922</v>
      </c>
      <c r="F1897">
        <v>1</v>
      </c>
      <c r="G1897">
        <v>2</v>
      </c>
      <c r="H1897">
        <v>2999.99</v>
      </c>
      <c r="I1897">
        <v>0.2</v>
      </c>
      <c r="J1897" s="1" t="s">
        <v>308</v>
      </c>
      <c r="K1897" s="1" t="s">
        <v>204</v>
      </c>
      <c r="L1897" s="1" t="s">
        <v>22</v>
      </c>
      <c r="M1897" s="1" t="s">
        <v>309</v>
      </c>
      <c r="N1897">
        <v>4799.9839999999995</v>
      </c>
    </row>
    <row r="1898" spans="1:14" x14ac:dyDescent="0.3">
      <c r="A1898">
        <v>774</v>
      </c>
      <c r="B1898" s="1" t="s">
        <v>86</v>
      </c>
      <c r="C1898" s="1" t="s">
        <v>21</v>
      </c>
      <c r="D1898">
        <v>1268</v>
      </c>
      <c r="E1898" s="2">
        <v>43065</v>
      </c>
      <c r="F1898">
        <v>1</v>
      </c>
      <c r="G1898">
        <v>2</v>
      </c>
      <c r="H1898">
        <v>2599.9899999999998</v>
      </c>
      <c r="I1898">
        <v>0.2</v>
      </c>
      <c r="J1898" s="1" t="s">
        <v>324</v>
      </c>
      <c r="K1898" s="1" t="s">
        <v>317</v>
      </c>
      <c r="L1898" s="1" t="s">
        <v>22</v>
      </c>
      <c r="M1898" s="1" t="s">
        <v>309</v>
      </c>
      <c r="N1898">
        <v>4159.9839999999995</v>
      </c>
    </row>
    <row r="1899" spans="1:14" x14ac:dyDescent="0.3">
      <c r="A1899">
        <v>867</v>
      </c>
      <c r="B1899" s="1" t="s">
        <v>148</v>
      </c>
      <c r="C1899" s="1" t="s">
        <v>21</v>
      </c>
      <c r="D1899">
        <v>949</v>
      </c>
      <c r="E1899" s="2">
        <v>42902</v>
      </c>
      <c r="F1899">
        <v>1</v>
      </c>
      <c r="G1899">
        <v>2</v>
      </c>
      <c r="H1899">
        <v>2699.99</v>
      </c>
      <c r="I1899">
        <v>0.05</v>
      </c>
      <c r="J1899" s="1" t="s">
        <v>376</v>
      </c>
      <c r="K1899" s="1" t="s">
        <v>317</v>
      </c>
      <c r="L1899" s="1" t="s">
        <v>22</v>
      </c>
      <c r="M1899" s="1" t="s">
        <v>309</v>
      </c>
      <c r="N1899">
        <v>5129.9809999999998</v>
      </c>
    </row>
    <row r="1900" spans="1:14" x14ac:dyDescent="0.3">
      <c r="A1900">
        <v>904</v>
      </c>
      <c r="B1900" s="1" t="s">
        <v>76</v>
      </c>
      <c r="C1900" s="1" t="s">
        <v>21</v>
      </c>
      <c r="D1900">
        <v>1336</v>
      </c>
      <c r="E1900" s="2">
        <v>43109</v>
      </c>
      <c r="F1900">
        <v>1</v>
      </c>
      <c r="G1900">
        <v>1</v>
      </c>
      <c r="H1900">
        <v>6499.99</v>
      </c>
      <c r="I1900">
        <v>0.05</v>
      </c>
      <c r="J1900" s="1" t="s">
        <v>377</v>
      </c>
      <c r="K1900" s="1" t="s">
        <v>317</v>
      </c>
      <c r="L1900" s="1" t="s">
        <v>22</v>
      </c>
      <c r="M1900" s="1" t="s">
        <v>309</v>
      </c>
      <c r="N1900">
        <v>6174.9904999999999</v>
      </c>
    </row>
    <row r="1901" spans="1:14" x14ac:dyDescent="0.3">
      <c r="A1901">
        <v>904</v>
      </c>
      <c r="B1901" s="1" t="s">
        <v>76</v>
      </c>
      <c r="C1901" s="1" t="s">
        <v>21</v>
      </c>
      <c r="D1901">
        <v>1336</v>
      </c>
      <c r="E1901" s="2">
        <v>43109</v>
      </c>
      <c r="F1901">
        <v>1</v>
      </c>
      <c r="G1901">
        <v>1</v>
      </c>
      <c r="H1901">
        <v>2799.99</v>
      </c>
      <c r="I1901">
        <v>0.1</v>
      </c>
      <c r="J1901" s="1" t="s">
        <v>370</v>
      </c>
      <c r="K1901" s="1" t="s">
        <v>204</v>
      </c>
      <c r="L1901" s="1" t="s">
        <v>22</v>
      </c>
      <c r="M1901" s="1" t="s">
        <v>309</v>
      </c>
      <c r="N1901">
        <v>2519.991</v>
      </c>
    </row>
    <row r="1902" spans="1:14" x14ac:dyDescent="0.3">
      <c r="A1902">
        <v>991</v>
      </c>
      <c r="B1902" s="1" t="s">
        <v>151</v>
      </c>
      <c r="C1902" s="1" t="s">
        <v>21</v>
      </c>
      <c r="D1902">
        <v>103</v>
      </c>
      <c r="E1902" s="2">
        <v>42432</v>
      </c>
      <c r="F1902">
        <v>1</v>
      </c>
      <c r="G1902">
        <v>2</v>
      </c>
      <c r="H1902">
        <v>2999.99</v>
      </c>
      <c r="I1902">
        <v>0.1</v>
      </c>
      <c r="J1902" s="1" t="s">
        <v>308</v>
      </c>
      <c r="K1902" s="1" t="s">
        <v>204</v>
      </c>
      <c r="L1902" s="1" t="s">
        <v>22</v>
      </c>
      <c r="M1902" s="1" t="s">
        <v>309</v>
      </c>
      <c r="N1902">
        <v>5399.982</v>
      </c>
    </row>
    <row r="1903" spans="1:14" x14ac:dyDescent="0.3">
      <c r="A1903">
        <v>1020</v>
      </c>
      <c r="B1903" s="1" t="s">
        <v>127</v>
      </c>
      <c r="C1903" s="1" t="s">
        <v>21</v>
      </c>
      <c r="D1903">
        <v>904</v>
      </c>
      <c r="E1903" s="2">
        <v>42878</v>
      </c>
      <c r="F1903">
        <v>1</v>
      </c>
      <c r="G1903">
        <v>2</v>
      </c>
      <c r="H1903">
        <v>6499.99</v>
      </c>
      <c r="I1903">
        <v>7.0000000000000007E-2</v>
      </c>
      <c r="J1903" s="1" t="s">
        <v>325</v>
      </c>
      <c r="K1903" s="1" t="s">
        <v>317</v>
      </c>
      <c r="L1903" s="1" t="s">
        <v>22</v>
      </c>
      <c r="M1903" s="1" t="s">
        <v>309</v>
      </c>
      <c r="N1903">
        <v>12089.981399999999</v>
      </c>
    </row>
    <row r="1904" spans="1:14" x14ac:dyDescent="0.3">
      <c r="A1904">
        <v>1052</v>
      </c>
      <c r="B1904" s="1" t="s">
        <v>174</v>
      </c>
      <c r="C1904" s="1" t="s">
        <v>21</v>
      </c>
      <c r="D1904">
        <v>1395</v>
      </c>
      <c r="E1904" s="2">
        <v>43146</v>
      </c>
      <c r="F1904">
        <v>1</v>
      </c>
      <c r="G1904">
        <v>2</v>
      </c>
      <c r="H1904">
        <v>1499.99</v>
      </c>
      <c r="I1904">
        <v>0.1</v>
      </c>
      <c r="J1904" s="1" t="s">
        <v>349</v>
      </c>
      <c r="K1904" s="1" t="s">
        <v>317</v>
      </c>
      <c r="L1904" s="1" t="s">
        <v>22</v>
      </c>
      <c r="M1904" s="1" t="s">
        <v>309</v>
      </c>
      <c r="N1904">
        <v>2699.982</v>
      </c>
    </row>
    <row r="1905" spans="1:14" x14ac:dyDescent="0.3">
      <c r="A1905">
        <v>1125</v>
      </c>
      <c r="B1905" s="1" t="s">
        <v>133</v>
      </c>
      <c r="C1905" s="1" t="s">
        <v>21</v>
      </c>
      <c r="D1905">
        <v>662</v>
      </c>
      <c r="E1905" s="2">
        <v>42754</v>
      </c>
      <c r="F1905">
        <v>1</v>
      </c>
      <c r="G1905">
        <v>2</v>
      </c>
      <c r="H1905">
        <v>2699.99</v>
      </c>
      <c r="I1905">
        <v>0.1</v>
      </c>
      <c r="J1905" s="1" t="s">
        <v>376</v>
      </c>
      <c r="K1905" s="1" t="s">
        <v>317</v>
      </c>
      <c r="L1905" s="1" t="s">
        <v>22</v>
      </c>
      <c r="M1905" s="1" t="s">
        <v>309</v>
      </c>
      <c r="N1905">
        <v>4859.982</v>
      </c>
    </row>
    <row r="1906" spans="1:14" x14ac:dyDescent="0.3">
      <c r="A1906">
        <v>1138</v>
      </c>
      <c r="B1906" s="1" t="s">
        <v>178</v>
      </c>
      <c r="C1906" s="1" t="s">
        <v>21</v>
      </c>
      <c r="D1906">
        <v>728</v>
      </c>
      <c r="E1906" s="2">
        <v>42786</v>
      </c>
      <c r="F1906">
        <v>1</v>
      </c>
      <c r="G1906">
        <v>1</v>
      </c>
      <c r="H1906">
        <v>4999.99</v>
      </c>
      <c r="I1906">
        <v>7.0000000000000007E-2</v>
      </c>
      <c r="J1906" s="1" t="s">
        <v>327</v>
      </c>
      <c r="K1906" s="1" t="s">
        <v>317</v>
      </c>
      <c r="L1906" s="1" t="s">
        <v>22</v>
      </c>
      <c r="M1906" s="1" t="s">
        <v>309</v>
      </c>
      <c r="N1906">
        <v>4649.9906999999994</v>
      </c>
    </row>
    <row r="1907" spans="1:14" x14ac:dyDescent="0.3">
      <c r="A1907">
        <v>1214</v>
      </c>
      <c r="B1907" s="1" t="s">
        <v>75</v>
      </c>
      <c r="C1907" s="1" t="s">
        <v>21</v>
      </c>
      <c r="D1907">
        <v>1348</v>
      </c>
      <c r="E1907" s="2">
        <v>43115</v>
      </c>
      <c r="F1907">
        <v>1</v>
      </c>
      <c r="G1907">
        <v>1</v>
      </c>
      <c r="H1907">
        <v>4999.99</v>
      </c>
      <c r="I1907">
        <v>0.05</v>
      </c>
      <c r="J1907" s="1" t="s">
        <v>378</v>
      </c>
      <c r="K1907" s="1" t="s">
        <v>204</v>
      </c>
      <c r="L1907" s="1" t="s">
        <v>22</v>
      </c>
      <c r="M1907" s="1" t="s">
        <v>309</v>
      </c>
      <c r="N1907">
        <v>4749.9904999999999</v>
      </c>
    </row>
    <row r="1908" spans="1:14" x14ac:dyDescent="0.3">
      <c r="A1908">
        <v>1254</v>
      </c>
      <c r="B1908" s="1" t="s">
        <v>151</v>
      </c>
      <c r="C1908" s="1" t="s">
        <v>21</v>
      </c>
      <c r="D1908">
        <v>1386</v>
      </c>
      <c r="E1908" s="2">
        <v>43140</v>
      </c>
      <c r="F1908">
        <v>1</v>
      </c>
      <c r="G1908">
        <v>1</v>
      </c>
      <c r="H1908">
        <v>4499.99</v>
      </c>
      <c r="I1908">
        <v>7.0000000000000007E-2</v>
      </c>
      <c r="J1908" s="1" t="s">
        <v>362</v>
      </c>
      <c r="K1908" s="1" t="s">
        <v>317</v>
      </c>
      <c r="L1908" s="1" t="s">
        <v>22</v>
      </c>
      <c r="M1908" s="1" t="s">
        <v>309</v>
      </c>
      <c r="N1908">
        <v>4184.9906999999994</v>
      </c>
    </row>
    <row r="1909" spans="1:14" x14ac:dyDescent="0.3">
      <c r="A1909">
        <v>1262</v>
      </c>
      <c r="B1909" s="1" t="s">
        <v>79</v>
      </c>
      <c r="C1909" s="1" t="s">
        <v>21</v>
      </c>
      <c r="D1909">
        <v>1160</v>
      </c>
      <c r="E1909" s="2">
        <v>43009</v>
      </c>
      <c r="F1909">
        <v>1</v>
      </c>
      <c r="G1909">
        <v>1</v>
      </c>
      <c r="H1909">
        <v>2999.99</v>
      </c>
      <c r="I1909">
        <v>0.2</v>
      </c>
      <c r="J1909" s="1" t="s">
        <v>308</v>
      </c>
      <c r="K1909" s="1" t="s">
        <v>204</v>
      </c>
      <c r="L1909" s="1" t="s">
        <v>22</v>
      </c>
      <c r="M1909" s="1" t="s">
        <v>309</v>
      </c>
      <c r="N1909">
        <v>2399.9919999999997</v>
      </c>
    </row>
    <row r="1910" spans="1:14" x14ac:dyDescent="0.3">
      <c r="A1910">
        <v>1272</v>
      </c>
      <c r="B1910" s="1" t="s">
        <v>23</v>
      </c>
      <c r="C1910" s="1" t="s">
        <v>21</v>
      </c>
      <c r="D1910">
        <v>576</v>
      </c>
      <c r="E1910" s="2">
        <v>42701</v>
      </c>
      <c r="F1910">
        <v>1</v>
      </c>
      <c r="G1910">
        <v>1</v>
      </c>
      <c r="H1910">
        <v>2999.99</v>
      </c>
      <c r="I1910">
        <v>0.1</v>
      </c>
      <c r="J1910" s="1" t="s">
        <v>308</v>
      </c>
      <c r="K1910" s="1" t="s">
        <v>204</v>
      </c>
      <c r="L1910" s="1" t="s">
        <v>22</v>
      </c>
      <c r="M1910" s="1" t="s">
        <v>309</v>
      </c>
      <c r="N1910">
        <v>2699.991</v>
      </c>
    </row>
    <row r="1911" spans="1:14" x14ac:dyDescent="0.3">
      <c r="A1911">
        <v>1415</v>
      </c>
      <c r="B1911" s="1" t="s">
        <v>181</v>
      </c>
      <c r="C1911" s="1" t="s">
        <v>21</v>
      </c>
      <c r="D1911">
        <v>993</v>
      </c>
      <c r="E1911" s="2">
        <v>42925</v>
      </c>
      <c r="F1911">
        <v>1</v>
      </c>
      <c r="G1911">
        <v>1</v>
      </c>
      <c r="H1911">
        <v>4999.99</v>
      </c>
      <c r="I1911">
        <v>0.2</v>
      </c>
      <c r="J1911" s="1" t="s">
        <v>327</v>
      </c>
      <c r="K1911" s="1" t="s">
        <v>317</v>
      </c>
      <c r="L1911" s="1" t="s">
        <v>22</v>
      </c>
      <c r="M1911" s="1" t="s">
        <v>309</v>
      </c>
      <c r="N1911">
        <v>3999.9920000000002</v>
      </c>
    </row>
    <row r="1912" spans="1:14" x14ac:dyDescent="0.3">
      <c r="A1912">
        <v>1438</v>
      </c>
      <c r="B1912" s="1" t="s">
        <v>76</v>
      </c>
      <c r="C1912" s="1" t="s">
        <v>21</v>
      </c>
      <c r="D1912">
        <v>927</v>
      </c>
      <c r="E1912" s="2">
        <v>42889</v>
      </c>
      <c r="F1912">
        <v>1</v>
      </c>
      <c r="G1912">
        <v>1</v>
      </c>
      <c r="H1912">
        <v>5999.99</v>
      </c>
      <c r="I1912">
        <v>0.1</v>
      </c>
      <c r="J1912" s="1" t="s">
        <v>329</v>
      </c>
      <c r="K1912" s="1" t="s">
        <v>317</v>
      </c>
      <c r="L1912" s="1" t="s">
        <v>22</v>
      </c>
      <c r="M1912" s="1" t="s">
        <v>309</v>
      </c>
      <c r="N1912">
        <v>5399.991</v>
      </c>
    </row>
    <row r="1913" spans="1:14" x14ac:dyDescent="0.3">
      <c r="A1913">
        <v>571</v>
      </c>
      <c r="B1913" s="1" t="s">
        <v>154</v>
      </c>
      <c r="C1913" s="1" t="s">
        <v>21</v>
      </c>
      <c r="D1913">
        <v>1237</v>
      </c>
      <c r="E1913" s="2">
        <v>43048</v>
      </c>
      <c r="F1913">
        <v>1</v>
      </c>
      <c r="G1913">
        <v>2</v>
      </c>
      <c r="H1913">
        <v>2699.99</v>
      </c>
      <c r="I1913">
        <v>7.0000000000000007E-2</v>
      </c>
      <c r="J1913" s="1" t="s">
        <v>376</v>
      </c>
      <c r="K1913" s="1" t="s">
        <v>317</v>
      </c>
      <c r="L1913" s="1" t="s">
        <v>22</v>
      </c>
      <c r="M1913" s="1" t="s">
        <v>309</v>
      </c>
      <c r="N1913">
        <v>5021.9813999999997</v>
      </c>
    </row>
    <row r="1914" spans="1:14" x14ac:dyDescent="0.3">
      <c r="A1914">
        <v>581</v>
      </c>
      <c r="B1914" s="1" t="s">
        <v>75</v>
      </c>
      <c r="C1914" s="1" t="s">
        <v>21</v>
      </c>
      <c r="D1914">
        <v>580</v>
      </c>
      <c r="E1914" s="2">
        <v>42704</v>
      </c>
      <c r="F1914">
        <v>1</v>
      </c>
      <c r="G1914">
        <v>2</v>
      </c>
      <c r="H1914">
        <v>2999.99</v>
      </c>
      <c r="I1914">
        <v>7.0000000000000007E-2</v>
      </c>
      <c r="J1914" s="1" t="s">
        <v>308</v>
      </c>
      <c r="K1914" s="1" t="s">
        <v>204</v>
      </c>
      <c r="L1914" s="1" t="s">
        <v>22</v>
      </c>
      <c r="M1914" s="1" t="s">
        <v>309</v>
      </c>
      <c r="N1914">
        <v>5579.9813999999997</v>
      </c>
    </row>
    <row r="1915" spans="1:14" x14ac:dyDescent="0.3">
      <c r="A1915">
        <v>904</v>
      </c>
      <c r="B1915" s="1" t="s">
        <v>76</v>
      </c>
      <c r="C1915" s="1" t="s">
        <v>21</v>
      </c>
      <c r="D1915">
        <v>1336</v>
      </c>
      <c r="E1915" s="2">
        <v>43109</v>
      </c>
      <c r="F1915">
        <v>1</v>
      </c>
      <c r="G1915">
        <v>1</v>
      </c>
      <c r="H1915">
        <v>3999.99</v>
      </c>
      <c r="I1915">
        <v>0.1</v>
      </c>
      <c r="J1915" s="1" t="s">
        <v>379</v>
      </c>
      <c r="K1915" s="1" t="s">
        <v>319</v>
      </c>
      <c r="L1915" s="1" t="s">
        <v>22</v>
      </c>
      <c r="M1915" s="1" t="s">
        <v>309</v>
      </c>
      <c r="N1915">
        <v>3599.991</v>
      </c>
    </row>
    <row r="1916" spans="1:14" x14ac:dyDescent="0.3">
      <c r="A1916">
        <v>1419</v>
      </c>
      <c r="B1916" s="1" t="s">
        <v>133</v>
      </c>
      <c r="C1916" s="1" t="s">
        <v>21</v>
      </c>
      <c r="D1916">
        <v>1447</v>
      </c>
      <c r="E1916" s="2">
        <v>43177</v>
      </c>
      <c r="F1916">
        <v>1</v>
      </c>
      <c r="G1916">
        <v>1</v>
      </c>
      <c r="H1916">
        <v>5499.99</v>
      </c>
      <c r="I1916">
        <v>0.2</v>
      </c>
      <c r="J1916" s="1" t="s">
        <v>380</v>
      </c>
      <c r="K1916" s="1" t="s">
        <v>317</v>
      </c>
      <c r="L1916" s="1" t="s">
        <v>22</v>
      </c>
      <c r="M1916" s="1" t="s">
        <v>309</v>
      </c>
      <c r="N1916">
        <v>4399.9920000000002</v>
      </c>
    </row>
    <row r="1917" spans="1:14" x14ac:dyDescent="0.3">
      <c r="A1917">
        <v>1430</v>
      </c>
      <c r="B1917" s="1" t="s">
        <v>261</v>
      </c>
      <c r="C1917" s="1" t="s">
        <v>21</v>
      </c>
      <c r="D1917">
        <v>567</v>
      </c>
      <c r="E1917" s="2">
        <v>42696</v>
      </c>
      <c r="F1917">
        <v>1</v>
      </c>
      <c r="G1917">
        <v>1</v>
      </c>
      <c r="H1917">
        <v>2999.99</v>
      </c>
      <c r="I1917">
        <v>0.2</v>
      </c>
      <c r="J1917" s="1" t="s">
        <v>308</v>
      </c>
      <c r="K1917" s="1" t="s">
        <v>204</v>
      </c>
      <c r="L1917" s="1" t="s">
        <v>22</v>
      </c>
      <c r="M1917" s="1" t="s">
        <v>309</v>
      </c>
      <c r="N1917">
        <v>2399.9919999999997</v>
      </c>
    </row>
    <row r="1918" spans="1:14" x14ac:dyDescent="0.3">
      <c r="A1918">
        <v>242</v>
      </c>
      <c r="B1918" s="1" t="s">
        <v>151</v>
      </c>
      <c r="C1918" s="1" t="s">
        <v>21</v>
      </c>
      <c r="D1918">
        <v>918</v>
      </c>
      <c r="E1918" s="2">
        <v>42885</v>
      </c>
      <c r="F1918">
        <v>1</v>
      </c>
      <c r="G1918">
        <v>1</v>
      </c>
      <c r="H1918">
        <v>349.99</v>
      </c>
      <c r="I1918">
        <v>0.2</v>
      </c>
      <c r="J1918" s="1" t="s">
        <v>337</v>
      </c>
      <c r="K1918" s="1" t="s">
        <v>17</v>
      </c>
      <c r="L1918" s="1" t="s">
        <v>22</v>
      </c>
      <c r="M1918" s="1" t="s">
        <v>309</v>
      </c>
      <c r="N1918">
        <v>279.99200000000002</v>
      </c>
    </row>
    <row r="1919" spans="1:14" x14ac:dyDescent="0.3">
      <c r="A1919">
        <v>349</v>
      </c>
      <c r="B1919" s="1" t="s">
        <v>155</v>
      </c>
      <c r="C1919" s="1" t="s">
        <v>21</v>
      </c>
      <c r="D1919">
        <v>657</v>
      </c>
      <c r="E1919" s="2">
        <v>42752</v>
      </c>
      <c r="F1919">
        <v>1</v>
      </c>
      <c r="G1919">
        <v>2</v>
      </c>
      <c r="H1919">
        <v>3199.99</v>
      </c>
      <c r="I1919">
        <v>0.05</v>
      </c>
      <c r="J1919" s="1" t="s">
        <v>369</v>
      </c>
      <c r="K1919" s="1" t="s">
        <v>317</v>
      </c>
      <c r="L1919" s="1" t="s">
        <v>22</v>
      </c>
      <c r="M1919" s="1" t="s">
        <v>309</v>
      </c>
      <c r="N1919">
        <v>6079.9809999999989</v>
      </c>
    </row>
    <row r="1920" spans="1:14" x14ac:dyDescent="0.3">
      <c r="A1920">
        <v>957</v>
      </c>
      <c r="B1920" s="1" t="s">
        <v>122</v>
      </c>
      <c r="C1920" s="1" t="s">
        <v>21</v>
      </c>
      <c r="D1920">
        <v>928</v>
      </c>
      <c r="E1920" s="2">
        <v>42891</v>
      </c>
      <c r="F1920">
        <v>1</v>
      </c>
      <c r="G1920">
        <v>1</v>
      </c>
      <c r="H1920">
        <v>149.99</v>
      </c>
      <c r="I1920">
        <v>0.2</v>
      </c>
      <c r="J1920" s="1" t="s">
        <v>333</v>
      </c>
      <c r="K1920" s="1" t="s">
        <v>17</v>
      </c>
      <c r="L1920" s="1" t="s">
        <v>22</v>
      </c>
      <c r="M1920" s="1" t="s">
        <v>309</v>
      </c>
      <c r="N1920">
        <v>119.99200000000002</v>
      </c>
    </row>
    <row r="1921" spans="1:14" x14ac:dyDescent="0.3">
      <c r="A1921">
        <v>176</v>
      </c>
      <c r="B1921" s="1" t="s">
        <v>150</v>
      </c>
      <c r="C1921" s="1" t="s">
        <v>21</v>
      </c>
      <c r="D1921">
        <v>1586</v>
      </c>
      <c r="E1921" s="2">
        <v>43216</v>
      </c>
      <c r="F1921">
        <v>1</v>
      </c>
      <c r="G1921">
        <v>1</v>
      </c>
      <c r="H1921">
        <v>3199.99</v>
      </c>
      <c r="I1921">
        <v>0.2</v>
      </c>
      <c r="J1921" s="1" t="s">
        <v>381</v>
      </c>
      <c r="K1921" s="1" t="s">
        <v>317</v>
      </c>
      <c r="L1921" s="1" t="s">
        <v>22</v>
      </c>
      <c r="M1921" s="1" t="s">
        <v>309</v>
      </c>
      <c r="N1921">
        <v>2559.9920000000002</v>
      </c>
    </row>
    <row r="1922" spans="1:14" x14ac:dyDescent="0.3">
      <c r="A1922">
        <v>176</v>
      </c>
      <c r="B1922" s="1" t="s">
        <v>150</v>
      </c>
      <c r="C1922" s="1" t="s">
        <v>21</v>
      </c>
      <c r="D1922">
        <v>1586</v>
      </c>
      <c r="E1922" s="2">
        <v>43216</v>
      </c>
      <c r="F1922">
        <v>1</v>
      </c>
      <c r="G1922">
        <v>1</v>
      </c>
      <c r="H1922">
        <v>369.99</v>
      </c>
      <c r="I1922">
        <v>7.0000000000000007E-2</v>
      </c>
      <c r="J1922" s="1" t="s">
        <v>382</v>
      </c>
      <c r="K1922" s="1" t="s">
        <v>17</v>
      </c>
      <c r="L1922" s="1" t="s">
        <v>22</v>
      </c>
      <c r="M1922" s="1" t="s">
        <v>309</v>
      </c>
      <c r="N1922">
        <v>344.09069999999997</v>
      </c>
    </row>
    <row r="1923" spans="1:14" x14ac:dyDescent="0.3">
      <c r="A1923">
        <v>394</v>
      </c>
      <c r="B1923" s="1" t="s">
        <v>150</v>
      </c>
      <c r="C1923" s="1" t="s">
        <v>21</v>
      </c>
      <c r="D1923">
        <v>872</v>
      </c>
      <c r="E1923" s="2">
        <v>42858</v>
      </c>
      <c r="F1923">
        <v>1</v>
      </c>
      <c r="G1923">
        <v>2</v>
      </c>
      <c r="H1923">
        <v>3499.99</v>
      </c>
      <c r="I1923">
        <v>7.0000000000000007E-2</v>
      </c>
      <c r="J1923" s="1" t="s">
        <v>326</v>
      </c>
      <c r="K1923" s="1" t="s">
        <v>319</v>
      </c>
      <c r="L1923" s="1" t="s">
        <v>22</v>
      </c>
      <c r="M1923" s="1" t="s">
        <v>309</v>
      </c>
      <c r="N1923">
        <v>6509.9813999999988</v>
      </c>
    </row>
    <row r="1924" spans="1:14" x14ac:dyDescent="0.3">
      <c r="A1924">
        <v>952</v>
      </c>
      <c r="B1924" s="1" t="s">
        <v>180</v>
      </c>
      <c r="C1924" s="1" t="s">
        <v>21</v>
      </c>
      <c r="D1924">
        <v>596</v>
      </c>
      <c r="E1924" s="2">
        <v>42712</v>
      </c>
      <c r="F1924">
        <v>1</v>
      </c>
      <c r="G1924">
        <v>1</v>
      </c>
      <c r="H1924">
        <v>2999.99</v>
      </c>
      <c r="I1924">
        <v>0.05</v>
      </c>
      <c r="J1924" s="1" t="s">
        <v>308</v>
      </c>
      <c r="K1924" s="1" t="s">
        <v>204</v>
      </c>
      <c r="L1924" s="1" t="s">
        <v>22</v>
      </c>
      <c r="M1924" s="1" t="s">
        <v>309</v>
      </c>
      <c r="N1924">
        <v>2849.9904999999999</v>
      </c>
    </row>
    <row r="1925" spans="1:14" x14ac:dyDescent="0.3">
      <c r="A1925">
        <v>237</v>
      </c>
      <c r="B1925" s="1" t="s">
        <v>50</v>
      </c>
      <c r="C1925" s="1" t="s">
        <v>21</v>
      </c>
      <c r="D1925">
        <v>1504</v>
      </c>
      <c r="E1925" s="2">
        <v>43198</v>
      </c>
      <c r="F1925">
        <v>1</v>
      </c>
      <c r="G1925">
        <v>1</v>
      </c>
      <c r="H1925">
        <v>319.99</v>
      </c>
      <c r="I1925">
        <v>7.0000000000000007E-2</v>
      </c>
      <c r="J1925" s="1" t="s">
        <v>383</v>
      </c>
      <c r="K1925" s="1" t="s">
        <v>17</v>
      </c>
      <c r="L1925" s="1" t="s">
        <v>22</v>
      </c>
      <c r="M1925" s="1" t="s">
        <v>309</v>
      </c>
      <c r="N1925">
        <v>297.59069999999997</v>
      </c>
    </row>
    <row r="1926" spans="1:14" x14ac:dyDescent="0.3">
      <c r="A1926">
        <v>1003</v>
      </c>
      <c r="B1926" s="1" t="s">
        <v>114</v>
      </c>
      <c r="C1926" s="1" t="s">
        <v>21</v>
      </c>
      <c r="D1926">
        <v>1075</v>
      </c>
      <c r="E1926" s="2">
        <v>42966</v>
      </c>
      <c r="F1926">
        <v>1</v>
      </c>
      <c r="G1926">
        <v>2</v>
      </c>
      <c r="H1926">
        <v>1499.99</v>
      </c>
      <c r="I1926">
        <v>0.1</v>
      </c>
      <c r="J1926" s="1" t="s">
        <v>349</v>
      </c>
      <c r="K1926" s="1" t="s">
        <v>317</v>
      </c>
      <c r="L1926" s="1" t="s">
        <v>22</v>
      </c>
      <c r="M1926" s="1" t="s">
        <v>309</v>
      </c>
      <c r="N1926">
        <v>2699.982</v>
      </c>
    </row>
    <row r="1927" spans="1:14" x14ac:dyDescent="0.3">
      <c r="A1927">
        <v>87</v>
      </c>
      <c r="B1927" s="1" t="s">
        <v>158</v>
      </c>
      <c r="C1927" s="1" t="s">
        <v>21</v>
      </c>
      <c r="D1927">
        <v>1514</v>
      </c>
      <c r="E1927" s="2">
        <v>43200</v>
      </c>
      <c r="F1927">
        <v>1</v>
      </c>
      <c r="G1927">
        <v>2</v>
      </c>
      <c r="H1927">
        <v>4999.99</v>
      </c>
      <c r="I1927">
        <v>0.05</v>
      </c>
      <c r="J1927" s="1" t="s">
        <v>378</v>
      </c>
      <c r="K1927" s="1" t="s">
        <v>204</v>
      </c>
      <c r="L1927" s="1" t="s">
        <v>22</v>
      </c>
      <c r="M1927" s="1" t="s">
        <v>309</v>
      </c>
      <c r="N1927">
        <v>9499.9809999999998</v>
      </c>
    </row>
    <row r="1928" spans="1:14" x14ac:dyDescent="0.3">
      <c r="A1928">
        <v>87</v>
      </c>
      <c r="B1928" s="1" t="s">
        <v>158</v>
      </c>
      <c r="C1928" s="1" t="s">
        <v>21</v>
      </c>
      <c r="D1928">
        <v>747</v>
      </c>
      <c r="E1928" s="2">
        <v>42797</v>
      </c>
      <c r="F1928">
        <v>1</v>
      </c>
      <c r="G1928">
        <v>1</v>
      </c>
      <c r="H1928">
        <v>149.99</v>
      </c>
      <c r="I1928">
        <v>0.2</v>
      </c>
      <c r="J1928" s="1" t="s">
        <v>320</v>
      </c>
      <c r="K1928" s="1" t="s">
        <v>17</v>
      </c>
      <c r="L1928" s="1" t="s">
        <v>22</v>
      </c>
      <c r="M1928" s="1" t="s">
        <v>309</v>
      </c>
      <c r="N1928">
        <v>119.99200000000002</v>
      </c>
    </row>
    <row r="1929" spans="1:14" x14ac:dyDescent="0.3">
      <c r="A1929">
        <v>541</v>
      </c>
      <c r="B1929" s="1" t="s">
        <v>155</v>
      </c>
      <c r="C1929" s="1" t="s">
        <v>21</v>
      </c>
      <c r="D1929">
        <v>18</v>
      </c>
      <c r="E1929" s="2">
        <v>42383</v>
      </c>
      <c r="F1929">
        <v>1</v>
      </c>
      <c r="G1929">
        <v>2</v>
      </c>
      <c r="H1929">
        <v>2999.99</v>
      </c>
      <c r="I1929">
        <v>0.1</v>
      </c>
      <c r="J1929" s="1" t="s">
        <v>308</v>
      </c>
      <c r="K1929" s="1" t="s">
        <v>204</v>
      </c>
      <c r="L1929" s="1" t="s">
        <v>22</v>
      </c>
      <c r="M1929" s="1" t="s">
        <v>309</v>
      </c>
      <c r="N1929">
        <v>5399.982</v>
      </c>
    </row>
    <row r="1930" spans="1:14" x14ac:dyDescent="0.3">
      <c r="A1930">
        <v>1261</v>
      </c>
      <c r="B1930" s="1" t="s">
        <v>79</v>
      </c>
      <c r="C1930" s="1" t="s">
        <v>21</v>
      </c>
      <c r="D1930">
        <v>468</v>
      </c>
      <c r="E1930" s="2">
        <v>42642</v>
      </c>
      <c r="F1930">
        <v>1</v>
      </c>
      <c r="G1930">
        <v>2</v>
      </c>
      <c r="H1930">
        <v>2999.99</v>
      </c>
      <c r="I1930">
        <v>0.05</v>
      </c>
      <c r="J1930" s="1" t="s">
        <v>308</v>
      </c>
      <c r="K1930" s="1" t="s">
        <v>204</v>
      </c>
      <c r="L1930" s="1" t="s">
        <v>22</v>
      </c>
      <c r="M1930" s="1" t="s">
        <v>309</v>
      </c>
      <c r="N1930">
        <v>5699.9809999999998</v>
      </c>
    </row>
    <row r="1931" spans="1:14" x14ac:dyDescent="0.3">
      <c r="A1931">
        <v>1332</v>
      </c>
      <c r="B1931" s="1" t="s">
        <v>37</v>
      </c>
      <c r="C1931" s="1" t="s">
        <v>21</v>
      </c>
      <c r="D1931">
        <v>839</v>
      </c>
      <c r="E1931" s="2">
        <v>42840</v>
      </c>
      <c r="F1931">
        <v>1</v>
      </c>
      <c r="G1931">
        <v>1</v>
      </c>
      <c r="H1931">
        <v>2699.99</v>
      </c>
      <c r="I1931">
        <v>7.0000000000000007E-2</v>
      </c>
      <c r="J1931" s="1" t="s">
        <v>376</v>
      </c>
      <c r="K1931" s="1" t="s">
        <v>317</v>
      </c>
      <c r="L1931" s="1" t="s">
        <v>22</v>
      </c>
      <c r="M1931" s="1" t="s">
        <v>309</v>
      </c>
      <c r="N1931">
        <v>2510.9906999999998</v>
      </c>
    </row>
    <row r="1932" spans="1:14" x14ac:dyDescent="0.3">
      <c r="A1932">
        <v>1332</v>
      </c>
      <c r="B1932" s="1" t="s">
        <v>37</v>
      </c>
      <c r="C1932" s="1" t="s">
        <v>21</v>
      </c>
      <c r="D1932">
        <v>839</v>
      </c>
      <c r="E1932" s="2">
        <v>42840</v>
      </c>
      <c r="F1932">
        <v>1</v>
      </c>
      <c r="G1932">
        <v>2</v>
      </c>
      <c r="H1932">
        <v>4999.99</v>
      </c>
      <c r="I1932">
        <v>0.05</v>
      </c>
      <c r="J1932" s="1" t="s">
        <v>327</v>
      </c>
      <c r="K1932" s="1" t="s">
        <v>317</v>
      </c>
      <c r="L1932" s="1" t="s">
        <v>22</v>
      </c>
      <c r="M1932" s="1" t="s">
        <v>309</v>
      </c>
      <c r="N1932">
        <v>9499.9809999999998</v>
      </c>
    </row>
    <row r="1933" spans="1:14" x14ac:dyDescent="0.3">
      <c r="A1933">
        <v>165</v>
      </c>
      <c r="B1933" s="1" t="s">
        <v>76</v>
      </c>
      <c r="C1933" s="1" t="s">
        <v>21</v>
      </c>
      <c r="D1933">
        <v>1275</v>
      </c>
      <c r="E1933" s="2">
        <v>43068</v>
      </c>
      <c r="F1933">
        <v>1</v>
      </c>
      <c r="G1933">
        <v>1</v>
      </c>
      <c r="H1933">
        <v>4999.99</v>
      </c>
      <c r="I1933">
        <v>7.0000000000000007E-2</v>
      </c>
      <c r="J1933" s="1" t="s">
        <v>327</v>
      </c>
      <c r="K1933" s="1" t="s">
        <v>317</v>
      </c>
      <c r="L1933" s="1" t="s">
        <v>22</v>
      </c>
      <c r="M1933" s="1" t="s">
        <v>309</v>
      </c>
      <c r="N1933">
        <v>4649.9906999999994</v>
      </c>
    </row>
    <row r="1934" spans="1:14" x14ac:dyDescent="0.3">
      <c r="A1934">
        <v>476</v>
      </c>
      <c r="B1934" s="1" t="s">
        <v>181</v>
      </c>
      <c r="C1934" s="1" t="s">
        <v>21</v>
      </c>
      <c r="D1934">
        <v>1354</v>
      </c>
      <c r="E1934" s="2">
        <v>43119</v>
      </c>
      <c r="F1934">
        <v>1</v>
      </c>
      <c r="G1934">
        <v>2</v>
      </c>
      <c r="H1934">
        <v>749.99</v>
      </c>
      <c r="I1934">
        <v>7.0000000000000007E-2</v>
      </c>
      <c r="J1934" s="1" t="s">
        <v>372</v>
      </c>
      <c r="K1934" s="1" t="s">
        <v>317</v>
      </c>
      <c r="L1934" s="1" t="s">
        <v>22</v>
      </c>
      <c r="M1934" s="1" t="s">
        <v>309</v>
      </c>
      <c r="N1934">
        <v>1394.9813999999999</v>
      </c>
    </row>
    <row r="1935" spans="1:14" x14ac:dyDescent="0.3">
      <c r="A1935">
        <v>2</v>
      </c>
      <c r="B1935" s="1" t="s">
        <v>148</v>
      </c>
      <c r="C1935" s="1" t="s">
        <v>21</v>
      </c>
      <c r="D1935">
        <v>692</v>
      </c>
      <c r="E1935" s="2">
        <v>42771</v>
      </c>
      <c r="F1935">
        <v>1</v>
      </c>
      <c r="G1935">
        <v>1</v>
      </c>
      <c r="H1935">
        <v>2599.9899999999998</v>
      </c>
      <c r="I1935">
        <v>0.2</v>
      </c>
      <c r="J1935" s="1" t="s">
        <v>324</v>
      </c>
      <c r="K1935" s="1" t="s">
        <v>317</v>
      </c>
      <c r="L1935" s="1" t="s">
        <v>22</v>
      </c>
      <c r="M1935" s="1" t="s">
        <v>309</v>
      </c>
      <c r="N1935">
        <v>2079.9919999999997</v>
      </c>
    </row>
    <row r="1936" spans="1:14" x14ac:dyDescent="0.3">
      <c r="A1936">
        <v>2</v>
      </c>
      <c r="B1936" s="1" t="s">
        <v>148</v>
      </c>
      <c r="C1936" s="1" t="s">
        <v>21</v>
      </c>
      <c r="D1936">
        <v>692</v>
      </c>
      <c r="E1936" s="2">
        <v>42771</v>
      </c>
      <c r="F1936">
        <v>1</v>
      </c>
      <c r="G1936">
        <v>2</v>
      </c>
      <c r="H1936">
        <v>5499.99</v>
      </c>
      <c r="I1936">
        <v>0.1</v>
      </c>
      <c r="J1936" s="1" t="s">
        <v>321</v>
      </c>
      <c r="K1936" s="1" t="s">
        <v>317</v>
      </c>
      <c r="L1936" s="1" t="s">
        <v>22</v>
      </c>
      <c r="M1936" s="1" t="s">
        <v>309</v>
      </c>
      <c r="N1936">
        <v>9899.982</v>
      </c>
    </row>
    <row r="1937" spans="1:14" x14ac:dyDescent="0.3">
      <c r="A1937">
        <v>231</v>
      </c>
      <c r="B1937" s="1" t="s">
        <v>174</v>
      </c>
      <c r="C1937" s="1" t="s">
        <v>21</v>
      </c>
      <c r="D1937">
        <v>1587</v>
      </c>
      <c r="E1937" s="2">
        <v>43216</v>
      </c>
      <c r="F1937">
        <v>1</v>
      </c>
      <c r="G1937">
        <v>2</v>
      </c>
      <c r="H1937">
        <v>3499.99</v>
      </c>
      <c r="I1937">
        <v>0.05</v>
      </c>
      <c r="J1937" s="1" t="s">
        <v>318</v>
      </c>
      <c r="K1937" s="1" t="s">
        <v>319</v>
      </c>
      <c r="L1937" s="1" t="s">
        <v>22</v>
      </c>
      <c r="M1937" s="1" t="s">
        <v>309</v>
      </c>
      <c r="N1937">
        <v>6649.9809999999989</v>
      </c>
    </row>
    <row r="1938" spans="1:14" x14ac:dyDescent="0.3">
      <c r="A1938">
        <v>157</v>
      </c>
      <c r="B1938" s="1" t="s">
        <v>50</v>
      </c>
      <c r="C1938" s="1" t="s">
        <v>21</v>
      </c>
      <c r="D1938">
        <v>1585</v>
      </c>
      <c r="E1938" s="2">
        <v>43216</v>
      </c>
      <c r="F1938">
        <v>1</v>
      </c>
      <c r="G1938">
        <v>2</v>
      </c>
      <c r="H1938">
        <v>3999.99</v>
      </c>
      <c r="I1938">
        <v>7.0000000000000007E-2</v>
      </c>
      <c r="J1938" s="1" t="s">
        <v>379</v>
      </c>
      <c r="K1938" s="1" t="s">
        <v>319</v>
      </c>
      <c r="L1938" s="1" t="s">
        <v>22</v>
      </c>
      <c r="M1938" s="1" t="s">
        <v>309</v>
      </c>
      <c r="N1938">
        <v>7439.9813999999988</v>
      </c>
    </row>
    <row r="1939" spans="1:14" x14ac:dyDescent="0.3">
      <c r="A1939">
        <v>1251</v>
      </c>
      <c r="B1939" s="1" t="s">
        <v>37</v>
      </c>
      <c r="C1939" s="1" t="s">
        <v>21</v>
      </c>
      <c r="D1939">
        <v>815</v>
      </c>
      <c r="E1939" s="2">
        <v>42828</v>
      </c>
      <c r="F1939">
        <v>1</v>
      </c>
      <c r="G1939">
        <v>2</v>
      </c>
      <c r="H1939">
        <v>189.99</v>
      </c>
      <c r="I1939">
        <v>0.1</v>
      </c>
      <c r="J1939" s="1" t="s">
        <v>366</v>
      </c>
      <c r="K1939" s="1" t="s">
        <v>17</v>
      </c>
      <c r="L1939" s="1" t="s">
        <v>22</v>
      </c>
      <c r="M1939" s="1" t="s">
        <v>309</v>
      </c>
      <c r="N1939">
        <v>341.98200000000003</v>
      </c>
    </row>
    <row r="1940" spans="1:14" x14ac:dyDescent="0.3">
      <c r="A1940">
        <v>245</v>
      </c>
      <c r="B1940" s="1" t="s">
        <v>154</v>
      </c>
      <c r="C1940" s="1" t="s">
        <v>21</v>
      </c>
      <c r="D1940">
        <v>680</v>
      </c>
      <c r="E1940" s="2">
        <v>42764</v>
      </c>
      <c r="F1940">
        <v>1</v>
      </c>
      <c r="G1940">
        <v>1</v>
      </c>
      <c r="H1940">
        <v>5999.99</v>
      </c>
      <c r="I1940">
        <v>7.0000000000000007E-2</v>
      </c>
      <c r="J1940" s="1" t="s">
        <v>329</v>
      </c>
      <c r="K1940" s="1" t="s">
        <v>317</v>
      </c>
      <c r="L1940" s="1" t="s">
        <v>22</v>
      </c>
      <c r="M1940" s="1" t="s">
        <v>309</v>
      </c>
      <c r="N1940">
        <v>5579.9906999999994</v>
      </c>
    </row>
    <row r="1941" spans="1:14" x14ac:dyDescent="0.3">
      <c r="A1941">
        <v>89</v>
      </c>
      <c r="B1941" s="1" t="s">
        <v>78</v>
      </c>
      <c r="C1941" s="1" t="s">
        <v>21</v>
      </c>
      <c r="D1941">
        <v>1567</v>
      </c>
      <c r="E1941" s="2">
        <v>43211</v>
      </c>
      <c r="F1941">
        <v>1</v>
      </c>
      <c r="G1941">
        <v>1</v>
      </c>
      <c r="H1941">
        <v>319.99</v>
      </c>
      <c r="I1941">
        <v>0.2</v>
      </c>
      <c r="J1941" s="1" t="s">
        <v>384</v>
      </c>
      <c r="K1941" s="1" t="s">
        <v>17</v>
      </c>
      <c r="L1941" s="1" t="s">
        <v>22</v>
      </c>
      <c r="M1941" s="1" t="s">
        <v>309</v>
      </c>
      <c r="N1941">
        <v>255.99200000000002</v>
      </c>
    </row>
    <row r="1942" spans="1:14" x14ac:dyDescent="0.3">
      <c r="A1942">
        <v>89</v>
      </c>
      <c r="B1942" s="1" t="s">
        <v>78</v>
      </c>
      <c r="C1942" s="1" t="s">
        <v>21</v>
      </c>
      <c r="D1942">
        <v>1229</v>
      </c>
      <c r="E1942" s="2">
        <v>43044</v>
      </c>
      <c r="F1942">
        <v>1</v>
      </c>
      <c r="G1942">
        <v>2</v>
      </c>
      <c r="H1942">
        <v>4999.99</v>
      </c>
      <c r="I1942">
        <v>0.1</v>
      </c>
      <c r="J1942" s="1" t="s">
        <v>352</v>
      </c>
      <c r="K1942" s="1" t="s">
        <v>204</v>
      </c>
      <c r="L1942" s="1" t="s">
        <v>22</v>
      </c>
      <c r="M1942" s="1" t="s">
        <v>309</v>
      </c>
      <c r="N1942">
        <v>8999.982</v>
      </c>
    </row>
    <row r="1943" spans="1:14" x14ac:dyDescent="0.3">
      <c r="A1943">
        <v>175</v>
      </c>
      <c r="B1943" s="1" t="s">
        <v>158</v>
      </c>
      <c r="C1943" s="1" t="s">
        <v>21</v>
      </c>
      <c r="D1943">
        <v>1518</v>
      </c>
      <c r="E1943" s="2">
        <v>43201</v>
      </c>
      <c r="F1943">
        <v>1</v>
      </c>
      <c r="G1943">
        <v>2</v>
      </c>
      <c r="H1943">
        <v>2499.9899999999998</v>
      </c>
      <c r="I1943">
        <v>0.05</v>
      </c>
      <c r="J1943" s="1" t="s">
        <v>363</v>
      </c>
      <c r="K1943" s="1" t="s">
        <v>317</v>
      </c>
      <c r="L1943" s="1" t="s">
        <v>22</v>
      </c>
      <c r="M1943" s="1" t="s">
        <v>309</v>
      </c>
      <c r="N1943">
        <v>4749.9809999999998</v>
      </c>
    </row>
    <row r="1944" spans="1:14" x14ac:dyDescent="0.3">
      <c r="A1944">
        <v>1240</v>
      </c>
      <c r="B1944" s="1" t="s">
        <v>158</v>
      </c>
      <c r="C1944" s="1" t="s">
        <v>21</v>
      </c>
      <c r="D1944">
        <v>1404</v>
      </c>
      <c r="E1944" s="2">
        <v>43154</v>
      </c>
      <c r="F1944">
        <v>1</v>
      </c>
      <c r="G1944">
        <v>2</v>
      </c>
      <c r="H1944">
        <v>2799.99</v>
      </c>
      <c r="I1944">
        <v>0.2</v>
      </c>
      <c r="J1944" s="1" t="s">
        <v>385</v>
      </c>
      <c r="K1944" s="1" t="s">
        <v>204</v>
      </c>
      <c r="L1944" s="1" t="s">
        <v>22</v>
      </c>
      <c r="M1944" s="1" t="s">
        <v>309</v>
      </c>
      <c r="N1944">
        <v>4479.9839999999995</v>
      </c>
    </row>
    <row r="1945" spans="1:14" x14ac:dyDescent="0.3">
      <c r="A1945">
        <v>580</v>
      </c>
      <c r="B1945" s="1" t="s">
        <v>193</v>
      </c>
      <c r="C1945" s="1" t="s">
        <v>21</v>
      </c>
      <c r="D1945">
        <v>1339</v>
      </c>
      <c r="E1945" s="2">
        <v>43111</v>
      </c>
      <c r="F1945">
        <v>1</v>
      </c>
      <c r="G1945">
        <v>1</v>
      </c>
      <c r="H1945">
        <v>3199.99</v>
      </c>
      <c r="I1945">
        <v>7.0000000000000007E-2</v>
      </c>
      <c r="J1945" s="1" t="s">
        <v>386</v>
      </c>
      <c r="K1945" s="1" t="s">
        <v>317</v>
      </c>
      <c r="L1945" s="1" t="s">
        <v>22</v>
      </c>
      <c r="M1945" s="1" t="s">
        <v>309</v>
      </c>
      <c r="N1945">
        <v>2975.9906999999994</v>
      </c>
    </row>
    <row r="1946" spans="1:14" x14ac:dyDescent="0.3">
      <c r="A1946">
        <v>124</v>
      </c>
      <c r="B1946" s="1" t="s">
        <v>150</v>
      </c>
      <c r="C1946" s="1" t="s">
        <v>21</v>
      </c>
      <c r="D1946">
        <v>738</v>
      </c>
      <c r="E1946" s="2">
        <v>42794</v>
      </c>
      <c r="F1946">
        <v>1</v>
      </c>
      <c r="G1946">
        <v>1</v>
      </c>
      <c r="H1946">
        <v>3499.99</v>
      </c>
      <c r="I1946">
        <v>7.0000000000000007E-2</v>
      </c>
      <c r="J1946" s="1" t="s">
        <v>318</v>
      </c>
      <c r="K1946" s="1" t="s">
        <v>319</v>
      </c>
      <c r="L1946" s="1" t="s">
        <v>22</v>
      </c>
      <c r="M1946" s="1" t="s">
        <v>309</v>
      </c>
      <c r="N1946">
        <v>3254.9906999999994</v>
      </c>
    </row>
    <row r="1947" spans="1:14" x14ac:dyDescent="0.3">
      <c r="A1947">
        <v>1249</v>
      </c>
      <c r="B1947" s="1" t="s">
        <v>178</v>
      </c>
      <c r="C1947" s="1" t="s">
        <v>21</v>
      </c>
      <c r="D1947">
        <v>653</v>
      </c>
      <c r="E1947" s="2">
        <v>42749</v>
      </c>
      <c r="F1947">
        <v>1</v>
      </c>
      <c r="G1947">
        <v>2</v>
      </c>
      <c r="H1947">
        <v>189.99</v>
      </c>
      <c r="I1947">
        <v>7.0000000000000007E-2</v>
      </c>
      <c r="J1947" s="1" t="s">
        <v>332</v>
      </c>
      <c r="K1947" s="1" t="s">
        <v>17</v>
      </c>
      <c r="L1947" s="1" t="s">
        <v>22</v>
      </c>
      <c r="M1947" s="1" t="s">
        <v>309</v>
      </c>
      <c r="N1947">
        <v>353.38139999999999</v>
      </c>
    </row>
    <row r="1948" spans="1:14" x14ac:dyDescent="0.3">
      <c r="A1948">
        <v>1292</v>
      </c>
      <c r="B1948" s="1" t="s">
        <v>89</v>
      </c>
      <c r="C1948" s="1" t="s">
        <v>21</v>
      </c>
      <c r="D1948">
        <v>1289</v>
      </c>
      <c r="E1948" s="2">
        <v>43077</v>
      </c>
      <c r="F1948">
        <v>1</v>
      </c>
      <c r="G1948">
        <v>1</v>
      </c>
      <c r="H1948">
        <v>209.99</v>
      </c>
      <c r="I1948">
        <v>0.05</v>
      </c>
      <c r="J1948" s="1" t="s">
        <v>367</v>
      </c>
      <c r="K1948" s="1" t="s">
        <v>17</v>
      </c>
      <c r="L1948" s="1" t="s">
        <v>22</v>
      </c>
      <c r="M1948" s="1" t="s">
        <v>309</v>
      </c>
      <c r="N1948">
        <v>199.4905</v>
      </c>
    </row>
    <row r="1949" spans="1:14" x14ac:dyDescent="0.3">
      <c r="A1949">
        <v>120</v>
      </c>
      <c r="B1949" s="1" t="s">
        <v>71</v>
      </c>
      <c r="C1949" s="1" t="s">
        <v>21</v>
      </c>
      <c r="D1949">
        <v>1499</v>
      </c>
      <c r="E1949" s="2">
        <v>43196</v>
      </c>
      <c r="F1949">
        <v>1</v>
      </c>
      <c r="G1949">
        <v>2</v>
      </c>
      <c r="H1949">
        <v>159.99</v>
      </c>
      <c r="I1949">
        <v>0.05</v>
      </c>
      <c r="J1949" s="1" t="s">
        <v>387</v>
      </c>
      <c r="K1949" s="1" t="s">
        <v>17</v>
      </c>
      <c r="L1949" s="1" t="s">
        <v>22</v>
      </c>
      <c r="M1949" s="1" t="s">
        <v>309</v>
      </c>
      <c r="N1949">
        <v>303.98099999999999</v>
      </c>
    </row>
    <row r="1950" spans="1:14" x14ac:dyDescent="0.3">
      <c r="A1950">
        <v>120</v>
      </c>
      <c r="B1950" s="1" t="s">
        <v>71</v>
      </c>
      <c r="C1950" s="1" t="s">
        <v>21</v>
      </c>
      <c r="D1950">
        <v>1499</v>
      </c>
      <c r="E1950" s="2">
        <v>43196</v>
      </c>
      <c r="F1950">
        <v>1</v>
      </c>
      <c r="G1950">
        <v>2</v>
      </c>
      <c r="H1950">
        <v>3199.99</v>
      </c>
      <c r="I1950">
        <v>0.1</v>
      </c>
      <c r="J1950" s="1" t="s">
        <v>351</v>
      </c>
      <c r="K1950" s="1" t="s">
        <v>317</v>
      </c>
      <c r="L1950" s="1" t="s">
        <v>22</v>
      </c>
      <c r="M1950" s="1" t="s">
        <v>309</v>
      </c>
      <c r="N1950">
        <v>5759.982</v>
      </c>
    </row>
    <row r="1951" spans="1:14" x14ac:dyDescent="0.3">
      <c r="A1951">
        <v>120</v>
      </c>
      <c r="B1951" s="1" t="s">
        <v>71</v>
      </c>
      <c r="C1951" s="1" t="s">
        <v>21</v>
      </c>
      <c r="D1951">
        <v>1499</v>
      </c>
      <c r="E1951" s="2">
        <v>43196</v>
      </c>
      <c r="F1951">
        <v>1</v>
      </c>
      <c r="G1951">
        <v>1</v>
      </c>
      <c r="H1951">
        <v>1799.99</v>
      </c>
      <c r="I1951">
        <v>7.0000000000000007E-2</v>
      </c>
      <c r="J1951" s="1" t="s">
        <v>388</v>
      </c>
      <c r="K1951" s="1" t="s">
        <v>319</v>
      </c>
      <c r="L1951" s="1" t="s">
        <v>22</v>
      </c>
      <c r="M1951" s="1" t="s">
        <v>309</v>
      </c>
      <c r="N1951">
        <v>1673.9906999999998</v>
      </c>
    </row>
    <row r="1952" spans="1:14" x14ac:dyDescent="0.3">
      <c r="A1952">
        <v>407</v>
      </c>
      <c r="B1952" s="1" t="s">
        <v>79</v>
      </c>
      <c r="C1952" s="1" t="s">
        <v>21</v>
      </c>
      <c r="D1952">
        <v>1029</v>
      </c>
      <c r="E1952" s="2">
        <v>42945</v>
      </c>
      <c r="F1952">
        <v>1</v>
      </c>
      <c r="G1952">
        <v>1</v>
      </c>
      <c r="H1952">
        <v>2699.99</v>
      </c>
      <c r="I1952">
        <v>0.1</v>
      </c>
      <c r="J1952" s="1" t="s">
        <v>376</v>
      </c>
      <c r="K1952" s="1" t="s">
        <v>317</v>
      </c>
      <c r="L1952" s="1" t="s">
        <v>22</v>
      </c>
      <c r="M1952" s="1" t="s">
        <v>309</v>
      </c>
      <c r="N1952">
        <v>2429.991</v>
      </c>
    </row>
    <row r="1953" spans="1:14" x14ac:dyDescent="0.3">
      <c r="A1953">
        <v>104</v>
      </c>
      <c r="B1953" s="1" t="s">
        <v>148</v>
      </c>
      <c r="C1953" s="1" t="s">
        <v>21</v>
      </c>
      <c r="D1953">
        <v>1579</v>
      </c>
      <c r="E1953" s="2">
        <v>43214</v>
      </c>
      <c r="F1953">
        <v>1</v>
      </c>
      <c r="G1953">
        <v>1</v>
      </c>
      <c r="H1953">
        <v>3499.99</v>
      </c>
      <c r="I1953">
        <v>0.05</v>
      </c>
      <c r="J1953" s="1" t="s">
        <v>316</v>
      </c>
      <c r="K1953" s="1" t="s">
        <v>317</v>
      </c>
      <c r="L1953" s="1" t="s">
        <v>22</v>
      </c>
      <c r="M1953" s="1" t="s">
        <v>309</v>
      </c>
      <c r="N1953">
        <v>3324.9904999999994</v>
      </c>
    </row>
    <row r="1954" spans="1:14" x14ac:dyDescent="0.3">
      <c r="A1954">
        <v>32</v>
      </c>
      <c r="B1954" s="1" t="s">
        <v>23</v>
      </c>
      <c r="C1954" s="1" t="s">
        <v>21</v>
      </c>
      <c r="D1954">
        <v>1513</v>
      </c>
      <c r="E1954" s="2">
        <v>43200</v>
      </c>
      <c r="F1954">
        <v>1</v>
      </c>
      <c r="G1954">
        <v>2</v>
      </c>
      <c r="H1954">
        <v>2299.9899999999998</v>
      </c>
      <c r="I1954">
        <v>0.05</v>
      </c>
      <c r="J1954" s="1" t="s">
        <v>353</v>
      </c>
      <c r="K1954" s="1" t="s">
        <v>317</v>
      </c>
      <c r="L1954" s="1" t="s">
        <v>22</v>
      </c>
      <c r="M1954" s="1" t="s">
        <v>309</v>
      </c>
      <c r="N1954">
        <v>4369.9809999999998</v>
      </c>
    </row>
    <row r="1955" spans="1:14" x14ac:dyDescent="0.3">
      <c r="A1955">
        <v>32</v>
      </c>
      <c r="B1955" s="1" t="s">
        <v>23</v>
      </c>
      <c r="C1955" s="1" t="s">
        <v>21</v>
      </c>
      <c r="D1955">
        <v>1513</v>
      </c>
      <c r="E1955" s="2">
        <v>43200</v>
      </c>
      <c r="F1955">
        <v>1</v>
      </c>
      <c r="G1955">
        <v>1</v>
      </c>
      <c r="H1955">
        <v>749.99</v>
      </c>
      <c r="I1955">
        <v>0.1</v>
      </c>
      <c r="J1955" s="1" t="s">
        <v>372</v>
      </c>
      <c r="K1955" s="1" t="s">
        <v>317</v>
      </c>
      <c r="L1955" s="1" t="s">
        <v>22</v>
      </c>
      <c r="M1955" s="1" t="s">
        <v>309</v>
      </c>
      <c r="N1955">
        <v>674.99099999999999</v>
      </c>
    </row>
    <row r="1956" spans="1:14" x14ac:dyDescent="0.3">
      <c r="A1956">
        <v>32</v>
      </c>
      <c r="B1956" s="1" t="s">
        <v>23</v>
      </c>
      <c r="C1956" s="1" t="s">
        <v>21</v>
      </c>
      <c r="D1956">
        <v>1513</v>
      </c>
      <c r="E1956" s="2">
        <v>43200</v>
      </c>
      <c r="F1956">
        <v>1</v>
      </c>
      <c r="G1956">
        <v>2</v>
      </c>
      <c r="H1956">
        <v>4999.99</v>
      </c>
      <c r="I1956">
        <v>0.05</v>
      </c>
      <c r="J1956" s="1" t="s">
        <v>352</v>
      </c>
      <c r="K1956" s="1" t="s">
        <v>204</v>
      </c>
      <c r="L1956" s="1" t="s">
        <v>22</v>
      </c>
      <c r="M1956" s="1" t="s">
        <v>309</v>
      </c>
      <c r="N1956">
        <v>9499.9809999999998</v>
      </c>
    </row>
    <row r="1957" spans="1:14" x14ac:dyDescent="0.3">
      <c r="A1957">
        <v>1276</v>
      </c>
      <c r="B1957" s="1" t="s">
        <v>137</v>
      </c>
      <c r="C1957" s="1" t="s">
        <v>21</v>
      </c>
      <c r="D1957">
        <v>958</v>
      </c>
      <c r="E1957" s="2">
        <v>42904</v>
      </c>
      <c r="F1957">
        <v>1</v>
      </c>
      <c r="G1957">
        <v>1</v>
      </c>
      <c r="H1957">
        <v>6499.99</v>
      </c>
      <c r="I1957">
        <v>0.1</v>
      </c>
      <c r="J1957" s="1" t="s">
        <v>325</v>
      </c>
      <c r="K1957" s="1" t="s">
        <v>317</v>
      </c>
      <c r="L1957" s="1" t="s">
        <v>22</v>
      </c>
      <c r="M1957" s="1" t="s">
        <v>309</v>
      </c>
      <c r="N1957">
        <v>5849.991</v>
      </c>
    </row>
    <row r="1958" spans="1:14" x14ac:dyDescent="0.3">
      <c r="A1958">
        <v>287</v>
      </c>
      <c r="B1958" s="1" t="s">
        <v>144</v>
      </c>
      <c r="C1958" s="1" t="s">
        <v>21</v>
      </c>
      <c r="D1958">
        <v>1452</v>
      </c>
      <c r="E1958" s="2">
        <v>43179</v>
      </c>
      <c r="F1958">
        <v>1</v>
      </c>
      <c r="G1958">
        <v>2</v>
      </c>
      <c r="H1958">
        <v>149.99</v>
      </c>
      <c r="I1958">
        <v>0.05</v>
      </c>
      <c r="J1958" s="1" t="s">
        <v>320</v>
      </c>
      <c r="K1958" s="1" t="s">
        <v>17</v>
      </c>
      <c r="L1958" s="1" t="s">
        <v>22</v>
      </c>
      <c r="M1958" s="1" t="s">
        <v>309</v>
      </c>
      <c r="N1958">
        <v>284.98099999999999</v>
      </c>
    </row>
    <row r="1959" spans="1:14" x14ac:dyDescent="0.3">
      <c r="A1959">
        <v>768</v>
      </c>
      <c r="B1959" s="1" t="s">
        <v>79</v>
      </c>
      <c r="C1959" s="1" t="s">
        <v>21</v>
      </c>
      <c r="D1959">
        <v>1225</v>
      </c>
      <c r="E1959" s="2">
        <v>43043</v>
      </c>
      <c r="F1959">
        <v>1</v>
      </c>
      <c r="G1959">
        <v>2</v>
      </c>
      <c r="H1959">
        <v>2599.9899999999998</v>
      </c>
      <c r="I1959">
        <v>0.1</v>
      </c>
      <c r="J1959" s="1" t="s">
        <v>324</v>
      </c>
      <c r="K1959" s="1" t="s">
        <v>317</v>
      </c>
      <c r="L1959" s="1" t="s">
        <v>22</v>
      </c>
      <c r="M1959" s="1" t="s">
        <v>309</v>
      </c>
      <c r="N1959">
        <v>4679.982</v>
      </c>
    </row>
    <row r="1960" spans="1:14" x14ac:dyDescent="0.3">
      <c r="A1960">
        <v>109</v>
      </c>
      <c r="B1960" s="1" t="s">
        <v>76</v>
      </c>
      <c r="C1960" s="1" t="s">
        <v>21</v>
      </c>
      <c r="D1960">
        <v>1584</v>
      </c>
      <c r="E1960" s="2">
        <v>43216</v>
      </c>
      <c r="F1960">
        <v>1</v>
      </c>
      <c r="G1960">
        <v>1</v>
      </c>
      <c r="H1960">
        <v>2799.99</v>
      </c>
      <c r="I1960">
        <v>0.1</v>
      </c>
      <c r="J1960" s="1" t="s">
        <v>389</v>
      </c>
      <c r="K1960" s="1" t="s">
        <v>204</v>
      </c>
      <c r="L1960" s="1" t="s">
        <v>22</v>
      </c>
      <c r="M1960" s="1" t="s">
        <v>309</v>
      </c>
      <c r="N1960">
        <v>2519.991</v>
      </c>
    </row>
    <row r="1961" spans="1:14" x14ac:dyDescent="0.3">
      <c r="A1961">
        <v>170</v>
      </c>
      <c r="B1961" s="1" t="s">
        <v>144</v>
      </c>
      <c r="C1961" s="1" t="s">
        <v>21</v>
      </c>
      <c r="D1961">
        <v>1548</v>
      </c>
      <c r="E1961" s="2">
        <v>43207</v>
      </c>
      <c r="F1961">
        <v>1</v>
      </c>
      <c r="G1961">
        <v>2</v>
      </c>
      <c r="H1961">
        <v>3499.99</v>
      </c>
      <c r="I1961">
        <v>0.2</v>
      </c>
      <c r="J1961" s="1" t="s">
        <v>326</v>
      </c>
      <c r="K1961" s="1" t="s">
        <v>319</v>
      </c>
      <c r="L1961" s="1" t="s">
        <v>22</v>
      </c>
      <c r="M1961" s="1" t="s">
        <v>309</v>
      </c>
      <c r="N1961">
        <v>5599.9840000000004</v>
      </c>
    </row>
    <row r="1962" spans="1:14" x14ac:dyDescent="0.3">
      <c r="A1962">
        <v>170</v>
      </c>
      <c r="B1962" s="1" t="s">
        <v>144</v>
      </c>
      <c r="C1962" s="1" t="s">
        <v>21</v>
      </c>
      <c r="D1962">
        <v>1548</v>
      </c>
      <c r="E1962" s="2">
        <v>43207</v>
      </c>
      <c r="F1962">
        <v>1</v>
      </c>
      <c r="G1962">
        <v>1</v>
      </c>
      <c r="H1962">
        <v>3499.99</v>
      </c>
      <c r="I1962">
        <v>7.0000000000000007E-2</v>
      </c>
      <c r="J1962" s="1" t="s">
        <v>335</v>
      </c>
      <c r="K1962" s="1" t="s">
        <v>204</v>
      </c>
      <c r="L1962" s="1" t="s">
        <v>22</v>
      </c>
      <c r="M1962" s="1" t="s">
        <v>309</v>
      </c>
      <c r="N1962">
        <v>3254.9906999999994</v>
      </c>
    </row>
    <row r="1963" spans="1:14" x14ac:dyDescent="0.3">
      <c r="A1963">
        <v>1138</v>
      </c>
      <c r="B1963" s="1" t="s">
        <v>178</v>
      </c>
      <c r="C1963" s="1" t="s">
        <v>21</v>
      </c>
      <c r="D1963">
        <v>728</v>
      </c>
      <c r="E1963" s="2">
        <v>42786</v>
      </c>
      <c r="F1963">
        <v>1</v>
      </c>
      <c r="G1963">
        <v>1</v>
      </c>
      <c r="H1963">
        <v>5499.99</v>
      </c>
      <c r="I1963">
        <v>0.1</v>
      </c>
      <c r="J1963" s="1" t="s">
        <v>321</v>
      </c>
      <c r="K1963" s="1" t="s">
        <v>317</v>
      </c>
      <c r="L1963" s="1" t="s">
        <v>22</v>
      </c>
      <c r="M1963" s="1" t="s">
        <v>309</v>
      </c>
      <c r="N1963">
        <v>4949.991</v>
      </c>
    </row>
    <row r="1964" spans="1:14" x14ac:dyDescent="0.3">
      <c r="A1964">
        <v>1138</v>
      </c>
      <c r="B1964" s="1" t="s">
        <v>178</v>
      </c>
      <c r="C1964" s="1" t="s">
        <v>21</v>
      </c>
      <c r="D1964">
        <v>728</v>
      </c>
      <c r="E1964" s="2">
        <v>42786</v>
      </c>
      <c r="F1964">
        <v>1</v>
      </c>
      <c r="G1964">
        <v>1</v>
      </c>
      <c r="H1964">
        <v>349.99</v>
      </c>
      <c r="I1964">
        <v>0.1</v>
      </c>
      <c r="J1964" s="1" t="s">
        <v>337</v>
      </c>
      <c r="K1964" s="1" t="s">
        <v>17</v>
      </c>
      <c r="L1964" s="1" t="s">
        <v>22</v>
      </c>
      <c r="M1964" s="1" t="s">
        <v>309</v>
      </c>
      <c r="N1964">
        <v>314.99100000000004</v>
      </c>
    </row>
    <row r="1965" spans="1:14" x14ac:dyDescent="0.3">
      <c r="A1965">
        <v>81</v>
      </c>
      <c r="B1965" s="1" t="s">
        <v>89</v>
      </c>
      <c r="C1965" s="1" t="s">
        <v>21</v>
      </c>
      <c r="D1965">
        <v>1498</v>
      </c>
      <c r="E1965" s="2">
        <v>43196</v>
      </c>
      <c r="F1965">
        <v>1</v>
      </c>
      <c r="G1965">
        <v>1</v>
      </c>
      <c r="H1965">
        <v>3199.99</v>
      </c>
      <c r="I1965">
        <v>0.05</v>
      </c>
      <c r="J1965" s="1" t="s">
        <v>390</v>
      </c>
      <c r="K1965" s="1" t="s">
        <v>317</v>
      </c>
      <c r="L1965" s="1" t="s">
        <v>22</v>
      </c>
      <c r="M1965" s="1" t="s">
        <v>309</v>
      </c>
      <c r="N1965">
        <v>3039.9904999999994</v>
      </c>
    </row>
    <row r="1966" spans="1:14" x14ac:dyDescent="0.3">
      <c r="A1966">
        <v>81</v>
      </c>
      <c r="B1966" s="1" t="s">
        <v>89</v>
      </c>
      <c r="C1966" s="1" t="s">
        <v>21</v>
      </c>
      <c r="D1966">
        <v>679</v>
      </c>
      <c r="E1966" s="2">
        <v>42764</v>
      </c>
      <c r="F1966">
        <v>1</v>
      </c>
      <c r="G1966">
        <v>2</v>
      </c>
      <c r="H1966">
        <v>149.99</v>
      </c>
      <c r="I1966">
        <v>0.05</v>
      </c>
      <c r="J1966" s="1" t="s">
        <v>333</v>
      </c>
      <c r="K1966" s="1" t="s">
        <v>17</v>
      </c>
      <c r="L1966" s="1" t="s">
        <v>22</v>
      </c>
      <c r="M1966" s="1" t="s">
        <v>309</v>
      </c>
      <c r="N1966">
        <v>284.98099999999999</v>
      </c>
    </row>
    <row r="1967" spans="1:14" x14ac:dyDescent="0.3">
      <c r="A1967">
        <v>923</v>
      </c>
      <c r="B1967" s="1" t="s">
        <v>151</v>
      </c>
      <c r="C1967" s="1" t="s">
        <v>21</v>
      </c>
      <c r="D1967">
        <v>20</v>
      </c>
      <c r="E1967" s="2">
        <v>42383</v>
      </c>
      <c r="F1967">
        <v>1</v>
      </c>
      <c r="G1967">
        <v>1</v>
      </c>
      <c r="H1967">
        <v>2999.99</v>
      </c>
      <c r="I1967">
        <v>7.0000000000000007E-2</v>
      </c>
      <c r="J1967" s="1" t="s">
        <v>308</v>
      </c>
      <c r="K1967" s="1" t="s">
        <v>204</v>
      </c>
      <c r="L1967" s="1" t="s">
        <v>22</v>
      </c>
      <c r="M1967" s="1" t="s">
        <v>309</v>
      </c>
      <c r="N1967">
        <v>2789.9906999999998</v>
      </c>
    </row>
    <row r="1968" spans="1:14" x14ac:dyDescent="0.3">
      <c r="A1968">
        <v>24</v>
      </c>
      <c r="B1968" s="1" t="s">
        <v>149</v>
      </c>
      <c r="C1968" s="1" t="s">
        <v>21</v>
      </c>
      <c r="D1968">
        <v>1573</v>
      </c>
      <c r="E1968" s="2">
        <v>43213</v>
      </c>
      <c r="F1968">
        <v>1</v>
      </c>
      <c r="G1968">
        <v>1</v>
      </c>
      <c r="H1968">
        <v>2999.99</v>
      </c>
      <c r="I1968">
        <v>0.05</v>
      </c>
      <c r="J1968" s="1" t="s">
        <v>308</v>
      </c>
      <c r="K1968" s="1" t="s">
        <v>204</v>
      </c>
      <c r="L1968" s="1" t="s">
        <v>22</v>
      </c>
      <c r="M1968" s="1" t="s">
        <v>309</v>
      </c>
      <c r="N1968">
        <v>2849.9904999999999</v>
      </c>
    </row>
    <row r="1969" spans="1:14" x14ac:dyDescent="0.3">
      <c r="A1969">
        <v>5</v>
      </c>
      <c r="B1969" s="1" t="s">
        <v>174</v>
      </c>
      <c r="C1969" s="1" t="s">
        <v>21</v>
      </c>
      <c r="D1969">
        <v>1544</v>
      </c>
      <c r="E1969" s="2">
        <v>43207</v>
      </c>
      <c r="F1969">
        <v>1</v>
      </c>
      <c r="G1969">
        <v>2</v>
      </c>
      <c r="H1969">
        <v>3499.99</v>
      </c>
      <c r="I1969">
        <v>0.1</v>
      </c>
      <c r="J1969" s="1" t="s">
        <v>345</v>
      </c>
      <c r="K1969" s="1" t="s">
        <v>204</v>
      </c>
      <c r="L1969" s="1" t="s">
        <v>22</v>
      </c>
      <c r="M1969" s="1" t="s">
        <v>309</v>
      </c>
      <c r="N1969">
        <v>6299.982</v>
      </c>
    </row>
    <row r="1970" spans="1:14" x14ac:dyDescent="0.3">
      <c r="A1970">
        <v>5</v>
      </c>
      <c r="B1970" s="1" t="s">
        <v>174</v>
      </c>
      <c r="C1970" s="1" t="s">
        <v>21</v>
      </c>
      <c r="D1970">
        <v>571</v>
      </c>
      <c r="E1970" s="2">
        <v>42698</v>
      </c>
      <c r="F1970">
        <v>1</v>
      </c>
      <c r="G1970">
        <v>1</v>
      </c>
      <c r="H1970">
        <v>2999.99</v>
      </c>
      <c r="I1970">
        <v>0.1</v>
      </c>
      <c r="J1970" s="1" t="s">
        <v>308</v>
      </c>
      <c r="K1970" s="1" t="s">
        <v>204</v>
      </c>
      <c r="L1970" s="1" t="s">
        <v>22</v>
      </c>
      <c r="M1970" s="1" t="s">
        <v>309</v>
      </c>
      <c r="N1970">
        <v>2699.991</v>
      </c>
    </row>
    <row r="1971" spans="1:14" x14ac:dyDescent="0.3">
      <c r="A1971">
        <v>619</v>
      </c>
      <c r="B1971" s="1" t="s">
        <v>122</v>
      </c>
      <c r="C1971" s="1" t="s">
        <v>21</v>
      </c>
      <c r="D1971">
        <v>798</v>
      </c>
      <c r="E1971" s="2">
        <v>42820</v>
      </c>
      <c r="F1971">
        <v>1</v>
      </c>
      <c r="G1971">
        <v>2</v>
      </c>
      <c r="H1971">
        <v>349.99</v>
      </c>
      <c r="I1971">
        <v>7.0000000000000007E-2</v>
      </c>
      <c r="J1971" s="1" t="s">
        <v>337</v>
      </c>
      <c r="K1971" s="1" t="s">
        <v>17</v>
      </c>
      <c r="L1971" s="1" t="s">
        <v>22</v>
      </c>
      <c r="M1971" s="1" t="s">
        <v>309</v>
      </c>
      <c r="N1971">
        <v>650.98140000000001</v>
      </c>
    </row>
    <row r="1972" spans="1:14" x14ac:dyDescent="0.3">
      <c r="A1972">
        <v>671</v>
      </c>
      <c r="B1972" s="1" t="s">
        <v>50</v>
      </c>
      <c r="C1972" s="1" t="s">
        <v>21</v>
      </c>
      <c r="D1972">
        <v>771</v>
      </c>
      <c r="E1972" s="2">
        <v>42805</v>
      </c>
      <c r="F1972">
        <v>1</v>
      </c>
      <c r="G1972">
        <v>1</v>
      </c>
      <c r="H1972">
        <v>189.99</v>
      </c>
      <c r="I1972">
        <v>0.2</v>
      </c>
      <c r="J1972" s="1" t="s">
        <v>332</v>
      </c>
      <c r="K1972" s="1" t="s">
        <v>17</v>
      </c>
      <c r="L1972" s="1" t="s">
        <v>22</v>
      </c>
      <c r="M1972" s="1" t="s">
        <v>309</v>
      </c>
      <c r="N1972">
        <v>151.99200000000002</v>
      </c>
    </row>
    <row r="1973" spans="1:14" x14ac:dyDescent="0.3">
      <c r="A1973">
        <v>752</v>
      </c>
      <c r="B1973" s="1" t="s">
        <v>146</v>
      </c>
      <c r="C1973" s="1" t="s">
        <v>21</v>
      </c>
      <c r="D1973">
        <v>1098</v>
      </c>
      <c r="E1973" s="2">
        <v>42975</v>
      </c>
      <c r="F1973">
        <v>1</v>
      </c>
      <c r="G1973">
        <v>1</v>
      </c>
      <c r="H1973">
        <v>189.99</v>
      </c>
      <c r="I1973">
        <v>0.1</v>
      </c>
      <c r="J1973" s="1" t="s">
        <v>332</v>
      </c>
      <c r="K1973" s="1" t="s">
        <v>17</v>
      </c>
      <c r="L1973" s="1" t="s">
        <v>22</v>
      </c>
      <c r="M1973" s="1" t="s">
        <v>309</v>
      </c>
      <c r="N1973">
        <v>170.99100000000001</v>
      </c>
    </row>
    <row r="1974" spans="1:14" x14ac:dyDescent="0.3">
      <c r="A1974">
        <v>172</v>
      </c>
      <c r="B1974" s="1" t="s">
        <v>75</v>
      </c>
      <c r="C1974" s="1" t="s">
        <v>21</v>
      </c>
      <c r="D1974">
        <v>987</v>
      </c>
      <c r="E1974" s="2">
        <v>42918</v>
      </c>
      <c r="F1974">
        <v>1</v>
      </c>
      <c r="G1974">
        <v>2</v>
      </c>
      <c r="H1974">
        <v>6499.99</v>
      </c>
      <c r="I1974">
        <v>0.1</v>
      </c>
      <c r="J1974" s="1" t="s">
        <v>325</v>
      </c>
      <c r="K1974" s="1" t="s">
        <v>317</v>
      </c>
      <c r="L1974" s="1" t="s">
        <v>22</v>
      </c>
      <c r="M1974" s="1" t="s">
        <v>309</v>
      </c>
      <c r="N1974">
        <v>11699.982</v>
      </c>
    </row>
    <row r="1975" spans="1:14" x14ac:dyDescent="0.3">
      <c r="A1975">
        <v>224</v>
      </c>
      <c r="B1975" s="1" t="s">
        <v>86</v>
      </c>
      <c r="C1975" s="1" t="s">
        <v>21</v>
      </c>
      <c r="D1975">
        <v>1575</v>
      </c>
      <c r="E1975" s="2">
        <v>43213</v>
      </c>
      <c r="F1975">
        <v>1</v>
      </c>
      <c r="G1975">
        <v>2</v>
      </c>
      <c r="H1975">
        <v>3999.99</v>
      </c>
      <c r="I1975">
        <v>0.1</v>
      </c>
      <c r="J1975" s="1" t="s">
        <v>379</v>
      </c>
      <c r="K1975" s="1" t="s">
        <v>319</v>
      </c>
      <c r="L1975" s="1" t="s">
        <v>22</v>
      </c>
      <c r="M1975" s="1" t="s">
        <v>309</v>
      </c>
      <c r="N1975">
        <v>7199.982</v>
      </c>
    </row>
    <row r="1976" spans="1:14" x14ac:dyDescent="0.3">
      <c r="A1976">
        <v>1214</v>
      </c>
      <c r="B1976" s="1" t="s">
        <v>75</v>
      </c>
      <c r="C1976" s="1" t="s">
        <v>21</v>
      </c>
      <c r="D1976">
        <v>1348</v>
      </c>
      <c r="E1976" s="2">
        <v>43115</v>
      </c>
      <c r="F1976">
        <v>1</v>
      </c>
      <c r="G1976">
        <v>1</v>
      </c>
      <c r="H1976">
        <v>1799.99</v>
      </c>
      <c r="I1976">
        <v>7.0000000000000007E-2</v>
      </c>
      <c r="J1976" s="1" t="s">
        <v>368</v>
      </c>
      <c r="K1976" s="1" t="s">
        <v>317</v>
      </c>
      <c r="L1976" s="1" t="s">
        <v>22</v>
      </c>
      <c r="M1976" s="1" t="s">
        <v>309</v>
      </c>
      <c r="N1976">
        <v>1673.9906999999998</v>
      </c>
    </row>
    <row r="1977" spans="1:14" x14ac:dyDescent="0.3">
      <c r="A1977">
        <v>1214</v>
      </c>
      <c r="B1977" s="1" t="s">
        <v>75</v>
      </c>
      <c r="C1977" s="1" t="s">
        <v>21</v>
      </c>
      <c r="D1977">
        <v>1348</v>
      </c>
      <c r="E1977" s="2">
        <v>43115</v>
      </c>
      <c r="F1977">
        <v>1</v>
      </c>
      <c r="G1977">
        <v>1</v>
      </c>
      <c r="H1977">
        <v>5499.99</v>
      </c>
      <c r="I1977">
        <v>0.05</v>
      </c>
      <c r="J1977" s="1" t="s">
        <v>380</v>
      </c>
      <c r="K1977" s="1" t="s">
        <v>317</v>
      </c>
      <c r="L1977" s="1" t="s">
        <v>22</v>
      </c>
      <c r="M1977" s="1" t="s">
        <v>309</v>
      </c>
      <c r="N1977">
        <v>5224.9904999999999</v>
      </c>
    </row>
    <row r="1978" spans="1:14" x14ac:dyDescent="0.3">
      <c r="A1978">
        <v>1214</v>
      </c>
      <c r="B1978" s="1" t="s">
        <v>75</v>
      </c>
      <c r="C1978" s="1" t="s">
        <v>21</v>
      </c>
      <c r="D1978">
        <v>1348</v>
      </c>
      <c r="E1978" s="2">
        <v>43115</v>
      </c>
      <c r="F1978">
        <v>1</v>
      </c>
      <c r="G1978">
        <v>2</v>
      </c>
      <c r="H1978">
        <v>4999.99</v>
      </c>
      <c r="I1978">
        <v>0.1</v>
      </c>
      <c r="J1978" s="1" t="s">
        <v>327</v>
      </c>
      <c r="K1978" s="1" t="s">
        <v>317</v>
      </c>
      <c r="L1978" s="1" t="s">
        <v>22</v>
      </c>
      <c r="M1978" s="1" t="s">
        <v>309</v>
      </c>
      <c r="N1978">
        <v>8999.982</v>
      </c>
    </row>
    <row r="1979" spans="1:14" x14ac:dyDescent="0.3">
      <c r="A1979">
        <v>621</v>
      </c>
      <c r="B1979" s="1" t="s">
        <v>89</v>
      </c>
      <c r="C1979" s="1" t="s">
        <v>21</v>
      </c>
      <c r="D1979">
        <v>995</v>
      </c>
      <c r="E1979" s="2">
        <v>42927</v>
      </c>
      <c r="F1979">
        <v>1</v>
      </c>
      <c r="G1979">
        <v>1</v>
      </c>
      <c r="H1979">
        <v>209.99</v>
      </c>
      <c r="I1979">
        <v>0.2</v>
      </c>
      <c r="J1979" s="1" t="s">
        <v>328</v>
      </c>
      <c r="K1979" s="1" t="s">
        <v>17</v>
      </c>
      <c r="L1979" s="1" t="s">
        <v>22</v>
      </c>
      <c r="M1979" s="1" t="s">
        <v>309</v>
      </c>
      <c r="N1979">
        <v>167.99200000000002</v>
      </c>
    </row>
    <row r="1980" spans="1:14" x14ac:dyDescent="0.3">
      <c r="A1980">
        <v>1333</v>
      </c>
      <c r="B1980" s="1" t="s">
        <v>176</v>
      </c>
      <c r="C1980" s="1" t="s">
        <v>21</v>
      </c>
      <c r="D1980">
        <v>338</v>
      </c>
      <c r="E1980" s="2">
        <v>42579</v>
      </c>
      <c r="F1980">
        <v>1</v>
      </c>
      <c r="G1980">
        <v>1</v>
      </c>
      <c r="H1980">
        <v>2999.99</v>
      </c>
      <c r="I1980">
        <v>0.05</v>
      </c>
      <c r="J1980" s="1" t="s">
        <v>308</v>
      </c>
      <c r="K1980" s="1" t="s">
        <v>204</v>
      </c>
      <c r="L1980" s="1" t="s">
        <v>22</v>
      </c>
      <c r="M1980" s="1" t="s">
        <v>309</v>
      </c>
      <c r="N1980">
        <v>2849.9904999999999</v>
      </c>
    </row>
    <row r="1981" spans="1:14" x14ac:dyDescent="0.3">
      <c r="A1981">
        <v>1330</v>
      </c>
      <c r="B1981" s="1" t="s">
        <v>127</v>
      </c>
      <c r="C1981" s="1" t="s">
        <v>21</v>
      </c>
      <c r="D1981">
        <v>1374</v>
      </c>
      <c r="E1981" s="2">
        <v>43130</v>
      </c>
      <c r="F1981">
        <v>1</v>
      </c>
      <c r="G1981">
        <v>2</v>
      </c>
      <c r="H1981">
        <v>2199.9899999999998</v>
      </c>
      <c r="I1981">
        <v>0.05</v>
      </c>
      <c r="J1981" s="1" t="s">
        <v>391</v>
      </c>
      <c r="K1981" s="1" t="s">
        <v>317</v>
      </c>
      <c r="L1981" s="1" t="s">
        <v>22</v>
      </c>
      <c r="M1981" s="1" t="s">
        <v>309</v>
      </c>
      <c r="N1981">
        <v>4179.9809999999998</v>
      </c>
    </row>
    <row r="1982" spans="1:14" x14ac:dyDescent="0.3">
      <c r="A1982">
        <v>33</v>
      </c>
      <c r="B1982" s="1" t="s">
        <v>154</v>
      </c>
      <c r="C1982" s="1" t="s">
        <v>21</v>
      </c>
      <c r="D1982">
        <v>1487</v>
      </c>
      <c r="E1982" s="2">
        <v>43193</v>
      </c>
      <c r="F1982">
        <v>1</v>
      </c>
      <c r="G1982">
        <v>2</v>
      </c>
      <c r="H1982">
        <v>1549.99</v>
      </c>
      <c r="I1982">
        <v>0.2</v>
      </c>
      <c r="J1982" s="1" t="s">
        <v>392</v>
      </c>
      <c r="K1982" s="1" t="s">
        <v>317</v>
      </c>
      <c r="L1982" s="1" t="s">
        <v>22</v>
      </c>
      <c r="M1982" s="1" t="s">
        <v>309</v>
      </c>
      <c r="N1982">
        <v>2479.9840000000004</v>
      </c>
    </row>
    <row r="1983" spans="1:14" x14ac:dyDescent="0.3">
      <c r="A1983">
        <v>33</v>
      </c>
      <c r="B1983" s="1" t="s">
        <v>154</v>
      </c>
      <c r="C1983" s="1" t="s">
        <v>21</v>
      </c>
      <c r="D1983">
        <v>1487</v>
      </c>
      <c r="E1983" s="2">
        <v>43193</v>
      </c>
      <c r="F1983">
        <v>1</v>
      </c>
      <c r="G1983">
        <v>1</v>
      </c>
      <c r="H1983">
        <v>4499.99</v>
      </c>
      <c r="I1983">
        <v>7.0000000000000007E-2</v>
      </c>
      <c r="J1983" s="1" t="s">
        <v>393</v>
      </c>
      <c r="K1983" s="1" t="s">
        <v>317</v>
      </c>
      <c r="L1983" s="1" t="s">
        <v>22</v>
      </c>
      <c r="M1983" s="1" t="s">
        <v>309</v>
      </c>
      <c r="N1983">
        <v>4184.9906999999994</v>
      </c>
    </row>
    <row r="1984" spans="1:14" x14ac:dyDescent="0.3">
      <c r="A1984">
        <v>33</v>
      </c>
      <c r="B1984" s="1" t="s">
        <v>154</v>
      </c>
      <c r="C1984" s="1" t="s">
        <v>21</v>
      </c>
      <c r="D1984">
        <v>1487</v>
      </c>
      <c r="E1984" s="2">
        <v>43193</v>
      </c>
      <c r="F1984">
        <v>1</v>
      </c>
      <c r="G1984">
        <v>1</v>
      </c>
      <c r="H1984">
        <v>2299.9899999999998</v>
      </c>
      <c r="I1984">
        <v>0.05</v>
      </c>
      <c r="J1984" s="1" t="s">
        <v>394</v>
      </c>
      <c r="K1984" s="1" t="s">
        <v>204</v>
      </c>
      <c r="L1984" s="1" t="s">
        <v>22</v>
      </c>
      <c r="M1984" s="1" t="s">
        <v>309</v>
      </c>
      <c r="N1984">
        <v>2184.9904999999999</v>
      </c>
    </row>
    <row r="1985" spans="1:14" x14ac:dyDescent="0.3">
      <c r="A1985">
        <v>601</v>
      </c>
      <c r="B1985" s="1" t="s">
        <v>146</v>
      </c>
      <c r="C1985" s="1" t="s">
        <v>21</v>
      </c>
      <c r="D1985">
        <v>1453</v>
      </c>
      <c r="E1985" s="2">
        <v>43179</v>
      </c>
      <c r="F1985">
        <v>1</v>
      </c>
      <c r="G1985">
        <v>2</v>
      </c>
      <c r="H1985">
        <v>209.99</v>
      </c>
      <c r="I1985">
        <v>0.1</v>
      </c>
      <c r="J1985" s="1" t="s">
        <v>367</v>
      </c>
      <c r="K1985" s="1" t="s">
        <v>17</v>
      </c>
      <c r="L1985" s="1" t="s">
        <v>22</v>
      </c>
      <c r="M1985" s="1" t="s">
        <v>309</v>
      </c>
      <c r="N1985">
        <v>377.98200000000003</v>
      </c>
    </row>
    <row r="1986" spans="1:14" x14ac:dyDescent="0.3">
      <c r="A1986">
        <v>846</v>
      </c>
      <c r="B1986" s="1" t="s">
        <v>197</v>
      </c>
      <c r="C1986" s="1" t="s">
        <v>21</v>
      </c>
      <c r="D1986">
        <v>1316</v>
      </c>
      <c r="E1986" s="2">
        <v>43095</v>
      </c>
      <c r="F1986">
        <v>1</v>
      </c>
      <c r="G1986">
        <v>1</v>
      </c>
      <c r="H1986">
        <v>209.99</v>
      </c>
      <c r="I1986">
        <v>0.1</v>
      </c>
      <c r="J1986" s="1" t="s">
        <v>328</v>
      </c>
      <c r="K1986" s="1" t="s">
        <v>17</v>
      </c>
      <c r="L1986" s="1" t="s">
        <v>22</v>
      </c>
      <c r="M1986" s="1" t="s">
        <v>309</v>
      </c>
      <c r="N1986">
        <v>188.99100000000001</v>
      </c>
    </row>
    <row r="1987" spans="1:14" x14ac:dyDescent="0.3">
      <c r="A1987">
        <v>1254</v>
      </c>
      <c r="B1987" s="1" t="s">
        <v>151</v>
      </c>
      <c r="C1987" s="1" t="s">
        <v>21</v>
      </c>
      <c r="D1987">
        <v>1386</v>
      </c>
      <c r="E1987" s="2">
        <v>43140</v>
      </c>
      <c r="F1987">
        <v>1</v>
      </c>
      <c r="G1987">
        <v>1</v>
      </c>
      <c r="H1987">
        <v>249.99</v>
      </c>
      <c r="I1987">
        <v>0.1</v>
      </c>
      <c r="J1987" s="1" t="s">
        <v>395</v>
      </c>
      <c r="K1987" s="1" t="s">
        <v>17</v>
      </c>
      <c r="L1987" s="1" t="s">
        <v>22</v>
      </c>
      <c r="M1987" s="1" t="s">
        <v>309</v>
      </c>
      <c r="N1987">
        <v>224.99100000000001</v>
      </c>
    </row>
    <row r="1988" spans="1:14" x14ac:dyDescent="0.3">
      <c r="A1988">
        <v>138</v>
      </c>
      <c r="B1988" s="1" t="s">
        <v>122</v>
      </c>
      <c r="C1988" s="1" t="s">
        <v>21</v>
      </c>
      <c r="D1988">
        <v>1590</v>
      </c>
      <c r="E1988" s="2">
        <v>43217</v>
      </c>
      <c r="F1988">
        <v>1</v>
      </c>
      <c r="G1988">
        <v>2</v>
      </c>
      <c r="H1988">
        <v>3199.99</v>
      </c>
      <c r="I1988">
        <v>7.0000000000000007E-2</v>
      </c>
      <c r="J1988" s="1" t="s">
        <v>386</v>
      </c>
      <c r="K1988" s="1" t="s">
        <v>317</v>
      </c>
      <c r="L1988" s="1" t="s">
        <v>22</v>
      </c>
      <c r="M1988" s="1" t="s">
        <v>309</v>
      </c>
      <c r="N1988">
        <v>5951.9813999999988</v>
      </c>
    </row>
    <row r="1989" spans="1:14" x14ac:dyDescent="0.3">
      <c r="A1989">
        <v>181</v>
      </c>
      <c r="B1989" s="1" t="s">
        <v>209</v>
      </c>
      <c r="C1989" s="1" t="s">
        <v>21</v>
      </c>
      <c r="D1989">
        <v>283</v>
      </c>
      <c r="E1989" s="2">
        <v>42544</v>
      </c>
      <c r="F1989">
        <v>1</v>
      </c>
      <c r="G1989">
        <v>1</v>
      </c>
      <c r="H1989">
        <v>2999.99</v>
      </c>
      <c r="I1989">
        <v>0.05</v>
      </c>
      <c r="J1989" s="1" t="s">
        <v>308</v>
      </c>
      <c r="K1989" s="1" t="s">
        <v>204</v>
      </c>
      <c r="L1989" s="1" t="s">
        <v>22</v>
      </c>
      <c r="M1989" s="1" t="s">
        <v>309</v>
      </c>
      <c r="N1989">
        <v>2849.9904999999999</v>
      </c>
    </row>
    <row r="1990" spans="1:14" x14ac:dyDescent="0.3">
      <c r="A1990">
        <v>495</v>
      </c>
      <c r="B1990" s="1" t="s">
        <v>166</v>
      </c>
      <c r="C1990" s="1" t="s">
        <v>21</v>
      </c>
      <c r="D1990">
        <v>1011</v>
      </c>
      <c r="E1990" s="2">
        <v>42934</v>
      </c>
      <c r="F1990">
        <v>1</v>
      </c>
      <c r="G1990">
        <v>1</v>
      </c>
      <c r="H1990">
        <v>189.99</v>
      </c>
      <c r="I1990">
        <v>0.2</v>
      </c>
      <c r="J1990" s="1" t="s">
        <v>332</v>
      </c>
      <c r="K1990" s="1" t="s">
        <v>17</v>
      </c>
      <c r="L1990" s="1" t="s">
        <v>22</v>
      </c>
      <c r="M1990" s="1" t="s">
        <v>309</v>
      </c>
      <c r="N1990">
        <v>151.99200000000002</v>
      </c>
    </row>
    <row r="1991" spans="1:14" x14ac:dyDescent="0.3">
      <c r="A1991">
        <v>91</v>
      </c>
      <c r="B1991" s="1" t="s">
        <v>72</v>
      </c>
      <c r="C1991" s="1" t="s">
        <v>21</v>
      </c>
      <c r="D1991">
        <v>1546</v>
      </c>
      <c r="E1991" s="2">
        <v>43207</v>
      </c>
      <c r="F1991">
        <v>1</v>
      </c>
      <c r="G1991">
        <v>1</v>
      </c>
      <c r="H1991">
        <v>6499.99</v>
      </c>
      <c r="I1991">
        <v>0.1</v>
      </c>
      <c r="J1991" s="1" t="s">
        <v>396</v>
      </c>
      <c r="K1991" s="1" t="s">
        <v>317</v>
      </c>
      <c r="L1991" s="1" t="s">
        <v>22</v>
      </c>
      <c r="M1991" s="1" t="s">
        <v>309</v>
      </c>
      <c r="N1991">
        <v>5849.991</v>
      </c>
    </row>
    <row r="1992" spans="1:14" x14ac:dyDescent="0.3">
      <c r="A1992">
        <v>191</v>
      </c>
      <c r="B1992" s="1" t="s">
        <v>144</v>
      </c>
      <c r="C1992" s="1" t="s">
        <v>21</v>
      </c>
      <c r="D1992">
        <v>1580</v>
      </c>
      <c r="E1992" s="2">
        <v>43214</v>
      </c>
      <c r="F1992">
        <v>1</v>
      </c>
      <c r="G1992">
        <v>2</v>
      </c>
      <c r="H1992">
        <v>149.99</v>
      </c>
      <c r="I1992">
        <v>0.2</v>
      </c>
      <c r="J1992" s="1" t="s">
        <v>320</v>
      </c>
      <c r="K1992" s="1" t="s">
        <v>17</v>
      </c>
      <c r="L1992" s="1" t="s">
        <v>22</v>
      </c>
      <c r="M1992" s="1" t="s">
        <v>309</v>
      </c>
      <c r="N1992">
        <v>239.98400000000004</v>
      </c>
    </row>
    <row r="1993" spans="1:14" x14ac:dyDescent="0.3">
      <c r="A1993">
        <v>794</v>
      </c>
      <c r="B1993" s="1" t="s">
        <v>209</v>
      </c>
      <c r="C1993" s="1" t="s">
        <v>21</v>
      </c>
      <c r="D1993">
        <v>785</v>
      </c>
      <c r="E1993" s="2">
        <v>42812</v>
      </c>
      <c r="F1993">
        <v>1</v>
      </c>
      <c r="G1993">
        <v>2</v>
      </c>
      <c r="H1993">
        <v>2599.9899999999998</v>
      </c>
      <c r="I1993">
        <v>0.2</v>
      </c>
      <c r="J1993" s="1" t="s">
        <v>324</v>
      </c>
      <c r="K1993" s="1" t="s">
        <v>317</v>
      </c>
      <c r="L1993" s="1" t="s">
        <v>22</v>
      </c>
      <c r="M1993" s="1" t="s">
        <v>309</v>
      </c>
      <c r="N1993">
        <v>4159.9839999999995</v>
      </c>
    </row>
    <row r="1994" spans="1:14" x14ac:dyDescent="0.3">
      <c r="A1994">
        <v>1418</v>
      </c>
      <c r="B1994" s="1" t="s">
        <v>122</v>
      </c>
      <c r="C1994" s="1" t="s">
        <v>21</v>
      </c>
      <c r="D1994">
        <v>1002</v>
      </c>
      <c r="E1994" s="2">
        <v>42930</v>
      </c>
      <c r="F1994">
        <v>1</v>
      </c>
      <c r="G1994">
        <v>1</v>
      </c>
      <c r="H1994">
        <v>149.99</v>
      </c>
      <c r="I1994">
        <v>0.1</v>
      </c>
      <c r="J1994" s="1" t="s">
        <v>333</v>
      </c>
      <c r="K1994" s="1" t="s">
        <v>17</v>
      </c>
      <c r="L1994" s="1" t="s">
        <v>22</v>
      </c>
      <c r="M1994" s="1" t="s">
        <v>309</v>
      </c>
      <c r="N1994">
        <v>134.99100000000001</v>
      </c>
    </row>
    <row r="1995" spans="1:14" x14ac:dyDescent="0.3">
      <c r="A1995">
        <v>530</v>
      </c>
      <c r="B1995" s="1" t="s">
        <v>158</v>
      </c>
      <c r="C1995" s="1" t="s">
        <v>21</v>
      </c>
      <c r="D1995">
        <v>687</v>
      </c>
      <c r="E1995" s="2">
        <v>42768</v>
      </c>
      <c r="F1995">
        <v>1</v>
      </c>
      <c r="G1995">
        <v>2</v>
      </c>
      <c r="H1995">
        <v>1499.99</v>
      </c>
      <c r="I1995">
        <v>0.05</v>
      </c>
      <c r="J1995" s="1" t="s">
        <v>349</v>
      </c>
      <c r="K1995" s="1" t="s">
        <v>317</v>
      </c>
      <c r="L1995" s="1" t="s">
        <v>22</v>
      </c>
      <c r="M1995" s="1" t="s">
        <v>309</v>
      </c>
      <c r="N1995">
        <v>2849.9809999999998</v>
      </c>
    </row>
    <row r="1996" spans="1:14" x14ac:dyDescent="0.3">
      <c r="A1996">
        <v>1052</v>
      </c>
      <c r="B1996" s="1" t="s">
        <v>174</v>
      </c>
      <c r="C1996" s="1" t="s">
        <v>21</v>
      </c>
      <c r="D1996">
        <v>1395</v>
      </c>
      <c r="E1996" s="2">
        <v>43146</v>
      </c>
      <c r="F1996">
        <v>1</v>
      </c>
      <c r="G1996">
        <v>2</v>
      </c>
      <c r="H1996">
        <v>919.99</v>
      </c>
      <c r="I1996">
        <v>0.2</v>
      </c>
      <c r="J1996" s="1" t="s">
        <v>356</v>
      </c>
      <c r="K1996" s="1" t="s">
        <v>317</v>
      </c>
      <c r="L1996" s="1" t="s">
        <v>22</v>
      </c>
      <c r="M1996" s="1" t="s">
        <v>309</v>
      </c>
      <c r="N1996">
        <v>1471.9840000000002</v>
      </c>
    </row>
    <row r="1997" spans="1:14" x14ac:dyDescent="0.3">
      <c r="A1997">
        <v>1052</v>
      </c>
      <c r="B1997" s="1" t="s">
        <v>174</v>
      </c>
      <c r="C1997" s="1" t="s">
        <v>21</v>
      </c>
      <c r="D1997">
        <v>1395</v>
      </c>
      <c r="E1997" s="2">
        <v>43146</v>
      </c>
      <c r="F1997">
        <v>1</v>
      </c>
      <c r="G1997">
        <v>1</v>
      </c>
      <c r="H1997">
        <v>3599.99</v>
      </c>
      <c r="I1997">
        <v>0.2</v>
      </c>
      <c r="J1997" s="1" t="s">
        <v>371</v>
      </c>
      <c r="K1997" s="1" t="s">
        <v>204</v>
      </c>
      <c r="L1997" s="1" t="s">
        <v>22</v>
      </c>
      <c r="M1997" s="1" t="s">
        <v>309</v>
      </c>
      <c r="N1997">
        <v>2879.9920000000002</v>
      </c>
    </row>
    <row r="1998" spans="1:14" x14ac:dyDescent="0.3">
      <c r="A1998">
        <v>1087</v>
      </c>
      <c r="B1998" s="1" t="s">
        <v>133</v>
      </c>
      <c r="C1998" s="1" t="s">
        <v>21</v>
      </c>
      <c r="D1998">
        <v>1143</v>
      </c>
      <c r="E1998" s="2">
        <v>43002</v>
      </c>
      <c r="F1998">
        <v>1</v>
      </c>
      <c r="G1998">
        <v>1</v>
      </c>
      <c r="H1998">
        <v>1499.99</v>
      </c>
      <c r="I1998">
        <v>0.2</v>
      </c>
      <c r="J1998" s="1" t="s">
        <v>349</v>
      </c>
      <c r="K1998" s="1" t="s">
        <v>317</v>
      </c>
      <c r="L1998" s="1" t="s">
        <v>22</v>
      </c>
      <c r="M1998" s="1" t="s">
        <v>309</v>
      </c>
      <c r="N1998">
        <v>1199.992</v>
      </c>
    </row>
    <row r="1999" spans="1:14" x14ac:dyDescent="0.3">
      <c r="A1999">
        <v>749</v>
      </c>
      <c r="B1999" s="1" t="s">
        <v>78</v>
      </c>
      <c r="C1999" s="1" t="s">
        <v>21</v>
      </c>
      <c r="D1999">
        <v>1119</v>
      </c>
      <c r="E1999" s="2">
        <v>42988</v>
      </c>
      <c r="F1999">
        <v>1</v>
      </c>
      <c r="G1999">
        <v>2</v>
      </c>
      <c r="H1999">
        <v>2699.99</v>
      </c>
      <c r="I1999">
        <v>0.05</v>
      </c>
      <c r="J1999" s="1" t="s">
        <v>376</v>
      </c>
      <c r="K1999" s="1" t="s">
        <v>317</v>
      </c>
      <c r="L1999" s="1" t="s">
        <v>22</v>
      </c>
      <c r="M1999" s="1" t="s">
        <v>309</v>
      </c>
      <c r="N1999">
        <v>5129.9809999999998</v>
      </c>
    </row>
    <row r="2000" spans="1:14" x14ac:dyDescent="0.3">
      <c r="A2000">
        <v>1315</v>
      </c>
      <c r="B2000" s="1" t="s">
        <v>151</v>
      </c>
      <c r="C2000" s="1" t="s">
        <v>21</v>
      </c>
      <c r="D2000">
        <v>525</v>
      </c>
      <c r="E2000" s="2">
        <v>42669</v>
      </c>
      <c r="F2000">
        <v>1</v>
      </c>
      <c r="G2000">
        <v>2</v>
      </c>
      <c r="H2000">
        <v>2999.99</v>
      </c>
      <c r="I2000">
        <v>7.0000000000000007E-2</v>
      </c>
      <c r="J2000" s="1" t="s">
        <v>308</v>
      </c>
      <c r="K2000" s="1" t="s">
        <v>204</v>
      </c>
      <c r="L2000" s="1" t="s">
        <v>22</v>
      </c>
      <c r="M2000" s="1" t="s">
        <v>309</v>
      </c>
      <c r="N2000">
        <v>5579.9813999999997</v>
      </c>
    </row>
    <row r="2001" spans="1:14" x14ac:dyDescent="0.3">
      <c r="A2001">
        <v>774</v>
      </c>
      <c r="B2001" s="1" t="s">
        <v>86</v>
      </c>
      <c r="C2001" s="1" t="s">
        <v>21</v>
      </c>
      <c r="D2001">
        <v>1268</v>
      </c>
      <c r="E2001" s="2">
        <v>43065</v>
      </c>
      <c r="F2001">
        <v>1</v>
      </c>
      <c r="G2001">
        <v>2</v>
      </c>
      <c r="H2001">
        <v>189.99</v>
      </c>
      <c r="I2001">
        <v>7.0000000000000007E-2</v>
      </c>
      <c r="J2001" s="1" t="s">
        <v>366</v>
      </c>
      <c r="K2001" s="1" t="s">
        <v>17</v>
      </c>
      <c r="L2001" s="1" t="s">
        <v>22</v>
      </c>
      <c r="M2001" s="1" t="s">
        <v>309</v>
      </c>
      <c r="N2001">
        <v>353.38139999999999</v>
      </c>
    </row>
    <row r="2002" spans="1:14" x14ac:dyDescent="0.3">
      <c r="A2002">
        <v>72</v>
      </c>
      <c r="B2002" s="1" t="s">
        <v>150</v>
      </c>
      <c r="C2002" s="1" t="s">
        <v>21</v>
      </c>
      <c r="D2002">
        <v>1566</v>
      </c>
      <c r="E2002" s="2">
        <v>43211</v>
      </c>
      <c r="F2002">
        <v>1</v>
      </c>
      <c r="G2002">
        <v>1</v>
      </c>
      <c r="H2002">
        <v>919.99</v>
      </c>
      <c r="I2002">
        <v>0.05</v>
      </c>
      <c r="J2002" s="1" t="s">
        <v>397</v>
      </c>
      <c r="K2002" s="1" t="s">
        <v>317</v>
      </c>
      <c r="L2002" s="1" t="s">
        <v>22</v>
      </c>
      <c r="M2002" s="1" t="s">
        <v>309</v>
      </c>
      <c r="N2002">
        <v>873.9905</v>
      </c>
    </row>
    <row r="2003" spans="1:14" x14ac:dyDescent="0.3">
      <c r="A2003">
        <v>31</v>
      </c>
      <c r="B2003" s="1" t="s">
        <v>20</v>
      </c>
      <c r="C2003" s="1" t="s">
        <v>21</v>
      </c>
      <c r="D2003">
        <v>1497</v>
      </c>
      <c r="E2003" s="2">
        <v>43196</v>
      </c>
      <c r="F2003">
        <v>1</v>
      </c>
      <c r="G2003">
        <v>2</v>
      </c>
      <c r="H2003">
        <v>3599.99</v>
      </c>
      <c r="I2003">
        <v>7.0000000000000007E-2</v>
      </c>
      <c r="J2003" s="1" t="s">
        <v>371</v>
      </c>
      <c r="K2003" s="1" t="s">
        <v>204</v>
      </c>
      <c r="L2003" s="1" t="s">
        <v>22</v>
      </c>
      <c r="M2003" s="1" t="s">
        <v>309</v>
      </c>
      <c r="N2003">
        <v>6695.9813999999988</v>
      </c>
    </row>
    <row r="2004" spans="1:14" x14ac:dyDescent="0.3">
      <c r="A2004">
        <v>307</v>
      </c>
      <c r="B2004" s="1" t="s">
        <v>37</v>
      </c>
      <c r="C2004" s="1" t="s">
        <v>21</v>
      </c>
      <c r="D2004">
        <v>225</v>
      </c>
      <c r="E2004" s="2">
        <v>42507</v>
      </c>
      <c r="F2004">
        <v>1</v>
      </c>
      <c r="G2004">
        <v>1</v>
      </c>
      <c r="H2004">
        <v>2999.99</v>
      </c>
      <c r="I2004">
        <v>0.1</v>
      </c>
      <c r="J2004" s="1" t="s">
        <v>308</v>
      </c>
      <c r="K2004" s="1" t="s">
        <v>204</v>
      </c>
      <c r="L2004" s="1" t="s">
        <v>22</v>
      </c>
      <c r="M2004" s="1" t="s">
        <v>309</v>
      </c>
      <c r="N2004">
        <v>2699.991</v>
      </c>
    </row>
    <row r="2005" spans="1:14" x14ac:dyDescent="0.3">
      <c r="A2005">
        <v>326</v>
      </c>
      <c r="B2005" s="1" t="s">
        <v>197</v>
      </c>
      <c r="C2005" s="1" t="s">
        <v>21</v>
      </c>
      <c r="D2005">
        <v>1093</v>
      </c>
      <c r="E2005" s="2">
        <v>42972</v>
      </c>
      <c r="F2005">
        <v>1</v>
      </c>
      <c r="G2005">
        <v>2</v>
      </c>
      <c r="H2005">
        <v>209.99</v>
      </c>
      <c r="I2005">
        <v>0.1</v>
      </c>
      <c r="J2005" s="1" t="s">
        <v>328</v>
      </c>
      <c r="K2005" s="1" t="s">
        <v>17</v>
      </c>
      <c r="L2005" s="1" t="s">
        <v>22</v>
      </c>
      <c r="M2005" s="1" t="s">
        <v>309</v>
      </c>
      <c r="N2005">
        <v>377.98200000000003</v>
      </c>
    </row>
    <row r="2006" spans="1:14" x14ac:dyDescent="0.3">
      <c r="A2006">
        <v>506</v>
      </c>
      <c r="B2006" s="1" t="s">
        <v>180</v>
      </c>
      <c r="C2006" s="1" t="s">
        <v>21</v>
      </c>
      <c r="D2006">
        <v>527</v>
      </c>
      <c r="E2006" s="2">
        <v>42670</v>
      </c>
      <c r="F2006">
        <v>1</v>
      </c>
      <c r="G2006">
        <v>2</v>
      </c>
      <c r="H2006">
        <v>2999.99</v>
      </c>
      <c r="I2006">
        <v>0.2</v>
      </c>
      <c r="J2006" s="1" t="s">
        <v>308</v>
      </c>
      <c r="K2006" s="1" t="s">
        <v>204</v>
      </c>
      <c r="L2006" s="1" t="s">
        <v>22</v>
      </c>
      <c r="M2006" s="1" t="s">
        <v>309</v>
      </c>
      <c r="N2006">
        <v>4799.9839999999995</v>
      </c>
    </row>
    <row r="2007" spans="1:14" x14ac:dyDescent="0.3">
      <c r="A2007">
        <v>1048</v>
      </c>
      <c r="B2007" s="1" t="s">
        <v>137</v>
      </c>
      <c r="C2007" s="1" t="s">
        <v>21</v>
      </c>
      <c r="D2007">
        <v>491</v>
      </c>
      <c r="E2007" s="2">
        <v>42651</v>
      </c>
      <c r="F2007">
        <v>1</v>
      </c>
      <c r="G2007">
        <v>2</v>
      </c>
      <c r="H2007">
        <v>2999.99</v>
      </c>
      <c r="I2007">
        <v>0.2</v>
      </c>
      <c r="J2007" s="1" t="s">
        <v>308</v>
      </c>
      <c r="K2007" s="1" t="s">
        <v>204</v>
      </c>
      <c r="L2007" s="1" t="s">
        <v>22</v>
      </c>
      <c r="M2007" s="1" t="s">
        <v>309</v>
      </c>
      <c r="N2007">
        <v>4799.9839999999995</v>
      </c>
    </row>
    <row r="2008" spans="1:14" x14ac:dyDescent="0.3">
      <c r="A2008">
        <v>569</v>
      </c>
      <c r="B2008" s="1" t="s">
        <v>176</v>
      </c>
      <c r="C2008" s="1" t="s">
        <v>21</v>
      </c>
      <c r="D2008">
        <v>524</v>
      </c>
      <c r="E2008" s="2">
        <v>42668</v>
      </c>
      <c r="F2008">
        <v>1</v>
      </c>
      <c r="G2008">
        <v>1</v>
      </c>
      <c r="H2008">
        <v>2999.99</v>
      </c>
      <c r="I2008">
        <v>0.2</v>
      </c>
      <c r="J2008" s="1" t="s">
        <v>308</v>
      </c>
      <c r="K2008" s="1" t="s">
        <v>204</v>
      </c>
      <c r="L2008" s="1" t="s">
        <v>22</v>
      </c>
      <c r="M2008" s="1" t="s">
        <v>309</v>
      </c>
      <c r="N2008">
        <v>2399.9919999999997</v>
      </c>
    </row>
    <row r="2009" spans="1:14" x14ac:dyDescent="0.3">
      <c r="A2009">
        <v>712</v>
      </c>
      <c r="B2009" s="1" t="s">
        <v>181</v>
      </c>
      <c r="C2009" s="1" t="s">
        <v>21</v>
      </c>
      <c r="D2009">
        <v>495</v>
      </c>
      <c r="E2009" s="2">
        <v>42653</v>
      </c>
      <c r="F2009">
        <v>1</v>
      </c>
      <c r="G2009">
        <v>1</v>
      </c>
      <c r="H2009">
        <v>2999.99</v>
      </c>
      <c r="I2009">
        <v>0.05</v>
      </c>
      <c r="J2009" s="1" t="s">
        <v>308</v>
      </c>
      <c r="K2009" s="1" t="s">
        <v>204</v>
      </c>
      <c r="L2009" s="1" t="s">
        <v>22</v>
      </c>
      <c r="M2009" s="1" t="s">
        <v>309</v>
      </c>
      <c r="N2009">
        <v>2849.9904999999999</v>
      </c>
    </row>
    <row r="2010" spans="1:14" x14ac:dyDescent="0.3">
      <c r="A2010">
        <v>444</v>
      </c>
      <c r="B2010" s="1" t="s">
        <v>89</v>
      </c>
      <c r="C2010" s="1" t="s">
        <v>21</v>
      </c>
      <c r="D2010">
        <v>1310</v>
      </c>
      <c r="E2010" s="2">
        <v>43093</v>
      </c>
      <c r="F2010">
        <v>1</v>
      </c>
      <c r="G2010">
        <v>1</v>
      </c>
      <c r="H2010">
        <v>3199.99</v>
      </c>
      <c r="I2010">
        <v>0.2</v>
      </c>
      <c r="J2010" s="1" t="s">
        <v>369</v>
      </c>
      <c r="K2010" s="1" t="s">
        <v>317</v>
      </c>
      <c r="L2010" s="1" t="s">
        <v>22</v>
      </c>
      <c r="M2010" s="1" t="s">
        <v>309</v>
      </c>
      <c r="N2010">
        <v>2559.9920000000002</v>
      </c>
    </row>
    <row r="2011" spans="1:14" x14ac:dyDescent="0.3">
      <c r="A2011">
        <v>444</v>
      </c>
      <c r="B2011" s="1" t="s">
        <v>89</v>
      </c>
      <c r="C2011" s="1" t="s">
        <v>21</v>
      </c>
      <c r="D2011">
        <v>1310</v>
      </c>
      <c r="E2011" s="2">
        <v>43093</v>
      </c>
      <c r="F2011">
        <v>1</v>
      </c>
      <c r="G2011">
        <v>1</v>
      </c>
      <c r="H2011">
        <v>2599.9899999999998</v>
      </c>
      <c r="I2011">
        <v>0.2</v>
      </c>
      <c r="J2011" s="1" t="s">
        <v>324</v>
      </c>
      <c r="K2011" s="1" t="s">
        <v>317</v>
      </c>
      <c r="L2011" s="1" t="s">
        <v>22</v>
      </c>
      <c r="M2011" s="1" t="s">
        <v>309</v>
      </c>
      <c r="N2011">
        <v>2079.9919999999997</v>
      </c>
    </row>
    <row r="2012" spans="1:14" x14ac:dyDescent="0.3">
      <c r="A2012">
        <v>53</v>
      </c>
      <c r="B2012" s="1" t="s">
        <v>37</v>
      </c>
      <c r="C2012" s="1" t="s">
        <v>21</v>
      </c>
      <c r="D2012">
        <v>389</v>
      </c>
      <c r="E2012" s="2">
        <v>42604</v>
      </c>
      <c r="F2012">
        <v>1</v>
      </c>
      <c r="G2012">
        <v>1</v>
      </c>
      <c r="H2012">
        <v>2999.99</v>
      </c>
      <c r="I2012">
        <v>0.2</v>
      </c>
      <c r="J2012" s="1" t="s">
        <v>308</v>
      </c>
      <c r="K2012" s="1" t="s">
        <v>204</v>
      </c>
      <c r="L2012" s="1" t="s">
        <v>22</v>
      </c>
      <c r="M2012" s="1" t="s">
        <v>309</v>
      </c>
      <c r="N2012">
        <v>2399.9919999999997</v>
      </c>
    </row>
    <row r="2013" spans="1:14" x14ac:dyDescent="0.3">
      <c r="A2013">
        <v>187</v>
      </c>
      <c r="B2013" s="1" t="s">
        <v>137</v>
      </c>
      <c r="C2013" s="1" t="s">
        <v>21</v>
      </c>
      <c r="D2013">
        <v>1540</v>
      </c>
      <c r="E2013" s="2">
        <v>43206</v>
      </c>
      <c r="F2013">
        <v>1</v>
      </c>
      <c r="G2013">
        <v>2</v>
      </c>
      <c r="H2013">
        <v>5499.99</v>
      </c>
      <c r="I2013">
        <v>0.05</v>
      </c>
      <c r="J2013" s="1" t="s">
        <v>398</v>
      </c>
      <c r="K2013" s="1" t="s">
        <v>317</v>
      </c>
      <c r="L2013" s="1" t="s">
        <v>22</v>
      </c>
      <c r="M2013" s="1" t="s">
        <v>309</v>
      </c>
      <c r="N2013">
        <v>10449.981</v>
      </c>
    </row>
    <row r="2014" spans="1:14" x14ac:dyDescent="0.3">
      <c r="A2014">
        <v>47</v>
      </c>
      <c r="B2014" s="1" t="s">
        <v>89</v>
      </c>
      <c r="C2014" s="1" t="s">
        <v>21</v>
      </c>
      <c r="D2014">
        <v>1516</v>
      </c>
      <c r="E2014" s="2">
        <v>43201</v>
      </c>
      <c r="F2014">
        <v>1</v>
      </c>
      <c r="G2014">
        <v>2</v>
      </c>
      <c r="H2014">
        <v>2299.9899999999998</v>
      </c>
      <c r="I2014">
        <v>0.2</v>
      </c>
      <c r="J2014" s="1" t="s">
        <v>394</v>
      </c>
      <c r="K2014" s="1" t="s">
        <v>204</v>
      </c>
      <c r="L2014" s="1" t="s">
        <v>22</v>
      </c>
      <c r="M2014" s="1" t="s">
        <v>309</v>
      </c>
      <c r="N2014">
        <v>3679.9839999999999</v>
      </c>
    </row>
    <row r="2015" spans="1:14" x14ac:dyDescent="0.3">
      <c r="A2015">
        <v>47</v>
      </c>
      <c r="B2015" s="1" t="s">
        <v>89</v>
      </c>
      <c r="C2015" s="1" t="s">
        <v>21</v>
      </c>
      <c r="D2015">
        <v>1516</v>
      </c>
      <c r="E2015" s="2">
        <v>43201</v>
      </c>
      <c r="F2015">
        <v>1</v>
      </c>
      <c r="G2015">
        <v>2</v>
      </c>
      <c r="H2015">
        <v>3199.99</v>
      </c>
      <c r="I2015">
        <v>0.1</v>
      </c>
      <c r="J2015" s="1" t="s">
        <v>390</v>
      </c>
      <c r="K2015" s="1" t="s">
        <v>317</v>
      </c>
      <c r="L2015" s="1" t="s">
        <v>22</v>
      </c>
      <c r="M2015" s="1" t="s">
        <v>309</v>
      </c>
      <c r="N2015">
        <v>5759.982</v>
      </c>
    </row>
    <row r="2016" spans="1:14" x14ac:dyDescent="0.3">
      <c r="A2016">
        <v>47</v>
      </c>
      <c r="B2016" s="1" t="s">
        <v>89</v>
      </c>
      <c r="C2016" s="1" t="s">
        <v>21</v>
      </c>
      <c r="D2016">
        <v>1072</v>
      </c>
      <c r="E2016" s="2">
        <v>42965</v>
      </c>
      <c r="F2016">
        <v>1</v>
      </c>
      <c r="G2016">
        <v>2</v>
      </c>
      <c r="H2016">
        <v>209.99</v>
      </c>
      <c r="I2016">
        <v>7.0000000000000007E-2</v>
      </c>
      <c r="J2016" s="1" t="s">
        <v>367</v>
      </c>
      <c r="K2016" s="1" t="s">
        <v>17</v>
      </c>
      <c r="L2016" s="1" t="s">
        <v>22</v>
      </c>
      <c r="M2016" s="1" t="s">
        <v>309</v>
      </c>
      <c r="N2016">
        <v>390.58139999999997</v>
      </c>
    </row>
    <row r="2017" spans="1:14" x14ac:dyDescent="0.3">
      <c r="A2017">
        <v>529</v>
      </c>
      <c r="B2017" s="1" t="s">
        <v>176</v>
      </c>
      <c r="C2017" s="1" t="s">
        <v>21</v>
      </c>
      <c r="D2017">
        <v>79</v>
      </c>
      <c r="E2017" s="2">
        <v>42417</v>
      </c>
      <c r="F2017">
        <v>1</v>
      </c>
      <c r="G2017">
        <v>2</v>
      </c>
      <c r="H2017">
        <v>2999.99</v>
      </c>
      <c r="I2017">
        <v>0.1</v>
      </c>
      <c r="J2017" s="1" t="s">
        <v>308</v>
      </c>
      <c r="K2017" s="1" t="s">
        <v>204</v>
      </c>
      <c r="L2017" s="1" t="s">
        <v>22</v>
      </c>
      <c r="M2017" s="1" t="s">
        <v>309</v>
      </c>
      <c r="N2017">
        <v>5399.982</v>
      </c>
    </row>
    <row r="2018" spans="1:14" x14ac:dyDescent="0.3">
      <c r="A2018">
        <v>3</v>
      </c>
      <c r="B2018" s="1" t="s">
        <v>209</v>
      </c>
      <c r="C2018" s="1" t="s">
        <v>21</v>
      </c>
      <c r="D2018">
        <v>1468</v>
      </c>
      <c r="E2018" s="2">
        <v>43186</v>
      </c>
      <c r="F2018">
        <v>1</v>
      </c>
      <c r="G2018">
        <v>1</v>
      </c>
      <c r="H2018">
        <v>4999.99</v>
      </c>
      <c r="I2018">
        <v>7.0000000000000007E-2</v>
      </c>
      <c r="J2018" s="1" t="s">
        <v>327</v>
      </c>
      <c r="K2018" s="1" t="s">
        <v>317</v>
      </c>
      <c r="L2018" s="1" t="s">
        <v>22</v>
      </c>
      <c r="M2018" s="1" t="s">
        <v>309</v>
      </c>
      <c r="N2018">
        <v>4649.9906999999994</v>
      </c>
    </row>
    <row r="2019" spans="1:14" x14ac:dyDescent="0.3">
      <c r="A2019">
        <v>3</v>
      </c>
      <c r="B2019" s="1" t="s">
        <v>209</v>
      </c>
      <c r="C2019" s="1" t="s">
        <v>21</v>
      </c>
      <c r="D2019">
        <v>1468</v>
      </c>
      <c r="E2019" s="2">
        <v>43186</v>
      </c>
      <c r="F2019">
        <v>1</v>
      </c>
      <c r="G2019">
        <v>2</v>
      </c>
      <c r="H2019">
        <v>5999.99</v>
      </c>
      <c r="I2019">
        <v>7.0000000000000007E-2</v>
      </c>
      <c r="J2019" s="1" t="s">
        <v>329</v>
      </c>
      <c r="K2019" s="1" t="s">
        <v>317</v>
      </c>
      <c r="L2019" s="1" t="s">
        <v>22</v>
      </c>
      <c r="M2019" s="1" t="s">
        <v>309</v>
      </c>
      <c r="N2019">
        <v>11159.981399999999</v>
      </c>
    </row>
    <row r="2020" spans="1:14" x14ac:dyDescent="0.3">
      <c r="A2020">
        <v>607</v>
      </c>
      <c r="B2020" s="1" t="s">
        <v>114</v>
      </c>
      <c r="C2020" s="1" t="s">
        <v>21</v>
      </c>
      <c r="D2020">
        <v>799</v>
      </c>
      <c r="E2020" s="2">
        <v>42821</v>
      </c>
      <c r="F2020">
        <v>1</v>
      </c>
      <c r="G2020">
        <v>1</v>
      </c>
      <c r="H2020">
        <v>3499.99</v>
      </c>
      <c r="I2020">
        <v>0.1</v>
      </c>
      <c r="J2020" s="1" t="s">
        <v>318</v>
      </c>
      <c r="K2020" s="1" t="s">
        <v>319</v>
      </c>
      <c r="L2020" s="1" t="s">
        <v>22</v>
      </c>
      <c r="M2020" s="1" t="s">
        <v>309</v>
      </c>
      <c r="N2020">
        <v>3149.991</v>
      </c>
    </row>
    <row r="2021" spans="1:14" x14ac:dyDescent="0.3">
      <c r="A2021">
        <v>867</v>
      </c>
      <c r="B2021" s="1" t="s">
        <v>148</v>
      </c>
      <c r="C2021" s="1" t="s">
        <v>21</v>
      </c>
      <c r="D2021">
        <v>949</v>
      </c>
      <c r="E2021" s="2">
        <v>42902</v>
      </c>
      <c r="F2021">
        <v>1</v>
      </c>
      <c r="G2021">
        <v>2</v>
      </c>
      <c r="H2021">
        <v>2999.99</v>
      </c>
      <c r="I2021">
        <v>0.1</v>
      </c>
      <c r="J2021" s="1" t="s">
        <v>308</v>
      </c>
      <c r="K2021" s="1" t="s">
        <v>204</v>
      </c>
      <c r="L2021" s="1" t="s">
        <v>22</v>
      </c>
      <c r="M2021" s="1" t="s">
        <v>309</v>
      </c>
      <c r="N2021">
        <v>5399.982</v>
      </c>
    </row>
    <row r="2022" spans="1:14" x14ac:dyDescent="0.3">
      <c r="A2022">
        <v>443</v>
      </c>
      <c r="B2022" s="1" t="s">
        <v>144</v>
      </c>
      <c r="C2022" s="1" t="s">
        <v>21</v>
      </c>
      <c r="D2022">
        <v>1329</v>
      </c>
      <c r="E2022" s="2">
        <v>43104</v>
      </c>
      <c r="F2022">
        <v>1</v>
      </c>
      <c r="G2022">
        <v>1</v>
      </c>
      <c r="H2022">
        <v>2699.99</v>
      </c>
      <c r="I2022">
        <v>7.0000000000000007E-2</v>
      </c>
      <c r="J2022" s="1" t="s">
        <v>376</v>
      </c>
      <c r="K2022" s="1" t="s">
        <v>317</v>
      </c>
      <c r="L2022" s="1" t="s">
        <v>22</v>
      </c>
      <c r="M2022" s="1" t="s">
        <v>309</v>
      </c>
      <c r="N2022">
        <v>2510.9906999999998</v>
      </c>
    </row>
    <row r="2023" spans="1:14" x14ac:dyDescent="0.3">
      <c r="A2023">
        <v>1153</v>
      </c>
      <c r="B2023" s="1" t="s">
        <v>127</v>
      </c>
      <c r="C2023" s="1" t="s">
        <v>21</v>
      </c>
      <c r="D2023">
        <v>649</v>
      </c>
      <c r="E2023" s="2">
        <v>42745</v>
      </c>
      <c r="F2023">
        <v>1</v>
      </c>
      <c r="G2023">
        <v>1</v>
      </c>
      <c r="H2023">
        <v>209.99</v>
      </c>
      <c r="I2023">
        <v>7.0000000000000007E-2</v>
      </c>
      <c r="J2023" s="1" t="s">
        <v>328</v>
      </c>
      <c r="K2023" s="1" t="s">
        <v>17</v>
      </c>
      <c r="L2023" s="1" t="s">
        <v>22</v>
      </c>
      <c r="M2023" s="1" t="s">
        <v>309</v>
      </c>
      <c r="N2023">
        <v>195.29069999999999</v>
      </c>
    </row>
    <row r="2024" spans="1:14" x14ac:dyDescent="0.3">
      <c r="A2024">
        <v>5</v>
      </c>
      <c r="B2024" s="1" t="s">
        <v>174</v>
      </c>
      <c r="C2024" s="1" t="s">
        <v>21</v>
      </c>
      <c r="D2024">
        <v>571</v>
      </c>
      <c r="E2024" s="2">
        <v>42698</v>
      </c>
      <c r="F2024">
        <v>1</v>
      </c>
      <c r="G2024">
        <v>1</v>
      </c>
      <c r="H2024">
        <v>2899.99</v>
      </c>
      <c r="I2024">
        <v>0.05</v>
      </c>
      <c r="J2024" s="1" t="s">
        <v>313</v>
      </c>
      <c r="K2024" s="1" t="s">
        <v>311</v>
      </c>
      <c r="L2024" s="1" t="s">
        <v>22</v>
      </c>
      <c r="M2024" s="1" t="s">
        <v>309</v>
      </c>
      <c r="N2024">
        <v>2754.9904999999999</v>
      </c>
    </row>
    <row r="2025" spans="1:14" x14ac:dyDescent="0.3">
      <c r="A2025">
        <v>24</v>
      </c>
      <c r="B2025" s="1" t="s">
        <v>149</v>
      </c>
      <c r="C2025" s="1" t="s">
        <v>21</v>
      </c>
      <c r="D2025">
        <v>185</v>
      </c>
      <c r="E2025" s="2">
        <v>42480</v>
      </c>
      <c r="F2025">
        <v>1</v>
      </c>
      <c r="G2025">
        <v>1</v>
      </c>
      <c r="H2025">
        <v>1799.99</v>
      </c>
      <c r="I2025">
        <v>0.05</v>
      </c>
      <c r="J2025" s="1" t="s">
        <v>312</v>
      </c>
      <c r="K2025" s="1" t="s">
        <v>311</v>
      </c>
      <c r="L2025" s="1" t="s">
        <v>22</v>
      </c>
      <c r="M2025" s="1" t="s">
        <v>309</v>
      </c>
      <c r="N2025">
        <v>1709.9904999999999</v>
      </c>
    </row>
    <row r="2026" spans="1:14" x14ac:dyDescent="0.3">
      <c r="A2026">
        <v>24</v>
      </c>
      <c r="B2026" s="1" t="s">
        <v>149</v>
      </c>
      <c r="C2026" s="1" t="s">
        <v>21</v>
      </c>
      <c r="D2026">
        <v>1573</v>
      </c>
      <c r="E2026" s="2">
        <v>43213</v>
      </c>
      <c r="F2026">
        <v>1</v>
      </c>
      <c r="G2026">
        <v>1</v>
      </c>
      <c r="H2026">
        <v>919.99</v>
      </c>
      <c r="I2026">
        <v>7.0000000000000007E-2</v>
      </c>
      <c r="J2026" s="1" t="s">
        <v>399</v>
      </c>
      <c r="K2026" s="1" t="s">
        <v>311</v>
      </c>
      <c r="L2026" s="1" t="s">
        <v>22</v>
      </c>
      <c r="M2026" s="1" t="s">
        <v>309</v>
      </c>
      <c r="N2026">
        <v>855.59069999999997</v>
      </c>
    </row>
    <row r="2027" spans="1:14" x14ac:dyDescent="0.3">
      <c r="A2027">
        <v>53</v>
      </c>
      <c r="B2027" s="1" t="s">
        <v>37</v>
      </c>
      <c r="C2027" s="1" t="s">
        <v>21</v>
      </c>
      <c r="D2027">
        <v>1521</v>
      </c>
      <c r="E2027" s="2">
        <v>43202</v>
      </c>
      <c r="F2027">
        <v>1</v>
      </c>
      <c r="G2027">
        <v>1</v>
      </c>
      <c r="H2027">
        <v>999.99</v>
      </c>
      <c r="I2027">
        <v>0.1</v>
      </c>
      <c r="J2027" s="1" t="s">
        <v>400</v>
      </c>
      <c r="K2027" s="1" t="s">
        <v>311</v>
      </c>
      <c r="L2027" s="1" t="s">
        <v>22</v>
      </c>
      <c r="M2027" s="1" t="s">
        <v>309</v>
      </c>
      <c r="N2027">
        <v>899.99099999999999</v>
      </c>
    </row>
    <row r="2028" spans="1:14" x14ac:dyDescent="0.3">
      <c r="A2028">
        <v>78</v>
      </c>
      <c r="B2028" s="1" t="s">
        <v>154</v>
      </c>
      <c r="C2028" s="1" t="s">
        <v>21</v>
      </c>
      <c r="D2028">
        <v>1522</v>
      </c>
      <c r="E2028" s="2">
        <v>43202</v>
      </c>
      <c r="F2028">
        <v>1</v>
      </c>
      <c r="G2028">
        <v>1</v>
      </c>
      <c r="H2028">
        <v>1469.99</v>
      </c>
      <c r="I2028">
        <v>7.0000000000000007E-2</v>
      </c>
      <c r="J2028" s="1" t="s">
        <v>401</v>
      </c>
      <c r="K2028" s="1" t="s">
        <v>311</v>
      </c>
      <c r="L2028" s="1" t="s">
        <v>22</v>
      </c>
      <c r="M2028" s="1" t="s">
        <v>309</v>
      </c>
      <c r="N2028">
        <v>1367.0907</v>
      </c>
    </row>
    <row r="2029" spans="1:14" x14ac:dyDescent="0.3">
      <c r="A2029">
        <v>91</v>
      </c>
      <c r="B2029" s="1" t="s">
        <v>72</v>
      </c>
      <c r="C2029" s="1" t="s">
        <v>21</v>
      </c>
      <c r="D2029">
        <v>12</v>
      </c>
      <c r="E2029" s="2">
        <v>42375</v>
      </c>
      <c r="F2029">
        <v>1</v>
      </c>
      <c r="G2029">
        <v>2</v>
      </c>
      <c r="H2029">
        <v>2899.99</v>
      </c>
      <c r="I2029">
        <v>0.1</v>
      </c>
      <c r="J2029" s="1" t="s">
        <v>313</v>
      </c>
      <c r="K2029" s="1" t="s">
        <v>311</v>
      </c>
      <c r="L2029" s="1" t="s">
        <v>22</v>
      </c>
      <c r="M2029" s="1" t="s">
        <v>309</v>
      </c>
      <c r="N2029">
        <v>5219.982</v>
      </c>
    </row>
    <row r="2030" spans="1:14" x14ac:dyDescent="0.3">
      <c r="A2030">
        <v>104</v>
      </c>
      <c r="B2030" s="1" t="s">
        <v>148</v>
      </c>
      <c r="C2030" s="1" t="s">
        <v>21</v>
      </c>
      <c r="D2030">
        <v>554</v>
      </c>
      <c r="E2030" s="2">
        <v>42687</v>
      </c>
      <c r="F2030">
        <v>1</v>
      </c>
      <c r="G2030">
        <v>2</v>
      </c>
      <c r="H2030">
        <v>2899.99</v>
      </c>
      <c r="I2030">
        <v>0.2</v>
      </c>
      <c r="J2030" s="1" t="s">
        <v>313</v>
      </c>
      <c r="K2030" s="1" t="s">
        <v>311</v>
      </c>
      <c r="L2030" s="1" t="s">
        <v>22</v>
      </c>
      <c r="M2030" s="1" t="s">
        <v>309</v>
      </c>
      <c r="N2030">
        <v>4639.9839999999995</v>
      </c>
    </row>
    <row r="2031" spans="1:14" x14ac:dyDescent="0.3">
      <c r="A2031">
        <v>170</v>
      </c>
      <c r="B2031" s="1" t="s">
        <v>144</v>
      </c>
      <c r="C2031" s="1" t="s">
        <v>21</v>
      </c>
      <c r="D2031">
        <v>1548</v>
      </c>
      <c r="E2031" s="2">
        <v>43207</v>
      </c>
      <c r="F2031">
        <v>1</v>
      </c>
      <c r="G2031">
        <v>1</v>
      </c>
      <c r="H2031">
        <v>469.99</v>
      </c>
      <c r="I2031">
        <v>0.1</v>
      </c>
      <c r="J2031" s="1" t="s">
        <v>348</v>
      </c>
      <c r="K2031" s="1" t="s">
        <v>311</v>
      </c>
      <c r="L2031" s="1" t="s">
        <v>22</v>
      </c>
      <c r="M2031" s="1" t="s">
        <v>309</v>
      </c>
      <c r="N2031">
        <v>422.99100000000004</v>
      </c>
    </row>
    <row r="2032" spans="1:14" x14ac:dyDescent="0.3">
      <c r="A2032">
        <v>191</v>
      </c>
      <c r="B2032" s="1" t="s">
        <v>144</v>
      </c>
      <c r="C2032" s="1" t="s">
        <v>21</v>
      </c>
      <c r="D2032">
        <v>1580</v>
      </c>
      <c r="E2032" s="2">
        <v>43214</v>
      </c>
      <c r="F2032">
        <v>1</v>
      </c>
      <c r="G2032">
        <v>2</v>
      </c>
      <c r="H2032">
        <v>469.99</v>
      </c>
      <c r="I2032">
        <v>7.0000000000000007E-2</v>
      </c>
      <c r="J2032" s="1" t="s">
        <v>402</v>
      </c>
      <c r="K2032" s="1" t="s">
        <v>311</v>
      </c>
      <c r="L2032" s="1" t="s">
        <v>22</v>
      </c>
      <c r="M2032" s="1" t="s">
        <v>309</v>
      </c>
      <c r="N2032">
        <v>874.18139999999994</v>
      </c>
    </row>
    <row r="2033" spans="1:14" x14ac:dyDescent="0.3">
      <c r="A2033">
        <v>237</v>
      </c>
      <c r="B2033" s="1" t="s">
        <v>50</v>
      </c>
      <c r="C2033" s="1" t="s">
        <v>21</v>
      </c>
      <c r="D2033">
        <v>171</v>
      </c>
      <c r="E2033" s="2">
        <v>42471</v>
      </c>
      <c r="F2033">
        <v>1</v>
      </c>
      <c r="G2033">
        <v>1</v>
      </c>
      <c r="H2033">
        <v>1799.99</v>
      </c>
      <c r="I2033">
        <v>0.05</v>
      </c>
      <c r="J2033" s="1" t="s">
        <v>312</v>
      </c>
      <c r="K2033" s="1" t="s">
        <v>311</v>
      </c>
      <c r="L2033" s="1" t="s">
        <v>22</v>
      </c>
      <c r="M2033" s="1" t="s">
        <v>309</v>
      </c>
      <c r="N2033">
        <v>1709.9904999999999</v>
      </c>
    </row>
    <row r="2034" spans="1:14" x14ac:dyDescent="0.3">
      <c r="A2034">
        <v>259</v>
      </c>
      <c r="B2034" s="1" t="s">
        <v>133</v>
      </c>
      <c r="C2034" s="1" t="s">
        <v>21</v>
      </c>
      <c r="D2034">
        <v>1</v>
      </c>
      <c r="E2034" s="2">
        <v>42370</v>
      </c>
      <c r="F2034">
        <v>1</v>
      </c>
      <c r="G2034">
        <v>1</v>
      </c>
      <c r="H2034">
        <v>2899.99</v>
      </c>
      <c r="I2034">
        <v>0.2</v>
      </c>
      <c r="J2034" s="1" t="s">
        <v>313</v>
      </c>
      <c r="K2034" s="1" t="s">
        <v>311</v>
      </c>
      <c r="L2034" s="1" t="s">
        <v>22</v>
      </c>
      <c r="M2034" s="1" t="s">
        <v>309</v>
      </c>
      <c r="N2034">
        <v>2319.9919999999997</v>
      </c>
    </row>
    <row r="2035" spans="1:14" x14ac:dyDescent="0.3">
      <c r="A2035">
        <v>259</v>
      </c>
      <c r="B2035" s="1" t="s">
        <v>133</v>
      </c>
      <c r="C2035" s="1" t="s">
        <v>21</v>
      </c>
      <c r="D2035">
        <v>1</v>
      </c>
      <c r="E2035" s="2">
        <v>42370</v>
      </c>
      <c r="F2035">
        <v>1</v>
      </c>
      <c r="G2035">
        <v>2</v>
      </c>
      <c r="H2035">
        <v>1799.99</v>
      </c>
      <c r="I2035">
        <v>7.0000000000000007E-2</v>
      </c>
      <c r="J2035" s="1" t="s">
        <v>312</v>
      </c>
      <c r="K2035" s="1" t="s">
        <v>311</v>
      </c>
      <c r="L2035" s="1" t="s">
        <v>22</v>
      </c>
      <c r="M2035" s="1" t="s">
        <v>309</v>
      </c>
      <c r="N2035">
        <v>3347.9813999999997</v>
      </c>
    </row>
    <row r="2036" spans="1:14" x14ac:dyDescent="0.3">
      <c r="A2036">
        <v>278</v>
      </c>
      <c r="B2036" s="1" t="s">
        <v>148</v>
      </c>
      <c r="C2036" s="1" t="s">
        <v>21</v>
      </c>
      <c r="D2036">
        <v>947</v>
      </c>
      <c r="E2036" s="2">
        <v>42901</v>
      </c>
      <c r="F2036">
        <v>1</v>
      </c>
      <c r="G2036">
        <v>2</v>
      </c>
      <c r="H2036">
        <v>2299.9899999999998</v>
      </c>
      <c r="I2036">
        <v>7.0000000000000007E-2</v>
      </c>
      <c r="J2036" s="1" t="s">
        <v>354</v>
      </c>
      <c r="K2036" s="1" t="s">
        <v>311</v>
      </c>
      <c r="L2036" s="1" t="s">
        <v>22</v>
      </c>
      <c r="M2036" s="1" t="s">
        <v>309</v>
      </c>
      <c r="N2036">
        <v>4277.9813999999997</v>
      </c>
    </row>
    <row r="2037" spans="1:14" x14ac:dyDescent="0.3">
      <c r="A2037">
        <v>278</v>
      </c>
      <c r="B2037" s="1" t="s">
        <v>148</v>
      </c>
      <c r="C2037" s="1" t="s">
        <v>21</v>
      </c>
      <c r="D2037">
        <v>947</v>
      </c>
      <c r="E2037" s="2">
        <v>42901</v>
      </c>
      <c r="F2037">
        <v>1</v>
      </c>
      <c r="G2037">
        <v>1</v>
      </c>
      <c r="H2037">
        <v>469.99</v>
      </c>
      <c r="I2037">
        <v>0.05</v>
      </c>
      <c r="J2037" s="1" t="s">
        <v>348</v>
      </c>
      <c r="K2037" s="1" t="s">
        <v>311</v>
      </c>
      <c r="L2037" s="1" t="s">
        <v>22</v>
      </c>
      <c r="M2037" s="1" t="s">
        <v>309</v>
      </c>
      <c r="N2037">
        <v>446.4905</v>
      </c>
    </row>
    <row r="2038" spans="1:14" x14ac:dyDescent="0.3">
      <c r="A2038">
        <v>282</v>
      </c>
      <c r="B2038" s="1" t="s">
        <v>89</v>
      </c>
      <c r="C2038" s="1" t="s">
        <v>21</v>
      </c>
      <c r="D2038">
        <v>267</v>
      </c>
      <c r="E2038" s="2">
        <v>42532</v>
      </c>
      <c r="F2038">
        <v>1</v>
      </c>
      <c r="G2038">
        <v>2</v>
      </c>
      <c r="H2038">
        <v>3999.99</v>
      </c>
      <c r="I2038">
        <v>7.0000000000000007E-2</v>
      </c>
      <c r="J2038" s="1" t="s">
        <v>310</v>
      </c>
      <c r="K2038" s="1" t="s">
        <v>311</v>
      </c>
      <c r="L2038" s="1" t="s">
        <v>22</v>
      </c>
      <c r="M2038" s="1" t="s">
        <v>309</v>
      </c>
      <c r="N2038">
        <v>7439.9813999999988</v>
      </c>
    </row>
    <row r="2039" spans="1:14" x14ac:dyDescent="0.3">
      <c r="A2039">
        <v>348</v>
      </c>
      <c r="B2039" s="1" t="s">
        <v>155</v>
      </c>
      <c r="C2039" s="1" t="s">
        <v>21</v>
      </c>
      <c r="D2039">
        <v>40</v>
      </c>
      <c r="E2039" s="2">
        <v>42396</v>
      </c>
      <c r="F2039">
        <v>1</v>
      </c>
      <c r="G2039">
        <v>2</v>
      </c>
      <c r="H2039">
        <v>1799.99</v>
      </c>
      <c r="I2039">
        <v>0.2</v>
      </c>
      <c r="J2039" s="1" t="s">
        <v>312</v>
      </c>
      <c r="K2039" s="1" t="s">
        <v>311</v>
      </c>
      <c r="L2039" s="1" t="s">
        <v>22</v>
      </c>
      <c r="M2039" s="1" t="s">
        <v>309</v>
      </c>
      <c r="N2039">
        <v>2879.9840000000004</v>
      </c>
    </row>
    <row r="2040" spans="1:14" x14ac:dyDescent="0.3">
      <c r="A2040">
        <v>407</v>
      </c>
      <c r="B2040" s="1" t="s">
        <v>79</v>
      </c>
      <c r="C2040" s="1" t="s">
        <v>21</v>
      </c>
      <c r="D2040">
        <v>1029</v>
      </c>
      <c r="E2040" s="2">
        <v>42945</v>
      </c>
      <c r="F2040">
        <v>1</v>
      </c>
      <c r="G2040">
        <v>1</v>
      </c>
      <c r="H2040">
        <v>4999.99</v>
      </c>
      <c r="I2040">
        <v>0.2</v>
      </c>
      <c r="J2040" s="1" t="s">
        <v>322</v>
      </c>
      <c r="K2040" s="1" t="s">
        <v>311</v>
      </c>
      <c r="L2040" s="1" t="s">
        <v>22</v>
      </c>
      <c r="M2040" s="1" t="s">
        <v>309</v>
      </c>
      <c r="N2040">
        <v>3999.9920000000002</v>
      </c>
    </row>
    <row r="2041" spans="1:14" x14ac:dyDescent="0.3">
      <c r="A2041">
        <v>506</v>
      </c>
      <c r="B2041" s="1" t="s">
        <v>180</v>
      </c>
      <c r="C2041" s="1" t="s">
        <v>21</v>
      </c>
      <c r="D2041">
        <v>527</v>
      </c>
      <c r="E2041" s="2">
        <v>42670</v>
      </c>
      <c r="F2041">
        <v>1</v>
      </c>
      <c r="G2041">
        <v>1</v>
      </c>
      <c r="H2041">
        <v>2899.99</v>
      </c>
      <c r="I2041">
        <v>0.2</v>
      </c>
      <c r="J2041" s="1" t="s">
        <v>313</v>
      </c>
      <c r="K2041" s="1" t="s">
        <v>311</v>
      </c>
      <c r="L2041" s="1" t="s">
        <v>22</v>
      </c>
      <c r="M2041" s="1" t="s">
        <v>309</v>
      </c>
      <c r="N2041">
        <v>2319.9919999999997</v>
      </c>
    </row>
    <row r="2042" spans="1:14" x14ac:dyDescent="0.3">
      <c r="A2042">
        <v>574</v>
      </c>
      <c r="B2042" s="1" t="s">
        <v>146</v>
      </c>
      <c r="C2042" s="1" t="s">
        <v>21</v>
      </c>
      <c r="D2042">
        <v>165</v>
      </c>
      <c r="E2042" s="2">
        <v>42468</v>
      </c>
      <c r="F2042">
        <v>1</v>
      </c>
      <c r="G2042">
        <v>2</v>
      </c>
      <c r="H2042">
        <v>2899.99</v>
      </c>
      <c r="I2042">
        <v>0.05</v>
      </c>
      <c r="J2042" s="1" t="s">
        <v>313</v>
      </c>
      <c r="K2042" s="1" t="s">
        <v>311</v>
      </c>
      <c r="L2042" s="1" t="s">
        <v>22</v>
      </c>
      <c r="M2042" s="1" t="s">
        <v>309</v>
      </c>
      <c r="N2042">
        <v>5509.9809999999998</v>
      </c>
    </row>
    <row r="2043" spans="1:14" x14ac:dyDescent="0.3">
      <c r="A2043">
        <v>607</v>
      </c>
      <c r="B2043" s="1" t="s">
        <v>114</v>
      </c>
      <c r="C2043" s="1" t="s">
        <v>21</v>
      </c>
      <c r="D2043">
        <v>799</v>
      </c>
      <c r="E2043" s="2">
        <v>42821</v>
      </c>
      <c r="F2043">
        <v>1</v>
      </c>
      <c r="G2043">
        <v>2</v>
      </c>
      <c r="H2043">
        <v>999.99</v>
      </c>
      <c r="I2043">
        <v>7.0000000000000007E-2</v>
      </c>
      <c r="J2043" s="1" t="s">
        <v>339</v>
      </c>
      <c r="K2043" s="1" t="s">
        <v>311</v>
      </c>
      <c r="L2043" s="1" t="s">
        <v>22</v>
      </c>
      <c r="M2043" s="1" t="s">
        <v>309</v>
      </c>
      <c r="N2043">
        <v>1859.9813999999999</v>
      </c>
    </row>
    <row r="2044" spans="1:14" x14ac:dyDescent="0.3">
      <c r="A2044">
        <v>619</v>
      </c>
      <c r="B2044" s="1" t="s">
        <v>122</v>
      </c>
      <c r="C2044" s="1" t="s">
        <v>21</v>
      </c>
      <c r="D2044">
        <v>798</v>
      </c>
      <c r="E2044" s="2">
        <v>42820</v>
      </c>
      <c r="F2044">
        <v>1</v>
      </c>
      <c r="G2044">
        <v>1</v>
      </c>
      <c r="H2044">
        <v>2299.9899999999998</v>
      </c>
      <c r="I2044">
        <v>0.2</v>
      </c>
      <c r="J2044" s="1" t="s">
        <v>354</v>
      </c>
      <c r="K2044" s="1" t="s">
        <v>311</v>
      </c>
      <c r="L2044" s="1" t="s">
        <v>22</v>
      </c>
      <c r="M2044" s="1" t="s">
        <v>309</v>
      </c>
      <c r="N2044">
        <v>1839.992</v>
      </c>
    </row>
    <row r="2045" spans="1:14" x14ac:dyDescent="0.3">
      <c r="A2045">
        <v>660</v>
      </c>
      <c r="B2045" s="1" t="s">
        <v>178</v>
      </c>
      <c r="C2045" s="1" t="s">
        <v>21</v>
      </c>
      <c r="D2045">
        <v>708</v>
      </c>
      <c r="E2045" s="2">
        <v>42776</v>
      </c>
      <c r="F2045">
        <v>1</v>
      </c>
      <c r="G2045">
        <v>2</v>
      </c>
      <c r="H2045">
        <v>469.99</v>
      </c>
      <c r="I2045">
        <v>0.2</v>
      </c>
      <c r="J2045" s="1" t="s">
        <v>403</v>
      </c>
      <c r="K2045" s="1" t="s">
        <v>311</v>
      </c>
      <c r="L2045" s="1" t="s">
        <v>22</v>
      </c>
      <c r="M2045" s="1" t="s">
        <v>309</v>
      </c>
      <c r="N2045">
        <v>751.98400000000004</v>
      </c>
    </row>
    <row r="2046" spans="1:14" x14ac:dyDescent="0.3">
      <c r="A2046">
        <v>751</v>
      </c>
      <c r="B2046" s="1" t="s">
        <v>155</v>
      </c>
      <c r="C2046" s="1" t="s">
        <v>21</v>
      </c>
      <c r="D2046">
        <v>991</v>
      </c>
      <c r="E2046" s="2">
        <v>42922</v>
      </c>
      <c r="F2046">
        <v>1</v>
      </c>
      <c r="G2046">
        <v>1</v>
      </c>
      <c r="H2046">
        <v>469.99</v>
      </c>
      <c r="I2046">
        <v>0.2</v>
      </c>
      <c r="J2046" s="1" t="s">
        <v>403</v>
      </c>
      <c r="K2046" s="1" t="s">
        <v>311</v>
      </c>
      <c r="L2046" s="1" t="s">
        <v>22</v>
      </c>
      <c r="M2046" s="1" t="s">
        <v>309</v>
      </c>
      <c r="N2046">
        <v>375.99200000000002</v>
      </c>
    </row>
    <row r="2047" spans="1:14" x14ac:dyDescent="0.3">
      <c r="A2047">
        <v>816</v>
      </c>
      <c r="B2047" s="1" t="s">
        <v>114</v>
      </c>
      <c r="C2047" s="1" t="s">
        <v>21</v>
      </c>
      <c r="D2047">
        <v>1474</v>
      </c>
      <c r="E2047" s="2">
        <v>43189</v>
      </c>
      <c r="F2047">
        <v>1</v>
      </c>
      <c r="G2047">
        <v>1</v>
      </c>
      <c r="H2047">
        <v>999.99</v>
      </c>
      <c r="I2047">
        <v>0.05</v>
      </c>
      <c r="J2047" s="1" t="s">
        <v>400</v>
      </c>
      <c r="K2047" s="1" t="s">
        <v>311</v>
      </c>
      <c r="L2047" s="1" t="s">
        <v>22</v>
      </c>
      <c r="M2047" s="1" t="s">
        <v>309</v>
      </c>
      <c r="N2047">
        <v>949.9905</v>
      </c>
    </row>
    <row r="2048" spans="1:14" x14ac:dyDescent="0.3">
      <c r="A2048">
        <v>1103</v>
      </c>
      <c r="B2048" s="1" t="s">
        <v>151</v>
      </c>
      <c r="C2048" s="1" t="s">
        <v>21</v>
      </c>
      <c r="D2048">
        <v>608</v>
      </c>
      <c r="E2048" s="2">
        <v>42716</v>
      </c>
      <c r="F2048">
        <v>1</v>
      </c>
      <c r="G2048">
        <v>2</v>
      </c>
      <c r="H2048">
        <v>2899.99</v>
      </c>
      <c r="I2048">
        <v>0.2</v>
      </c>
      <c r="J2048" s="1" t="s">
        <v>313</v>
      </c>
      <c r="K2048" s="1" t="s">
        <v>311</v>
      </c>
      <c r="L2048" s="1" t="s">
        <v>22</v>
      </c>
      <c r="M2048" s="1" t="s">
        <v>309</v>
      </c>
      <c r="N2048">
        <v>4639.9839999999995</v>
      </c>
    </row>
    <row r="2049" spans="1:14" x14ac:dyDescent="0.3">
      <c r="A2049">
        <v>1103</v>
      </c>
      <c r="B2049" s="1" t="s">
        <v>151</v>
      </c>
      <c r="C2049" s="1" t="s">
        <v>21</v>
      </c>
      <c r="D2049">
        <v>608</v>
      </c>
      <c r="E2049" s="2">
        <v>42716</v>
      </c>
      <c r="F2049">
        <v>1</v>
      </c>
      <c r="G2049">
        <v>2</v>
      </c>
      <c r="H2049">
        <v>3999.99</v>
      </c>
      <c r="I2049">
        <v>0.1</v>
      </c>
      <c r="J2049" s="1" t="s">
        <v>310</v>
      </c>
      <c r="K2049" s="1" t="s">
        <v>311</v>
      </c>
      <c r="L2049" s="1" t="s">
        <v>22</v>
      </c>
      <c r="M2049" s="1" t="s">
        <v>309</v>
      </c>
      <c r="N2049">
        <v>7199.982</v>
      </c>
    </row>
    <row r="2050" spans="1:14" x14ac:dyDescent="0.3">
      <c r="A2050">
        <v>1225</v>
      </c>
      <c r="B2050" s="1" t="s">
        <v>166</v>
      </c>
      <c r="C2050" s="1" t="s">
        <v>21</v>
      </c>
      <c r="D2050">
        <v>1040</v>
      </c>
      <c r="E2050" s="2">
        <v>42951</v>
      </c>
      <c r="F2050">
        <v>1</v>
      </c>
      <c r="G2050">
        <v>2</v>
      </c>
      <c r="H2050">
        <v>1799.99</v>
      </c>
      <c r="I2050">
        <v>0.05</v>
      </c>
      <c r="J2050" s="1" t="s">
        <v>312</v>
      </c>
      <c r="K2050" s="1" t="s">
        <v>311</v>
      </c>
      <c r="L2050" s="1" t="s">
        <v>22</v>
      </c>
      <c r="M2050" s="1" t="s">
        <v>309</v>
      </c>
      <c r="N2050">
        <v>3419.9809999999998</v>
      </c>
    </row>
    <row r="2051" spans="1:14" x14ac:dyDescent="0.3">
      <c r="A2051">
        <v>1231</v>
      </c>
      <c r="B2051" s="1" t="s">
        <v>148</v>
      </c>
      <c r="C2051" s="1" t="s">
        <v>21</v>
      </c>
      <c r="D2051">
        <v>1423</v>
      </c>
      <c r="E2051" s="2">
        <v>43165</v>
      </c>
      <c r="F2051">
        <v>1</v>
      </c>
      <c r="G2051">
        <v>2</v>
      </c>
      <c r="H2051">
        <v>489.99</v>
      </c>
      <c r="I2051">
        <v>0.2</v>
      </c>
      <c r="J2051" s="1" t="s">
        <v>404</v>
      </c>
      <c r="K2051" s="1" t="s">
        <v>311</v>
      </c>
      <c r="L2051" s="1" t="s">
        <v>22</v>
      </c>
      <c r="M2051" s="1" t="s">
        <v>309</v>
      </c>
      <c r="N2051">
        <v>783.98400000000004</v>
      </c>
    </row>
    <row r="2052" spans="1:14" x14ac:dyDescent="0.3">
      <c r="A2052">
        <v>1240</v>
      </c>
      <c r="B2052" s="1" t="s">
        <v>158</v>
      </c>
      <c r="C2052" s="1" t="s">
        <v>21</v>
      </c>
      <c r="D2052">
        <v>1404</v>
      </c>
      <c r="E2052" s="2">
        <v>43154</v>
      </c>
      <c r="F2052">
        <v>1</v>
      </c>
      <c r="G2052">
        <v>2</v>
      </c>
      <c r="H2052">
        <v>379.99</v>
      </c>
      <c r="I2052">
        <v>0.05</v>
      </c>
      <c r="J2052" s="1" t="s">
        <v>405</v>
      </c>
      <c r="K2052" s="1" t="s">
        <v>311</v>
      </c>
      <c r="L2052" s="1" t="s">
        <v>22</v>
      </c>
      <c r="M2052" s="1" t="s">
        <v>309</v>
      </c>
      <c r="N2052">
        <v>721.98099999999999</v>
      </c>
    </row>
    <row r="2053" spans="1:14" x14ac:dyDescent="0.3">
      <c r="A2053">
        <v>1307</v>
      </c>
      <c r="B2053" s="1" t="s">
        <v>166</v>
      </c>
      <c r="C2053" s="1" t="s">
        <v>21</v>
      </c>
      <c r="D2053">
        <v>351</v>
      </c>
      <c r="E2053" s="2">
        <v>42585</v>
      </c>
      <c r="F2053">
        <v>1</v>
      </c>
      <c r="G2053">
        <v>2</v>
      </c>
      <c r="H2053">
        <v>2899.99</v>
      </c>
      <c r="I2053">
        <v>0.05</v>
      </c>
      <c r="J2053" s="1" t="s">
        <v>313</v>
      </c>
      <c r="K2053" s="1" t="s">
        <v>311</v>
      </c>
      <c r="L2053" s="1" t="s">
        <v>22</v>
      </c>
      <c r="M2053" s="1" t="s">
        <v>309</v>
      </c>
      <c r="N2053">
        <v>5509.9809999999998</v>
      </c>
    </row>
    <row r="2054" spans="1:14" x14ac:dyDescent="0.3">
      <c r="A2054">
        <v>1313</v>
      </c>
      <c r="B2054" s="1" t="s">
        <v>158</v>
      </c>
      <c r="C2054" s="1" t="s">
        <v>21</v>
      </c>
      <c r="D2054">
        <v>374</v>
      </c>
      <c r="E2054" s="2">
        <v>42599</v>
      </c>
      <c r="F2054">
        <v>1</v>
      </c>
      <c r="G2054">
        <v>1</v>
      </c>
      <c r="H2054">
        <v>3999.99</v>
      </c>
      <c r="I2054">
        <v>7.0000000000000007E-2</v>
      </c>
      <c r="J2054" s="1" t="s">
        <v>310</v>
      </c>
      <c r="K2054" s="1" t="s">
        <v>311</v>
      </c>
      <c r="L2054" s="1" t="s">
        <v>22</v>
      </c>
      <c r="M2054" s="1" t="s">
        <v>309</v>
      </c>
      <c r="N2054">
        <v>3719.9906999999994</v>
      </c>
    </row>
    <row r="2055" spans="1:14" x14ac:dyDescent="0.3">
      <c r="A2055">
        <v>1343</v>
      </c>
      <c r="B2055" s="1" t="s">
        <v>78</v>
      </c>
      <c r="C2055" s="1" t="s">
        <v>21</v>
      </c>
      <c r="D2055">
        <v>783</v>
      </c>
      <c r="E2055" s="2">
        <v>42810</v>
      </c>
      <c r="F2055">
        <v>1</v>
      </c>
      <c r="G2055">
        <v>1</v>
      </c>
      <c r="H2055">
        <v>999.99</v>
      </c>
      <c r="I2055">
        <v>0.1</v>
      </c>
      <c r="J2055" s="1" t="s">
        <v>339</v>
      </c>
      <c r="K2055" s="1" t="s">
        <v>311</v>
      </c>
      <c r="L2055" s="1" t="s">
        <v>22</v>
      </c>
      <c r="M2055" s="1" t="s">
        <v>309</v>
      </c>
      <c r="N2055">
        <v>899.99099999999999</v>
      </c>
    </row>
    <row r="2056" spans="1:14" x14ac:dyDescent="0.3">
      <c r="A2056">
        <v>1370</v>
      </c>
      <c r="B2056" s="1" t="s">
        <v>76</v>
      </c>
      <c r="C2056" s="1" t="s">
        <v>21</v>
      </c>
      <c r="D2056">
        <v>1026</v>
      </c>
      <c r="E2056" s="2">
        <v>42942</v>
      </c>
      <c r="F2056">
        <v>1</v>
      </c>
      <c r="G2056">
        <v>2</v>
      </c>
      <c r="H2056">
        <v>3999.99</v>
      </c>
      <c r="I2056">
        <v>7.0000000000000007E-2</v>
      </c>
      <c r="J2056" s="1" t="s">
        <v>310</v>
      </c>
      <c r="K2056" s="1" t="s">
        <v>311</v>
      </c>
      <c r="L2056" s="1" t="s">
        <v>22</v>
      </c>
      <c r="M2056" s="1" t="s">
        <v>309</v>
      </c>
      <c r="N2056">
        <v>7439.9813999999988</v>
      </c>
    </row>
    <row r="2057" spans="1:14" x14ac:dyDescent="0.3">
      <c r="A2057">
        <v>1396</v>
      </c>
      <c r="B2057" s="1" t="s">
        <v>122</v>
      </c>
      <c r="C2057" s="1" t="s">
        <v>21</v>
      </c>
      <c r="D2057">
        <v>886</v>
      </c>
      <c r="E2057" s="2">
        <v>42868</v>
      </c>
      <c r="F2057">
        <v>1</v>
      </c>
      <c r="G2057">
        <v>1</v>
      </c>
      <c r="H2057">
        <v>5299.99</v>
      </c>
      <c r="I2057">
        <v>0.05</v>
      </c>
      <c r="J2057" s="1" t="s">
        <v>406</v>
      </c>
      <c r="K2057" s="1" t="s">
        <v>311</v>
      </c>
      <c r="L2057" s="1" t="s">
        <v>22</v>
      </c>
      <c r="M2057" s="1" t="s">
        <v>309</v>
      </c>
      <c r="N2057">
        <v>5034.9904999999999</v>
      </c>
    </row>
    <row r="2058" spans="1:14" x14ac:dyDescent="0.3">
      <c r="A2058">
        <v>1445</v>
      </c>
      <c r="B2058" s="1" t="s">
        <v>89</v>
      </c>
      <c r="C2058" s="1" t="s">
        <v>21</v>
      </c>
      <c r="D2058">
        <v>1424</v>
      </c>
      <c r="E2058" s="2">
        <v>43166</v>
      </c>
      <c r="F2058">
        <v>1</v>
      </c>
      <c r="G2058">
        <v>2</v>
      </c>
      <c r="H2058">
        <v>4999.99</v>
      </c>
      <c r="I2058">
        <v>0.2</v>
      </c>
      <c r="J2058" s="1" t="s">
        <v>407</v>
      </c>
      <c r="K2058" s="1" t="s">
        <v>311</v>
      </c>
      <c r="L2058" s="1" t="s">
        <v>22</v>
      </c>
      <c r="M2058" s="1" t="s">
        <v>309</v>
      </c>
      <c r="N2058">
        <v>7999.9840000000004</v>
      </c>
    </row>
    <row r="2059" spans="1:14" x14ac:dyDescent="0.3">
      <c r="A2059">
        <v>904</v>
      </c>
      <c r="B2059" s="1" t="s">
        <v>76</v>
      </c>
      <c r="C2059" s="1" t="s">
        <v>21</v>
      </c>
      <c r="D2059">
        <v>1336</v>
      </c>
      <c r="E2059" s="2">
        <v>43109</v>
      </c>
      <c r="F2059">
        <v>1</v>
      </c>
      <c r="G2059">
        <v>2</v>
      </c>
      <c r="H2059">
        <v>999.99</v>
      </c>
      <c r="I2059">
        <v>0.2</v>
      </c>
      <c r="J2059" s="1" t="s">
        <v>339</v>
      </c>
      <c r="K2059" s="1" t="s">
        <v>311</v>
      </c>
      <c r="L2059" s="1" t="s">
        <v>22</v>
      </c>
      <c r="M2059" s="1" t="s">
        <v>309</v>
      </c>
      <c r="N2059">
        <v>1599.9840000000002</v>
      </c>
    </row>
    <row r="2060" spans="1:14" x14ac:dyDescent="0.3">
      <c r="A2060">
        <v>242</v>
      </c>
      <c r="B2060" s="1" t="s">
        <v>151</v>
      </c>
      <c r="C2060" s="1" t="s">
        <v>21</v>
      </c>
      <c r="D2060">
        <v>918</v>
      </c>
      <c r="E2060" s="2">
        <v>42885</v>
      </c>
      <c r="F2060">
        <v>1</v>
      </c>
      <c r="G2060">
        <v>2</v>
      </c>
      <c r="H2060">
        <v>2899.99</v>
      </c>
      <c r="I2060">
        <v>7.0000000000000007E-2</v>
      </c>
      <c r="J2060" s="1" t="s">
        <v>313</v>
      </c>
      <c r="K2060" s="1" t="s">
        <v>311</v>
      </c>
      <c r="L2060" s="1" t="s">
        <v>22</v>
      </c>
      <c r="M2060" s="1" t="s">
        <v>309</v>
      </c>
      <c r="N2060">
        <v>5393.9813999999997</v>
      </c>
    </row>
    <row r="2061" spans="1:14" x14ac:dyDescent="0.3">
      <c r="A2061">
        <v>298</v>
      </c>
      <c r="B2061" s="1" t="s">
        <v>78</v>
      </c>
      <c r="C2061" s="1" t="s">
        <v>21</v>
      </c>
      <c r="D2061">
        <v>566</v>
      </c>
      <c r="E2061" s="2">
        <v>42696</v>
      </c>
      <c r="F2061">
        <v>1</v>
      </c>
      <c r="G2061">
        <v>2</v>
      </c>
      <c r="H2061">
        <v>3999.99</v>
      </c>
      <c r="I2061">
        <v>0.2</v>
      </c>
      <c r="J2061" s="1" t="s">
        <v>310</v>
      </c>
      <c r="K2061" s="1" t="s">
        <v>311</v>
      </c>
      <c r="L2061" s="1" t="s">
        <v>22</v>
      </c>
      <c r="M2061" s="1" t="s">
        <v>309</v>
      </c>
      <c r="N2061">
        <v>6399.9840000000004</v>
      </c>
    </row>
    <row r="2062" spans="1:14" x14ac:dyDescent="0.3">
      <c r="A2062">
        <v>298</v>
      </c>
      <c r="B2062" s="1" t="s">
        <v>78</v>
      </c>
      <c r="C2062" s="1" t="s">
        <v>21</v>
      </c>
      <c r="D2062">
        <v>566</v>
      </c>
      <c r="E2062" s="2">
        <v>42696</v>
      </c>
      <c r="F2062">
        <v>1</v>
      </c>
      <c r="G2062">
        <v>1</v>
      </c>
      <c r="H2062">
        <v>1799.99</v>
      </c>
      <c r="I2062">
        <v>0.1</v>
      </c>
      <c r="J2062" s="1" t="s">
        <v>312</v>
      </c>
      <c r="K2062" s="1" t="s">
        <v>311</v>
      </c>
      <c r="L2062" s="1" t="s">
        <v>22</v>
      </c>
      <c r="M2062" s="1" t="s">
        <v>309</v>
      </c>
      <c r="N2062">
        <v>1619.991</v>
      </c>
    </row>
    <row r="2063" spans="1:14" x14ac:dyDescent="0.3">
      <c r="A2063">
        <v>1202</v>
      </c>
      <c r="B2063" s="1" t="s">
        <v>50</v>
      </c>
      <c r="C2063" s="1" t="s">
        <v>21</v>
      </c>
      <c r="D2063">
        <v>412</v>
      </c>
      <c r="E2063" s="2">
        <v>42615</v>
      </c>
      <c r="F2063">
        <v>1</v>
      </c>
      <c r="G2063">
        <v>1</v>
      </c>
      <c r="H2063">
        <v>3999.99</v>
      </c>
      <c r="I2063">
        <v>0.1</v>
      </c>
      <c r="J2063" s="1" t="s">
        <v>310</v>
      </c>
      <c r="K2063" s="1" t="s">
        <v>311</v>
      </c>
      <c r="L2063" s="1" t="s">
        <v>22</v>
      </c>
      <c r="M2063" s="1" t="s">
        <v>309</v>
      </c>
      <c r="N2063">
        <v>3599.991</v>
      </c>
    </row>
    <row r="2064" spans="1:14" x14ac:dyDescent="0.3">
      <c r="A2064">
        <v>541</v>
      </c>
      <c r="B2064" s="1" t="s">
        <v>155</v>
      </c>
      <c r="C2064" s="1" t="s">
        <v>21</v>
      </c>
      <c r="D2064">
        <v>18</v>
      </c>
      <c r="E2064" s="2">
        <v>42383</v>
      </c>
      <c r="F2064">
        <v>1</v>
      </c>
      <c r="G2064">
        <v>1</v>
      </c>
      <c r="H2064">
        <v>3999.99</v>
      </c>
      <c r="I2064">
        <v>0.1</v>
      </c>
      <c r="J2064" s="1" t="s">
        <v>310</v>
      </c>
      <c r="K2064" s="1" t="s">
        <v>311</v>
      </c>
      <c r="L2064" s="1" t="s">
        <v>22</v>
      </c>
      <c r="M2064" s="1" t="s">
        <v>309</v>
      </c>
      <c r="N2064">
        <v>3599.991</v>
      </c>
    </row>
    <row r="2065" spans="1:14" x14ac:dyDescent="0.3">
      <c r="A2065">
        <v>900</v>
      </c>
      <c r="B2065" s="1" t="s">
        <v>127</v>
      </c>
      <c r="C2065" s="1" t="s">
        <v>21</v>
      </c>
      <c r="D2065">
        <v>1167</v>
      </c>
      <c r="E2065" s="2">
        <v>43012</v>
      </c>
      <c r="F2065">
        <v>1</v>
      </c>
      <c r="G2065">
        <v>2</v>
      </c>
      <c r="H2065">
        <v>999.99</v>
      </c>
      <c r="I2065">
        <v>0.05</v>
      </c>
      <c r="J2065" s="1" t="s">
        <v>339</v>
      </c>
      <c r="K2065" s="1" t="s">
        <v>311</v>
      </c>
      <c r="L2065" s="1" t="s">
        <v>22</v>
      </c>
      <c r="M2065" s="1" t="s">
        <v>309</v>
      </c>
      <c r="N2065">
        <v>1899.981</v>
      </c>
    </row>
    <row r="2066" spans="1:14" x14ac:dyDescent="0.3">
      <c r="A2066">
        <v>192</v>
      </c>
      <c r="B2066" s="1" t="s">
        <v>180</v>
      </c>
      <c r="C2066" s="1" t="s">
        <v>21</v>
      </c>
      <c r="D2066">
        <v>1194</v>
      </c>
      <c r="E2066" s="2">
        <v>43027</v>
      </c>
      <c r="F2066">
        <v>1</v>
      </c>
      <c r="G2066">
        <v>2</v>
      </c>
      <c r="H2066">
        <v>3999.99</v>
      </c>
      <c r="I2066">
        <v>7.0000000000000007E-2</v>
      </c>
      <c r="J2066" s="1" t="s">
        <v>310</v>
      </c>
      <c r="K2066" s="1" t="s">
        <v>311</v>
      </c>
      <c r="L2066" s="1" t="s">
        <v>22</v>
      </c>
      <c r="M2066" s="1" t="s">
        <v>309</v>
      </c>
      <c r="N2066">
        <v>7439.9813999999988</v>
      </c>
    </row>
    <row r="2067" spans="1:14" x14ac:dyDescent="0.3">
      <c r="A2067">
        <v>1017</v>
      </c>
      <c r="B2067" s="1" t="s">
        <v>20</v>
      </c>
      <c r="C2067" s="1" t="s">
        <v>21</v>
      </c>
      <c r="D2067">
        <v>1218</v>
      </c>
      <c r="E2067" s="2">
        <v>43038</v>
      </c>
      <c r="F2067">
        <v>1</v>
      </c>
      <c r="G2067">
        <v>1</v>
      </c>
      <c r="H2067">
        <v>469.99</v>
      </c>
      <c r="I2067">
        <v>7.0000000000000007E-2</v>
      </c>
      <c r="J2067" s="1" t="s">
        <v>348</v>
      </c>
      <c r="K2067" s="1" t="s">
        <v>311</v>
      </c>
      <c r="L2067" s="1" t="s">
        <v>22</v>
      </c>
      <c r="M2067" s="1" t="s">
        <v>309</v>
      </c>
      <c r="N2067">
        <v>437.09069999999997</v>
      </c>
    </row>
    <row r="2068" spans="1:14" x14ac:dyDescent="0.3">
      <c r="A2068">
        <v>60</v>
      </c>
      <c r="B2068" s="1" t="s">
        <v>127</v>
      </c>
      <c r="C2068" s="1" t="s">
        <v>21</v>
      </c>
      <c r="D2068">
        <v>9</v>
      </c>
      <c r="E2068" s="2">
        <v>42374</v>
      </c>
      <c r="F2068">
        <v>1</v>
      </c>
      <c r="G2068">
        <v>2</v>
      </c>
      <c r="H2068">
        <v>3999.99</v>
      </c>
      <c r="I2068">
        <v>0.1</v>
      </c>
      <c r="J2068" s="1" t="s">
        <v>310</v>
      </c>
      <c r="K2068" s="1" t="s">
        <v>311</v>
      </c>
      <c r="L2068" s="1" t="s">
        <v>22</v>
      </c>
      <c r="M2068" s="1" t="s">
        <v>309</v>
      </c>
      <c r="N2068">
        <v>7199.982</v>
      </c>
    </row>
    <row r="2069" spans="1:14" x14ac:dyDescent="0.3">
      <c r="A2069">
        <v>165</v>
      </c>
      <c r="B2069" s="1" t="s">
        <v>76</v>
      </c>
      <c r="C2069" s="1" t="s">
        <v>21</v>
      </c>
      <c r="D2069">
        <v>1591</v>
      </c>
      <c r="E2069" s="2">
        <v>43217</v>
      </c>
      <c r="F2069">
        <v>1</v>
      </c>
      <c r="G2069">
        <v>2</v>
      </c>
      <c r="H2069">
        <v>2249.9899999999998</v>
      </c>
      <c r="I2069">
        <v>0.05</v>
      </c>
      <c r="J2069" s="1" t="s">
        <v>408</v>
      </c>
      <c r="K2069" s="1" t="s">
        <v>311</v>
      </c>
      <c r="L2069" s="1" t="s">
        <v>22</v>
      </c>
      <c r="M2069" s="1" t="s">
        <v>309</v>
      </c>
      <c r="N2069">
        <v>4274.9809999999998</v>
      </c>
    </row>
    <row r="2070" spans="1:14" x14ac:dyDescent="0.3">
      <c r="A2070">
        <v>151</v>
      </c>
      <c r="B2070" s="1" t="s">
        <v>149</v>
      </c>
      <c r="C2070" s="1" t="s">
        <v>21</v>
      </c>
      <c r="D2070">
        <v>60</v>
      </c>
      <c r="E2070" s="2">
        <v>42406</v>
      </c>
      <c r="F2070">
        <v>1</v>
      </c>
      <c r="G2070">
        <v>1</v>
      </c>
      <c r="H2070">
        <v>2899.99</v>
      </c>
      <c r="I2070">
        <v>0.1</v>
      </c>
      <c r="J2070" s="1" t="s">
        <v>313</v>
      </c>
      <c r="K2070" s="1" t="s">
        <v>311</v>
      </c>
      <c r="L2070" s="1" t="s">
        <v>22</v>
      </c>
      <c r="M2070" s="1" t="s">
        <v>309</v>
      </c>
      <c r="N2070">
        <v>2609.991</v>
      </c>
    </row>
    <row r="2071" spans="1:14" x14ac:dyDescent="0.3">
      <c r="A2071">
        <v>686</v>
      </c>
      <c r="B2071" s="1" t="s">
        <v>75</v>
      </c>
      <c r="C2071" s="1" t="s">
        <v>21</v>
      </c>
      <c r="D2071">
        <v>480</v>
      </c>
      <c r="E2071" s="2">
        <v>42647</v>
      </c>
      <c r="F2071">
        <v>1</v>
      </c>
      <c r="G2071">
        <v>1</v>
      </c>
      <c r="H2071">
        <v>2899.99</v>
      </c>
      <c r="I2071">
        <v>0.05</v>
      </c>
      <c r="J2071" s="1" t="s">
        <v>313</v>
      </c>
      <c r="K2071" s="1" t="s">
        <v>311</v>
      </c>
      <c r="L2071" s="1" t="s">
        <v>22</v>
      </c>
      <c r="M2071" s="1" t="s">
        <v>309</v>
      </c>
      <c r="N2071">
        <v>2754.9904999999999</v>
      </c>
    </row>
    <row r="2072" spans="1:14" x14ac:dyDescent="0.3">
      <c r="A2072">
        <v>1149</v>
      </c>
      <c r="B2072" s="1" t="s">
        <v>75</v>
      </c>
      <c r="C2072" s="1" t="s">
        <v>21</v>
      </c>
      <c r="D2072">
        <v>23</v>
      </c>
      <c r="E2072" s="2">
        <v>42385</v>
      </c>
      <c r="F2072">
        <v>1</v>
      </c>
      <c r="G2072">
        <v>2</v>
      </c>
      <c r="H2072">
        <v>2899.99</v>
      </c>
      <c r="I2072">
        <v>0.05</v>
      </c>
      <c r="J2072" s="1" t="s">
        <v>313</v>
      </c>
      <c r="K2072" s="1" t="s">
        <v>311</v>
      </c>
      <c r="L2072" s="1" t="s">
        <v>22</v>
      </c>
      <c r="M2072" s="1" t="s">
        <v>309</v>
      </c>
      <c r="N2072">
        <v>5509.9809999999998</v>
      </c>
    </row>
    <row r="2073" spans="1:14" x14ac:dyDescent="0.3">
      <c r="A2073">
        <v>245</v>
      </c>
      <c r="B2073" s="1" t="s">
        <v>154</v>
      </c>
      <c r="C2073" s="1" t="s">
        <v>21</v>
      </c>
      <c r="D2073">
        <v>680</v>
      </c>
      <c r="E2073" s="2">
        <v>42764</v>
      </c>
      <c r="F2073">
        <v>1</v>
      </c>
      <c r="G2073">
        <v>1</v>
      </c>
      <c r="H2073">
        <v>3999.99</v>
      </c>
      <c r="I2073">
        <v>0.2</v>
      </c>
      <c r="J2073" s="1" t="s">
        <v>310</v>
      </c>
      <c r="K2073" s="1" t="s">
        <v>311</v>
      </c>
      <c r="L2073" s="1" t="s">
        <v>22</v>
      </c>
      <c r="M2073" s="1" t="s">
        <v>309</v>
      </c>
      <c r="N2073">
        <v>3199.9920000000002</v>
      </c>
    </row>
    <row r="2074" spans="1:14" x14ac:dyDescent="0.3">
      <c r="A2074">
        <v>240</v>
      </c>
      <c r="B2074" s="1" t="s">
        <v>50</v>
      </c>
      <c r="C2074" s="1" t="s">
        <v>21</v>
      </c>
      <c r="D2074">
        <v>1582</v>
      </c>
      <c r="E2074" s="2">
        <v>43215</v>
      </c>
      <c r="F2074">
        <v>1</v>
      </c>
      <c r="G2074">
        <v>2</v>
      </c>
      <c r="H2074">
        <v>1499.99</v>
      </c>
      <c r="I2074">
        <v>7.0000000000000007E-2</v>
      </c>
      <c r="J2074" s="1" t="s">
        <v>409</v>
      </c>
      <c r="K2074" s="1" t="s">
        <v>311</v>
      </c>
      <c r="L2074" s="1" t="s">
        <v>22</v>
      </c>
      <c r="M2074" s="1" t="s">
        <v>309</v>
      </c>
      <c r="N2074">
        <v>2789.9813999999997</v>
      </c>
    </row>
    <row r="2075" spans="1:14" x14ac:dyDescent="0.3">
      <c r="A2075">
        <v>240</v>
      </c>
      <c r="B2075" s="1" t="s">
        <v>50</v>
      </c>
      <c r="C2075" s="1" t="s">
        <v>21</v>
      </c>
      <c r="D2075">
        <v>421</v>
      </c>
      <c r="E2075" s="2">
        <v>42618</v>
      </c>
      <c r="F2075">
        <v>1</v>
      </c>
      <c r="G2075">
        <v>1</v>
      </c>
      <c r="H2075">
        <v>2899.99</v>
      </c>
      <c r="I2075">
        <v>7.0000000000000007E-2</v>
      </c>
      <c r="J2075" s="1" t="s">
        <v>313</v>
      </c>
      <c r="K2075" s="1" t="s">
        <v>311</v>
      </c>
      <c r="L2075" s="1" t="s">
        <v>22</v>
      </c>
      <c r="M2075" s="1" t="s">
        <v>309</v>
      </c>
      <c r="N2075">
        <v>2696.9906999999998</v>
      </c>
    </row>
    <row r="2076" spans="1:14" x14ac:dyDescent="0.3">
      <c r="A2076">
        <v>646</v>
      </c>
      <c r="B2076" s="1" t="s">
        <v>150</v>
      </c>
      <c r="C2076" s="1" t="s">
        <v>21</v>
      </c>
      <c r="D2076">
        <v>754</v>
      </c>
      <c r="E2076" s="2">
        <v>42800</v>
      </c>
      <c r="F2076">
        <v>1</v>
      </c>
      <c r="G2076">
        <v>1</v>
      </c>
      <c r="H2076">
        <v>3999.99</v>
      </c>
      <c r="I2076">
        <v>0.2</v>
      </c>
      <c r="J2076" s="1" t="s">
        <v>310</v>
      </c>
      <c r="K2076" s="1" t="s">
        <v>311</v>
      </c>
      <c r="L2076" s="1" t="s">
        <v>22</v>
      </c>
      <c r="M2076" s="1" t="s">
        <v>309</v>
      </c>
      <c r="N2076">
        <v>3199.9920000000002</v>
      </c>
    </row>
    <row r="2077" spans="1:14" x14ac:dyDescent="0.3">
      <c r="A2077">
        <v>641</v>
      </c>
      <c r="B2077" s="1" t="s">
        <v>37</v>
      </c>
      <c r="C2077" s="1" t="s">
        <v>21</v>
      </c>
      <c r="D2077">
        <v>470</v>
      </c>
      <c r="E2077" s="2">
        <v>42643</v>
      </c>
      <c r="F2077">
        <v>1</v>
      </c>
      <c r="G2077">
        <v>2</v>
      </c>
      <c r="H2077">
        <v>1799.99</v>
      </c>
      <c r="I2077">
        <v>0.2</v>
      </c>
      <c r="J2077" s="1" t="s">
        <v>312</v>
      </c>
      <c r="K2077" s="1" t="s">
        <v>311</v>
      </c>
      <c r="L2077" s="1" t="s">
        <v>22</v>
      </c>
      <c r="M2077" s="1" t="s">
        <v>309</v>
      </c>
      <c r="N2077">
        <v>2879.9840000000004</v>
      </c>
    </row>
    <row r="2078" spans="1:14" x14ac:dyDescent="0.3">
      <c r="A2078">
        <v>1349</v>
      </c>
      <c r="B2078" s="1" t="s">
        <v>146</v>
      </c>
      <c r="C2078" s="1" t="s">
        <v>21</v>
      </c>
      <c r="D2078">
        <v>457</v>
      </c>
      <c r="E2078" s="2">
        <v>42637</v>
      </c>
      <c r="F2078">
        <v>1</v>
      </c>
      <c r="G2078">
        <v>2</v>
      </c>
      <c r="H2078">
        <v>3999.99</v>
      </c>
      <c r="I2078">
        <v>0.1</v>
      </c>
      <c r="J2078" s="1" t="s">
        <v>310</v>
      </c>
      <c r="K2078" s="1" t="s">
        <v>311</v>
      </c>
      <c r="L2078" s="1" t="s">
        <v>22</v>
      </c>
      <c r="M2078" s="1" t="s">
        <v>309</v>
      </c>
      <c r="N2078">
        <v>7199.982</v>
      </c>
    </row>
    <row r="2079" spans="1:14" x14ac:dyDescent="0.3">
      <c r="A2079">
        <v>627</v>
      </c>
      <c r="B2079" s="1" t="s">
        <v>158</v>
      </c>
      <c r="C2079" s="1" t="s">
        <v>21</v>
      </c>
      <c r="D2079">
        <v>310</v>
      </c>
      <c r="E2079" s="2">
        <v>42563</v>
      </c>
      <c r="F2079">
        <v>1</v>
      </c>
      <c r="G2079">
        <v>1</v>
      </c>
      <c r="H2079">
        <v>1799.99</v>
      </c>
      <c r="I2079">
        <v>0.2</v>
      </c>
      <c r="J2079" s="1" t="s">
        <v>312</v>
      </c>
      <c r="K2079" s="1" t="s">
        <v>311</v>
      </c>
      <c r="L2079" s="1" t="s">
        <v>22</v>
      </c>
      <c r="M2079" s="1" t="s">
        <v>309</v>
      </c>
      <c r="N2079">
        <v>1439.9920000000002</v>
      </c>
    </row>
    <row r="2080" spans="1:14" x14ac:dyDescent="0.3">
      <c r="A2080">
        <v>627</v>
      </c>
      <c r="B2080" s="1" t="s">
        <v>158</v>
      </c>
      <c r="C2080" s="1" t="s">
        <v>21</v>
      </c>
      <c r="D2080">
        <v>310</v>
      </c>
      <c r="E2080" s="2">
        <v>42563</v>
      </c>
      <c r="F2080">
        <v>1</v>
      </c>
      <c r="G2080">
        <v>2</v>
      </c>
      <c r="H2080">
        <v>3999.99</v>
      </c>
      <c r="I2080">
        <v>7.0000000000000007E-2</v>
      </c>
      <c r="J2080" s="1" t="s">
        <v>310</v>
      </c>
      <c r="K2080" s="1" t="s">
        <v>311</v>
      </c>
      <c r="L2080" s="1" t="s">
        <v>22</v>
      </c>
      <c r="M2080" s="1" t="s">
        <v>309</v>
      </c>
      <c r="N2080">
        <v>7439.9813999999988</v>
      </c>
    </row>
    <row r="2081" spans="1:14" x14ac:dyDescent="0.3">
      <c r="A2081">
        <v>1249</v>
      </c>
      <c r="B2081" s="1" t="s">
        <v>178</v>
      </c>
      <c r="C2081" s="1" t="s">
        <v>21</v>
      </c>
      <c r="D2081">
        <v>653</v>
      </c>
      <c r="E2081" s="2">
        <v>42749</v>
      </c>
      <c r="F2081">
        <v>1</v>
      </c>
      <c r="G2081">
        <v>1</v>
      </c>
      <c r="H2081">
        <v>5299.99</v>
      </c>
      <c r="I2081">
        <v>0.1</v>
      </c>
      <c r="J2081" s="1" t="s">
        <v>314</v>
      </c>
      <c r="K2081" s="1" t="s">
        <v>311</v>
      </c>
      <c r="L2081" s="1" t="s">
        <v>22</v>
      </c>
      <c r="M2081" s="1" t="s">
        <v>309</v>
      </c>
      <c r="N2081">
        <v>4769.991</v>
      </c>
    </row>
    <row r="2082" spans="1:14" x14ac:dyDescent="0.3">
      <c r="A2082">
        <v>665</v>
      </c>
      <c r="B2082" s="1" t="s">
        <v>20</v>
      </c>
      <c r="C2082" s="1" t="s">
        <v>21</v>
      </c>
      <c r="D2082">
        <v>1232</v>
      </c>
      <c r="E2082" s="2">
        <v>43045</v>
      </c>
      <c r="F2082">
        <v>1</v>
      </c>
      <c r="G2082">
        <v>2</v>
      </c>
      <c r="H2082">
        <v>2899.99</v>
      </c>
      <c r="I2082">
        <v>7.0000000000000007E-2</v>
      </c>
      <c r="J2082" s="1" t="s">
        <v>313</v>
      </c>
      <c r="K2082" s="1" t="s">
        <v>311</v>
      </c>
      <c r="L2082" s="1" t="s">
        <v>22</v>
      </c>
      <c r="M2082" s="1" t="s">
        <v>309</v>
      </c>
      <c r="N2082">
        <v>5393.9813999999997</v>
      </c>
    </row>
    <row r="2083" spans="1:14" x14ac:dyDescent="0.3">
      <c r="A2083">
        <v>540</v>
      </c>
      <c r="B2083" s="1" t="s">
        <v>115</v>
      </c>
      <c r="C2083" s="1" t="s">
        <v>21</v>
      </c>
      <c r="D2083">
        <v>268</v>
      </c>
      <c r="E2083" s="2">
        <v>42532</v>
      </c>
      <c r="F2083">
        <v>1</v>
      </c>
      <c r="G2083">
        <v>1</v>
      </c>
      <c r="H2083">
        <v>3999.99</v>
      </c>
      <c r="I2083">
        <v>0.05</v>
      </c>
      <c r="J2083" s="1" t="s">
        <v>310</v>
      </c>
      <c r="K2083" s="1" t="s">
        <v>311</v>
      </c>
      <c r="L2083" s="1" t="s">
        <v>22</v>
      </c>
      <c r="M2083" s="1" t="s">
        <v>309</v>
      </c>
      <c r="N2083">
        <v>3799.9904999999994</v>
      </c>
    </row>
    <row r="2084" spans="1:14" x14ac:dyDescent="0.3">
      <c r="A2084">
        <v>1088</v>
      </c>
      <c r="B2084" s="1" t="s">
        <v>137</v>
      </c>
      <c r="C2084" s="1" t="s">
        <v>21</v>
      </c>
      <c r="D2084">
        <v>1301</v>
      </c>
      <c r="E2084" s="2">
        <v>43085</v>
      </c>
      <c r="F2084">
        <v>1</v>
      </c>
      <c r="G2084">
        <v>1</v>
      </c>
      <c r="H2084">
        <v>1799.99</v>
      </c>
      <c r="I2084">
        <v>0.2</v>
      </c>
      <c r="J2084" s="1" t="s">
        <v>312</v>
      </c>
      <c r="K2084" s="1" t="s">
        <v>311</v>
      </c>
      <c r="L2084" s="1" t="s">
        <v>22</v>
      </c>
      <c r="M2084" s="1" t="s">
        <v>309</v>
      </c>
      <c r="N2084">
        <v>1439.9920000000002</v>
      </c>
    </row>
    <row r="2085" spans="1:14" x14ac:dyDescent="0.3">
      <c r="A2085">
        <v>403</v>
      </c>
      <c r="B2085" s="1" t="s">
        <v>151</v>
      </c>
      <c r="C2085" s="1" t="s">
        <v>21</v>
      </c>
      <c r="D2085">
        <v>124</v>
      </c>
      <c r="E2085" s="2">
        <v>42445</v>
      </c>
      <c r="F2085">
        <v>1</v>
      </c>
      <c r="G2085">
        <v>1</v>
      </c>
      <c r="H2085">
        <v>2899.99</v>
      </c>
      <c r="I2085">
        <v>7.0000000000000007E-2</v>
      </c>
      <c r="J2085" s="1" t="s">
        <v>313</v>
      </c>
      <c r="K2085" s="1" t="s">
        <v>311</v>
      </c>
      <c r="L2085" s="1" t="s">
        <v>22</v>
      </c>
      <c r="M2085" s="1" t="s">
        <v>309</v>
      </c>
      <c r="N2085">
        <v>2696.9906999999998</v>
      </c>
    </row>
    <row r="2086" spans="1:14" x14ac:dyDescent="0.3">
      <c r="A2086">
        <v>403</v>
      </c>
      <c r="B2086" s="1" t="s">
        <v>151</v>
      </c>
      <c r="C2086" s="1" t="s">
        <v>21</v>
      </c>
      <c r="D2086">
        <v>124</v>
      </c>
      <c r="E2086" s="2">
        <v>42445</v>
      </c>
      <c r="F2086">
        <v>1</v>
      </c>
      <c r="G2086">
        <v>2</v>
      </c>
      <c r="H2086">
        <v>3999.99</v>
      </c>
      <c r="I2086">
        <v>0.05</v>
      </c>
      <c r="J2086" s="1" t="s">
        <v>310</v>
      </c>
      <c r="K2086" s="1" t="s">
        <v>311</v>
      </c>
      <c r="L2086" s="1" t="s">
        <v>22</v>
      </c>
      <c r="M2086" s="1" t="s">
        <v>309</v>
      </c>
      <c r="N2086">
        <v>7599.9809999999989</v>
      </c>
    </row>
    <row r="2087" spans="1:14" x14ac:dyDescent="0.3">
      <c r="A2087">
        <v>538</v>
      </c>
      <c r="B2087" s="1" t="s">
        <v>150</v>
      </c>
      <c r="C2087" s="1" t="s">
        <v>21</v>
      </c>
      <c r="D2087">
        <v>595</v>
      </c>
      <c r="E2087" s="2">
        <v>42712</v>
      </c>
      <c r="F2087">
        <v>1</v>
      </c>
      <c r="G2087">
        <v>1</v>
      </c>
      <c r="H2087">
        <v>2899.99</v>
      </c>
      <c r="I2087">
        <v>7.0000000000000007E-2</v>
      </c>
      <c r="J2087" s="1" t="s">
        <v>313</v>
      </c>
      <c r="K2087" s="1" t="s">
        <v>311</v>
      </c>
      <c r="L2087" s="1" t="s">
        <v>22</v>
      </c>
      <c r="M2087" s="1" t="s">
        <v>309</v>
      </c>
      <c r="N2087">
        <v>2696.9906999999998</v>
      </c>
    </row>
    <row r="2088" spans="1:14" x14ac:dyDescent="0.3">
      <c r="A2088">
        <v>1175</v>
      </c>
      <c r="B2088" s="1" t="s">
        <v>196</v>
      </c>
      <c r="C2088" s="1" t="s">
        <v>21</v>
      </c>
      <c r="D2088">
        <v>17</v>
      </c>
      <c r="E2088" s="2">
        <v>42381</v>
      </c>
      <c r="F2088">
        <v>1</v>
      </c>
      <c r="G2088">
        <v>1</v>
      </c>
      <c r="H2088">
        <v>1799.99</v>
      </c>
      <c r="I2088">
        <v>7.0000000000000007E-2</v>
      </c>
      <c r="J2088" s="1" t="s">
        <v>312</v>
      </c>
      <c r="K2088" s="1" t="s">
        <v>311</v>
      </c>
      <c r="L2088" s="1" t="s">
        <v>22</v>
      </c>
      <c r="M2088" s="1" t="s">
        <v>309</v>
      </c>
      <c r="N2088">
        <v>1673.9906999999998</v>
      </c>
    </row>
    <row r="2089" spans="1:14" x14ac:dyDescent="0.3">
      <c r="A2089">
        <v>919</v>
      </c>
      <c r="B2089" s="1" t="s">
        <v>180</v>
      </c>
      <c r="C2089" s="1" t="s">
        <v>21</v>
      </c>
      <c r="D2089">
        <v>191</v>
      </c>
      <c r="E2089" s="2">
        <v>42487</v>
      </c>
      <c r="F2089">
        <v>1</v>
      </c>
      <c r="G2089">
        <v>2</v>
      </c>
      <c r="H2089">
        <v>1799.99</v>
      </c>
      <c r="I2089">
        <v>0.05</v>
      </c>
      <c r="J2089" s="1" t="s">
        <v>312</v>
      </c>
      <c r="K2089" s="1" t="s">
        <v>311</v>
      </c>
      <c r="L2089" s="1" t="s">
        <v>22</v>
      </c>
      <c r="M2089" s="1" t="s">
        <v>309</v>
      </c>
      <c r="N2089">
        <v>3419.9809999999998</v>
      </c>
    </row>
    <row r="2090" spans="1:14" x14ac:dyDescent="0.3">
      <c r="A2090">
        <v>1438</v>
      </c>
      <c r="B2090" s="1" t="s">
        <v>76</v>
      </c>
      <c r="C2090" s="1" t="s">
        <v>21</v>
      </c>
      <c r="D2090">
        <v>927</v>
      </c>
      <c r="E2090" s="2">
        <v>42889</v>
      </c>
      <c r="F2090">
        <v>1</v>
      </c>
      <c r="G2090">
        <v>1</v>
      </c>
      <c r="H2090">
        <v>5299.99</v>
      </c>
      <c r="I2090">
        <v>7.0000000000000007E-2</v>
      </c>
      <c r="J2090" s="1" t="s">
        <v>314</v>
      </c>
      <c r="K2090" s="1" t="s">
        <v>311</v>
      </c>
      <c r="L2090" s="1" t="s">
        <v>22</v>
      </c>
      <c r="M2090" s="1" t="s">
        <v>309</v>
      </c>
      <c r="N2090">
        <v>4928.9906999999994</v>
      </c>
    </row>
    <row r="2091" spans="1:14" x14ac:dyDescent="0.3">
      <c r="A2091">
        <v>109</v>
      </c>
      <c r="B2091" s="1" t="s">
        <v>76</v>
      </c>
      <c r="C2091" s="1" t="s">
        <v>21</v>
      </c>
      <c r="D2091">
        <v>1584</v>
      </c>
      <c r="E2091" s="2">
        <v>43216</v>
      </c>
      <c r="F2091">
        <v>1</v>
      </c>
      <c r="G2091">
        <v>1</v>
      </c>
      <c r="H2091">
        <v>5299.99</v>
      </c>
      <c r="I2091">
        <v>0.2</v>
      </c>
      <c r="J2091" s="1" t="s">
        <v>314</v>
      </c>
      <c r="K2091" s="1" t="s">
        <v>311</v>
      </c>
      <c r="L2091" s="1" t="s">
        <v>22</v>
      </c>
      <c r="M2091" s="1" t="s">
        <v>309</v>
      </c>
      <c r="N2091">
        <v>4239.9920000000002</v>
      </c>
    </row>
    <row r="2092" spans="1:14" x14ac:dyDescent="0.3">
      <c r="A2092">
        <v>518</v>
      </c>
      <c r="B2092" s="1" t="s">
        <v>154</v>
      </c>
      <c r="C2092" s="1" t="s">
        <v>21</v>
      </c>
      <c r="D2092">
        <v>1437</v>
      </c>
      <c r="E2092" s="2">
        <v>43174</v>
      </c>
      <c r="F2092">
        <v>1</v>
      </c>
      <c r="G2092">
        <v>2</v>
      </c>
      <c r="H2092">
        <v>1599.99</v>
      </c>
      <c r="I2092">
        <v>0.05</v>
      </c>
      <c r="J2092" s="1" t="s">
        <v>410</v>
      </c>
      <c r="K2092" s="1" t="s">
        <v>311</v>
      </c>
      <c r="L2092" s="1" t="s">
        <v>22</v>
      </c>
      <c r="M2092" s="1" t="s">
        <v>309</v>
      </c>
      <c r="N2092">
        <v>3039.9809999999998</v>
      </c>
    </row>
    <row r="2093" spans="1:14" x14ac:dyDescent="0.3">
      <c r="A2093">
        <v>1314</v>
      </c>
      <c r="B2093" s="1" t="s">
        <v>115</v>
      </c>
      <c r="C2093" s="1" t="s">
        <v>21</v>
      </c>
      <c r="D2093">
        <v>257</v>
      </c>
      <c r="E2093" s="2">
        <v>42526</v>
      </c>
      <c r="F2093">
        <v>1</v>
      </c>
      <c r="G2093">
        <v>2</v>
      </c>
      <c r="H2093">
        <v>1799.99</v>
      </c>
      <c r="I2093">
        <v>7.0000000000000007E-2</v>
      </c>
      <c r="J2093" s="1" t="s">
        <v>312</v>
      </c>
      <c r="K2093" s="1" t="s">
        <v>311</v>
      </c>
      <c r="L2093" s="1" t="s">
        <v>22</v>
      </c>
      <c r="M2093" s="1" t="s">
        <v>309</v>
      </c>
      <c r="N2093">
        <v>3347.9813999999997</v>
      </c>
    </row>
    <row r="2094" spans="1:14" x14ac:dyDescent="0.3">
      <c r="A2094">
        <v>577</v>
      </c>
      <c r="B2094" s="1" t="s">
        <v>197</v>
      </c>
      <c r="C2094" s="1" t="s">
        <v>21</v>
      </c>
      <c r="D2094">
        <v>118</v>
      </c>
      <c r="E2094" s="2">
        <v>42441</v>
      </c>
      <c r="F2094">
        <v>1</v>
      </c>
      <c r="G2094">
        <v>1</v>
      </c>
      <c r="H2094">
        <v>2899.99</v>
      </c>
      <c r="I2094">
        <v>7.0000000000000007E-2</v>
      </c>
      <c r="J2094" s="1" t="s">
        <v>313</v>
      </c>
      <c r="K2094" s="1" t="s">
        <v>311</v>
      </c>
      <c r="L2094" s="1" t="s">
        <v>22</v>
      </c>
      <c r="M2094" s="1" t="s">
        <v>309</v>
      </c>
      <c r="N2094">
        <v>2696.9906999999998</v>
      </c>
    </row>
    <row r="2095" spans="1:14" x14ac:dyDescent="0.3">
      <c r="A2095">
        <v>110</v>
      </c>
      <c r="B2095" s="1" t="s">
        <v>122</v>
      </c>
      <c r="C2095" s="1" t="s">
        <v>21</v>
      </c>
      <c r="D2095">
        <v>1530</v>
      </c>
      <c r="E2095" s="2">
        <v>43203</v>
      </c>
      <c r="F2095">
        <v>1</v>
      </c>
      <c r="G2095">
        <v>1</v>
      </c>
      <c r="H2095">
        <v>749.99</v>
      </c>
      <c r="I2095">
        <v>0.1</v>
      </c>
      <c r="J2095" s="1" t="s">
        <v>346</v>
      </c>
      <c r="K2095" s="1" t="s">
        <v>311</v>
      </c>
      <c r="L2095" s="1" t="s">
        <v>22</v>
      </c>
      <c r="M2095" s="1" t="s">
        <v>309</v>
      </c>
      <c r="N2095">
        <v>674.99099999999999</v>
      </c>
    </row>
    <row r="2096" spans="1:14" x14ac:dyDescent="0.3">
      <c r="A2096">
        <v>82</v>
      </c>
      <c r="B2096" s="1" t="s">
        <v>155</v>
      </c>
      <c r="C2096" s="1" t="s">
        <v>21</v>
      </c>
      <c r="D2096">
        <v>1491</v>
      </c>
      <c r="E2096" s="2">
        <v>43194</v>
      </c>
      <c r="F2096">
        <v>1</v>
      </c>
      <c r="G2096">
        <v>2</v>
      </c>
      <c r="H2096">
        <v>2999.99</v>
      </c>
      <c r="I2096">
        <v>7.0000000000000007E-2</v>
      </c>
      <c r="J2096" s="1" t="s">
        <v>359</v>
      </c>
      <c r="K2096" s="1" t="s">
        <v>311</v>
      </c>
      <c r="L2096" s="1" t="s">
        <v>22</v>
      </c>
      <c r="M2096" s="1" t="s">
        <v>309</v>
      </c>
      <c r="N2096">
        <v>5579.9813999999997</v>
      </c>
    </row>
    <row r="2097" spans="1:14" x14ac:dyDescent="0.3">
      <c r="A2097">
        <v>82</v>
      </c>
      <c r="B2097" s="1" t="s">
        <v>155</v>
      </c>
      <c r="C2097" s="1" t="s">
        <v>21</v>
      </c>
      <c r="D2097">
        <v>961</v>
      </c>
      <c r="E2097" s="2">
        <v>42905</v>
      </c>
      <c r="F2097">
        <v>1</v>
      </c>
      <c r="G2097">
        <v>2</v>
      </c>
      <c r="H2097">
        <v>5299.99</v>
      </c>
      <c r="I2097">
        <v>0.2</v>
      </c>
      <c r="J2097" s="1" t="s">
        <v>406</v>
      </c>
      <c r="K2097" s="1" t="s">
        <v>311</v>
      </c>
      <c r="L2097" s="1" t="s">
        <v>22</v>
      </c>
      <c r="M2097" s="1" t="s">
        <v>309</v>
      </c>
      <c r="N2097">
        <v>8479.9840000000004</v>
      </c>
    </row>
    <row r="2098" spans="1:14" x14ac:dyDescent="0.3">
      <c r="A2098">
        <v>169</v>
      </c>
      <c r="B2098" s="1" t="s">
        <v>154</v>
      </c>
      <c r="C2098" s="1" t="s">
        <v>21</v>
      </c>
      <c r="D2098">
        <v>432</v>
      </c>
      <c r="E2098" s="2">
        <v>42625</v>
      </c>
      <c r="F2098">
        <v>1</v>
      </c>
      <c r="G2098">
        <v>2</v>
      </c>
      <c r="H2098">
        <v>3999.99</v>
      </c>
      <c r="I2098">
        <v>0.05</v>
      </c>
      <c r="J2098" s="1" t="s">
        <v>310</v>
      </c>
      <c r="K2098" s="1" t="s">
        <v>311</v>
      </c>
      <c r="L2098" s="1" t="s">
        <v>22</v>
      </c>
      <c r="M2098" s="1" t="s">
        <v>309</v>
      </c>
      <c r="N2098">
        <v>7599.9809999999989</v>
      </c>
    </row>
    <row r="2099" spans="1:14" x14ac:dyDescent="0.3">
      <c r="A2099">
        <v>247</v>
      </c>
      <c r="B2099" s="1" t="s">
        <v>154</v>
      </c>
      <c r="C2099" s="1" t="s">
        <v>21</v>
      </c>
      <c r="D2099">
        <v>1347</v>
      </c>
      <c r="E2099" s="2">
        <v>43115</v>
      </c>
      <c r="F2099">
        <v>1</v>
      </c>
      <c r="G2099">
        <v>2</v>
      </c>
      <c r="H2099">
        <v>5299.99</v>
      </c>
      <c r="I2099">
        <v>7.0000000000000007E-2</v>
      </c>
      <c r="J2099" s="1" t="s">
        <v>314</v>
      </c>
      <c r="K2099" s="1" t="s">
        <v>311</v>
      </c>
      <c r="L2099" s="1" t="s">
        <v>22</v>
      </c>
      <c r="M2099" s="1" t="s">
        <v>309</v>
      </c>
      <c r="N2099">
        <v>9857.9813999999988</v>
      </c>
    </row>
    <row r="2100" spans="1:14" x14ac:dyDescent="0.3">
      <c r="A2100">
        <v>1360</v>
      </c>
      <c r="B2100" s="1" t="s">
        <v>78</v>
      </c>
      <c r="C2100" s="1" t="s">
        <v>21</v>
      </c>
      <c r="D2100">
        <v>232</v>
      </c>
      <c r="E2100" s="2">
        <v>42510</v>
      </c>
      <c r="F2100">
        <v>1</v>
      </c>
      <c r="G2100">
        <v>2</v>
      </c>
      <c r="H2100">
        <v>1799.99</v>
      </c>
      <c r="I2100">
        <v>0.1</v>
      </c>
      <c r="J2100" s="1" t="s">
        <v>312</v>
      </c>
      <c r="K2100" s="1" t="s">
        <v>311</v>
      </c>
      <c r="L2100" s="1" t="s">
        <v>22</v>
      </c>
      <c r="M2100" s="1" t="s">
        <v>309</v>
      </c>
      <c r="N2100">
        <v>3239.982</v>
      </c>
    </row>
    <row r="2101" spans="1:14" x14ac:dyDescent="0.3">
      <c r="A2101">
        <v>1330</v>
      </c>
      <c r="B2101" s="1" t="s">
        <v>127</v>
      </c>
      <c r="C2101" s="1" t="s">
        <v>21</v>
      </c>
      <c r="D2101">
        <v>1374</v>
      </c>
      <c r="E2101" s="2">
        <v>43130</v>
      </c>
      <c r="F2101">
        <v>1</v>
      </c>
      <c r="G2101">
        <v>2</v>
      </c>
      <c r="H2101">
        <v>919.99</v>
      </c>
      <c r="I2101">
        <v>7.0000000000000007E-2</v>
      </c>
      <c r="J2101" s="1" t="s">
        <v>411</v>
      </c>
      <c r="K2101" s="1" t="s">
        <v>311</v>
      </c>
      <c r="L2101" s="1" t="s">
        <v>22</v>
      </c>
      <c r="M2101" s="1" t="s">
        <v>309</v>
      </c>
      <c r="N2101">
        <v>1711.1813999999999</v>
      </c>
    </row>
    <row r="2102" spans="1:14" x14ac:dyDescent="0.3">
      <c r="A2102">
        <v>33</v>
      </c>
      <c r="B2102" s="1" t="s">
        <v>154</v>
      </c>
      <c r="C2102" s="1" t="s">
        <v>21</v>
      </c>
      <c r="D2102">
        <v>1607</v>
      </c>
      <c r="E2102" s="2">
        <v>43292</v>
      </c>
      <c r="F2102">
        <v>1</v>
      </c>
      <c r="G2102">
        <v>1</v>
      </c>
      <c r="H2102">
        <v>999.99</v>
      </c>
      <c r="I2102">
        <v>0.05</v>
      </c>
      <c r="J2102" s="1" t="s">
        <v>339</v>
      </c>
      <c r="K2102" s="1" t="s">
        <v>311</v>
      </c>
      <c r="L2102" s="1" t="s">
        <v>22</v>
      </c>
      <c r="M2102" s="1" t="s">
        <v>309</v>
      </c>
      <c r="N2102">
        <v>949.9905</v>
      </c>
    </row>
    <row r="2103" spans="1:14" x14ac:dyDescent="0.3">
      <c r="A2103">
        <v>33</v>
      </c>
      <c r="B2103" s="1" t="s">
        <v>154</v>
      </c>
      <c r="C2103" s="1" t="s">
        <v>21</v>
      </c>
      <c r="D2103">
        <v>575</v>
      </c>
      <c r="E2103" s="2">
        <v>42701</v>
      </c>
      <c r="F2103">
        <v>1</v>
      </c>
      <c r="G2103">
        <v>2</v>
      </c>
      <c r="H2103">
        <v>2899.99</v>
      </c>
      <c r="I2103">
        <v>7.0000000000000007E-2</v>
      </c>
      <c r="J2103" s="1" t="s">
        <v>313</v>
      </c>
      <c r="K2103" s="1" t="s">
        <v>311</v>
      </c>
      <c r="L2103" s="1" t="s">
        <v>22</v>
      </c>
      <c r="M2103" s="1" t="s">
        <v>309</v>
      </c>
      <c r="N2103">
        <v>5393.9813999999997</v>
      </c>
    </row>
    <row r="2104" spans="1:14" x14ac:dyDescent="0.3">
      <c r="A2104">
        <v>138</v>
      </c>
      <c r="B2104" s="1" t="s">
        <v>122</v>
      </c>
      <c r="C2104" s="1" t="s">
        <v>21</v>
      </c>
      <c r="D2104">
        <v>944</v>
      </c>
      <c r="E2104" s="2">
        <v>42900</v>
      </c>
      <c r="F2104">
        <v>1</v>
      </c>
      <c r="G2104">
        <v>2</v>
      </c>
      <c r="H2104">
        <v>999.99</v>
      </c>
      <c r="I2104">
        <v>7.0000000000000007E-2</v>
      </c>
      <c r="J2104" s="1" t="s">
        <v>339</v>
      </c>
      <c r="K2104" s="1" t="s">
        <v>311</v>
      </c>
      <c r="L2104" s="1" t="s">
        <v>22</v>
      </c>
      <c r="M2104" s="1" t="s">
        <v>309</v>
      </c>
      <c r="N2104">
        <v>1859.9813999999999</v>
      </c>
    </row>
    <row r="2105" spans="1:14" x14ac:dyDescent="0.3">
      <c r="A2105">
        <v>688</v>
      </c>
      <c r="B2105" s="1" t="s">
        <v>148</v>
      </c>
      <c r="C2105" s="1" t="s">
        <v>21</v>
      </c>
      <c r="D2105">
        <v>581</v>
      </c>
      <c r="E2105" s="2">
        <v>42707</v>
      </c>
      <c r="F2105">
        <v>1</v>
      </c>
      <c r="G2105">
        <v>2</v>
      </c>
      <c r="H2105">
        <v>1799.99</v>
      </c>
      <c r="I2105">
        <v>7.0000000000000007E-2</v>
      </c>
      <c r="J2105" s="1" t="s">
        <v>312</v>
      </c>
      <c r="K2105" s="1" t="s">
        <v>311</v>
      </c>
      <c r="L2105" s="1" t="s">
        <v>22</v>
      </c>
      <c r="M2105" s="1" t="s">
        <v>309</v>
      </c>
      <c r="N2105">
        <v>3347.9813999999997</v>
      </c>
    </row>
    <row r="2106" spans="1:14" x14ac:dyDescent="0.3">
      <c r="A2106">
        <v>181</v>
      </c>
      <c r="B2106" s="1" t="s">
        <v>209</v>
      </c>
      <c r="C2106" s="1" t="s">
        <v>21</v>
      </c>
      <c r="D2106">
        <v>1488</v>
      </c>
      <c r="E2106" s="2">
        <v>43193</v>
      </c>
      <c r="F2106">
        <v>1</v>
      </c>
      <c r="G2106">
        <v>1</v>
      </c>
      <c r="H2106">
        <v>2299.9899999999998</v>
      </c>
      <c r="I2106">
        <v>7.0000000000000007E-2</v>
      </c>
      <c r="J2106" s="1" t="s">
        <v>354</v>
      </c>
      <c r="K2106" s="1" t="s">
        <v>311</v>
      </c>
      <c r="L2106" s="1" t="s">
        <v>22</v>
      </c>
      <c r="M2106" s="1" t="s">
        <v>309</v>
      </c>
      <c r="N2106">
        <v>2138.9906999999998</v>
      </c>
    </row>
    <row r="2107" spans="1:14" x14ac:dyDescent="0.3">
      <c r="A2107">
        <v>738</v>
      </c>
      <c r="B2107" s="1" t="s">
        <v>144</v>
      </c>
      <c r="C2107" s="1" t="s">
        <v>21</v>
      </c>
      <c r="D2107">
        <v>1466</v>
      </c>
      <c r="E2107" s="2">
        <v>43185</v>
      </c>
      <c r="F2107">
        <v>1</v>
      </c>
      <c r="G2107">
        <v>2</v>
      </c>
      <c r="H2107">
        <v>1499.99</v>
      </c>
      <c r="I2107">
        <v>0.05</v>
      </c>
      <c r="J2107" s="1" t="s">
        <v>330</v>
      </c>
      <c r="K2107" s="1" t="s">
        <v>311</v>
      </c>
      <c r="L2107" s="1" t="s">
        <v>22</v>
      </c>
      <c r="M2107" s="1" t="s">
        <v>309</v>
      </c>
      <c r="N2107">
        <v>2849.9809999999998</v>
      </c>
    </row>
    <row r="2108" spans="1:14" x14ac:dyDescent="0.3">
      <c r="A2108">
        <v>208</v>
      </c>
      <c r="B2108" s="1" t="s">
        <v>178</v>
      </c>
      <c r="C2108" s="1" t="s">
        <v>21</v>
      </c>
      <c r="D2108">
        <v>62</v>
      </c>
      <c r="E2108" s="2">
        <v>42407</v>
      </c>
      <c r="F2108">
        <v>1</v>
      </c>
      <c r="G2108">
        <v>2</v>
      </c>
      <c r="H2108">
        <v>1799.99</v>
      </c>
      <c r="I2108">
        <v>0.1</v>
      </c>
      <c r="J2108" s="1" t="s">
        <v>312</v>
      </c>
      <c r="K2108" s="1" t="s">
        <v>311</v>
      </c>
      <c r="L2108" s="1" t="s">
        <v>22</v>
      </c>
      <c r="M2108" s="1" t="s">
        <v>309</v>
      </c>
      <c r="N2108">
        <v>3239.982</v>
      </c>
    </row>
    <row r="2109" spans="1:14" x14ac:dyDescent="0.3">
      <c r="A2109">
        <v>600</v>
      </c>
      <c r="B2109" s="1" t="s">
        <v>72</v>
      </c>
      <c r="C2109" s="1" t="s">
        <v>21</v>
      </c>
      <c r="D2109">
        <v>202</v>
      </c>
      <c r="E2109" s="2">
        <v>42493</v>
      </c>
      <c r="F2109">
        <v>1</v>
      </c>
      <c r="G2109">
        <v>1</v>
      </c>
      <c r="H2109">
        <v>1799.99</v>
      </c>
      <c r="I2109">
        <v>7.0000000000000007E-2</v>
      </c>
      <c r="J2109" s="1" t="s">
        <v>312</v>
      </c>
      <c r="K2109" s="1" t="s">
        <v>311</v>
      </c>
      <c r="L2109" s="1" t="s">
        <v>22</v>
      </c>
      <c r="M2109" s="1" t="s">
        <v>309</v>
      </c>
      <c r="N2109">
        <v>1673.9906999999998</v>
      </c>
    </row>
    <row r="2110" spans="1:14" x14ac:dyDescent="0.3">
      <c r="A2110">
        <v>1076</v>
      </c>
      <c r="B2110" s="1" t="s">
        <v>114</v>
      </c>
      <c r="C2110" s="1" t="s">
        <v>21</v>
      </c>
      <c r="D2110">
        <v>1141</v>
      </c>
      <c r="E2110" s="2">
        <v>43000</v>
      </c>
      <c r="F2110">
        <v>1</v>
      </c>
      <c r="G2110">
        <v>1</v>
      </c>
      <c r="H2110">
        <v>1799.99</v>
      </c>
      <c r="I2110">
        <v>0.1</v>
      </c>
      <c r="J2110" s="1" t="s">
        <v>312</v>
      </c>
      <c r="K2110" s="1" t="s">
        <v>311</v>
      </c>
      <c r="L2110" s="1" t="s">
        <v>22</v>
      </c>
      <c r="M2110" s="1" t="s">
        <v>309</v>
      </c>
      <c r="N2110">
        <v>1619.991</v>
      </c>
    </row>
    <row r="2111" spans="1:14" x14ac:dyDescent="0.3">
      <c r="A2111">
        <v>794</v>
      </c>
      <c r="B2111" s="1" t="s">
        <v>209</v>
      </c>
      <c r="C2111" s="1" t="s">
        <v>21</v>
      </c>
      <c r="D2111">
        <v>785</v>
      </c>
      <c r="E2111" s="2">
        <v>42812</v>
      </c>
      <c r="F2111">
        <v>1</v>
      </c>
      <c r="G2111">
        <v>1</v>
      </c>
      <c r="H2111">
        <v>4999.99</v>
      </c>
      <c r="I2111">
        <v>7.0000000000000007E-2</v>
      </c>
      <c r="J2111" s="1" t="s">
        <v>322</v>
      </c>
      <c r="K2111" s="1" t="s">
        <v>311</v>
      </c>
      <c r="L2111" s="1" t="s">
        <v>22</v>
      </c>
      <c r="M2111" s="1" t="s">
        <v>309</v>
      </c>
      <c r="N2111">
        <v>4649.9906999999994</v>
      </c>
    </row>
    <row r="2112" spans="1:14" x14ac:dyDescent="0.3">
      <c r="A2112">
        <v>1418</v>
      </c>
      <c r="B2112" s="1" t="s">
        <v>122</v>
      </c>
      <c r="C2112" s="1" t="s">
        <v>21</v>
      </c>
      <c r="D2112">
        <v>1002</v>
      </c>
      <c r="E2112" s="2">
        <v>42930</v>
      </c>
      <c r="F2112">
        <v>1</v>
      </c>
      <c r="G2112">
        <v>2</v>
      </c>
      <c r="H2112">
        <v>1799.99</v>
      </c>
      <c r="I2112">
        <v>0.1</v>
      </c>
      <c r="J2112" s="1" t="s">
        <v>312</v>
      </c>
      <c r="K2112" s="1" t="s">
        <v>311</v>
      </c>
      <c r="L2112" s="1" t="s">
        <v>22</v>
      </c>
      <c r="M2112" s="1" t="s">
        <v>309</v>
      </c>
      <c r="N2112">
        <v>3239.982</v>
      </c>
    </row>
    <row r="2113" spans="1:14" x14ac:dyDescent="0.3">
      <c r="A2113">
        <v>1118</v>
      </c>
      <c r="B2113" s="1" t="s">
        <v>151</v>
      </c>
      <c r="C2113" s="1" t="s">
        <v>21</v>
      </c>
      <c r="D2113">
        <v>1367</v>
      </c>
      <c r="E2113" s="2">
        <v>43127</v>
      </c>
      <c r="F2113">
        <v>1</v>
      </c>
      <c r="G2113">
        <v>1</v>
      </c>
      <c r="H2113">
        <v>1499.99</v>
      </c>
      <c r="I2113">
        <v>0.1</v>
      </c>
      <c r="J2113" s="1" t="s">
        <v>341</v>
      </c>
      <c r="K2113" s="1" t="s">
        <v>311</v>
      </c>
      <c r="L2113" s="1" t="s">
        <v>22</v>
      </c>
      <c r="M2113" s="1" t="s">
        <v>309</v>
      </c>
      <c r="N2113">
        <v>1349.991</v>
      </c>
    </row>
    <row r="2114" spans="1:14" x14ac:dyDescent="0.3">
      <c r="A2114">
        <v>929</v>
      </c>
      <c r="B2114" s="1" t="s">
        <v>133</v>
      </c>
      <c r="C2114" s="1" t="s">
        <v>21</v>
      </c>
      <c r="D2114">
        <v>94</v>
      </c>
      <c r="E2114" s="2">
        <v>42427</v>
      </c>
      <c r="F2114">
        <v>1</v>
      </c>
      <c r="G2114">
        <v>1</v>
      </c>
      <c r="H2114">
        <v>2899.99</v>
      </c>
      <c r="I2114">
        <v>0.2</v>
      </c>
      <c r="J2114" s="1" t="s">
        <v>313</v>
      </c>
      <c r="K2114" s="1" t="s">
        <v>311</v>
      </c>
      <c r="L2114" s="1" t="s">
        <v>22</v>
      </c>
      <c r="M2114" s="1" t="s">
        <v>309</v>
      </c>
      <c r="N2114">
        <v>2319.9919999999997</v>
      </c>
    </row>
    <row r="2115" spans="1:14" x14ac:dyDescent="0.3">
      <c r="A2115">
        <v>975</v>
      </c>
      <c r="B2115" s="1" t="s">
        <v>193</v>
      </c>
      <c r="C2115" s="1" t="s">
        <v>21</v>
      </c>
      <c r="D2115">
        <v>646</v>
      </c>
      <c r="E2115" s="2">
        <v>42744</v>
      </c>
      <c r="F2115">
        <v>1</v>
      </c>
      <c r="G2115">
        <v>1</v>
      </c>
      <c r="H2115">
        <v>2899.99</v>
      </c>
      <c r="I2115">
        <v>7.0000000000000007E-2</v>
      </c>
      <c r="J2115" s="1" t="s">
        <v>313</v>
      </c>
      <c r="K2115" s="1" t="s">
        <v>311</v>
      </c>
      <c r="L2115" s="1" t="s">
        <v>22</v>
      </c>
      <c r="M2115" s="1" t="s">
        <v>309</v>
      </c>
      <c r="N2115">
        <v>2696.9906999999998</v>
      </c>
    </row>
    <row r="2116" spans="1:14" x14ac:dyDescent="0.3">
      <c r="A2116">
        <v>31</v>
      </c>
      <c r="B2116" s="1" t="s">
        <v>20</v>
      </c>
      <c r="C2116" s="1" t="s">
        <v>21</v>
      </c>
      <c r="D2116">
        <v>1497</v>
      </c>
      <c r="E2116" s="2">
        <v>43196</v>
      </c>
      <c r="F2116">
        <v>1</v>
      </c>
      <c r="G2116">
        <v>2</v>
      </c>
      <c r="H2116">
        <v>1599.99</v>
      </c>
      <c r="I2116">
        <v>0.2</v>
      </c>
      <c r="J2116" s="1" t="s">
        <v>410</v>
      </c>
      <c r="K2116" s="1" t="s">
        <v>311</v>
      </c>
      <c r="L2116" s="1" t="s">
        <v>22</v>
      </c>
      <c r="M2116" s="1" t="s">
        <v>309</v>
      </c>
      <c r="N2116">
        <v>2559.9840000000004</v>
      </c>
    </row>
    <row r="2117" spans="1:14" x14ac:dyDescent="0.3">
      <c r="A2117">
        <v>40</v>
      </c>
      <c r="B2117" s="1" t="s">
        <v>146</v>
      </c>
      <c r="C2117" s="1" t="s">
        <v>21</v>
      </c>
      <c r="D2117">
        <v>1092</v>
      </c>
      <c r="E2117" s="2">
        <v>42972</v>
      </c>
      <c r="F2117">
        <v>1</v>
      </c>
      <c r="G2117">
        <v>1</v>
      </c>
      <c r="H2117">
        <v>469.99</v>
      </c>
      <c r="I2117">
        <v>0.05</v>
      </c>
      <c r="J2117" s="1" t="s">
        <v>403</v>
      </c>
      <c r="K2117" s="1" t="s">
        <v>311</v>
      </c>
      <c r="L2117" s="1" t="s">
        <v>22</v>
      </c>
      <c r="M2117" s="1" t="s">
        <v>309</v>
      </c>
      <c r="N2117">
        <v>446.4905</v>
      </c>
    </row>
    <row r="2118" spans="1:14" x14ac:dyDescent="0.3">
      <c r="A2118">
        <v>40</v>
      </c>
      <c r="B2118" s="1" t="s">
        <v>146</v>
      </c>
      <c r="C2118" s="1" t="s">
        <v>21</v>
      </c>
      <c r="D2118">
        <v>598</v>
      </c>
      <c r="E2118" s="2">
        <v>42713</v>
      </c>
      <c r="F2118">
        <v>1</v>
      </c>
      <c r="G2118">
        <v>2</v>
      </c>
      <c r="H2118">
        <v>2899.99</v>
      </c>
      <c r="I2118">
        <v>0.05</v>
      </c>
      <c r="J2118" s="1" t="s">
        <v>313</v>
      </c>
      <c r="K2118" s="1" t="s">
        <v>311</v>
      </c>
      <c r="L2118" s="1" t="s">
        <v>22</v>
      </c>
      <c r="M2118" s="1" t="s">
        <v>309</v>
      </c>
      <c r="N2118">
        <v>5509.9809999999998</v>
      </c>
    </row>
    <row r="2119" spans="1:14" x14ac:dyDescent="0.3">
      <c r="A2119">
        <v>983</v>
      </c>
      <c r="B2119" s="1" t="s">
        <v>23</v>
      </c>
      <c r="C2119" s="1" t="s">
        <v>21</v>
      </c>
      <c r="D2119">
        <v>1378</v>
      </c>
      <c r="E2119" s="2">
        <v>43133</v>
      </c>
      <c r="F2119">
        <v>1</v>
      </c>
      <c r="G2119">
        <v>2</v>
      </c>
      <c r="H2119">
        <v>3199.99</v>
      </c>
      <c r="I2119">
        <v>7.0000000000000007E-2</v>
      </c>
      <c r="J2119" s="1" t="s">
        <v>412</v>
      </c>
      <c r="K2119" s="1" t="s">
        <v>311</v>
      </c>
      <c r="L2119" s="1" t="s">
        <v>22</v>
      </c>
      <c r="M2119" s="1" t="s">
        <v>309</v>
      </c>
      <c r="N2119">
        <v>5951.9813999999988</v>
      </c>
    </row>
    <row r="2120" spans="1:14" x14ac:dyDescent="0.3">
      <c r="A2120">
        <v>983</v>
      </c>
      <c r="B2120" s="1" t="s">
        <v>23</v>
      </c>
      <c r="C2120" s="1" t="s">
        <v>21</v>
      </c>
      <c r="D2120">
        <v>1378</v>
      </c>
      <c r="E2120" s="2">
        <v>43133</v>
      </c>
      <c r="F2120">
        <v>1</v>
      </c>
      <c r="G2120">
        <v>2</v>
      </c>
      <c r="H2120">
        <v>919.99</v>
      </c>
      <c r="I2120">
        <v>0.2</v>
      </c>
      <c r="J2120" s="1" t="s">
        <v>399</v>
      </c>
      <c r="K2120" s="1" t="s">
        <v>311</v>
      </c>
      <c r="L2120" s="1" t="s">
        <v>22</v>
      </c>
      <c r="M2120" s="1" t="s">
        <v>309</v>
      </c>
      <c r="N2120">
        <v>1471.9840000000002</v>
      </c>
    </row>
    <row r="2121" spans="1:14" x14ac:dyDescent="0.3">
      <c r="A2121">
        <v>332</v>
      </c>
      <c r="B2121" s="1" t="s">
        <v>151</v>
      </c>
      <c r="C2121" s="1" t="s">
        <v>21</v>
      </c>
      <c r="D2121">
        <v>150</v>
      </c>
      <c r="E2121" s="2">
        <v>42458</v>
      </c>
      <c r="F2121">
        <v>1</v>
      </c>
      <c r="G2121">
        <v>1</v>
      </c>
      <c r="H2121">
        <v>3999.99</v>
      </c>
      <c r="I2121">
        <v>0.1</v>
      </c>
      <c r="J2121" s="1" t="s">
        <v>310</v>
      </c>
      <c r="K2121" s="1" t="s">
        <v>311</v>
      </c>
      <c r="L2121" s="1" t="s">
        <v>22</v>
      </c>
      <c r="M2121" s="1" t="s">
        <v>309</v>
      </c>
      <c r="N2121">
        <v>3599.991</v>
      </c>
    </row>
    <row r="2122" spans="1:14" x14ac:dyDescent="0.3">
      <c r="A2122">
        <v>447</v>
      </c>
      <c r="B2122" s="1" t="s">
        <v>114</v>
      </c>
      <c r="C2122" s="1" t="s">
        <v>21</v>
      </c>
      <c r="D2122">
        <v>398</v>
      </c>
      <c r="E2122" s="2">
        <v>42611</v>
      </c>
      <c r="F2122">
        <v>1</v>
      </c>
      <c r="G2122">
        <v>2</v>
      </c>
      <c r="H2122">
        <v>1799.99</v>
      </c>
      <c r="I2122">
        <v>0.05</v>
      </c>
      <c r="J2122" s="1" t="s">
        <v>312</v>
      </c>
      <c r="K2122" s="1" t="s">
        <v>311</v>
      </c>
      <c r="L2122" s="1" t="s">
        <v>22</v>
      </c>
      <c r="M2122" s="1" t="s">
        <v>309</v>
      </c>
      <c r="N2122">
        <v>3419.9809999999998</v>
      </c>
    </row>
    <row r="2123" spans="1:14" x14ac:dyDescent="0.3">
      <c r="A2123">
        <v>1259</v>
      </c>
      <c r="B2123" s="1" t="s">
        <v>127</v>
      </c>
      <c r="C2123" s="1" t="s">
        <v>21</v>
      </c>
      <c r="D2123">
        <v>32</v>
      </c>
      <c r="E2123" s="2">
        <v>42390</v>
      </c>
      <c r="F2123">
        <v>1</v>
      </c>
      <c r="G2123">
        <v>2</v>
      </c>
      <c r="H2123">
        <v>1799.99</v>
      </c>
      <c r="I2123">
        <v>7.0000000000000007E-2</v>
      </c>
      <c r="J2123" s="1" t="s">
        <v>312</v>
      </c>
      <c r="K2123" s="1" t="s">
        <v>311</v>
      </c>
      <c r="L2123" s="1" t="s">
        <v>22</v>
      </c>
      <c r="M2123" s="1" t="s">
        <v>309</v>
      </c>
      <c r="N2123">
        <v>3347.9813999999997</v>
      </c>
    </row>
    <row r="2124" spans="1:14" x14ac:dyDescent="0.3">
      <c r="A2124">
        <v>915</v>
      </c>
      <c r="B2124" s="1" t="s">
        <v>174</v>
      </c>
      <c r="C2124" s="1" t="s">
        <v>21</v>
      </c>
      <c r="D2124">
        <v>996</v>
      </c>
      <c r="E2124" s="2">
        <v>42927</v>
      </c>
      <c r="F2124">
        <v>1</v>
      </c>
      <c r="G2124">
        <v>1</v>
      </c>
      <c r="H2124">
        <v>469.99</v>
      </c>
      <c r="I2124">
        <v>0.05</v>
      </c>
      <c r="J2124" s="1" t="s">
        <v>348</v>
      </c>
      <c r="K2124" s="1" t="s">
        <v>311</v>
      </c>
      <c r="L2124" s="1" t="s">
        <v>22</v>
      </c>
      <c r="M2124" s="1" t="s">
        <v>309</v>
      </c>
      <c r="N2124">
        <v>446.4905</v>
      </c>
    </row>
    <row r="2125" spans="1:14" x14ac:dyDescent="0.3">
      <c r="A2125">
        <v>53</v>
      </c>
      <c r="B2125" s="1" t="s">
        <v>37</v>
      </c>
      <c r="C2125" s="1" t="s">
        <v>21</v>
      </c>
      <c r="D2125">
        <v>1521</v>
      </c>
      <c r="E2125" s="2">
        <v>43202</v>
      </c>
      <c r="F2125">
        <v>1</v>
      </c>
      <c r="G2125">
        <v>2</v>
      </c>
      <c r="H2125">
        <v>1499.99</v>
      </c>
      <c r="I2125">
        <v>0.2</v>
      </c>
      <c r="J2125" s="1" t="s">
        <v>342</v>
      </c>
      <c r="K2125" s="1" t="s">
        <v>311</v>
      </c>
      <c r="L2125" s="1" t="s">
        <v>22</v>
      </c>
      <c r="M2125" s="1" t="s">
        <v>309</v>
      </c>
      <c r="N2125">
        <v>2399.9839999999999</v>
      </c>
    </row>
    <row r="2126" spans="1:14" x14ac:dyDescent="0.3">
      <c r="A2126">
        <v>217</v>
      </c>
      <c r="B2126" s="1" t="s">
        <v>71</v>
      </c>
      <c r="C2126" s="1" t="s">
        <v>21</v>
      </c>
      <c r="D2126">
        <v>1321</v>
      </c>
      <c r="E2126" s="2">
        <v>43099</v>
      </c>
      <c r="F2126">
        <v>1</v>
      </c>
      <c r="G2126">
        <v>1</v>
      </c>
      <c r="H2126">
        <v>469.99</v>
      </c>
      <c r="I2126">
        <v>0.1</v>
      </c>
      <c r="J2126" s="1" t="s">
        <v>403</v>
      </c>
      <c r="K2126" s="1" t="s">
        <v>311</v>
      </c>
      <c r="L2126" s="1" t="s">
        <v>22</v>
      </c>
      <c r="M2126" s="1" t="s">
        <v>309</v>
      </c>
      <c r="N2126">
        <v>422.99100000000004</v>
      </c>
    </row>
    <row r="2127" spans="1:14" x14ac:dyDescent="0.3">
      <c r="A2127">
        <v>552</v>
      </c>
      <c r="B2127" s="1" t="s">
        <v>50</v>
      </c>
      <c r="C2127" s="1" t="s">
        <v>21</v>
      </c>
      <c r="D2127">
        <v>16</v>
      </c>
      <c r="E2127" s="2">
        <v>42381</v>
      </c>
      <c r="F2127">
        <v>1</v>
      </c>
      <c r="G2127">
        <v>1</v>
      </c>
      <c r="H2127">
        <v>1799.99</v>
      </c>
      <c r="I2127">
        <v>0.2</v>
      </c>
      <c r="J2127" s="1" t="s">
        <v>312</v>
      </c>
      <c r="K2127" s="1" t="s">
        <v>311</v>
      </c>
      <c r="L2127" s="1" t="s">
        <v>22</v>
      </c>
      <c r="M2127" s="1" t="s">
        <v>309</v>
      </c>
      <c r="N2127">
        <v>1439.9920000000002</v>
      </c>
    </row>
    <row r="2128" spans="1:14" x14ac:dyDescent="0.3">
      <c r="A2128">
        <v>318</v>
      </c>
      <c r="B2128" s="1" t="s">
        <v>23</v>
      </c>
      <c r="C2128" s="1" t="s">
        <v>21</v>
      </c>
      <c r="D2128">
        <v>1199</v>
      </c>
      <c r="E2128" s="2">
        <v>43031</v>
      </c>
      <c r="F2128">
        <v>1</v>
      </c>
      <c r="G2128">
        <v>1</v>
      </c>
      <c r="H2128">
        <v>469.99</v>
      </c>
      <c r="I2128">
        <v>0.05</v>
      </c>
      <c r="J2128" s="1" t="s">
        <v>348</v>
      </c>
      <c r="K2128" s="1" t="s">
        <v>311</v>
      </c>
      <c r="L2128" s="1" t="s">
        <v>22</v>
      </c>
      <c r="M2128" s="1" t="s">
        <v>309</v>
      </c>
      <c r="N2128">
        <v>446.4905</v>
      </c>
    </row>
    <row r="2129" spans="1:14" x14ac:dyDescent="0.3">
      <c r="A2129">
        <v>660</v>
      </c>
      <c r="B2129" s="1" t="s">
        <v>178</v>
      </c>
      <c r="C2129" s="1" t="s">
        <v>21</v>
      </c>
      <c r="D2129">
        <v>708</v>
      </c>
      <c r="E2129" s="2">
        <v>42776</v>
      </c>
      <c r="F2129">
        <v>1</v>
      </c>
      <c r="G2129">
        <v>1</v>
      </c>
      <c r="H2129">
        <v>5299.99</v>
      </c>
      <c r="I2129">
        <v>0.1</v>
      </c>
      <c r="J2129" s="1" t="s">
        <v>406</v>
      </c>
      <c r="K2129" s="1" t="s">
        <v>311</v>
      </c>
      <c r="L2129" s="1" t="s">
        <v>22</v>
      </c>
      <c r="M2129" s="1" t="s">
        <v>309</v>
      </c>
      <c r="N2129">
        <v>4769.991</v>
      </c>
    </row>
    <row r="2130" spans="1:14" x14ac:dyDescent="0.3">
      <c r="A2130">
        <v>607</v>
      </c>
      <c r="B2130" s="1" t="s">
        <v>114</v>
      </c>
      <c r="C2130" s="1" t="s">
        <v>21</v>
      </c>
      <c r="D2130">
        <v>799</v>
      </c>
      <c r="E2130" s="2">
        <v>42821</v>
      </c>
      <c r="F2130">
        <v>1</v>
      </c>
      <c r="G2130">
        <v>2</v>
      </c>
      <c r="H2130">
        <v>469.99</v>
      </c>
      <c r="I2130">
        <v>0.05</v>
      </c>
      <c r="J2130" s="1" t="s">
        <v>403</v>
      </c>
      <c r="K2130" s="1" t="s">
        <v>311</v>
      </c>
      <c r="L2130" s="1" t="s">
        <v>22</v>
      </c>
      <c r="M2130" s="1" t="s">
        <v>309</v>
      </c>
      <c r="N2130">
        <v>892.98099999999999</v>
      </c>
    </row>
    <row r="2131" spans="1:14" x14ac:dyDescent="0.3">
      <c r="A2131">
        <v>959</v>
      </c>
      <c r="B2131" s="1" t="s">
        <v>174</v>
      </c>
      <c r="C2131" s="1" t="s">
        <v>21</v>
      </c>
      <c r="D2131">
        <v>559</v>
      </c>
      <c r="E2131" s="2">
        <v>42690</v>
      </c>
      <c r="F2131">
        <v>1</v>
      </c>
      <c r="G2131">
        <v>2</v>
      </c>
      <c r="H2131">
        <v>3999.99</v>
      </c>
      <c r="I2131">
        <v>7.0000000000000007E-2</v>
      </c>
      <c r="J2131" s="1" t="s">
        <v>310</v>
      </c>
      <c r="K2131" s="1" t="s">
        <v>311</v>
      </c>
      <c r="L2131" s="1" t="s">
        <v>22</v>
      </c>
      <c r="M2131" s="1" t="s">
        <v>309</v>
      </c>
      <c r="N2131">
        <v>7439.9813999999988</v>
      </c>
    </row>
    <row r="2132" spans="1:14" x14ac:dyDescent="0.3">
      <c r="A2132">
        <v>578</v>
      </c>
      <c r="B2132" s="1" t="s">
        <v>89</v>
      </c>
      <c r="C2132" s="1" t="s">
        <v>21</v>
      </c>
      <c r="D2132">
        <v>403</v>
      </c>
      <c r="E2132" s="2">
        <v>42613</v>
      </c>
      <c r="F2132">
        <v>1</v>
      </c>
      <c r="G2132">
        <v>2</v>
      </c>
      <c r="H2132">
        <v>3999.99</v>
      </c>
      <c r="I2132">
        <v>0.2</v>
      </c>
      <c r="J2132" s="1" t="s">
        <v>310</v>
      </c>
      <c r="K2132" s="1" t="s">
        <v>311</v>
      </c>
      <c r="L2132" s="1" t="s">
        <v>22</v>
      </c>
      <c r="M2132" s="1" t="s">
        <v>309</v>
      </c>
      <c r="N2132">
        <v>6399.9840000000004</v>
      </c>
    </row>
    <row r="2133" spans="1:14" x14ac:dyDescent="0.3">
      <c r="A2133">
        <v>1006</v>
      </c>
      <c r="B2133" s="1" t="s">
        <v>137</v>
      </c>
      <c r="C2133" s="1" t="s">
        <v>21</v>
      </c>
      <c r="D2133">
        <v>1139</v>
      </c>
      <c r="E2133" s="2">
        <v>42999</v>
      </c>
      <c r="F2133">
        <v>1</v>
      </c>
      <c r="G2133">
        <v>1</v>
      </c>
      <c r="H2133">
        <v>3999.99</v>
      </c>
      <c r="I2133">
        <v>0.1</v>
      </c>
      <c r="J2133" s="1" t="s">
        <v>310</v>
      </c>
      <c r="K2133" s="1" t="s">
        <v>311</v>
      </c>
      <c r="L2133" s="1" t="s">
        <v>22</v>
      </c>
      <c r="M2133" s="1" t="s">
        <v>309</v>
      </c>
      <c r="N2133">
        <v>3599.991</v>
      </c>
    </row>
    <row r="2134" spans="1:14" x14ac:dyDescent="0.3">
      <c r="A2134">
        <v>78</v>
      </c>
      <c r="B2134" s="1" t="s">
        <v>154</v>
      </c>
      <c r="C2134" s="1" t="s">
        <v>21</v>
      </c>
      <c r="D2134">
        <v>1522</v>
      </c>
      <c r="E2134" s="2">
        <v>43202</v>
      </c>
      <c r="F2134">
        <v>1</v>
      </c>
      <c r="G2134">
        <v>1</v>
      </c>
      <c r="H2134">
        <v>1599.99</v>
      </c>
      <c r="I2134">
        <v>7.0000000000000007E-2</v>
      </c>
      <c r="J2134" s="1" t="s">
        <v>410</v>
      </c>
      <c r="K2134" s="1" t="s">
        <v>311</v>
      </c>
      <c r="L2134" s="1" t="s">
        <v>22</v>
      </c>
      <c r="M2134" s="1" t="s">
        <v>309</v>
      </c>
      <c r="N2134">
        <v>1487.9906999999998</v>
      </c>
    </row>
    <row r="2135" spans="1:14" x14ac:dyDescent="0.3">
      <c r="A2135">
        <v>1</v>
      </c>
      <c r="B2135" s="1" t="s">
        <v>42</v>
      </c>
      <c r="C2135" s="1" t="s">
        <v>27</v>
      </c>
      <c r="D2135">
        <v>599</v>
      </c>
      <c r="E2135" s="2">
        <v>42713</v>
      </c>
      <c r="F2135">
        <v>2</v>
      </c>
      <c r="G2135">
        <v>2</v>
      </c>
      <c r="H2135">
        <v>2999.99</v>
      </c>
      <c r="I2135">
        <v>0.05</v>
      </c>
      <c r="J2135" s="1" t="s">
        <v>308</v>
      </c>
      <c r="K2135" s="1" t="s">
        <v>204</v>
      </c>
      <c r="L2135" s="1" t="s">
        <v>28</v>
      </c>
      <c r="M2135" s="1" t="s">
        <v>309</v>
      </c>
      <c r="N2135">
        <v>5699.9809999999998</v>
      </c>
    </row>
    <row r="2136" spans="1:14" x14ac:dyDescent="0.3">
      <c r="A2136">
        <v>6</v>
      </c>
      <c r="B2136" s="1" t="s">
        <v>111</v>
      </c>
      <c r="C2136" s="1" t="s">
        <v>27</v>
      </c>
      <c r="D2136">
        <v>1592</v>
      </c>
      <c r="E2136" s="2">
        <v>43217</v>
      </c>
      <c r="F2136">
        <v>2</v>
      </c>
      <c r="G2136">
        <v>1</v>
      </c>
      <c r="H2136">
        <v>2999.99</v>
      </c>
      <c r="I2136">
        <v>0.2</v>
      </c>
      <c r="J2136" s="1" t="s">
        <v>308</v>
      </c>
      <c r="K2136" s="1" t="s">
        <v>204</v>
      </c>
      <c r="L2136" s="1" t="s">
        <v>28</v>
      </c>
      <c r="M2136" s="1" t="s">
        <v>309</v>
      </c>
      <c r="N2136">
        <v>2399.9919999999997</v>
      </c>
    </row>
    <row r="2137" spans="1:14" x14ac:dyDescent="0.3">
      <c r="A2137">
        <v>7</v>
      </c>
      <c r="B2137" s="1" t="s">
        <v>51</v>
      </c>
      <c r="C2137" s="1" t="s">
        <v>27</v>
      </c>
      <c r="D2137">
        <v>1532</v>
      </c>
      <c r="E2137" s="2">
        <v>43203</v>
      </c>
      <c r="F2137">
        <v>2</v>
      </c>
      <c r="G2137">
        <v>2</v>
      </c>
      <c r="H2137">
        <v>2999.99</v>
      </c>
      <c r="I2137">
        <v>7.0000000000000007E-2</v>
      </c>
      <c r="J2137" s="1" t="s">
        <v>358</v>
      </c>
      <c r="K2137" s="1" t="s">
        <v>319</v>
      </c>
      <c r="L2137" s="1" t="s">
        <v>28</v>
      </c>
      <c r="M2137" s="1" t="s">
        <v>309</v>
      </c>
      <c r="N2137">
        <v>5579.9813999999997</v>
      </c>
    </row>
    <row r="2138" spans="1:14" x14ac:dyDescent="0.3">
      <c r="A2138">
        <v>9</v>
      </c>
      <c r="B2138" s="1" t="s">
        <v>70</v>
      </c>
      <c r="C2138" s="1" t="s">
        <v>27</v>
      </c>
      <c r="D2138">
        <v>1593</v>
      </c>
      <c r="E2138" s="2">
        <v>43217</v>
      </c>
      <c r="F2138">
        <v>2</v>
      </c>
      <c r="G2138">
        <v>2</v>
      </c>
      <c r="H2138">
        <v>2799.99</v>
      </c>
      <c r="I2138">
        <v>0.1</v>
      </c>
      <c r="J2138" s="1" t="s">
        <v>323</v>
      </c>
      <c r="K2138" s="1" t="s">
        <v>204</v>
      </c>
      <c r="L2138" s="1" t="s">
        <v>28</v>
      </c>
      <c r="M2138" s="1" t="s">
        <v>309</v>
      </c>
      <c r="N2138">
        <v>5039.982</v>
      </c>
    </row>
    <row r="2139" spans="1:14" x14ac:dyDescent="0.3">
      <c r="A2139">
        <v>12</v>
      </c>
      <c r="B2139" s="1" t="s">
        <v>56</v>
      </c>
      <c r="C2139" s="1" t="s">
        <v>27</v>
      </c>
      <c r="D2139">
        <v>1576</v>
      </c>
      <c r="E2139" s="2">
        <v>43213</v>
      </c>
      <c r="F2139">
        <v>2</v>
      </c>
      <c r="G2139">
        <v>2</v>
      </c>
      <c r="H2139">
        <v>3499.99</v>
      </c>
      <c r="I2139">
        <v>0.05</v>
      </c>
      <c r="J2139" s="1" t="s">
        <v>335</v>
      </c>
      <c r="K2139" s="1" t="s">
        <v>204</v>
      </c>
      <c r="L2139" s="1" t="s">
        <v>28</v>
      </c>
      <c r="M2139" s="1" t="s">
        <v>309</v>
      </c>
      <c r="N2139">
        <v>6649.9809999999989</v>
      </c>
    </row>
    <row r="2140" spans="1:14" x14ac:dyDescent="0.3">
      <c r="A2140">
        <v>12</v>
      </c>
      <c r="B2140" s="1" t="s">
        <v>56</v>
      </c>
      <c r="C2140" s="1" t="s">
        <v>27</v>
      </c>
      <c r="D2140">
        <v>715</v>
      </c>
      <c r="E2140" s="2">
        <v>42781</v>
      </c>
      <c r="F2140">
        <v>2</v>
      </c>
      <c r="G2140">
        <v>2</v>
      </c>
      <c r="H2140">
        <v>4999.99</v>
      </c>
      <c r="I2140">
        <v>0.1</v>
      </c>
      <c r="J2140" s="1" t="s">
        <v>352</v>
      </c>
      <c r="K2140" s="1" t="s">
        <v>204</v>
      </c>
      <c r="L2140" s="1" t="s">
        <v>28</v>
      </c>
      <c r="M2140" s="1" t="s">
        <v>309</v>
      </c>
      <c r="N2140">
        <v>8999.982</v>
      </c>
    </row>
    <row r="2141" spans="1:14" x14ac:dyDescent="0.3">
      <c r="A2141">
        <v>25</v>
      </c>
      <c r="B2141" s="1" t="s">
        <v>62</v>
      </c>
      <c r="C2141" s="1" t="s">
        <v>27</v>
      </c>
      <c r="D2141">
        <v>1065</v>
      </c>
      <c r="E2141" s="2">
        <v>42964</v>
      </c>
      <c r="F2141">
        <v>2</v>
      </c>
      <c r="G2141">
        <v>1</v>
      </c>
      <c r="H2141">
        <v>3499.99</v>
      </c>
      <c r="I2141">
        <v>7.0000000000000007E-2</v>
      </c>
      <c r="J2141" s="1" t="s">
        <v>318</v>
      </c>
      <c r="K2141" s="1" t="s">
        <v>319</v>
      </c>
      <c r="L2141" s="1" t="s">
        <v>28</v>
      </c>
      <c r="M2141" s="1" t="s">
        <v>309</v>
      </c>
      <c r="N2141">
        <v>3254.9906999999994</v>
      </c>
    </row>
    <row r="2142" spans="1:14" x14ac:dyDescent="0.3">
      <c r="A2142">
        <v>28</v>
      </c>
      <c r="B2142" s="1" t="s">
        <v>47</v>
      </c>
      <c r="C2142" s="1" t="s">
        <v>27</v>
      </c>
      <c r="D2142">
        <v>1306</v>
      </c>
      <c r="E2142" s="2">
        <v>43089</v>
      </c>
      <c r="F2142">
        <v>2</v>
      </c>
      <c r="G2142">
        <v>2</v>
      </c>
      <c r="H2142">
        <v>2999.99</v>
      </c>
      <c r="I2142">
        <v>7.0000000000000007E-2</v>
      </c>
      <c r="J2142" s="1" t="s">
        <v>308</v>
      </c>
      <c r="K2142" s="1" t="s">
        <v>204</v>
      </c>
      <c r="L2142" s="1" t="s">
        <v>28</v>
      </c>
      <c r="M2142" s="1" t="s">
        <v>309</v>
      </c>
      <c r="N2142">
        <v>5579.9813999999997</v>
      </c>
    </row>
    <row r="2143" spans="1:14" x14ac:dyDescent="0.3">
      <c r="A2143">
        <v>38</v>
      </c>
      <c r="B2143" s="1" t="s">
        <v>259</v>
      </c>
      <c r="C2143" s="1" t="s">
        <v>27</v>
      </c>
      <c r="D2143">
        <v>1525</v>
      </c>
      <c r="E2143" s="2">
        <v>43202</v>
      </c>
      <c r="F2143">
        <v>2</v>
      </c>
      <c r="G2143">
        <v>1</v>
      </c>
      <c r="H2143">
        <v>2799.99</v>
      </c>
      <c r="I2143">
        <v>7.0000000000000007E-2</v>
      </c>
      <c r="J2143" s="1" t="s">
        <v>385</v>
      </c>
      <c r="K2143" s="1" t="s">
        <v>204</v>
      </c>
      <c r="L2143" s="1" t="s">
        <v>28</v>
      </c>
      <c r="M2143" s="1" t="s">
        <v>309</v>
      </c>
      <c r="N2143">
        <v>2603.9906999999998</v>
      </c>
    </row>
    <row r="2144" spans="1:14" x14ac:dyDescent="0.3">
      <c r="A2144">
        <v>39</v>
      </c>
      <c r="B2144" s="1" t="s">
        <v>35</v>
      </c>
      <c r="C2144" s="1" t="s">
        <v>27</v>
      </c>
      <c r="D2144">
        <v>1550</v>
      </c>
      <c r="E2144" s="2">
        <v>43207</v>
      </c>
      <c r="F2144">
        <v>2</v>
      </c>
      <c r="G2144">
        <v>2</v>
      </c>
      <c r="H2144">
        <v>149.99</v>
      </c>
      <c r="I2144">
        <v>0.05</v>
      </c>
      <c r="J2144" s="1" t="s">
        <v>320</v>
      </c>
      <c r="K2144" s="1" t="s">
        <v>17</v>
      </c>
      <c r="L2144" s="1" t="s">
        <v>28</v>
      </c>
      <c r="M2144" s="1" t="s">
        <v>309</v>
      </c>
      <c r="N2144">
        <v>284.98099999999999</v>
      </c>
    </row>
    <row r="2145" spans="1:14" x14ac:dyDescent="0.3">
      <c r="A2145">
        <v>39</v>
      </c>
      <c r="B2145" s="1" t="s">
        <v>35</v>
      </c>
      <c r="C2145" s="1" t="s">
        <v>27</v>
      </c>
      <c r="D2145">
        <v>1550</v>
      </c>
      <c r="E2145" s="2">
        <v>43207</v>
      </c>
      <c r="F2145">
        <v>2</v>
      </c>
      <c r="G2145">
        <v>2</v>
      </c>
      <c r="H2145">
        <v>2799.99</v>
      </c>
      <c r="I2145">
        <v>0.1</v>
      </c>
      <c r="J2145" s="1" t="s">
        <v>370</v>
      </c>
      <c r="K2145" s="1" t="s">
        <v>204</v>
      </c>
      <c r="L2145" s="1" t="s">
        <v>28</v>
      </c>
      <c r="M2145" s="1" t="s">
        <v>309</v>
      </c>
      <c r="N2145">
        <v>5039.982</v>
      </c>
    </row>
    <row r="2146" spans="1:14" x14ac:dyDescent="0.3">
      <c r="A2146">
        <v>70</v>
      </c>
      <c r="B2146" s="1" t="s">
        <v>73</v>
      </c>
      <c r="C2146" s="1" t="s">
        <v>27</v>
      </c>
      <c r="D2146">
        <v>1041</v>
      </c>
      <c r="E2146" s="2">
        <v>42951</v>
      </c>
      <c r="F2146">
        <v>2</v>
      </c>
      <c r="G2146">
        <v>2</v>
      </c>
      <c r="H2146">
        <v>4999.99</v>
      </c>
      <c r="I2146">
        <v>7.0000000000000007E-2</v>
      </c>
      <c r="J2146" s="1" t="s">
        <v>352</v>
      </c>
      <c r="K2146" s="1" t="s">
        <v>204</v>
      </c>
      <c r="L2146" s="1" t="s">
        <v>28</v>
      </c>
      <c r="M2146" s="1" t="s">
        <v>309</v>
      </c>
      <c r="N2146">
        <v>9299.9813999999988</v>
      </c>
    </row>
    <row r="2147" spans="1:14" x14ac:dyDescent="0.3">
      <c r="A2147">
        <v>73</v>
      </c>
      <c r="B2147" s="1" t="s">
        <v>140</v>
      </c>
      <c r="C2147" s="1" t="s">
        <v>27</v>
      </c>
      <c r="D2147">
        <v>1552</v>
      </c>
      <c r="E2147" s="2">
        <v>43207</v>
      </c>
      <c r="F2147">
        <v>2</v>
      </c>
      <c r="G2147">
        <v>1</v>
      </c>
      <c r="H2147">
        <v>2299.9899999999998</v>
      </c>
      <c r="I2147">
        <v>0.1</v>
      </c>
      <c r="J2147" s="1" t="s">
        <v>364</v>
      </c>
      <c r="K2147" s="1" t="s">
        <v>204</v>
      </c>
      <c r="L2147" s="1" t="s">
        <v>28</v>
      </c>
      <c r="M2147" s="1" t="s">
        <v>309</v>
      </c>
      <c r="N2147">
        <v>2069.991</v>
      </c>
    </row>
    <row r="2148" spans="1:14" x14ac:dyDescent="0.3">
      <c r="A2148">
        <v>74</v>
      </c>
      <c r="B2148" s="1" t="s">
        <v>136</v>
      </c>
      <c r="C2148" s="1" t="s">
        <v>27</v>
      </c>
      <c r="D2148">
        <v>1603</v>
      </c>
      <c r="E2148" s="2">
        <v>43220</v>
      </c>
      <c r="F2148">
        <v>2</v>
      </c>
      <c r="G2148">
        <v>2</v>
      </c>
      <c r="H2148">
        <v>229.99</v>
      </c>
      <c r="I2148">
        <v>0.05</v>
      </c>
      <c r="J2148" s="1" t="s">
        <v>413</v>
      </c>
      <c r="K2148" s="1" t="s">
        <v>17</v>
      </c>
      <c r="L2148" s="1" t="s">
        <v>28</v>
      </c>
      <c r="M2148" s="1" t="s">
        <v>309</v>
      </c>
      <c r="N2148">
        <v>436.98099999999999</v>
      </c>
    </row>
    <row r="2149" spans="1:14" x14ac:dyDescent="0.3">
      <c r="A2149">
        <v>75</v>
      </c>
      <c r="B2149" s="1" t="s">
        <v>184</v>
      </c>
      <c r="C2149" s="1" t="s">
        <v>27</v>
      </c>
      <c r="D2149">
        <v>1318</v>
      </c>
      <c r="E2149" s="2">
        <v>43096</v>
      </c>
      <c r="F2149">
        <v>2</v>
      </c>
      <c r="G2149">
        <v>2</v>
      </c>
      <c r="H2149">
        <v>3499.99</v>
      </c>
      <c r="I2149">
        <v>0.2</v>
      </c>
      <c r="J2149" s="1" t="s">
        <v>326</v>
      </c>
      <c r="K2149" s="1" t="s">
        <v>319</v>
      </c>
      <c r="L2149" s="1" t="s">
        <v>28</v>
      </c>
      <c r="M2149" s="1" t="s">
        <v>309</v>
      </c>
      <c r="N2149">
        <v>5599.9840000000004</v>
      </c>
    </row>
    <row r="2150" spans="1:14" x14ac:dyDescent="0.3">
      <c r="A2150">
        <v>79</v>
      </c>
      <c r="B2150" s="1" t="s">
        <v>49</v>
      </c>
      <c r="C2150" s="1" t="s">
        <v>27</v>
      </c>
      <c r="D2150">
        <v>1538</v>
      </c>
      <c r="E2150" s="2">
        <v>43205</v>
      </c>
      <c r="F2150">
        <v>2</v>
      </c>
      <c r="G2150">
        <v>1</v>
      </c>
      <c r="H2150">
        <v>3299.99</v>
      </c>
      <c r="I2150">
        <v>7.0000000000000007E-2</v>
      </c>
      <c r="J2150" s="1" t="s">
        <v>414</v>
      </c>
      <c r="K2150" s="1" t="s">
        <v>319</v>
      </c>
      <c r="L2150" s="1" t="s">
        <v>28</v>
      </c>
      <c r="M2150" s="1" t="s">
        <v>309</v>
      </c>
      <c r="N2150">
        <v>3068.9906999999994</v>
      </c>
    </row>
    <row r="2151" spans="1:14" x14ac:dyDescent="0.3">
      <c r="A2151">
        <v>92</v>
      </c>
      <c r="B2151" s="1" t="s">
        <v>163</v>
      </c>
      <c r="C2151" s="1" t="s">
        <v>27</v>
      </c>
      <c r="D2151">
        <v>1508</v>
      </c>
      <c r="E2151" s="2">
        <v>43198</v>
      </c>
      <c r="F2151">
        <v>2</v>
      </c>
      <c r="G2151">
        <v>1</v>
      </c>
      <c r="H2151">
        <v>189.99</v>
      </c>
      <c r="I2151">
        <v>0.05</v>
      </c>
      <c r="J2151" s="1" t="s">
        <v>332</v>
      </c>
      <c r="K2151" s="1" t="s">
        <v>17</v>
      </c>
      <c r="L2151" s="1" t="s">
        <v>28</v>
      </c>
      <c r="M2151" s="1" t="s">
        <v>309</v>
      </c>
      <c r="N2151">
        <v>180.4905</v>
      </c>
    </row>
    <row r="2152" spans="1:14" x14ac:dyDescent="0.3">
      <c r="A2152">
        <v>94</v>
      </c>
      <c r="B2152" s="1" t="s">
        <v>60</v>
      </c>
      <c r="C2152" s="1" t="s">
        <v>27</v>
      </c>
      <c r="D2152">
        <v>6</v>
      </c>
      <c r="E2152" s="2">
        <v>42373</v>
      </c>
      <c r="F2152">
        <v>2</v>
      </c>
      <c r="G2152">
        <v>2</v>
      </c>
      <c r="H2152">
        <v>2999.99</v>
      </c>
      <c r="I2152">
        <v>7.0000000000000007E-2</v>
      </c>
      <c r="J2152" s="1" t="s">
        <v>308</v>
      </c>
      <c r="K2152" s="1" t="s">
        <v>204</v>
      </c>
      <c r="L2152" s="1" t="s">
        <v>28</v>
      </c>
      <c r="M2152" s="1" t="s">
        <v>309</v>
      </c>
      <c r="N2152">
        <v>5579.9813999999997</v>
      </c>
    </row>
    <row r="2153" spans="1:14" x14ac:dyDescent="0.3">
      <c r="A2153">
        <v>115</v>
      </c>
      <c r="B2153" s="1" t="s">
        <v>44</v>
      </c>
      <c r="C2153" s="1" t="s">
        <v>27</v>
      </c>
      <c r="D2153">
        <v>1370</v>
      </c>
      <c r="E2153" s="2">
        <v>43128</v>
      </c>
      <c r="F2153">
        <v>2</v>
      </c>
      <c r="G2153">
        <v>2</v>
      </c>
      <c r="H2153">
        <v>1799.99</v>
      </c>
      <c r="I2153">
        <v>0.2</v>
      </c>
      <c r="J2153" s="1" t="s">
        <v>388</v>
      </c>
      <c r="K2153" s="1" t="s">
        <v>319</v>
      </c>
      <c r="L2153" s="1" t="s">
        <v>28</v>
      </c>
      <c r="M2153" s="1" t="s">
        <v>309</v>
      </c>
      <c r="N2153">
        <v>2879.9840000000004</v>
      </c>
    </row>
    <row r="2154" spans="1:14" x14ac:dyDescent="0.3">
      <c r="A2154">
        <v>115</v>
      </c>
      <c r="B2154" s="1" t="s">
        <v>44</v>
      </c>
      <c r="C2154" s="1" t="s">
        <v>27</v>
      </c>
      <c r="D2154">
        <v>1370</v>
      </c>
      <c r="E2154" s="2">
        <v>43128</v>
      </c>
      <c r="F2154">
        <v>2</v>
      </c>
      <c r="G2154">
        <v>2</v>
      </c>
      <c r="H2154">
        <v>209.99</v>
      </c>
      <c r="I2154">
        <v>0.1</v>
      </c>
      <c r="J2154" s="1" t="s">
        <v>367</v>
      </c>
      <c r="K2154" s="1" t="s">
        <v>17</v>
      </c>
      <c r="L2154" s="1" t="s">
        <v>28</v>
      </c>
      <c r="M2154" s="1" t="s">
        <v>309</v>
      </c>
      <c r="N2154">
        <v>377.98200000000003</v>
      </c>
    </row>
    <row r="2155" spans="1:14" x14ac:dyDescent="0.3">
      <c r="A2155">
        <v>177</v>
      </c>
      <c r="B2155" s="1" t="s">
        <v>224</v>
      </c>
      <c r="C2155" s="1" t="s">
        <v>27</v>
      </c>
      <c r="D2155">
        <v>854</v>
      </c>
      <c r="E2155" s="2">
        <v>42847</v>
      </c>
      <c r="F2155">
        <v>2</v>
      </c>
      <c r="G2155">
        <v>1</v>
      </c>
      <c r="H2155">
        <v>189.99</v>
      </c>
      <c r="I2155">
        <v>0.1</v>
      </c>
      <c r="J2155" s="1" t="s">
        <v>366</v>
      </c>
      <c r="K2155" s="1" t="s">
        <v>17</v>
      </c>
      <c r="L2155" s="1" t="s">
        <v>28</v>
      </c>
      <c r="M2155" s="1" t="s">
        <v>309</v>
      </c>
      <c r="N2155">
        <v>170.99100000000001</v>
      </c>
    </row>
    <row r="2156" spans="1:14" x14ac:dyDescent="0.3">
      <c r="A2156">
        <v>182</v>
      </c>
      <c r="B2156" s="1" t="s">
        <v>38</v>
      </c>
      <c r="C2156" s="1" t="s">
        <v>27</v>
      </c>
      <c r="D2156">
        <v>1060</v>
      </c>
      <c r="E2156" s="2">
        <v>42962</v>
      </c>
      <c r="F2156">
        <v>2</v>
      </c>
      <c r="G2156">
        <v>2</v>
      </c>
      <c r="H2156">
        <v>4999.99</v>
      </c>
      <c r="I2156">
        <v>0.1</v>
      </c>
      <c r="J2156" s="1" t="s">
        <v>352</v>
      </c>
      <c r="K2156" s="1" t="s">
        <v>204</v>
      </c>
      <c r="L2156" s="1" t="s">
        <v>28</v>
      </c>
      <c r="M2156" s="1" t="s">
        <v>309</v>
      </c>
      <c r="N2156">
        <v>8999.982</v>
      </c>
    </row>
    <row r="2157" spans="1:14" x14ac:dyDescent="0.3">
      <c r="A2157">
        <v>225</v>
      </c>
      <c r="B2157" s="1" t="s">
        <v>96</v>
      </c>
      <c r="C2157" s="1" t="s">
        <v>27</v>
      </c>
      <c r="D2157">
        <v>1067</v>
      </c>
      <c r="E2157" s="2">
        <v>42964</v>
      </c>
      <c r="F2157">
        <v>2</v>
      </c>
      <c r="G2157">
        <v>2</v>
      </c>
      <c r="H2157">
        <v>2999.99</v>
      </c>
      <c r="I2157">
        <v>0.2</v>
      </c>
      <c r="J2157" s="1" t="s">
        <v>308</v>
      </c>
      <c r="K2157" s="1" t="s">
        <v>204</v>
      </c>
      <c r="L2157" s="1" t="s">
        <v>28</v>
      </c>
      <c r="M2157" s="1" t="s">
        <v>309</v>
      </c>
      <c r="N2157">
        <v>4799.9839999999995</v>
      </c>
    </row>
    <row r="2158" spans="1:14" x14ac:dyDescent="0.3">
      <c r="A2158">
        <v>243</v>
      </c>
      <c r="B2158" s="1" t="s">
        <v>34</v>
      </c>
      <c r="C2158" s="1" t="s">
        <v>27</v>
      </c>
      <c r="D2158">
        <v>1236</v>
      </c>
      <c r="E2158" s="2">
        <v>43047</v>
      </c>
      <c r="F2158">
        <v>2</v>
      </c>
      <c r="G2158">
        <v>1</v>
      </c>
      <c r="H2158">
        <v>349.99</v>
      </c>
      <c r="I2158">
        <v>0.1</v>
      </c>
      <c r="J2158" s="1" t="s">
        <v>337</v>
      </c>
      <c r="K2158" s="1" t="s">
        <v>17</v>
      </c>
      <c r="L2158" s="1" t="s">
        <v>28</v>
      </c>
      <c r="M2158" s="1" t="s">
        <v>309</v>
      </c>
      <c r="N2158">
        <v>314.99100000000004</v>
      </c>
    </row>
    <row r="2159" spans="1:14" x14ac:dyDescent="0.3">
      <c r="A2159">
        <v>255</v>
      </c>
      <c r="B2159" s="1" t="s">
        <v>152</v>
      </c>
      <c r="C2159" s="1" t="s">
        <v>27</v>
      </c>
      <c r="D2159">
        <v>749</v>
      </c>
      <c r="E2159" s="2">
        <v>42798</v>
      </c>
      <c r="F2159">
        <v>2</v>
      </c>
      <c r="G2159">
        <v>1</v>
      </c>
      <c r="H2159">
        <v>2999.99</v>
      </c>
      <c r="I2159">
        <v>0.2</v>
      </c>
      <c r="J2159" s="1" t="s">
        <v>308</v>
      </c>
      <c r="K2159" s="1" t="s">
        <v>204</v>
      </c>
      <c r="L2159" s="1" t="s">
        <v>28</v>
      </c>
      <c r="M2159" s="1" t="s">
        <v>309</v>
      </c>
      <c r="N2159">
        <v>2399.9919999999997</v>
      </c>
    </row>
    <row r="2160" spans="1:14" x14ac:dyDescent="0.3">
      <c r="A2160">
        <v>263</v>
      </c>
      <c r="B2160" s="1" t="s">
        <v>264</v>
      </c>
      <c r="C2160" s="1" t="s">
        <v>27</v>
      </c>
      <c r="D2160">
        <v>1438</v>
      </c>
      <c r="E2160" s="2">
        <v>43174</v>
      </c>
      <c r="F2160">
        <v>2</v>
      </c>
      <c r="G2160">
        <v>2</v>
      </c>
      <c r="H2160">
        <v>2799.99</v>
      </c>
      <c r="I2160">
        <v>7.0000000000000007E-2</v>
      </c>
      <c r="J2160" s="1" t="s">
        <v>323</v>
      </c>
      <c r="K2160" s="1" t="s">
        <v>204</v>
      </c>
      <c r="L2160" s="1" t="s">
        <v>28</v>
      </c>
      <c r="M2160" s="1" t="s">
        <v>309</v>
      </c>
      <c r="N2160">
        <v>5207.9813999999997</v>
      </c>
    </row>
    <row r="2161" spans="1:14" x14ac:dyDescent="0.3">
      <c r="A2161">
        <v>276</v>
      </c>
      <c r="B2161" s="1" t="s">
        <v>83</v>
      </c>
      <c r="C2161" s="1" t="s">
        <v>27</v>
      </c>
      <c r="D2161">
        <v>86</v>
      </c>
      <c r="E2161" s="2">
        <v>42421</v>
      </c>
      <c r="F2161">
        <v>2</v>
      </c>
      <c r="G2161">
        <v>2</v>
      </c>
      <c r="H2161">
        <v>2999.99</v>
      </c>
      <c r="I2161">
        <v>0.1</v>
      </c>
      <c r="J2161" s="1" t="s">
        <v>308</v>
      </c>
      <c r="K2161" s="1" t="s">
        <v>204</v>
      </c>
      <c r="L2161" s="1" t="s">
        <v>28</v>
      </c>
      <c r="M2161" s="1" t="s">
        <v>309</v>
      </c>
      <c r="N2161">
        <v>5399.982</v>
      </c>
    </row>
    <row r="2162" spans="1:14" x14ac:dyDescent="0.3">
      <c r="A2162">
        <v>296</v>
      </c>
      <c r="B2162" s="1" t="s">
        <v>54</v>
      </c>
      <c r="C2162" s="1" t="s">
        <v>27</v>
      </c>
      <c r="D2162">
        <v>1450</v>
      </c>
      <c r="E2162" s="2">
        <v>43178</v>
      </c>
      <c r="F2162">
        <v>2</v>
      </c>
      <c r="G2162">
        <v>2</v>
      </c>
      <c r="H2162">
        <v>2999.99</v>
      </c>
      <c r="I2162">
        <v>0.1</v>
      </c>
      <c r="J2162" s="1" t="s">
        <v>358</v>
      </c>
      <c r="K2162" s="1" t="s">
        <v>319</v>
      </c>
      <c r="L2162" s="1" t="s">
        <v>28</v>
      </c>
      <c r="M2162" s="1" t="s">
        <v>309</v>
      </c>
      <c r="N2162">
        <v>5399.982</v>
      </c>
    </row>
    <row r="2163" spans="1:14" x14ac:dyDescent="0.3">
      <c r="A2163">
        <v>339</v>
      </c>
      <c r="B2163" s="1" t="s">
        <v>104</v>
      </c>
      <c r="C2163" s="1" t="s">
        <v>27</v>
      </c>
      <c r="D2163">
        <v>951</v>
      </c>
      <c r="E2163" s="2">
        <v>42902</v>
      </c>
      <c r="F2163">
        <v>2</v>
      </c>
      <c r="G2163">
        <v>2</v>
      </c>
      <c r="H2163">
        <v>3499.99</v>
      </c>
      <c r="I2163">
        <v>0.2</v>
      </c>
      <c r="J2163" s="1" t="s">
        <v>326</v>
      </c>
      <c r="K2163" s="1" t="s">
        <v>319</v>
      </c>
      <c r="L2163" s="1" t="s">
        <v>28</v>
      </c>
      <c r="M2163" s="1" t="s">
        <v>309</v>
      </c>
      <c r="N2163">
        <v>5599.9840000000004</v>
      </c>
    </row>
    <row r="2164" spans="1:14" x14ac:dyDescent="0.3">
      <c r="A2164">
        <v>367</v>
      </c>
      <c r="B2164" s="1" t="s">
        <v>199</v>
      </c>
      <c r="C2164" s="1" t="s">
        <v>27</v>
      </c>
      <c r="D2164">
        <v>779</v>
      </c>
      <c r="E2164" s="2">
        <v>42809</v>
      </c>
      <c r="F2164">
        <v>2</v>
      </c>
      <c r="G2164">
        <v>2</v>
      </c>
      <c r="H2164">
        <v>209.99</v>
      </c>
      <c r="I2164">
        <v>0.2</v>
      </c>
      <c r="J2164" s="1" t="s">
        <v>328</v>
      </c>
      <c r="K2164" s="1" t="s">
        <v>17</v>
      </c>
      <c r="L2164" s="1" t="s">
        <v>28</v>
      </c>
      <c r="M2164" s="1" t="s">
        <v>309</v>
      </c>
      <c r="N2164">
        <v>335.98400000000004</v>
      </c>
    </row>
    <row r="2165" spans="1:14" x14ac:dyDescent="0.3">
      <c r="A2165">
        <v>404</v>
      </c>
      <c r="B2165" s="1" t="s">
        <v>34</v>
      </c>
      <c r="C2165" s="1" t="s">
        <v>27</v>
      </c>
      <c r="D2165">
        <v>964</v>
      </c>
      <c r="E2165" s="2">
        <v>42906</v>
      </c>
      <c r="F2165">
        <v>2</v>
      </c>
      <c r="G2165">
        <v>1</v>
      </c>
      <c r="H2165">
        <v>209.99</v>
      </c>
      <c r="I2165">
        <v>0.2</v>
      </c>
      <c r="J2165" s="1" t="s">
        <v>328</v>
      </c>
      <c r="K2165" s="1" t="s">
        <v>17</v>
      </c>
      <c r="L2165" s="1" t="s">
        <v>28</v>
      </c>
      <c r="M2165" s="1" t="s">
        <v>309</v>
      </c>
      <c r="N2165">
        <v>167.99200000000002</v>
      </c>
    </row>
    <row r="2166" spans="1:14" x14ac:dyDescent="0.3">
      <c r="A2166">
        <v>421</v>
      </c>
      <c r="B2166" s="1" t="s">
        <v>44</v>
      </c>
      <c r="C2166" s="1" t="s">
        <v>27</v>
      </c>
      <c r="D2166">
        <v>484</v>
      </c>
      <c r="E2166" s="2">
        <v>42649</v>
      </c>
      <c r="F2166">
        <v>2</v>
      </c>
      <c r="G2166">
        <v>2</v>
      </c>
      <c r="H2166">
        <v>2999.99</v>
      </c>
      <c r="I2166">
        <v>0.05</v>
      </c>
      <c r="J2166" s="1" t="s">
        <v>308</v>
      </c>
      <c r="K2166" s="1" t="s">
        <v>204</v>
      </c>
      <c r="L2166" s="1" t="s">
        <v>28</v>
      </c>
      <c r="M2166" s="1" t="s">
        <v>309</v>
      </c>
      <c r="N2166">
        <v>5699.9809999999998</v>
      </c>
    </row>
    <row r="2167" spans="1:14" x14ac:dyDescent="0.3">
      <c r="A2167">
        <v>428</v>
      </c>
      <c r="B2167" s="1" t="s">
        <v>69</v>
      </c>
      <c r="C2167" s="1" t="s">
        <v>27</v>
      </c>
      <c r="D2167">
        <v>841</v>
      </c>
      <c r="E2167" s="2">
        <v>42840</v>
      </c>
      <c r="F2167">
        <v>2</v>
      </c>
      <c r="G2167">
        <v>2</v>
      </c>
      <c r="H2167">
        <v>209.99</v>
      </c>
      <c r="I2167">
        <v>7.0000000000000007E-2</v>
      </c>
      <c r="J2167" s="1" t="s">
        <v>328</v>
      </c>
      <c r="K2167" s="1" t="s">
        <v>17</v>
      </c>
      <c r="L2167" s="1" t="s">
        <v>28</v>
      </c>
      <c r="M2167" s="1" t="s">
        <v>309</v>
      </c>
      <c r="N2167">
        <v>390.58139999999997</v>
      </c>
    </row>
    <row r="2168" spans="1:14" x14ac:dyDescent="0.3">
      <c r="A2168">
        <v>439</v>
      </c>
      <c r="B2168" s="1" t="s">
        <v>81</v>
      </c>
      <c r="C2168" s="1" t="s">
        <v>27</v>
      </c>
      <c r="D2168">
        <v>644</v>
      </c>
      <c r="E2168" s="2">
        <v>42743</v>
      </c>
      <c r="F2168">
        <v>2</v>
      </c>
      <c r="G2168">
        <v>1</v>
      </c>
      <c r="H2168">
        <v>2999.99</v>
      </c>
      <c r="I2168">
        <v>7.0000000000000007E-2</v>
      </c>
      <c r="J2168" s="1" t="s">
        <v>308</v>
      </c>
      <c r="K2168" s="1" t="s">
        <v>204</v>
      </c>
      <c r="L2168" s="1" t="s">
        <v>28</v>
      </c>
      <c r="M2168" s="1" t="s">
        <v>309</v>
      </c>
      <c r="N2168">
        <v>2789.9906999999998</v>
      </c>
    </row>
    <row r="2169" spans="1:14" x14ac:dyDescent="0.3">
      <c r="A2169">
        <v>453</v>
      </c>
      <c r="B2169" s="1" t="s">
        <v>110</v>
      </c>
      <c r="C2169" s="1" t="s">
        <v>27</v>
      </c>
      <c r="D2169">
        <v>1068</v>
      </c>
      <c r="E2169" s="2">
        <v>42964</v>
      </c>
      <c r="F2169">
        <v>2</v>
      </c>
      <c r="G2169">
        <v>2</v>
      </c>
      <c r="H2169">
        <v>189.99</v>
      </c>
      <c r="I2169">
        <v>0.2</v>
      </c>
      <c r="J2169" s="1" t="s">
        <v>366</v>
      </c>
      <c r="K2169" s="1" t="s">
        <v>17</v>
      </c>
      <c r="L2169" s="1" t="s">
        <v>28</v>
      </c>
      <c r="M2169" s="1" t="s">
        <v>309</v>
      </c>
      <c r="N2169">
        <v>303.98400000000004</v>
      </c>
    </row>
    <row r="2170" spans="1:14" x14ac:dyDescent="0.3">
      <c r="A2170">
        <v>457</v>
      </c>
      <c r="B2170" s="1" t="s">
        <v>135</v>
      </c>
      <c r="C2170" s="1" t="s">
        <v>27</v>
      </c>
      <c r="D2170">
        <v>965</v>
      </c>
      <c r="E2170" s="2">
        <v>42906</v>
      </c>
      <c r="F2170">
        <v>2</v>
      </c>
      <c r="G2170">
        <v>2</v>
      </c>
      <c r="H2170">
        <v>209.99</v>
      </c>
      <c r="I2170">
        <v>0.1</v>
      </c>
      <c r="J2170" s="1" t="s">
        <v>328</v>
      </c>
      <c r="K2170" s="1" t="s">
        <v>17</v>
      </c>
      <c r="L2170" s="1" t="s">
        <v>28</v>
      </c>
      <c r="M2170" s="1" t="s">
        <v>309</v>
      </c>
      <c r="N2170">
        <v>377.98200000000003</v>
      </c>
    </row>
    <row r="2171" spans="1:14" x14ac:dyDescent="0.3">
      <c r="A2171">
        <v>462</v>
      </c>
      <c r="B2171" s="1" t="s">
        <v>415</v>
      </c>
      <c r="C2171" s="1" t="s">
        <v>27</v>
      </c>
      <c r="D2171">
        <v>1233</v>
      </c>
      <c r="E2171" s="2">
        <v>43045</v>
      </c>
      <c r="F2171">
        <v>2</v>
      </c>
      <c r="G2171">
        <v>2</v>
      </c>
      <c r="H2171">
        <v>4999.99</v>
      </c>
      <c r="I2171">
        <v>0.1</v>
      </c>
      <c r="J2171" s="1" t="s">
        <v>352</v>
      </c>
      <c r="K2171" s="1" t="s">
        <v>204</v>
      </c>
      <c r="L2171" s="1" t="s">
        <v>28</v>
      </c>
      <c r="M2171" s="1" t="s">
        <v>309</v>
      </c>
      <c r="N2171">
        <v>8999.982</v>
      </c>
    </row>
    <row r="2172" spans="1:14" x14ac:dyDescent="0.3">
      <c r="A2172">
        <v>462</v>
      </c>
      <c r="B2172" s="1" t="s">
        <v>415</v>
      </c>
      <c r="C2172" s="1" t="s">
        <v>27</v>
      </c>
      <c r="D2172">
        <v>1233</v>
      </c>
      <c r="E2172" s="2">
        <v>43045</v>
      </c>
      <c r="F2172">
        <v>2</v>
      </c>
      <c r="G2172">
        <v>2</v>
      </c>
      <c r="H2172">
        <v>189.99</v>
      </c>
      <c r="I2172">
        <v>0.2</v>
      </c>
      <c r="J2172" s="1" t="s">
        <v>366</v>
      </c>
      <c r="K2172" s="1" t="s">
        <v>17</v>
      </c>
      <c r="L2172" s="1" t="s">
        <v>28</v>
      </c>
      <c r="M2172" s="1" t="s">
        <v>309</v>
      </c>
      <c r="N2172">
        <v>303.98400000000004</v>
      </c>
    </row>
    <row r="2173" spans="1:14" x14ac:dyDescent="0.3">
      <c r="A2173">
        <v>478</v>
      </c>
      <c r="B2173" s="1" t="s">
        <v>188</v>
      </c>
      <c r="C2173" s="1" t="s">
        <v>27</v>
      </c>
      <c r="D2173">
        <v>1442</v>
      </c>
      <c r="E2173" s="2">
        <v>43175</v>
      </c>
      <c r="F2173">
        <v>2</v>
      </c>
      <c r="G2173">
        <v>2</v>
      </c>
      <c r="H2173">
        <v>209.99</v>
      </c>
      <c r="I2173">
        <v>0.05</v>
      </c>
      <c r="J2173" s="1" t="s">
        <v>361</v>
      </c>
      <c r="K2173" s="1" t="s">
        <v>17</v>
      </c>
      <c r="L2173" s="1" t="s">
        <v>28</v>
      </c>
      <c r="M2173" s="1" t="s">
        <v>309</v>
      </c>
      <c r="N2173">
        <v>398.98099999999999</v>
      </c>
    </row>
    <row r="2174" spans="1:14" x14ac:dyDescent="0.3">
      <c r="A2174">
        <v>544</v>
      </c>
      <c r="B2174" s="1" t="s">
        <v>171</v>
      </c>
      <c r="C2174" s="1" t="s">
        <v>27</v>
      </c>
      <c r="D2174">
        <v>1224</v>
      </c>
      <c r="E2174" s="2">
        <v>43042</v>
      </c>
      <c r="F2174">
        <v>2</v>
      </c>
      <c r="G2174">
        <v>1</v>
      </c>
      <c r="H2174">
        <v>3499.99</v>
      </c>
      <c r="I2174">
        <v>7.0000000000000007E-2</v>
      </c>
      <c r="J2174" s="1" t="s">
        <v>326</v>
      </c>
      <c r="K2174" s="1" t="s">
        <v>319</v>
      </c>
      <c r="L2174" s="1" t="s">
        <v>28</v>
      </c>
      <c r="M2174" s="1" t="s">
        <v>309</v>
      </c>
      <c r="N2174">
        <v>3254.9906999999994</v>
      </c>
    </row>
    <row r="2175" spans="1:14" x14ac:dyDescent="0.3">
      <c r="A2175">
        <v>545</v>
      </c>
      <c r="B2175" s="1" t="s">
        <v>126</v>
      </c>
      <c r="C2175" s="1" t="s">
        <v>27</v>
      </c>
      <c r="D2175">
        <v>1249</v>
      </c>
      <c r="E2175" s="2">
        <v>43056</v>
      </c>
      <c r="F2175">
        <v>2</v>
      </c>
      <c r="G2175">
        <v>1</v>
      </c>
      <c r="H2175">
        <v>4999.99</v>
      </c>
      <c r="I2175">
        <v>0.2</v>
      </c>
      <c r="J2175" s="1" t="s">
        <v>352</v>
      </c>
      <c r="K2175" s="1" t="s">
        <v>204</v>
      </c>
      <c r="L2175" s="1" t="s">
        <v>28</v>
      </c>
      <c r="M2175" s="1" t="s">
        <v>309</v>
      </c>
      <c r="N2175">
        <v>3999.9920000000002</v>
      </c>
    </row>
    <row r="2176" spans="1:14" x14ac:dyDescent="0.3">
      <c r="A2176">
        <v>547</v>
      </c>
      <c r="B2176" s="1" t="s">
        <v>68</v>
      </c>
      <c r="C2176" s="1" t="s">
        <v>27</v>
      </c>
      <c r="D2176">
        <v>1393</v>
      </c>
      <c r="E2176" s="2">
        <v>43145</v>
      </c>
      <c r="F2176">
        <v>2</v>
      </c>
      <c r="G2176">
        <v>2</v>
      </c>
      <c r="H2176">
        <v>159.99</v>
      </c>
      <c r="I2176">
        <v>0.05</v>
      </c>
      <c r="J2176" s="1" t="s">
        <v>387</v>
      </c>
      <c r="K2176" s="1" t="s">
        <v>17</v>
      </c>
      <c r="L2176" s="1" t="s">
        <v>28</v>
      </c>
      <c r="M2176" s="1" t="s">
        <v>309</v>
      </c>
      <c r="N2176">
        <v>303.98099999999999</v>
      </c>
    </row>
    <row r="2177" spans="1:14" x14ac:dyDescent="0.3">
      <c r="A2177">
        <v>564</v>
      </c>
      <c r="B2177" s="1" t="s">
        <v>163</v>
      </c>
      <c r="C2177" s="1" t="s">
        <v>27</v>
      </c>
      <c r="D2177">
        <v>767</v>
      </c>
      <c r="E2177" s="2">
        <v>42803</v>
      </c>
      <c r="F2177">
        <v>2</v>
      </c>
      <c r="G2177">
        <v>1</v>
      </c>
      <c r="H2177">
        <v>3499.99</v>
      </c>
      <c r="I2177">
        <v>0.1</v>
      </c>
      <c r="J2177" s="1" t="s">
        <v>318</v>
      </c>
      <c r="K2177" s="1" t="s">
        <v>319</v>
      </c>
      <c r="L2177" s="1" t="s">
        <v>28</v>
      </c>
      <c r="M2177" s="1" t="s">
        <v>309</v>
      </c>
      <c r="N2177">
        <v>3149.991</v>
      </c>
    </row>
    <row r="2178" spans="1:14" x14ac:dyDescent="0.3">
      <c r="A2178">
        <v>594</v>
      </c>
      <c r="B2178" s="1" t="s">
        <v>99</v>
      </c>
      <c r="C2178" s="1" t="s">
        <v>27</v>
      </c>
      <c r="D2178">
        <v>1343</v>
      </c>
      <c r="E2178" s="2">
        <v>43113</v>
      </c>
      <c r="F2178">
        <v>2</v>
      </c>
      <c r="G2178">
        <v>1</v>
      </c>
      <c r="H2178">
        <v>3299.99</v>
      </c>
      <c r="I2178">
        <v>0.1</v>
      </c>
      <c r="J2178" s="1" t="s">
        <v>414</v>
      </c>
      <c r="K2178" s="1" t="s">
        <v>319</v>
      </c>
      <c r="L2178" s="1" t="s">
        <v>28</v>
      </c>
      <c r="M2178" s="1" t="s">
        <v>309</v>
      </c>
      <c r="N2178">
        <v>2969.991</v>
      </c>
    </row>
    <row r="2179" spans="1:14" x14ac:dyDescent="0.3">
      <c r="A2179">
        <v>597</v>
      </c>
      <c r="B2179" s="1" t="s">
        <v>224</v>
      </c>
      <c r="C2179" s="1" t="s">
        <v>27</v>
      </c>
      <c r="D2179">
        <v>848</v>
      </c>
      <c r="E2179" s="2">
        <v>42843</v>
      </c>
      <c r="F2179">
        <v>2</v>
      </c>
      <c r="G2179">
        <v>2</v>
      </c>
      <c r="H2179">
        <v>189.99</v>
      </c>
      <c r="I2179">
        <v>0.2</v>
      </c>
      <c r="J2179" s="1" t="s">
        <v>332</v>
      </c>
      <c r="K2179" s="1" t="s">
        <v>17</v>
      </c>
      <c r="L2179" s="1" t="s">
        <v>28</v>
      </c>
      <c r="M2179" s="1" t="s">
        <v>309</v>
      </c>
      <c r="N2179">
        <v>303.98400000000004</v>
      </c>
    </row>
    <row r="2180" spans="1:14" x14ac:dyDescent="0.3">
      <c r="A2180">
        <v>598</v>
      </c>
      <c r="B2180" s="1" t="s">
        <v>227</v>
      </c>
      <c r="C2180" s="1" t="s">
        <v>27</v>
      </c>
      <c r="D2180">
        <v>1123</v>
      </c>
      <c r="E2180" s="2">
        <v>42991</v>
      </c>
      <c r="F2180">
        <v>2</v>
      </c>
      <c r="G2180">
        <v>2</v>
      </c>
      <c r="H2180">
        <v>4999.99</v>
      </c>
      <c r="I2180">
        <v>0.1</v>
      </c>
      <c r="J2180" s="1" t="s">
        <v>352</v>
      </c>
      <c r="K2180" s="1" t="s">
        <v>204</v>
      </c>
      <c r="L2180" s="1" t="s">
        <v>28</v>
      </c>
      <c r="M2180" s="1" t="s">
        <v>309</v>
      </c>
      <c r="N2180">
        <v>8999.982</v>
      </c>
    </row>
    <row r="2181" spans="1:14" x14ac:dyDescent="0.3">
      <c r="A2181">
        <v>604</v>
      </c>
      <c r="B2181" s="1" t="s">
        <v>184</v>
      </c>
      <c r="C2181" s="1" t="s">
        <v>27</v>
      </c>
      <c r="D2181">
        <v>1319</v>
      </c>
      <c r="E2181" s="2">
        <v>43096</v>
      </c>
      <c r="F2181">
        <v>2</v>
      </c>
      <c r="G2181">
        <v>1</v>
      </c>
      <c r="H2181">
        <v>349.99</v>
      </c>
      <c r="I2181">
        <v>0.2</v>
      </c>
      <c r="J2181" s="1" t="s">
        <v>337</v>
      </c>
      <c r="K2181" s="1" t="s">
        <v>17</v>
      </c>
      <c r="L2181" s="1" t="s">
        <v>28</v>
      </c>
      <c r="M2181" s="1" t="s">
        <v>309</v>
      </c>
      <c r="N2181">
        <v>279.99200000000002</v>
      </c>
    </row>
    <row r="2182" spans="1:14" x14ac:dyDescent="0.3">
      <c r="A2182">
        <v>609</v>
      </c>
      <c r="B2182" s="1" t="s">
        <v>230</v>
      </c>
      <c r="C2182" s="1" t="s">
        <v>27</v>
      </c>
      <c r="D2182">
        <v>905</v>
      </c>
      <c r="E2182" s="2">
        <v>42878</v>
      </c>
      <c r="F2182">
        <v>2</v>
      </c>
      <c r="G2182">
        <v>2</v>
      </c>
      <c r="H2182">
        <v>3499.99</v>
      </c>
      <c r="I2182">
        <v>0.05</v>
      </c>
      <c r="J2182" s="1" t="s">
        <v>326</v>
      </c>
      <c r="K2182" s="1" t="s">
        <v>319</v>
      </c>
      <c r="L2182" s="1" t="s">
        <v>28</v>
      </c>
      <c r="M2182" s="1" t="s">
        <v>309</v>
      </c>
      <c r="N2182">
        <v>6649.9809999999989</v>
      </c>
    </row>
    <row r="2183" spans="1:14" x14ac:dyDescent="0.3">
      <c r="A2183">
        <v>647</v>
      </c>
      <c r="B2183" s="1" t="s">
        <v>135</v>
      </c>
      <c r="C2183" s="1" t="s">
        <v>27</v>
      </c>
      <c r="D2183">
        <v>1188</v>
      </c>
      <c r="E2183" s="2">
        <v>43023</v>
      </c>
      <c r="F2183">
        <v>2</v>
      </c>
      <c r="G2183">
        <v>2</v>
      </c>
      <c r="H2183">
        <v>189.99</v>
      </c>
      <c r="I2183">
        <v>0.1</v>
      </c>
      <c r="J2183" s="1" t="s">
        <v>366</v>
      </c>
      <c r="K2183" s="1" t="s">
        <v>17</v>
      </c>
      <c r="L2183" s="1" t="s">
        <v>28</v>
      </c>
      <c r="M2183" s="1" t="s">
        <v>309</v>
      </c>
      <c r="N2183">
        <v>341.98200000000003</v>
      </c>
    </row>
    <row r="2184" spans="1:14" x14ac:dyDescent="0.3">
      <c r="A2184">
        <v>651</v>
      </c>
      <c r="B2184" s="1" t="s">
        <v>103</v>
      </c>
      <c r="C2184" s="1" t="s">
        <v>27</v>
      </c>
      <c r="D2184">
        <v>892</v>
      </c>
      <c r="E2184" s="2">
        <v>42870</v>
      </c>
      <c r="F2184">
        <v>2</v>
      </c>
      <c r="G2184">
        <v>2</v>
      </c>
      <c r="H2184">
        <v>2999.99</v>
      </c>
      <c r="I2184">
        <v>0.2</v>
      </c>
      <c r="J2184" s="1" t="s">
        <v>308</v>
      </c>
      <c r="K2184" s="1" t="s">
        <v>204</v>
      </c>
      <c r="L2184" s="1" t="s">
        <v>28</v>
      </c>
      <c r="M2184" s="1" t="s">
        <v>309</v>
      </c>
      <c r="N2184">
        <v>4799.9839999999995</v>
      </c>
    </row>
    <row r="2185" spans="1:14" x14ac:dyDescent="0.3">
      <c r="A2185">
        <v>662</v>
      </c>
      <c r="B2185" s="1" t="s">
        <v>26</v>
      </c>
      <c r="C2185" s="1" t="s">
        <v>27</v>
      </c>
      <c r="D2185">
        <v>845</v>
      </c>
      <c r="E2185" s="2">
        <v>42842</v>
      </c>
      <c r="F2185">
        <v>2</v>
      </c>
      <c r="G2185">
        <v>1</v>
      </c>
      <c r="H2185">
        <v>189.99</v>
      </c>
      <c r="I2185">
        <v>0.05</v>
      </c>
      <c r="J2185" s="1" t="s">
        <v>332</v>
      </c>
      <c r="K2185" s="1" t="s">
        <v>17</v>
      </c>
      <c r="L2185" s="1" t="s">
        <v>28</v>
      </c>
      <c r="M2185" s="1" t="s">
        <v>309</v>
      </c>
      <c r="N2185">
        <v>180.4905</v>
      </c>
    </row>
    <row r="2186" spans="1:14" x14ac:dyDescent="0.3">
      <c r="A2186">
        <v>680</v>
      </c>
      <c r="B2186" s="1" t="s">
        <v>48</v>
      </c>
      <c r="C2186" s="1" t="s">
        <v>27</v>
      </c>
      <c r="D2186">
        <v>1381</v>
      </c>
      <c r="E2186" s="2">
        <v>43136</v>
      </c>
      <c r="F2186">
        <v>2</v>
      </c>
      <c r="G2186">
        <v>2</v>
      </c>
      <c r="H2186">
        <v>229.99</v>
      </c>
      <c r="I2186">
        <v>0.2</v>
      </c>
      <c r="J2186" s="1" t="s">
        <v>416</v>
      </c>
      <c r="K2186" s="1" t="s">
        <v>17</v>
      </c>
      <c r="L2186" s="1" t="s">
        <v>28</v>
      </c>
      <c r="M2186" s="1" t="s">
        <v>309</v>
      </c>
      <c r="N2186">
        <v>367.98400000000004</v>
      </c>
    </row>
    <row r="2187" spans="1:14" x14ac:dyDescent="0.3">
      <c r="A2187">
        <v>682</v>
      </c>
      <c r="B2187" s="1" t="s">
        <v>42</v>
      </c>
      <c r="C2187" s="1" t="s">
        <v>27</v>
      </c>
      <c r="D2187">
        <v>265</v>
      </c>
      <c r="E2187" s="2">
        <v>42531</v>
      </c>
      <c r="F2187">
        <v>2</v>
      </c>
      <c r="G2187">
        <v>2</v>
      </c>
      <c r="H2187">
        <v>2999.99</v>
      </c>
      <c r="I2187">
        <v>0.2</v>
      </c>
      <c r="J2187" s="1" t="s">
        <v>308</v>
      </c>
      <c r="K2187" s="1" t="s">
        <v>204</v>
      </c>
      <c r="L2187" s="1" t="s">
        <v>28</v>
      </c>
      <c r="M2187" s="1" t="s">
        <v>309</v>
      </c>
      <c r="N2187">
        <v>4799.9839999999995</v>
      </c>
    </row>
    <row r="2188" spans="1:14" x14ac:dyDescent="0.3">
      <c r="A2188">
        <v>709</v>
      </c>
      <c r="B2188" s="1" t="s">
        <v>200</v>
      </c>
      <c r="C2188" s="1" t="s">
        <v>27</v>
      </c>
      <c r="D2188">
        <v>486</v>
      </c>
      <c r="E2188" s="2">
        <v>42649</v>
      </c>
      <c r="F2188">
        <v>2</v>
      </c>
      <c r="G2188">
        <v>1</v>
      </c>
      <c r="H2188">
        <v>2999.99</v>
      </c>
      <c r="I2188">
        <v>7.0000000000000007E-2</v>
      </c>
      <c r="J2188" s="1" t="s">
        <v>308</v>
      </c>
      <c r="K2188" s="1" t="s">
        <v>204</v>
      </c>
      <c r="L2188" s="1" t="s">
        <v>28</v>
      </c>
      <c r="M2188" s="1" t="s">
        <v>309</v>
      </c>
      <c r="N2188">
        <v>2789.9906999999998</v>
      </c>
    </row>
    <row r="2189" spans="1:14" x14ac:dyDescent="0.3">
      <c r="A2189">
        <v>726</v>
      </c>
      <c r="B2189" s="1" t="s">
        <v>92</v>
      </c>
      <c r="C2189" s="1" t="s">
        <v>27</v>
      </c>
      <c r="D2189">
        <v>434</v>
      </c>
      <c r="E2189" s="2">
        <v>42626</v>
      </c>
      <c r="F2189">
        <v>2</v>
      </c>
      <c r="G2189">
        <v>1</v>
      </c>
      <c r="H2189">
        <v>2999.99</v>
      </c>
      <c r="I2189">
        <v>0.2</v>
      </c>
      <c r="J2189" s="1" t="s">
        <v>308</v>
      </c>
      <c r="K2189" s="1" t="s">
        <v>204</v>
      </c>
      <c r="L2189" s="1" t="s">
        <v>28</v>
      </c>
      <c r="M2189" s="1" t="s">
        <v>309</v>
      </c>
      <c r="N2189">
        <v>2399.9919999999997</v>
      </c>
    </row>
    <row r="2190" spans="1:14" x14ac:dyDescent="0.3">
      <c r="A2190">
        <v>837</v>
      </c>
      <c r="B2190" s="1" t="s">
        <v>60</v>
      </c>
      <c r="C2190" s="1" t="s">
        <v>27</v>
      </c>
      <c r="D2190">
        <v>1024</v>
      </c>
      <c r="E2190" s="2">
        <v>42939</v>
      </c>
      <c r="F2190">
        <v>2</v>
      </c>
      <c r="G2190">
        <v>1</v>
      </c>
      <c r="H2190">
        <v>349.99</v>
      </c>
      <c r="I2190">
        <v>0.2</v>
      </c>
      <c r="J2190" s="1" t="s">
        <v>337</v>
      </c>
      <c r="K2190" s="1" t="s">
        <v>17</v>
      </c>
      <c r="L2190" s="1" t="s">
        <v>28</v>
      </c>
      <c r="M2190" s="1" t="s">
        <v>309</v>
      </c>
      <c r="N2190">
        <v>279.99200000000002</v>
      </c>
    </row>
    <row r="2191" spans="1:14" x14ac:dyDescent="0.3">
      <c r="A2191">
        <v>840</v>
      </c>
      <c r="B2191" s="1" t="s">
        <v>73</v>
      </c>
      <c r="C2191" s="1" t="s">
        <v>27</v>
      </c>
      <c r="D2191">
        <v>1219</v>
      </c>
      <c r="E2191" s="2">
        <v>43038</v>
      </c>
      <c r="F2191">
        <v>2</v>
      </c>
      <c r="G2191">
        <v>2</v>
      </c>
      <c r="H2191">
        <v>3499.99</v>
      </c>
      <c r="I2191">
        <v>0.1</v>
      </c>
      <c r="J2191" s="1" t="s">
        <v>326</v>
      </c>
      <c r="K2191" s="1" t="s">
        <v>319</v>
      </c>
      <c r="L2191" s="1" t="s">
        <v>28</v>
      </c>
      <c r="M2191" s="1" t="s">
        <v>309</v>
      </c>
      <c r="N2191">
        <v>6299.982</v>
      </c>
    </row>
    <row r="2192" spans="1:14" x14ac:dyDescent="0.3">
      <c r="A2192">
        <v>870</v>
      </c>
      <c r="B2192" s="1" t="s">
        <v>225</v>
      </c>
      <c r="C2192" s="1" t="s">
        <v>27</v>
      </c>
      <c r="D2192">
        <v>725</v>
      </c>
      <c r="E2192" s="2">
        <v>42785</v>
      </c>
      <c r="F2192">
        <v>2</v>
      </c>
      <c r="G2192">
        <v>1</v>
      </c>
      <c r="H2192">
        <v>349.99</v>
      </c>
      <c r="I2192">
        <v>0.05</v>
      </c>
      <c r="J2192" s="1" t="s">
        <v>337</v>
      </c>
      <c r="K2192" s="1" t="s">
        <v>17</v>
      </c>
      <c r="L2192" s="1" t="s">
        <v>28</v>
      </c>
      <c r="M2192" s="1" t="s">
        <v>309</v>
      </c>
      <c r="N2192">
        <v>332.4905</v>
      </c>
    </row>
    <row r="2193" spans="1:14" x14ac:dyDescent="0.3">
      <c r="A2193">
        <v>880</v>
      </c>
      <c r="B2193" s="1" t="s">
        <v>182</v>
      </c>
      <c r="C2193" s="1" t="s">
        <v>27</v>
      </c>
      <c r="D2193">
        <v>955</v>
      </c>
      <c r="E2193" s="2">
        <v>42903</v>
      </c>
      <c r="F2193">
        <v>2</v>
      </c>
      <c r="G2193">
        <v>1</v>
      </c>
      <c r="H2193">
        <v>189.99</v>
      </c>
      <c r="I2193">
        <v>0.05</v>
      </c>
      <c r="J2193" s="1" t="s">
        <v>332</v>
      </c>
      <c r="K2193" s="1" t="s">
        <v>17</v>
      </c>
      <c r="L2193" s="1" t="s">
        <v>28</v>
      </c>
      <c r="M2193" s="1" t="s">
        <v>309</v>
      </c>
      <c r="N2193">
        <v>180.4905</v>
      </c>
    </row>
    <row r="2194" spans="1:14" x14ac:dyDescent="0.3">
      <c r="A2194">
        <v>888</v>
      </c>
      <c r="B2194" s="1" t="s">
        <v>55</v>
      </c>
      <c r="C2194" s="1" t="s">
        <v>27</v>
      </c>
      <c r="D2194">
        <v>1162</v>
      </c>
      <c r="E2194" s="2">
        <v>43009</v>
      </c>
      <c r="F2194">
        <v>2</v>
      </c>
      <c r="G2194">
        <v>1</v>
      </c>
      <c r="H2194">
        <v>149.99</v>
      </c>
      <c r="I2194">
        <v>0.1</v>
      </c>
      <c r="J2194" s="1" t="s">
        <v>320</v>
      </c>
      <c r="K2194" s="1" t="s">
        <v>17</v>
      </c>
      <c r="L2194" s="1" t="s">
        <v>28</v>
      </c>
      <c r="M2194" s="1" t="s">
        <v>309</v>
      </c>
      <c r="N2194">
        <v>134.99100000000001</v>
      </c>
    </row>
    <row r="2195" spans="1:14" x14ac:dyDescent="0.3">
      <c r="A2195">
        <v>894</v>
      </c>
      <c r="B2195" s="1" t="s">
        <v>33</v>
      </c>
      <c r="C2195" s="1" t="s">
        <v>27</v>
      </c>
      <c r="D2195">
        <v>565</v>
      </c>
      <c r="E2195" s="2">
        <v>42695</v>
      </c>
      <c r="F2195">
        <v>2</v>
      </c>
      <c r="G2195">
        <v>1</v>
      </c>
      <c r="H2195">
        <v>2999.99</v>
      </c>
      <c r="I2195">
        <v>0.05</v>
      </c>
      <c r="J2195" s="1" t="s">
        <v>308</v>
      </c>
      <c r="K2195" s="1" t="s">
        <v>204</v>
      </c>
      <c r="L2195" s="1" t="s">
        <v>28</v>
      </c>
      <c r="M2195" s="1" t="s">
        <v>309</v>
      </c>
      <c r="N2195">
        <v>2849.9904999999999</v>
      </c>
    </row>
    <row r="2196" spans="1:14" x14ac:dyDescent="0.3">
      <c r="A2196">
        <v>914</v>
      </c>
      <c r="B2196" s="1" t="s">
        <v>101</v>
      </c>
      <c r="C2196" s="1" t="s">
        <v>27</v>
      </c>
      <c r="D2196">
        <v>1391</v>
      </c>
      <c r="E2196" s="2">
        <v>43144</v>
      </c>
      <c r="F2196">
        <v>2</v>
      </c>
      <c r="G2196">
        <v>1</v>
      </c>
      <c r="H2196">
        <v>369.99</v>
      </c>
      <c r="I2196">
        <v>0.2</v>
      </c>
      <c r="J2196" s="1" t="s">
        <v>382</v>
      </c>
      <c r="K2196" s="1" t="s">
        <v>17</v>
      </c>
      <c r="L2196" s="1" t="s">
        <v>28</v>
      </c>
      <c r="M2196" s="1" t="s">
        <v>309</v>
      </c>
      <c r="N2196">
        <v>295.99200000000002</v>
      </c>
    </row>
    <row r="2197" spans="1:14" x14ac:dyDescent="0.3">
      <c r="A2197">
        <v>916</v>
      </c>
      <c r="B2197" s="1" t="s">
        <v>41</v>
      </c>
      <c r="C2197" s="1" t="s">
        <v>27</v>
      </c>
      <c r="D2197">
        <v>1344</v>
      </c>
      <c r="E2197" s="2">
        <v>43113</v>
      </c>
      <c r="F2197">
        <v>2</v>
      </c>
      <c r="G2197">
        <v>1</v>
      </c>
      <c r="H2197">
        <v>4999.99</v>
      </c>
      <c r="I2197">
        <v>7.0000000000000007E-2</v>
      </c>
      <c r="J2197" s="1" t="s">
        <v>352</v>
      </c>
      <c r="K2197" s="1" t="s">
        <v>204</v>
      </c>
      <c r="L2197" s="1" t="s">
        <v>28</v>
      </c>
      <c r="M2197" s="1" t="s">
        <v>309</v>
      </c>
      <c r="N2197">
        <v>4649.9906999999994</v>
      </c>
    </row>
    <row r="2198" spans="1:14" x14ac:dyDescent="0.3">
      <c r="A2198">
        <v>935</v>
      </c>
      <c r="B2198" s="1" t="s">
        <v>44</v>
      </c>
      <c r="C2198" s="1" t="s">
        <v>27</v>
      </c>
      <c r="D2198">
        <v>1272</v>
      </c>
      <c r="E2198" s="2">
        <v>43066</v>
      </c>
      <c r="F2198">
        <v>2</v>
      </c>
      <c r="G2198">
        <v>1</v>
      </c>
      <c r="H2198">
        <v>149.99</v>
      </c>
      <c r="I2198">
        <v>7.0000000000000007E-2</v>
      </c>
      <c r="J2198" s="1" t="s">
        <v>320</v>
      </c>
      <c r="K2198" s="1" t="s">
        <v>17</v>
      </c>
      <c r="L2198" s="1" t="s">
        <v>28</v>
      </c>
      <c r="M2198" s="1" t="s">
        <v>309</v>
      </c>
      <c r="N2198">
        <v>139.4907</v>
      </c>
    </row>
    <row r="2199" spans="1:14" x14ac:dyDescent="0.3">
      <c r="A2199">
        <v>960</v>
      </c>
      <c r="B2199" s="1" t="s">
        <v>56</v>
      </c>
      <c r="C2199" s="1" t="s">
        <v>27</v>
      </c>
      <c r="D2199">
        <v>1185</v>
      </c>
      <c r="E2199" s="2">
        <v>43022</v>
      </c>
      <c r="F2199">
        <v>2</v>
      </c>
      <c r="G2199">
        <v>2</v>
      </c>
      <c r="H2199">
        <v>3499.99</v>
      </c>
      <c r="I2199">
        <v>0.1</v>
      </c>
      <c r="J2199" s="1" t="s">
        <v>318</v>
      </c>
      <c r="K2199" s="1" t="s">
        <v>319</v>
      </c>
      <c r="L2199" s="1" t="s">
        <v>28</v>
      </c>
      <c r="M2199" s="1" t="s">
        <v>309</v>
      </c>
      <c r="N2199">
        <v>6299.982</v>
      </c>
    </row>
    <row r="2200" spans="1:14" x14ac:dyDescent="0.3">
      <c r="A2200">
        <v>1005</v>
      </c>
      <c r="B2200" s="1" t="s">
        <v>259</v>
      </c>
      <c r="C2200" s="1" t="s">
        <v>27</v>
      </c>
      <c r="D2200">
        <v>1410</v>
      </c>
      <c r="E2200" s="2">
        <v>43158</v>
      </c>
      <c r="F2200">
        <v>2</v>
      </c>
      <c r="G2200">
        <v>2</v>
      </c>
      <c r="H2200">
        <v>4999.99</v>
      </c>
      <c r="I2200">
        <v>0.2</v>
      </c>
      <c r="J2200" s="1" t="s">
        <v>378</v>
      </c>
      <c r="K2200" s="1" t="s">
        <v>204</v>
      </c>
      <c r="L2200" s="1" t="s">
        <v>28</v>
      </c>
      <c r="M2200" s="1" t="s">
        <v>309</v>
      </c>
      <c r="N2200">
        <v>7999.9840000000004</v>
      </c>
    </row>
    <row r="2201" spans="1:14" x14ac:dyDescent="0.3">
      <c r="A2201">
        <v>1015</v>
      </c>
      <c r="B2201" s="1" t="s">
        <v>110</v>
      </c>
      <c r="C2201" s="1" t="s">
        <v>27</v>
      </c>
      <c r="D2201">
        <v>790</v>
      </c>
      <c r="E2201" s="2">
        <v>42813</v>
      </c>
      <c r="F2201">
        <v>2</v>
      </c>
      <c r="G2201">
        <v>1</v>
      </c>
      <c r="H2201">
        <v>349.99</v>
      </c>
      <c r="I2201">
        <v>0.1</v>
      </c>
      <c r="J2201" s="1" t="s">
        <v>337</v>
      </c>
      <c r="K2201" s="1" t="s">
        <v>17</v>
      </c>
      <c r="L2201" s="1" t="s">
        <v>28</v>
      </c>
      <c r="M2201" s="1" t="s">
        <v>309</v>
      </c>
      <c r="N2201">
        <v>314.99100000000004</v>
      </c>
    </row>
    <row r="2202" spans="1:14" x14ac:dyDescent="0.3">
      <c r="A2202">
        <v>1019</v>
      </c>
      <c r="B2202" s="1" t="s">
        <v>120</v>
      </c>
      <c r="C2202" s="1" t="s">
        <v>27</v>
      </c>
      <c r="D2202">
        <v>314</v>
      </c>
      <c r="E2202" s="2">
        <v>42566</v>
      </c>
      <c r="F2202">
        <v>2</v>
      </c>
      <c r="G2202">
        <v>1</v>
      </c>
      <c r="H2202">
        <v>2999.99</v>
      </c>
      <c r="I2202">
        <v>0.05</v>
      </c>
      <c r="J2202" s="1" t="s">
        <v>308</v>
      </c>
      <c r="K2202" s="1" t="s">
        <v>204</v>
      </c>
      <c r="L2202" s="1" t="s">
        <v>28</v>
      </c>
      <c r="M2202" s="1" t="s">
        <v>309</v>
      </c>
      <c r="N2202">
        <v>2849.9904999999999</v>
      </c>
    </row>
    <row r="2203" spans="1:14" x14ac:dyDescent="0.3">
      <c r="A2203">
        <v>1051</v>
      </c>
      <c r="B2203" s="1" t="s">
        <v>77</v>
      </c>
      <c r="C2203" s="1" t="s">
        <v>27</v>
      </c>
      <c r="D2203">
        <v>658</v>
      </c>
      <c r="E2203" s="2">
        <v>42752</v>
      </c>
      <c r="F2203">
        <v>2</v>
      </c>
      <c r="G2203">
        <v>1</v>
      </c>
      <c r="H2203">
        <v>2999.99</v>
      </c>
      <c r="I2203">
        <v>0.05</v>
      </c>
      <c r="J2203" s="1" t="s">
        <v>308</v>
      </c>
      <c r="K2203" s="1" t="s">
        <v>204</v>
      </c>
      <c r="L2203" s="1" t="s">
        <v>28</v>
      </c>
      <c r="M2203" s="1" t="s">
        <v>309</v>
      </c>
      <c r="N2203">
        <v>2849.9904999999999</v>
      </c>
    </row>
    <row r="2204" spans="1:14" x14ac:dyDescent="0.3">
      <c r="A2204">
        <v>1100</v>
      </c>
      <c r="B2204" s="1" t="s">
        <v>34</v>
      </c>
      <c r="C2204" s="1" t="s">
        <v>27</v>
      </c>
      <c r="D2204">
        <v>1115</v>
      </c>
      <c r="E2204" s="2">
        <v>42985</v>
      </c>
      <c r="F2204">
        <v>2</v>
      </c>
      <c r="G2204">
        <v>2</v>
      </c>
      <c r="H2204">
        <v>349.99</v>
      </c>
      <c r="I2204">
        <v>7.0000000000000007E-2</v>
      </c>
      <c r="J2204" s="1" t="s">
        <v>337</v>
      </c>
      <c r="K2204" s="1" t="s">
        <v>17</v>
      </c>
      <c r="L2204" s="1" t="s">
        <v>28</v>
      </c>
      <c r="M2204" s="1" t="s">
        <v>309</v>
      </c>
      <c r="N2204">
        <v>650.98140000000001</v>
      </c>
    </row>
    <row r="2205" spans="1:14" x14ac:dyDescent="0.3">
      <c r="A2205">
        <v>1114</v>
      </c>
      <c r="B2205" s="1" t="s">
        <v>262</v>
      </c>
      <c r="C2205" s="1" t="s">
        <v>27</v>
      </c>
      <c r="D2205">
        <v>1192</v>
      </c>
      <c r="E2205" s="2">
        <v>43025</v>
      </c>
      <c r="F2205">
        <v>2</v>
      </c>
      <c r="G2205">
        <v>2</v>
      </c>
      <c r="H2205">
        <v>189.99</v>
      </c>
      <c r="I2205">
        <v>7.0000000000000007E-2</v>
      </c>
      <c r="J2205" s="1" t="s">
        <v>332</v>
      </c>
      <c r="K2205" s="1" t="s">
        <v>17</v>
      </c>
      <c r="L2205" s="1" t="s">
        <v>28</v>
      </c>
      <c r="M2205" s="1" t="s">
        <v>309</v>
      </c>
      <c r="N2205">
        <v>353.38139999999999</v>
      </c>
    </row>
    <row r="2206" spans="1:14" x14ac:dyDescent="0.3">
      <c r="A2206">
        <v>1126</v>
      </c>
      <c r="B2206" s="1" t="s">
        <v>61</v>
      </c>
      <c r="C2206" s="1" t="s">
        <v>27</v>
      </c>
      <c r="D2206">
        <v>1384</v>
      </c>
      <c r="E2206" s="2">
        <v>43139</v>
      </c>
      <c r="F2206">
        <v>2</v>
      </c>
      <c r="G2206">
        <v>1</v>
      </c>
      <c r="H2206">
        <v>209.99</v>
      </c>
      <c r="I2206">
        <v>0.1</v>
      </c>
      <c r="J2206" s="1" t="s">
        <v>367</v>
      </c>
      <c r="K2206" s="1" t="s">
        <v>17</v>
      </c>
      <c r="L2206" s="1" t="s">
        <v>28</v>
      </c>
      <c r="M2206" s="1" t="s">
        <v>309</v>
      </c>
      <c r="N2206">
        <v>188.99100000000001</v>
      </c>
    </row>
    <row r="2207" spans="1:14" x14ac:dyDescent="0.3">
      <c r="A2207">
        <v>1128</v>
      </c>
      <c r="B2207" s="1" t="s">
        <v>62</v>
      </c>
      <c r="C2207" s="1" t="s">
        <v>27</v>
      </c>
      <c r="D2207">
        <v>1099</v>
      </c>
      <c r="E2207" s="2">
        <v>42975</v>
      </c>
      <c r="F2207">
        <v>2</v>
      </c>
      <c r="G2207">
        <v>2</v>
      </c>
      <c r="H2207">
        <v>209.99</v>
      </c>
      <c r="I2207">
        <v>0.1</v>
      </c>
      <c r="J2207" s="1" t="s">
        <v>367</v>
      </c>
      <c r="K2207" s="1" t="s">
        <v>17</v>
      </c>
      <c r="L2207" s="1" t="s">
        <v>28</v>
      </c>
      <c r="M2207" s="1" t="s">
        <v>309</v>
      </c>
      <c r="N2207">
        <v>377.98200000000003</v>
      </c>
    </row>
    <row r="2208" spans="1:14" x14ac:dyDescent="0.3">
      <c r="A2208">
        <v>1129</v>
      </c>
      <c r="B2208" s="1" t="s">
        <v>129</v>
      </c>
      <c r="C2208" s="1" t="s">
        <v>27</v>
      </c>
      <c r="D2208">
        <v>654</v>
      </c>
      <c r="E2208" s="2">
        <v>42749</v>
      </c>
      <c r="F2208">
        <v>2</v>
      </c>
      <c r="G2208">
        <v>1</v>
      </c>
      <c r="H2208">
        <v>2999.99</v>
      </c>
      <c r="I2208">
        <v>0.1</v>
      </c>
      <c r="J2208" s="1" t="s">
        <v>308</v>
      </c>
      <c r="K2208" s="1" t="s">
        <v>204</v>
      </c>
      <c r="L2208" s="1" t="s">
        <v>28</v>
      </c>
      <c r="M2208" s="1" t="s">
        <v>309</v>
      </c>
      <c r="N2208">
        <v>2699.991</v>
      </c>
    </row>
    <row r="2209" spans="1:14" x14ac:dyDescent="0.3">
      <c r="A2209">
        <v>1131</v>
      </c>
      <c r="B2209" s="1" t="s">
        <v>41</v>
      </c>
      <c r="C2209" s="1" t="s">
        <v>27</v>
      </c>
      <c r="D2209">
        <v>1460</v>
      </c>
      <c r="E2209" s="2">
        <v>43180</v>
      </c>
      <c r="F2209">
        <v>2</v>
      </c>
      <c r="G2209">
        <v>1</v>
      </c>
      <c r="H2209">
        <v>4499.99</v>
      </c>
      <c r="I2209">
        <v>0.05</v>
      </c>
      <c r="J2209" s="1" t="s">
        <v>417</v>
      </c>
      <c r="K2209" s="1" t="s">
        <v>204</v>
      </c>
      <c r="L2209" s="1" t="s">
        <v>28</v>
      </c>
      <c r="M2209" s="1" t="s">
        <v>309</v>
      </c>
      <c r="N2209">
        <v>4274.9904999999999</v>
      </c>
    </row>
    <row r="2210" spans="1:14" x14ac:dyDescent="0.3">
      <c r="A2210">
        <v>1132</v>
      </c>
      <c r="B2210" s="1" t="s">
        <v>165</v>
      </c>
      <c r="C2210" s="1" t="s">
        <v>27</v>
      </c>
      <c r="D2210">
        <v>1122</v>
      </c>
      <c r="E2210" s="2">
        <v>42990</v>
      </c>
      <c r="F2210">
        <v>2</v>
      </c>
      <c r="G2210">
        <v>2</v>
      </c>
      <c r="H2210">
        <v>2999.99</v>
      </c>
      <c r="I2210">
        <v>7.0000000000000007E-2</v>
      </c>
      <c r="J2210" s="1" t="s">
        <v>308</v>
      </c>
      <c r="K2210" s="1" t="s">
        <v>204</v>
      </c>
      <c r="L2210" s="1" t="s">
        <v>28</v>
      </c>
      <c r="M2210" s="1" t="s">
        <v>309</v>
      </c>
      <c r="N2210">
        <v>5579.9813999999997</v>
      </c>
    </row>
    <row r="2211" spans="1:14" x14ac:dyDescent="0.3">
      <c r="A2211">
        <v>1141</v>
      </c>
      <c r="B2211" s="1" t="s">
        <v>68</v>
      </c>
      <c r="C2211" s="1" t="s">
        <v>27</v>
      </c>
      <c r="D2211">
        <v>318</v>
      </c>
      <c r="E2211" s="2">
        <v>42568</v>
      </c>
      <c r="F2211">
        <v>2</v>
      </c>
      <c r="G2211">
        <v>1</v>
      </c>
      <c r="H2211">
        <v>2999.99</v>
      </c>
      <c r="I2211">
        <v>0.05</v>
      </c>
      <c r="J2211" s="1" t="s">
        <v>308</v>
      </c>
      <c r="K2211" s="1" t="s">
        <v>204</v>
      </c>
      <c r="L2211" s="1" t="s">
        <v>28</v>
      </c>
      <c r="M2211" s="1" t="s">
        <v>309</v>
      </c>
      <c r="N2211">
        <v>2849.9904999999999</v>
      </c>
    </row>
    <row r="2212" spans="1:14" x14ac:dyDescent="0.3">
      <c r="A2212">
        <v>1158</v>
      </c>
      <c r="B2212" s="1" t="s">
        <v>91</v>
      </c>
      <c r="C2212" s="1" t="s">
        <v>27</v>
      </c>
      <c r="D2212">
        <v>983</v>
      </c>
      <c r="E2212" s="2">
        <v>42913</v>
      </c>
      <c r="F2212">
        <v>2</v>
      </c>
      <c r="G2212">
        <v>1</v>
      </c>
      <c r="H2212">
        <v>189.99</v>
      </c>
      <c r="I2212">
        <v>0.05</v>
      </c>
      <c r="J2212" s="1" t="s">
        <v>332</v>
      </c>
      <c r="K2212" s="1" t="s">
        <v>17</v>
      </c>
      <c r="L2212" s="1" t="s">
        <v>28</v>
      </c>
      <c r="M2212" s="1" t="s">
        <v>309</v>
      </c>
      <c r="N2212">
        <v>180.4905</v>
      </c>
    </row>
    <row r="2213" spans="1:14" x14ac:dyDescent="0.3">
      <c r="A2213">
        <v>1177</v>
      </c>
      <c r="B2213" s="1" t="s">
        <v>36</v>
      </c>
      <c r="C2213" s="1" t="s">
        <v>27</v>
      </c>
      <c r="D2213">
        <v>861</v>
      </c>
      <c r="E2213" s="2">
        <v>42852</v>
      </c>
      <c r="F2213">
        <v>2</v>
      </c>
      <c r="G2213">
        <v>1</v>
      </c>
      <c r="H2213">
        <v>3499.99</v>
      </c>
      <c r="I2213">
        <v>0.2</v>
      </c>
      <c r="J2213" s="1" t="s">
        <v>326</v>
      </c>
      <c r="K2213" s="1" t="s">
        <v>319</v>
      </c>
      <c r="L2213" s="1" t="s">
        <v>28</v>
      </c>
      <c r="M2213" s="1" t="s">
        <v>309</v>
      </c>
      <c r="N2213">
        <v>2799.9920000000002</v>
      </c>
    </row>
    <row r="2214" spans="1:14" x14ac:dyDescent="0.3">
      <c r="A2214">
        <v>1187</v>
      </c>
      <c r="B2214" s="1" t="s">
        <v>191</v>
      </c>
      <c r="C2214" s="1" t="s">
        <v>27</v>
      </c>
      <c r="D2214">
        <v>1392</v>
      </c>
      <c r="E2214" s="2">
        <v>43144</v>
      </c>
      <c r="F2214">
        <v>2</v>
      </c>
      <c r="G2214">
        <v>2</v>
      </c>
      <c r="H2214">
        <v>189.99</v>
      </c>
      <c r="I2214">
        <v>0.2</v>
      </c>
      <c r="J2214" s="1" t="s">
        <v>366</v>
      </c>
      <c r="K2214" s="1" t="s">
        <v>17</v>
      </c>
      <c r="L2214" s="1" t="s">
        <v>28</v>
      </c>
      <c r="M2214" s="1" t="s">
        <v>309</v>
      </c>
      <c r="N2214">
        <v>303.98400000000004</v>
      </c>
    </row>
    <row r="2215" spans="1:14" x14ac:dyDescent="0.3">
      <c r="A2215">
        <v>1226</v>
      </c>
      <c r="B2215" s="1" t="s">
        <v>80</v>
      </c>
      <c r="C2215" s="1" t="s">
        <v>27</v>
      </c>
      <c r="D2215">
        <v>1208</v>
      </c>
      <c r="E2215" s="2">
        <v>43034</v>
      </c>
      <c r="F2215">
        <v>2</v>
      </c>
      <c r="G2215">
        <v>2</v>
      </c>
      <c r="H2215">
        <v>149.99</v>
      </c>
      <c r="I2215">
        <v>0.2</v>
      </c>
      <c r="J2215" s="1" t="s">
        <v>320</v>
      </c>
      <c r="K2215" s="1" t="s">
        <v>17</v>
      </c>
      <c r="L2215" s="1" t="s">
        <v>28</v>
      </c>
      <c r="M2215" s="1" t="s">
        <v>309</v>
      </c>
      <c r="N2215">
        <v>239.98400000000004</v>
      </c>
    </row>
    <row r="2216" spans="1:14" x14ac:dyDescent="0.3">
      <c r="A2216">
        <v>1245</v>
      </c>
      <c r="B2216" s="1" t="s">
        <v>142</v>
      </c>
      <c r="C2216" s="1" t="s">
        <v>27</v>
      </c>
      <c r="D2216">
        <v>296</v>
      </c>
      <c r="E2216" s="2">
        <v>42555</v>
      </c>
      <c r="F2216">
        <v>2</v>
      </c>
      <c r="G2216">
        <v>1</v>
      </c>
      <c r="H2216">
        <v>2999.99</v>
      </c>
      <c r="I2216">
        <v>0.2</v>
      </c>
      <c r="J2216" s="1" t="s">
        <v>308</v>
      </c>
      <c r="K2216" s="1" t="s">
        <v>204</v>
      </c>
      <c r="L2216" s="1" t="s">
        <v>28</v>
      </c>
      <c r="M2216" s="1" t="s">
        <v>309</v>
      </c>
      <c r="N2216">
        <v>2399.9919999999997</v>
      </c>
    </row>
    <row r="2217" spans="1:14" x14ac:dyDescent="0.3">
      <c r="A2217">
        <v>1248</v>
      </c>
      <c r="B2217" s="1" t="s">
        <v>92</v>
      </c>
      <c r="C2217" s="1" t="s">
        <v>27</v>
      </c>
      <c r="D2217">
        <v>557</v>
      </c>
      <c r="E2217" s="2">
        <v>42688</v>
      </c>
      <c r="F2217">
        <v>2</v>
      </c>
      <c r="G2217">
        <v>2</v>
      </c>
      <c r="H2217">
        <v>2999.99</v>
      </c>
      <c r="I2217">
        <v>0.1</v>
      </c>
      <c r="J2217" s="1" t="s">
        <v>308</v>
      </c>
      <c r="K2217" s="1" t="s">
        <v>204</v>
      </c>
      <c r="L2217" s="1" t="s">
        <v>28</v>
      </c>
      <c r="M2217" s="1" t="s">
        <v>309</v>
      </c>
      <c r="N2217">
        <v>5399.982</v>
      </c>
    </row>
    <row r="2218" spans="1:14" x14ac:dyDescent="0.3">
      <c r="A2218">
        <v>1263</v>
      </c>
      <c r="B2218" s="1" t="s">
        <v>88</v>
      </c>
      <c r="C2218" s="1" t="s">
        <v>27</v>
      </c>
      <c r="D2218">
        <v>315</v>
      </c>
      <c r="E2218" s="2">
        <v>42567</v>
      </c>
      <c r="F2218">
        <v>2</v>
      </c>
      <c r="G2218">
        <v>1</v>
      </c>
      <c r="H2218">
        <v>2999.99</v>
      </c>
      <c r="I2218">
        <v>0.1</v>
      </c>
      <c r="J2218" s="1" t="s">
        <v>308</v>
      </c>
      <c r="K2218" s="1" t="s">
        <v>204</v>
      </c>
      <c r="L2218" s="1" t="s">
        <v>28</v>
      </c>
      <c r="M2218" s="1" t="s">
        <v>309</v>
      </c>
      <c r="N2218">
        <v>2699.991</v>
      </c>
    </row>
    <row r="2219" spans="1:14" x14ac:dyDescent="0.3">
      <c r="A2219">
        <v>1281</v>
      </c>
      <c r="B2219" s="1" t="s">
        <v>129</v>
      </c>
      <c r="C2219" s="1" t="s">
        <v>27</v>
      </c>
      <c r="D2219">
        <v>1038</v>
      </c>
      <c r="E2219" s="2">
        <v>42947</v>
      </c>
      <c r="F2219">
        <v>2</v>
      </c>
      <c r="G2219">
        <v>1</v>
      </c>
      <c r="H2219">
        <v>149.99</v>
      </c>
      <c r="I2219">
        <v>0.05</v>
      </c>
      <c r="J2219" s="1" t="s">
        <v>333</v>
      </c>
      <c r="K2219" s="1" t="s">
        <v>17</v>
      </c>
      <c r="L2219" s="1" t="s">
        <v>28</v>
      </c>
      <c r="M2219" s="1" t="s">
        <v>309</v>
      </c>
      <c r="N2219">
        <v>142.4905</v>
      </c>
    </row>
    <row r="2220" spans="1:14" x14ac:dyDescent="0.3">
      <c r="A2220">
        <v>1281</v>
      </c>
      <c r="B2220" s="1" t="s">
        <v>129</v>
      </c>
      <c r="C2220" s="1" t="s">
        <v>27</v>
      </c>
      <c r="D2220">
        <v>1038</v>
      </c>
      <c r="E2220" s="2">
        <v>42947</v>
      </c>
      <c r="F2220">
        <v>2</v>
      </c>
      <c r="G2220">
        <v>1</v>
      </c>
      <c r="H2220">
        <v>2999.99</v>
      </c>
      <c r="I2220">
        <v>7.0000000000000007E-2</v>
      </c>
      <c r="J2220" s="1" t="s">
        <v>308</v>
      </c>
      <c r="K2220" s="1" t="s">
        <v>204</v>
      </c>
      <c r="L2220" s="1" t="s">
        <v>28</v>
      </c>
      <c r="M2220" s="1" t="s">
        <v>309</v>
      </c>
      <c r="N2220">
        <v>2789.9906999999998</v>
      </c>
    </row>
    <row r="2221" spans="1:14" x14ac:dyDescent="0.3">
      <c r="A2221">
        <v>1316</v>
      </c>
      <c r="B2221" s="1" t="s">
        <v>202</v>
      </c>
      <c r="C2221" s="1" t="s">
        <v>27</v>
      </c>
      <c r="D2221">
        <v>925</v>
      </c>
      <c r="E2221" s="2">
        <v>42888</v>
      </c>
      <c r="F2221">
        <v>2</v>
      </c>
      <c r="G2221">
        <v>2</v>
      </c>
      <c r="H2221">
        <v>3499.99</v>
      </c>
      <c r="I2221">
        <v>0.2</v>
      </c>
      <c r="J2221" s="1" t="s">
        <v>326</v>
      </c>
      <c r="K2221" s="1" t="s">
        <v>319</v>
      </c>
      <c r="L2221" s="1" t="s">
        <v>28</v>
      </c>
      <c r="M2221" s="1" t="s">
        <v>309</v>
      </c>
      <c r="N2221">
        <v>5599.9840000000004</v>
      </c>
    </row>
    <row r="2222" spans="1:14" x14ac:dyDescent="0.3">
      <c r="A2222">
        <v>1372</v>
      </c>
      <c r="B2222" s="1" t="s">
        <v>121</v>
      </c>
      <c r="C2222" s="1" t="s">
        <v>27</v>
      </c>
      <c r="D2222">
        <v>1083</v>
      </c>
      <c r="E2222" s="2">
        <v>42967</v>
      </c>
      <c r="F2222">
        <v>2</v>
      </c>
      <c r="G2222">
        <v>1</v>
      </c>
      <c r="H2222">
        <v>4999.99</v>
      </c>
      <c r="I2222">
        <v>7.0000000000000007E-2</v>
      </c>
      <c r="J2222" s="1" t="s">
        <v>352</v>
      </c>
      <c r="K2222" s="1" t="s">
        <v>204</v>
      </c>
      <c r="L2222" s="1" t="s">
        <v>28</v>
      </c>
      <c r="M2222" s="1" t="s">
        <v>309</v>
      </c>
      <c r="N2222">
        <v>4649.9906999999994</v>
      </c>
    </row>
    <row r="2223" spans="1:14" x14ac:dyDescent="0.3">
      <c r="A2223">
        <v>1392</v>
      </c>
      <c r="B2223" s="1" t="s">
        <v>111</v>
      </c>
      <c r="C2223" s="1" t="s">
        <v>27</v>
      </c>
      <c r="D2223">
        <v>1100</v>
      </c>
      <c r="E2223" s="2">
        <v>42975</v>
      </c>
      <c r="F2223">
        <v>2</v>
      </c>
      <c r="G2223">
        <v>2</v>
      </c>
      <c r="H2223">
        <v>2999.99</v>
      </c>
      <c r="I2223">
        <v>0.1</v>
      </c>
      <c r="J2223" s="1" t="s">
        <v>308</v>
      </c>
      <c r="K2223" s="1" t="s">
        <v>204</v>
      </c>
      <c r="L2223" s="1" t="s">
        <v>28</v>
      </c>
      <c r="M2223" s="1" t="s">
        <v>309</v>
      </c>
      <c r="N2223">
        <v>5399.982</v>
      </c>
    </row>
    <row r="2224" spans="1:14" x14ac:dyDescent="0.3">
      <c r="A2224">
        <v>1398</v>
      </c>
      <c r="B2224" s="1" t="s">
        <v>100</v>
      </c>
      <c r="C2224" s="1" t="s">
        <v>27</v>
      </c>
      <c r="D2224">
        <v>622</v>
      </c>
      <c r="E2224" s="2">
        <v>42727</v>
      </c>
      <c r="F2224">
        <v>2</v>
      </c>
      <c r="G2224">
        <v>2</v>
      </c>
      <c r="H2224">
        <v>2999.99</v>
      </c>
      <c r="I2224">
        <v>7.0000000000000007E-2</v>
      </c>
      <c r="J2224" s="1" t="s">
        <v>308</v>
      </c>
      <c r="K2224" s="1" t="s">
        <v>204</v>
      </c>
      <c r="L2224" s="1" t="s">
        <v>28</v>
      </c>
      <c r="M2224" s="1" t="s">
        <v>309</v>
      </c>
      <c r="N2224">
        <v>5579.9813999999997</v>
      </c>
    </row>
    <row r="2225" spans="1:14" x14ac:dyDescent="0.3">
      <c r="A2225">
        <v>1412</v>
      </c>
      <c r="B2225" s="1" t="s">
        <v>32</v>
      </c>
      <c r="C2225" s="1" t="s">
        <v>27</v>
      </c>
      <c r="D2225">
        <v>1193</v>
      </c>
      <c r="E2225" s="2">
        <v>43025</v>
      </c>
      <c r="F2225">
        <v>2</v>
      </c>
      <c r="G2225">
        <v>2</v>
      </c>
      <c r="H2225">
        <v>149.99</v>
      </c>
      <c r="I2225">
        <v>0.05</v>
      </c>
      <c r="J2225" s="1" t="s">
        <v>333</v>
      </c>
      <c r="K2225" s="1" t="s">
        <v>17</v>
      </c>
      <c r="L2225" s="1" t="s">
        <v>28</v>
      </c>
      <c r="M2225" s="1" t="s">
        <v>309</v>
      </c>
      <c r="N2225">
        <v>284.98099999999999</v>
      </c>
    </row>
    <row r="2226" spans="1:14" x14ac:dyDescent="0.3">
      <c r="A2226">
        <v>1414</v>
      </c>
      <c r="B2226" s="1" t="s">
        <v>169</v>
      </c>
      <c r="C2226" s="1" t="s">
        <v>27</v>
      </c>
      <c r="D2226">
        <v>1144</v>
      </c>
      <c r="E2226" s="2">
        <v>43002</v>
      </c>
      <c r="F2226">
        <v>2</v>
      </c>
      <c r="G2226">
        <v>1</v>
      </c>
      <c r="H2226">
        <v>189.99</v>
      </c>
      <c r="I2226">
        <v>7.0000000000000007E-2</v>
      </c>
      <c r="J2226" s="1" t="s">
        <v>332</v>
      </c>
      <c r="K2226" s="1" t="s">
        <v>17</v>
      </c>
      <c r="L2226" s="1" t="s">
        <v>28</v>
      </c>
      <c r="M2226" s="1" t="s">
        <v>309</v>
      </c>
      <c r="N2226">
        <v>176.69069999999999</v>
      </c>
    </row>
    <row r="2227" spans="1:14" x14ac:dyDescent="0.3">
      <c r="A2227">
        <v>1416</v>
      </c>
      <c r="B2227" s="1" t="s">
        <v>259</v>
      </c>
      <c r="C2227" s="1" t="s">
        <v>27</v>
      </c>
      <c r="D2227">
        <v>870</v>
      </c>
      <c r="E2227" s="2">
        <v>42856</v>
      </c>
      <c r="F2227">
        <v>2</v>
      </c>
      <c r="G2227">
        <v>1</v>
      </c>
      <c r="H2227">
        <v>3499.99</v>
      </c>
      <c r="I2227">
        <v>7.0000000000000007E-2</v>
      </c>
      <c r="J2227" s="1" t="s">
        <v>318</v>
      </c>
      <c r="K2227" s="1" t="s">
        <v>319</v>
      </c>
      <c r="L2227" s="1" t="s">
        <v>28</v>
      </c>
      <c r="M2227" s="1" t="s">
        <v>309</v>
      </c>
      <c r="N2227">
        <v>3254.9906999999994</v>
      </c>
    </row>
    <row r="2228" spans="1:14" x14ac:dyDescent="0.3">
      <c r="A2228">
        <v>55</v>
      </c>
      <c r="B2228" s="1" t="s">
        <v>64</v>
      </c>
      <c r="C2228" s="1" t="s">
        <v>27</v>
      </c>
      <c r="D2228">
        <v>1602</v>
      </c>
      <c r="E2228" s="2">
        <v>43220</v>
      </c>
      <c r="F2228">
        <v>2</v>
      </c>
      <c r="G2228">
        <v>2</v>
      </c>
      <c r="H2228">
        <v>229.99</v>
      </c>
      <c r="I2228">
        <v>0.2</v>
      </c>
      <c r="J2228" s="1" t="s">
        <v>413</v>
      </c>
      <c r="K2228" s="1" t="s">
        <v>17</v>
      </c>
      <c r="L2228" s="1" t="s">
        <v>28</v>
      </c>
      <c r="M2228" s="1" t="s">
        <v>309</v>
      </c>
      <c r="N2228">
        <v>367.98400000000004</v>
      </c>
    </row>
    <row r="2229" spans="1:14" x14ac:dyDescent="0.3">
      <c r="A2229">
        <v>550</v>
      </c>
      <c r="B2229" s="1" t="s">
        <v>94</v>
      </c>
      <c r="C2229" s="1" t="s">
        <v>27</v>
      </c>
      <c r="D2229">
        <v>639</v>
      </c>
      <c r="E2229" s="2">
        <v>42741</v>
      </c>
      <c r="F2229">
        <v>2</v>
      </c>
      <c r="G2229">
        <v>2</v>
      </c>
      <c r="H2229">
        <v>4999.99</v>
      </c>
      <c r="I2229">
        <v>0.1</v>
      </c>
      <c r="J2229" s="1" t="s">
        <v>352</v>
      </c>
      <c r="K2229" s="1" t="s">
        <v>204</v>
      </c>
      <c r="L2229" s="1" t="s">
        <v>28</v>
      </c>
      <c r="M2229" s="1" t="s">
        <v>309</v>
      </c>
      <c r="N2229">
        <v>8999.982</v>
      </c>
    </row>
    <row r="2230" spans="1:14" x14ac:dyDescent="0.3">
      <c r="A2230">
        <v>1183</v>
      </c>
      <c r="B2230" s="1" t="s">
        <v>64</v>
      </c>
      <c r="C2230" s="1" t="s">
        <v>27</v>
      </c>
      <c r="D2230">
        <v>1150</v>
      </c>
      <c r="E2230" s="2">
        <v>43006</v>
      </c>
      <c r="F2230">
        <v>2</v>
      </c>
      <c r="G2230">
        <v>1</v>
      </c>
      <c r="H2230">
        <v>349.99</v>
      </c>
      <c r="I2230">
        <v>0.05</v>
      </c>
      <c r="J2230" s="1" t="s">
        <v>337</v>
      </c>
      <c r="K2230" s="1" t="s">
        <v>17</v>
      </c>
      <c r="L2230" s="1" t="s">
        <v>28</v>
      </c>
      <c r="M2230" s="1" t="s">
        <v>309</v>
      </c>
      <c r="N2230">
        <v>332.4905</v>
      </c>
    </row>
    <row r="2231" spans="1:14" x14ac:dyDescent="0.3">
      <c r="A2231">
        <v>1436</v>
      </c>
      <c r="B2231" s="1" t="s">
        <v>139</v>
      </c>
      <c r="C2231" s="1" t="s">
        <v>27</v>
      </c>
      <c r="D2231">
        <v>844</v>
      </c>
      <c r="E2231" s="2">
        <v>42841</v>
      </c>
      <c r="F2231">
        <v>2</v>
      </c>
      <c r="G2231">
        <v>2</v>
      </c>
      <c r="H2231">
        <v>3499.99</v>
      </c>
      <c r="I2231">
        <v>0.05</v>
      </c>
      <c r="J2231" s="1" t="s">
        <v>318</v>
      </c>
      <c r="K2231" s="1" t="s">
        <v>319</v>
      </c>
      <c r="L2231" s="1" t="s">
        <v>28</v>
      </c>
      <c r="M2231" s="1" t="s">
        <v>309</v>
      </c>
      <c r="N2231">
        <v>6649.9809999999989</v>
      </c>
    </row>
    <row r="2232" spans="1:14" x14ac:dyDescent="0.3">
      <c r="A2232">
        <v>1436</v>
      </c>
      <c r="B2232" s="1" t="s">
        <v>139</v>
      </c>
      <c r="C2232" s="1" t="s">
        <v>27</v>
      </c>
      <c r="D2232">
        <v>844</v>
      </c>
      <c r="E2232" s="2">
        <v>42841</v>
      </c>
      <c r="F2232">
        <v>2</v>
      </c>
      <c r="G2232">
        <v>2</v>
      </c>
      <c r="H2232">
        <v>149.99</v>
      </c>
      <c r="I2232">
        <v>0.2</v>
      </c>
      <c r="J2232" s="1" t="s">
        <v>333</v>
      </c>
      <c r="K2232" s="1" t="s">
        <v>17</v>
      </c>
      <c r="L2232" s="1" t="s">
        <v>28</v>
      </c>
      <c r="M2232" s="1" t="s">
        <v>309</v>
      </c>
      <c r="N2232">
        <v>239.98400000000004</v>
      </c>
    </row>
    <row r="2233" spans="1:14" x14ac:dyDescent="0.3">
      <c r="A2233">
        <v>37</v>
      </c>
      <c r="B2233" s="1" t="s">
        <v>224</v>
      </c>
      <c r="C2233" s="1" t="s">
        <v>27</v>
      </c>
      <c r="D2233">
        <v>1295</v>
      </c>
      <c r="E2233" s="2">
        <v>43080</v>
      </c>
      <c r="F2233">
        <v>2</v>
      </c>
      <c r="G2233">
        <v>1</v>
      </c>
      <c r="H2233">
        <v>4999.99</v>
      </c>
      <c r="I2233">
        <v>0.2</v>
      </c>
      <c r="J2233" s="1" t="s">
        <v>352</v>
      </c>
      <c r="K2233" s="1" t="s">
        <v>204</v>
      </c>
      <c r="L2233" s="1" t="s">
        <v>28</v>
      </c>
      <c r="M2233" s="1" t="s">
        <v>309</v>
      </c>
      <c r="N2233">
        <v>3999.9920000000002</v>
      </c>
    </row>
    <row r="2234" spans="1:14" x14ac:dyDescent="0.3">
      <c r="A2234">
        <v>464</v>
      </c>
      <c r="B2234" s="1" t="s">
        <v>110</v>
      </c>
      <c r="C2234" s="1" t="s">
        <v>27</v>
      </c>
      <c r="D2234">
        <v>1349</v>
      </c>
      <c r="E2234" s="2">
        <v>43115</v>
      </c>
      <c r="F2234">
        <v>2</v>
      </c>
      <c r="G2234">
        <v>2</v>
      </c>
      <c r="H2234">
        <v>4999.99</v>
      </c>
      <c r="I2234">
        <v>7.0000000000000007E-2</v>
      </c>
      <c r="J2234" s="1" t="s">
        <v>331</v>
      </c>
      <c r="K2234" s="1" t="s">
        <v>204</v>
      </c>
      <c r="L2234" s="1" t="s">
        <v>28</v>
      </c>
      <c r="M2234" s="1" t="s">
        <v>309</v>
      </c>
      <c r="N2234">
        <v>9299.9813999999988</v>
      </c>
    </row>
    <row r="2235" spans="1:14" x14ac:dyDescent="0.3">
      <c r="A2235">
        <v>1148</v>
      </c>
      <c r="B2235" s="1" t="s">
        <v>61</v>
      </c>
      <c r="C2235" s="1" t="s">
        <v>27</v>
      </c>
      <c r="D2235">
        <v>807</v>
      </c>
      <c r="E2235" s="2">
        <v>42824</v>
      </c>
      <c r="F2235">
        <v>2</v>
      </c>
      <c r="G2235">
        <v>2</v>
      </c>
      <c r="H2235">
        <v>2999.99</v>
      </c>
      <c r="I2235">
        <v>0.2</v>
      </c>
      <c r="J2235" s="1" t="s">
        <v>308</v>
      </c>
      <c r="K2235" s="1" t="s">
        <v>204</v>
      </c>
      <c r="L2235" s="1" t="s">
        <v>28</v>
      </c>
      <c r="M2235" s="1" t="s">
        <v>309</v>
      </c>
      <c r="N2235">
        <v>4799.9839999999995</v>
      </c>
    </row>
    <row r="2236" spans="1:14" x14ac:dyDescent="0.3">
      <c r="A2236">
        <v>1226</v>
      </c>
      <c r="B2236" s="1" t="s">
        <v>80</v>
      </c>
      <c r="C2236" s="1" t="s">
        <v>27</v>
      </c>
      <c r="D2236">
        <v>1208</v>
      </c>
      <c r="E2236" s="2">
        <v>43034</v>
      </c>
      <c r="F2236">
        <v>2</v>
      </c>
      <c r="G2236">
        <v>1</v>
      </c>
      <c r="H2236">
        <v>189.99</v>
      </c>
      <c r="I2236">
        <v>7.0000000000000007E-2</v>
      </c>
      <c r="J2236" s="1" t="s">
        <v>366</v>
      </c>
      <c r="K2236" s="1" t="s">
        <v>17</v>
      </c>
      <c r="L2236" s="1" t="s">
        <v>28</v>
      </c>
      <c r="M2236" s="1" t="s">
        <v>309</v>
      </c>
      <c r="N2236">
        <v>176.69069999999999</v>
      </c>
    </row>
    <row r="2237" spans="1:14" x14ac:dyDescent="0.3">
      <c r="A2237">
        <v>1403</v>
      </c>
      <c r="B2237" s="1" t="s">
        <v>43</v>
      </c>
      <c r="C2237" s="1" t="s">
        <v>27</v>
      </c>
      <c r="D2237">
        <v>968</v>
      </c>
      <c r="E2237" s="2">
        <v>42907</v>
      </c>
      <c r="F2237">
        <v>2</v>
      </c>
      <c r="G2237">
        <v>2</v>
      </c>
      <c r="H2237">
        <v>4999.99</v>
      </c>
      <c r="I2237">
        <v>0.05</v>
      </c>
      <c r="J2237" s="1" t="s">
        <v>352</v>
      </c>
      <c r="K2237" s="1" t="s">
        <v>204</v>
      </c>
      <c r="L2237" s="1" t="s">
        <v>28</v>
      </c>
      <c r="M2237" s="1" t="s">
        <v>309</v>
      </c>
      <c r="N2237">
        <v>9499.9809999999998</v>
      </c>
    </row>
    <row r="2238" spans="1:14" x14ac:dyDescent="0.3">
      <c r="A2238">
        <v>1403</v>
      </c>
      <c r="B2238" s="1" t="s">
        <v>43</v>
      </c>
      <c r="C2238" s="1" t="s">
        <v>27</v>
      </c>
      <c r="D2238">
        <v>968</v>
      </c>
      <c r="E2238" s="2">
        <v>42907</v>
      </c>
      <c r="F2238">
        <v>2</v>
      </c>
      <c r="G2238">
        <v>1</v>
      </c>
      <c r="H2238">
        <v>189.99</v>
      </c>
      <c r="I2238">
        <v>0.2</v>
      </c>
      <c r="J2238" s="1" t="s">
        <v>366</v>
      </c>
      <c r="K2238" s="1" t="s">
        <v>17</v>
      </c>
      <c r="L2238" s="1" t="s">
        <v>28</v>
      </c>
      <c r="M2238" s="1" t="s">
        <v>309</v>
      </c>
      <c r="N2238">
        <v>151.99200000000002</v>
      </c>
    </row>
    <row r="2239" spans="1:14" x14ac:dyDescent="0.3">
      <c r="A2239">
        <v>291</v>
      </c>
      <c r="B2239" s="1" t="s">
        <v>182</v>
      </c>
      <c r="C2239" s="1" t="s">
        <v>27</v>
      </c>
      <c r="D2239">
        <v>675</v>
      </c>
      <c r="E2239" s="2">
        <v>42763</v>
      </c>
      <c r="F2239">
        <v>2</v>
      </c>
      <c r="G2239">
        <v>2</v>
      </c>
      <c r="H2239">
        <v>209.99</v>
      </c>
      <c r="I2239">
        <v>0.05</v>
      </c>
      <c r="J2239" s="1" t="s">
        <v>367</v>
      </c>
      <c r="K2239" s="1" t="s">
        <v>17</v>
      </c>
      <c r="L2239" s="1" t="s">
        <v>28</v>
      </c>
      <c r="M2239" s="1" t="s">
        <v>309</v>
      </c>
      <c r="N2239">
        <v>398.98099999999999</v>
      </c>
    </row>
    <row r="2240" spans="1:14" x14ac:dyDescent="0.3">
      <c r="A2240">
        <v>51</v>
      </c>
      <c r="B2240" s="1" t="s">
        <v>64</v>
      </c>
      <c r="C2240" s="1" t="s">
        <v>27</v>
      </c>
      <c r="D2240">
        <v>1485</v>
      </c>
      <c r="E2240" s="2">
        <v>43192</v>
      </c>
      <c r="F2240">
        <v>2</v>
      </c>
      <c r="G2240">
        <v>1</v>
      </c>
      <c r="H2240">
        <v>319.99</v>
      </c>
      <c r="I2240">
        <v>0.2</v>
      </c>
      <c r="J2240" s="1" t="s">
        <v>383</v>
      </c>
      <c r="K2240" s="1" t="s">
        <v>17</v>
      </c>
      <c r="L2240" s="1" t="s">
        <v>28</v>
      </c>
      <c r="M2240" s="1" t="s">
        <v>309</v>
      </c>
      <c r="N2240">
        <v>255.99200000000002</v>
      </c>
    </row>
    <row r="2241" spans="1:14" x14ac:dyDescent="0.3">
      <c r="A2241">
        <v>887</v>
      </c>
      <c r="B2241" s="1" t="s">
        <v>58</v>
      </c>
      <c r="C2241" s="1" t="s">
        <v>27</v>
      </c>
      <c r="D2241">
        <v>911</v>
      </c>
      <c r="E2241" s="2">
        <v>42881</v>
      </c>
      <c r="F2241">
        <v>2</v>
      </c>
      <c r="G2241">
        <v>2</v>
      </c>
      <c r="H2241">
        <v>349.99</v>
      </c>
      <c r="I2241">
        <v>0.05</v>
      </c>
      <c r="J2241" s="1" t="s">
        <v>337</v>
      </c>
      <c r="K2241" s="1" t="s">
        <v>17</v>
      </c>
      <c r="L2241" s="1" t="s">
        <v>28</v>
      </c>
      <c r="M2241" s="1" t="s">
        <v>309</v>
      </c>
      <c r="N2241">
        <v>664.98099999999999</v>
      </c>
    </row>
    <row r="2242" spans="1:14" x14ac:dyDescent="0.3">
      <c r="A2242">
        <v>396</v>
      </c>
      <c r="B2242" s="1" t="s">
        <v>52</v>
      </c>
      <c r="C2242" s="1" t="s">
        <v>27</v>
      </c>
      <c r="D2242">
        <v>404</v>
      </c>
      <c r="E2242" s="2">
        <v>42613</v>
      </c>
      <c r="F2242">
        <v>2</v>
      </c>
      <c r="G2242">
        <v>1</v>
      </c>
      <c r="H2242">
        <v>2999.99</v>
      </c>
      <c r="I2242">
        <v>7.0000000000000007E-2</v>
      </c>
      <c r="J2242" s="1" t="s">
        <v>308</v>
      </c>
      <c r="K2242" s="1" t="s">
        <v>204</v>
      </c>
      <c r="L2242" s="1" t="s">
        <v>28</v>
      </c>
      <c r="M2242" s="1" t="s">
        <v>309</v>
      </c>
      <c r="N2242">
        <v>2789.9906999999998</v>
      </c>
    </row>
    <row r="2243" spans="1:14" x14ac:dyDescent="0.3">
      <c r="A2243">
        <v>1161</v>
      </c>
      <c r="B2243" s="1" t="s">
        <v>183</v>
      </c>
      <c r="C2243" s="1" t="s">
        <v>27</v>
      </c>
      <c r="D2243">
        <v>1356</v>
      </c>
      <c r="E2243" s="2">
        <v>43119</v>
      </c>
      <c r="F2243">
        <v>2</v>
      </c>
      <c r="G2243">
        <v>2</v>
      </c>
      <c r="H2243">
        <v>319.99</v>
      </c>
      <c r="I2243">
        <v>0.1</v>
      </c>
      <c r="J2243" s="1" t="s">
        <v>383</v>
      </c>
      <c r="K2243" s="1" t="s">
        <v>17</v>
      </c>
      <c r="L2243" s="1" t="s">
        <v>28</v>
      </c>
      <c r="M2243" s="1" t="s">
        <v>309</v>
      </c>
      <c r="N2243">
        <v>575.98200000000008</v>
      </c>
    </row>
    <row r="2244" spans="1:14" x14ac:dyDescent="0.3">
      <c r="A2244">
        <v>869</v>
      </c>
      <c r="B2244" s="1" t="s">
        <v>135</v>
      </c>
      <c r="C2244" s="1" t="s">
        <v>27</v>
      </c>
      <c r="D2244">
        <v>1156</v>
      </c>
      <c r="E2244" s="2">
        <v>43008</v>
      </c>
      <c r="F2244">
        <v>2</v>
      </c>
      <c r="G2244">
        <v>1</v>
      </c>
      <c r="H2244">
        <v>149.99</v>
      </c>
      <c r="I2244">
        <v>0.05</v>
      </c>
      <c r="J2244" s="1" t="s">
        <v>320</v>
      </c>
      <c r="K2244" s="1" t="s">
        <v>17</v>
      </c>
      <c r="L2244" s="1" t="s">
        <v>28</v>
      </c>
      <c r="M2244" s="1" t="s">
        <v>309</v>
      </c>
      <c r="N2244">
        <v>142.4905</v>
      </c>
    </row>
    <row r="2245" spans="1:14" x14ac:dyDescent="0.3">
      <c r="A2245">
        <v>1322</v>
      </c>
      <c r="B2245" s="1" t="s">
        <v>138</v>
      </c>
      <c r="C2245" s="1" t="s">
        <v>27</v>
      </c>
      <c r="D2245">
        <v>263</v>
      </c>
      <c r="E2245" s="2">
        <v>42530</v>
      </c>
      <c r="F2245">
        <v>2</v>
      </c>
      <c r="G2245">
        <v>1</v>
      </c>
      <c r="H2245">
        <v>2999.99</v>
      </c>
      <c r="I2245">
        <v>7.0000000000000007E-2</v>
      </c>
      <c r="J2245" s="1" t="s">
        <v>308</v>
      </c>
      <c r="K2245" s="1" t="s">
        <v>204</v>
      </c>
      <c r="L2245" s="1" t="s">
        <v>28</v>
      </c>
      <c r="M2245" s="1" t="s">
        <v>309</v>
      </c>
      <c r="N2245">
        <v>2789.9906999999998</v>
      </c>
    </row>
    <row r="2246" spans="1:14" x14ac:dyDescent="0.3">
      <c r="A2246">
        <v>1304</v>
      </c>
      <c r="B2246" s="1" t="s">
        <v>131</v>
      </c>
      <c r="C2246" s="1" t="s">
        <v>27</v>
      </c>
      <c r="D2246">
        <v>1025</v>
      </c>
      <c r="E2246" s="2">
        <v>42939</v>
      </c>
      <c r="F2246">
        <v>2</v>
      </c>
      <c r="G2246">
        <v>1</v>
      </c>
      <c r="H2246">
        <v>209.99</v>
      </c>
      <c r="I2246">
        <v>7.0000000000000007E-2</v>
      </c>
      <c r="J2246" s="1" t="s">
        <v>367</v>
      </c>
      <c r="K2246" s="1" t="s">
        <v>17</v>
      </c>
      <c r="L2246" s="1" t="s">
        <v>28</v>
      </c>
      <c r="M2246" s="1" t="s">
        <v>309</v>
      </c>
      <c r="N2246">
        <v>195.29069999999999</v>
      </c>
    </row>
    <row r="2247" spans="1:14" x14ac:dyDescent="0.3">
      <c r="A2247">
        <v>1406</v>
      </c>
      <c r="B2247" s="1" t="s">
        <v>88</v>
      </c>
      <c r="C2247" s="1" t="s">
        <v>27</v>
      </c>
      <c r="D2247">
        <v>534</v>
      </c>
      <c r="E2247" s="2">
        <v>42672</v>
      </c>
      <c r="F2247">
        <v>2</v>
      </c>
      <c r="G2247">
        <v>2</v>
      </c>
      <c r="H2247">
        <v>2999.99</v>
      </c>
      <c r="I2247">
        <v>0.05</v>
      </c>
      <c r="J2247" s="1" t="s">
        <v>308</v>
      </c>
      <c r="K2247" s="1" t="s">
        <v>204</v>
      </c>
      <c r="L2247" s="1" t="s">
        <v>28</v>
      </c>
      <c r="M2247" s="1" t="s">
        <v>309</v>
      </c>
      <c r="N2247">
        <v>5699.9809999999998</v>
      </c>
    </row>
    <row r="2248" spans="1:14" x14ac:dyDescent="0.3">
      <c r="A2248">
        <v>257</v>
      </c>
      <c r="B2248" s="1" t="s">
        <v>120</v>
      </c>
      <c r="C2248" s="1" t="s">
        <v>27</v>
      </c>
      <c r="D2248">
        <v>1305</v>
      </c>
      <c r="E2248" s="2">
        <v>43086</v>
      </c>
      <c r="F2248">
        <v>2</v>
      </c>
      <c r="G2248">
        <v>1</v>
      </c>
      <c r="H2248">
        <v>2999.99</v>
      </c>
      <c r="I2248">
        <v>7.0000000000000007E-2</v>
      </c>
      <c r="J2248" s="1" t="s">
        <v>308</v>
      </c>
      <c r="K2248" s="1" t="s">
        <v>204</v>
      </c>
      <c r="L2248" s="1" t="s">
        <v>28</v>
      </c>
      <c r="M2248" s="1" t="s">
        <v>309</v>
      </c>
      <c r="N2248">
        <v>2789.9906999999998</v>
      </c>
    </row>
    <row r="2249" spans="1:14" x14ac:dyDescent="0.3">
      <c r="A2249">
        <v>257</v>
      </c>
      <c r="B2249" s="1" t="s">
        <v>120</v>
      </c>
      <c r="C2249" s="1" t="s">
        <v>27</v>
      </c>
      <c r="D2249">
        <v>1305</v>
      </c>
      <c r="E2249" s="2">
        <v>43086</v>
      </c>
      <c r="F2249">
        <v>2</v>
      </c>
      <c r="G2249">
        <v>2</v>
      </c>
      <c r="H2249">
        <v>349.99</v>
      </c>
      <c r="I2249">
        <v>0.05</v>
      </c>
      <c r="J2249" s="1" t="s">
        <v>337</v>
      </c>
      <c r="K2249" s="1" t="s">
        <v>17</v>
      </c>
      <c r="L2249" s="1" t="s">
        <v>28</v>
      </c>
      <c r="M2249" s="1" t="s">
        <v>309</v>
      </c>
      <c r="N2249">
        <v>664.98099999999999</v>
      </c>
    </row>
    <row r="2250" spans="1:14" x14ac:dyDescent="0.3">
      <c r="A2250">
        <v>96</v>
      </c>
      <c r="B2250" s="1" t="s">
        <v>39</v>
      </c>
      <c r="C2250" s="1" t="s">
        <v>27</v>
      </c>
      <c r="D2250">
        <v>604</v>
      </c>
      <c r="E2250" s="2">
        <v>42714</v>
      </c>
      <c r="F2250">
        <v>2</v>
      </c>
      <c r="G2250">
        <v>2</v>
      </c>
      <c r="H2250">
        <v>2999.99</v>
      </c>
      <c r="I2250">
        <v>0.2</v>
      </c>
      <c r="J2250" s="1" t="s">
        <v>308</v>
      </c>
      <c r="K2250" s="1" t="s">
        <v>204</v>
      </c>
      <c r="L2250" s="1" t="s">
        <v>28</v>
      </c>
      <c r="M2250" s="1" t="s">
        <v>309</v>
      </c>
      <c r="N2250">
        <v>4799.9839999999995</v>
      </c>
    </row>
    <row r="2251" spans="1:14" x14ac:dyDescent="0.3">
      <c r="A2251">
        <v>93</v>
      </c>
      <c r="B2251" s="1" t="s">
        <v>43</v>
      </c>
      <c r="C2251" s="1" t="s">
        <v>27</v>
      </c>
      <c r="D2251">
        <v>1578</v>
      </c>
      <c r="E2251" s="2">
        <v>43213</v>
      </c>
      <c r="F2251">
        <v>2</v>
      </c>
      <c r="G2251">
        <v>2</v>
      </c>
      <c r="H2251">
        <v>3599.99</v>
      </c>
      <c r="I2251">
        <v>7.0000000000000007E-2</v>
      </c>
      <c r="J2251" s="1" t="s">
        <v>371</v>
      </c>
      <c r="K2251" s="1" t="s">
        <v>204</v>
      </c>
      <c r="L2251" s="1" t="s">
        <v>28</v>
      </c>
      <c r="M2251" s="1" t="s">
        <v>309</v>
      </c>
      <c r="N2251">
        <v>6695.9813999999988</v>
      </c>
    </row>
    <row r="2252" spans="1:14" x14ac:dyDescent="0.3">
      <c r="A2252">
        <v>93</v>
      </c>
      <c r="B2252" s="1" t="s">
        <v>43</v>
      </c>
      <c r="C2252" s="1" t="s">
        <v>27</v>
      </c>
      <c r="D2252">
        <v>934</v>
      </c>
      <c r="E2252" s="2">
        <v>42895</v>
      </c>
      <c r="F2252">
        <v>2</v>
      </c>
      <c r="G2252">
        <v>1</v>
      </c>
      <c r="H2252">
        <v>4999.99</v>
      </c>
      <c r="I2252">
        <v>7.0000000000000007E-2</v>
      </c>
      <c r="J2252" s="1" t="s">
        <v>352</v>
      </c>
      <c r="K2252" s="1" t="s">
        <v>204</v>
      </c>
      <c r="L2252" s="1" t="s">
        <v>28</v>
      </c>
      <c r="M2252" s="1" t="s">
        <v>309</v>
      </c>
      <c r="N2252">
        <v>4649.9906999999994</v>
      </c>
    </row>
    <row r="2253" spans="1:14" x14ac:dyDescent="0.3">
      <c r="A2253">
        <v>95</v>
      </c>
      <c r="B2253" s="1" t="s">
        <v>116</v>
      </c>
      <c r="C2253" s="1" t="s">
        <v>27</v>
      </c>
      <c r="D2253">
        <v>804</v>
      </c>
      <c r="E2253" s="2">
        <v>42823</v>
      </c>
      <c r="F2253">
        <v>2</v>
      </c>
      <c r="G2253">
        <v>2</v>
      </c>
      <c r="H2253">
        <v>209.99</v>
      </c>
      <c r="I2253">
        <v>0.2</v>
      </c>
      <c r="J2253" s="1" t="s">
        <v>367</v>
      </c>
      <c r="K2253" s="1" t="s">
        <v>17</v>
      </c>
      <c r="L2253" s="1" t="s">
        <v>28</v>
      </c>
      <c r="M2253" s="1" t="s">
        <v>309</v>
      </c>
      <c r="N2253">
        <v>335.98400000000004</v>
      </c>
    </row>
    <row r="2254" spans="1:14" x14ac:dyDescent="0.3">
      <c r="A2254">
        <v>1119</v>
      </c>
      <c r="B2254" s="1" t="s">
        <v>162</v>
      </c>
      <c r="C2254" s="1" t="s">
        <v>27</v>
      </c>
      <c r="D2254">
        <v>627</v>
      </c>
      <c r="E2254" s="2">
        <v>42729</v>
      </c>
      <c r="F2254">
        <v>2</v>
      </c>
      <c r="G2254">
        <v>2</v>
      </c>
      <c r="H2254">
        <v>2999.99</v>
      </c>
      <c r="I2254">
        <v>0.2</v>
      </c>
      <c r="J2254" s="1" t="s">
        <v>308</v>
      </c>
      <c r="K2254" s="1" t="s">
        <v>204</v>
      </c>
      <c r="L2254" s="1" t="s">
        <v>28</v>
      </c>
      <c r="M2254" s="1" t="s">
        <v>309</v>
      </c>
      <c r="N2254">
        <v>4799.9839999999995</v>
      </c>
    </row>
    <row r="2255" spans="1:14" x14ac:dyDescent="0.3">
      <c r="A2255">
        <v>168</v>
      </c>
      <c r="B2255" s="1" t="s">
        <v>121</v>
      </c>
      <c r="C2255" s="1" t="s">
        <v>27</v>
      </c>
      <c r="D2255">
        <v>1017</v>
      </c>
      <c r="E2255" s="2">
        <v>42936</v>
      </c>
      <c r="F2255">
        <v>2</v>
      </c>
      <c r="G2255">
        <v>1</v>
      </c>
      <c r="H2255">
        <v>209.99</v>
      </c>
      <c r="I2255">
        <v>7.0000000000000007E-2</v>
      </c>
      <c r="J2255" s="1" t="s">
        <v>367</v>
      </c>
      <c r="K2255" s="1" t="s">
        <v>17</v>
      </c>
      <c r="L2255" s="1" t="s">
        <v>28</v>
      </c>
      <c r="M2255" s="1" t="s">
        <v>309</v>
      </c>
      <c r="N2255">
        <v>195.29069999999999</v>
      </c>
    </row>
    <row r="2256" spans="1:14" x14ac:dyDescent="0.3">
      <c r="A2256">
        <v>870</v>
      </c>
      <c r="B2256" s="1" t="s">
        <v>225</v>
      </c>
      <c r="C2256" s="1" t="s">
        <v>27</v>
      </c>
      <c r="D2256">
        <v>725</v>
      </c>
      <c r="E2256" s="2">
        <v>42785</v>
      </c>
      <c r="F2256">
        <v>2</v>
      </c>
      <c r="G2256">
        <v>2</v>
      </c>
      <c r="H2256">
        <v>3499.99</v>
      </c>
      <c r="I2256">
        <v>0.1</v>
      </c>
      <c r="J2256" s="1" t="s">
        <v>326</v>
      </c>
      <c r="K2256" s="1" t="s">
        <v>319</v>
      </c>
      <c r="L2256" s="1" t="s">
        <v>28</v>
      </c>
      <c r="M2256" s="1" t="s">
        <v>309</v>
      </c>
      <c r="N2256">
        <v>6299.982</v>
      </c>
    </row>
    <row r="2257" spans="1:14" x14ac:dyDescent="0.3">
      <c r="A2257">
        <v>870</v>
      </c>
      <c r="B2257" s="1" t="s">
        <v>225</v>
      </c>
      <c r="C2257" s="1" t="s">
        <v>27</v>
      </c>
      <c r="D2257">
        <v>725</v>
      </c>
      <c r="E2257" s="2">
        <v>42785</v>
      </c>
      <c r="F2257">
        <v>2</v>
      </c>
      <c r="G2257">
        <v>1</v>
      </c>
      <c r="H2257">
        <v>209.99</v>
      </c>
      <c r="I2257">
        <v>0.1</v>
      </c>
      <c r="J2257" s="1" t="s">
        <v>328</v>
      </c>
      <c r="K2257" s="1" t="s">
        <v>17</v>
      </c>
      <c r="L2257" s="1" t="s">
        <v>28</v>
      </c>
      <c r="M2257" s="1" t="s">
        <v>309</v>
      </c>
      <c r="N2257">
        <v>188.99100000000001</v>
      </c>
    </row>
    <row r="2258" spans="1:14" x14ac:dyDescent="0.3">
      <c r="A2258">
        <v>4</v>
      </c>
      <c r="B2258" s="1" t="s">
        <v>54</v>
      </c>
      <c r="C2258" s="1" t="s">
        <v>27</v>
      </c>
      <c r="D2258">
        <v>700</v>
      </c>
      <c r="E2258" s="2">
        <v>42773</v>
      </c>
      <c r="F2258">
        <v>2</v>
      </c>
      <c r="G2258">
        <v>1</v>
      </c>
      <c r="H2258">
        <v>3499.99</v>
      </c>
      <c r="I2258">
        <v>0.2</v>
      </c>
      <c r="J2258" s="1" t="s">
        <v>318</v>
      </c>
      <c r="K2258" s="1" t="s">
        <v>319</v>
      </c>
      <c r="L2258" s="1" t="s">
        <v>28</v>
      </c>
      <c r="M2258" s="1" t="s">
        <v>309</v>
      </c>
      <c r="N2258">
        <v>2799.9920000000002</v>
      </c>
    </row>
    <row r="2259" spans="1:14" x14ac:dyDescent="0.3">
      <c r="A2259">
        <v>65</v>
      </c>
      <c r="B2259" s="1" t="s">
        <v>57</v>
      </c>
      <c r="C2259" s="1" t="s">
        <v>27</v>
      </c>
      <c r="D2259">
        <v>240</v>
      </c>
      <c r="E2259" s="2">
        <v>42517</v>
      </c>
      <c r="F2259">
        <v>2</v>
      </c>
      <c r="G2259">
        <v>1</v>
      </c>
      <c r="H2259">
        <v>2999.99</v>
      </c>
      <c r="I2259">
        <v>7.0000000000000007E-2</v>
      </c>
      <c r="J2259" s="1" t="s">
        <v>308</v>
      </c>
      <c r="K2259" s="1" t="s">
        <v>204</v>
      </c>
      <c r="L2259" s="1" t="s">
        <v>28</v>
      </c>
      <c r="M2259" s="1" t="s">
        <v>309</v>
      </c>
      <c r="N2259">
        <v>2789.9906999999998</v>
      </c>
    </row>
    <row r="2260" spans="1:14" x14ac:dyDescent="0.3">
      <c r="A2260">
        <v>435</v>
      </c>
      <c r="B2260" s="1" t="s">
        <v>230</v>
      </c>
      <c r="C2260" s="1" t="s">
        <v>27</v>
      </c>
      <c r="D2260">
        <v>1261</v>
      </c>
      <c r="E2260" s="2">
        <v>43062</v>
      </c>
      <c r="F2260">
        <v>2</v>
      </c>
      <c r="G2260">
        <v>2</v>
      </c>
      <c r="H2260">
        <v>189.99</v>
      </c>
      <c r="I2260">
        <v>0.2</v>
      </c>
      <c r="J2260" s="1" t="s">
        <v>332</v>
      </c>
      <c r="K2260" s="1" t="s">
        <v>17</v>
      </c>
      <c r="L2260" s="1" t="s">
        <v>28</v>
      </c>
      <c r="M2260" s="1" t="s">
        <v>309</v>
      </c>
      <c r="N2260">
        <v>303.98400000000004</v>
      </c>
    </row>
    <row r="2261" spans="1:14" x14ac:dyDescent="0.3">
      <c r="A2261">
        <v>1112</v>
      </c>
      <c r="B2261" s="1" t="s">
        <v>202</v>
      </c>
      <c r="C2261" s="1" t="s">
        <v>27</v>
      </c>
      <c r="D2261">
        <v>334</v>
      </c>
      <c r="E2261" s="2">
        <v>42576</v>
      </c>
      <c r="F2261">
        <v>2</v>
      </c>
      <c r="G2261">
        <v>1</v>
      </c>
      <c r="H2261">
        <v>2999.99</v>
      </c>
      <c r="I2261">
        <v>0.05</v>
      </c>
      <c r="J2261" s="1" t="s">
        <v>308</v>
      </c>
      <c r="K2261" s="1" t="s">
        <v>204</v>
      </c>
      <c r="L2261" s="1" t="s">
        <v>28</v>
      </c>
      <c r="M2261" s="1" t="s">
        <v>309</v>
      </c>
      <c r="N2261">
        <v>2849.9904999999999</v>
      </c>
    </row>
    <row r="2262" spans="1:14" x14ac:dyDescent="0.3">
      <c r="A2262">
        <v>783</v>
      </c>
      <c r="B2262" s="1" t="s">
        <v>35</v>
      </c>
      <c r="C2262" s="1" t="s">
        <v>27</v>
      </c>
      <c r="D2262">
        <v>1214</v>
      </c>
      <c r="E2262" s="2">
        <v>43036</v>
      </c>
      <c r="F2262">
        <v>2</v>
      </c>
      <c r="G2262">
        <v>2</v>
      </c>
      <c r="H2262">
        <v>2999.99</v>
      </c>
      <c r="I2262">
        <v>0.05</v>
      </c>
      <c r="J2262" s="1" t="s">
        <v>308</v>
      </c>
      <c r="K2262" s="1" t="s">
        <v>204</v>
      </c>
      <c r="L2262" s="1" t="s">
        <v>28</v>
      </c>
      <c r="M2262" s="1" t="s">
        <v>309</v>
      </c>
      <c r="N2262">
        <v>5699.9809999999998</v>
      </c>
    </row>
    <row r="2263" spans="1:14" x14ac:dyDescent="0.3">
      <c r="A2263">
        <v>11</v>
      </c>
      <c r="B2263" s="1" t="s">
        <v>162</v>
      </c>
      <c r="C2263" s="1" t="s">
        <v>27</v>
      </c>
      <c r="D2263">
        <v>1074</v>
      </c>
      <c r="E2263" s="2">
        <v>42966</v>
      </c>
      <c r="F2263">
        <v>2</v>
      </c>
      <c r="G2263">
        <v>1</v>
      </c>
      <c r="H2263">
        <v>189.99</v>
      </c>
      <c r="I2263">
        <v>7.0000000000000007E-2</v>
      </c>
      <c r="J2263" s="1" t="s">
        <v>366</v>
      </c>
      <c r="K2263" s="1" t="s">
        <v>17</v>
      </c>
      <c r="L2263" s="1" t="s">
        <v>28</v>
      </c>
      <c r="M2263" s="1" t="s">
        <v>309</v>
      </c>
      <c r="N2263">
        <v>176.69069999999999</v>
      </c>
    </row>
    <row r="2264" spans="1:14" x14ac:dyDescent="0.3">
      <c r="A2264">
        <v>11</v>
      </c>
      <c r="B2264" s="1" t="s">
        <v>162</v>
      </c>
      <c r="C2264" s="1" t="s">
        <v>27</v>
      </c>
      <c r="D2264">
        <v>1074</v>
      </c>
      <c r="E2264" s="2">
        <v>42966</v>
      </c>
      <c r="F2264">
        <v>2</v>
      </c>
      <c r="G2264">
        <v>2</v>
      </c>
      <c r="H2264">
        <v>209.99</v>
      </c>
      <c r="I2264">
        <v>0.1</v>
      </c>
      <c r="J2264" s="1" t="s">
        <v>367</v>
      </c>
      <c r="K2264" s="1" t="s">
        <v>17</v>
      </c>
      <c r="L2264" s="1" t="s">
        <v>28</v>
      </c>
      <c r="M2264" s="1" t="s">
        <v>309</v>
      </c>
      <c r="N2264">
        <v>377.98200000000003</v>
      </c>
    </row>
    <row r="2265" spans="1:14" x14ac:dyDescent="0.3">
      <c r="A2265">
        <v>1227</v>
      </c>
      <c r="B2265" s="1" t="s">
        <v>43</v>
      </c>
      <c r="C2265" s="1" t="s">
        <v>27</v>
      </c>
      <c r="D2265">
        <v>276</v>
      </c>
      <c r="E2265" s="2">
        <v>42539</v>
      </c>
      <c r="F2265">
        <v>2</v>
      </c>
      <c r="G2265">
        <v>2</v>
      </c>
      <c r="H2265">
        <v>2999.99</v>
      </c>
      <c r="I2265">
        <v>7.0000000000000007E-2</v>
      </c>
      <c r="J2265" s="1" t="s">
        <v>308</v>
      </c>
      <c r="K2265" s="1" t="s">
        <v>204</v>
      </c>
      <c r="L2265" s="1" t="s">
        <v>28</v>
      </c>
      <c r="M2265" s="1" t="s">
        <v>309</v>
      </c>
      <c r="N2265">
        <v>5579.9813999999997</v>
      </c>
    </row>
    <row r="2266" spans="1:14" x14ac:dyDescent="0.3">
      <c r="A2266">
        <v>485</v>
      </c>
      <c r="B2266" s="1" t="s">
        <v>73</v>
      </c>
      <c r="C2266" s="1" t="s">
        <v>27</v>
      </c>
      <c r="D2266">
        <v>997</v>
      </c>
      <c r="E2266" s="2">
        <v>42927</v>
      </c>
      <c r="F2266">
        <v>2</v>
      </c>
      <c r="G2266">
        <v>2</v>
      </c>
      <c r="H2266">
        <v>149.99</v>
      </c>
      <c r="I2266">
        <v>7.0000000000000007E-2</v>
      </c>
      <c r="J2266" s="1" t="s">
        <v>320</v>
      </c>
      <c r="K2266" s="1" t="s">
        <v>17</v>
      </c>
      <c r="L2266" s="1" t="s">
        <v>28</v>
      </c>
      <c r="M2266" s="1" t="s">
        <v>309</v>
      </c>
      <c r="N2266">
        <v>278.98140000000001</v>
      </c>
    </row>
    <row r="2267" spans="1:14" x14ac:dyDescent="0.3">
      <c r="A2267">
        <v>949</v>
      </c>
      <c r="B2267" s="1" t="s">
        <v>26</v>
      </c>
      <c r="C2267" s="1" t="s">
        <v>27</v>
      </c>
      <c r="D2267">
        <v>656</v>
      </c>
      <c r="E2267" s="2">
        <v>42751</v>
      </c>
      <c r="F2267">
        <v>2</v>
      </c>
      <c r="G2267">
        <v>1</v>
      </c>
      <c r="H2267">
        <v>149.99</v>
      </c>
      <c r="I2267">
        <v>0.1</v>
      </c>
      <c r="J2267" s="1" t="s">
        <v>333</v>
      </c>
      <c r="K2267" s="1" t="s">
        <v>17</v>
      </c>
      <c r="L2267" s="1" t="s">
        <v>28</v>
      </c>
      <c r="M2267" s="1" t="s">
        <v>309</v>
      </c>
      <c r="N2267">
        <v>134.99100000000001</v>
      </c>
    </row>
    <row r="2268" spans="1:14" x14ac:dyDescent="0.3">
      <c r="A2268">
        <v>1151</v>
      </c>
      <c r="B2268" s="1" t="s">
        <v>59</v>
      </c>
      <c r="C2268" s="1" t="s">
        <v>27</v>
      </c>
      <c r="D2268">
        <v>410</v>
      </c>
      <c r="E2268" s="2">
        <v>42614</v>
      </c>
      <c r="F2268">
        <v>2</v>
      </c>
      <c r="G2268">
        <v>2</v>
      </c>
      <c r="H2268">
        <v>2999.99</v>
      </c>
      <c r="I2268">
        <v>0.05</v>
      </c>
      <c r="J2268" s="1" t="s">
        <v>308</v>
      </c>
      <c r="K2268" s="1" t="s">
        <v>204</v>
      </c>
      <c r="L2268" s="1" t="s">
        <v>28</v>
      </c>
      <c r="M2268" s="1" t="s">
        <v>309</v>
      </c>
      <c r="N2268">
        <v>5699.9809999999998</v>
      </c>
    </row>
    <row r="2269" spans="1:14" x14ac:dyDescent="0.3">
      <c r="A2269">
        <v>1242</v>
      </c>
      <c r="B2269" s="1" t="s">
        <v>138</v>
      </c>
      <c r="C2269" s="1" t="s">
        <v>27</v>
      </c>
      <c r="D2269">
        <v>696</v>
      </c>
      <c r="E2269" s="2">
        <v>42771</v>
      </c>
      <c r="F2269">
        <v>2</v>
      </c>
      <c r="G2269">
        <v>2</v>
      </c>
      <c r="H2269">
        <v>189.99</v>
      </c>
      <c r="I2269">
        <v>7.0000000000000007E-2</v>
      </c>
      <c r="J2269" s="1" t="s">
        <v>332</v>
      </c>
      <c r="K2269" s="1" t="s">
        <v>17</v>
      </c>
      <c r="L2269" s="1" t="s">
        <v>28</v>
      </c>
      <c r="M2269" s="1" t="s">
        <v>309</v>
      </c>
      <c r="N2269">
        <v>353.38139999999999</v>
      </c>
    </row>
    <row r="2270" spans="1:14" x14ac:dyDescent="0.3">
      <c r="A2270">
        <v>1441</v>
      </c>
      <c r="B2270" s="1" t="s">
        <v>173</v>
      </c>
      <c r="C2270" s="1" t="s">
        <v>27</v>
      </c>
      <c r="D2270">
        <v>1366</v>
      </c>
      <c r="E2270" s="2">
        <v>43126</v>
      </c>
      <c r="F2270">
        <v>2</v>
      </c>
      <c r="G2270">
        <v>1</v>
      </c>
      <c r="H2270">
        <v>3499.99</v>
      </c>
      <c r="I2270">
        <v>7.0000000000000007E-2</v>
      </c>
      <c r="J2270" s="1" t="s">
        <v>418</v>
      </c>
      <c r="K2270" s="1" t="s">
        <v>204</v>
      </c>
      <c r="L2270" s="1" t="s">
        <v>28</v>
      </c>
      <c r="M2270" s="1" t="s">
        <v>309</v>
      </c>
      <c r="N2270">
        <v>3254.9906999999994</v>
      </c>
    </row>
    <row r="2271" spans="1:14" x14ac:dyDescent="0.3">
      <c r="A2271">
        <v>292</v>
      </c>
      <c r="B2271" s="1" t="s">
        <v>56</v>
      </c>
      <c r="C2271" s="1" t="s">
        <v>27</v>
      </c>
      <c r="D2271">
        <v>1175</v>
      </c>
      <c r="E2271" s="2">
        <v>43017</v>
      </c>
      <c r="F2271">
        <v>2</v>
      </c>
      <c r="G2271">
        <v>1</v>
      </c>
      <c r="H2271">
        <v>2999.99</v>
      </c>
      <c r="I2271">
        <v>0.05</v>
      </c>
      <c r="J2271" s="1" t="s">
        <v>308</v>
      </c>
      <c r="K2271" s="1" t="s">
        <v>204</v>
      </c>
      <c r="L2271" s="1" t="s">
        <v>28</v>
      </c>
      <c r="M2271" s="1" t="s">
        <v>309</v>
      </c>
      <c r="N2271">
        <v>2849.9904999999999</v>
      </c>
    </row>
    <row r="2272" spans="1:14" x14ac:dyDescent="0.3">
      <c r="A2272">
        <v>765</v>
      </c>
      <c r="B2272" s="1" t="s">
        <v>47</v>
      </c>
      <c r="C2272" s="1" t="s">
        <v>27</v>
      </c>
      <c r="D2272">
        <v>1368</v>
      </c>
      <c r="E2272" s="2">
        <v>43127</v>
      </c>
      <c r="F2272">
        <v>2</v>
      </c>
      <c r="G2272">
        <v>1</v>
      </c>
      <c r="H2272">
        <v>4499.99</v>
      </c>
      <c r="I2272">
        <v>0.2</v>
      </c>
      <c r="J2272" s="1" t="s">
        <v>340</v>
      </c>
      <c r="K2272" s="1" t="s">
        <v>204</v>
      </c>
      <c r="L2272" s="1" t="s">
        <v>28</v>
      </c>
      <c r="M2272" s="1" t="s">
        <v>309</v>
      </c>
      <c r="N2272">
        <v>3599.9920000000002</v>
      </c>
    </row>
    <row r="2273" spans="1:14" x14ac:dyDescent="0.3">
      <c r="A2273">
        <v>329</v>
      </c>
      <c r="B2273" s="1" t="s">
        <v>107</v>
      </c>
      <c r="C2273" s="1" t="s">
        <v>27</v>
      </c>
      <c r="D2273">
        <v>847</v>
      </c>
      <c r="E2273" s="2">
        <v>42843</v>
      </c>
      <c r="F2273">
        <v>2</v>
      </c>
      <c r="G2273">
        <v>2</v>
      </c>
      <c r="H2273">
        <v>4999.99</v>
      </c>
      <c r="I2273">
        <v>0.05</v>
      </c>
      <c r="J2273" s="1" t="s">
        <v>352</v>
      </c>
      <c r="K2273" s="1" t="s">
        <v>204</v>
      </c>
      <c r="L2273" s="1" t="s">
        <v>28</v>
      </c>
      <c r="M2273" s="1" t="s">
        <v>309</v>
      </c>
      <c r="N2273">
        <v>9499.9809999999998</v>
      </c>
    </row>
    <row r="2274" spans="1:14" x14ac:dyDescent="0.3">
      <c r="A2274">
        <v>809</v>
      </c>
      <c r="B2274" s="1" t="s">
        <v>139</v>
      </c>
      <c r="C2274" s="1" t="s">
        <v>27</v>
      </c>
      <c r="D2274">
        <v>677</v>
      </c>
      <c r="E2274" s="2">
        <v>42763</v>
      </c>
      <c r="F2274">
        <v>2</v>
      </c>
      <c r="G2274">
        <v>2</v>
      </c>
      <c r="H2274">
        <v>349.99</v>
      </c>
      <c r="I2274">
        <v>0.05</v>
      </c>
      <c r="J2274" s="1" t="s">
        <v>337</v>
      </c>
      <c r="K2274" s="1" t="s">
        <v>17</v>
      </c>
      <c r="L2274" s="1" t="s">
        <v>28</v>
      </c>
      <c r="M2274" s="1" t="s">
        <v>309</v>
      </c>
      <c r="N2274">
        <v>664.98099999999999</v>
      </c>
    </row>
    <row r="2275" spans="1:14" x14ac:dyDescent="0.3">
      <c r="A2275">
        <v>1007</v>
      </c>
      <c r="B2275" s="1" t="s">
        <v>161</v>
      </c>
      <c r="C2275" s="1" t="s">
        <v>27</v>
      </c>
      <c r="D2275">
        <v>1377</v>
      </c>
      <c r="E2275" s="2">
        <v>43132</v>
      </c>
      <c r="F2275">
        <v>2</v>
      </c>
      <c r="G2275">
        <v>2</v>
      </c>
      <c r="H2275">
        <v>3499.99</v>
      </c>
      <c r="I2275">
        <v>7.0000000000000007E-2</v>
      </c>
      <c r="J2275" s="1" t="s">
        <v>315</v>
      </c>
      <c r="K2275" s="1" t="s">
        <v>204</v>
      </c>
      <c r="L2275" s="1" t="s">
        <v>28</v>
      </c>
      <c r="M2275" s="1" t="s">
        <v>309</v>
      </c>
      <c r="N2275">
        <v>6509.9813999999988</v>
      </c>
    </row>
    <row r="2276" spans="1:14" x14ac:dyDescent="0.3">
      <c r="A2276">
        <v>1015</v>
      </c>
      <c r="B2276" s="1" t="s">
        <v>110</v>
      </c>
      <c r="C2276" s="1" t="s">
        <v>27</v>
      </c>
      <c r="D2276">
        <v>790</v>
      </c>
      <c r="E2276" s="2">
        <v>42813</v>
      </c>
      <c r="F2276">
        <v>2</v>
      </c>
      <c r="G2276">
        <v>2</v>
      </c>
      <c r="H2276">
        <v>3499.99</v>
      </c>
      <c r="I2276">
        <v>7.0000000000000007E-2</v>
      </c>
      <c r="J2276" s="1" t="s">
        <v>326</v>
      </c>
      <c r="K2276" s="1" t="s">
        <v>319</v>
      </c>
      <c r="L2276" s="1" t="s">
        <v>28</v>
      </c>
      <c r="M2276" s="1" t="s">
        <v>309</v>
      </c>
      <c r="N2276">
        <v>6509.9813999999988</v>
      </c>
    </row>
    <row r="2277" spans="1:14" x14ac:dyDescent="0.3">
      <c r="A2277">
        <v>152</v>
      </c>
      <c r="B2277" s="1" t="s">
        <v>96</v>
      </c>
      <c r="C2277" s="1" t="s">
        <v>27</v>
      </c>
      <c r="D2277">
        <v>1467</v>
      </c>
      <c r="E2277" s="2">
        <v>43185</v>
      </c>
      <c r="F2277">
        <v>2</v>
      </c>
      <c r="G2277">
        <v>2</v>
      </c>
      <c r="H2277">
        <v>369.99</v>
      </c>
      <c r="I2277">
        <v>0.1</v>
      </c>
      <c r="J2277" s="1" t="s">
        <v>419</v>
      </c>
      <c r="K2277" s="1" t="s">
        <v>17</v>
      </c>
      <c r="L2277" s="1" t="s">
        <v>28</v>
      </c>
      <c r="M2277" s="1" t="s">
        <v>309</v>
      </c>
      <c r="N2277">
        <v>665.98200000000008</v>
      </c>
    </row>
    <row r="2278" spans="1:14" x14ac:dyDescent="0.3">
      <c r="A2278">
        <v>374</v>
      </c>
      <c r="B2278" s="1" t="s">
        <v>64</v>
      </c>
      <c r="C2278" s="1" t="s">
        <v>27</v>
      </c>
      <c r="D2278">
        <v>797</v>
      </c>
      <c r="E2278" s="2">
        <v>42818</v>
      </c>
      <c r="F2278">
        <v>2</v>
      </c>
      <c r="G2278">
        <v>2</v>
      </c>
      <c r="H2278">
        <v>3499.99</v>
      </c>
      <c r="I2278">
        <v>0.1</v>
      </c>
      <c r="J2278" s="1" t="s">
        <v>326</v>
      </c>
      <c r="K2278" s="1" t="s">
        <v>319</v>
      </c>
      <c r="L2278" s="1" t="s">
        <v>28</v>
      </c>
      <c r="M2278" s="1" t="s">
        <v>309</v>
      </c>
      <c r="N2278">
        <v>6299.982</v>
      </c>
    </row>
    <row r="2279" spans="1:14" x14ac:dyDescent="0.3">
      <c r="A2279">
        <v>706</v>
      </c>
      <c r="B2279" s="1" t="s">
        <v>152</v>
      </c>
      <c r="C2279" s="1" t="s">
        <v>27</v>
      </c>
      <c r="D2279">
        <v>990</v>
      </c>
      <c r="E2279" s="2">
        <v>42920</v>
      </c>
      <c r="F2279">
        <v>2</v>
      </c>
      <c r="G2279">
        <v>1</v>
      </c>
      <c r="H2279">
        <v>349.99</v>
      </c>
      <c r="I2279">
        <v>0.1</v>
      </c>
      <c r="J2279" s="1" t="s">
        <v>337</v>
      </c>
      <c r="K2279" s="1" t="s">
        <v>17</v>
      </c>
      <c r="L2279" s="1" t="s">
        <v>28</v>
      </c>
      <c r="M2279" s="1" t="s">
        <v>309</v>
      </c>
      <c r="N2279">
        <v>314.99100000000004</v>
      </c>
    </row>
    <row r="2280" spans="1:14" x14ac:dyDescent="0.3">
      <c r="A2280">
        <v>411</v>
      </c>
      <c r="B2280" s="1" t="s">
        <v>30</v>
      </c>
      <c r="C2280" s="1" t="s">
        <v>27</v>
      </c>
      <c r="D2280">
        <v>274</v>
      </c>
      <c r="E2280" s="2">
        <v>42538</v>
      </c>
      <c r="F2280">
        <v>2</v>
      </c>
      <c r="G2280">
        <v>2</v>
      </c>
      <c r="H2280">
        <v>2999.99</v>
      </c>
      <c r="I2280">
        <v>7.0000000000000007E-2</v>
      </c>
      <c r="J2280" s="1" t="s">
        <v>308</v>
      </c>
      <c r="K2280" s="1" t="s">
        <v>204</v>
      </c>
      <c r="L2280" s="1" t="s">
        <v>28</v>
      </c>
      <c r="M2280" s="1" t="s">
        <v>309</v>
      </c>
      <c r="N2280">
        <v>5579.9813999999997</v>
      </c>
    </row>
    <row r="2281" spans="1:14" x14ac:dyDescent="0.3">
      <c r="A2281">
        <v>626</v>
      </c>
      <c r="B2281" s="1" t="s">
        <v>157</v>
      </c>
      <c r="C2281" s="1" t="s">
        <v>27</v>
      </c>
      <c r="D2281">
        <v>661</v>
      </c>
      <c r="E2281" s="2">
        <v>42753</v>
      </c>
      <c r="F2281">
        <v>2</v>
      </c>
      <c r="G2281">
        <v>2</v>
      </c>
      <c r="H2281">
        <v>3499.99</v>
      </c>
      <c r="I2281">
        <v>7.0000000000000007E-2</v>
      </c>
      <c r="J2281" s="1" t="s">
        <v>318</v>
      </c>
      <c r="K2281" s="1" t="s">
        <v>319</v>
      </c>
      <c r="L2281" s="1" t="s">
        <v>28</v>
      </c>
      <c r="M2281" s="1" t="s">
        <v>309</v>
      </c>
      <c r="N2281">
        <v>6509.9813999999988</v>
      </c>
    </row>
    <row r="2282" spans="1:14" x14ac:dyDescent="0.3">
      <c r="A2282">
        <v>651</v>
      </c>
      <c r="B2282" s="1" t="s">
        <v>103</v>
      </c>
      <c r="C2282" s="1" t="s">
        <v>27</v>
      </c>
      <c r="D2282">
        <v>892</v>
      </c>
      <c r="E2282" s="2">
        <v>42870</v>
      </c>
      <c r="F2282">
        <v>2</v>
      </c>
      <c r="G2282">
        <v>1</v>
      </c>
      <c r="H2282">
        <v>189.99</v>
      </c>
      <c r="I2282">
        <v>0.05</v>
      </c>
      <c r="J2282" s="1" t="s">
        <v>332</v>
      </c>
      <c r="K2282" s="1" t="s">
        <v>17</v>
      </c>
      <c r="L2282" s="1" t="s">
        <v>28</v>
      </c>
      <c r="M2282" s="1" t="s">
        <v>309</v>
      </c>
      <c r="N2282">
        <v>180.4905</v>
      </c>
    </row>
    <row r="2283" spans="1:14" x14ac:dyDescent="0.3">
      <c r="A2283">
        <v>44</v>
      </c>
      <c r="B2283" s="1" t="s">
        <v>106</v>
      </c>
      <c r="C2283" s="1" t="s">
        <v>27</v>
      </c>
      <c r="D2283">
        <v>1253</v>
      </c>
      <c r="E2283" s="2">
        <v>43057</v>
      </c>
      <c r="F2283">
        <v>2</v>
      </c>
      <c r="G2283">
        <v>1</v>
      </c>
      <c r="H2283">
        <v>189.99</v>
      </c>
      <c r="I2283">
        <v>0.2</v>
      </c>
      <c r="J2283" s="1" t="s">
        <v>332</v>
      </c>
      <c r="K2283" s="1" t="s">
        <v>17</v>
      </c>
      <c r="L2283" s="1" t="s">
        <v>28</v>
      </c>
      <c r="M2283" s="1" t="s">
        <v>309</v>
      </c>
      <c r="N2283">
        <v>151.99200000000002</v>
      </c>
    </row>
    <row r="2284" spans="1:14" x14ac:dyDescent="0.3">
      <c r="A2284">
        <v>227</v>
      </c>
      <c r="B2284" s="1" t="s">
        <v>192</v>
      </c>
      <c r="C2284" s="1" t="s">
        <v>27</v>
      </c>
      <c r="D2284">
        <v>1277</v>
      </c>
      <c r="E2284" s="2">
        <v>43070</v>
      </c>
      <c r="F2284">
        <v>2</v>
      </c>
      <c r="G2284">
        <v>2</v>
      </c>
      <c r="H2284">
        <v>2999.99</v>
      </c>
      <c r="I2284">
        <v>0.1</v>
      </c>
      <c r="J2284" s="1" t="s">
        <v>308</v>
      </c>
      <c r="K2284" s="1" t="s">
        <v>204</v>
      </c>
      <c r="L2284" s="1" t="s">
        <v>28</v>
      </c>
      <c r="M2284" s="1" t="s">
        <v>309</v>
      </c>
      <c r="N2284">
        <v>5399.982</v>
      </c>
    </row>
    <row r="2285" spans="1:14" x14ac:dyDescent="0.3">
      <c r="A2285">
        <v>1014</v>
      </c>
      <c r="B2285" s="1" t="s">
        <v>236</v>
      </c>
      <c r="C2285" s="1" t="s">
        <v>27</v>
      </c>
      <c r="D2285">
        <v>1279</v>
      </c>
      <c r="E2285" s="2">
        <v>43070</v>
      </c>
      <c r="F2285">
        <v>2</v>
      </c>
      <c r="G2285">
        <v>2</v>
      </c>
      <c r="H2285">
        <v>2999.99</v>
      </c>
      <c r="I2285">
        <v>0.05</v>
      </c>
      <c r="J2285" s="1" t="s">
        <v>308</v>
      </c>
      <c r="K2285" s="1" t="s">
        <v>204</v>
      </c>
      <c r="L2285" s="1" t="s">
        <v>28</v>
      </c>
      <c r="M2285" s="1" t="s">
        <v>309</v>
      </c>
      <c r="N2285">
        <v>5699.9809999999998</v>
      </c>
    </row>
    <row r="2286" spans="1:14" x14ac:dyDescent="0.3">
      <c r="A2286">
        <v>1136</v>
      </c>
      <c r="B2286" s="1" t="s">
        <v>87</v>
      </c>
      <c r="C2286" s="1" t="s">
        <v>27</v>
      </c>
      <c r="D2286">
        <v>1257</v>
      </c>
      <c r="E2286" s="2">
        <v>43058</v>
      </c>
      <c r="F2286">
        <v>2</v>
      </c>
      <c r="G2286">
        <v>1</v>
      </c>
      <c r="H2286">
        <v>4999.99</v>
      </c>
      <c r="I2286">
        <v>0.05</v>
      </c>
      <c r="J2286" s="1" t="s">
        <v>352</v>
      </c>
      <c r="K2286" s="1" t="s">
        <v>204</v>
      </c>
      <c r="L2286" s="1" t="s">
        <v>28</v>
      </c>
      <c r="M2286" s="1" t="s">
        <v>309</v>
      </c>
      <c r="N2286">
        <v>4749.9904999999999</v>
      </c>
    </row>
    <row r="2287" spans="1:14" x14ac:dyDescent="0.3">
      <c r="A2287">
        <v>1295</v>
      </c>
      <c r="B2287" s="1" t="s">
        <v>136</v>
      </c>
      <c r="C2287" s="1" t="s">
        <v>27</v>
      </c>
      <c r="D2287">
        <v>400</v>
      </c>
      <c r="E2287" s="2">
        <v>42611</v>
      </c>
      <c r="F2287">
        <v>2</v>
      </c>
      <c r="G2287">
        <v>1</v>
      </c>
      <c r="H2287">
        <v>2999.99</v>
      </c>
      <c r="I2287">
        <v>0.2</v>
      </c>
      <c r="J2287" s="1" t="s">
        <v>308</v>
      </c>
      <c r="K2287" s="1" t="s">
        <v>204</v>
      </c>
      <c r="L2287" s="1" t="s">
        <v>28</v>
      </c>
      <c r="M2287" s="1" t="s">
        <v>309</v>
      </c>
      <c r="N2287">
        <v>2399.9919999999997</v>
      </c>
    </row>
    <row r="2288" spans="1:14" x14ac:dyDescent="0.3">
      <c r="A2288">
        <v>1410</v>
      </c>
      <c r="B2288" s="1" t="s">
        <v>65</v>
      </c>
      <c r="C2288" s="1" t="s">
        <v>27</v>
      </c>
      <c r="D2288">
        <v>866</v>
      </c>
      <c r="E2288" s="2">
        <v>42854</v>
      </c>
      <c r="F2288">
        <v>2</v>
      </c>
      <c r="G2288">
        <v>1</v>
      </c>
      <c r="H2288">
        <v>189.99</v>
      </c>
      <c r="I2288">
        <v>0.2</v>
      </c>
      <c r="J2288" s="1" t="s">
        <v>332</v>
      </c>
      <c r="K2288" s="1" t="s">
        <v>17</v>
      </c>
      <c r="L2288" s="1" t="s">
        <v>28</v>
      </c>
      <c r="M2288" s="1" t="s">
        <v>309</v>
      </c>
      <c r="N2288">
        <v>151.99200000000002</v>
      </c>
    </row>
    <row r="2289" spans="1:14" x14ac:dyDescent="0.3">
      <c r="A2289">
        <v>499</v>
      </c>
      <c r="B2289" s="1" t="s">
        <v>60</v>
      </c>
      <c r="C2289" s="1" t="s">
        <v>27</v>
      </c>
      <c r="D2289">
        <v>681</v>
      </c>
      <c r="E2289" s="2">
        <v>42764</v>
      </c>
      <c r="F2289">
        <v>2</v>
      </c>
      <c r="G2289">
        <v>1</v>
      </c>
      <c r="H2289">
        <v>4999.99</v>
      </c>
      <c r="I2289">
        <v>0.2</v>
      </c>
      <c r="J2289" s="1" t="s">
        <v>352</v>
      </c>
      <c r="K2289" s="1" t="s">
        <v>204</v>
      </c>
      <c r="L2289" s="1" t="s">
        <v>28</v>
      </c>
      <c r="M2289" s="1" t="s">
        <v>309</v>
      </c>
      <c r="N2289">
        <v>3999.9920000000002</v>
      </c>
    </row>
    <row r="2290" spans="1:14" x14ac:dyDescent="0.3">
      <c r="A2290">
        <v>499</v>
      </c>
      <c r="B2290" s="1" t="s">
        <v>60</v>
      </c>
      <c r="C2290" s="1" t="s">
        <v>27</v>
      </c>
      <c r="D2290">
        <v>681</v>
      </c>
      <c r="E2290" s="2">
        <v>42764</v>
      </c>
      <c r="F2290">
        <v>2</v>
      </c>
      <c r="G2290">
        <v>1</v>
      </c>
      <c r="H2290">
        <v>3499.99</v>
      </c>
      <c r="I2290">
        <v>7.0000000000000007E-2</v>
      </c>
      <c r="J2290" s="1" t="s">
        <v>318</v>
      </c>
      <c r="K2290" s="1" t="s">
        <v>319</v>
      </c>
      <c r="L2290" s="1" t="s">
        <v>28</v>
      </c>
      <c r="M2290" s="1" t="s">
        <v>309</v>
      </c>
      <c r="N2290">
        <v>3254.9906999999994</v>
      </c>
    </row>
    <row r="2291" spans="1:14" x14ac:dyDescent="0.3">
      <c r="A2291">
        <v>1365</v>
      </c>
      <c r="B2291" s="1" t="s">
        <v>169</v>
      </c>
      <c r="C2291" s="1" t="s">
        <v>27</v>
      </c>
      <c r="D2291">
        <v>126</v>
      </c>
      <c r="E2291" s="2">
        <v>42445</v>
      </c>
      <c r="F2291">
        <v>2</v>
      </c>
      <c r="G2291">
        <v>2</v>
      </c>
      <c r="H2291">
        <v>2999.99</v>
      </c>
      <c r="I2291">
        <v>0.05</v>
      </c>
      <c r="J2291" s="1" t="s">
        <v>308</v>
      </c>
      <c r="K2291" s="1" t="s">
        <v>204</v>
      </c>
      <c r="L2291" s="1" t="s">
        <v>28</v>
      </c>
      <c r="M2291" s="1" t="s">
        <v>309</v>
      </c>
      <c r="N2291">
        <v>5699.9809999999998</v>
      </c>
    </row>
    <row r="2292" spans="1:14" x14ac:dyDescent="0.3">
      <c r="A2292">
        <v>948</v>
      </c>
      <c r="B2292" s="1" t="s">
        <v>167</v>
      </c>
      <c r="C2292" s="1" t="s">
        <v>27</v>
      </c>
      <c r="D2292">
        <v>837</v>
      </c>
      <c r="E2292" s="2">
        <v>42838</v>
      </c>
      <c r="F2292">
        <v>2</v>
      </c>
      <c r="G2292">
        <v>2</v>
      </c>
      <c r="H2292">
        <v>189.99</v>
      </c>
      <c r="I2292">
        <v>0.2</v>
      </c>
      <c r="J2292" s="1" t="s">
        <v>366</v>
      </c>
      <c r="K2292" s="1" t="s">
        <v>17</v>
      </c>
      <c r="L2292" s="1" t="s">
        <v>28</v>
      </c>
      <c r="M2292" s="1" t="s">
        <v>309</v>
      </c>
      <c r="N2292">
        <v>303.98400000000004</v>
      </c>
    </row>
    <row r="2293" spans="1:14" x14ac:dyDescent="0.3">
      <c r="A2293">
        <v>1158</v>
      </c>
      <c r="B2293" s="1" t="s">
        <v>91</v>
      </c>
      <c r="C2293" s="1" t="s">
        <v>27</v>
      </c>
      <c r="D2293">
        <v>983</v>
      </c>
      <c r="E2293" s="2">
        <v>42913</v>
      </c>
      <c r="F2293">
        <v>2</v>
      </c>
      <c r="G2293">
        <v>1</v>
      </c>
      <c r="H2293">
        <v>3499.99</v>
      </c>
      <c r="I2293">
        <v>0.1</v>
      </c>
      <c r="J2293" s="1" t="s">
        <v>318</v>
      </c>
      <c r="K2293" s="1" t="s">
        <v>319</v>
      </c>
      <c r="L2293" s="1" t="s">
        <v>28</v>
      </c>
      <c r="M2293" s="1" t="s">
        <v>309</v>
      </c>
      <c r="N2293">
        <v>3149.991</v>
      </c>
    </row>
    <row r="2294" spans="1:14" x14ac:dyDescent="0.3">
      <c r="A2294">
        <v>6</v>
      </c>
      <c r="B2294" s="1" t="s">
        <v>111</v>
      </c>
      <c r="C2294" s="1" t="s">
        <v>27</v>
      </c>
      <c r="D2294">
        <v>1592</v>
      </c>
      <c r="E2294" s="2">
        <v>43217</v>
      </c>
      <c r="F2294">
        <v>2</v>
      </c>
      <c r="G2294">
        <v>2</v>
      </c>
      <c r="H2294">
        <v>209.99</v>
      </c>
      <c r="I2294">
        <v>0.05</v>
      </c>
      <c r="J2294" s="1" t="s">
        <v>361</v>
      </c>
      <c r="K2294" s="1" t="s">
        <v>17</v>
      </c>
      <c r="L2294" s="1" t="s">
        <v>28</v>
      </c>
      <c r="M2294" s="1" t="s">
        <v>309</v>
      </c>
      <c r="N2294">
        <v>398.98099999999999</v>
      </c>
    </row>
    <row r="2295" spans="1:14" x14ac:dyDescent="0.3">
      <c r="A2295">
        <v>270</v>
      </c>
      <c r="B2295" s="1" t="s">
        <v>175</v>
      </c>
      <c r="C2295" s="1" t="s">
        <v>27</v>
      </c>
      <c r="D2295">
        <v>972</v>
      </c>
      <c r="E2295" s="2">
        <v>42909</v>
      </c>
      <c r="F2295">
        <v>2</v>
      </c>
      <c r="G2295">
        <v>1</v>
      </c>
      <c r="H2295">
        <v>3499.99</v>
      </c>
      <c r="I2295">
        <v>7.0000000000000007E-2</v>
      </c>
      <c r="J2295" s="1" t="s">
        <v>318</v>
      </c>
      <c r="K2295" s="1" t="s">
        <v>319</v>
      </c>
      <c r="L2295" s="1" t="s">
        <v>28</v>
      </c>
      <c r="M2295" s="1" t="s">
        <v>309</v>
      </c>
      <c r="N2295">
        <v>3254.9906999999994</v>
      </c>
    </row>
    <row r="2296" spans="1:14" x14ac:dyDescent="0.3">
      <c r="A2296">
        <v>306</v>
      </c>
      <c r="B2296" s="1" t="s">
        <v>175</v>
      </c>
      <c r="C2296" s="1" t="s">
        <v>27</v>
      </c>
      <c r="D2296">
        <v>105</v>
      </c>
      <c r="E2296" s="2">
        <v>42432</v>
      </c>
      <c r="F2296">
        <v>2</v>
      </c>
      <c r="G2296">
        <v>1</v>
      </c>
      <c r="H2296">
        <v>2999.99</v>
      </c>
      <c r="I2296">
        <v>0.05</v>
      </c>
      <c r="J2296" s="1" t="s">
        <v>308</v>
      </c>
      <c r="K2296" s="1" t="s">
        <v>204</v>
      </c>
      <c r="L2296" s="1" t="s">
        <v>28</v>
      </c>
      <c r="M2296" s="1" t="s">
        <v>309</v>
      </c>
      <c r="N2296">
        <v>2849.9904999999999</v>
      </c>
    </row>
    <row r="2297" spans="1:14" x14ac:dyDescent="0.3">
      <c r="A2297">
        <v>1433</v>
      </c>
      <c r="B2297" s="1" t="s">
        <v>26</v>
      </c>
      <c r="C2297" s="1" t="s">
        <v>27</v>
      </c>
      <c r="D2297">
        <v>1352</v>
      </c>
      <c r="E2297" s="2">
        <v>43116</v>
      </c>
      <c r="F2297">
        <v>2</v>
      </c>
      <c r="G2297">
        <v>2</v>
      </c>
      <c r="H2297">
        <v>149.99</v>
      </c>
      <c r="I2297">
        <v>0.2</v>
      </c>
      <c r="J2297" s="1" t="s">
        <v>320</v>
      </c>
      <c r="K2297" s="1" t="s">
        <v>17</v>
      </c>
      <c r="L2297" s="1" t="s">
        <v>28</v>
      </c>
      <c r="M2297" s="1" t="s">
        <v>309</v>
      </c>
      <c r="N2297">
        <v>239.98400000000004</v>
      </c>
    </row>
    <row r="2298" spans="1:14" x14ac:dyDescent="0.3">
      <c r="A2298">
        <v>214</v>
      </c>
      <c r="B2298" s="1" t="s">
        <v>136</v>
      </c>
      <c r="C2298" s="1" t="s">
        <v>27</v>
      </c>
      <c r="D2298">
        <v>879</v>
      </c>
      <c r="E2298" s="2">
        <v>42863</v>
      </c>
      <c r="F2298">
        <v>2</v>
      </c>
      <c r="G2298">
        <v>2</v>
      </c>
      <c r="H2298">
        <v>149.99</v>
      </c>
      <c r="I2298">
        <v>0.2</v>
      </c>
      <c r="J2298" s="1" t="s">
        <v>333</v>
      </c>
      <c r="K2298" s="1" t="s">
        <v>17</v>
      </c>
      <c r="L2298" s="1" t="s">
        <v>28</v>
      </c>
      <c r="M2298" s="1" t="s">
        <v>309</v>
      </c>
      <c r="N2298">
        <v>239.98400000000004</v>
      </c>
    </row>
    <row r="2299" spans="1:14" x14ac:dyDescent="0.3">
      <c r="A2299">
        <v>343</v>
      </c>
      <c r="B2299" s="1" t="s">
        <v>237</v>
      </c>
      <c r="C2299" s="1" t="s">
        <v>27</v>
      </c>
      <c r="D2299">
        <v>688</v>
      </c>
      <c r="E2299" s="2">
        <v>42768</v>
      </c>
      <c r="F2299">
        <v>2</v>
      </c>
      <c r="G2299">
        <v>1</v>
      </c>
      <c r="H2299">
        <v>189.99</v>
      </c>
      <c r="I2299">
        <v>0.05</v>
      </c>
      <c r="J2299" s="1" t="s">
        <v>332</v>
      </c>
      <c r="K2299" s="1" t="s">
        <v>17</v>
      </c>
      <c r="L2299" s="1" t="s">
        <v>28</v>
      </c>
      <c r="M2299" s="1" t="s">
        <v>309</v>
      </c>
      <c r="N2299">
        <v>180.4905</v>
      </c>
    </row>
    <row r="2300" spans="1:14" x14ac:dyDescent="0.3">
      <c r="A2300">
        <v>18</v>
      </c>
      <c r="B2300" s="1" t="s">
        <v>91</v>
      </c>
      <c r="C2300" s="1" t="s">
        <v>27</v>
      </c>
      <c r="D2300">
        <v>1534</v>
      </c>
      <c r="E2300" s="2">
        <v>43204</v>
      </c>
      <c r="F2300">
        <v>2</v>
      </c>
      <c r="G2300">
        <v>1</v>
      </c>
      <c r="H2300">
        <v>3499.99</v>
      </c>
      <c r="I2300">
        <v>0.1</v>
      </c>
      <c r="J2300" s="1" t="s">
        <v>345</v>
      </c>
      <c r="K2300" s="1" t="s">
        <v>204</v>
      </c>
      <c r="L2300" s="1" t="s">
        <v>28</v>
      </c>
      <c r="M2300" s="1" t="s">
        <v>309</v>
      </c>
      <c r="N2300">
        <v>3149.991</v>
      </c>
    </row>
    <row r="2301" spans="1:14" x14ac:dyDescent="0.3">
      <c r="A2301">
        <v>18</v>
      </c>
      <c r="B2301" s="1" t="s">
        <v>91</v>
      </c>
      <c r="C2301" s="1" t="s">
        <v>27</v>
      </c>
      <c r="D2301">
        <v>1407</v>
      </c>
      <c r="E2301" s="2">
        <v>43157</v>
      </c>
      <c r="F2301">
        <v>2</v>
      </c>
      <c r="G2301">
        <v>1</v>
      </c>
      <c r="H2301">
        <v>399.99</v>
      </c>
      <c r="I2301">
        <v>0.1</v>
      </c>
      <c r="J2301" s="1" t="s">
        <v>420</v>
      </c>
      <c r="K2301" s="1" t="s">
        <v>17</v>
      </c>
      <c r="L2301" s="1" t="s">
        <v>28</v>
      </c>
      <c r="M2301" s="1" t="s">
        <v>309</v>
      </c>
      <c r="N2301">
        <v>359.99100000000004</v>
      </c>
    </row>
    <row r="2302" spans="1:14" x14ac:dyDescent="0.3">
      <c r="A2302">
        <v>18</v>
      </c>
      <c r="B2302" s="1" t="s">
        <v>91</v>
      </c>
      <c r="C2302" s="1" t="s">
        <v>27</v>
      </c>
      <c r="D2302">
        <v>1534</v>
      </c>
      <c r="E2302" s="2">
        <v>43204</v>
      </c>
      <c r="F2302">
        <v>2</v>
      </c>
      <c r="G2302">
        <v>2</v>
      </c>
      <c r="H2302">
        <v>199.99</v>
      </c>
      <c r="I2302">
        <v>0.2</v>
      </c>
      <c r="J2302" s="1" t="s">
        <v>344</v>
      </c>
      <c r="K2302" s="1" t="s">
        <v>17</v>
      </c>
      <c r="L2302" s="1" t="s">
        <v>28</v>
      </c>
      <c r="M2302" s="1" t="s">
        <v>309</v>
      </c>
      <c r="N2302">
        <v>319.98400000000004</v>
      </c>
    </row>
    <row r="2303" spans="1:14" x14ac:dyDescent="0.3">
      <c r="A2303">
        <v>987</v>
      </c>
      <c r="B2303" s="1" t="s">
        <v>173</v>
      </c>
      <c r="C2303" s="1" t="s">
        <v>27</v>
      </c>
      <c r="D2303">
        <v>1400</v>
      </c>
      <c r="E2303" s="2">
        <v>43148</v>
      </c>
      <c r="F2303">
        <v>2</v>
      </c>
      <c r="G2303">
        <v>1</v>
      </c>
      <c r="H2303">
        <v>229.99</v>
      </c>
      <c r="I2303">
        <v>0.1</v>
      </c>
      <c r="J2303" s="1" t="s">
        <v>413</v>
      </c>
      <c r="K2303" s="1" t="s">
        <v>17</v>
      </c>
      <c r="L2303" s="1" t="s">
        <v>28</v>
      </c>
      <c r="M2303" s="1" t="s">
        <v>309</v>
      </c>
      <c r="N2303">
        <v>206.99100000000001</v>
      </c>
    </row>
    <row r="2304" spans="1:14" x14ac:dyDescent="0.3">
      <c r="A2304">
        <v>987</v>
      </c>
      <c r="B2304" s="1" t="s">
        <v>173</v>
      </c>
      <c r="C2304" s="1" t="s">
        <v>27</v>
      </c>
      <c r="D2304">
        <v>1400</v>
      </c>
      <c r="E2304" s="2">
        <v>43148</v>
      </c>
      <c r="F2304">
        <v>2</v>
      </c>
      <c r="G2304">
        <v>1</v>
      </c>
      <c r="H2304">
        <v>209.99</v>
      </c>
      <c r="I2304">
        <v>7.0000000000000007E-2</v>
      </c>
      <c r="J2304" s="1" t="s">
        <v>328</v>
      </c>
      <c r="K2304" s="1" t="s">
        <v>17</v>
      </c>
      <c r="L2304" s="1" t="s">
        <v>28</v>
      </c>
      <c r="M2304" s="1" t="s">
        <v>309</v>
      </c>
      <c r="N2304">
        <v>195.29069999999999</v>
      </c>
    </row>
    <row r="2305" spans="1:14" x14ac:dyDescent="0.3">
      <c r="A2305">
        <v>216</v>
      </c>
      <c r="B2305" s="1" t="s">
        <v>66</v>
      </c>
      <c r="C2305" s="1" t="s">
        <v>27</v>
      </c>
      <c r="D2305">
        <v>1183</v>
      </c>
      <c r="E2305" s="2">
        <v>43022</v>
      </c>
      <c r="F2305">
        <v>2</v>
      </c>
      <c r="G2305">
        <v>1</v>
      </c>
      <c r="H2305">
        <v>3499.99</v>
      </c>
      <c r="I2305">
        <v>0.2</v>
      </c>
      <c r="J2305" s="1" t="s">
        <v>318</v>
      </c>
      <c r="K2305" s="1" t="s">
        <v>319</v>
      </c>
      <c r="L2305" s="1" t="s">
        <v>28</v>
      </c>
      <c r="M2305" s="1" t="s">
        <v>309</v>
      </c>
      <c r="N2305">
        <v>2799.9920000000002</v>
      </c>
    </row>
    <row r="2306" spans="1:14" x14ac:dyDescent="0.3">
      <c r="A2306">
        <v>1197</v>
      </c>
      <c r="B2306" s="1" t="s">
        <v>70</v>
      </c>
      <c r="C2306" s="1" t="s">
        <v>27</v>
      </c>
      <c r="D2306">
        <v>1239</v>
      </c>
      <c r="E2306" s="2">
        <v>43048</v>
      </c>
      <c r="F2306">
        <v>2</v>
      </c>
      <c r="G2306">
        <v>1</v>
      </c>
      <c r="H2306">
        <v>349.99</v>
      </c>
      <c r="I2306">
        <v>0.1</v>
      </c>
      <c r="J2306" s="1" t="s">
        <v>337</v>
      </c>
      <c r="K2306" s="1" t="s">
        <v>17</v>
      </c>
      <c r="L2306" s="1" t="s">
        <v>28</v>
      </c>
      <c r="M2306" s="1" t="s">
        <v>309</v>
      </c>
      <c r="N2306">
        <v>314.99100000000004</v>
      </c>
    </row>
    <row r="2307" spans="1:14" x14ac:dyDescent="0.3">
      <c r="A2307">
        <v>717</v>
      </c>
      <c r="B2307" s="1" t="s">
        <v>96</v>
      </c>
      <c r="C2307" s="1" t="s">
        <v>27</v>
      </c>
      <c r="D2307">
        <v>413</v>
      </c>
      <c r="E2307" s="2">
        <v>42615</v>
      </c>
      <c r="F2307">
        <v>2</v>
      </c>
      <c r="G2307">
        <v>1</v>
      </c>
      <c r="H2307">
        <v>2999.99</v>
      </c>
      <c r="I2307">
        <v>7.0000000000000007E-2</v>
      </c>
      <c r="J2307" s="1" t="s">
        <v>308</v>
      </c>
      <c r="K2307" s="1" t="s">
        <v>204</v>
      </c>
      <c r="L2307" s="1" t="s">
        <v>28</v>
      </c>
      <c r="M2307" s="1" t="s">
        <v>309</v>
      </c>
      <c r="N2307">
        <v>2789.9906999999998</v>
      </c>
    </row>
    <row r="2308" spans="1:14" x14ac:dyDescent="0.3">
      <c r="A2308">
        <v>1171</v>
      </c>
      <c r="B2308" s="1" t="s">
        <v>57</v>
      </c>
      <c r="C2308" s="1" t="s">
        <v>27</v>
      </c>
      <c r="D2308">
        <v>1402</v>
      </c>
      <c r="E2308" s="2">
        <v>43150</v>
      </c>
      <c r="F2308">
        <v>2</v>
      </c>
      <c r="G2308">
        <v>1</v>
      </c>
      <c r="H2308">
        <v>289.99</v>
      </c>
      <c r="I2308">
        <v>7.0000000000000007E-2</v>
      </c>
      <c r="J2308" s="1" t="s">
        <v>421</v>
      </c>
      <c r="K2308" s="1" t="s">
        <v>17</v>
      </c>
      <c r="L2308" s="1" t="s">
        <v>28</v>
      </c>
      <c r="M2308" s="1" t="s">
        <v>309</v>
      </c>
      <c r="N2308">
        <v>269.69069999999999</v>
      </c>
    </row>
    <row r="2309" spans="1:14" x14ac:dyDescent="0.3">
      <c r="A2309">
        <v>1171</v>
      </c>
      <c r="B2309" s="1" t="s">
        <v>57</v>
      </c>
      <c r="C2309" s="1" t="s">
        <v>27</v>
      </c>
      <c r="D2309">
        <v>1402</v>
      </c>
      <c r="E2309" s="2">
        <v>43150</v>
      </c>
      <c r="F2309">
        <v>2</v>
      </c>
      <c r="G2309">
        <v>2</v>
      </c>
      <c r="H2309">
        <v>2799.99</v>
      </c>
      <c r="I2309">
        <v>0.2</v>
      </c>
      <c r="J2309" s="1" t="s">
        <v>422</v>
      </c>
      <c r="K2309" s="1" t="s">
        <v>204</v>
      </c>
      <c r="L2309" s="1" t="s">
        <v>28</v>
      </c>
      <c r="M2309" s="1" t="s">
        <v>309</v>
      </c>
      <c r="N2309">
        <v>4479.9839999999995</v>
      </c>
    </row>
    <row r="2310" spans="1:14" x14ac:dyDescent="0.3">
      <c r="A2310">
        <v>1171</v>
      </c>
      <c r="B2310" s="1" t="s">
        <v>57</v>
      </c>
      <c r="C2310" s="1" t="s">
        <v>27</v>
      </c>
      <c r="D2310">
        <v>1402</v>
      </c>
      <c r="E2310" s="2">
        <v>43150</v>
      </c>
      <c r="F2310">
        <v>2</v>
      </c>
      <c r="G2310">
        <v>1</v>
      </c>
      <c r="H2310">
        <v>4999.99</v>
      </c>
      <c r="I2310">
        <v>0.05</v>
      </c>
      <c r="J2310" s="1" t="s">
        <v>378</v>
      </c>
      <c r="K2310" s="1" t="s">
        <v>204</v>
      </c>
      <c r="L2310" s="1" t="s">
        <v>28</v>
      </c>
      <c r="M2310" s="1" t="s">
        <v>309</v>
      </c>
      <c r="N2310">
        <v>4749.9904999999999</v>
      </c>
    </row>
    <row r="2311" spans="1:14" x14ac:dyDescent="0.3">
      <c r="A2311">
        <v>1443</v>
      </c>
      <c r="B2311" s="1" t="s">
        <v>104</v>
      </c>
      <c r="C2311" s="1" t="s">
        <v>27</v>
      </c>
      <c r="D2311">
        <v>558</v>
      </c>
      <c r="E2311" s="2">
        <v>42689</v>
      </c>
      <c r="F2311">
        <v>2</v>
      </c>
      <c r="G2311">
        <v>1</v>
      </c>
      <c r="H2311">
        <v>2999.99</v>
      </c>
      <c r="I2311">
        <v>0.1</v>
      </c>
      <c r="J2311" s="1" t="s">
        <v>308</v>
      </c>
      <c r="K2311" s="1" t="s">
        <v>204</v>
      </c>
      <c r="L2311" s="1" t="s">
        <v>28</v>
      </c>
      <c r="M2311" s="1" t="s">
        <v>309</v>
      </c>
      <c r="N2311">
        <v>2699.991</v>
      </c>
    </row>
    <row r="2312" spans="1:14" x14ac:dyDescent="0.3">
      <c r="A2312">
        <v>70</v>
      </c>
      <c r="B2312" s="1" t="s">
        <v>73</v>
      </c>
      <c r="C2312" s="1" t="s">
        <v>27</v>
      </c>
      <c r="D2312">
        <v>1551</v>
      </c>
      <c r="E2312" s="2">
        <v>43207</v>
      </c>
      <c r="F2312">
        <v>2</v>
      </c>
      <c r="G2312">
        <v>2</v>
      </c>
      <c r="H2312">
        <v>3999.99</v>
      </c>
      <c r="I2312">
        <v>0.2</v>
      </c>
      <c r="J2312" s="1" t="s">
        <v>379</v>
      </c>
      <c r="K2312" s="1" t="s">
        <v>319</v>
      </c>
      <c r="L2312" s="1" t="s">
        <v>28</v>
      </c>
      <c r="M2312" s="1" t="s">
        <v>309</v>
      </c>
      <c r="N2312">
        <v>6399.9840000000004</v>
      </c>
    </row>
    <row r="2313" spans="1:14" x14ac:dyDescent="0.3">
      <c r="A2313">
        <v>70</v>
      </c>
      <c r="B2313" s="1" t="s">
        <v>73</v>
      </c>
      <c r="C2313" s="1" t="s">
        <v>27</v>
      </c>
      <c r="D2313">
        <v>1041</v>
      </c>
      <c r="E2313" s="2">
        <v>42951</v>
      </c>
      <c r="F2313">
        <v>2</v>
      </c>
      <c r="G2313">
        <v>1</v>
      </c>
      <c r="H2313">
        <v>209.99</v>
      </c>
      <c r="I2313">
        <v>0.1</v>
      </c>
      <c r="J2313" s="1" t="s">
        <v>367</v>
      </c>
      <c r="K2313" s="1" t="s">
        <v>17</v>
      </c>
      <c r="L2313" s="1" t="s">
        <v>28</v>
      </c>
      <c r="M2313" s="1" t="s">
        <v>309</v>
      </c>
      <c r="N2313">
        <v>188.99100000000001</v>
      </c>
    </row>
    <row r="2314" spans="1:14" x14ac:dyDescent="0.3">
      <c r="A2314">
        <v>425</v>
      </c>
      <c r="B2314" s="1" t="s">
        <v>41</v>
      </c>
      <c r="C2314" s="1" t="s">
        <v>27</v>
      </c>
      <c r="D2314">
        <v>1334</v>
      </c>
      <c r="E2314" s="2">
        <v>43107</v>
      </c>
      <c r="F2314">
        <v>2</v>
      </c>
      <c r="G2314">
        <v>2</v>
      </c>
      <c r="H2314">
        <v>4999.99</v>
      </c>
      <c r="I2314">
        <v>0.05</v>
      </c>
      <c r="J2314" s="1" t="s">
        <v>378</v>
      </c>
      <c r="K2314" s="1" t="s">
        <v>204</v>
      </c>
      <c r="L2314" s="1" t="s">
        <v>28</v>
      </c>
      <c r="M2314" s="1" t="s">
        <v>309</v>
      </c>
      <c r="N2314">
        <v>9499.9809999999998</v>
      </c>
    </row>
    <row r="2315" spans="1:14" x14ac:dyDescent="0.3">
      <c r="A2315">
        <v>525</v>
      </c>
      <c r="B2315" s="1" t="s">
        <v>69</v>
      </c>
      <c r="C2315" s="1" t="s">
        <v>27</v>
      </c>
      <c r="D2315">
        <v>946</v>
      </c>
      <c r="E2315" s="2">
        <v>42900</v>
      </c>
      <c r="F2315">
        <v>2</v>
      </c>
      <c r="G2315">
        <v>1</v>
      </c>
      <c r="H2315">
        <v>3499.99</v>
      </c>
      <c r="I2315">
        <v>0.05</v>
      </c>
      <c r="J2315" s="1" t="s">
        <v>326</v>
      </c>
      <c r="K2315" s="1" t="s">
        <v>319</v>
      </c>
      <c r="L2315" s="1" t="s">
        <v>28</v>
      </c>
      <c r="M2315" s="1" t="s">
        <v>309</v>
      </c>
      <c r="N2315">
        <v>3324.9904999999994</v>
      </c>
    </row>
    <row r="2316" spans="1:14" x14ac:dyDescent="0.3">
      <c r="A2316">
        <v>1205</v>
      </c>
      <c r="B2316" s="1" t="s">
        <v>41</v>
      </c>
      <c r="C2316" s="1" t="s">
        <v>27</v>
      </c>
      <c r="D2316">
        <v>300</v>
      </c>
      <c r="E2316" s="2">
        <v>42556</v>
      </c>
      <c r="F2316">
        <v>2</v>
      </c>
      <c r="G2316">
        <v>2</v>
      </c>
      <c r="H2316">
        <v>2999.99</v>
      </c>
      <c r="I2316">
        <v>0.1</v>
      </c>
      <c r="J2316" s="1" t="s">
        <v>308</v>
      </c>
      <c r="K2316" s="1" t="s">
        <v>204</v>
      </c>
      <c r="L2316" s="1" t="s">
        <v>28</v>
      </c>
      <c r="M2316" s="1" t="s">
        <v>309</v>
      </c>
      <c r="N2316">
        <v>5399.982</v>
      </c>
    </row>
    <row r="2317" spans="1:14" x14ac:dyDescent="0.3">
      <c r="A2317">
        <v>1376</v>
      </c>
      <c r="B2317" s="1" t="s">
        <v>70</v>
      </c>
      <c r="C2317" s="1" t="s">
        <v>27</v>
      </c>
      <c r="D2317">
        <v>248</v>
      </c>
      <c r="E2317" s="2">
        <v>42520</v>
      </c>
      <c r="F2317">
        <v>2</v>
      </c>
      <c r="G2317">
        <v>1</v>
      </c>
      <c r="H2317">
        <v>2999.99</v>
      </c>
      <c r="I2317">
        <v>0.2</v>
      </c>
      <c r="J2317" s="1" t="s">
        <v>308</v>
      </c>
      <c r="K2317" s="1" t="s">
        <v>204</v>
      </c>
      <c r="L2317" s="1" t="s">
        <v>28</v>
      </c>
      <c r="M2317" s="1" t="s">
        <v>309</v>
      </c>
      <c r="N2317">
        <v>2399.9919999999997</v>
      </c>
    </row>
    <row r="2318" spans="1:14" x14ac:dyDescent="0.3">
      <c r="A2318">
        <v>10</v>
      </c>
      <c r="B2318" s="1" t="s">
        <v>44</v>
      </c>
      <c r="C2318" s="1" t="s">
        <v>27</v>
      </c>
      <c r="D2318">
        <v>1541</v>
      </c>
      <c r="E2318" s="2">
        <v>43206</v>
      </c>
      <c r="F2318">
        <v>2</v>
      </c>
      <c r="G2318">
        <v>2</v>
      </c>
      <c r="H2318">
        <v>149.99</v>
      </c>
      <c r="I2318">
        <v>0.05</v>
      </c>
      <c r="J2318" s="1" t="s">
        <v>320</v>
      </c>
      <c r="K2318" s="1" t="s">
        <v>17</v>
      </c>
      <c r="L2318" s="1" t="s">
        <v>28</v>
      </c>
      <c r="M2318" s="1" t="s">
        <v>309</v>
      </c>
      <c r="N2318">
        <v>284.98099999999999</v>
      </c>
    </row>
    <row r="2319" spans="1:14" x14ac:dyDescent="0.3">
      <c r="A2319">
        <v>28</v>
      </c>
      <c r="B2319" s="1" t="s">
        <v>47</v>
      </c>
      <c r="C2319" s="1" t="s">
        <v>27</v>
      </c>
      <c r="D2319">
        <v>1533</v>
      </c>
      <c r="E2319" s="2">
        <v>43203</v>
      </c>
      <c r="F2319">
        <v>2</v>
      </c>
      <c r="G2319">
        <v>2</v>
      </c>
      <c r="H2319">
        <v>229.99</v>
      </c>
      <c r="I2319">
        <v>0.1</v>
      </c>
      <c r="J2319" s="1" t="s">
        <v>416</v>
      </c>
      <c r="K2319" s="1" t="s">
        <v>17</v>
      </c>
      <c r="L2319" s="1" t="s">
        <v>28</v>
      </c>
      <c r="M2319" s="1" t="s">
        <v>309</v>
      </c>
      <c r="N2319">
        <v>413.98200000000003</v>
      </c>
    </row>
    <row r="2320" spans="1:14" x14ac:dyDescent="0.3">
      <c r="A2320">
        <v>1033</v>
      </c>
      <c r="B2320" s="1" t="s">
        <v>200</v>
      </c>
      <c r="C2320" s="1" t="s">
        <v>27</v>
      </c>
      <c r="D2320">
        <v>1286</v>
      </c>
      <c r="E2320" s="2">
        <v>43073</v>
      </c>
      <c r="F2320">
        <v>2</v>
      </c>
      <c r="G2320">
        <v>1</v>
      </c>
      <c r="H2320">
        <v>189.99</v>
      </c>
      <c r="I2320">
        <v>7.0000000000000007E-2</v>
      </c>
      <c r="J2320" s="1" t="s">
        <v>366</v>
      </c>
      <c r="K2320" s="1" t="s">
        <v>17</v>
      </c>
      <c r="L2320" s="1" t="s">
        <v>28</v>
      </c>
      <c r="M2320" s="1" t="s">
        <v>309</v>
      </c>
      <c r="N2320">
        <v>176.69069999999999</v>
      </c>
    </row>
    <row r="2321" spans="1:14" x14ac:dyDescent="0.3">
      <c r="A2321">
        <v>1408</v>
      </c>
      <c r="B2321" s="1" t="s">
        <v>107</v>
      </c>
      <c r="C2321" s="1" t="s">
        <v>27</v>
      </c>
      <c r="D2321">
        <v>1263</v>
      </c>
      <c r="E2321" s="2">
        <v>43062</v>
      </c>
      <c r="F2321">
        <v>2</v>
      </c>
      <c r="G2321">
        <v>1</v>
      </c>
      <c r="H2321">
        <v>3499.99</v>
      </c>
      <c r="I2321">
        <v>0.05</v>
      </c>
      <c r="J2321" s="1" t="s">
        <v>326</v>
      </c>
      <c r="K2321" s="1" t="s">
        <v>319</v>
      </c>
      <c r="L2321" s="1" t="s">
        <v>28</v>
      </c>
      <c r="M2321" s="1" t="s">
        <v>309</v>
      </c>
      <c r="N2321">
        <v>3324.9904999999994</v>
      </c>
    </row>
    <row r="2322" spans="1:14" x14ac:dyDescent="0.3">
      <c r="A2322">
        <v>971</v>
      </c>
      <c r="B2322" s="1" t="s">
        <v>67</v>
      </c>
      <c r="C2322" s="1" t="s">
        <v>27</v>
      </c>
      <c r="D2322">
        <v>900</v>
      </c>
      <c r="E2322" s="2">
        <v>42875</v>
      </c>
      <c r="F2322">
        <v>2</v>
      </c>
      <c r="G2322">
        <v>2</v>
      </c>
      <c r="H2322">
        <v>4999.99</v>
      </c>
      <c r="I2322">
        <v>0.05</v>
      </c>
      <c r="J2322" s="1" t="s">
        <v>352</v>
      </c>
      <c r="K2322" s="1" t="s">
        <v>204</v>
      </c>
      <c r="L2322" s="1" t="s">
        <v>28</v>
      </c>
      <c r="M2322" s="1" t="s">
        <v>309</v>
      </c>
      <c r="N2322">
        <v>9499.9809999999998</v>
      </c>
    </row>
    <row r="2323" spans="1:14" x14ac:dyDescent="0.3">
      <c r="A2323">
        <v>971</v>
      </c>
      <c r="B2323" s="1" t="s">
        <v>67</v>
      </c>
      <c r="C2323" s="1" t="s">
        <v>27</v>
      </c>
      <c r="D2323">
        <v>900</v>
      </c>
      <c r="E2323" s="2">
        <v>42875</v>
      </c>
      <c r="F2323">
        <v>2</v>
      </c>
      <c r="G2323">
        <v>1</v>
      </c>
      <c r="H2323">
        <v>209.99</v>
      </c>
      <c r="I2323">
        <v>0.2</v>
      </c>
      <c r="J2323" s="1" t="s">
        <v>367</v>
      </c>
      <c r="K2323" s="1" t="s">
        <v>17</v>
      </c>
      <c r="L2323" s="1" t="s">
        <v>28</v>
      </c>
      <c r="M2323" s="1" t="s">
        <v>309</v>
      </c>
      <c r="N2323">
        <v>167.99200000000002</v>
      </c>
    </row>
    <row r="2324" spans="1:14" x14ac:dyDescent="0.3">
      <c r="A2324">
        <v>441</v>
      </c>
      <c r="B2324" s="1" t="s">
        <v>70</v>
      </c>
      <c r="C2324" s="1" t="s">
        <v>27</v>
      </c>
      <c r="D2324">
        <v>359</v>
      </c>
      <c r="E2324" s="2">
        <v>42589</v>
      </c>
      <c r="F2324">
        <v>2</v>
      </c>
      <c r="G2324">
        <v>2</v>
      </c>
      <c r="H2324">
        <v>2999.99</v>
      </c>
      <c r="I2324">
        <v>7.0000000000000007E-2</v>
      </c>
      <c r="J2324" s="1" t="s">
        <v>308</v>
      </c>
      <c r="K2324" s="1" t="s">
        <v>204</v>
      </c>
      <c r="L2324" s="1" t="s">
        <v>28</v>
      </c>
      <c r="M2324" s="1" t="s">
        <v>309</v>
      </c>
      <c r="N2324">
        <v>5579.9813999999997</v>
      </c>
    </row>
    <row r="2325" spans="1:14" x14ac:dyDescent="0.3">
      <c r="A2325">
        <v>775</v>
      </c>
      <c r="B2325" s="1" t="s">
        <v>192</v>
      </c>
      <c r="C2325" s="1" t="s">
        <v>27</v>
      </c>
      <c r="D2325">
        <v>855</v>
      </c>
      <c r="E2325" s="2">
        <v>42847</v>
      </c>
      <c r="F2325">
        <v>2</v>
      </c>
      <c r="G2325">
        <v>1</v>
      </c>
      <c r="H2325">
        <v>209.99</v>
      </c>
      <c r="I2325">
        <v>0.2</v>
      </c>
      <c r="J2325" s="1" t="s">
        <v>367</v>
      </c>
      <c r="K2325" s="1" t="s">
        <v>17</v>
      </c>
      <c r="L2325" s="1" t="s">
        <v>28</v>
      </c>
      <c r="M2325" s="1" t="s">
        <v>309</v>
      </c>
      <c r="N2325">
        <v>167.99200000000002</v>
      </c>
    </row>
    <row r="2326" spans="1:14" x14ac:dyDescent="0.3">
      <c r="A2326">
        <v>821</v>
      </c>
      <c r="B2326" s="1" t="s">
        <v>259</v>
      </c>
      <c r="C2326" s="1" t="s">
        <v>27</v>
      </c>
      <c r="D2326">
        <v>1309</v>
      </c>
      <c r="E2326" s="2">
        <v>43091</v>
      </c>
      <c r="F2326">
        <v>2</v>
      </c>
      <c r="G2326">
        <v>2</v>
      </c>
      <c r="H2326">
        <v>189.99</v>
      </c>
      <c r="I2326">
        <v>0.2</v>
      </c>
      <c r="J2326" s="1" t="s">
        <v>366</v>
      </c>
      <c r="K2326" s="1" t="s">
        <v>17</v>
      </c>
      <c r="L2326" s="1" t="s">
        <v>28</v>
      </c>
      <c r="M2326" s="1" t="s">
        <v>309</v>
      </c>
      <c r="N2326">
        <v>303.98400000000004</v>
      </c>
    </row>
    <row r="2327" spans="1:14" x14ac:dyDescent="0.3">
      <c r="A2327">
        <v>838</v>
      </c>
      <c r="B2327" s="1" t="s">
        <v>161</v>
      </c>
      <c r="C2327" s="1" t="s">
        <v>27</v>
      </c>
      <c r="D2327">
        <v>1420</v>
      </c>
      <c r="E2327" s="2">
        <v>43163</v>
      </c>
      <c r="F2327">
        <v>2</v>
      </c>
      <c r="G2327">
        <v>2</v>
      </c>
      <c r="H2327">
        <v>3499.99</v>
      </c>
      <c r="I2327">
        <v>0.1</v>
      </c>
      <c r="J2327" s="1" t="s">
        <v>345</v>
      </c>
      <c r="K2327" s="1" t="s">
        <v>204</v>
      </c>
      <c r="L2327" s="1" t="s">
        <v>28</v>
      </c>
      <c r="M2327" s="1" t="s">
        <v>309</v>
      </c>
      <c r="N2327">
        <v>6299.982</v>
      </c>
    </row>
    <row r="2328" spans="1:14" x14ac:dyDescent="0.3">
      <c r="A2328">
        <v>838</v>
      </c>
      <c r="B2328" s="1" t="s">
        <v>161</v>
      </c>
      <c r="C2328" s="1" t="s">
        <v>27</v>
      </c>
      <c r="D2328">
        <v>1420</v>
      </c>
      <c r="E2328" s="2">
        <v>43163</v>
      </c>
      <c r="F2328">
        <v>2</v>
      </c>
      <c r="G2328">
        <v>1</v>
      </c>
      <c r="H2328">
        <v>2299.9899999999998</v>
      </c>
      <c r="I2328">
        <v>0.2</v>
      </c>
      <c r="J2328" s="1" t="s">
        <v>364</v>
      </c>
      <c r="K2328" s="1" t="s">
        <v>204</v>
      </c>
      <c r="L2328" s="1" t="s">
        <v>28</v>
      </c>
      <c r="M2328" s="1" t="s">
        <v>309</v>
      </c>
      <c r="N2328">
        <v>1839.992</v>
      </c>
    </row>
    <row r="2329" spans="1:14" x14ac:dyDescent="0.3">
      <c r="A2329">
        <v>699</v>
      </c>
      <c r="B2329" s="1" t="s">
        <v>101</v>
      </c>
      <c r="C2329" s="1" t="s">
        <v>27</v>
      </c>
      <c r="D2329">
        <v>913</v>
      </c>
      <c r="E2329" s="2">
        <v>42882</v>
      </c>
      <c r="F2329">
        <v>2</v>
      </c>
      <c r="G2329">
        <v>2</v>
      </c>
      <c r="H2329">
        <v>209.99</v>
      </c>
      <c r="I2329">
        <v>0.1</v>
      </c>
      <c r="J2329" s="1" t="s">
        <v>328</v>
      </c>
      <c r="K2329" s="1" t="s">
        <v>17</v>
      </c>
      <c r="L2329" s="1" t="s">
        <v>28</v>
      </c>
      <c r="M2329" s="1" t="s">
        <v>309</v>
      </c>
      <c r="N2329">
        <v>377.98200000000003</v>
      </c>
    </row>
    <row r="2330" spans="1:14" x14ac:dyDescent="0.3">
      <c r="A2330">
        <v>806</v>
      </c>
      <c r="B2330" s="1" t="s">
        <v>173</v>
      </c>
      <c r="C2330" s="1" t="s">
        <v>27</v>
      </c>
      <c r="D2330">
        <v>342</v>
      </c>
      <c r="E2330" s="2">
        <v>42582</v>
      </c>
      <c r="F2330">
        <v>2</v>
      </c>
      <c r="G2330">
        <v>1</v>
      </c>
      <c r="H2330">
        <v>2999.99</v>
      </c>
      <c r="I2330">
        <v>0.2</v>
      </c>
      <c r="J2330" s="1" t="s">
        <v>308</v>
      </c>
      <c r="K2330" s="1" t="s">
        <v>204</v>
      </c>
      <c r="L2330" s="1" t="s">
        <v>28</v>
      </c>
      <c r="M2330" s="1" t="s">
        <v>309</v>
      </c>
      <c r="N2330">
        <v>2399.9919999999997</v>
      </c>
    </row>
    <row r="2331" spans="1:14" x14ac:dyDescent="0.3">
      <c r="A2331">
        <v>954</v>
      </c>
      <c r="B2331" s="1" t="s">
        <v>31</v>
      </c>
      <c r="C2331" s="1" t="s">
        <v>27</v>
      </c>
      <c r="D2331">
        <v>379</v>
      </c>
      <c r="E2331" s="2">
        <v>42600</v>
      </c>
      <c r="F2331">
        <v>2</v>
      </c>
      <c r="G2331">
        <v>1</v>
      </c>
      <c r="H2331">
        <v>2999.99</v>
      </c>
      <c r="I2331">
        <v>7.0000000000000007E-2</v>
      </c>
      <c r="J2331" s="1" t="s">
        <v>308</v>
      </c>
      <c r="K2331" s="1" t="s">
        <v>204</v>
      </c>
      <c r="L2331" s="1" t="s">
        <v>28</v>
      </c>
      <c r="M2331" s="1" t="s">
        <v>309</v>
      </c>
      <c r="N2331">
        <v>2789.9906999999998</v>
      </c>
    </row>
    <row r="2332" spans="1:14" x14ac:dyDescent="0.3">
      <c r="A2332">
        <v>1244</v>
      </c>
      <c r="B2332" s="1" t="s">
        <v>227</v>
      </c>
      <c r="C2332" s="1" t="s">
        <v>27</v>
      </c>
      <c r="D2332">
        <v>1152</v>
      </c>
      <c r="E2332" s="2">
        <v>43007</v>
      </c>
      <c r="F2332">
        <v>2</v>
      </c>
      <c r="G2332">
        <v>2</v>
      </c>
      <c r="H2332">
        <v>349.99</v>
      </c>
      <c r="I2332">
        <v>0.2</v>
      </c>
      <c r="J2332" s="1" t="s">
        <v>337</v>
      </c>
      <c r="K2332" s="1" t="s">
        <v>17</v>
      </c>
      <c r="L2332" s="1" t="s">
        <v>28</v>
      </c>
      <c r="M2332" s="1" t="s">
        <v>309</v>
      </c>
      <c r="N2332">
        <v>559.98400000000004</v>
      </c>
    </row>
    <row r="2333" spans="1:14" x14ac:dyDescent="0.3">
      <c r="A2333">
        <v>1055</v>
      </c>
      <c r="B2333" s="1" t="s">
        <v>224</v>
      </c>
      <c r="C2333" s="1" t="s">
        <v>27</v>
      </c>
      <c r="D2333">
        <v>455</v>
      </c>
      <c r="E2333" s="2">
        <v>42636</v>
      </c>
      <c r="F2333">
        <v>2</v>
      </c>
      <c r="G2333">
        <v>1</v>
      </c>
      <c r="H2333">
        <v>2999.99</v>
      </c>
      <c r="I2333">
        <v>0.05</v>
      </c>
      <c r="J2333" s="1" t="s">
        <v>308</v>
      </c>
      <c r="K2333" s="1" t="s">
        <v>204</v>
      </c>
      <c r="L2333" s="1" t="s">
        <v>28</v>
      </c>
      <c r="M2333" s="1" t="s">
        <v>309</v>
      </c>
      <c r="N2333">
        <v>2849.9904999999999</v>
      </c>
    </row>
    <row r="2334" spans="1:14" x14ac:dyDescent="0.3">
      <c r="A2334">
        <v>84</v>
      </c>
      <c r="B2334" s="1" t="s">
        <v>99</v>
      </c>
      <c r="C2334" s="1" t="s">
        <v>27</v>
      </c>
      <c r="D2334">
        <v>129</v>
      </c>
      <c r="E2334" s="2">
        <v>42448</v>
      </c>
      <c r="F2334">
        <v>2</v>
      </c>
      <c r="G2334">
        <v>1</v>
      </c>
      <c r="H2334">
        <v>2999.99</v>
      </c>
      <c r="I2334">
        <v>0.1</v>
      </c>
      <c r="J2334" s="1" t="s">
        <v>308</v>
      </c>
      <c r="K2334" s="1" t="s">
        <v>204</v>
      </c>
      <c r="L2334" s="1" t="s">
        <v>28</v>
      </c>
      <c r="M2334" s="1" t="s">
        <v>309</v>
      </c>
      <c r="N2334">
        <v>2699.991</v>
      </c>
    </row>
    <row r="2335" spans="1:14" x14ac:dyDescent="0.3">
      <c r="A2335">
        <v>84</v>
      </c>
      <c r="B2335" s="1" t="s">
        <v>99</v>
      </c>
      <c r="C2335" s="1" t="s">
        <v>27</v>
      </c>
      <c r="D2335">
        <v>1486</v>
      </c>
      <c r="E2335" s="2">
        <v>43192</v>
      </c>
      <c r="F2335">
        <v>2</v>
      </c>
      <c r="G2335">
        <v>1</v>
      </c>
      <c r="H2335">
        <v>199.99</v>
      </c>
      <c r="I2335">
        <v>0.1</v>
      </c>
      <c r="J2335" s="1" t="s">
        <v>344</v>
      </c>
      <c r="K2335" s="1" t="s">
        <v>17</v>
      </c>
      <c r="L2335" s="1" t="s">
        <v>28</v>
      </c>
      <c r="M2335" s="1" t="s">
        <v>309</v>
      </c>
      <c r="N2335">
        <v>179.99100000000001</v>
      </c>
    </row>
    <row r="2336" spans="1:14" x14ac:dyDescent="0.3">
      <c r="A2336">
        <v>1411</v>
      </c>
      <c r="B2336" s="1" t="s">
        <v>188</v>
      </c>
      <c r="C2336" s="1" t="s">
        <v>27</v>
      </c>
      <c r="D2336">
        <v>1457</v>
      </c>
      <c r="E2336" s="2">
        <v>43179</v>
      </c>
      <c r="F2336">
        <v>2</v>
      </c>
      <c r="G2336">
        <v>1</v>
      </c>
      <c r="H2336">
        <v>159.99</v>
      </c>
      <c r="I2336">
        <v>0.2</v>
      </c>
      <c r="J2336" s="1" t="s">
        <v>387</v>
      </c>
      <c r="K2336" s="1" t="s">
        <v>17</v>
      </c>
      <c r="L2336" s="1" t="s">
        <v>28</v>
      </c>
      <c r="M2336" s="1" t="s">
        <v>309</v>
      </c>
      <c r="N2336">
        <v>127.99200000000002</v>
      </c>
    </row>
    <row r="2337" spans="1:14" x14ac:dyDescent="0.3">
      <c r="A2337">
        <v>1196</v>
      </c>
      <c r="B2337" s="1" t="s">
        <v>192</v>
      </c>
      <c r="C2337" s="1" t="s">
        <v>27</v>
      </c>
      <c r="D2337">
        <v>705</v>
      </c>
      <c r="E2337" s="2">
        <v>42774</v>
      </c>
      <c r="F2337">
        <v>2</v>
      </c>
      <c r="G2337">
        <v>1</v>
      </c>
      <c r="H2337">
        <v>4999.99</v>
      </c>
      <c r="I2337">
        <v>0.1</v>
      </c>
      <c r="J2337" s="1" t="s">
        <v>352</v>
      </c>
      <c r="K2337" s="1" t="s">
        <v>204</v>
      </c>
      <c r="L2337" s="1" t="s">
        <v>28</v>
      </c>
      <c r="M2337" s="1" t="s">
        <v>309</v>
      </c>
      <c r="N2337">
        <v>4499.991</v>
      </c>
    </row>
    <row r="2338" spans="1:14" x14ac:dyDescent="0.3">
      <c r="A2338">
        <v>1323</v>
      </c>
      <c r="B2338" s="1" t="s">
        <v>299</v>
      </c>
      <c r="C2338" s="1" t="s">
        <v>27</v>
      </c>
      <c r="D2338">
        <v>967</v>
      </c>
      <c r="E2338" s="2">
        <v>42907</v>
      </c>
      <c r="F2338">
        <v>2</v>
      </c>
      <c r="G2338">
        <v>1</v>
      </c>
      <c r="H2338">
        <v>189.99</v>
      </c>
      <c r="I2338">
        <v>0.1</v>
      </c>
      <c r="J2338" s="1" t="s">
        <v>366</v>
      </c>
      <c r="K2338" s="1" t="s">
        <v>17</v>
      </c>
      <c r="L2338" s="1" t="s">
        <v>28</v>
      </c>
      <c r="M2338" s="1" t="s">
        <v>309</v>
      </c>
      <c r="N2338">
        <v>170.99100000000001</v>
      </c>
    </row>
    <row r="2339" spans="1:14" x14ac:dyDescent="0.3">
      <c r="A2339">
        <v>186</v>
      </c>
      <c r="B2339" s="1" t="s">
        <v>162</v>
      </c>
      <c r="C2339" s="1" t="s">
        <v>27</v>
      </c>
      <c r="D2339">
        <v>1191</v>
      </c>
      <c r="E2339" s="2">
        <v>43025</v>
      </c>
      <c r="F2339">
        <v>2</v>
      </c>
      <c r="G2339">
        <v>2</v>
      </c>
      <c r="H2339">
        <v>209.99</v>
      </c>
      <c r="I2339">
        <v>0.1</v>
      </c>
      <c r="J2339" s="1" t="s">
        <v>367</v>
      </c>
      <c r="K2339" s="1" t="s">
        <v>17</v>
      </c>
      <c r="L2339" s="1" t="s">
        <v>28</v>
      </c>
      <c r="M2339" s="1" t="s">
        <v>309</v>
      </c>
      <c r="N2339">
        <v>377.98200000000003</v>
      </c>
    </row>
    <row r="2340" spans="1:14" x14ac:dyDescent="0.3">
      <c r="A2340">
        <v>702</v>
      </c>
      <c r="B2340" s="1" t="s">
        <v>64</v>
      </c>
      <c r="C2340" s="1" t="s">
        <v>27</v>
      </c>
      <c r="D2340">
        <v>1227</v>
      </c>
      <c r="E2340" s="2">
        <v>43043</v>
      </c>
      <c r="F2340">
        <v>2</v>
      </c>
      <c r="G2340">
        <v>2</v>
      </c>
      <c r="H2340">
        <v>209.99</v>
      </c>
      <c r="I2340">
        <v>0.2</v>
      </c>
      <c r="J2340" s="1" t="s">
        <v>328</v>
      </c>
      <c r="K2340" s="1" t="s">
        <v>17</v>
      </c>
      <c r="L2340" s="1" t="s">
        <v>28</v>
      </c>
      <c r="M2340" s="1" t="s">
        <v>309</v>
      </c>
      <c r="N2340">
        <v>335.98400000000004</v>
      </c>
    </row>
    <row r="2341" spans="1:14" x14ac:dyDescent="0.3">
      <c r="A2341">
        <v>878</v>
      </c>
      <c r="B2341" s="1" t="s">
        <v>225</v>
      </c>
      <c r="C2341" s="1" t="s">
        <v>27</v>
      </c>
      <c r="D2341">
        <v>1303</v>
      </c>
      <c r="E2341" s="2">
        <v>43085</v>
      </c>
      <c r="F2341">
        <v>2</v>
      </c>
      <c r="G2341">
        <v>2</v>
      </c>
      <c r="H2341">
        <v>3499.99</v>
      </c>
      <c r="I2341">
        <v>0.2</v>
      </c>
      <c r="J2341" s="1" t="s">
        <v>318</v>
      </c>
      <c r="K2341" s="1" t="s">
        <v>319</v>
      </c>
      <c r="L2341" s="1" t="s">
        <v>28</v>
      </c>
      <c r="M2341" s="1" t="s">
        <v>309</v>
      </c>
      <c r="N2341">
        <v>5599.9840000000004</v>
      </c>
    </row>
    <row r="2342" spans="1:14" x14ac:dyDescent="0.3">
      <c r="A2342">
        <v>934</v>
      </c>
      <c r="B2342" s="1" t="s">
        <v>84</v>
      </c>
      <c r="C2342" s="1" t="s">
        <v>27</v>
      </c>
      <c r="D2342">
        <v>1163</v>
      </c>
      <c r="E2342" s="2">
        <v>43009</v>
      </c>
      <c r="F2342">
        <v>2</v>
      </c>
      <c r="G2342">
        <v>2</v>
      </c>
      <c r="H2342">
        <v>3499.99</v>
      </c>
      <c r="I2342">
        <v>0.05</v>
      </c>
      <c r="J2342" s="1" t="s">
        <v>318</v>
      </c>
      <c r="K2342" s="1" t="s">
        <v>319</v>
      </c>
      <c r="L2342" s="1" t="s">
        <v>28</v>
      </c>
      <c r="M2342" s="1" t="s">
        <v>309</v>
      </c>
      <c r="N2342">
        <v>6649.9809999999989</v>
      </c>
    </row>
    <row r="2343" spans="1:14" x14ac:dyDescent="0.3">
      <c r="A2343">
        <v>1401</v>
      </c>
      <c r="B2343" s="1" t="s">
        <v>73</v>
      </c>
      <c r="C2343" s="1" t="s">
        <v>27</v>
      </c>
      <c r="D2343">
        <v>1293</v>
      </c>
      <c r="E2343" s="2">
        <v>43079</v>
      </c>
      <c r="F2343">
        <v>2</v>
      </c>
      <c r="G2343">
        <v>2</v>
      </c>
      <c r="H2343">
        <v>189.99</v>
      </c>
      <c r="I2343">
        <v>0.1</v>
      </c>
      <c r="J2343" s="1" t="s">
        <v>332</v>
      </c>
      <c r="K2343" s="1" t="s">
        <v>17</v>
      </c>
      <c r="L2343" s="1" t="s">
        <v>28</v>
      </c>
      <c r="M2343" s="1" t="s">
        <v>309</v>
      </c>
      <c r="N2343">
        <v>341.98200000000003</v>
      </c>
    </row>
    <row r="2344" spans="1:14" x14ac:dyDescent="0.3">
      <c r="A2344">
        <v>85</v>
      </c>
      <c r="B2344" s="1" t="s">
        <v>77</v>
      </c>
      <c r="C2344" s="1" t="s">
        <v>27</v>
      </c>
      <c r="D2344">
        <v>1283</v>
      </c>
      <c r="E2344" s="2">
        <v>43073</v>
      </c>
      <c r="F2344">
        <v>2</v>
      </c>
      <c r="G2344">
        <v>2</v>
      </c>
      <c r="H2344">
        <v>4999.99</v>
      </c>
      <c r="I2344">
        <v>0.05</v>
      </c>
      <c r="J2344" s="1" t="s">
        <v>352</v>
      </c>
      <c r="K2344" s="1" t="s">
        <v>204</v>
      </c>
      <c r="L2344" s="1" t="s">
        <v>28</v>
      </c>
      <c r="M2344" s="1" t="s">
        <v>309</v>
      </c>
      <c r="N2344">
        <v>9499.9809999999998</v>
      </c>
    </row>
    <row r="2345" spans="1:14" x14ac:dyDescent="0.3">
      <c r="A2345">
        <v>313</v>
      </c>
      <c r="B2345" s="1" t="s">
        <v>224</v>
      </c>
      <c r="C2345" s="1" t="s">
        <v>27</v>
      </c>
      <c r="D2345">
        <v>542</v>
      </c>
      <c r="E2345" s="2">
        <v>42678</v>
      </c>
      <c r="F2345">
        <v>2</v>
      </c>
      <c r="G2345">
        <v>1</v>
      </c>
      <c r="H2345">
        <v>2999.99</v>
      </c>
      <c r="I2345">
        <v>0.1</v>
      </c>
      <c r="J2345" s="1" t="s">
        <v>308</v>
      </c>
      <c r="K2345" s="1" t="s">
        <v>204</v>
      </c>
      <c r="L2345" s="1" t="s">
        <v>28</v>
      </c>
      <c r="M2345" s="1" t="s">
        <v>309</v>
      </c>
      <c r="N2345">
        <v>2699.991</v>
      </c>
    </row>
    <row r="2346" spans="1:14" x14ac:dyDescent="0.3">
      <c r="A2346">
        <v>356</v>
      </c>
      <c r="B2346" s="1" t="s">
        <v>134</v>
      </c>
      <c r="C2346" s="1" t="s">
        <v>27</v>
      </c>
      <c r="D2346">
        <v>1023</v>
      </c>
      <c r="E2346" s="2">
        <v>42939</v>
      </c>
      <c r="F2346">
        <v>2</v>
      </c>
      <c r="G2346">
        <v>1</v>
      </c>
      <c r="H2346">
        <v>349.99</v>
      </c>
      <c r="I2346">
        <v>7.0000000000000007E-2</v>
      </c>
      <c r="J2346" s="1" t="s">
        <v>337</v>
      </c>
      <c r="K2346" s="1" t="s">
        <v>17</v>
      </c>
      <c r="L2346" s="1" t="s">
        <v>28</v>
      </c>
      <c r="M2346" s="1" t="s">
        <v>309</v>
      </c>
      <c r="N2346">
        <v>325.4907</v>
      </c>
    </row>
    <row r="2347" spans="1:14" x14ac:dyDescent="0.3">
      <c r="A2347">
        <v>734</v>
      </c>
      <c r="B2347" s="1" t="s">
        <v>192</v>
      </c>
      <c r="C2347" s="1" t="s">
        <v>27</v>
      </c>
      <c r="D2347">
        <v>1271</v>
      </c>
      <c r="E2347" s="2">
        <v>43066</v>
      </c>
      <c r="F2347">
        <v>2</v>
      </c>
      <c r="G2347">
        <v>2</v>
      </c>
      <c r="H2347">
        <v>189.99</v>
      </c>
      <c r="I2347">
        <v>7.0000000000000007E-2</v>
      </c>
      <c r="J2347" s="1" t="s">
        <v>366</v>
      </c>
      <c r="K2347" s="1" t="s">
        <v>17</v>
      </c>
      <c r="L2347" s="1" t="s">
        <v>28</v>
      </c>
      <c r="M2347" s="1" t="s">
        <v>309</v>
      </c>
      <c r="N2347">
        <v>353.38139999999999</v>
      </c>
    </row>
    <row r="2348" spans="1:14" x14ac:dyDescent="0.3">
      <c r="A2348">
        <v>34</v>
      </c>
      <c r="B2348" s="1" t="s">
        <v>80</v>
      </c>
      <c r="C2348" s="1" t="s">
        <v>27</v>
      </c>
      <c r="D2348">
        <v>1536</v>
      </c>
      <c r="E2348" s="2">
        <v>43204</v>
      </c>
      <c r="F2348">
        <v>2</v>
      </c>
      <c r="G2348">
        <v>2</v>
      </c>
      <c r="H2348">
        <v>2799.99</v>
      </c>
      <c r="I2348">
        <v>7.0000000000000007E-2</v>
      </c>
      <c r="J2348" s="1" t="s">
        <v>370</v>
      </c>
      <c r="K2348" s="1" t="s">
        <v>204</v>
      </c>
      <c r="L2348" s="1" t="s">
        <v>28</v>
      </c>
      <c r="M2348" s="1" t="s">
        <v>309</v>
      </c>
      <c r="N2348">
        <v>5207.9813999999997</v>
      </c>
    </row>
    <row r="2349" spans="1:14" x14ac:dyDescent="0.3">
      <c r="A2349">
        <v>34</v>
      </c>
      <c r="B2349" s="1" t="s">
        <v>80</v>
      </c>
      <c r="C2349" s="1" t="s">
        <v>27</v>
      </c>
      <c r="D2349">
        <v>1536</v>
      </c>
      <c r="E2349" s="2">
        <v>43204</v>
      </c>
      <c r="F2349">
        <v>2</v>
      </c>
      <c r="G2349">
        <v>2</v>
      </c>
      <c r="H2349">
        <v>2299.9899999999998</v>
      </c>
      <c r="I2349">
        <v>0.2</v>
      </c>
      <c r="J2349" s="1" t="s">
        <v>394</v>
      </c>
      <c r="K2349" s="1" t="s">
        <v>204</v>
      </c>
      <c r="L2349" s="1" t="s">
        <v>28</v>
      </c>
      <c r="M2349" s="1" t="s">
        <v>309</v>
      </c>
      <c r="N2349">
        <v>3679.9839999999999</v>
      </c>
    </row>
    <row r="2350" spans="1:14" x14ac:dyDescent="0.3">
      <c r="A2350">
        <v>502</v>
      </c>
      <c r="B2350" s="1" t="s">
        <v>74</v>
      </c>
      <c r="C2350" s="1" t="s">
        <v>27</v>
      </c>
      <c r="D2350">
        <v>1353</v>
      </c>
      <c r="E2350" s="2">
        <v>43117</v>
      </c>
      <c r="F2350">
        <v>2</v>
      </c>
      <c r="G2350">
        <v>2</v>
      </c>
      <c r="H2350">
        <v>149.99</v>
      </c>
      <c r="I2350">
        <v>0.05</v>
      </c>
      <c r="J2350" s="1" t="s">
        <v>320</v>
      </c>
      <c r="K2350" s="1" t="s">
        <v>17</v>
      </c>
      <c r="L2350" s="1" t="s">
        <v>28</v>
      </c>
      <c r="M2350" s="1" t="s">
        <v>309</v>
      </c>
      <c r="N2350">
        <v>284.98099999999999</v>
      </c>
    </row>
    <row r="2351" spans="1:14" x14ac:dyDescent="0.3">
      <c r="A2351">
        <v>1144</v>
      </c>
      <c r="B2351" s="1" t="s">
        <v>132</v>
      </c>
      <c r="C2351" s="1" t="s">
        <v>27</v>
      </c>
      <c r="D2351">
        <v>539</v>
      </c>
      <c r="E2351" s="2">
        <v>42676</v>
      </c>
      <c r="F2351">
        <v>2</v>
      </c>
      <c r="G2351">
        <v>2</v>
      </c>
      <c r="H2351">
        <v>2999.99</v>
      </c>
      <c r="I2351">
        <v>0.1</v>
      </c>
      <c r="J2351" s="1" t="s">
        <v>308</v>
      </c>
      <c r="K2351" s="1" t="s">
        <v>204</v>
      </c>
      <c r="L2351" s="1" t="s">
        <v>28</v>
      </c>
      <c r="M2351" s="1" t="s">
        <v>309</v>
      </c>
      <c r="N2351">
        <v>5399.982</v>
      </c>
    </row>
    <row r="2352" spans="1:14" x14ac:dyDescent="0.3">
      <c r="A2352">
        <v>83</v>
      </c>
      <c r="B2352" s="1" t="s">
        <v>26</v>
      </c>
      <c r="C2352" s="1" t="s">
        <v>27</v>
      </c>
      <c r="D2352">
        <v>1502</v>
      </c>
      <c r="E2352" s="2">
        <v>43196</v>
      </c>
      <c r="F2352">
        <v>2</v>
      </c>
      <c r="G2352">
        <v>1</v>
      </c>
      <c r="H2352">
        <v>159.99</v>
      </c>
      <c r="I2352">
        <v>0.2</v>
      </c>
      <c r="J2352" s="1" t="s">
        <v>387</v>
      </c>
      <c r="K2352" s="1" t="s">
        <v>17</v>
      </c>
      <c r="L2352" s="1" t="s">
        <v>28</v>
      </c>
      <c r="M2352" s="1" t="s">
        <v>309</v>
      </c>
      <c r="N2352">
        <v>127.99200000000002</v>
      </c>
    </row>
    <row r="2353" spans="1:14" x14ac:dyDescent="0.3">
      <c r="A2353">
        <v>334</v>
      </c>
      <c r="B2353" s="1" t="s">
        <v>77</v>
      </c>
      <c r="C2353" s="1" t="s">
        <v>27</v>
      </c>
      <c r="D2353">
        <v>1117</v>
      </c>
      <c r="E2353" s="2">
        <v>42986</v>
      </c>
      <c r="F2353">
        <v>2</v>
      </c>
      <c r="G2353">
        <v>1</v>
      </c>
      <c r="H2353">
        <v>349.99</v>
      </c>
      <c r="I2353">
        <v>0.2</v>
      </c>
      <c r="J2353" s="1" t="s">
        <v>337</v>
      </c>
      <c r="K2353" s="1" t="s">
        <v>17</v>
      </c>
      <c r="L2353" s="1" t="s">
        <v>28</v>
      </c>
      <c r="M2353" s="1" t="s">
        <v>309</v>
      </c>
      <c r="N2353">
        <v>279.99200000000002</v>
      </c>
    </row>
    <row r="2354" spans="1:14" x14ac:dyDescent="0.3">
      <c r="A2354">
        <v>184</v>
      </c>
      <c r="B2354" s="1" t="s">
        <v>55</v>
      </c>
      <c r="C2354" s="1" t="s">
        <v>27</v>
      </c>
      <c r="D2354">
        <v>736</v>
      </c>
      <c r="E2354" s="2">
        <v>42793</v>
      </c>
      <c r="F2354">
        <v>2</v>
      </c>
      <c r="G2354">
        <v>2</v>
      </c>
      <c r="H2354">
        <v>3499.99</v>
      </c>
      <c r="I2354">
        <v>0.2</v>
      </c>
      <c r="J2354" s="1" t="s">
        <v>326</v>
      </c>
      <c r="K2354" s="1" t="s">
        <v>319</v>
      </c>
      <c r="L2354" s="1" t="s">
        <v>28</v>
      </c>
      <c r="M2354" s="1" t="s">
        <v>309</v>
      </c>
      <c r="N2354">
        <v>5599.9840000000004</v>
      </c>
    </row>
    <row r="2355" spans="1:14" x14ac:dyDescent="0.3">
      <c r="A2355">
        <v>1086</v>
      </c>
      <c r="B2355" s="1" t="s">
        <v>81</v>
      </c>
      <c r="C2355" s="1" t="s">
        <v>27</v>
      </c>
      <c r="D2355">
        <v>1080</v>
      </c>
      <c r="E2355" s="2">
        <v>42966</v>
      </c>
      <c r="F2355">
        <v>2</v>
      </c>
      <c r="G2355">
        <v>1</v>
      </c>
      <c r="H2355">
        <v>149.99</v>
      </c>
      <c r="I2355">
        <v>0.05</v>
      </c>
      <c r="J2355" s="1" t="s">
        <v>320</v>
      </c>
      <c r="K2355" s="1" t="s">
        <v>17</v>
      </c>
      <c r="L2355" s="1" t="s">
        <v>28</v>
      </c>
      <c r="M2355" s="1" t="s">
        <v>309</v>
      </c>
      <c r="N2355">
        <v>142.4905</v>
      </c>
    </row>
    <row r="2356" spans="1:14" x14ac:dyDescent="0.3">
      <c r="A2356">
        <v>1393</v>
      </c>
      <c r="B2356" s="1" t="s">
        <v>81</v>
      </c>
      <c r="C2356" s="1" t="s">
        <v>27</v>
      </c>
      <c r="D2356">
        <v>1342</v>
      </c>
      <c r="E2356" s="2">
        <v>43112</v>
      </c>
      <c r="F2356">
        <v>2</v>
      </c>
      <c r="G2356">
        <v>1</v>
      </c>
      <c r="H2356">
        <v>209.99</v>
      </c>
      <c r="I2356">
        <v>0.05</v>
      </c>
      <c r="J2356" s="1" t="s">
        <v>423</v>
      </c>
      <c r="K2356" s="1" t="s">
        <v>17</v>
      </c>
      <c r="L2356" s="1" t="s">
        <v>28</v>
      </c>
      <c r="M2356" s="1" t="s">
        <v>309</v>
      </c>
      <c r="N2356">
        <v>199.4905</v>
      </c>
    </row>
    <row r="2357" spans="1:14" x14ac:dyDescent="0.3">
      <c r="A2357">
        <v>656</v>
      </c>
      <c r="B2357" s="1" t="s">
        <v>95</v>
      </c>
      <c r="C2357" s="1" t="s">
        <v>27</v>
      </c>
      <c r="D2357">
        <v>922</v>
      </c>
      <c r="E2357" s="2">
        <v>42886</v>
      </c>
      <c r="F2357">
        <v>2</v>
      </c>
      <c r="G2357">
        <v>1</v>
      </c>
      <c r="H2357">
        <v>149.99</v>
      </c>
      <c r="I2357">
        <v>0.1</v>
      </c>
      <c r="J2357" s="1" t="s">
        <v>320</v>
      </c>
      <c r="K2357" s="1" t="s">
        <v>17</v>
      </c>
      <c r="L2357" s="1" t="s">
        <v>28</v>
      </c>
      <c r="M2357" s="1" t="s">
        <v>309</v>
      </c>
      <c r="N2357">
        <v>134.99100000000001</v>
      </c>
    </row>
    <row r="2358" spans="1:14" x14ac:dyDescent="0.3">
      <c r="A2358">
        <v>1137</v>
      </c>
      <c r="B2358" s="1" t="s">
        <v>70</v>
      </c>
      <c r="C2358" s="1" t="s">
        <v>27</v>
      </c>
      <c r="D2358">
        <v>704</v>
      </c>
      <c r="E2358" s="2">
        <v>42774</v>
      </c>
      <c r="F2358">
        <v>2</v>
      </c>
      <c r="G2358">
        <v>1</v>
      </c>
      <c r="H2358">
        <v>3499.99</v>
      </c>
      <c r="I2358">
        <v>0.2</v>
      </c>
      <c r="J2358" s="1" t="s">
        <v>326</v>
      </c>
      <c r="K2358" s="1" t="s">
        <v>319</v>
      </c>
      <c r="L2358" s="1" t="s">
        <v>28</v>
      </c>
      <c r="M2358" s="1" t="s">
        <v>309</v>
      </c>
      <c r="N2358">
        <v>2799.9920000000002</v>
      </c>
    </row>
    <row r="2359" spans="1:14" x14ac:dyDescent="0.3">
      <c r="A2359">
        <v>79</v>
      </c>
      <c r="B2359" s="1" t="s">
        <v>49</v>
      </c>
      <c r="C2359" s="1" t="s">
        <v>27</v>
      </c>
      <c r="D2359">
        <v>1538</v>
      </c>
      <c r="E2359" s="2">
        <v>43205</v>
      </c>
      <c r="F2359">
        <v>2</v>
      </c>
      <c r="G2359">
        <v>1</v>
      </c>
      <c r="H2359">
        <v>2299.9899999999998</v>
      </c>
      <c r="I2359">
        <v>0.2</v>
      </c>
      <c r="J2359" s="1" t="s">
        <v>364</v>
      </c>
      <c r="K2359" s="1" t="s">
        <v>204</v>
      </c>
      <c r="L2359" s="1" t="s">
        <v>28</v>
      </c>
      <c r="M2359" s="1" t="s">
        <v>309</v>
      </c>
      <c r="N2359">
        <v>1839.992</v>
      </c>
    </row>
    <row r="2360" spans="1:14" x14ac:dyDescent="0.3">
      <c r="A2360">
        <v>35</v>
      </c>
      <c r="B2360" s="1" t="s">
        <v>60</v>
      </c>
      <c r="C2360" s="1" t="s">
        <v>27</v>
      </c>
      <c r="D2360">
        <v>1476</v>
      </c>
      <c r="E2360" s="2">
        <v>43190</v>
      </c>
      <c r="F2360">
        <v>2</v>
      </c>
      <c r="G2360">
        <v>2</v>
      </c>
      <c r="H2360">
        <v>349.99</v>
      </c>
      <c r="I2360">
        <v>7.0000000000000007E-2</v>
      </c>
      <c r="J2360" s="1" t="s">
        <v>337</v>
      </c>
      <c r="K2360" s="1" t="s">
        <v>17</v>
      </c>
      <c r="L2360" s="1" t="s">
        <v>28</v>
      </c>
      <c r="M2360" s="1" t="s">
        <v>309</v>
      </c>
      <c r="N2360">
        <v>650.98140000000001</v>
      </c>
    </row>
    <row r="2361" spans="1:14" x14ac:dyDescent="0.3">
      <c r="A2361">
        <v>195</v>
      </c>
      <c r="B2361" s="1" t="s">
        <v>138</v>
      </c>
      <c r="C2361" s="1" t="s">
        <v>27</v>
      </c>
      <c r="D2361">
        <v>1428</v>
      </c>
      <c r="E2361" s="2">
        <v>43167</v>
      </c>
      <c r="F2361">
        <v>2</v>
      </c>
      <c r="G2361">
        <v>2</v>
      </c>
      <c r="H2361">
        <v>3499.99</v>
      </c>
      <c r="I2361">
        <v>0.2</v>
      </c>
      <c r="J2361" s="1" t="s">
        <v>345</v>
      </c>
      <c r="K2361" s="1" t="s">
        <v>204</v>
      </c>
      <c r="L2361" s="1" t="s">
        <v>28</v>
      </c>
      <c r="M2361" s="1" t="s">
        <v>309</v>
      </c>
      <c r="N2361">
        <v>5599.9840000000004</v>
      </c>
    </row>
    <row r="2362" spans="1:14" x14ac:dyDescent="0.3">
      <c r="A2362">
        <v>195</v>
      </c>
      <c r="B2362" s="1" t="s">
        <v>138</v>
      </c>
      <c r="C2362" s="1" t="s">
        <v>27</v>
      </c>
      <c r="D2362">
        <v>1428</v>
      </c>
      <c r="E2362" s="2">
        <v>43167</v>
      </c>
      <c r="F2362">
        <v>2</v>
      </c>
      <c r="G2362">
        <v>2</v>
      </c>
      <c r="H2362">
        <v>2799.99</v>
      </c>
      <c r="I2362">
        <v>7.0000000000000007E-2</v>
      </c>
      <c r="J2362" s="1" t="s">
        <v>389</v>
      </c>
      <c r="K2362" s="1" t="s">
        <v>204</v>
      </c>
      <c r="L2362" s="1" t="s">
        <v>28</v>
      </c>
      <c r="M2362" s="1" t="s">
        <v>309</v>
      </c>
      <c r="N2362">
        <v>5207.9813999999997</v>
      </c>
    </row>
    <row r="2363" spans="1:14" x14ac:dyDescent="0.3">
      <c r="A2363">
        <v>380</v>
      </c>
      <c r="B2363" s="1" t="s">
        <v>198</v>
      </c>
      <c r="C2363" s="1" t="s">
        <v>27</v>
      </c>
      <c r="D2363">
        <v>686</v>
      </c>
      <c r="E2363" s="2">
        <v>42767</v>
      </c>
      <c r="F2363">
        <v>2</v>
      </c>
      <c r="G2363">
        <v>2</v>
      </c>
      <c r="H2363">
        <v>189.99</v>
      </c>
      <c r="I2363">
        <v>0.2</v>
      </c>
      <c r="J2363" s="1" t="s">
        <v>332</v>
      </c>
      <c r="K2363" s="1" t="s">
        <v>17</v>
      </c>
      <c r="L2363" s="1" t="s">
        <v>28</v>
      </c>
      <c r="M2363" s="1" t="s">
        <v>309</v>
      </c>
      <c r="N2363">
        <v>303.98400000000004</v>
      </c>
    </row>
    <row r="2364" spans="1:14" x14ac:dyDescent="0.3">
      <c r="A2364">
        <v>428</v>
      </c>
      <c r="B2364" s="1" t="s">
        <v>69</v>
      </c>
      <c r="C2364" s="1" t="s">
        <v>27</v>
      </c>
      <c r="D2364">
        <v>841</v>
      </c>
      <c r="E2364" s="2">
        <v>42840</v>
      </c>
      <c r="F2364">
        <v>2</v>
      </c>
      <c r="G2364">
        <v>1</v>
      </c>
      <c r="H2364">
        <v>2999.99</v>
      </c>
      <c r="I2364">
        <v>0.2</v>
      </c>
      <c r="J2364" s="1" t="s">
        <v>308</v>
      </c>
      <c r="K2364" s="1" t="s">
        <v>204</v>
      </c>
      <c r="L2364" s="1" t="s">
        <v>28</v>
      </c>
      <c r="M2364" s="1" t="s">
        <v>309</v>
      </c>
      <c r="N2364">
        <v>2399.9919999999997</v>
      </c>
    </row>
    <row r="2365" spans="1:14" x14ac:dyDescent="0.3">
      <c r="A2365">
        <v>290</v>
      </c>
      <c r="B2365" s="1" t="s">
        <v>59</v>
      </c>
      <c r="C2365" s="1" t="s">
        <v>27</v>
      </c>
      <c r="D2365">
        <v>1018</v>
      </c>
      <c r="E2365" s="2">
        <v>42938</v>
      </c>
      <c r="F2365">
        <v>2</v>
      </c>
      <c r="G2365">
        <v>1</v>
      </c>
      <c r="H2365">
        <v>349.99</v>
      </c>
      <c r="I2365">
        <v>0.2</v>
      </c>
      <c r="J2365" s="1" t="s">
        <v>337</v>
      </c>
      <c r="K2365" s="1" t="s">
        <v>17</v>
      </c>
      <c r="L2365" s="1" t="s">
        <v>28</v>
      </c>
      <c r="M2365" s="1" t="s">
        <v>309</v>
      </c>
      <c r="N2365">
        <v>279.99200000000002</v>
      </c>
    </row>
    <row r="2366" spans="1:14" x14ac:dyDescent="0.3">
      <c r="A2366">
        <v>663</v>
      </c>
      <c r="B2366" s="1" t="s">
        <v>33</v>
      </c>
      <c r="C2366" s="1" t="s">
        <v>27</v>
      </c>
      <c r="D2366">
        <v>1129</v>
      </c>
      <c r="E2366" s="2">
        <v>42995</v>
      </c>
      <c r="F2366">
        <v>2</v>
      </c>
      <c r="G2366">
        <v>2</v>
      </c>
      <c r="H2366">
        <v>4999.99</v>
      </c>
      <c r="I2366">
        <v>0.05</v>
      </c>
      <c r="J2366" s="1" t="s">
        <v>352</v>
      </c>
      <c r="K2366" s="1" t="s">
        <v>204</v>
      </c>
      <c r="L2366" s="1" t="s">
        <v>28</v>
      </c>
      <c r="M2366" s="1" t="s">
        <v>309</v>
      </c>
      <c r="N2366">
        <v>9499.9809999999998</v>
      </c>
    </row>
    <row r="2367" spans="1:14" x14ac:dyDescent="0.3">
      <c r="A2367">
        <v>94</v>
      </c>
      <c r="B2367" s="1" t="s">
        <v>60</v>
      </c>
      <c r="C2367" s="1" t="s">
        <v>27</v>
      </c>
      <c r="D2367">
        <v>1482</v>
      </c>
      <c r="E2367" s="2">
        <v>43191</v>
      </c>
      <c r="F2367">
        <v>2</v>
      </c>
      <c r="G2367">
        <v>2</v>
      </c>
      <c r="H2367">
        <v>4999.99</v>
      </c>
      <c r="I2367">
        <v>0.05</v>
      </c>
      <c r="J2367" s="1" t="s">
        <v>331</v>
      </c>
      <c r="K2367" s="1" t="s">
        <v>204</v>
      </c>
      <c r="L2367" s="1" t="s">
        <v>28</v>
      </c>
      <c r="M2367" s="1" t="s">
        <v>309</v>
      </c>
      <c r="N2367">
        <v>9499.9809999999998</v>
      </c>
    </row>
    <row r="2368" spans="1:14" x14ac:dyDescent="0.3">
      <c r="A2368">
        <v>556</v>
      </c>
      <c r="B2368" s="1" t="s">
        <v>44</v>
      </c>
      <c r="C2368" s="1" t="s">
        <v>27</v>
      </c>
      <c r="D2368">
        <v>986</v>
      </c>
      <c r="E2368" s="2">
        <v>42916</v>
      </c>
      <c r="F2368">
        <v>2</v>
      </c>
      <c r="G2368">
        <v>1</v>
      </c>
      <c r="H2368">
        <v>189.99</v>
      </c>
      <c r="I2368">
        <v>0.1</v>
      </c>
      <c r="J2368" s="1" t="s">
        <v>366</v>
      </c>
      <c r="K2368" s="1" t="s">
        <v>17</v>
      </c>
      <c r="L2368" s="1" t="s">
        <v>28</v>
      </c>
      <c r="M2368" s="1" t="s">
        <v>309</v>
      </c>
      <c r="N2368">
        <v>170.99100000000001</v>
      </c>
    </row>
    <row r="2369" spans="1:14" x14ac:dyDescent="0.3">
      <c r="A2369">
        <v>1342</v>
      </c>
      <c r="B2369" s="1" t="s">
        <v>188</v>
      </c>
      <c r="C2369" s="1" t="s">
        <v>27</v>
      </c>
      <c r="D2369">
        <v>1209</v>
      </c>
      <c r="E2369" s="2">
        <v>43034</v>
      </c>
      <c r="F2369">
        <v>2</v>
      </c>
      <c r="G2369">
        <v>1</v>
      </c>
      <c r="H2369">
        <v>209.99</v>
      </c>
      <c r="I2369">
        <v>7.0000000000000007E-2</v>
      </c>
      <c r="J2369" s="1" t="s">
        <v>367</v>
      </c>
      <c r="K2369" s="1" t="s">
        <v>17</v>
      </c>
      <c r="L2369" s="1" t="s">
        <v>28</v>
      </c>
      <c r="M2369" s="1" t="s">
        <v>309</v>
      </c>
      <c r="N2369">
        <v>195.29069999999999</v>
      </c>
    </row>
    <row r="2370" spans="1:14" x14ac:dyDescent="0.3">
      <c r="A2370">
        <v>647</v>
      </c>
      <c r="B2370" s="1" t="s">
        <v>135</v>
      </c>
      <c r="C2370" s="1" t="s">
        <v>27</v>
      </c>
      <c r="D2370">
        <v>1188</v>
      </c>
      <c r="E2370" s="2">
        <v>43023</v>
      </c>
      <c r="F2370">
        <v>2</v>
      </c>
      <c r="G2370">
        <v>2</v>
      </c>
      <c r="H2370">
        <v>349.99</v>
      </c>
      <c r="I2370">
        <v>0.2</v>
      </c>
      <c r="J2370" s="1" t="s">
        <v>337</v>
      </c>
      <c r="K2370" s="1" t="s">
        <v>17</v>
      </c>
      <c r="L2370" s="1" t="s">
        <v>28</v>
      </c>
      <c r="M2370" s="1" t="s">
        <v>309</v>
      </c>
      <c r="N2370">
        <v>559.98400000000004</v>
      </c>
    </row>
    <row r="2371" spans="1:14" x14ac:dyDescent="0.3">
      <c r="A2371">
        <v>595</v>
      </c>
      <c r="B2371" s="1" t="s">
        <v>165</v>
      </c>
      <c r="C2371" s="1" t="s">
        <v>27</v>
      </c>
      <c r="D2371">
        <v>1434</v>
      </c>
      <c r="E2371" s="2">
        <v>43173</v>
      </c>
      <c r="F2371">
        <v>2</v>
      </c>
      <c r="G2371">
        <v>2</v>
      </c>
      <c r="H2371">
        <v>4999.99</v>
      </c>
      <c r="I2371">
        <v>7.0000000000000007E-2</v>
      </c>
      <c r="J2371" s="1" t="s">
        <v>352</v>
      </c>
      <c r="K2371" s="1" t="s">
        <v>204</v>
      </c>
      <c r="L2371" s="1" t="s">
        <v>28</v>
      </c>
      <c r="M2371" s="1" t="s">
        <v>309</v>
      </c>
      <c r="N2371">
        <v>9299.9813999999988</v>
      </c>
    </row>
    <row r="2372" spans="1:14" x14ac:dyDescent="0.3">
      <c r="A2372">
        <v>798</v>
      </c>
      <c r="B2372" s="1" t="s">
        <v>152</v>
      </c>
      <c r="C2372" s="1" t="s">
        <v>27</v>
      </c>
      <c r="D2372">
        <v>1112</v>
      </c>
      <c r="E2372" s="2">
        <v>42983</v>
      </c>
      <c r="F2372">
        <v>2</v>
      </c>
      <c r="G2372">
        <v>2</v>
      </c>
      <c r="H2372">
        <v>189.99</v>
      </c>
      <c r="I2372">
        <v>7.0000000000000007E-2</v>
      </c>
      <c r="J2372" s="1" t="s">
        <v>366</v>
      </c>
      <c r="K2372" s="1" t="s">
        <v>17</v>
      </c>
      <c r="L2372" s="1" t="s">
        <v>28</v>
      </c>
      <c r="M2372" s="1" t="s">
        <v>309</v>
      </c>
      <c r="N2372">
        <v>353.38139999999999</v>
      </c>
    </row>
    <row r="2373" spans="1:14" x14ac:dyDescent="0.3">
      <c r="A2373">
        <v>798</v>
      </c>
      <c r="B2373" s="1" t="s">
        <v>152</v>
      </c>
      <c r="C2373" s="1" t="s">
        <v>27</v>
      </c>
      <c r="D2373">
        <v>1112</v>
      </c>
      <c r="E2373" s="2">
        <v>42983</v>
      </c>
      <c r="F2373">
        <v>2</v>
      </c>
      <c r="G2373">
        <v>2</v>
      </c>
      <c r="H2373">
        <v>2999.99</v>
      </c>
      <c r="I2373">
        <v>0.1</v>
      </c>
      <c r="J2373" s="1" t="s">
        <v>308</v>
      </c>
      <c r="K2373" s="1" t="s">
        <v>204</v>
      </c>
      <c r="L2373" s="1" t="s">
        <v>28</v>
      </c>
      <c r="M2373" s="1" t="s">
        <v>309</v>
      </c>
      <c r="N2373">
        <v>5399.982</v>
      </c>
    </row>
    <row r="2374" spans="1:14" x14ac:dyDescent="0.3">
      <c r="A2374">
        <v>1154</v>
      </c>
      <c r="B2374" s="1" t="s">
        <v>160</v>
      </c>
      <c r="C2374" s="1" t="s">
        <v>27</v>
      </c>
      <c r="D2374">
        <v>1444</v>
      </c>
      <c r="E2374" s="2">
        <v>43175</v>
      </c>
      <c r="F2374">
        <v>2</v>
      </c>
      <c r="G2374">
        <v>1</v>
      </c>
      <c r="H2374">
        <v>209.99</v>
      </c>
      <c r="I2374">
        <v>0.1</v>
      </c>
      <c r="J2374" s="1" t="s">
        <v>328</v>
      </c>
      <c r="K2374" s="1" t="s">
        <v>17</v>
      </c>
      <c r="L2374" s="1" t="s">
        <v>28</v>
      </c>
      <c r="M2374" s="1" t="s">
        <v>309</v>
      </c>
      <c r="N2374">
        <v>188.99100000000001</v>
      </c>
    </row>
    <row r="2375" spans="1:14" x14ac:dyDescent="0.3">
      <c r="A2375">
        <v>15</v>
      </c>
      <c r="B2375" s="1" t="s">
        <v>143</v>
      </c>
      <c r="C2375" s="1" t="s">
        <v>27</v>
      </c>
      <c r="D2375">
        <v>1483</v>
      </c>
      <c r="E2375" s="2">
        <v>43192</v>
      </c>
      <c r="F2375">
        <v>2</v>
      </c>
      <c r="G2375">
        <v>1</v>
      </c>
      <c r="H2375">
        <v>489.99</v>
      </c>
      <c r="I2375">
        <v>0.05</v>
      </c>
      <c r="J2375" s="1" t="s">
        <v>424</v>
      </c>
      <c r="K2375" s="1" t="s">
        <v>17</v>
      </c>
      <c r="L2375" s="1" t="s">
        <v>28</v>
      </c>
      <c r="M2375" s="1" t="s">
        <v>309</v>
      </c>
      <c r="N2375">
        <v>465.4905</v>
      </c>
    </row>
    <row r="2376" spans="1:14" x14ac:dyDescent="0.3">
      <c r="A2376">
        <v>269</v>
      </c>
      <c r="B2376" s="1" t="s">
        <v>139</v>
      </c>
      <c r="C2376" s="1" t="s">
        <v>27</v>
      </c>
      <c r="D2376">
        <v>1197</v>
      </c>
      <c r="E2376" s="2">
        <v>43029</v>
      </c>
      <c r="F2376">
        <v>2</v>
      </c>
      <c r="G2376">
        <v>2</v>
      </c>
      <c r="H2376">
        <v>2999.99</v>
      </c>
      <c r="I2376">
        <v>0.05</v>
      </c>
      <c r="J2376" s="1" t="s">
        <v>308</v>
      </c>
      <c r="K2376" s="1" t="s">
        <v>204</v>
      </c>
      <c r="L2376" s="1" t="s">
        <v>28</v>
      </c>
      <c r="M2376" s="1" t="s">
        <v>309</v>
      </c>
      <c r="N2376">
        <v>5699.9809999999998</v>
      </c>
    </row>
    <row r="2377" spans="1:14" x14ac:dyDescent="0.3">
      <c r="A2377">
        <v>1098</v>
      </c>
      <c r="B2377" s="1" t="s">
        <v>101</v>
      </c>
      <c r="C2377" s="1" t="s">
        <v>27</v>
      </c>
      <c r="D2377">
        <v>1254</v>
      </c>
      <c r="E2377" s="2">
        <v>43057</v>
      </c>
      <c r="F2377">
        <v>2</v>
      </c>
      <c r="G2377">
        <v>1</v>
      </c>
      <c r="H2377">
        <v>349.99</v>
      </c>
      <c r="I2377">
        <v>0.2</v>
      </c>
      <c r="J2377" s="1" t="s">
        <v>337</v>
      </c>
      <c r="K2377" s="1" t="s">
        <v>17</v>
      </c>
      <c r="L2377" s="1" t="s">
        <v>28</v>
      </c>
      <c r="M2377" s="1" t="s">
        <v>309</v>
      </c>
      <c r="N2377">
        <v>279.99200000000002</v>
      </c>
    </row>
    <row r="2378" spans="1:14" x14ac:dyDescent="0.3">
      <c r="A2378">
        <v>534</v>
      </c>
      <c r="B2378" s="1" t="s">
        <v>46</v>
      </c>
      <c r="C2378" s="1" t="s">
        <v>27</v>
      </c>
      <c r="D2378">
        <v>1170</v>
      </c>
      <c r="E2378" s="2">
        <v>43013</v>
      </c>
      <c r="F2378">
        <v>2</v>
      </c>
      <c r="G2378">
        <v>2</v>
      </c>
      <c r="H2378">
        <v>3499.99</v>
      </c>
      <c r="I2378">
        <v>0.1</v>
      </c>
      <c r="J2378" s="1" t="s">
        <v>326</v>
      </c>
      <c r="K2378" s="1" t="s">
        <v>319</v>
      </c>
      <c r="L2378" s="1" t="s">
        <v>28</v>
      </c>
      <c r="M2378" s="1" t="s">
        <v>309</v>
      </c>
      <c r="N2378">
        <v>6299.982</v>
      </c>
    </row>
    <row r="2379" spans="1:14" x14ac:dyDescent="0.3">
      <c r="A2379">
        <v>517</v>
      </c>
      <c r="B2379" s="1" t="s">
        <v>139</v>
      </c>
      <c r="C2379" s="1" t="s">
        <v>27</v>
      </c>
      <c r="D2379">
        <v>1133</v>
      </c>
      <c r="E2379" s="2">
        <v>42997</v>
      </c>
      <c r="F2379">
        <v>2</v>
      </c>
      <c r="G2379">
        <v>1</v>
      </c>
      <c r="H2379">
        <v>3499.99</v>
      </c>
      <c r="I2379">
        <v>0.2</v>
      </c>
      <c r="J2379" s="1" t="s">
        <v>326</v>
      </c>
      <c r="K2379" s="1" t="s">
        <v>319</v>
      </c>
      <c r="L2379" s="1" t="s">
        <v>28</v>
      </c>
      <c r="M2379" s="1" t="s">
        <v>309</v>
      </c>
      <c r="N2379">
        <v>2799.9920000000002</v>
      </c>
    </row>
    <row r="2380" spans="1:14" x14ac:dyDescent="0.3">
      <c r="A2380">
        <v>517</v>
      </c>
      <c r="B2380" s="1" t="s">
        <v>139</v>
      </c>
      <c r="C2380" s="1" t="s">
        <v>27</v>
      </c>
      <c r="D2380">
        <v>1133</v>
      </c>
      <c r="E2380" s="2">
        <v>42997</v>
      </c>
      <c r="F2380">
        <v>2</v>
      </c>
      <c r="G2380">
        <v>2</v>
      </c>
      <c r="H2380">
        <v>209.99</v>
      </c>
      <c r="I2380">
        <v>0.2</v>
      </c>
      <c r="J2380" s="1" t="s">
        <v>328</v>
      </c>
      <c r="K2380" s="1" t="s">
        <v>17</v>
      </c>
      <c r="L2380" s="1" t="s">
        <v>28</v>
      </c>
      <c r="M2380" s="1" t="s">
        <v>309</v>
      </c>
      <c r="N2380">
        <v>335.98400000000004</v>
      </c>
    </row>
    <row r="2381" spans="1:14" x14ac:dyDescent="0.3">
      <c r="A2381">
        <v>308</v>
      </c>
      <c r="B2381" s="1" t="s">
        <v>55</v>
      </c>
      <c r="C2381" s="1" t="s">
        <v>27</v>
      </c>
      <c r="D2381">
        <v>1431</v>
      </c>
      <c r="E2381" s="2">
        <v>43170</v>
      </c>
      <c r="F2381">
        <v>2</v>
      </c>
      <c r="G2381">
        <v>1</v>
      </c>
      <c r="H2381">
        <v>3999.99</v>
      </c>
      <c r="I2381">
        <v>0.1</v>
      </c>
      <c r="J2381" s="1" t="s">
        <v>379</v>
      </c>
      <c r="K2381" s="1" t="s">
        <v>319</v>
      </c>
      <c r="L2381" s="1" t="s">
        <v>28</v>
      </c>
      <c r="M2381" s="1" t="s">
        <v>309</v>
      </c>
      <c r="N2381">
        <v>3599.991</v>
      </c>
    </row>
    <row r="2382" spans="1:14" x14ac:dyDescent="0.3">
      <c r="A2382">
        <v>310</v>
      </c>
      <c r="B2382" s="1" t="s">
        <v>425</v>
      </c>
      <c r="C2382" s="1" t="s">
        <v>27</v>
      </c>
      <c r="D2382">
        <v>1362</v>
      </c>
      <c r="E2382" s="2">
        <v>43123</v>
      </c>
      <c r="F2382">
        <v>2</v>
      </c>
      <c r="G2382">
        <v>2</v>
      </c>
      <c r="H2382">
        <v>3599.99</v>
      </c>
      <c r="I2382">
        <v>7.0000000000000007E-2</v>
      </c>
      <c r="J2382" s="1" t="s">
        <v>371</v>
      </c>
      <c r="K2382" s="1" t="s">
        <v>204</v>
      </c>
      <c r="L2382" s="1" t="s">
        <v>28</v>
      </c>
      <c r="M2382" s="1" t="s">
        <v>309</v>
      </c>
      <c r="N2382">
        <v>6695.9813999999988</v>
      </c>
    </row>
    <row r="2383" spans="1:14" x14ac:dyDescent="0.3">
      <c r="A2383">
        <v>420</v>
      </c>
      <c r="B2383" s="1" t="s">
        <v>64</v>
      </c>
      <c r="C2383" s="1" t="s">
        <v>27</v>
      </c>
      <c r="D2383">
        <v>805</v>
      </c>
      <c r="E2383" s="2">
        <v>42823</v>
      </c>
      <c r="F2383">
        <v>2</v>
      </c>
      <c r="G2383">
        <v>2</v>
      </c>
      <c r="H2383">
        <v>3499.99</v>
      </c>
      <c r="I2383">
        <v>0.2</v>
      </c>
      <c r="J2383" s="1" t="s">
        <v>326</v>
      </c>
      <c r="K2383" s="1" t="s">
        <v>319</v>
      </c>
      <c r="L2383" s="1" t="s">
        <v>28</v>
      </c>
      <c r="M2383" s="1" t="s">
        <v>309</v>
      </c>
      <c r="N2383">
        <v>5599.9840000000004</v>
      </c>
    </row>
    <row r="2384" spans="1:14" x14ac:dyDescent="0.3">
      <c r="A2384">
        <v>629</v>
      </c>
      <c r="B2384" s="1" t="s">
        <v>51</v>
      </c>
      <c r="C2384" s="1" t="s">
        <v>27</v>
      </c>
      <c r="D2384">
        <v>814</v>
      </c>
      <c r="E2384" s="2">
        <v>42827</v>
      </c>
      <c r="F2384">
        <v>2</v>
      </c>
      <c r="G2384">
        <v>2</v>
      </c>
      <c r="H2384">
        <v>149.99</v>
      </c>
      <c r="I2384">
        <v>0.05</v>
      </c>
      <c r="J2384" s="1" t="s">
        <v>333</v>
      </c>
      <c r="K2384" s="1" t="s">
        <v>17</v>
      </c>
      <c r="L2384" s="1" t="s">
        <v>28</v>
      </c>
      <c r="M2384" s="1" t="s">
        <v>309</v>
      </c>
      <c r="N2384">
        <v>284.98099999999999</v>
      </c>
    </row>
    <row r="2385" spans="1:14" x14ac:dyDescent="0.3">
      <c r="A2385">
        <v>387</v>
      </c>
      <c r="B2385" s="1" t="s">
        <v>120</v>
      </c>
      <c r="C2385" s="1" t="s">
        <v>27</v>
      </c>
      <c r="D2385">
        <v>1266</v>
      </c>
      <c r="E2385" s="2">
        <v>43064</v>
      </c>
      <c r="F2385">
        <v>2</v>
      </c>
      <c r="G2385">
        <v>1</v>
      </c>
      <c r="H2385">
        <v>209.99</v>
      </c>
      <c r="I2385">
        <v>0.2</v>
      </c>
      <c r="J2385" s="1" t="s">
        <v>328</v>
      </c>
      <c r="K2385" s="1" t="s">
        <v>17</v>
      </c>
      <c r="L2385" s="1" t="s">
        <v>28</v>
      </c>
      <c r="M2385" s="1" t="s">
        <v>309</v>
      </c>
      <c r="N2385">
        <v>167.99200000000002</v>
      </c>
    </row>
    <row r="2386" spans="1:14" x14ac:dyDescent="0.3">
      <c r="A2386">
        <v>199</v>
      </c>
      <c r="B2386" s="1" t="s">
        <v>33</v>
      </c>
      <c r="C2386" s="1" t="s">
        <v>27</v>
      </c>
      <c r="D2386">
        <v>382</v>
      </c>
      <c r="E2386" s="2">
        <v>42602</v>
      </c>
      <c r="F2386">
        <v>2</v>
      </c>
      <c r="G2386">
        <v>1</v>
      </c>
      <c r="H2386">
        <v>2999.99</v>
      </c>
      <c r="I2386">
        <v>0.1</v>
      </c>
      <c r="J2386" s="1" t="s">
        <v>308</v>
      </c>
      <c r="K2386" s="1" t="s">
        <v>204</v>
      </c>
      <c r="L2386" s="1" t="s">
        <v>28</v>
      </c>
      <c r="M2386" s="1" t="s">
        <v>309</v>
      </c>
      <c r="N2386">
        <v>2699.991</v>
      </c>
    </row>
    <row r="2387" spans="1:14" x14ac:dyDescent="0.3">
      <c r="A2387">
        <v>754</v>
      </c>
      <c r="B2387" s="1" t="s">
        <v>183</v>
      </c>
      <c r="C2387" s="1" t="s">
        <v>27</v>
      </c>
      <c r="D2387">
        <v>1456</v>
      </c>
      <c r="E2387" s="2">
        <v>43179</v>
      </c>
      <c r="F2387">
        <v>2</v>
      </c>
      <c r="G2387">
        <v>2</v>
      </c>
      <c r="H2387">
        <v>159.99</v>
      </c>
      <c r="I2387">
        <v>0.1</v>
      </c>
      <c r="J2387" s="1" t="s">
        <v>387</v>
      </c>
      <c r="K2387" s="1" t="s">
        <v>17</v>
      </c>
      <c r="L2387" s="1" t="s">
        <v>28</v>
      </c>
      <c r="M2387" s="1" t="s">
        <v>309</v>
      </c>
      <c r="N2387">
        <v>287.98200000000003</v>
      </c>
    </row>
    <row r="2388" spans="1:14" x14ac:dyDescent="0.3">
      <c r="A2388">
        <v>754</v>
      </c>
      <c r="B2388" s="1" t="s">
        <v>183</v>
      </c>
      <c r="C2388" s="1" t="s">
        <v>27</v>
      </c>
      <c r="D2388">
        <v>1456</v>
      </c>
      <c r="E2388" s="2">
        <v>43179</v>
      </c>
      <c r="F2388">
        <v>2</v>
      </c>
      <c r="G2388">
        <v>2</v>
      </c>
      <c r="H2388">
        <v>2799.99</v>
      </c>
      <c r="I2388">
        <v>0.05</v>
      </c>
      <c r="J2388" s="1" t="s">
        <v>385</v>
      </c>
      <c r="K2388" s="1" t="s">
        <v>204</v>
      </c>
      <c r="L2388" s="1" t="s">
        <v>28</v>
      </c>
      <c r="M2388" s="1" t="s">
        <v>309</v>
      </c>
      <c r="N2388">
        <v>5319.9809999999998</v>
      </c>
    </row>
    <row r="2389" spans="1:14" x14ac:dyDescent="0.3">
      <c r="A2389">
        <v>754</v>
      </c>
      <c r="B2389" s="1" t="s">
        <v>183</v>
      </c>
      <c r="C2389" s="1" t="s">
        <v>27</v>
      </c>
      <c r="D2389">
        <v>1456</v>
      </c>
      <c r="E2389" s="2">
        <v>43179</v>
      </c>
      <c r="F2389">
        <v>2</v>
      </c>
      <c r="G2389">
        <v>1</v>
      </c>
      <c r="H2389">
        <v>289.99</v>
      </c>
      <c r="I2389">
        <v>0.1</v>
      </c>
      <c r="J2389" s="1" t="s">
        <v>373</v>
      </c>
      <c r="K2389" s="1" t="s">
        <v>17</v>
      </c>
      <c r="L2389" s="1" t="s">
        <v>28</v>
      </c>
      <c r="M2389" s="1" t="s">
        <v>309</v>
      </c>
      <c r="N2389">
        <v>260.99100000000004</v>
      </c>
    </row>
    <row r="2390" spans="1:14" x14ac:dyDescent="0.3">
      <c r="A2390">
        <v>880</v>
      </c>
      <c r="B2390" s="1" t="s">
        <v>182</v>
      </c>
      <c r="C2390" s="1" t="s">
        <v>27</v>
      </c>
      <c r="D2390">
        <v>955</v>
      </c>
      <c r="E2390" s="2">
        <v>42903</v>
      </c>
      <c r="F2390">
        <v>2</v>
      </c>
      <c r="G2390">
        <v>1</v>
      </c>
      <c r="H2390">
        <v>3499.99</v>
      </c>
      <c r="I2390">
        <v>0.2</v>
      </c>
      <c r="J2390" s="1" t="s">
        <v>318</v>
      </c>
      <c r="K2390" s="1" t="s">
        <v>319</v>
      </c>
      <c r="L2390" s="1" t="s">
        <v>28</v>
      </c>
      <c r="M2390" s="1" t="s">
        <v>309</v>
      </c>
      <c r="N2390">
        <v>2799.9920000000002</v>
      </c>
    </row>
    <row r="2391" spans="1:14" x14ac:dyDescent="0.3">
      <c r="A2391">
        <v>1321</v>
      </c>
      <c r="B2391" s="1" t="s">
        <v>171</v>
      </c>
      <c r="C2391" s="1" t="s">
        <v>27</v>
      </c>
      <c r="D2391">
        <v>36</v>
      </c>
      <c r="E2391" s="2">
        <v>42392</v>
      </c>
      <c r="F2391">
        <v>2</v>
      </c>
      <c r="G2391">
        <v>1</v>
      </c>
      <c r="H2391">
        <v>2999.99</v>
      </c>
      <c r="I2391">
        <v>7.0000000000000007E-2</v>
      </c>
      <c r="J2391" s="1" t="s">
        <v>308</v>
      </c>
      <c r="K2391" s="1" t="s">
        <v>204</v>
      </c>
      <c r="L2391" s="1" t="s">
        <v>28</v>
      </c>
      <c r="M2391" s="1" t="s">
        <v>309</v>
      </c>
      <c r="N2391">
        <v>2789.9906999999998</v>
      </c>
    </row>
    <row r="2392" spans="1:14" x14ac:dyDescent="0.3">
      <c r="A2392">
        <v>1421</v>
      </c>
      <c r="B2392" s="1" t="s">
        <v>143</v>
      </c>
      <c r="C2392" s="1" t="s">
        <v>27</v>
      </c>
      <c r="D2392">
        <v>1169</v>
      </c>
      <c r="E2392" s="2">
        <v>43012</v>
      </c>
      <c r="F2392">
        <v>2</v>
      </c>
      <c r="G2392">
        <v>2</v>
      </c>
      <c r="H2392">
        <v>349.99</v>
      </c>
      <c r="I2392">
        <v>0.2</v>
      </c>
      <c r="J2392" s="1" t="s">
        <v>337</v>
      </c>
      <c r="K2392" s="1" t="s">
        <v>17</v>
      </c>
      <c r="L2392" s="1" t="s">
        <v>28</v>
      </c>
      <c r="M2392" s="1" t="s">
        <v>309</v>
      </c>
      <c r="N2392">
        <v>559.98400000000004</v>
      </c>
    </row>
    <row r="2393" spans="1:14" x14ac:dyDescent="0.3">
      <c r="A2393">
        <v>545</v>
      </c>
      <c r="B2393" s="1" t="s">
        <v>126</v>
      </c>
      <c r="C2393" s="1" t="s">
        <v>27</v>
      </c>
      <c r="D2393">
        <v>1249</v>
      </c>
      <c r="E2393" s="2">
        <v>43056</v>
      </c>
      <c r="F2393">
        <v>2</v>
      </c>
      <c r="G2393">
        <v>1</v>
      </c>
      <c r="H2393">
        <v>3499.99</v>
      </c>
      <c r="I2393">
        <v>0.05</v>
      </c>
      <c r="J2393" s="1" t="s">
        <v>326</v>
      </c>
      <c r="K2393" s="1" t="s">
        <v>319</v>
      </c>
      <c r="L2393" s="1" t="s">
        <v>28</v>
      </c>
      <c r="M2393" s="1" t="s">
        <v>309</v>
      </c>
      <c r="N2393">
        <v>3324.9904999999994</v>
      </c>
    </row>
    <row r="2394" spans="1:14" x14ac:dyDescent="0.3">
      <c r="A2394">
        <v>1005</v>
      </c>
      <c r="B2394" s="1" t="s">
        <v>259</v>
      </c>
      <c r="C2394" s="1" t="s">
        <v>27</v>
      </c>
      <c r="D2394">
        <v>1410</v>
      </c>
      <c r="E2394" s="2">
        <v>43158</v>
      </c>
      <c r="F2394">
        <v>2</v>
      </c>
      <c r="G2394">
        <v>2</v>
      </c>
      <c r="H2394">
        <v>4999.99</v>
      </c>
      <c r="I2394">
        <v>0.1</v>
      </c>
      <c r="J2394" s="1" t="s">
        <v>331</v>
      </c>
      <c r="K2394" s="1" t="s">
        <v>204</v>
      </c>
      <c r="L2394" s="1" t="s">
        <v>28</v>
      </c>
      <c r="M2394" s="1" t="s">
        <v>309</v>
      </c>
      <c r="N2394">
        <v>8999.982</v>
      </c>
    </row>
    <row r="2395" spans="1:14" x14ac:dyDescent="0.3">
      <c r="A2395">
        <v>512</v>
      </c>
      <c r="B2395" s="1" t="s">
        <v>198</v>
      </c>
      <c r="C2395" s="1" t="s">
        <v>27</v>
      </c>
      <c r="D2395">
        <v>637</v>
      </c>
      <c r="E2395" s="2">
        <v>42738</v>
      </c>
      <c r="F2395">
        <v>2</v>
      </c>
      <c r="G2395">
        <v>1</v>
      </c>
      <c r="H2395">
        <v>2999.99</v>
      </c>
      <c r="I2395">
        <v>0.1</v>
      </c>
      <c r="J2395" s="1" t="s">
        <v>308</v>
      </c>
      <c r="K2395" s="1" t="s">
        <v>204</v>
      </c>
      <c r="L2395" s="1" t="s">
        <v>28</v>
      </c>
      <c r="M2395" s="1" t="s">
        <v>309</v>
      </c>
      <c r="N2395">
        <v>2699.991</v>
      </c>
    </row>
    <row r="2396" spans="1:14" x14ac:dyDescent="0.3">
      <c r="A2396">
        <v>140</v>
      </c>
      <c r="B2396" s="1" t="s">
        <v>73</v>
      </c>
      <c r="C2396" s="1" t="s">
        <v>27</v>
      </c>
      <c r="D2396">
        <v>1055</v>
      </c>
      <c r="E2396" s="2">
        <v>42959</v>
      </c>
      <c r="F2396">
        <v>2</v>
      </c>
      <c r="G2396">
        <v>2</v>
      </c>
      <c r="H2396">
        <v>149.99</v>
      </c>
      <c r="I2396">
        <v>0.1</v>
      </c>
      <c r="J2396" s="1" t="s">
        <v>333</v>
      </c>
      <c r="K2396" s="1" t="s">
        <v>17</v>
      </c>
      <c r="L2396" s="1" t="s">
        <v>28</v>
      </c>
      <c r="M2396" s="1" t="s">
        <v>309</v>
      </c>
      <c r="N2396">
        <v>269.98200000000003</v>
      </c>
    </row>
    <row r="2397" spans="1:14" x14ac:dyDescent="0.3">
      <c r="A2397">
        <v>472</v>
      </c>
      <c r="B2397" s="1" t="s">
        <v>184</v>
      </c>
      <c r="C2397" s="1" t="s">
        <v>27</v>
      </c>
      <c r="D2397">
        <v>929</v>
      </c>
      <c r="E2397" s="2">
        <v>42891</v>
      </c>
      <c r="F2397">
        <v>2</v>
      </c>
      <c r="G2397">
        <v>2</v>
      </c>
      <c r="H2397">
        <v>3499.99</v>
      </c>
      <c r="I2397">
        <v>0.1</v>
      </c>
      <c r="J2397" s="1" t="s">
        <v>318</v>
      </c>
      <c r="K2397" s="1" t="s">
        <v>319</v>
      </c>
      <c r="L2397" s="1" t="s">
        <v>28</v>
      </c>
      <c r="M2397" s="1" t="s">
        <v>309</v>
      </c>
      <c r="N2397">
        <v>6299.982</v>
      </c>
    </row>
    <row r="2398" spans="1:14" x14ac:dyDescent="0.3">
      <c r="A2398">
        <v>1317</v>
      </c>
      <c r="B2398" s="1" t="s">
        <v>58</v>
      </c>
      <c r="C2398" s="1" t="s">
        <v>27</v>
      </c>
      <c r="D2398">
        <v>1102</v>
      </c>
      <c r="E2398" s="2">
        <v>42976</v>
      </c>
      <c r="F2398">
        <v>2</v>
      </c>
      <c r="G2398">
        <v>1</v>
      </c>
      <c r="H2398">
        <v>349.99</v>
      </c>
      <c r="I2398">
        <v>7.0000000000000007E-2</v>
      </c>
      <c r="J2398" s="1" t="s">
        <v>337</v>
      </c>
      <c r="K2398" s="1" t="s">
        <v>17</v>
      </c>
      <c r="L2398" s="1" t="s">
        <v>28</v>
      </c>
      <c r="M2398" s="1" t="s">
        <v>309</v>
      </c>
      <c r="N2398">
        <v>325.4907</v>
      </c>
    </row>
    <row r="2399" spans="1:14" x14ac:dyDescent="0.3">
      <c r="A2399">
        <v>196</v>
      </c>
      <c r="B2399" s="1" t="s">
        <v>136</v>
      </c>
      <c r="C2399" s="1" t="s">
        <v>27</v>
      </c>
      <c r="D2399">
        <v>882</v>
      </c>
      <c r="E2399" s="2">
        <v>42864</v>
      </c>
      <c r="F2399">
        <v>2</v>
      </c>
      <c r="G2399">
        <v>2</v>
      </c>
      <c r="H2399">
        <v>3499.99</v>
      </c>
      <c r="I2399">
        <v>7.0000000000000007E-2</v>
      </c>
      <c r="J2399" s="1" t="s">
        <v>318</v>
      </c>
      <c r="K2399" s="1" t="s">
        <v>319</v>
      </c>
      <c r="L2399" s="1" t="s">
        <v>28</v>
      </c>
      <c r="M2399" s="1" t="s">
        <v>309</v>
      </c>
      <c r="N2399">
        <v>6509.9813999999988</v>
      </c>
    </row>
    <row r="2400" spans="1:14" x14ac:dyDescent="0.3">
      <c r="A2400">
        <v>1159</v>
      </c>
      <c r="B2400" s="1" t="s">
        <v>58</v>
      </c>
      <c r="C2400" s="1" t="s">
        <v>27</v>
      </c>
      <c r="D2400">
        <v>613</v>
      </c>
      <c r="E2400" s="2">
        <v>42721</v>
      </c>
      <c r="F2400">
        <v>2</v>
      </c>
      <c r="G2400">
        <v>2</v>
      </c>
      <c r="H2400">
        <v>2999.99</v>
      </c>
      <c r="I2400">
        <v>0.1</v>
      </c>
      <c r="J2400" s="1" t="s">
        <v>308</v>
      </c>
      <c r="K2400" s="1" t="s">
        <v>204</v>
      </c>
      <c r="L2400" s="1" t="s">
        <v>28</v>
      </c>
      <c r="M2400" s="1" t="s">
        <v>309</v>
      </c>
      <c r="N2400">
        <v>5399.982</v>
      </c>
    </row>
    <row r="2401" spans="1:14" x14ac:dyDescent="0.3">
      <c r="A2401">
        <v>1390</v>
      </c>
      <c r="B2401" s="1" t="s">
        <v>39</v>
      </c>
      <c r="C2401" s="1" t="s">
        <v>27</v>
      </c>
      <c r="D2401">
        <v>960</v>
      </c>
      <c r="E2401" s="2">
        <v>42904</v>
      </c>
      <c r="F2401">
        <v>2</v>
      </c>
      <c r="G2401">
        <v>2</v>
      </c>
      <c r="H2401">
        <v>149.99</v>
      </c>
      <c r="I2401">
        <v>0.1</v>
      </c>
      <c r="J2401" s="1" t="s">
        <v>333</v>
      </c>
      <c r="K2401" s="1" t="s">
        <v>17</v>
      </c>
      <c r="L2401" s="1" t="s">
        <v>28</v>
      </c>
      <c r="M2401" s="1" t="s">
        <v>309</v>
      </c>
      <c r="N2401">
        <v>269.98200000000003</v>
      </c>
    </row>
    <row r="2402" spans="1:14" x14ac:dyDescent="0.3">
      <c r="A2402">
        <v>1391</v>
      </c>
      <c r="B2402" s="1" t="s">
        <v>95</v>
      </c>
      <c r="C2402" s="1" t="s">
        <v>27</v>
      </c>
      <c r="D2402">
        <v>659</v>
      </c>
      <c r="E2402" s="2">
        <v>42752</v>
      </c>
      <c r="F2402">
        <v>2</v>
      </c>
      <c r="G2402">
        <v>2</v>
      </c>
      <c r="H2402">
        <v>4999.99</v>
      </c>
      <c r="I2402">
        <v>7.0000000000000007E-2</v>
      </c>
      <c r="J2402" s="1" t="s">
        <v>352</v>
      </c>
      <c r="K2402" s="1" t="s">
        <v>204</v>
      </c>
      <c r="L2402" s="1" t="s">
        <v>28</v>
      </c>
      <c r="M2402" s="1" t="s">
        <v>309</v>
      </c>
      <c r="N2402">
        <v>9299.9813999999988</v>
      </c>
    </row>
    <row r="2403" spans="1:14" x14ac:dyDescent="0.3">
      <c r="A2403">
        <v>888</v>
      </c>
      <c r="B2403" s="1" t="s">
        <v>55</v>
      </c>
      <c r="C2403" s="1" t="s">
        <v>27</v>
      </c>
      <c r="D2403">
        <v>1162</v>
      </c>
      <c r="E2403" s="2">
        <v>43009</v>
      </c>
      <c r="F2403">
        <v>2</v>
      </c>
      <c r="G2403">
        <v>1</v>
      </c>
      <c r="H2403">
        <v>189.99</v>
      </c>
      <c r="I2403">
        <v>0.2</v>
      </c>
      <c r="J2403" s="1" t="s">
        <v>332</v>
      </c>
      <c r="K2403" s="1" t="s">
        <v>17</v>
      </c>
      <c r="L2403" s="1" t="s">
        <v>28</v>
      </c>
      <c r="M2403" s="1" t="s">
        <v>309</v>
      </c>
      <c r="N2403">
        <v>151.99200000000002</v>
      </c>
    </row>
    <row r="2404" spans="1:14" x14ac:dyDescent="0.3">
      <c r="A2404">
        <v>7</v>
      </c>
      <c r="B2404" s="1" t="s">
        <v>51</v>
      </c>
      <c r="C2404" s="1" t="s">
        <v>27</v>
      </c>
      <c r="D2404">
        <v>1604</v>
      </c>
      <c r="E2404" s="2">
        <v>43268</v>
      </c>
      <c r="F2404">
        <v>2</v>
      </c>
      <c r="G2404">
        <v>1</v>
      </c>
      <c r="H2404">
        <v>209.99</v>
      </c>
      <c r="I2404">
        <v>0.1</v>
      </c>
      <c r="J2404" s="1" t="s">
        <v>361</v>
      </c>
      <c r="K2404" s="1" t="s">
        <v>17</v>
      </c>
      <c r="L2404" s="1" t="s">
        <v>28</v>
      </c>
      <c r="M2404" s="1" t="s">
        <v>309</v>
      </c>
      <c r="N2404">
        <v>188.99100000000001</v>
      </c>
    </row>
    <row r="2405" spans="1:14" x14ac:dyDescent="0.3">
      <c r="A2405">
        <v>366</v>
      </c>
      <c r="B2405" s="1" t="s">
        <v>95</v>
      </c>
      <c r="C2405" s="1" t="s">
        <v>27</v>
      </c>
      <c r="D2405">
        <v>145</v>
      </c>
      <c r="E2405" s="2">
        <v>42456</v>
      </c>
      <c r="F2405">
        <v>2</v>
      </c>
      <c r="G2405">
        <v>2</v>
      </c>
      <c r="H2405">
        <v>2999.99</v>
      </c>
      <c r="I2405">
        <v>0.1</v>
      </c>
      <c r="J2405" s="1" t="s">
        <v>308</v>
      </c>
      <c r="K2405" s="1" t="s">
        <v>204</v>
      </c>
      <c r="L2405" s="1" t="s">
        <v>28</v>
      </c>
      <c r="M2405" s="1" t="s">
        <v>309</v>
      </c>
      <c r="N2405">
        <v>5399.982</v>
      </c>
    </row>
    <row r="2406" spans="1:14" x14ac:dyDescent="0.3">
      <c r="A2406">
        <v>234</v>
      </c>
      <c r="B2406" s="1" t="s">
        <v>240</v>
      </c>
      <c r="C2406" s="1" t="s">
        <v>27</v>
      </c>
      <c r="D2406">
        <v>806</v>
      </c>
      <c r="E2406" s="2">
        <v>42824</v>
      </c>
      <c r="F2406">
        <v>2</v>
      </c>
      <c r="G2406">
        <v>2</v>
      </c>
      <c r="H2406">
        <v>349.99</v>
      </c>
      <c r="I2406">
        <v>7.0000000000000007E-2</v>
      </c>
      <c r="J2406" s="1" t="s">
        <v>337</v>
      </c>
      <c r="K2406" s="1" t="s">
        <v>17</v>
      </c>
      <c r="L2406" s="1" t="s">
        <v>28</v>
      </c>
      <c r="M2406" s="1" t="s">
        <v>309</v>
      </c>
      <c r="N2406">
        <v>650.98140000000001</v>
      </c>
    </row>
    <row r="2407" spans="1:14" x14ac:dyDescent="0.3">
      <c r="A2407">
        <v>4</v>
      </c>
      <c r="B2407" s="1" t="s">
        <v>54</v>
      </c>
      <c r="C2407" s="1" t="s">
        <v>27</v>
      </c>
      <c r="D2407">
        <v>1556</v>
      </c>
      <c r="E2407" s="2">
        <v>43208</v>
      </c>
      <c r="F2407">
        <v>2</v>
      </c>
      <c r="G2407">
        <v>2</v>
      </c>
      <c r="H2407">
        <v>3499.99</v>
      </c>
      <c r="I2407">
        <v>0.2</v>
      </c>
      <c r="J2407" s="1" t="s">
        <v>316</v>
      </c>
      <c r="K2407" s="1" t="s">
        <v>317</v>
      </c>
      <c r="L2407" s="1" t="s">
        <v>28</v>
      </c>
      <c r="M2407" s="1" t="s">
        <v>309</v>
      </c>
      <c r="N2407">
        <v>5599.9840000000004</v>
      </c>
    </row>
    <row r="2408" spans="1:14" x14ac:dyDescent="0.3">
      <c r="A2408">
        <v>6</v>
      </c>
      <c r="B2408" s="1" t="s">
        <v>111</v>
      </c>
      <c r="C2408" s="1" t="s">
        <v>27</v>
      </c>
      <c r="D2408">
        <v>1611</v>
      </c>
      <c r="E2408" s="2">
        <v>43349</v>
      </c>
      <c r="F2408">
        <v>2</v>
      </c>
      <c r="G2408">
        <v>2</v>
      </c>
      <c r="H2408">
        <v>3199.99</v>
      </c>
      <c r="I2408">
        <v>0.1</v>
      </c>
      <c r="J2408" s="1" t="s">
        <v>351</v>
      </c>
      <c r="K2408" s="1" t="s">
        <v>317</v>
      </c>
      <c r="L2408" s="1" t="s">
        <v>28</v>
      </c>
      <c r="M2408" s="1" t="s">
        <v>309</v>
      </c>
      <c r="N2408">
        <v>5759.982</v>
      </c>
    </row>
    <row r="2409" spans="1:14" x14ac:dyDescent="0.3">
      <c r="A2409">
        <v>9</v>
      </c>
      <c r="B2409" s="1" t="s">
        <v>70</v>
      </c>
      <c r="C2409" s="1" t="s">
        <v>27</v>
      </c>
      <c r="D2409">
        <v>1593</v>
      </c>
      <c r="E2409" s="2">
        <v>43217</v>
      </c>
      <c r="F2409">
        <v>2</v>
      </c>
      <c r="G2409">
        <v>2</v>
      </c>
      <c r="H2409">
        <v>6499.99</v>
      </c>
      <c r="I2409">
        <v>7.0000000000000007E-2</v>
      </c>
      <c r="J2409" s="1" t="s">
        <v>426</v>
      </c>
      <c r="K2409" s="1" t="s">
        <v>317</v>
      </c>
      <c r="L2409" s="1" t="s">
        <v>28</v>
      </c>
      <c r="M2409" s="1" t="s">
        <v>309</v>
      </c>
      <c r="N2409">
        <v>12089.981399999999</v>
      </c>
    </row>
    <row r="2410" spans="1:14" x14ac:dyDescent="0.3">
      <c r="A2410">
        <v>12</v>
      </c>
      <c r="B2410" s="1" t="s">
        <v>56</v>
      </c>
      <c r="C2410" s="1" t="s">
        <v>27</v>
      </c>
      <c r="D2410">
        <v>715</v>
      </c>
      <c r="E2410" s="2">
        <v>42781</v>
      </c>
      <c r="F2410">
        <v>2</v>
      </c>
      <c r="G2410">
        <v>1</v>
      </c>
      <c r="H2410">
        <v>5999.99</v>
      </c>
      <c r="I2410">
        <v>0.2</v>
      </c>
      <c r="J2410" s="1" t="s">
        <v>329</v>
      </c>
      <c r="K2410" s="1" t="s">
        <v>317</v>
      </c>
      <c r="L2410" s="1" t="s">
        <v>28</v>
      </c>
      <c r="M2410" s="1" t="s">
        <v>309</v>
      </c>
      <c r="N2410">
        <v>4799.9920000000002</v>
      </c>
    </row>
    <row r="2411" spans="1:14" x14ac:dyDescent="0.3">
      <c r="A2411">
        <v>17</v>
      </c>
      <c r="B2411" s="1" t="s">
        <v>26</v>
      </c>
      <c r="C2411" s="1" t="s">
        <v>27</v>
      </c>
      <c r="D2411">
        <v>1549</v>
      </c>
      <c r="E2411" s="2">
        <v>43207</v>
      </c>
      <c r="F2411">
        <v>2</v>
      </c>
      <c r="G2411">
        <v>1</v>
      </c>
      <c r="H2411">
        <v>959.99</v>
      </c>
      <c r="I2411">
        <v>0.2</v>
      </c>
      <c r="J2411" s="1" t="s">
        <v>334</v>
      </c>
      <c r="K2411" s="1" t="s">
        <v>317</v>
      </c>
      <c r="L2411" s="1" t="s">
        <v>28</v>
      </c>
      <c r="M2411" s="1" t="s">
        <v>309</v>
      </c>
      <c r="N2411">
        <v>767.99200000000008</v>
      </c>
    </row>
    <row r="2412" spans="1:14" x14ac:dyDescent="0.3">
      <c r="A2412">
        <v>19</v>
      </c>
      <c r="B2412" s="1" t="s">
        <v>42</v>
      </c>
      <c r="C2412" s="1" t="s">
        <v>27</v>
      </c>
      <c r="D2412">
        <v>1234</v>
      </c>
      <c r="E2412" s="2">
        <v>43046</v>
      </c>
      <c r="F2412">
        <v>2</v>
      </c>
      <c r="G2412">
        <v>2</v>
      </c>
      <c r="H2412">
        <v>5499.99</v>
      </c>
      <c r="I2412">
        <v>7.0000000000000007E-2</v>
      </c>
      <c r="J2412" s="1" t="s">
        <v>321</v>
      </c>
      <c r="K2412" s="1" t="s">
        <v>317</v>
      </c>
      <c r="L2412" s="1" t="s">
        <v>28</v>
      </c>
      <c r="M2412" s="1" t="s">
        <v>309</v>
      </c>
      <c r="N2412">
        <v>10229.981399999999</v>
      </c>
    </row>
    <row r="2413" spans="1:14" x14ac:dyDescent="0.3">
      <c r="A2413">
        <v>25</v>
      </c>
      <c r="B2413" s="1" t="s">
        <v>62</v>
      </c>
      <c r="C2413" s="1" t="s">
        <v>27</v>
      </c>
      <c r="D2413">
        <v>1511</v>
      </c>
      <c r="E2413" s="2">
        <v>43199</v>
      </c>
      <c r="F2413">
        <v>2</v>
      </c>
      <c r="G2413">
        <v>2</v>
      </c>
      <c r="H2413">
        <v>1549.99</v>
      </c>
      <c r="I2413">
        <v>0.2</v>
      </c>
      <c r="J2413" s="1" t="s">
        <v>427</v>
      </c>
      <c r="K2413" s="1" t="s">
        <v>317</v>
      </c>
      <c r="L2413" s="1" t="s">
        <v>28</v>
      </c>
      <c r="M2413" s="1" t="s">
        <v>309</v>
      </c>
      <c r="N2413">
        <v>2479.9840000000004</v>
      </c>
    </row>
    <row r="2414" spans="1:14" x14ac:dyDescent="0.3">
      <c r="A2414">
        <v>35</v>
      </c>
      <c r="B2414" s="1" t="s">
        <v>60</v>
      </c>
      <c r="C2414" s="1" t="s">
        <v>27</v>
      </c>
      <c r="D2414">
        <v>1484</v>
      </c>
      <c r="E2414" s="2">
        <v>43192</v>
      </c>
      <c r="F2414">
        <v>2</v>
      </c>
      <c r="G2414">
        <v>2</v>
      </c>
      <c r="H2414">
        <v>3499.99</v>
      </c>
      <c r="I2414">
        <v>0.2</v>
      </c>
      <c r="J2414" s="1" t="s">
        <v>316</v>
      </c>
      <c r="K2414" s="1" t="s">
        <v>317</v>
      </c>
      <c r="L2414" s="1" t="s">
        <v>28</v>
      </c>
      <c r="M2414" s="1" t="s">
        <v>309</v>
      </c>
      <c r="N2414">
        <v>5599.9840000000004</v>
      </c>
    </row>
    <row r="2415" spans="1:14" x14ac:dyDescent="0.3">
      <c r="A2415">
        <v>39</v>
      </c>
      <c r="B2415" s="1" t="s">
        <v>35</v>
      </c>
      <c r="C2415" s="1" t="s">
        <v>27</v>
      </c>
      <c r="D2415">
        <v>1550</v>
      </c>
      <c r="E2415" s="2">
        <v>43207</v>
      </c>
      <c r="F2415">
        <v>2</v>
      </c>
      <c r="G2415">
        <v>1</v>
      </c>
      <c r="H2415">
        <v>5499.99</v>
      </c>
      <c r="I2415">
        <v>7.0000000000000007E-2</v>
      </c>
      <c r="J2415" s="1" t="s">
        <v>380</v>
      </c>
      <c r="K2415" s="1" t="s">
        <v>317</v>
      </c>
      <c r="L2415" s="1" t="s">
        <v>28</v>
      </c>
      <c r="M2415" s="1" t="s">
        <v>309</v>
      </c>
      <c r="N2415">
        <v>5114.9906999999994</v>
      </c>
    </row>
    <row r="2416" spans="1:14" x14ac:dyDescent="0.3">
      <c r="A2416">
        <v>42</v>
      </c>
      <c r="B2416" s="1" t="s">
        <v>135</v>
      </c>
      <c r="C2416" s="1" t="s">
        <v>27</v>
      </c>
      <c r="D2416">
        <v>1559</v>
      </c>
      <c r="E2416" s="2">
        <v>43210</v>
      </c>
      <c r="F2416">
        <v>2</v>
      </c>
      <c r="G2416">
        <v>2</v>
      </c>
      <c r="H2416">
        <v>3199.99</v>
      </c>
      <c r="I2416">
        <v>0.1</v>
      </c>
      <c r="J2416" s="1" t="s">
        <v>369</v>
      </c>
      <c r="K2416" s="1" t="s">
        <v>317</v>
      </c>
      <c r="L2416" s="1" t="s">
        <v>28</v>
      </c>
      <c r="M2416" s="1" t="s">
        <v>309</v>
      </c>
      <c r="N2416">
        <v>5759.982</v>
      </c>
    </row>
    <row r="2417" spans="1:14" x14ac:dyDescent="0.3">
      <c r="A2417">
        <v>54</v>
      </c>
      <c r="B2417" s="1" t="s">
        <v>172</v>
      </c>
      <c r="C2417" s="1" t="s">
        <v>27</v>
      </c>
      <c r="D2417">
        <v>1570</v>
      </c>
      <c r="E2417" s="2">
        <v>43212</v>
      </c>
      <c r="F2417">
        <v>2</v>
      </c>
      <c r="G2417">
        <v>1</v>
      </c>
      <c r="H2417">
        <v>11999.99</v>
      </c>
      <c r="I2417">
        <v>7.0000000000000007E-2</v>
      </c>
      <c r="J2417" s="1" t="s">
        <v>428</v>
      </c>
      <c r="K2417" s="1" t="s">
        <v>317</v>
      </c>
      <c r="L2417" s="1" t="s">
        <v>28</v>
      </c>
      <c r="M2417" s="1" t="s">
        <v>309</v>
      </c>
      <c r="N2417">
        <v>11159.990699999998</v>
      </c>
    </row>
    <row r="2418" spans="1:14" x14ac:dyDescent="0.3">
      <c r="A2418">
        <v>58</v>
      </c>
      <c r="B2418" s="1" t="s">
        <v>104</v>
      </c>
      <c r="C2418" s="1" t="s">
        <v>27</v>
      </c>
      <c r="D2418">
        <v>694</v>
      </c>
      <c r="E2418" s="2">
        <v>42771</v>
      </c>
      <c r="F2418">
        <v>2</v>
      </c>
      <c r="G2418">
        <v>2</v>
      </c>
      <c r="H2418">
        <v>2699.99</v>
      </c>
      <c r="I2418">
        <v>0.1</v>
      </c>
      <c r="J2418" s="1" t="s">
        <v>376</v>
      </c>
      <c r="K2418" s="1" t="s">
        <v>317</v>
      </c>
      <c r="L2418" s="1" t="s">
        <v>28</v>
      </c>
      <c r="M2418" s="1" t="s">
        <v>309</v>
      </c>
      <c r="N2418">
        <v>4859.982</v>
      </c>
    </row>
    <row r="2419" spans="1:14" x14ac:dyDescent="0.3">
      <c r="A2419">
        <v>63</v>
      </c>
      <c r="B2419" s="1" t="s">
        <v>184</v>
      </c>
      <c r="C2419" s="1" t="s">
        <v>27</v>
      </c>
      <c r="D2419">
        <v>1390</v>
      </c>
      <c r="E2419" s="2">
        <v>43143</v>
      </c>
      <c r="F2419">
        <v>2</v>
      </c>
      <c r="G2419">
        <v>2</v>
      </c>
      <c r="H2419">
        <v>1799.99</v>
      </c>
      <c r="I2419">
        <v>0.1</v>
      </c>
      <c r="J2419" s="1" t="s">
        <v>368</v>
      </c>
      <c r="K2419" s="1" t="s">
        <v>317</v>
      </c>
      <c r="L2419" s="1" t="s">
        <v>28</v>
      </c>
      <c r="M2419" s="1" t="s">
        <v>309</v>
      </c>
      <c r="N2419">
        <v>3239.982</v>
      </c>
    </row>
    <row r="2420" spans="1:14" x14ac:dyDescent="0.3">
      <c r="A2420">
        <v>65</v>
      </c>
      <c r="B2420" s="1" t="s">
        <v>57</v>
      </c>
      <c r="C2420" s="1" t="s">
        <v>27</v>
      </c>
      <c r="D2420">
        <v>1561</v>
      </c>
      <c r="E2420" s="2">
        <v>43210</v>
      </c>
      <c r="F2420">
        <v>2</v>
      </c>
      <c r="G2420">
        <v>2</v>
      </c>
      <c r="H2420">
        <v>2199.9899999999998</v>
      </c>
      <c r="I2420">
        <v>7.0000000000000007E-2</v>
      </c>
      <c r="J2420" s="1" t="s">
        <v>391</v>
      </c>
      <c r="K2420" s="1" t="s">
        <v>317</v>
      </c>
      <c r="L2420" s="1" t="s">
        <v>28</v>
      </c>
      <c r="M2420" s="1" t="s">
        <v>309</v>
      </c>
      <c r="N2420">
        <v>4091.9813999999992</v>
      </c>
    </row>
    <row r="2421" spans="1:14" x14ac:dyDescent="0.3">
      <c r="A2421">
        <v>75</v>
      </c>
      <c r="B2421" s="1" t="s">
        <v>184</v>
      </c>
      <c r="C2421" s="1" t="s">
        <v>27</v>
      </c>
      <c r="D2421">
        <v>1506</v>
      </c>
      <c r="E2421" s="2">
        <v>43198</v>
      </c>
      <c r="F2421">
        <v>2</v>
      </c>
      <c r="G2421">
        <v>1</v>
      </c>
      <c r="H2421">
        <v>3499.99</v>
      </c>
      <c r="I2421">
        <v>0.05</v>
      </c>
      <c r="J2421" s="1" t="s">
        <v>429</v>
      </c>
      <c r="K2421" s="1" t="s">
        <v>317</v>
      </c>
      <c r="L2421" s="1" t="s">
        <v>28</v>
      </c>
      <c r="M2421" s="1" t="s">
        <v>309</v>
      </c>
      <c r="N2421">
        <v>3324.9904999999994</v>
      </c>
    </row>
    <row r="2422" spans="1:14" x14ac:dyDescent="0.3">
      <c r="A2422">
        <v>90</v>
      </c>
      <c r="B2422" s="1" t="s">
        <v>138</v>
      </c>
      <c r="C2422" s="1" t="s">
        <v>27</v>
      </c>
      <c r="D2422">
        <v>1600</v>
      </c>
      <c r="E2422" s="2">
        <v>43219</v>
      </c>
      <c r="F2422">
        <v>2</v>
      </c>
      <c r="G2422">
        <v>1</v>
      </c>
      <c r="H2422">
        <v>4999.99</v>
      </c>
      <c r="I2422">
        <v>0.1</v>
      </c>
      <c r="J2422" s="1" t="s">
        <v>374</v>
      </c>
      <c r="K2422" s="1" t="s">
        <v>317</v>
      </c>
      <c r="L2422" s="1" t="s">
        <v>28</v>
      </c>
      <c r="M2422" s="1" t="s">
        <v>309</v>
      </c>
      <c r="N2422">
        <v>4499.991</v>
      </c>
    </row>
    <row r="2423" spans="1:14" x14ac:dyDescent="0.3">
      <c r="A2423">
        <v>94</v>
      </c>
      <c r="B2423" s="1" t="s">
        <v>60</v>
      </c>
      <c r="C2423" s="1" t="s">
        <v>27</v>
      </c>
      <c r="D2423">
        <v>1482</v>
      </c>
      <c r="E2423" s="2">
        <v>43191</v>
      </c>
      <c r="F2423">
        <v>2</v>
      </c>
      <c r="G2423">
        <v>1</v>
      </c>
      <c r="H2423">
        <v>1499.99</v>
      </c>
      <c r="I2423">
        <v>0.1</v>
      </c>
      <c r="J2423" s="1" t="s">
        <v>349</v>
      </c>
      <c r="K2423" s="1" t="s">
        <v>317</v>
      </c>
      <c r="L2423" s="1" t="s">
        <v>28</v>
      </c>
      <c r="M2423" s="1" t="s">
        <v>309</v>
      </c>
      <c r="N2423">
        <v>1349.991</v>
      </c>
    </row>
    <row r="2424" spans="1:14" x14ac:dyDescent="0.3">
      <c r="A2424">
        <v>94</v>
      </c>
      <c r="B2424" s="1" t="s">
        <v>60</v>
      </c>
      <c r="C2424" s="1" t="s">
        <v>27</v>
      </c>
      <c r="D2424">
        <v>1482</v>
      </c>
      <c r="E2424" s="2">
        <v>43191</v>
      </c>
      <c r="F2424">
        <v>2</v>
      </c>
      <c r="G2424">
        <v>2</v>
      </c>
      <c r="H2424">
        <v>4999.99</v>
      </c>
      <c r="I2424">
        <v>7.0000000000000007E-2</v>
      </c>
      <c r="J2424" s="1" t="s">
        <v>327</v>
      </c>
      <c r="K2424" s="1" t="s">
        <v>317</v>
      </c>
      <c r="L2424" s="1" t="s">
        <v>28</v>
      </c>
      <c r="M2424" s="1" t="s">
        <v>309</v>
      </c>
      <c r="N2424">
        <v>9299.9813999999988</v>
      </c>
    </row>
    <row r="2425" spans="1:14" x14ac:dyDescent="0.3">
      <c r="A2425">
        <v>100</v>
      </c>
      <c r="B2425" s="1" t="s">
        <v>237</v>
      </c>
      <c r="C2425" s="1" t="s">
        <v>27</v>
      </c>
      <c r="D2425">
        <v>1405</v>
      </c>
      <c r="E2425" s="2">
        <v>43156</v>
      </c>
      <c r="F2425">
        <v>2</v>
      </c>
      <c r="G2425">
        <v>2</v>
      </c>
      <c r="H2425">
        <v>2999.99</v>
      </c>
      <c r="I2425">
        <v>0.1</v>
      </c>
      <c r="J2425" s="1" t="s">
        <v>430</v>
      </c>
      <c r="K2425" s="1" t="s">
        <v>317</v>
      </c>
      <c r="L2425" s="1" t="s">
        <v>28</v>
      </c>
      <c r="M2425" s="1" t="s">
        <v>309</v>
      </c>
      <c r="N2425">
        <v>5399.982</v>
      </c>
    </row>
    <row r="2426" spans="1:14" x14ac:dyDescent="0.3">
      <c r="A2426">
        <v>122</v>
      </c>
      <c r="B2426" s="1" t="s">
        <v>161</v>
      </c>
      <c r="C2426" s="1" t="s">
        <v>27</v>
      </c>
      <c r="D2426">
        <v>1364</v>
      </c>
      <c r="E2426" s="2">
        <v>43125</v>
      </c>
      <c r="F2426">
        <v>2</v>
      </c>
      <c r="G2426">
        <v>2</v>
      </c>
      <c r="H2426">
        <v>11999.99</v>
      </c>
      <c r="I2426">
        <v>0.1</v>
      </c>
      <c r="J2426" s="1" t="s">
        <v>428</v>
      </c>
      <c r="K2426" s="1" t="s">
        <v>317</v>
      </c>
      <c r="L2426" s="1" t="s">
        <v>28</v>
      </c>
      <c r="M2426" s="1" t="s">
        <v>309</v>
      </c>
      <c r="N2426">
        <v>21599.982</v>
      </c>
    </row>
    <row r="2427" spans="1:14" x14ac:dyDescent="0.3">
      <c r="A2427">
        <v>167</v>
      </c>
      <c r="B2427" s="1" t="s">
        <v>61</v>
      </c>
      <c r="C2427" s="1" t="s">
        <v>27</v>
      </c>
      <c r="D2427">
        <v>945</v>
      </c>
      <c r="E2427" s="2">
        <v>42900</v>
      </c>
      <c r="F2427">
        <v>2</v>
      </c>
      <c r="G2427">
        <v>2</v>
      </c>
      <c r="H2427">
        <v>5999.99</v>
      </c>
      <c r="I2427">
        <v>0.05</v>
      </c>
      <c r="J2427" s="1" t="s">
        <v>329</v>
      </c>
      <c r="K2427" s="1" t="s">
        <v>317</v>
      </c>
      <c r="L2427" s="1" t="s">
        <v>28</v>
      </c>
      <c r="M2427" s="1" t="s">
        <v>309</v>
      </c>
      <c r="N2427">
        <v>11399.981</v>
      </c>
    </row>
    <row r="2428" spans="1:14" x14ac:dyDescent="0.3">
      <c r="A2428">
        <v>184</v>
      </c>
      <c r="B2428" s="1" t="s">
        <v>55</v>
      </c>
      <c r="C2428" s="1" t="s">
        <v>27</v>
      </c>
      <c r="D2428">
        <v>736</v>
      </c>
      <c r="E2428" s="2">
        <v>42793</v>
      </c>
      <c r="F2428">
        <v>2</v>
      </c>
      <c r="G2428">
        <v>2</v>
      </c>
      <c r="H2428">
        <v>5499.99</v>
      </c>
      <c r="I2428">
        <v>0.05</v>
      </c>
      <c r="J2428" s="1" t="s">
        <v>321</v>
      </c>
      <c r="K2428" s="1" t="s">
        <v>317</v>
      </c>
      <c r="L2428" s="1" t="s">
        <v>28</v>
      </c>
      <c r="M2428" s="1" t="s">
        <v>309</v>
      </c>
      <c r="N2428">
        <v>10449.981</v>
      </c>
    </row>
    <row r="2429" spans="1:14" x14ac:dyDescent="0.3">
      <c r="A2429">
        <v>226</v>
      </c>
      <c r="B2429" s="1" t="s">
        <v>135</v>
      </c>
      <c r="C2429" s="1" t="s">
        <v>27</v>
      </c>
      <c r="D2429">
        <v>1226</v>
      </c>
      <c r="E2429" s="2">
        <v>43043</v>
      </c>
      <c r="F2429">
        <v>2</v>
      </c>
      <c r="G2429">
        <v>1</v>
      </c>
      <c r="H2429">
        <v>6499.99</v>
      </c>
      <c r="I2429">
        <v>7.0000000000000007E-2</v>
      </c>
      <c r="J2429" s="1" t="s">
        <v>325</v>
      </c>
      <c r="K2429" s="1" t="s">
        <v>317</v>
      </c>
      <c r="L2429" s="1" t="s">
        <v>28</v>
      </c>
      <c r="M2429" s="1" t="s">
        <v>309</v>
      </c>
      <c r="N2429">
        <v>6044.9906999999994</v>
      </c>
    </row>
    <row r="2430" spans="1:14" x14ac:dyDescent="0.3">
      <c r="A2430">
        <v>227</v>
      </c>
      <c r="B2430" s="1" t="s">
        <v>192</v>
      </c>
      <c r="C2430" s="1" t="s">
        <v>27</v>
      </c>
      <c r="D2430">
        <v>1277</v>
      </c>
      <c r="E2430" s="2">
        <v>43070</v>
      </c>
      <c r="F2430">
        <v>2</v>
      </c>
      <c r="G2430">
        <v>2</v>
      </c>
      <c r="H2430">
        <v>5499.99</v>
      </c>
      <c r="I2430">
        <v>0.2</v>
      </c>
      <c r="J2430" s="1" t="s">
        <v>321</v>
      </c>
      <c r="K2430" s="1" t="s">
        <v>317</v>
      </c>
      <c r="L2430" s="1" t="s">
        <v>28</v>
      </c>
      <c r="M2430" s="1" t="s">
        <v>309</v>
      </c>
      <c r="N2430">
        <v>8799.9840000000004</v>
      </c>
    </row>
    <row r="2431" spans="1:14" x14ac:dyDescent="0.3">
      <c r="A2431">
        <v>293</v>
      </c>
      <c r="B2431" s="1" t="s">
        <v>96</v>
      </c>
      <c r="C2431" s="1" t="s">
        <v>27</v>
      </c>
      <c r="D2431">
        <v>1414</v>
      </c>
      <c r="E2431" s="2">
        <v>43162</v>
      </c>
      <c r="F2431">
        <v>2</v>
      </c>
      <c r="G2431">
        <v>2</v>
      </c>
      <c r="H2431">
        <v>2999.99</v>
      </c>
      <c r="I2431">
        <v>0.1</v>
      </c>
      <c r="J2431" s="1" t="s">
        <v>430</v>
      </c>
      <c r="K2431" s="1" t="s">
        <v>317</v>
      </c>
      <c r="L2431" s="1" t="s">
        <v>28</v>
      </c>
      <c r="M2431" s="1" t="s">
        <v>309</v>
      </c>
      <c r="N2431">
        <v>5399.982</v>
      </c>
    </row>
    <row r="2432" spans="1:14" x14ac:dyDescent="0.3">
      <c r="A2432">
        <v>301</v>
      </c>
      <c r="B2432" s="1" t="s">
        <v>26</v>
      </c>
      <c r="C2432" s="1" t="s">
        <v>27</v>
      </c>
      <c r="D2432">
        <v>817</v>
      </c>
      <c r="E2432" s="2">
        <v>42829</v>
      </c>
      <c r="F2432">
        <v>2</v>
      </c>
      <c r="G2432">
        <v>2</v>
      </c>
      <c r="H2432">
        <v>1499.99</v>
      </c>
      <c r="I2432">
        <v>0.05</v>
      </c>
      <c r="J2432" s="1" t="s">
        <v>349</v>
      </c>
      <c r="K2432" s="1" t="s">
        <v>317</v>
      </c>
      <c r="L2432" s="1" t="s">
        <v>28</v>
      </c>
      <c r="M2432" s="1" t="s">
        <v>309</v>
      </c>
      <c r="N2432">
        <v>2849.9809999999998</v>
      </c>
    </row>
    <row r="2433" spans="1:14" x14ac:dyDescent="0.3">
      <c r="A2433">
        <v>320</v>
      </c>
      <c r="B2433" s="1" t="s">
        <v>264</v>
      </c>
      <c r="C2433" s="1" t="s">
        <v>27</v>
      </c>
      <c r="D2433">
        <v>1282</v>
      </c>
      <c r="E2433" s="2">
        <v>43072</v>
      </c>
      <c r="F2433">
        <v>2</v>
      </c>
      <c r="G2433">
        <v>2</v>
      </c>
      <c r="H2433">
        <v>5999.99</v>
      </c>
      <c r="I2433">
        <v>0.2</v>
      </c>
      <c r="J2433" s="1" t="s">
        <v>329</v>
      </c>
      <c r="K2433" s="1" t="s">
        <v>317</v>
      </c>
      <c r="L2433" s="1" t="s">
        <v>28</v>
      </c>
      <c r="M2433" s="1" t="s">
        <v>309</v>
      </c>
      <c r="N2433">
        <v>9599.9840000000004</v>
      </c>
    </row>
    <row r="2434" spans="1:14" x14ac:dyDescent="0.3">
      <c r="A2434">
        <v>330</v>
      </c>
      <c r="B2434" s="1" t="s">
        <v>129</v>
      </c>
      <c r="C2434" s="1" t="s">
        <v>27</v>
      </c>
      <c r="D2434">
        <v>1449</v>
      </c>
      <c r="E2434" s="2">
        <v>43177</v>
      </c>
      <c r="F2434">
        <v>2</v>
      </c>
      <c r="G2434">
        <v>1</v>
      </c>
      <c r="H2434">
        <v>2699.99</v>
      </c>
      <c r="I2434">
        <v>0.2</v>
      </c>
      <c r="J2434" s="1" t="s">
        <v>376</v>
      </c>
      <c r="K2434" s="1" t="s">
        <v>317</v>
      </c>
      <c r="L2434" s="1" t="s">
        <v>28</v>
      </c>
      <c r="M2434" s="1" t="s">
        <v>309</v>
      </c>
      <c r="N2434">
        <v>2159.9919999999997</v>
      </c>
    </row>
    <row r="2435" spans="1:14" x14ac:dyDescent="0.3">
      <c r="A2435">
        <v>374</v>
      </c>
      <c r="B2435" s="1" t="s">
        <v>64</v>
      </c>
      <c r="C2435" s="1" t="s">
        <v>27</v>
      </c>
      <c r="D2435">
        <v>797</v>
      </c>
      <c r="E2435" s="2">
        <v>42818</v>
      </c>
      <c r="F2435">
        <v>2</v>
      </c>
      <c r="G2435">
        <v>2</v>
      </c>
      <c r="H2435">
        <v>3199.99</v>
      </c>
      <c r="I2435">
        <v>0.05</v>
      </c>
      <c r="J2435" s="1" t="s">
        <v>369</v>
      </c>
      <c r="K2435" s="1" t="s">
        <v>317</v>
      </c>
      <c r="L2435" s="1" t="s">
        <v>28</v>
      </c>
      <c r="M2435" s="1" t="s">
        <v>309</v>
      </c>
      <c r="N2435">
        <v>6079.9809999999989</v>
      </c>
    </row>
    <row r="2436" spans="1:14" x14ac:dyDescent="0.3">
      <c r="A2436">
        <v>379</v>
      </c>
      <c r="B2436" s="1" t="s">
        <v>54</v>
      </c>
      <c r="C2436" s="1" t="s">
        <v>27</v>
      </c>
      <c r="D2436">
        <v>1101</v>
      </c>
      <c r="E2436" s="2">
        <v>42976</v>
      </c>
      <c r="F2436">
        <v>2</v>
      </c>
      <c r="G2436">
        <v>1</v>
      </c>
      <c r="H2436">
        <v>6499.99</v>
      </c>
      <c r="I2436">
        <v>0.05</v>
      </c>
      <c r="J2436" s="1" t="s">
        <v>325</v>
      </c>
      <c r="K2436" s="1" t="s">
        <v>317</v>
      </c>
      <c r="L2436" s="1" t="s">
        <v>28</v>
      </c>
      <c r="M2436" s="1" t="s">
        <v>309</v>
      </c>
      <c r="N2436">
        <v>6174.9904999999999</v>
      </c>
    </row>
    <row r="2437" spans="1:14" x14ac:dyDescent="0.3">
      <c r="A2437">
        <v>387</v>
      </c>
      <c r="B2437" s="1" t="s">
        <v>120</v>
      </c>
      <c r="C2437" s="1" t="s">
        <v>27</v>
      </c>
      <c r="D2437">
        <v>1266</v>
      </c>
      <c r="E2437" s="2">
        <v>43064</v>
      </c>
      <c r="F2437">
        <v>2</v>
      </c>
      <c r="G2437">
        <v>1</v>
      </c>
      <c r="H2437">
        <v>1499.99</v>
      </c>
      <c r="I2437">
        <v>0.2</v>
      </c>
      <c r="J2437" s="1" t="s">
        <v>349</v>
      </c>
      <c r="K2437" s="1" t="s">
        <v>317</v>
      </c>
      <c r="L2437" s="1" t="s">
        <v>28</v>
      </c>
      <c r="M2437" s="1" t="s">
        <v>309</v>
      </c>
      <c r="N2437">
        <v>1199.992</v>
      </c>
    </row>
    <row r="2438" spans="1:14" x14ac:dyDescent="0.3">
      <c r="A2438">
        <v>432</v>
      </c>
      <c r="B2438" s="1" t="s">
        <v>240</v>
      </c>
      <c r="C2438" s="1" t="s">
        <v>27</v>
      </c>
      <c r="D2438">
        <v>791</v>
      </c>
      <c r="E2438" s="2">
        <v>42814</v>
      </c>
      <c r="F2438">
        <v>2</v>
      </c>
      <c r="G2438">
        <v>1</v>
      </c>
      <c r="H2438">
        <v>3199.99</v>
      </c>
      <c r="I2438">
        <v>0.2</v>
      </c>
      <c r="J2438" s="1" t="s">
        <v>369</v>
      </c>
      <c r="K2438" s="1" t="s">
        <v>317</v>
      </c>
      <c r="L2438" s="1" t="s">
        <v>28</v>
      </c>
      <c r="M2438" s="1" t="s">
        <v>309</v>
      </c>
      <c r="N2438">
        <v>2559.9920000000002</v>
      </c>
    </row>
    <row r="2439" spans="1:14" x14ac:dyDescent="0.3">
      <c r="A2439">
        <v>461</v>
      </c>
      <c r="B2439" s="1" t="s">
        <v>67</v>
      </c>
      <c r="C2439" s="1" t="s">
        <v>27</v>
      </c>
      <c r="D2439">
        <v>985</v>
      </c>
      <c r="E2439" s="2">
        <v>42916</v>
      </c>
      <c r="F2439">
        <v>2</v>
      </c>
      <c r="G2439">
        <v>1</v>
      </c>
      <c r="H2439">
        <v>2599.9899999999998</v>
      </c>
      <c r="I2439">
        <v>0.2</v>
      </c>
      <c r="J2439" s="1" t="s">
        <v>324</v>
      </c>
      <c r="K2439" s="1" t="s">
        <v>317</v>
      </c>
      <c r="L2439" s="1" t="s">
        <v>28</v>
      </c>
      <c r="M2439" s="1" t="s">
        <v>309</v>
      </c>
      <c r="N2439">
        <v>2079.9919999999997</v>
      </c>
    </row>
    <row r="2440" spans="1:14" x14ac:dyDescent="0.3">
      <c r="A2440">
        <v>479</v>
      </c>
      <c r="B2440" s="1" t="s">
        <v>191</v>
      </c>
      <c r="C2440" s="1" t="s">
        <v>27</v>
      </c>
      <c r="D2440">
        <v>792</v>
      </c>
      <c r="E2440" s="2">
        <v>42816</v>
      </c>
      <c r="F2440">
        <v>2</v>
      </c>
      <c r="G2440">
        <v>1</v>
      </c>
      <c r="H2440">
        <v>5499.99</v>
      </c>
      <c r="I2440">
        <v>0.2</v>
      </c>
      <c r="J2440" s="1" t="s">
        <v>321</v>
      </c>
      <c r="K2440" s="1" t="s">
        <v>317</v>
      </c>
      <c r="L2440" s="1" t="s">
        <v>28</v>
      </c>
      <c r="M2440" s="1" t="s">
        <v>309</v>
      </c>
      <c r="N2440">
        <v>4399.9920000000002</v>
      </c>
    </row>
    <row r="2441" spans="1:14" x14ac:dyDescent="0.3">
      <c r="A2441">
        <v>503</v>
      </c>
      <c r="B2441" s="1" t="s">
        <v>52</v>
      </c>
      <c r="C2441" s="1" t="s">
        <v>27</v>
      </c>
      <c r="D2441">
        <v>1003</v>
      </c>
      <c r="E2441" s="2">
        <v>42930</v>
      </c>
      <c r="F2441">
        <v>2</v>
      </c>
      <c r="G2441">
        <v>2</v>
      </c>
      <c r="H2441">
        <v>6499.99</v>
      </c>
      <c r="I2441">
        <v>0.05</v>
      </c>
      <c r="J2441" s="1" t="s">
        <v>325</v>
      </c>
      <c r="K2441" s="1" t="s">
        <v>317</v>
      </c>
      <c r="L2441" s="1" t="s">
        <v>28</v>
      </c>
      <c r="M2441" s="1" t="s">
        <v>309</v>
      </c>
      <c r="N2441">
        <v>12349.981</v>
      </c>
    </row>
    <row r="2442" spans="1:14" x14ac:dyDescent="0.3">
      <c r="A2442">
        <v>524</v>
      </c>
      <c r="B2442" s="1" t="s">
        <v>172</v>
      </c>
      <c r="C2442" s="1" t="s">
        <v>27</v>
      </c>
      <c r="D2442">
        <v>811</v>
      </c>
      <c r="E2442" s="2">
        <v>42826</v>
      </c>
      <c r="F2442">
        <v>2</v>
      </c>
      <c r="G2442">
        <v>1</v>
      </c>
      <c r="H2442">
        <v>3199.99</v>
      </c>
      <c r="I2442">
        <v>0.2</v>
      </c>
      <c r="J2442" s="1" t="s">
        <v>369</v>
      </c>
      <c r="K2442" s="1" t="s">
        <v>317</v>
      </c>
      <c r="L2442" s="1" t="s">
        <v>28</v>
      </c>
      <c r="M2442" s="1" t="s">
        <v>309</v>
      </c>
      <c r="N2442">
        <v>2559.9920000000002</v>
      </c>
    </row>
    <row r="2443" spans="1:14" x14ac:dyDescent="0.3">
      <c r="A2443">
        <v>531</v>
      </c>
      <c r="B2443" s="1" t="s">
        <v>43</v>
      </c>
      <c r="C2443" s="1" t="s">
        <v>27</v>
      </c>
      <c r="D2443">
        <v>755</v>
      </c>
      <c r="E2443" s="2">
        <v>42800</v>
      </c>
      <c r="F2443">
        <v>2</v>
      </c>
      <c r="G2443">
        <v>2</v>
      </c>
      <c r="H2443">
        <v>1999.99</v>
      </c>
      <c r="I2443">
        <v>0.1</v>
      </c>
      <c r="J2443" s="1" t="s">
        <v>338</v>
      </c>
      <c r="K2443" s="1" t="s">
        <v>317</v>
      </c>
      <c r="L2443" s="1" t="s">
        <v>28</v>
      </c>
      <c r="M2443" s="1" t="s">
        <v>309</v>
      </c>
      <c r="N2443">
        <v>3599.982</v>
      </c>
    </row>
    <row r="2444" spans="1:14" x14ac:dyDescent="0.3">
      <c r="A2444">
        <v>628</v>
      </c>
      <c r="B2444" s="1" t="s">
        <v>94</v>
      </c>
      <c r="C2444" s="1" t="s">
        <v>27</v>
      </c>
      <c r="D2444">
        <v>921</v>
      </c>
      <c r="E2444" s="2">
        <v>42886</v>
      </c>
      <c r="F2444">
        <v>2</v>
      </c>
      <c r="G2444">
        <v>1</v>
      </c>
      <c r="H2444">
        <v>1499.99</v>
      </c>
      <c r="I2444">
        <v>0.1</v>
      </c>
      <c r="J2444" s="1" t="s">
        <v>349</v>
      </c>
      <c r="K2444" s="1" t="s">
        <v>317</v>
      </c>
      <c r="L2444" s="1" t="s">
        <v>28</v>
      </c>
      <c r="M2444" s="1" t="s">
        <v>309</v>
      </c>
      <c r="N2444">
        <v>1349.991</v>
      </c>
    </row>
    <row r="2445" spans="1:14" x14ac:dyDescent="0.3">
      <c r="A2445">
        <v>651</v>
      </c>
      <c r="B2445" s="1" t="s">
        <v>103</v>
      </c>
      <c r="C2445" s="1" t="s">
        <v>27</v>
      </c>
      <c r="D2445">
        <v>892</v>
      </c>
      <c r="E2445" s="2">
        <v>42870</v>
      </c>
      <c r="F2445">
        <v>2</v>
      </c>
      <c r="G2445">
        <v>2</v>
      </c>
      <c r="H2445">
        <v>5999.99</v>
      </c>
      <c r="I2445">
        <v>7.0000000000000007E-2</v>
      </c>
      <c r="J2445" s="1" t="s">
        <v>329</v>
      </c>
      <c r="K2445" s="1" t="s">
        <v>317</v>
      </c>
      <c r="L2445" s="1" t="s">
        <v>28</v>
      </c>
      <c r="M2445" s="1" t="s">
        <v>309</v>
      </c>
      <c r="N2445">
        <v>11159.981399999999</v>
      </c>
    </row>
    <row r="2446" spans="1:14" x14ac:dyDescent="0.3">
      <c r="A2446">
        <v>681</v>
      </c>
      <c r="B2446" s="1" t="s">
        <v>222</v>
      </c>
      <c r="C2446" s="1" t="s">
        <v>27</v>
      </c>
      <c r="D2446">
        <v>664</v>
      </c>
      <c r="E2446" s="2">
        <v>42755</v>
      </c>
      <c r="F2446">
        <v>2</v>
      </c>
      <c r="G2446">
        <v>1</v>
      </c>
      <c r="H2446">
        <v>5999.99</v>
      </c>
      <c r="I2446">
        <v>0.2</v>
      </c>
      <c r="J2446" s="1" t="s">
        <v>329</v>
      </c>
      <c r="K2446" s="1" t="s">
        <v>317</v>
      </c>
      <c r="L2446" s="1" t="s">
        <v>28</v>
      </c>
      <c r="M2446" s="1" t="s">
        <v>309</v>
      </c>
      <c r="N2446">
        <v>4799.9920000000002</v>
      </c>
    </row>
    <row r="2447" spans="1:14" x14ac:dyDescent="0.3">
      <c r="A2447">
        <v>689</v>
      </c>
      <c r="B2447" s="1" t="s">
        <v>172</v>
      </c>
      <c r="C2447" s="1" t="s">
        <v>27</v>
      </c>
      <c r="D2447">
        <v>1365</v>
      </c>
      <c r="E2447" s="2">
        <v>43125</v>
      </c>
      <c r="F2447">
        <v>2</v>
      </c>
      <c r="G2447">
        <v>1</v>
      </c>
      <c r="H2447">
        <v>1549.99</v>
      </c>
      <c r="I2447">
        <v>7.0000000000000007E-2</v>
      </c>
      <c r="J2447" s="1" t="s">
        <v>427</v>
      </c>
      <c r="K2447" s="1" t="s">
        <v>317</v>
      </c>
      <c r="L2447" s="1" t="s">
        <v>28</v>
      </c>
      <c r="M2447" s="1" t="s">
        <v>309</v>
      </c>
      <c r="N2447">
        <v>1441.4906999999998</v>
      </c>
    </row>
    <row r="2448" spans="1:14" x14ac:dyDescent="0.3">
      <c r="A2448">
        <v>689</v>
      </c>
      <c r="B2448" s="1" t="s">
        <v>172</v>
      </c>
      <c r="C2448" s="1" t="s">
        <v>27</v>
      </c>
      <c r="D2448">
        <v>1365</v>
      </c>
      <c r="E2448" s="2">
        <v>43125</v>
      </c>
      <c r="F2448">
        <v>2</v>
      </c>
      <c r="G2448">
        <v>1</v>
      </c>
      <c r="H2448">
        <v>4999.99</v>
      </c>
      <c r="I2448">
        <v>7.0000000000000007E-2</v>
      </c>
      <c r="J2448" s="1" t="s">
        <v>327</v>
      </c>
      <c r="K2448" s="1" t="s">
        <v>317</v>
      </c>
      <c r="L2448" s="1" t="s">
        <v>28</v>
      </c>
      <c r="M2448" s="1" t="s">
        <v>309</v>
      </c>
      <c r="N2448">
        <v>4649.9906999999994</v>
      </c>
    </row>
    <row r="2449" spans="1:14" x14ac:dyDescent="0.3">
      <c r="A2449">
        <v>713</v>
      </c>
      <c r="B2449" s="1" t="s">
        <v>92</v>
      </c>
      <c r="C2449" s="1" t="s">
        <v>27</v>
      </c>
      <c r="D2449">
        <v>1308</v>
      </c>
      <c r="E2449" s="2">
        <v>43091</v>
      </c>
      <c r="F2449">
        <v>2</v>
      </c>
      <c r="G2449">
        <v>1</v>
      </c>
      <c r="H2449">
        <v>3199.99</v>
      </c>
      <c r="I2449">
        <v>0.05</v>
      </c>
      <c r="J2449" s="1" t="s">
        <v>369</v>
      </c>
      <c r="K2449" s="1" t="s">
        <v>317</v>
      </c>
      <c r="L2449" s="1" t="s">
        <v>28</v>
      </c>
      <c r="M2449" s="1" t="s">
        <v>309</v>
      </c>
      <c r="N2449">
        <v>3039.9904999999994</v>
      </c>
    </row>
    <row r="2450" spans="1:14" x14ac:dyDescent="0.3">
      <c r="A2450">
        <v>748</v>
      </c>
      <c r="B2450" s="1" t="s">
        <v>120</v>
      </c>
      <c r="C2450" s="1" t="s">
        <v>27</v>
      </c>
      <c r="D2450">
        <v>1014</v>
      </c>
      <c r="E2450" s="2">
        <v>42935</v>
      </c>
      <c r="F2450">
        <v>2</v>
      </c>
      <c r="G2450">
        <v>1</v>
      </c>
      <c r="H2450">
        <v>2599.9899999999998</v>
      </c>
      <c r="I2450">
        <v>0.05</v>
      </c>
      <c r="J2450" s="1" t="s">
        <v>324</v>
      </c>
      <c r="K2450" s="1" t="s">
        <v>317</v>
      </c>
      <c r="L2450" s="1" t="s">
        <v>28</v>
      </c>
      <c r="M2450" s="1" t="s">
        <v>309</v>
      </c>
      <c r="N2450">
        <v>2469.9904999999999</v>
      </c>
    </row>
    <row r="2451" spans="1:14" x14ac:dyDescent="0.3">
      <c r="A2451">
        <v>844</v>
      </c>
      <c r="B2451" s="1" t="s">
        <v>121</v>
      </c>
      <c r="C2451" s="1" t="s">
        <v>27</v>
      </c>
      <c r="D2451">
        <v>869</v>
      </c>
      <c r="E2451" s="2">
        <v>42856</v>
      </c>
      <c r="F2451">
        <v>2</v>
      </c>
      <c r="G2451">
        <v>2</v>
      </c>
      <c r="H2451">
        <v>2699.99</v>
      </c>
      <c r="I2451">
        <v>0.05</v>
      </c>
      <c r="J2451" s="1" t="s">
        <v>376</v>
      </c>
      <c r="K2451" s="1" t="s">
        <v>317</v>
      </c>
      <c r="L2451" s="1" t="s">
        <v>28</v>
      </c>
      <c r="M2451" s="1" t="s">
        <v>309</v>
      </c>
      <c r="N2451">
        <v>5129.9809999999998</v>
      </c>
    </row>
    <row r="2452" spans="1:14" x14ac:dyDescent="0.3">
      <c r="A2452">
        <v>890</v>
      </c>
      <c r="B2452" s="1" t="s">
        <v>47</v>
      </c>
      <c r="C2452" s="1" t="s">
        <v>27</v>
      </c>
      <c r="D2452">
        <v>834</v>
      </c>
      <c r="E2452" s="2">
        <v>42837</v>
      </c>
      <c r="F2452">
        <v>2</v>
      </c>
      <c r="G2452">
        <v>1</v>
      </c>
      <c r="H2452">
        <v>3199.99</v>
      </c>
      <c r="I2452">
        <v>7.0000000000000007E-2</v>
      </c>
      <c r="J2452" s="1" t="s">
        <v>369</v>
      </c>
      <c r="K2452" s="1" t="s">
        <v>317</v>
      </c>
      <c r="L2452" s="1" t="s">
        <v>28</v>
      </c>
      <c r="M2452" s="1" t="s">
        <v>309</v>
      </c>
      <c r="N2452">
        <v>2975.9906999999994</v>
      </c>
    </row>
    <row r="2453" spans="1:14" x14ac:dyDescent="0.3">
      <c r="A2453">
        <v>922</v>
      </c>
      <c r="B2453" s="1" t="s">
        <v>202</v>
      </c>
      <c r="C2453" s="1" t="s">
        <v>27</v>
      </c>
      <c r="D2453">
        <v>671</v>
      </c>
      <c r="E2453" s="2">
        <v>42760</v>
      </c>
      <c r="F2453">
        <v>2</v>
      </c>
      <c r="G2453">
        <v>1</v>
      </c>
      <c r="H2453">
        <v>2699.99</v>
      </c>
      <c r="I2453">
        <v>0.2</v>
      </c>
      <c r="J2453" s="1" t="s">
        <v>376</v>
      </c>
      <c r="K2453" s="1" t="s">
        <v>317</v>
      </c>
      <c r="L2453" s="1" t="s">
        <v>28</v>
      </c>
      <c r="M2453" s="1" t="s">
        <v>309</v>
      </c>
      <c r="N2453">
        <v>2159.9919999999997</v>
      </c>
    </row>
    <row r="2454" spans="1:14" x14ac:dyDescent="0.3">
      <c r="A2454">
        <v>948</v>
      </c>
      <c r="B2454" s="1" t="s">
        <v>167</v>
      </c>
      <c r="C2454" s="1" t="s">
        <v>27</v>
      </c>
      <c r="D2454">
        <v>837</v>
      </c>
      <c r="E2454" s="2">
        <v>42838</v>
      </c>
      <c r="F2454">
        <v>2</v>
      </c>
      <c r="G2454">
        <v>1</v>
      </c>
      <c r="H2454">
        <v>6499.99</v>
      </c>
      <c r="I2454">
        <v>0.05</v>
      </c>
      <c r="J2454" s="1" t="s">
        <v>325</v>
      </c>
      <c r="K2454" s="1" t="s">
        <v>317</v>
      </c>
      <c r="L2454" s="1" t="s">
        <v>28</v>
      </c>
      <c r="M2454" s="1" t="s">
        <v>309</v>
      </c>
      <c r="N2454">
        <v>6174.9904999999999</v>
      </c>
    </row>
    <row r="2455" spans="1:14" x14ac:dyDescent="0.3">
      <c r="A2455">
        <v>972</v>
      </c>
      <c r="B2455" s="1" t="s">
        <v>142</v>
      </c>
      <c r="C2455" s="1" t="s">
        <v>27</v>
      </c>
      <c r="D2455">
        <v>1443</v>
      </c>
      <c r="E2455" s="2">
        <v>43175</v>
      </c>
      <c r="F2455">
        <v>2</v>
      </c>
      <c r="G2455">
        <v>1</v>
      </c>
      <c r="H2455">
        <v>1999.99</v>
      </c>
      <c r="I2455">
        <v>0.2</v>
      </c>
      <c r="J2455" s="1" t="s">
        <v>338</v>
      </c>
      <c r="K2455" s="1" t="s">
        <v>317</v>
      </c>
      <c r="L2455" s="1" t="s">
        <v>28</v>
      </c>
      <c r="M2455" s="1" t="s">
        <v>309</v>
      </c>
      <c r="N2455">
        <v>1599.9920000000002</v>
      </c>
    </row>
    <row r="2456" spans="1:14" x14ac:dyDescent="0.3">
      <c r="A2456">
        <v>972</v>
      </c>
      <c r="B2456" s="1" t="s">
        <v>142</v>
      </c>
      <c r="C2456" s="1" t="s">
        <v>27</v>
      </c>
      <c r="D2456">
        <v>1443</v>
      </c>
      <c r="E2456" s="2">
        <v>43175</v>
      </c>
      <c r="F2456">
        <v>2</v>
      </c>
      <c r="G2456">
        <v>1</v>
      </c>
      <c r="H2456">
        <v>4499.99</v>
      </c>
      <c r="I2456">
        <v>7.0000000000000007E-2</v>
      </c>
      <c r="J2456" s="1" t="s">
        <v>393</v>
      </c>
      <c r="K2456" s="1" t="s">
        <v>317</v>
      </c>
      <c r="L2456" s="1" t="s">
        <v>28</v>
      </c>
      <c r="M2456" s="1" t="s">
        <v>309</v>
      </c>
      <c r="N2456">
        <v>4184.9906999999994</v>
      </c>
    </row>
    <row r="2457" spans="1:14" x14ac:dyDescent="0.3">
      <c r="A2457">
        <v>976</v>
      </c>
      <c r="B2457" s="1" t="s">
        <v>225</v>
      </c>
      <c r="C2457" s="1" t="s">
        <v>27</v>
      </c>
      <c r="D2457">
        <v>685</v>
      </c>
      <c r="E2457" s="2">
        <v>42766</v>
      </c>
      <c r="F2457">
        <v>2</v>
      </c>
      <c r="G2457">
        <v>2</v>
      </c>
      <c r="H2457">
        <v>1499.99</v>
      </c>
      <c r="I2457">
        <v>0.05</v>
      </c>
      <c r="J2457" s="1" t="s">
        <v>349</v>
      </c>
      <c r="K2457" s="1" t="s">
        <v>317</v>
      </c>
      <c r="L2457" s="1" t="s">
        <v>28</v>
      </c>
      <c r="M2457" s="1" t="s">
        <v>309</v>
      </c>
      <c r="N2457">
        <v>2849.9809999999998</v>
      </c>
    </row>
    <row r="2458" spans="1:14" x14ac:dyDescent="0.3">
      <c r="A2458">
        <v>1007</v>
      </c>
      <c r="B2458" s="1" t="s">
        <v>161</v>
      </c>
      <c r="C2458" s="1" t="s">
        <v>27</v>
      </c>
      <c r="D2458">
        <v>1377</v>
      </c>
      <c r="E2458" s="2">
        <v>43132</v>
      </c>
      <c r="F2458">
        <v>2</v>
      </c>
      <c r="G2458">
        <v>1</v>
      </c>
      <c r="H2458">
        <v>1499.99</v>
      </c>
      <c r="I2458">
        <v>7.0000000000000007E-2</v>
      </c>
      <c r="J2458" s="1" t="s">
        <v>349</v>
      </c>
      <c r="K2458" s="1" t="s">
        <v>317</v>
      </c>
      <c r="L2458" s="1" t="s">
        <v>28</v>
      </c>
      <c r="M2458" s="1" t="s">
        <v>309</v>
      </c>
      <c r="N2458">
        <v>1394.9906999999998</v>
      </c>
    </row>
    <row r="2459" spans="1:14" x14ac:dyDescent="0.3">
      <c r="A2459">
        <v>1010</v>
      </c>
      <c r="B2459" s="1" t="s">
        <v>66</v>
      </c>
      <c r="C2459" s="1" t="s">
        <v>27</v>
      </c>
      <c r="D2459">
        <v>1355</v>
      </c>
      <c r="E2459" s="2">
        <v>43119</v>
      </c>
      <c r="F2459">
        <v>2</v>
      </c>
      <c r="G2459">
        <v>1</v>
      </c>
      <c r="H2459">
        <v>7499.99</v>
      </c>
      <c r="I2459">
        <v>0.2</v>
      </c>
      <c r="J2459" s="1" t="s">
        <v>431</v>
      </c>
      <c r="K2459" s="1" t="s">
        <v>317</v>
      </c>
      <c r="L2459" s="1" t="s">
        <v>28</v>
      </c>
      <c r="M2459" s="1" t="s">
        <v>309</v>
      </c>
      <c r="N2459">
        <v>5999.9920000000002</v>
      </c>
    </row>
    <row r="2460" spans="1:14" x14ac:dyDescent="0.3">
      <c r="A2460">
        <v>1023</v>
      </c>
      <c r="B2460" s="1" t="s">
        <v>34</v>
      </c>
      <c r="C2460" s="1" t="s">
        <v>27</v>
      </c>
      <c r="D2460">
        <v>1118</v>
      </c>
      <c r="E2460" s="2">
        <v>42986</v>
      </c>
      <c r="F2460">
        <v>2</v>
      </c>
      <c r="G2460">
        <v>2</v>
      </c>
      <c r="H2460">
        <v>2699.99</v>
      </c>
      <c r="I2460">
        <v>0.2</v>
      </c>
      <c r="J2460" s="1" t="s">
        <v>376</v>
      </c>
      <c r="K2460" s="1" t="s">
        <v>317</v>
      </c>
      <c r="L2460" s="1" t="s">
        <v>28</v>
      </c>
      <c r="M2460" s="1" t="s">
        <v>309</v>
      </c>
      <c r="N2460">
        <v>4319.9839999999995</v>
      </c>
    </row>
    <row r="2461" spans="1:14" x14ac:dyDescent="0.3">
      <c r="A2461">
        <v>1026</v>
      </c>
      <c r="B2461" s="1" t="s">
        <v>90</v>
      </c>
      <c r="C2461" s="1" t="s">
        <v>27</v>
      </c>
      <c r="D2461">
        <v>1327</v>
      </c>
      <c r="E2461" s="2">
        <v>43102</v>
      </c>
      <c r="F2461">
        <v>2</v>
      </c>
      <c r="G2461">
        <v>2</v>
      </c>
      <c r="H2461">
        <v>1499.99</v>
      </c>
      <c r="I2461">
        <v>0.1</v>
      </c>
      <c r="J2461" s="1" t="s">
        <v>349</v>
      </c>
      <c r="K2461" s="1" t="s">
        <v>317</v>
      </c>
      <c r="L2461" s="1" t="s">
        <v>28</v>
      </c>
      <c r="M2461" s="1" t="s">
        <v>309</v>
      </c>
      <c r="N2461">
        <v>2699.982</v>
      </c>
    </row>
    <row r="2462" spans="1:14" x14ac:dyDescent="0.3">
      <c r="A2462">
        <v>1043</v>
      </c>
      <c r="B2462" s="1" t="s">
        <v>156</v>
      </c>
      <c r="C2462" s="1" t="s">
        <v>27</v>
      </c>
      <c r="D2462">
        <v>1412</v>
      </c>
      <c r="E2462" s="2">
        <v>43160</v>
      </c>
      <c r="F2462">
        <v>2</v>
      </c>
      <c r="G2462">
        <v>2</v>
      </c>
      <c r="H2462">
        <v>919.99</v>
      </c>
      <c r="I2462">
        <v>7.0000000000000007E-2</v>
      </c>
      <c r="J2462" s="1" t="s">
        <v>356</v>
      </c>
      <c r="K2462" s="1" t="s">
        <v>317</v>
      </c>
      <c r="L2462" s="1" t="s">
        <v>28</v>
      </c>
      <c r="M2462" s="1" t="s">
        <v>309</v>
      </c>
      <c r="N2462">
        <v>1711.1813999999999</v>
      </c>
    </row>
    <row r="2463" spans="1:14" x14ac:dyDescent="0.3">
      <c r="A2463">
        <v>1090</v>
      </c>
      <c r="B2463" s="1" t="s">
        <v>92</v>
      </c>
      <c r="C2463" s="1" t="s">
        <v>27</v>
      </c>
      <c r="D2463">
        <v>1189</v>
      </c>
      <c r="E2463" s="2">
        <v>43023</v>
      </c>
      <c r="F2463">
        <v>2</v>
      </c>
      <c r="G2463">
        <v>1</v>
      </c>
      <c r="H2463">
        <v>2699.99</v>
      </c>
      <c r="I2463">
        <v>7.0000000000000007E-2</v>
      </c>
      <c r="J2463" s="1" t="s">
        <v>376</v>
      </c>
      <c r="K2463" s="1" t="s">
        <v>317</v>
      </c>
      <c r="L2463" s="1" t="s">
        <v>28</v>
      </c>
      <c r="M2463" s="1" t="s">
        <v>309</v>
      </c>
      <c r="N2463">
        <v>2510.9906999999998</v>
      </c>
    </row>
    <row r="2464" spans="1:14" x14ac:dyDescent="0.3">
      <c r="A2464">
        <v>1120</v>
      </c>
      <c r="B2464" s="1" t="s">
        <v>80</v>
      </c>
      <c r="C2464" s="1" t="s">
        <v>27</v>
      </c>
      <c r="D2464">
        <v>1186</v>
      </c>
      <c r="E2464" s="2">
        <v>43022</v>
      </c>
      <c r="F2464">
        <v>2</v>
      </c>
      <c r="G2464">
        <v>2</v>
      </c>
      <c r="H2464">
        <v>1499.99</v>
      </c>
      <c r="I2464">
        <v>0.1</v>
      </c>
      <c r="J2464" s="1" t="s">
        <v>349</v>
      </c>
      <c r="K2464" s="1" t="s">
        <v>317</v>
      </c>
      <c r="L2464" s="1" t="s">
        <v>28</v>
      </c>
      <c r="M2464" s="1" t="s">
        <v>309</v>
      </c>
      <c r="N2464">
        <v>2699.982</v>
      </c>
    </row>
    <row r="2465" spans="1:14" x14ac:dyDescent="0.3">
      <c r="A2465">
        <v>1122</v>
      </c>
      <c r="B2465" s="1" t="s">
        <v>152</v>
      </c>
      <c r="C2465" s="1" t="s">
        <v>27</v>
      </c>
      <c r="D2465">
        <v>1331</v>
      </c>
      <c r="E2465" s="2">
        <v>43105</v>
      </c>
      <c r="F2465">
        <v>2</v>
      </c>
      <c r="G2465">
        <v>2</v>
      </c>
      <c r="H2465">
        <v>1799.99</v>
      </c>
      <c r="I2465">
        <v>0.1</v>
      </c>
      <c r="J2465" s="1" t="s">
        <v>343</v>
      </c>
      <c r="K2465" s="1" t="s">
        <v>317</v>
      </c>
      <c r="L2465" s="1" t="s">
        <v>28</v>
      </c>
      <c r="M2465" s="1" t="s">
        <v>309</v>
      </c>
      <c r="N2465">
        <v>3239.982</v>
      </c>
    </row>
    <row r="2466" spans="1:14" x14ac:dyDescent="0.3">
      <c r="A2466">
        <v>1162</v>
      </c>
      <c r="B2466" s="1" t="s">
        <v>165</v>
      </c>
      <c r="C2466" s="1" t="s">
        <v>27</v>
      </c>
      <c r="D2466">
        <v>709</v>
      </c>
      <c r="E2466" s="2">
        <v>42777</v>
      </c>
      <c r="F2466">
        <v>2</v>
      </c>
      <c r="G2466">
        <v>2</v>
      </c>
      <c r="H2466">
        <v>2699.99</v>
      </c>
      <c r="I2466">
        <v>0.05</v>
      </c>
      <c r="J2466" s="1" t="s">
        <v>376</v>
      </c>
      <c r="K2466" s="1" t="s">
        <v>317</v>
      </c>
      <c r="L2466" s="1" t="s">
        <v>28</v>
      </c>
      <c r="M2466" s="1" t="s">
        <v>309</v>
      </c>
      <c r="N2466">
        <v>5129.9809999999998</v>
      </c>
    </row>
    <row r="2467" spans="1:14" x14ac:dyDescent="0.3">
      <c r="A2467">
        <v>1162</v>
      </c>
      <c r="B2467" s="1" t="s">
        <v>165</v>
      </c>
      <c r="C2467" s="1" t="s">
        <v>27</v>
      </c>
      <c r="D2467">
        <v>709</v>
      </c>
      <c r="E2467" s="2">
        <v>42777</v>
      </c>
      <c r="F2467">
        <v>2</v>
      </c>
      <c r="G2467">
        <v>1</v>
      </c>
      <c r="H2467">
        <v>1499.99</v>
      </c>
      <c r="I2467">
        <v>7.0000000000000007E-2</v>
      </c>
      <c r="J2467" s="1" t="s">
        <v>349</v>
      </c>
      <c r="K2467" s="1" t="s">
        <v>317</v>
      </c>
      <c r="L2467" s="1" t="s">
        <v>28</v>
      </c>
      <c r="M2467" s="1" t="s">
        <v>309</v>
      </c>
      <c r="N2467">
        <v>1394.9906999999998</v>
      </c>
    </row>
    <row r="2468" spans="1:14" x14ac:dyDescent="0.3">
      <c r="A2468">
        <v>1172</v>
      </c>
      <c r="B2468" s="1" t="s">
        <v>112</v>
      </c>
      <c r="C2468" s="1" t="s">
        <v>27</v>
      </c>
      <c r="D2468">
        <v>1408</v>
      </c>
      <c r="E2468" s="2">
        <v>43157</v>
      </c>
      <c r="F2468">
        <v>2</v>
      </c>
      <c r="G2468">
        <v>1</v>
      </c>
      <c r="H2468">
        <v>749.99</v>
      </c>
      <c r="I2468">
        <v>0.2</v>
      </c>
      <c r="J2468" s="1" t="s">
        <v>372</v>
      </c>
      <c r="K2468" s="1" t="s">
        <v>317</v>
      </c>
      <c r="L2468" s="1" t="s">
        <v>28</v>
      </c>
      <c r="M2468" s="1" t="s">
        <v>309</v>
      </c>
      <c r="N2468">
        <v>599.99200000000008</v>
      </c>
    </row>
    <row r="2469" spans="1:14" x14ac:dyDescent="0.3">
      <c r="A2469">
        <v>1215</v>
      </c>
      <c r="B2469" s="1" t="s">
        <v>101</v>
      </c>
      <c r="C2469" s="1" t="s">
        <v>27</v>
      </c>
      <c r="D2469">
        <v>832</v>
      </c>
      <c r="E2469" s="2">
        <v>42836</v>
      </c>
      <c r="F2469">
        <v>2</v>
      </c>
      <c r="G2469">
        <v>1</v>
      </c>
      <c r="H2469">
        <v>3199.99</v>
      </c>
      <c r="I2469">
        <v>0.05</v>
      </c>
      <c r="J2469" s="1" t="s">
        <v>369</v>
      </c>
      <c r="K2469" s="1" t="s">
        <v>317</v>
      </c>
      <c r="L2469" s="1" t="s">
        <v>28</v>
      </c>
      <c r="M2469" s="1" t="s">
        <v>309</v>
      </c>
      <c r="N2469">
        <v>3039.9904999999994</v>
      </c>
    </row>
    <row r="2470" spans="1:14" x14ac:dyDescent="0.3">
      <c r="A2470">
        <v>1260</v>
      </c>
      <c r="B2470" s="1" t="s">
        <v>157</v>
      </c>
      <c r="C2470" s="1" t="s">
        <v>27</v>
      </c>
      <c r="D2470">
        <v>1091</v>
      </c>
      <c r="E2470" s="2">
        <v>42971</v>
      </c>
      <c r="F2470">
        <v>2</v>
      </c>
      <c r="G2470">
        <v>1</v>
      </c>
      <c r="H2470">
        <v>5499.99</v>
      </c>
      <c r="I2470">
        <v>0.1</v>
      </c>
      <c r="J2470" s="1" t="s">
        <v>321</v>
      </c>
      <c r="K2470" s="1" t="s">
        <v>317</v>
      </c>
      <c r="L2470" s="1" t="s">
        <v>28</v>
      </c>
      <c r="M2470" s="1" t="s">
        <v>309</v>
      </c>
      <c r="N2470">
        <v>4949.991</v>
      </c>
    </row>
    <row r="2471" spans="1:14" x14ac:dyDescent="0.3">
      <c r="A2471">
        <v>1347</v>
      </c>
      <c r="B2471" s="1" t="s">
        <v>116</v>
      </c>
      <c r="C2471" s="1" t="s">
        <v>27</v>
      </c>
      <c r="D2471">
        <v>1135</v>
      </c>
      <c r="E2471" s="2">
        <v>42997</v>
      </c>
      <c r="F2471">
        <v>2</v>
      </c>
      <c r="G2471">
        <v>1</v>
      </c>
      <c r="H2471">
        <v>6499.99</v>
      </c>
      <c r="I2471">
        <v>0.1</v>
      </c>
      <c r="J2471" s="1" t="s">
        <v>325</v>
      </c>
      <c r="K2471" s="1" t="s">
        <v>317</v>
      </c>
      <c r="L2471" s="1" t="s">
        <v>28</v>
      </c>
      <c r="M2471" s="1" t="s">
        <v>309</v>
      </c>
      <c r="N2471">
        <v>5849.991</v>
      </c>
    </row>
    <row r="2472" spans="1:14" x14ac:dyDescent="0.3">
      <c r="A2472">
        <v>1084</v>
      </c>
      <c r="B2472" s="1" t="s">
        <v>138</v>
      </c>
      <c r="C2472" s="1" t="s">
        <v>27</v>
      </c>
      <c r="D2472">
        <v>1361</v>
      </c>
      <c r="E2472" s="2">
        <v>43122</v>
      </c>
      <c r="F2472">
        <v>2</v>
      </c>
      <c r="G2472">
        <v>1</v>
      </c>
      <c r="H2472">
        <v>4999.99</v>
      </c>
      <c r="I2472">
        <v>0.05</v>
      </c>
      <c r="J2472" s="1" t="s">
        <v>432</v>
      </c>
      <c r="K2472" s="1" t="s">
        <v>317</v>
      </c>
      <c r="L2472" s="1" t="s">
        <v>28</v>
      </c>
      <c r="M2472" s="1" t="s">
        <v>309</v>
      </c>
      <c r="N2472">
        <v>4749.9904999999999</v>
      </c>
    </row>
    <row r="2473" spans="1:14" x14ac:dyDescent="0.3">
      <c r="A2473">
        <v>1279</v>
      </c>
      <c r="B2473" s="1" t="s">
        <v>91</v>
      </c>
      <c r="C2473" s="1" t="s">
        <v>27</v>
      </c>
      <c r="D2473">
        <v>1464</v>
      </c>
      <c r="E2473" s="2">
        <v>43183</v>
      </c>
      <c r="F2473">
        <v>2</v>
      </c>
      <c r="G2473">
        <v>2</v>
      </c>
      <c r="H2473">
        <v>1549.99</v>
      </c>
      <c r="I2473">
        <v>0.05</v>
      </c>
      <c r="J2473" s="1" t="s">
        <v>392</v>
      </c>
      <c r="K2473" s="1" t="s">
        <v>317</v>
      </c>
      <c r="L2473" s="1" t="s">
        <v>28</v>
      </c>
      <c r="M2473" s="1" t="s">
        <v>309</v>
      </c>
      <c r="N2473">
        <v>2944.9809999999998</v>
      </c>
    </row>
    <row r="2474" spans="1:14" x14ac:dyDescent="0.3">
      <c r="A2474">
        <v>1279</v>
      </c>
      <c r="B2474" s="1" t="s">
        <v>91</v>
      </c>
      <c r="C2474" s="1" t="s">
        <v>27</v>
      </c>
      <c r="D2474">
        <v>1464</v>
      </c>
      <c r="E2474" s="2">
        <v>43183</v>
      </c>
      <c r="F2474">
        <v>2</v>
      </c>
      <c r="G2474">
        <v>2</v>
      </c>
      <c r="H2474">
        <v>2499.9899999999998</v>
      </c>
      <c r="I2474">
        <v>0.2</v>
      </c>
      <c r="J2474" s="1" t="s">
        <v>336</v>
      </c>
      <c r="K2474" s="1" t="s">
        <v>317</v>
      </c>
      <c r="L2474" s="1" t="s">
        <v>28</v>
      </c>
      <c r="M2474" s="1" t="s">
        <v>309</v>
      </c>
      <c r="N2474">
        <v>3999.9839999999999</v>
      </c>
    </row>
    <row r="2475" spans="1:14" x14ac:dyDescent="0.3">
      <c r="A2475">
        <v>1436</v>
      </c>
      <c r="B2475" s="1" t="s">
        <v>139</v>
      </c>
      <c r="C2475" s="1" t="s">
        <v>27</v>
      </c>
      <c r="D2475">
        <v>844</v>
      </c>
      <c r="E2475" s="2">
        <v>42841</v>
      </c>
      <c r="F2475">
        <v>2</v>
      </c>
      <c r="G2475">
        <v>1</v>
      </c>
      <c r="H2475">
        <v>1499.99</v>
      </c>
      <c r="I2475">
        <v>0.2</v>
      </c>
      <c r="J2475" s="1" t="s">
        <v>349</v>
      </c>
      <c r="K2475" s="1" t="s">
        <v>317</v>
      </c>
      <c r="L2475" s="1" t="s">
        <v>28</v>
      </c>
      <c r="M2475" s="1" t="s">
        <v>309</v>
      </c>
      <c r="N2475">
        <v>1199.992</v>
      </c>
    </row>
    <row r="2476" spans="1:14" x14ac:dyDescent="0.3">
      <c r="A2476">
        <v>1310</v>
      </c>
      <c r="B2476" s="1" t="s">
        <v>157</v>
      </c>
      <c r="C2476" s="1" t="s">
        <v>27</v>
      </c>
      <c r="D2476">
        <v>1471</v>
      </c>
      <c r="E2476" s="2">
        <v>43187</v>
      </c>
      <c r="F2476">
        <v>2</v>
      </c>
      <c r="G2476">
        <v>2</v>
      </c>
      <c r="H2476">
        <v>2599.9899999999998</v>
      </c>
      <c r="I2476">
        <v>0.2</v>
      </c>
      <c r="J2476" s="1" t="s">
        <v>324</v>
      </c>
      <c r="K2476" s="1" t="s">
        <v>317</v>
      </c>
      <c r="L2476" s="1" t="s">
        <v>28</v>
      </c>
      <c r="M2476" s="1" t="s">
        <v>309</v>
      </c>
      <c r="N2476">
        <v>4159.9839999999995</v>
      </c>
    </row>
    <row r="2477" spans="1:14" x14ac:dyDescent="0.3">
      <c r="A2477">
        <v>464</v>
      </c>
      <c r="B2477" s="1" t="s">
        <v>110</v>
      </c>
      <c r="C2477" s="1" t="s">
        <v>27</v>
      </c>
      <c r="D2477">
        <v>1349</v>
      </c>
      <c r="E2477" s="2">
        <v>43115</v>
      </c>
      <c r="F2477">
        <v>2</v>
      </c>
      <c r="G2477">
        <v>1</v>
      </c>
      <c r="H2477">
        <v>3499.99</v>
      </c>
      <c r="I2477">
        <v>0.2</v>
      </c>
      <c r="J2477" s="1" t="s">
        <v>429</v>
      </c>
      <c r="K2477" s="1" t="s">
        <v>317</v>
      </c>
      <c r="L2477" s="1" t="s">
        <v>28</v>
      </c>
      <c r="M2477" s="1" t="s">
        <v>309</v>
      </c>
      <c r="N2477">
        <v>2799.9920000000002</v>
      </c>
    </row>
    <row r="2478" spans="1:14" x14ac:dyDescent="0.3">
      <c r="A2478">
        <v>1195</v>
      </c>
      <c r="B2478" s="1" t="s">
        <v>51</v>
      </c>
      <c r="C2478" s="1" t="s">
        <v>27</v>
      </c>
      <c r="D2478">
        <v>887</v>
      </c>
      <c r="E2478" s="2">
        <v>42868</v>
      </c>
      <c r="F2478">
        <v>2</v>
      </c>
      <c r="G2478">
        <v>2</v>
      </c>
      <c r="H2478">
        <v>5999.99</v>
      </c>
      <c r="I2478">
        <v>0.05</v>
      </c>
      <c r="J2478" s="1" t="s">
        <v>329</v>
      </c>
      <c r="K2478" s="1" t="s">
        <v>317</v>
      </c>
      <c r="L2478" s="1" t="s">
        <v>28</v>
      </c>
      <c r="M2478" s="1" t="s">
        <v>309</v>
      </c>
      <c r="N2478">
        <v>11399.981</v>
      </c>
    </row>
    <row r="2479" spans="1:14" x14ac:dyDescent="0.3">
      <c r="A2479">
        <v>905</v>
      </c>
      <c r="B2479" s="1" t="s">
        <v>60</v>
      </c>
      <c r="C2479" s="1" t="s">
        <v>27</v>
      </c>
      <c r="D2479">
        <v>1338</v>
      </c>
      <c r="E2479" s="2">
        <v>43110</v>
      </c>
      <c r="F2479">
        <v>2</v>
      </c>
      <c r="G2479">
        <v>2</v>
      </c>
      <c r="H2479">
        <v>6499.99</v>
      </c>
      <c r="I2479">
        <v>7.0000000000000007E-2</v>
      </c>
      <c r="J2479" s="1" t="s">
        <v>426</v>
      </c>
      <c r="K2479" s="1" t="s">
        <v>317</v>
      </c>
      <c r="L2479" s="1" t="s">
        <v>28</v>
      </c>
      <c r="M2479" s="1" t="s">
        <v>309</v>
      </c>
      <c r="N2479">
        <v>12089.981399999999</v>
      </c>
    </row>
    <row r="2480" spans="1:14" x14ac:dyDescent="0.3">
      <c r="A2480">
        <v>713</v>
      </c>
      <c r="B2480" s="1" t="s">
        <v>92</v>
      </c>
      <c r="C2480" s="1" t="s">
        <v>27</v>
      </c>
      <c r="D2480">
        <v>1308</v>
      </c>
      <c r="E2480" s="2">
        <v>43091</v>
      </c>
      <c r="F2480">
        <v>2</v>
      </c>
      <c r="G2480">
        <v>1</v>
      </c>
      <c r="H2480">
        <v>5499.99</v>
      </c>
      <c r="I2480">
        <v>0.2</v>
      </c>
      <c r="J2480" s="1" t="s">
        <v>321</v>
      </c>
      <c r="K2480" s="1" t="s">
        <v>317</v>
      </c>
      <c r="L2480" s="1" t="s">
        <v>28</v>
      </c>
      <c r="M2480" s="1" t="s">
        <v>309</v>
      </c>
      <c r="N2480">
        <v>4399.9920000000002</v>
      </c>
    </row>
    <row r="2481" spans="1:14" x14ac:dyDescent="0.3">
      <c r="A2481">
        <v>1023</v>
      </c>
      <c r="B2481" s="1" t="s">
        <v>34</v>
      </c>
      <c r="C2481" s="1" t="s">
        <v>27</v>
      </c>
      <c r="D2481">
        <v>1118</v>
      </c>
      <c r="E2481" s="2">
        <v>42986</v>
      </c>
      <c r="F2481">
        <v>2</v>
      </c>
      <c r="G2481">
        <v>1</v>
      </c>
      <c r="H2481">
        <v>5999.99</v>
      </c>
      <c r="I2481">
        <v>7.0000000000000007E-2</v>
      </c>
      <c r="J2481" s="1" t="s">
        <v>329</v>
      </c>
      <c r="K2481" s="1" t="s">
        <v>317</v>
      </c>
      <c r="L2481" s="1" t="s">
        <v>28</v>
      </c>
      <c r="M2481" s="1" t="s">
        <v>309</v>
      </c>
      <c r="N2481">
        <v>5579.9906999999994</v>
      </c>
    </row>
    <row r="2482" spans="1:14" x14ac:dyDescent="0.3">
      <c r="A2482">
        <v>1081</v>
      </c>
      <c r="B2482" s="1" t="s">
        <v>69</v>
      </c>
      <c r="C2482" s="1" t="s">
        <v>27</v>
      </c>
      <c r="D2482">
        <v>691</v>
      </c>
      <c r="E2482" s="2">
        <v>42770</v>
      </c>
      <c r="F2482">
        <v>2</v>
      </c>
      <c r="G2482">
        <v>2</v>
      </c>
      <c r="H2482">
        <v>2699.99</v>
      </c>
      <c r="I2482">
        <v>0.2</v>
      </c>
      <c r="J2482" s="1" t="s">
        <v>376</v>
      </c>
      <c r="K2482" s="1" t="s">
        <v>317</v>
      </c>
      <c r="L2482" s="1" t="s">
        <v>28</v>
      </c>
      <c r="M2482" s="1" t="s">
        <v>309</v>
      </c>
      <c r="N2482">
        <v>4319.9839999999995</v>
      </c>
    </row>
    <row r="2483" spans="1:14" x14ac:dyDescent="0.3">
      <c r="A2483">
        <v>29</v>
      </c>
      <c r="B2483" s="1" t="s">
        <v>62</v>
      </c>
      <c r="C2483" s="1" t="s">
        <v>27</v>
      </c>
      <c r="D2483">
        <v>665</v>
      </c>
      <c r="E2483" s="2">
        <v>42756</v>
      </c>
      <c r="F2483">
        <v>2</v>
      </c>
      <c r="G2483">
        <v>1</v>
      </c>
      <c r="H2483">
        <v>4999.99</v>
      </c>
      <c r="I2483">
        <v>7.0000000000000007E-2</v>
      </c>
      <c r="J2483" s="1" t="s">
        <v>327</v>
      </c>
      <c r="K2483" s="1" t="s">
        <v>317</v>
      </c>
      <c r="L2483" s="1" t="s">
        <v>28</v>
      </c>
      <c r="M2483" s="1" t="s">
        <v>309</v>
      </c>
      <c r="N2483">
        <v>4649.9906999999994</v>
      </c>
    </row>
    <row r="2484" spans="1:14" x14ac:dyDescent="0.3">
      <c r="A2484">
        <v>631</v>
      </c>
      <c r="B2484" s="1" t="s">
        <v>47</v>
      </c>
      <c r="C2484" s="1" t="s">
        <v>27</v>
      </c>
      <c r="D2484">
        <v>931</v>
      </c>
      <c r="E2484" s="2">
        <v>42893</v>
      </c>
      <c r="F2484">
        <v>2</v>
      </c>
      <c r="G2484">
        <v>2</v>
      </c>
      <c r="H2484">
        <v>3499.99</v>
      </c>
      <c r="I2484">
        <v>7.0000000000000007E-2</v>
      </c>
      <c r="J2484" s="1" t="s">
        <v>316</v>
      </c>
      <c r="K2484" s="1" t="s">
        <v>317</v>
      </c>
      <c r="L2484" s="1" t="s">
        <v>28</v>
      </c>
      <c r="M2484" s="1" t="s">
        <v>309</v>
      </c>
      <c r="N2484">
        <v>6509.9813999999988</v>
      </c>
    </row>
    <row r="2485" spans="1:14" x14ac:dyDescent="0.3">
      <c r="A2485">
        <v>19</v>
      </c>
      <c r="B2485" s="1" t="s">
        <v>42</v>
      </c>
      <c r="C2485" s="1" t="s">
        <v>27</v>
      </c>
      <c r="D2485">
        <v>1211</v>
      </c>
      <c r="E2485" s="2">
        <v>43035</v>
      </c>
      <c r="F2485">
        <v>2</v>
      </c>
      <c r="G2485">
        <v>1</v>
      </c>
      <c r="H2485">
        <v>2599.9899999999998</v>
      </c>
      <c r="I2485">
        <v>0.05</v>
      </c>
      <c r="J2485" s="1" t="s">
        <v>324</v>
      </c>
      <c r="K2485" s="1" t="s">
        <v>317</v>
      </c>
      <c r="L2485" s="1" t="s">
        <v>28</v>
      </c>
      <c r="M2485" s="1" t="s">
        <v>309</v>
      </c>
      <c r="N2485">
        <v>2469.9904999999999</v>
      </c>
    </row>
    <row r="2486" spans="1:14" x14ac:dyDescent="0.3">
      <c r="A2486">
        <v>887</v>
      </c>
      <c r="B2486" s="1" t="s">
        <v>58</v>
      </c>
      <c r="C2486" s="1" t="s">
        <v>27</v>
      </c>
      <c r="D2486">
        <v>911</v>
      </c>
      <c r="E2486" s="2">
        <v>42881</v>
      </c>
      <c r="F2486">
        <v>2</v>
      </c>
      <c r="G2486">
        <v>1</v>
      </c>
      <c r="H2486">
        <v>3499.99</v>
      </c>
      <c r="I2486">
        <v>0.2</v>
      </c>
      <c r="J2486" s="1" t="s">
        <v>316</v>
      </c>
      <c r="K2486" s="1" t="s">
        <v>317</v>
      </c>
      <c r="L2486" s="1" t="s">
        <v>28</v>
      </c>
      <c r="M2486" s="1" t="s">
        <v>309</v>
      </c>
      <c r="N2486">
        <v>2799.9920000000002</v>
      </c>
    </row>
    <row r="2487" spans="1:14" x14ac:dyDescent="0.3">
      <c r="A2487">
        <v>125</v>
      </c>
      <c r="B2487" s="1" t="s">
        <v>91</v>
      </c>
      <c r="C2487" s="1" t="s">
        <v>27</v>
      </c>
      <c r="D2487">
        <v>1021</v>
      </c>
      <c r="E2487" s="2">
        <v>42939</v>
      </c>
      <c r="F2487">
        <v>2</v>
      </c>
      <c r="G2487">
        <v>2</v>
      </c>
      <c r="H2487">
        <v>3499.99</v>
      </c>
      <c r="I2487">
        <v>7.0000000000000007E-2</v>
      </c>
      <c r="J2487" s="1" t="s">
        <v>316</v>
      </c>
      <c r="K2487" s="1" t="s">
        <v>317</v>
      </c>
      <c r="L2487" s="1" t="s">
        <v>28</v>
      </c>
      <c r="M2487" s="1" t="s">
        <v>309</v>
      </c>
      <c r="N2487">
        <v>6509.9813999999988</v>
      </c>
    </row>
    <row r="2488" spans="1:14" x14ac:dyDescent="0.3">
      <c r="A2488">
        <v>594</v>
      </c>
      <c r="B2488" s="1" t="s">
        <v>99</v>
      </c>
      <c r="C2488" s="1" t="s">
        <v>27</v>
      </c>
      <c r="D2488">
        <v>1343</v>
      </c>
      <c r="E2488" s="2">
        <v>43113</v>
      </c>
      <c r="F2488">
        <v>2</v>
      </c>
      <c r="G2488">
        <v>2</v>
      </c>
      <c r="H2488">
        <v>3499.99</v>
      </c>
      <c r="I2488">
        <v>0.2</v>
      </c>
      <c r="J2488" s="1" t="s">
        <v>429</v>
      </c>
      <c r="K2488" s="1" t="s">
        <v>317</v>
      </c>
      <c r="L2488" s="1" t="s">
        <v>28</v>
      </c>
      <c r="M2488" s="1" t="s">
        <v>309</v>
      </c>
      <c r="N2488">
        <v>5599.9840000000004</v>
      </c>
    </row>
    <row r="2489" spans="1:14" x14ac:dyDescent="0.3">
      <c r="A2489">
        <v>1060</v>
      </c>
      <c r="B2489" s="1" t="s">
        <v>35</v>
      </c>
      <c r="C2489" s="1" t="s">
        <v>27</v>
      </c>
      <c r="D2489">
        <v>1281</v>
      </c>
      <c r="E2489" s="2">
        <v>43071</v>
      </c>
      <c r="F2489">
        <v>2</v>
      </c>
      <c r="G2489">
        <v>2</v>
      </c>
      <c r="H2489">
        <v>3499.99</v>
      </c>
      <c r="I2489">
        <v>0.05</v>
      </c>
      <c r="J2489" s="1" t="s">
        <v>316</v>
      </c>
      <c r="K2489" s="1" t="s">
        <v>317</v>
      </c>
      <c r="L2489" s="1" t="s">
        <v>28</v>
      </c>
      <c r="M2489" s="1" t="s">
        <v>309</v>
      </c>
      <c r="N2489">
        <v>6649.9809999999989</v>
      </c>
    </row>
    <row r="2490" spans="1:14" x14ac:dyDescent="0.3">
      <c r="A2490">
        <v>126</v>
      </c>
      <c r="B2490" s="1" t="s">
        <v>68</v>
      </c>
      <c r="C2490" s="1" t="s">
        <v>27</v>
      </c>
      <c r="D2490">
        <v>1425</v>
      </c>
      <c r="E2490" s="2">
        <v>43166</v>
      </c>
      <c r="F2490">
        <v>2</v>
      </c>
      <c r="G2490">
        <v>2</v>
      </c>
      <c r="H2490">
        <v>1799.99</v>
      </c>
      <c r="I2490">
        <v>7.0000000000000007E-2</v>
      </c>
      <c r="J2490" s="1" t="s">
        <v>343</v>
      </c>
      <c r="K2490" s="1" t="s">
        <v>317</v>
      </c>
      <c r="L2490" s="1" t="s">
        <v>28</v>
      </c>
      <c r="M2490" s="1" t="s">
        <v>309</v>
      </c>
      <c r="N2490">
        <v>3347.9813999999997</v>
      </c>
    </row>
    <row r="2491" spans="1:14" x14ac:dyDescent="0.3">
      <c r="A2491">
        <v>126</v>
      </c>
      <c r="B2491" s="1" t="s">
        <v>68</v>
      </c>
      <c r="C2491" s="1" t="s">
        <v>27</v>
      </c>
      <c r="D2491">
        <v>1425</v>
      </c>
      <c r="E2491" s="2">
        <v>43166</v>
      </c>
      <c r="F2491">
        <v>2</v>
      </c>
      <c r="G2491">
        <v>2</v>
      </c>
      <c r="H2491">
        <v>3199.99</v>
      </c>
      <c r="I2491">
        <v>0.05</v>
      </c>
      <c r="J2491" s="1" t="s">
        <v>369</v>
      </c>
      <c r="K2491" s="1" t="s">
        <v>317</v>
      </c>
      <c r="L2491" s="1" t="s">
        <v>28</v>
      </c>
      <c r="M2491" s="1" t="s">
        <v>309</v>
      </c>
      <c r="N2491">
        <v>6079.9809999999989</v>
      </c>
    </row>
    <row r="2492" spans="1:14" x14ac:dyDescent="0.3">
      <c r="A2492">
        <v>122</v>
      </c>
      <c r="B2492" s="1" t="s">
        <v>161</v>
      </c>
      <c r="C2492" s="1" t="s">
        <v>27</v>
      </c>
      <c r="D2492">
        <v>1364</v>
      </c>
      <c r="E2492" s="2">
        <v>43125</v>
      </c>
      <c r="F2492">
        <v>2</v>
      </c>
      <c r="G2492">
        <v>1</v>
      </c>
      <c r="H2492">
        <v>2499.9899999999998</v>
      </c>
      <c r="I2492">
        <v>0.1</v>
      </c>
      <c r="J2492" s="1" t="s">
        <v>433</v>
      </c>
      <c r="K2492" s="1" t="s">
        <v>317</v>
      </c>
      <c r="L2492" s="1" t="s">
        <v>28</v>
      </c>
      <c r="M2492" s="1" t="s">
        <v>309</v>
      </c>
      <c r="N2492">
        <v>2249.991</v>
      </c>
    </row>
    <row r="2493" spans="1:14" x14ac:dyDescent="0.3">
      <c r="A2493">
        <v>256</v>
      </c>
      <c r="B2493" s="1" t="s">
        <v>64</v>
      </c>
      <c r="C2493" s="1" t="s">
        <v>27</v>
      </c>
      <c r="D2493">
        <v>1332</v>
      </c>
      <c r="E2493" s="2">
        <v>43106</v>
      </c>
      <c r="F2493">
        <v>2</v>
      </c>
      <c r="G2493">
        <v>2</v>
      </c>
      <c r="H2493">
        <v>919.99</v>
      </c>
      <c r="I2493">
        <v>7.0000000000000007E-2</v>
      </c>
      <c r="J2493" s="1" t="s">
        <v>397</v>
      </c>
      <c r="K2493" s="1" t="s">
        <v>317</v>
      </c>
      <c r="L2493" s="1" t="s">
        <v>28</v>
      </c>
      <c r="M2493" s="1" t="s">
        <v>309</v>
      </c>
      <c r="N2493">
        <v>1711.1813999999999</v>
      </c>
    </row>
    <row r="2494" spans="1:14" x14ac:dyDescent="0.3">
      <c r="A2494">
        <v>856</v>
      </c>
      <c r="B2494" s="1" t="s">
        <v>83</v>
      </c>
      <c r="C2494" s="1" t="s">
        <v>27</v>
      </c>
      <c r="D2494">
        <v>1396</v>
      </c>
      <c r="E2494" s="2">
        <v>43146</v>
      </c>
      <c r="F2494">
        <v>2</v>
      </c>
      <c r="G2494">
        <v>1</v>
      </c>
      <c r="H2494">
        <v>2199.9899999999998</v>
      </c>
      <c r="I2494">
        <v>0.2</v>
      </c>
      <c r="J2494" s="1" t="s">
        <v>391</v>
      </c>
      <c r="K2494" s="1" t="s">
        <v>317</v>
      </c>
      <c r="L2494" s="1" t="s">
        <v>28</v>
      </c>
      <c r="M2494" s="1" t="s">
        <v>309</v>
      </c>
      <c r="N2494">
        <v>1759.992</v>
      </c>
    </row>
    <row r="2495" spans="1:14" x14ac:dyDescent="0.3">
      <c r="A2495">
        <v>856</v>
      </c>
      <c r="B2495" s="1" t="s">
        <v>83</v>
      </c>
      <c r="C2495" s="1" t="s">
        <v>27</v>
      </c>
      <c r="D2495">
        <v>1396</v>
      </c>
      <c r="E2495" s="2">
        <v>43146</v>
      </c>
      <c r="F2495">
        <v>2</v>
      </c>
      <c r="G2495">
        <v>1</v>
      </c>
      <c r="H2495">
        <v>1999.99</v>
      </c>
      <c r="I2495">
        <v>0.05</v>
      </c>
      <c r="J2495" s="1" t="s">
        <v>338</v>
      </c>
      <c r="K2495" s="1" t="s">
        <v>317</v>
      </c>
      <c r="L2495" s="1" t="s">
        <v>28</v>
      </c>
      <c r="M2495" s="1" t="s">
        <v>309</v>
      </c>
      <c r="N2495">
        <v>1899.9904999999999</v>
      </c>
    </row>
    <row r="2496" spans="1:14" x14ac:dyDescent="0.3">
      <c r="A2496">
        <v>93</v>
      </c>
      <c r="B2496" s="1" t="s">
        <v>43</v>
      </c>
      <c r="C2496" s="1" t="s">
        <v>27</v>
      </c>
      <c r="D2496">
        <v>934</v>
      </c>
      <c r="E2496" s="2">
        <v>42895</v>
      </c>
      <c r="F2496">
        <v>2</v>
      </c>
      <c r="G2496">
        <v>2</v>
      </c>
      <c r="H2496">
        <v>5499.99</v>
      </c>
      <c r="I2496">
        <v>0.2</v>
      </c>
      <c r="J2496" s="1" t="s">
        <v>321</v>
      </c>
      <c r="K2496" s="1" t="s">
        <v>317</v>
      </c>
      <c r="L2496" s="1" t="s">
        <v>28</v>
      </c>
      <c r="M2496" s="1" t="s">
        <v>309</v>
      </c>
      <c r="N2496">
        <v>8799.9840000000004</v>
      </c>
    </row>
    <row r="2497" spans="1:14" x14ac:dyDescent="0.3">
      <c r="A2497">
        <v>93</v>
      </c>
      <c r="B2497" s="1" t="s">
        <v>43</v>
      </c>
      <c r="C2497" s="1" t="s">
        <v>27</v>
      </c>
      <c r="D2497">
        <v>934</v>
      </c>
      <c r="E2497" s="2">
        <v>42895</v>
      </c>
      <c r="F2497">
        <v>2</v>
      </c>
      <c r="G2497">
        <v>1</v>
      </c>
      <c r="H2497">
        <v>1499.99</v>
      </c>
      <c r="I2497">
        <v>0.05</v>
      </c>
      <c r="J2497" s="1" t="s">
        <v>349</v>
      </c>
      <c r="K2497" s="1" t="s">
        <v>317</v>
      </c>
      <c r="L2497" s="1" t="s">
        <v>28</v>
      </c>
      <c r="M2497" s="1" t="s">
        <v>309</v>
      </c>
      <c r="N2497">
        <v>1424.9904999999999</v>
      </c>
    </row>
    <row r="2498" spans="1:14" x14ac:dyDescent="0.3">
      <c r="A2498">
        <v>95</v>
      </c>
      <c r="B2498" s="1" t="s">
        <v>116</v>
      </c>
      <c r="C2498" s="1" t="s">
        <v>27</v>
      </c>
      <c r="D2498">
        <v>804</v>
      </c>
      <c r="E2498" s="2">
        <v>42823</v>
      </c>
      <c r="F2498">
        <v>2</v>
      </c>
      <c r="G2498">
        <v>2</v>
      </c>
      <c r="H2498">
        <v>5999.99</v>
      </c>
      <c r="I2498">
        <v>0.05</v>
      </c>
      <c r="J2498" s="1" t="s">
        <v>329</v>
      </c>
      <c r="K2498" s="1" t="s">
        <v>317</v>
      </c>
      <c r="L2498" s="1" t="s">
        <v>28</v>
      </c>
      <c r="M2498" s="1" t="s">
        <v>309</v>
      </c>
      <c r="N2498">
        <v>11399.981</v>
      </c>
    </row>
    <row r="2499" spans="1:14" x14ac:dyDescent="0.3">
      <c r="A2499">
        <v>384</v>
      </c>
      <c r="B2499" s="1" t="s">
        <v>191</v>
      </c>
      <c r="C2499" s="1" t="s">
        <v>27</v>
      </c>
      <c r="D2499">
        <v>891</v>
      </c>
      <c r="E2499" s="2">
        <v>42870</v>
      </c>
      <c r="F2499">
        <v>2</v>
      </c>
      <c r="G2499">
        <v>1</v>
      </c>
      <c r="H2499">
        <v>5999.99</v>
      </c>
      <c r="I2499">
        <v>0.1</v>
      </c>
      <c r="J2499" s="1" t="s">
        <v>329</v>
      </c>
      <c r="K2499" s="1" t="s">
        <v>317</v>
      </c>
      <c r="L2499" s="1" t="s">
        <v>28</v>
      </c>
      <c r="M2499" s="1" t="s">
        <v>309</v>
      </c>
      <c r="N2499">
        <v>5399.991</v>
      </c>
    </row>
    <row r="2500" spans="1:14" x14ac:dyDescent="0.3">
      <c r="A2500">
        <v>912</v>
      </c>
      <c r="B2500" s="1" t="s">
        <v>152</v>
      </c>
      <c r="C2500" s="1" t="s">
        <v>27</v>
      </c>
      <c r="D2500">
        <v>1110</v>
      </c>
      <c r="E2500" s="2">
        <v>42982</v>
      </c>
      <c r="F2500">
        <v>2</v>
      </c>
      <c r="G2500">
        <v>1</v>
      </c>
      <c r="H2500">
        <v>5499.99</v>
      </c>
      <c r="I2500">
        <v>0.1</v>
      </c>
      <c r="J2500" s="1" t="s">
        <v>321</v>
      </c>
      <c r="K2500" s="1" t="s">
        <v>317</v>
      </c>
      <c r="L2500" s="1" t="s">
        <v>28</v>
      </c>
      <c r="M2500" s="1" t="s">
        <v>309</v>
      </c>
      <c r="N2500">
        <v>4949.991</v>
      </c>
    </row>
    <row r="2501" spans="1:14" x14ac:dyDescent="0.3">
      <c r="A2501">
        <v>440</v>
      </c>
      <c r="B2501" s="1" t="s">
        <v>34</v>
      </c>
      <c r="C2501" s="1" t="s">
        <v>27</v>
      </c>
      <c r="D2501">
        <v>1357</v>
      </c>
      <c r="E2501" s="2">
        <v>43120</v>
      </c>
      <c r="F2501">
        <v>2</v>
      </c>
      <c r="G2501">
        <v>2</v>
      </c>
      <c r="H2501">
        <v>1799.99</v>
      </c>
      <c r="I2501">
        <v>0.2</v>
      </c>
      <c r="J2501" s="1" t="s">
        <v>343</v>
      </c>
      <c r="K2501" s="1" t="s">
        <v>317</v>
      </c>
      <c r="L2501" s="1" t="s">
        <v>28</v>
      </c>
      <c r="M2501" s="1" t="s">
        <v>309</v>
      </c>
      <c r="N2501">
        <v>2879.9840000000004</v>
      </c>
    </row>
    <row r="2502" spans="1:14" x14ac:dyDescent="0.3">
      <c r="A2502">
        <v>544</v>
      </c>
      <c r="B2502" s="1" t="s">
        <v>171</v>
      </c>
      <c r="C2502" s="1" t="s">
        <v>27</v>
      </c>
      <c r="D2502">
        <v>1224</v>
      </c>
      <c r="E2502" s="2">
        <v>43042</v>
      </c>
      <c r="F2502">
        <v>2</v>
      </c>
      <c r="G2502">
        <v>1</v>
      </c>
      <c r="H2502">
        <v>6499.99</v>
      </c>
      <c r="I2502">
        <v>0.1</v>
      </c>
      <c r="J2502" s="1" t="s">
        <v>325</v>
      </c>
      <c r="K2502" s="1" t="s">
        <v>317</v>
      </c>
      <c r="L2502" s="1" t="s">
        <v>28</v>
      </c>
      <c r="M2502" s="1" t="s">
        <v>309</v>
      </c>
      <c r="N2502">
        <v>5849.991</v>
      </c>
    </row>
    <row r="2503" spans="1:14" x14ac:dyDescent="0.3">
      <c r="A2503">
        <v>1041</v>
      </c>
      <c r="B2503" s="1" t="s">
        <v>126</v>
      </c>
      <c r="C2503" s="1" t="s">
        <v>27</v>
      </c>
      <c r="D2503">
        <v>1228</v>
      </c>
      <c r="E2503" s="2">
        <v>43043</v>
      </c>
      <c r="F2503">
        <v>2</v>
      </c>
      <c r="G2503">
        <v>2</v>
      </c>
      <c r="H2503">
        <v>2699.99</v>
      </c>
      <c r="I2503">
        <v>0.2</v>
      </c>
      <c r="J2503" s="1" t="s">
        <v>376</v>
      </c>
      <c r="K2503" s="1" t="s">
        <v>317</v>
      </c>
      <c r="L2503" s="1" t="s">
        <v>28</v>
      </c>
      <c r="M2503" s="1" t="s">
        <v>309</v>
      </c>
      <c r="N2503">
        <v>4319.9839999999995</v>
      </c>
    </row>
    <row r="2504" spans="1:14" x14ac:dyDescent="0.3">
      <c r="A2504">
        <v>803</v>
      </c>
      <c r="B2504" s="1" t="s">
        <v>74</v>
      </c>
      <c r="C2504" s="1" t="s">
        <v>27</v>
      </c>
      <c r="D2504">
        <v>1220</v>
      </c>
      <c r="E2504" s="2">
        <v>43039</v>
      </c>
      <c r="F2504">
        <v>2</v>
      </c>
      <c r="G2504">
        <v>1</v>
      </c>
      <c r="H2504">
        <v>3499.99</v>
      </c>
      <c r="I2504">
        <v>0.2</v>
      </c>
      <c r="J2504" s="1" t="s">
        <v>316</v>
      </c>
      <c r="K2504" s="1" t="s">
        <v>317</v>
      </c>
      <c r="L2504" s="1" t="s">
        <v>28</v>
      </c>
      <c r="M2504" s="1" t="s">
        <v>309</v>
      </c>
      <c r="N2504">
        <v>2799.9920000000002</v>
      </c>
    </row>
    <row r="2505" spans="1:14" x14ac:dyDescent="0.3">
      <c r="A2505">
        <v>836</v>
      </c>
      <c r="B2505" s="1" t="s">
        <v>125</v>
      </c>
      <c r="C2505" s="1" t="s">
        <v>27</v>
      </c>
      <c r="D2505">
        <v>970</v>
      </c>
      <c r="E2505" s="2">
        <v>42908</v>
      </c>
      <c r="F2505">
        <v>2</v>
      </c>
      <c r="G2505">
        <v>2</v>
      </c>
      <c r="H2505">
        <v>1499.99</v>
      </c>
      <c r="I2505">
        <v>0.1</v>
      </c>
      <c r="J2505" s="1" t="s">
        <v>349</v>
      </c>
      <c r="K2505" s="1" t="s">
        <v>317</v>
      </c>
      <c r="L2505" s="1" t="s">
        <v>28</v>
      </c>
      <c r="M2505" s="1" t="s">
        <v>309</v>
      </c>
      <c r="N2505">
        <v>2699.982</v>
      </c>
    </row>
    <row r="2506" spans="1:14" x14ac:dyDescent="0.3">
      <c r="A2506">
        <v>836</v>
      </c>
      <c r="B2506" s="1" t="s">
        <v>125</v>
      </c>
      <c r="C2506" s="1" t="s">
        <v>27</v>
      </c>
      <c r="D2506">
        <v>970</v>
      </c>
      <c r="E2506" s="2">
        <v>42908</v>
      </c>
      <c r="F2506">
        <v>2</v>
      </c>
      <c r="G2506">
        <v>2</v>
      </c>
      <c r="H2506">
        <v>3199.99</v>
      </c>
      <c r="I2506">
        <v>0.1</v>
      </c>
      <c r="J2506" s="1" t="s">
        <v>369</v>
      </c>
      <c r="K2506" s="1" t="s">
        <v>317</v>
      </c>
      <c r="L2506" s="1" t="s">
        <v>28</v>
      </c>
      <c r="M2506" s="1" t="s">
        <v>309</v>
      </c>
      <c r="N2506">
        <v>5759.982</v>
      </c>
    </row>
    <row r="2507" spans="1:14" x14ac:dyDescent="0.3">
      <c r="A2507">
        <v>661</v>
      </c>
      <c r="B2507" s="1" t="s">
        <v>44</v>
      </c>
      <c r="C2507" s="1" t="s">
        <v>27</v>
      </c>
      <c r="D2507">
        <v>874</v>
      </c>
      <c r="E2507" s="2">
        <v>42859</v>
      </c>
      <c r="F2507">
        <v>2</v>
      </c>
      <c r="G2507">
        <v>1</v>
      </c>
      <c r="H2507">
        <v>5499.99</v>
      </c>
      <c r="I2507">
        <v>0.05</v>
      </c>
      <c r="J2507" s="1" t="s">
        <v>321</v>
      </c>
      <c r="K2507" s="1" t="s">
        <v>317</v>
      </c>
      <c r="L2507" s="1" t="s">
        <v>28</v>
      </c>
      <c r="M2507" s="1" t="s">
        <v>309</v>
      </c>
      <c r="N2507">
        <v>5224.9904999999999</v>
      </c>
    </row>
    <row r="2508" spans="1:14" x14ac:dyDescent="0.3">
      <c r="A2508">
        <v>11</v>
      </c>
      <c r="B2508" s="1" t="s">
        <v>162</v>
      </c>
      <c r="C2508" s="1" t="s">
        <v>27</v>
      </c>
      <c r="D2508">
        <v>1074</v>
      </c>
      <c r="E2508" s="2">
        <v>42966</v>
      </c>
      <c r="F2508">
        <v>2</v>
      </c>
      <c r="G2508">
        <v>1</v>
      </c>
      <c r="H2508">
        <v>2599.9899999999998</v>
      </c>
      <c r="I2508">
        <v>0.1</v>
      </c>
      <c r="J2508" s="1" t="s">
        <v>324</v>
      </c>
      <c r="K2508" s="1" t="s">
        <v>317</v>
      </c>
      <c r="L2508" s="1" t="s">
        <v>28</v>
      </c>
      <c r="M2508" s="1" t="s">
        <v>309</v>
      </c>
      <c r="N2508">
        <v>2339.991</v>
      </c>
    </row>
    <row r="2509" spans="1:14" x14ac:dyDescent="0.3">
      <c r="A2509">
        <v>1057</v>
      </c>
      <c r="B2509" s="1" t="s">
        <v>41</v>
      </c>
      <c r="C2509" s="1" t="s">
        <v>27</v>
      </c>
      <c r="D2509">
        <v>800</v>
      </c>
      <c r="E2509" s="2">
        <v>42821</v>
      </c>
      <c r="F2509">
        <v>2</v>
      </c>
      <c r="G2509">
        <v>1</v>
      </c>
      <c r="H2509">
        <v>3199.99</v>
      </c>
      <c r="I2509">
        <v>7.0000000000000007E-2</v>
      </c>
      <c r="J2509" s="1" t="s">
        <v>369</v>
      </c>
      <c r="K2509" s="1" t="s">
        <v>317</v>
      </c>
      <c r="L2509" s="1" t="s">
        <v>28</v>
      </c>
      <c r="M2509" s="1" t="s">
        <v>309</v>
      </c>
      <c r="N2509">
        <v>2975.9906999999994</v>
      </c>
    </row>
    <row r="2510" spans="1:14" x14ac:dyDescent="0.3">
      <c r="A2510">
        <v>25</v>
      </c>
      <c r="B2510" s="1" t="s">
        <v>62</v>
      </c>
      <c r="C2510" s="1" t="s">
        <v>27</v>
      </c>
      <c r="D2510">
        <v>1065</v>
      </c>
      <c r="E2510" s="2">
        <v>42964</v>
      </c>
      <c r="F2510">
        <v>2</v>
      </c>
      <c r="G2510">
        <v>2</v>
      </c>
      <c r="H2510">
        <v>1499.99</v>
      </c>
      <c r="I2510">
        <v>7.0000000000000007E-2</v>
      </c>
      <c r="J2510" s="1" t="s">
        <v>349</v>
      </c>
      <c r="K2510" s="1" t="s">
        <v>317</v>
      </c>
      <c r="L2510" s="1" t="s">
        <v>28</v>
      </c>
      <c r="M2510" s="1" t="s">
        <v>309</v>
      </c>
      <c r="N2510">
        <v>2789.9813999999997</v>
      </c>
    </row>
    <row r="2511" spans="1:14" x14ac:dyDescent="0.3">
      <c r="A2511">
        <v>292</v>
      </c>
      <c r="B2511" s="1" t="s">
        <v>56</v>
      </c>
      <c r="C2511" s="1" t="s">
        <v>27</v>
      </c>
      <c r="D2511">
        <v>1175</v>
      </c>
      <c r="E2511" s="2">
        <v>43017</v>
      </c>
      <c r="F2511">
        <v>2</v>
      </c>
      <c r="G2511">
        <v>2</v>
      </c>
      <c r="H2511">
        <v>4999.99</v>
      </c>
      <c r="I2511">
        <v>7.0000000000000007E-2</v>
      </c>
      <c r="J2511" s="1" t="s">
        <v>327</v>
      </c>
      <c r="K2511" s="1" t="s">
        <v>317</v>
      </c>
      <c r="L2511" s="1" t="s">
        <v>28</v>
      </c>
      <c r="M2511" s="1" t="s">
        <v>309</v>
      </c>
      <c r="N2511">
        <v>9299.9813999999988</v>
      </c>
    </row>
    <row r="2512" spans="1:14" x14ac:dyDescent="0.3">
      <c r="A2512">
        <v>383</v>
      </c>
      <c r="B2512" s="1" t="s">
        <v>74</v>
      </c>
      <c r="C2512" s="1" t="s">
        <v>27</v>
      </c>
      <c r="D2512">
        <v>660</v>
      </c>
      <c r="E2512" s="2">
        <v>42753</v>
      </c>
      <c r="F2512">
        <v>2</v>
      </c>
      <c r="G2512">
        <v>2</v>
      </c>
      <c r="H2512">
        <v>2599.9899999999998</v>
      </c>
      <c r="I2512">
        <v>7.0000000000000007E-2</v>
      </c>
      <c r="J2512" s="1" t="s">
        <v>324</v>
      </c>
      <c r="K2512" s="1" t="s">
        <v>317</v>
      </c>
      <c r="L2512" s="1" t="s">
        <v>28</v>
      </c>
      <c r="M2512" s="1" t="s">
        <v>309</v>
      </c>
      <c r="N2512">
        <v>4835.9813999999997</v>
      </c>
    </row>
    <row r="2513" spans="1:14" x14ac:dyDescent="0.3">
      <c r="A2513">
        <v>1100</v>
      </c>
      <c r="B2513" s="1" t="s">
        <v>34</v>
      </c>
      <c r="C2513" s="1" t="s">
        <v>27</v>
      </c>
      <c r="D2513">
        <v>1115</v>
      </c>
      <c r="E2513" s="2">
        <v>42985</v>
      </c>
      <c r="F2513">
        <v>2</v>
      </c>
      <c r="G2513">
        <v>2</v>
      </c>
      <c r="H2513">
        <v>3499.99</v>
      </c>
      <c r="I2513">
        <v>0.1</v>
      </c>
      <c r="J2513" s="1" t="s">
        <v>316</v>
      </c>
      <c r="K2513" s="1" t="s">
        <v>317</v>
      </c>
      <c r="L2513" s="1" t="s">
        <v>28</v>
      </c>
      <c r="M2513" s="1" t="s">
        <v>309</v>
      </c>
      <c r="N2513">
        <v>6299.982</v>
      </c>
    </row>
    <row r="2514" spans="1:14" x14ac:dyDescent="0.3">
      <c r="A2514">
        <v>1100</v>
      </c>
      <c r="B2514" s="1" t="s">
        <v>34</v>
      </c>
      <c r="C2514" s="1" t="s">
        <v>27</v>
      </c>
      <c r="D2514">
        <v>1115</v>
      </c>
      <c r="E2514" s="2">
        <v>42985</v>
      </c>
      <c r="F2514">
        <v>2</v>
      </c>
      <c r="G2514">
        <v>2</v>
      </c>
      <c r="H2514">
        <v>5999.99</v>
      </c>
      <c r="I2514">
        <v>7.0000000000000007E-2</v>
      </c>
      <c r="J2514" s="1" t="s">
        <v>329</v>
      </c>
      <c r="K2514" s="1" t="s">
        <v>317</v>
      </c>
      <c r="L2514" s="1" t="s">
        <v>28</v>
      </c>
      <c r="M2514" s="1" t="s">
        <v>309</v>
      </c>
      <c r="N2514">
        <v>11159.981399999999</v>
      </c>
    </row>
    <row r="2515" spans="1:14" x14ac:dyDescent="0.3">
      <c r="A2515">
        <v>1235</v>
      </c>
      <c r="B2515" s="1" t="s">
        <v>90</v>
      </c>
      <c r="C2515" s="1" t="s">
        <v>27</v>
      </c>
      <c r="D2515">
        <v>1043</v>
      </c>
      <c r="E2515" s="2">
        <v>42953</v>
      </c>
      <c r="F2515">
        <v>2</v>
      </c>
      <c r="G2515">
        <v>2</v>
      </c>
      <c r="H2515">
        <v>2699.99</v>
      </c>
      <c r="I2515">
        <v>0.1</v>
      </c>
      <c r="J2515" s="1" t="s">
        <v>376</v>
      </c>
      <c r="K2515" s="1" t="s">
        <v>317</v>
      </c>
      <c r="L2515" s="1" t="s">
        <v>28</v>
      </c>
      <c r="M2515" s="1" t="s">
        <v>309</v>
      </c>
      <c r="N2515">
        <v>4859.982</v>
      </c>
    </row>
    <row r="2516" spans="1:14" x14ac:dyDescent="0.3">
      <c r="A2516">
        <v>1422</v>
      </c>
      <c r="B2516" s="1" t="s">
        <v>225</v>
      </c>
      <c r="C2516" s="1" t="s">
        <v>27</v>
      </c>
      <c r="D2516">
        <v>1182</v>
      </c>
      <c r="E2516" s="2">
        <v>43021</v>
      </c>
      <c r="F2516">
        <v>2</v>
      </c>
      <c r="G2516">
        <v>2</v>
      </c>
      <c r="H2516">
        <v>3499.99</v>
      </c>
      <c r="I2516">
        <v>0.1</v>
      </c>
      <c r="J2516" s="1" t="s">
        <v>316</v>
      </c>
      <c r="K2516" s="1" t="s">
        <v>317</v>
      </c>
      <c r="L2516" s="1" t="s">
        <v>28</v>
      </c>
      <c r="M2516" s="1" t="s">
        <v>309</v>
      </c>
      <c r="N2516">
        <v>6299.982</v>
      </c>
    </row>
    <row r="2517" spans="1:14" x14ac:dyDescent="0.3">
      <c r="A2517">
        <v>345</v>
      </c>
      <c r="B2517" s="1" t="s">
        <v>262</v>
      </c>
      <c r="C2517" s="1" t="s">
        <v>27</v>
      </c>
      <c r="D2517">
        <v>901</v>
      </c>
      <c r="E2517" s="2">
        <v>42876</v>
      </c>
      <c r="F2517">
        <v>2</v>
      </c>
      <c r="G2517">
        <v>1</v>
      </c>
      <c r="H2517">
        <v>5999.99</v>
      </c>
      <c r="I2517">
        <v>0.2</v>
      </c>
      <c r="J2517" s="1" t="s">
        <v>329</v>
      </c>
      <c r="K2517" s="1" t="s">
        <v>317</v>
      </c>
      <c r="L2517" s="1" t="s">
        <v>28</v>
      </c>
      <c r="M2517" s="1" t="s">
        <v>309</v>
      </c>
      <c r="N2517">
        <v>4799.9920000000002</v>
      </c>
    </row>
    <row r="2518" spans="1:14" x14ac:dyDescent="0.3">
      <c r="A2518">
        <v>809</v>
      </c>
      <c r="B2518" s="1" t="s">
        <v>139</v>
      </c>
      <c r="C2518" s="1" t="s">
        <v>27</v>
      </c>
      <c r="D2518">
        <v>677</v>
      </c>
      <c r="E2518" s="2">
        <v>42763</v>
      </c>
      <c r="F2518">
        <v>2</v>
      </c>
      <c r="G2518">
        <v>2</v>
      </c>
      <c r="H2518">
        <v>3199.99</v>
      </c>
      <c r="I2518">
        <v>0.1</v>
      </c>
      <c r="J2518" s="1" t="s">
        <v>369</v>
      </c>
      <c r="K2518" s="1" t="s">
        <v>317</v>
      </c>
      <c r="L2518" s="1" t="s">
        <v>28</v>
      </c>
      <c r="M2518" s="1" t="s">
        <v>309</v>
      </c>
      <c r="N2518">
        <v>5759.982</v>
      </c>
    </row>
    <row r="2519" spans="1:14" x14ac:dyDescent="0.3">
      <c r="A2519">
        <v>59</v>
      </c>
      <c r="B2519" s="1" t="s">
        <v>101</v>
      </c>
      <c r="C2519" s="1" t="s">
        <v>27</v>
      </c>
      <c r="D2519">
        <v>1526</v>
      </c>
      <c r="E2519" s="2">
        <v>43202</v>
      </c>
      <c r="F2519">
        <v>2</v>
      </c>
      <c r="G2519">
        <v>1</v>
      </c>
      <c r="H2519">
        <v>1549.99</v>
      </c>
      <c r="I2519">
        <v>7.0000000000000007E-2</v>
      </c>
      <c r="J2519" s="1" t="s">
        <v>392</v>
      </c>
      <c r="K2519" s="1" t="s">
        <v>317</v>
      </c>
      <c r="L2519" s="1" t="s">
        <v>28</v>
      </c>
      <c r="M2519" s="1" t="s">
        <v>309</v>
      </c>
      <c r="N2519">
        <v>1441.4906999999998</v>
      </c>
    </row>
    <row r="2520" spans="1:14" x14ac:dyDescent="0.3">
      <c r="A2520">
        <v>59</v>
      </c>
      <c r="B2520" s="1" t="s">
        <v>101</v>
      </c>
      <c r="C2520" s="1" t="s">
        <v>27</v>
      </c>
      <c r="D2520">
        <v>1526</v>
      </c>
      <c r="E2520" s="2">
        <v>43202</v>
      </c>
      <c r="F2520">
        <v>2</v>
      </c>
      <c r="G2520">
        <v>1</v>
      </c>
      <c r="H2520">
        <v>5499.99</v>
      </c>
      <c r="I2520">
        <v>0.1</v>
      </c>
      <c r="J2520" s="1" t="s">
        <v>321</v>
      </c>
      <c r="K2520" s="1" t="s">
        <v>317</v>
      </c>
      <c r="L2520" s="1" t="s">
        <v>28</v>
      </c>
      <c r="M2520" s="1" t="s">
        <v>309</v>
      </c>
      <c r="N2520">
        <v>4949.991</v>
      </c>
    </row>
    <row r="2521" spans="1:14" x14ac:dyDescent="0.3">
      <c r="A2521">
        <v>893</v>
      </c>
      <c r="B2521" s="1" t="s">
        <v>227</v>
      </c>
      <c r="C2521" s="1" t="s">
        <v>27</v>
      </c>
      <c r="D2521">
        <v>1276</v>
      </c>
      <c r="E2521" s="2">
        <v>43069</v>
      </c>
      <c r="F2521">
        <v>2</v>
      </c>
      <c r="G2521">
        <v>1</v>
      </c>
      <c r="H2521">
        <v>4999.99</v>
      </c>
      <c r="I2521">
        <v>0.2</v>
      </c>
      <c r="J2521" s="1" t="s">
        <v>327</v>
      </c>
      <c r="K2521" s="1" t="s">
        <v>317</v>
      </c>
      <c r="L2521" s="1" t="s">
        <v>28</v>
      </c>
      <c r="M2521" s="1" t="s">
        <v>309</v>
      </c>
      <c r="N2521">
        <v>3999.9920000000002</v>
      </c>
    </row>
    <row r="2522" spans="1:14" x14ac:dyDescent="0.3">
      <c r="A2522">
        <v>462</v>
      </c>
      <c r="B2522" s="1" t="s">
        <v>415</v>
      </c>
      <c r="C2522" s="1" t="s">
        <v>27</v>
      </c>
      <c r="D2522">
        <v>1233</v>
      </c>
      <c r="E2522" s="2">
        <v>43045</v>
      </c>
      <c r="F2522">
        <v>2</v>
      </c>
      <c r="G2522">
        <v>1</v>
      </c>
      <c r="H2522">
        <v>2699.99</v>
      </c>
      <c r="I2522">
        <v>0.2</v>
      </c>
      <c r="J2522" s="1" t="s">
        <v>376</v>
      </c>
      <c r="K2522" s="1" t="s">
        <v>317</v>
      </c>
      <c r="L2522" s="1" t="s">
        <v>28</v>
      </c>
      <c r="M2522" s="1" t="s">
        <v>309</v>
      </c>
      <c r="N2522">
        <v>2159.9919999999997</v>
      </c>
    </row>
    <row r="2523" spans="1:14" x14ac:dyDescent="0.3">
      <c r="A2523">
        <v>1007</v>
      </c>
      <c r="B2523" s="1" t="s">
        <v>161</v>
      </c>
      <c r="C2523" s="1" t="s">
        <v>27</v>
      </c>
      <c r="D2523">
        <v>1377</v>
      </c>
      <c r="E2523" s="2">
        <v>43132</v>
      </c>
      <c r="F2523">
        <v>2</v>
      </c>
      <c r="G2523">
        <v>2</v>
      </c>
      <c r="H2523">
        <v>4999.99</v>
      </c>
      <c r="I2523">
        <v>0.05</v>
      </c>
      <c r="J2523" s="1" t="s">
        <v>432</v>
      </c>
      <c r="K2523" s="1" t="s">
        <v>317</v>
      </c>
      <c r="L2523" s="1" t="s">
        <v>28</v>
      </c>
      <c r="M2523" s="1" t="s">
        <v>309</v>
      </c>
      <c r="N2523">
        <v>9499.9809999999998</v>
      </c>
    </row>
    <row r="2524" spans="1:14" x14ac:dyDescent="0.3">
      <c r="A2524">
        <v>832</v>
      </c>
      <c r="B2524" s="1" t="s">
        <v>34</v>
      </c>
      <c r="C2524" s="1" t="s">
        <v>27</v>
      </c>
      <c r="D2524">
        <v>733</v>
      </c>
      <c r="E2524" s="2">
        <v>42792</v>
      </c>
      <c r="F2524">
        <v>2</v>
      </c>
      <c r="G2524">
        <v>1</v>
      </c>
      <c r="H2524">
        <v>2699.99</v>
      </c>
      <c r="I2524">
        <v>0.2</v>
      </c>
      <c r="J2524" s="1" t="s">
        <v>376</v>
      </c>
      <c r="K2524" s="1" t="s">
        <v>317</v>
      </c>
      <c r="L2524" s="1" t="s">
        <v>28</v>
      </c>
      <c r="M2524" s="1" t="s">
        <v>309</v>
      </c>
      <c r="N2524">
        <v>2159.9919999999997</v>
      </c>
    </row>
    <row r="2525" spans="1:14" x14ac:dyDescent="0.3">
      <c r="A2525">
        <v>864</v>
      </c>
      <c r="B2525" s="1" t="s">
        <v>51</v>
      </c>
      <c r="C2525" s="1" t="s">
        <v>27</v>
      </c>
      <c r="D2525">
        <v>724</v>
      </c>
      <c r="E2525" s="2">
        <v>42785</v>
      </c>
      <c r="F2525">
        <v>2</v>
      </c>
      <c r="G2525">
        <v>1</v>
      </c>
      <c r="H2525">
        <v>2699.99</v>
      </c>
      <c r="I2525">
        <v>0.2</v>
      </c>
      <c r="J2525" s="1" t="s">
        <v>376</v>
      </c>
      <c r="K2525" s="1" t="s">
        <v>317</v>
      </c>
      <c r="L2525" s="1" t="s">
        <v>28</v>
      </c>
      <c r="M2525" s="1" t="s">
        <v>309</v>
      </c>
      <c r="N2525">
        <v>2159.9919999999997</v>
      </c>
    </row>
    <row r="2526" spans="1:14" x14ac:dyDescent="0.3">
      <c r="A2526">
        <v>295</v>
      </c>
      <c r="B2526" s="1" t="s">
        <v>121</v>
      </c>
      <c r="C2526" s="1" t="s">
        <v>27</v>
      </c>
      <c r="D2526">
        <v>710</v>
      </c>
      <c r="E2526" s="2">
        <v>42779</v>
      </c>
      <c r="F2526">
        <v>2</v>
      </c>
      <c r="G2526">
        <v>1</v>
      </c>
      <c r="H2526">
        <v>1999.99</v>
      </c>
      <c r="I2526">
        <v>0.2</v>
      </c>
      <c r="J2526" s="1" t="s">
        <v>338</v>
      </c>
      <c r="K2526" s="1" t="s">
        <v>317</v>
      </c>
      <c r="L2526" s="1" t="s">
        <v>28</v>
      </c>
      <c r="M2526" s="1" t="s">
        <v>309</v>
      </c>
      <c r="N2526">
        <v>1599.9920000000002</v>
      </c>
    </row>
    <row r="2527" spans="1:14" x14ac:dyDescent="0.3">
      <c r="A2527">
        <v>692</v>
      </c>
      <c r="B2527" s="1" t="s">
        <v>259</v>
      </c>
      <c r="C2527" s="1" t="s">
        <v>27</v>
      </c>
      <c r="D2527">
        <v>1463</v>
      </c>
      <c r="E2527" s="2">
        <v>43182</v>
      </c>
      <c r="F2527">
        <v>2</v>
      </c>
      <c r="G2527">
        <v>2</v>
      </c>
      <c r="H2527">
        <v>6499.99</v>
      </c>
      <c r="I2527">
        <v>0.05</v>
      </c>
      <c r="J2527" s="1" t="s">
        <v>325</v>
      </c>
      <c r="K2527" s="1" t="s">
        <v>317</v>
      </c>
      <c r="L2527" s="1" t="s">
        <v>28</v>
      </c>
      <c r="M2527" s="1" t="s">
        <v>309</v>
      </c>
      <c r="N2527">
        <v>12349.981</v>
      </c>
    </row>
    <row r="2528" spans="1:14" x14ac:dyDescent="0.3">
      <c r="A2528">
        <v>787</v>
      </c>
      <c r="B2528" s="1" t="s">
        <v>41</v>
      </c>
      <c r="C2528" s="1" t="s">
        <v>27</v>
      </c>
      <c r="D2528">
        <v>1149</v>
      </c>
      <c r="E2528" s="2">
        <v>43005</v>
      </c>
      <c r="F2528">
        <v>2</v>
      </c>
      <c r="G2528">
        <v>1</v>
      </c>
      <c r="H2528">
        <v>1499.99</v>
      </c>
      <c r="I2528">
        <v>0.05</v>
      </c>
      <c r="J2528" s="1" t="s">
        <v>349</v>
      </c>
      <c r="K2528" s="1" t="s">
        <v>317</v>
      </c>
      <c r="L2528" s="1" t="s">
        <v>28</v>
      </c>
      <c r="M2528" s="1" t="s">
        <v>309</v>
      </c>
      <c r="N2528">
        <v>1424.9904999999999</v>
      </c>
    </row>
    <row r="2529" spans="1:14" x14ac:dyDescent="0.3">
      <c r="A2529">
        <v>787</v>
      </c>
      <c r="B2529" s="1" t="s">
        <v>41</v>
      </c>
      <c r="C2529" s="1" t="s">
        <v>27</v>
      </c>
      <c r="D2529">
        <v>1149</v>
      </c>
      <c r="E2529" s="2">
        <v>43005</v>
      </c>
      <c r="F2529">
        <v>2</v>
      </c>
      <c r="G2529">
        <v>1</v>
      </c>
      <c r="H2529">
        <v>4999.99</v>
      </c>
      <c r="I2529">
        <v>0.05</v>
      </c>
      <c r="J2529" s="1" t="s">
        <v>327</v>
      </c>
      <c r="K2529" s="1" t="s">
        <v>317</v>
      </c>
      <c r="L2529" s="1" t="s">
        <v>28</v>
      </c>
      <c r="M2529" s="1" t="s">
        <v>309</v>
      </c>
      <c r="N2529">
        <v>4749.9904999999999</v>
      </c>
    </row>
    <row r="2530" spans="1:14" x14ac:dyDescent="0.3">
      <c r="A2530">
        <v>637</v>
      </c>
      <c r="B2530" s="1" t="s">
        <v>47</v>
      </c>
      <c r="C2530" s="1" t="s">
        <v>27</v>
      </c>
      <c r="D2530">
        <v>1350</v>
      </c>
      <c r="E2530" s="2">
        <v>43115</v>
      </c>
      <c r="F2530">
        <v>2</v>
      </c>
      <c r="G2530">
        <v>1</v>
      </c>
      <c r="H2530">
        <v>2299.9899999999998</v>
      </c>
      <c r="I2530">
        <v>0.05</v>
      </c>
      <c r="J2530" s="1" t="s">
        <v>353</v>
      </c>
      <c r="K2530" s="1" t="s">
        <v>317</v>
      </c>
      <c r="L2530" s="1" t="s">
        <v>28</v>
      </c>
      <c r="M2530" s="1" t="s">
        <v>309</v>
      </c>
      <c r="N2530">
        <v>2184.9904999999999</v>
      </c>
    </row>
    <row r="2531" spans="1:14" x14ac:dyDescent="0.3">
      <c r="A2531">
        <v>215</v>
      </c>
      <c r="B2531" s="1" t="s">
        <v>74</v>
      </c>
      <c r="C2531" s="1" t="s">
        <v>27</v>
      </c>
      <c r="D2531">
        <v>915</v>
      </c>
      <c r="E2531" s="2">
        <v>42883</v>
      </c>
      <c r="F2531">
        <v>2</v>
      </c>
      <c r="G2531">
        <v>1</v>
      </c>
      <c r="H2531">
        <v>1499.99</v>
      </c>
      <c r="I2531">
        <v>7.0000000000000007E-2</v>
      </c>
      <c r="J2531" s="1" t="s">
        <v>349</v>
      </c>
      <c r="K2531" s="1" t="s">
        <v>317</v>
      </c>
      <c r="L2531" s="1" t="s">
        <v>28</v>
      </c>
      <c r="M2531" s="1" t="s">
        <v>309</v>
      </c>
      <c r="N2531">
        <v>1394.9906999999998</v>
      </c>
    </row>
    <row r="2532" spans="1:14" x14ac:dyDescent="0.3">
      <c r="A2532">
        <v>1132</v>
      </c>
      <c r="B2532" s="1" t="s">
        <v>165</v>
      </c>
      <c r="C2532" s="1" t="s">
        <v>27</v>
      </c>
      <c r="D2532">
        <v>1122</v>
      </c>
      <c r="E2532" s="2">
        <v>42990</v>
      </c>
      <c r="F2532">
        <v>2</v>
      </c>
      <c r="G2532">
        <v>2</v>
      </c>
      <c r="H2532">
        <v>3499.99</v>
      </c>
      <c r="I2532">
        <v>0.2</v>
      </c>
      <c r="J2532" s="1" t="s">
        <v>316</v>
      </c>
      <c r="K2532" s="1" t="s">
        <v>317</v>
      </c>
      <c r="L2532" s="1" t="s">
        <v>28</v>
      </c>
      <c r="M2532" s="1" t="s">
        <v>309</v>
      </c>
      <c r="N2532">
        <v>5599.9840000000004</v>
      </c>
    </row>
    <row r="2533" spans="1:14" x14ac:dyDescent="0.3">
      <c r="A2533">
        <v>970</v>
      </c>
      <c r="B2533" s="1" t="s">
        <v>131</v>
      </c>
      <c r="C2533" s="1" t="s">
        <v>27</v>
      </c>
      <c r="D2533">
        <v>1337</v>
      </c>
      <c r="E2533" s="2">
        <v>43109</v>
      </c>
      <c r="F2533">
        <v>2</v>
      </c>
      <c r="G2533">
        <v>1</v>
      </c>
      <c r="H2533">
        <v>4999.99</v>
      </c>
      <c r="I2533">
        <v>0.1</v>
      </c>
      <c r="J2533" s="1" t="s">
        <v>432</v>
      </c>
      <c r="K2533" s="1" t="s">
        <v>317</v>
      </c>
      <c r="L2533" s="1" t="s">
        <v>28</v>
      </c>
      <c r="M2533" s="1" t="s">
        <v>309</v>
      </c>
      <c r="N2533">
        <v>4499.991</v>
      </c>
    </row>
    <row r="2534" spans="1:14" x14ac:dyDescent="0.3">
      <c r="A2534">
        <v>139</v>
      </c>
      <c r="B2534" s="1" t="s">
        <v>61</v>
      </c>
      <c r="C2534" s="1" t="s">
        <v>27</v>
      </c>
      <c r="D2534">
        <v>1461</v>
      </c>
      <c r="E2534" s="2">
        <v>43181</v>
      </c>
      <c r="F2534">
        <v>2</v>
      </c>
      <c r="G2534">
        <v>1</v>
      </c>
      <c r="H2534">
        <v>1499.99</v>
      </c>
      <c r="I2534">
        <v>0.2</v>
      </c>
      <c r="J2534" s="1" t="s">
        <v>349</v>
      </c>
      <c r="K2534" s="1" t="s">
        <v>317</v>
      </c>
      <c r="L2534" s="1" t="s">
        <v>28</v>
      </c>
      <c r="M2534" s="1" t="s">
        <v>309</v>
      </c>
      <c r="N2534">
        <v>1199.992</v>
      </c>
    </row>
    <row r="2535" spans="1:14" x14ac:dyDescent="0.3">
      <c r="A2535">
        <v>339</v>
      </c>
      <c r="B2535" s="1" t="s">
        <v>104</v>
      </c>
      <c r="C2535" s="1" t="s">
        <v>27</v>
      </c>
      <c r="D2535">
        <v>951</v>
      </c>
      <c r="E2535" s="2">
        <v>42902</v>
      </c>
      <c r="F2535">
        <v>2</v>
      </c>
      <c r="G2535">
        <v>1</v>
      </c>
      <c r="H2535">
        <v>2599.9899999999998</v>
      </c>
      <c r="I2535">
        <v>0.1</v>
      </c>
      <c r="J2535" s="1" t="s">
        <v>324</v>
      </c>
      <c r="K2535" s="1" t="s">
        <v>317</v>
      </c>
      <c r="L2535" s="1" t="s">
        <v>28</v>
      </c>
      <c r="M2535" s="1" t="s">
        <v>309</v>
      </c>
      <c r="N2535">
        <v>2339.991</v>
      </c>
    </row>
    <row r="2536" spans="1:14" x14ac:dyDescent="0.3">
      <c r="A2536">
        <v>108</v>
      </c>
      <c r="B2536" s="1" t="s">
        <v>95</v>
      </c>
      <c r="C2536" s="1" t="s">
        <v>27</v>
      </c>
      <c r="D2536">
        <v>1297</v>
      </c>
      <c r="E2536" s="2">
        <v>43083</v>
      </c>
      <c r="F2536">
        <v>2</v>
      </c>
      <c r="G2536">
        <v>2</v>
      </c>
      <c r="H2536">
        <v>6499.99</v>
      </c>
      <c r="I2536">
        <v>0.05</v>
      </c>
      <c r="J2536" s="1" t="s">
        <v>325</v>
      </c>
      <c r="K2536" s="1" t="s">
        <v>317</v>
      </c>
      <c r="L2536" s="1" t="s">
        <v>28</v>
      </c>
      <c r="M2536" s="1" t="s">
        <v>309</v>
      </c>
      <c r="N2536">
        <v>12349.981</v>
      </c>
    </row>
    <row r="2537" spans="1:14" x14ac:dyDescent="0.3">
      <c r="A2537">
        <v>1439</v>
      </c>
      <c r="B2537" s="1" t="s">
        <v>69</v>
      </c>
      <c r="C2537" s="1" t="s">
        <v>27</v>
      </c>
      <c r="D2537">
        <v>1053</v>
      </c>
      <c r="E2537" s="2">
        <v>42957</v>
      </c>
      <c r="F2537">
        <v>2</v>
      </c>
      <c r="G2537">
        <v>2</v>
      </c>
      <c r="H2537">
        <v>3499.99</v>
      </c>
      <c r="I2537">
        <v>0.05</v>
      </c>
      <c r="J2537" s="1" t="s">
        <v>316</v>
      </c>
      <c r="K2537" s="1" t="s">
        <v>317</v>
      </c>
      <c r="L2537" s="1" t="s">
        <v>28</v>
      </c>
      <c r="M2537" s="1" t="s">
        <v>309</v>
      </c>
      <c r="N2537">
        <v>6649.9809999999989</v>
      </c>
    </row>
    <row r="2538" spans="1:14" x14ac:dyDescent="0.3">
      <c r="A2538">
        <v>6</v>
      </c>
      <c r="B2538" s="1" t="s">
        <v>111</v>
      </c>
      <c r="C2538" s="1" t="s">
        <v>27</v>
      </c>
      <c r="D2538">
        <v>1592</v>
      </c>
      <c r="E2538" s="2">
        <v>43217</v>
      </c>
      <c r="F2538">
        <v>2</v>
      </c>
      <c r="G2538">
        <v>1</v>
      </c>
      <c r="H2538">
        <v>2299.9899999999998</v>
      </c>
      <c r="I2538">
        <v>7.0000000000000007E-2</v>
      </c>
      <c r="J2538" s="1" t="s">
        <v>353</v>
      </c>
      <c r="K2538" s="1" t="s">
        <v>317</v>
      </c>
      <c r="L2538" s="1" t="s">
        <v>28</v>
      </c>
      <c r="M2538" s="1" t="s">
        <v>309</v>
      </c>
      <c r="N2538">
        <v>2138.9906999999998</v>
      </c>
    </row>
    <row r="2539" spans="1:14" x14ac:dyDescent="0.3">
      <c r="A2539">
        <v>886</v>
      </c>
      <c r="B2539" s="1" t="s">
        <v>136</v>
      </c>
      <c r="C2539" s="1" t="s">
        <v>27</v>
      </c>
      <c r="D2539">
        <v>1216</v>
      </c>
      <c r="E2539" s="2">
        <v>43036</v>
      </c>
      <c r="F2539">
        <v>2</v>
      </c>
      <c r="G2539">
        <v>1</v>
      </c>
      <c r="H2539">
        <v>3199.99</v>
      </c>
      <c r="I2539">
        <v>0.05</v>
      </c>
      <c r="J2539" s="1" t="s">
        <v>369</v>
      </c>
      <c r="K2539" s="1" t="s">
        <v>317</v>
      </c>
      <c r="L2539" s="1" t="s">
        <v>28</v>
      </c>
      <c r="M2539" s="1" t="s">
        <v>309</v>
      </c>
      <c r="N2539">
        <v>3039.9904999999994</v>
      </c>
    </row>
    <row r="2540" spans="1:14" x14ac:dyDescent="0.3">
      <c r="A2540">
        <v>453</v>
      </c>
      <c r="B2540" s="1" t="s">
        <v>110</v>
      </c>
      <c r="C2540" s="1" t="s">
        <v>27</v>
      </c>
      <c r="D2540">
        <v>1068</v>
      </c>
      <c r="E2540" s="2">
        <v>42964</v>
      </c>
      <c r="F2540">
        <v>2</v>
      </c>
      <c r="G2540">
        <v>2</v>
      </c>
      <c r="H2540">
        <v>3499.99</v>
      </c>
      <c r="I2540">
        <v>0.2</v>
      </c>
      <c r="J2540" s="1" t="s">
        <v>316</v>
      </c>
      <c r="K2540" s="1" t="s">
        <v>317</v>
      </c>
      <c r="L2540" s="1" t="s">
        <v>28</v>
      </c>
      <c r="M2540" s="1" t="s">
        <v>309</v>
      </c>
      <c r="N2540">
        <v>5599.9840000000004</v>
      </c>
    </row>
    <row r="2541" spans="1:14" x14ac:dyDescent="0.3">
      <c r="A2541">
        <v>1026</v>
      </c>
      <c r="B2541" s="1" t="s">
        <v>90</v>
      </c>
      <c r="C2541" s="1" t="s">
        <v>27</v>
      </c>
      <c r="D2541">
        <v>1327</v>
      </c>
      <c r="E2541" s="2">
        <v>43102</v>
      </c>
      <c r="F2541">
        <v>2</v>
      </c>
      <c r="G2541">
        <v>1</v>
      </c>
      <c r="H2541">
        <v>919.99</v>
      </c>
      <c r="I2541">
        <v>0.2</v>
      </c>
      <c r="J2541" s="1" t="s">
        <v>356</v>
      </c>
      <c r="K2541" s="1" t="s">
        <v>317</v>
      </c>
      <c r="L2541" s="1" t="s">
        <v>28</v>
      </c>
      <c r="M2541" s="1" t="s">
        <v>309</v>
      </c>
      <c r="N2541">
        <v>735.99200000000008</v>
      </c>
    </row>
    <row r="2542" spans="1:14" x14ac:dyDescent="0.3">
      <c r="A2542">
        <v>1026</v>
      </c>
      <c r="B2542" s="1" t="s">
        <v>90</v>
      </c>
      <c r="C2542" s="1" t="s">
        <v>27</v>
      </c>
      <c r="D2542">
        <v>1327</v>
      </c>
      <c r="E2542" s="2">
        <v>43102</v>
      </c>
      <c r="F2542">
        <v>2</v>
      </c>
      <c r="G2542">
        <v>2</v>
      </c>
      <c r="H2542">
        <v>1549.99</v>
      </c>
      <c r="I2542">
        <v>7.0000000000000007E-2</v>
      </c>
      <c r="J2542" s="1" t="s">
        <v>392</v>
      </c>
      <c r="K2542" s="1" t="s">
        <v>317</v>
      </c>
      <c r="L2542" s="1" t="s">
        <v>28</v>
      </c>
      <c r="M2542" s="1" t="s">
        <v>309</v>
      </c>
      <c r="N2542">
        <v>2882.9813999999997</v>
      </c>
    </row>
    <row r="2543" spans="1:14" x14ac:dyDescent="0.3">
      <c r="A2543">
        <v>18</v>
      </c>
      <c r="B2543" s="1" t="s">
        <v>91</v>
      </c>
      <c r="C2543" s="1" t="s">
        <v>27</v>
      </c>
      <c r="D2543">
        <v>1534</v>
      </c>
      <c r="E2543" s="2">
        <v>43204</v>
      </c>
      <c r="F2543">
        <v>2</v>
      </c>
      <c r="G2543">
        <v>2</v>
      </c>
      <c r="H2543">
        <v>3199.99</v>
      </c>
      <c r="I2543">
        <v>0.2</v>
      </c>
      <c r="J2543" s="1" t="s">
        <v>390</v>
      </c>
      <c r="K2543" s="1" t="s">
        <v>317</v>
      </c>
      <c r="L2543" s="1" t="s">
        <v>28</v>
      </c>
      <c r="M2543" s="1" t="s">
        <v>309</v>
      </c>
      <c r="N2543">
        <v>5119.9840000000004</v>
      </c>
    </row>
    <row r="2544" spans="1:14" x14ac:dyDescent="0.3">
      <c r="A2544">
        <v>463</v>
      </c>
      <c r="B2544" s="1" t="s">
        <v>96</v>
      </c>
      <c r="C2544" s="1" t="s">
        <v>27</v>
      </c>
      <c r="D2544">
        <v>1439</v>
      </c>
      <c r="E2544" s="2">
        <v>43174</v>
      </c>
      <c r="F2544">
        <v>2</v>
      </c>
      <c r="G2544">
        <v>1</v>
      </c>
      <c r="H2544">
        <v>7499.99</v>
      </c>
      <c r="I2544">
        <v>0.05</v>
      </c>
      <c r="J2544" s="1" t="s">
        <v>431</v>
      </c>
      <c r="K2544" s="1" t="s">
        <v>317</v>
      </c>
      <c r="L2544" s="1" t="s">
        <v>28</v>
      </c>
      <c r="M2544" s="1" t="s">
        <v>309</v>
      </c>
      <c r="N2544">
        <v>7124.9904999999999</v>
      </c>
    </row>
    <row r="2545" spans="1:14" x14ac:dyDescent="0.3">
      <c r="A2545">
        <v>354</v>
      </c>
      <c r="B2545" s="1" t="s">
        <v>182</v>
      </c>
      <c r="C2545" s="1" t="s">
        <v>27</v>
      </c>
      <c r="D2545">
        <v>1001</v>
      </c>
      <c r="E2545" s="2">
        <v>42929</v>
      </c>
      <c r="F2545">
        <v>2</v>
      </c>
      <c r="G2545">
        <v>1</v>
      </c>
      <c r="H2545">
        <v>4999.99</v>
      </c>
      <c r="I2545">
        <v>0.1</v>
      </c>
      <c r="J2545" s="1" t="s">
        <v>327</v>
      </c>
      <c r="K2545" s="1" t="s">
        <v>317</v>
      </c>
      <c r="L2545" s="1" t="s">
        <v>28</v>
      </c>
      <c r="M2545" s="1" t="s">
        <v>309</v>
      </c>
      <c r="N2545">
        <v>4499.991</v>
      </c>
    </row>
    <row r="2546" spans="1:14" x14ac:dyDescent="0.3">
      <c r="A2546">
        <v>88</v>
      </c>
      <c r="B2546" s="1" t="s">
        <v>131</v>
      </c>
      <c r="C2546" s="1" t="s">
        <v>27</v>
      </c>
      <c r="D2546">
        <v>1562</v>
      </c>
      <c r="E2546" s="2">
        <v>43210</v>
      </c>
      <c r="F2546">
        <v>2</v>
      </c>
      <c r="G2546">
        <v>1</v>
      </c>
      <c r="H2546">
        <v>3199.99</v>
      </c>
      <c r="I2546">
        <v>0.2</v>
      </c>
      <c r="J2546" s="1" t="s">
        <v>369</v>
      </c>
      <c r="K2546" s="1" t="s">
        <v>317</v>
      </c>
      <c r="L2546" s="1" t="s">
        <v>28</v>
      </c>
      <c r="M2546" s="1" t="s">
        <v>309</v>
      </c>
      <c r="N2546">
        <v>2559.9920000000002</v>
      </c>
    </row>
    <row r="2547" spans="1:14" x14ac:dyDescent="0.3">
      <c r="A2547">
        <v>500</v>
      </c>
      <c r="B2547" s="1" t="s">
        <v>113</v>
      </c>
      <c r="C2547" s="1" t="s">
        <v>27</v>
      </c>
      <c r="D2547">
        <v>730</v>
      </c>
      <c r="E2547" s="2">
        <v>42787</v>
      </c>
      <c r="F2547">
        <v>2</v>
      </c>
      <c r="G2547">
        <v>2</v>
      </c>
      <c r="H2547">
        <v>2599.9899999999998</v>
      </c>
      <c r="I2547">
        <v>0.05</v>
      </c>
      <c r="J2547" s="1" t="s">
        <v>324</v>
      </c>
      <c r="K2547" s="1" t="s">
        <v>317</v>
      </c>
      <c r="L2547" s="1" t="s">
        <v>28</v>
      </c>
      <c r="M2547" s="1" t="s">
        <v>309</v>
      </c>
      <c r="N2547">
        <v>4939.9809999999998</v>
      </c>
    </row>
    <row r="2548" spans="1:14" x14ac:dyDescent="0.3">
      <c r="A2548">
        <v>355</v>
      </c>
      <c r="B2548" s="1" t="s">
        <v>38</v>
      </c>
      <c r="C2548" s="1" t="s">
        <v>27</v>
      </c>
      <c r="D2548">
        <v>952</v>
      </c>
      <c r="E2548" s="2">
        <v>42902</v>
      </c>
      <c r="F2548">
        <v>2</v>
      </c>
      <c r="G2548">
        <v>1</v>
      </c>
      <c r="H2548">
        <v>1999.99</v>
      </c>
      <c r="I2548">
        <v>0.05</v>
      </c>
      <c r="J2548" s="1" t="s">
        <v>338</v>
      </c>
      <c r="K2548" s="1" t="s">
        <v>317</v>
      </c>
      <c r="L2548" s="1" t="s">
        <v>28</v>
      </c>
      <c r="M2548" s="1" t="s">
        <v>309</v>
      </c>
      <c r="N2548">
        <v>1899.9904999999999</v>
      </c>
    </row>
    <row r="2549" spans="1:14" x14ac:dyDescent="0.3">
      <c r="A2549">
        <v>425</v>
      </c>
      <c r="B2549" s="1" t="s">
        <v>41</v>
      </c>
      <c r="C2549" s="1" t="s">
        <v>27</v>
      </c>
      <c r="D2549">
        <v>1334</v>
      </c>
      <c r="E2549" s="2">
        <v>43107</v>
      </c>
      <c r="F2549">
        <v>2</v>
      </c>
      <c r="G2549">
        <v>2</v>
      </c>
      <c r="H2549">
        <v>4499.99</v>
      </c>
      <c r="I2549">
        <v>7.0000000000000007E-2</v>
      </c>
      <c r="J2549" s="1" t="s">
        <v>393</v>
      </c>
      <c r="K2549" s="1" t="s">
        <v>317</v>
      </c>
      <c r="L2549" s="1" t="s">
        <v>28</v>
      </c>
      <c r="M2549" s="1" t="s">
        <v>309</v>
      </c>
      <c r="N2549">
        <v>8369.9813999999988</v>
      </c>
    </row>
    <row r="2550" spans="1:14" x14ac:dyDescent="0.3">
      <c r="A2550">
        <v>525</v>
      </c>
      <c r="B2550" s="1" t="s">
        <v>69</v>
      </c>
      <c r="C2550" s="1" t="s">
        <v>27</v>
      </c>
      <c r="D2550">
        <v>946</v>
      </c>
      <c r="E2550" s="2">
        <v>42900</v>
      </c>
      <c r="F2550">
        <v>2</v>
      </c>
      <c r="G2550">
        <v>2</v>
      </c>
      <c r="H2550">
        <v>5499.99</v>
      </c>
      <c r="I2550">
        <v>7.0000000000000007E-2</v>
      </c>
      <c r="J2550" s="1" t="s">
        <v>321</v>
      </c>
      <c r="K2550" s="1" t="s">
        <v>317</v>
      </c>
      <c r="L2550" s="1" t="s">
        <v>28</v>
      </c>
      <c r="M2550" s="1" t="s">
        <v>309</v>
      </c>
      <c r="N2550">
        <v>10229.981399999999</v>
      </c>
    </row>
    <row r="2551" spans="1:14" x14ac:dyDescent="0.3">
      <c r="A2551">
        <v>976</v>
      </c>
      <c r="B2551" s="1" t="s">
        <v>225</v>
      </c>
      <c r="C2551" s="1" t="s">
        <v>27</v>
      </c>
      <c r="D2551">
        <v>685</v>
      </c>
      <c r="E2551" s="2">
        <v>42766</v>
      </c>
      <c r="F2551">
        <v>2</v>
      </c>
      <c r="G2551">
        <v>1</v>
      </c>
      <c r="H2551">
        <v>2599.9899999999998</v>
      </c>
      <c r="I2551">
        <v>0.05</v>
      </c>
      <c r="J2551" s="1" t="s">
        <v>324</v>
      </c>
      <c r="K2551" s="1" t="s">
        <v>317</v>
      </c>
      <c r="L2551" s="1" t="s">
        <v>28</v>
      </c>
      <c r="M2551" s="1" t="s">
        <v>309</v>
      </c>
      <c r="N2551">
        <v>2469.9904999999999</v>
      </c>
    </row>
    <row r="2552" spans="1:14" x14ac:dyDescent="0.3">
      <c r="A2552">
        <v>976</v>
      </c>
      <c r="B2552" s="1" t="s">
        <v>225</v>
      </c>
      <c r="C2552" s="1" t="s">
        <v>27</v>
      </c>
      <c r="D2552">
        <v>685</v>
      </c>
      <c r="E2552" s="2">
        <v>42766</v>
      </c>
      <c r="F2552">
        <v>2</v>
      </c>
      <c r="G2552">
        <v>2</v>
      </c>
      <c r="H2552">
        <v>5499.99</v>
      </c>
      <c r="I2552">
        <v>0.05</v>
      </c>
      <c r="J2552" s="1" t="s">
        <v>321</v>
      </c>
      <c r="K2552" s="1" t="s">
        <v>317</v>
      </c>
      <c r="L2552" s="1" t="s">
        <v>28</v>
      </c>
      <c r="M2552" s="1" t="s">
        <v>309</v>
      </c>
      <c r="N2552">
        <v>10449.981</v>
      </c>
    </row>
    <row r="2553" spans="1:14" x14ac:dyDescent="0.3">
      <c r="A2553">
        <v>10</v>
      </c>
      <c r="B2553" s="1" t="s">
        <v>44</v>
      </c>
      <c r="C2553" s="1" t="s">
        <v>27</v>
      </c>
      <c r="D2553">
        <v>1541</v>
      </c>
      <c r="E2553" s="2">
        <v>43206</v>
      </c>
      <c r="F2553">
        <v>2</v>
      </c>
      <c r="G2553">
        <v>2</v>
      </c>
      <c r="H2553">
        <v>11999.99</v>
      </c>
      <c r="I2553">
        <v>0.1</v>
      </c>
      <c r="J2553" s="1" t="s">
        <v>428</v>
      </c>
      <c r="K2553" s="1" t="s">
        <v>317</v>
      </c>
      <c r="L2553" s="1" t="s">
        <v>28</v>
      </c>
      <c r="M2553" s="1" t="s">
        <v>309</v>
      </c>
      <c r="N2553">
        <v>21599.982</v>
      </c>
    </row>
    <row r="2554" spans="1:14" x14ac:dyDescent="0.3">
      <c r="A2554">
        <v>28</v>
      </c>
      <c r="B2554" s="1" t="s">
        <v>47</v>
      </c>
      <c r="C2554" s="1" t="s">
        <v>27</v>
      </c>
      <c r="D2554">
        <v>1533</v>
      </c>
      <c r="E2554" s="2">
        <v>43203</v>
      </c>
      <c r="F2554">
        <v>2</v>
      </c>
      <c r="G2554">
        <v>1</v>
      </c>
      <c r="H2554">
        <v>6499.99</v>
      </c>
      <c r="I2554">
        <v>0.1</v>
      </c>
      <c r="J2554" s="1" t="s">
        <v>325</v>
      </c>
      <c r="K2554" s="1" t="s">
        <v>317</v>
      </c>
      <c r="L2554" s="1" t="s">
        <v>28</v>
      </c>
      <c r="M2554" s="1" t="s">
        <v>309</v>
      </c>
      <c r="N2554">
        <v>5849.991</v>
      </c>
    </row>
    <row r="2555" spans="1:14" x14ac:dyDescent="0.3">
      <c r="A2555">
        <v>1120</v>
      </c>
      <c r="B2555" s="1" t="s">
        <v>80</v>
      </c>
      <c r="C2555" s="1" t="s">
        <v>27</v>
      </c>
      <c r="D2555">
        <v>1186</v>
      </c>
      <c r="E2555" s="2">
        <v>43022</v>
      </c>
      <c r="F2555">
        <v>2</v>
      </c>
      <c r="G2555">
        <v>1</v>
      </c>
      <c r="H2555">
        <v>3499.99</v>
      </c>
      <c r="I2555">
        <v>7.0000000000000007E-2</v>
      </c>
      <c r="J2555" s="1" t="s">
        <v>316</v>
      </c>
      <c r="K2555" s="1" t="s">
        <v>317</v>
      </c>
      <c r="L2555" s="1" t="s">
        <v>28</v>
      </c>
      <c r="M2555" s="1" t="s">
        <v>309</v>
      </c>
      <c r="N2555">
        <v>3254.9906999999994</v>
      </c>
    </row>
    <row r="2556" spans="1:14" x14ac:dyDescent="0.3">
      <c r="A2556">
        <v>1312</v>
      </c>
      <c r="B2556" s="1" t="s">
        <v>83</v>
      </c>
      <c r="C2556" s="1" t="s">
        <v>27</v>
      </c>
      <c r="D2556">
        <v>717</v>
      </c>
      <c r="E2556" s="2">
        <v>42781</v>
      </c>
      <c r="F2556">
        <v>2</v>
      </c>
      <c r="G2556">
        <v>2</v>
      </c>
      <c r="H2556">
        <v>5499.99</v>
      </c>
      <c r="I2556">
        <v>0.05</v>
      </c>
      <c r="J2556" s="1" t="s">
        <v>321</v>
      </c>
      <c r="K2556" s="1" t="s">
        <v>317</v>
      </c>
      <c r="L2556" s="1" t="s">
        <v>28</v>
      </c>
      <c r="M2556" s="1" t="s">
        <v>309</v>
      </c>
      <c r="N2556">
        <v>10449.981</v>
      </c>
    </row>
    <row r="2557" spans="1:14" x14ac:dyDescent="0.3">
      <c r="A2557">
        <v>491</v>
      </c>
      <c r="B2557" s="1" t="s">
        <v>202</v>
      </c>
      <c r="C2557" s="1" t="s">
        <v>27</v>
      </c>
      <c r="D2557">
        <v>1389</v>
      </c>
      <c r="E2557" s="2">
        <v>43142</v>
      </c>
      <c r="F2557">
        <v>2</v>
      </c>
      <c r="G2557">
        <v>2</v>
      </c>
      <c r="H2557">
        <v>3199.99</v>
      </c>
      <c r="I2557">
        <v>0.05</v>
      </c>
      <c r="J2557" s="1" t="s">
        <v>351</v>
      </c>
      <c r="K2557" s="1" t="s">
        <v>317</v>
      </c>
      <c r="L2557" s="1" t="s">
        <v>28</v>
      </c>
      <c r="M2557" s="1" t="s">
        <v>309</v>
      </c>
      <c r="N2557">
        <v>6079.9809999999989</v>
      </c>
    </row>
    <row r="2558" spans="1:14" x14ac:dyDescent="0.3">
      <c r="A2558">
        <v>246</v>
      </c>
      <c r="B2558" s="1" t="s">
        <v>52</v>
      </c>
      <c r="C2558" s="1" t="s">
        <v>27</v>
      </c>
      <c r="D2558">
        <v>828</v>
      </c>
      <c r="E2558" s="2">
        <v>42834</v>
      </c>
      <c r="F2558">
        <v>2</v>
      </c>
      <c r="G2558">
        <v>2</v>
      </c>
      <c r="H2558">
        <v>2699.99</v>
      </c>
      <c r="I2558">
        <v>7.0000000000000007E-2</v>
      </c>
      <c r="J2558" s="1" t="s">
        <v>376</v>
      </c>
      <c r="K2558" s="1" t="s">
        <v>317</v>
      </c>
      <c r="L2558" s="1" t="s">
        <v>28</v>
      </c>
      <c r="M2558" s="1" t="s">
        <v>309</v>
      </c>
      <c r="N2558">
        <v>5021.9813999999997</v>
      </c>
    </row>
    <row r="2559" spans="1:14" x14ac:dyDescent="0.3">
      <c r="A2559">
        <v>903</v>
      </c>
      <c r="B2559" s="1" t="s">
        <v>31</v>
      </c>
      <c r="C2559" s="1" t="s">
        <v>27</v>
      </c>
      <c r="D2559">
        <v>1240</v>
      </c>
      <c r="E2559" s="2">
        <v>43049</v>
      </c>
      <c r="F2559">
        <v>2</v>
      </c>
      <c r="G2559">
        <v>1</v>
      </c>
      <c r="H2559">
        <v>1999.99</v>
      </c>
      <c r="I2559">
        <v>0.05</v>
      </c>
      <c r="J2559" s="1" t="s">
        <v>338</v>
      </c>
      <c r="K2559" s="1" t="s">
        <v>317</v>
      </c>
      <c r="L2559" s="1" t="s">
        <v>28</v>
      </c>
      <c r="M2559" s="1" t="s">
        <v>309</v>
      </c>
      <c r="N2559">
        <v>1899.9904999999999</v>
      </c>
    </row>
    <row r="2560" spans="1:14" x14ac:dyDescent="0.3">
      <c r="A2560">
        <v>1244</v>
      </c>
      <c r="B2560" s="1" t="s">
        <v>227</v>
      </c>
      <c r="C2560" s="1" t="s">
        <v>27</v>
      </c>
      <c r="D2560">
        <v>1152</v>
      </c>
      <c r="E2560" s="2">
        <v>43007</v>
      </c>
      <c r="F2560">
        <v>2</v>
      </c>
      <c r="G2560">
        <v>1</v>
      </c>
      <c r="H2560">
        <v>4999.99</v>
      </c>
      <c r="I2560">
        <v>7.0000000000000007E-2</v>
      </c>
      <c r="J2560" s="1" t="s">
        <v>327</v>
      </c>
      <c r="K2560" s="1" t="s">
        <v>317</v>
      </c>
      <c r="L2560" s="1" t="s">
        <v>28</v>
      </c>
      <c r="M2560" s="1" t="s">
        <v>309</v>
      </c>
      <c r="N2560">
        <v>4649.9906999999994</v>
      </c>
    </row>
    <row r="2561" spans="1:14" x14ac:dyDescent="0.3">
      <c r="A2561">
        <v>16</v>
      </c>
      <c r="B2561" s="1" t="s">
        <v>30</v>
      </c>
      <c r="C2561" s="1" t="s">
        <v>27</v>
      </c>
      <c r="D2561">
        <v>1020</v>
      </c>
      <c r="E2561" s="2">
        <v>42939</v>
      </c>
      <c r="F2561">
        <v>2</v>
      </c>
      <c r="G2561">
        <v>2</v>
      </c>
      <c r="H2561">
        <v>1999.99</v>
      </c>
      <c r="I2561">
        <v>0.1</v>
      </c>
      <c r="J2561" s="1" t="s">
        <v>338</v>
      </c>
      <c r="K2561" s="1" t="s">
        <v>317</v>
      </c>
      <c r="L2561" s="1" t="s">
        <v>28</v>
      </c>
      <c r="M2561" s="1" t="s">
        <v>309</v>
      </c>
      <c r="N2561">
        <v>3599.982</v>
      </c>
    </row>
    <row r="2562" spans="1:14" x14ac:dyDescent="0.3">
      <c r="A2562">
        <v>1411</v>
      </c>
      <c r="B2562" s="1" t="s">
        <v>188</v>
      </c>
      <c r="C2562" s="1" t="s">
        <v>27</v>
      </c>
      <c r="D2562">
        <v>1457</v>
      </c>
      <c r="E2562" s="2">
        <v>43179</v>
      </c>
      <c r="F2562">
        <v>2</v>
      </c>
      <c r="G2562">
        <v>2</v>
      </c>
      <c r="H2562">
        <v>2499.9899999999998</v>
      </c>
      <c r="I2562">
        <v>0.2</v>
      </c>
      <c r="J2562" s="1" t="s">
        <v>433</v>
      </c>
      <c r="K2562" s="1" t="s">
        <v>317</v>
      </c>
      <c r="L2562" s="1" t="s">
        <v>28</v>
      </c>
      <c r="M2562" s="1" t="s">
        <v>309</v>
      </c>
      <c r="N2562">
        <v>3999.9839999999999</v>
      </c>
    </row>
    <row r="2563" spans="1:14" x14ac:dyDescent="0.3">
      <c r="A2563">
        <v>322</v>
      </c>
      <c r="B2563" s="1" t="s">
        <v>36</v>
      </c>
      <c r="C2563" s="1" t="s">
        <v>27</v>
      </c>
      <c r="D2563">
        <v>1302</v>
      </c>
      <c r="E2563" s="2">
        <v>43085</v>
      </c>
      <c r="F2563">
        <v>2</v>
      </c>
      <c r="G2563">
        <v>2</v>
      </c>
      <c r="H2563">
        <v>5499.99</v>
      </c>
      <c r="I2563">
        <v>7.0000000000000007E-2</v>
      </c>
      <c r="J2563" s="1" t="s">
        <v>321</v>
      </c>
      <c r="K2563" s="1" t="s">
        <v>317</v>
      </c>
      <c r="L2563" s="1" t="s">
        <v>28</v>
      </c>
      <c r="M2563" s="1" t="s">
        <v>309</v>
      </c>
      <c r="N2563">
        <v>10229.981399999999</v>
      </c>
    </row>
    <row r="2564" spans="1:14" x14ac:dyDescent="0.3">
      <c r="A2564">
        <v>871</v>
      </c>
      <c r="B2564" s="1" t="s">
        <v>33</v>
      </c>
      <c r="C2564" s="1" t="s">
        <v>27</v>
      </c>
      <c r="D2564">
        <v>884</v>
      </c>
      <c r="E2564" s="2">
        <v>42866</v>
      </c>
      <c r="F2564">
        <v>2</v>
      </c>
      <c r="G2564">
        <v>2</v>
      </c>
      <c r="H2564">
        <v>3499.99</v>
      </c>
      <c r="I2564">
        <v>0.05</v>
      </c>
      <c r="J2564" s="1" t="s">
        <v>316</v>
      </c>
      <c r="K2564" s="1" t="s">
        <v>317</v>
      </c>
      <c r="L2564" s="1" t="s">
        <v>28</v>
      </c>
      <c r="M2564" s="1" t="s">
        <v>309</v>
      </c>
      <c r="N2564">
        <v>6649.9809999999989</v>
      </c>
    </row>
    <row r="2565" spans="1:14" x14ac:dyDescent="0.3">
      <c r="A2565">
        <v>1031</v>
      </c>
      <c r="B2565" s="1" t="s">
        <v>111</v>
      </c>
      <c r="C2565" s="1" t="s">
        <v>27</v>
      </c>
      <c r="D2565">
        <v>1168</v>
      </c>
      <c r="E2565" s="2">
        <v>43012</v>
      </c>
      <c r="F2565">
        <v>2</v>
      </c>
      <c r="G2565">
        <v>1</v>
      </c>
      <c r="H2565">
        <v>6499.99</v>
      </c>
      <c r="I2565">
        <v>7.0000000000000007E-2</v>
      </c>
      <c r="J2565" s="1" t="s">
        <v>325</v>
      </c>
      <c r="K2565" s="1" t="s">
        <v>317</v>
      </c>
      <c r="L2565" s="1" t="s">
        <v>28</v>
      </c>
      <c r="M2565" s="1" t="s">
        <v>309</v>
      </c>
      <c r="N2565">
        <v>6044.9906999999994</v>
      </c>
    </row>
    <row r="2566" spans="1:14" x14ac:dyDescent="0.3">
      <c r="A2566">
        <v>58</v>
      </c>
      <c r="B2566" s="1" t="s">
        <v>104</v>
      </c>
      <c r="C2566" s="1" t="s">
        <v>27</v>
      </c>
      <c r="D2566">
        <v>1542</v>
      </c>
      <c r="E2566" s="2">
        <v>43206</v>
      </c>
      <c r="F2566">
        <v>2</v>
      </c>
      <c r="G2566">
        <v>2</v>
      </c>
      <c r="H2566">
        <v>3499.99</v>
      </c>
      <c r="I2566">
        <v>0.2</v>
      </c>
      <c r="J2566" s="1" t="s">
        <v>429</v>
      </c>
      <c r="K2566" s="1" t="s">
        <v>317</v>
      </c>
      <c r="L2566" s="1" t="s">
        <v>28</v>
      </c>
      <c r="M2566" s="1" t="s">
        <v>309</v>
      </c>
      <c r="N2566">
        <v>5599.9840000000004</v>
      </c>
    </row>
    <row r="2567" spans="1:14" x14ac:dyDescent="0.3">
      <c r="A2567">
        <v>58</v>
      </c>
      <c r="B2567" s="1" t="s">
        <v>104</v>
      </c>
      <c r="C2567" s="1" t="s">
        <v>27</v>
      </c>
      <c r="D2567">
        <v>694</v>
      </c>
      <c r="E2567" s="2">
        <v>42771</v>
      </c>
      <c r="F2567">
        <v>2</v>
      </c>
      <c r="G2567">
        <v>1</v>
      </c>
      <c r="H2567">
        <v>1499.99</v>
      </c>
      <c r="I2567">
        <v>0.2</v>
      </c>
      <c r="J2567" s="1" t="s">
        <v>349</v>
      </c>
      <c r="K2567" s="1" t="s">
        <v>317</v>
      </c>
      <c r="L2567" s="1" t="s">
        <v>28</v>
      </c>
      <c r="M2567" s="1" t="s">
        <v>309</v>
      </c>
      <c r="N2567">
        <v>1199.992</v>
      </c>
    </row>
    <row r="2568" spans="1:14" x14ac:dyDescent="0.3">
      <c r="A2568">
        <v>908</v>
      </c>
      <c r="B2568" s="1" t="s">
        <v>94</v>
      </c>
      <c r="C2568" s="1" t="s">
        <v>27</v>
      </c>
      <c r="D2568">
        <v>672</v>
      </c>
      <c r="E2568" s="2">
        <v>42761</v>
      </c>
      <c r="F2568">
        <v>2</v>
      </c>
      <c r="G2568">
        <v>2</v>
      </c>
      <c r="H2568">
        <v>6499.99</v>
      </c>
      <c r="I2568">
        <v>7.0000000000000007E-2</v>
      </c>
      <c r="J2568" s="1" t="s">
        <v>325</v>
      </c>
      <c r="K2568" s="1" t="s">
        <v>317</v>
      </c>
      <c r="L2568" s="1" t="s">
        <v>28</v>
      </c>
      <c r="M2568" s="1" t="s">
        <v>309</v>
      </c>
      <c r="N2568">
        <v>12089.981399999999</v>
      </c>
    </row>
    <row r="2569" spans="1:14" x14ac:dyDescent="0.3">
      <c r="A2569">
        <v>908</v>
      </c>
      <c r="B2569" s="1" t="s">
        <v>94</v>
      </c>
      <c r="C2569" s="1" t="s">
        <v>27</v>
      </c>
      <c r="D2569">
        <v>672</v>
      </c>
      <c r="E2569" s="2">
        <v>42761</v>
      </c>
      <c r="F2569">
        <v>2</v>
      </c>
      <c r="G2569">
        <v>2</v>
      </c>
      <c r="H2569">
        <v>1499.99</v>
      </c>
      <c r="I2569">
        <v>7.0000000000000007E-2</v>
      </c>
      <c r="J2569" s="1" t="s">
        <v>349</v>
      </c>
      <c r="K2569" s="1" t="s">
        <v>317</v>
      </c>
      <c r="L2569" s="1" t="s">
        <v>28</v>
      </c>
      <c r="M2569" s="1" t="s">
        <v>309</v>
      </c>
      <c r="N2569">
        <v>2789.9813999999997</v>
      </c>
    </row>
    <row r="2570" spans="1:14" x14ac:dyDescent="0.3">
      <c r="A2570">
        <v>690</v>
      </c>
      <c r="B2570" s="1" t="s">
        <v>113</v>
      </c>
      <c r="C2570" s="1" t="s">
        <v>27</v>
      </c>
      <c r="D2570">
        <v>774</v>
      </c>
      <c r="E2570" s="2">
        <v>42806</v>
      </c>
      <c r="F2570">
        <v>2</v>
      </c>
      <c r="G2570">
        <v>2</v>
      </c>
      <c r="H2570">
        <v>4999.99</v>
      </c>
      <c r="I2570">
        <v>0.1</v>
      </c>
      <c r="J2570" s="1" t="s">
        <v>327</v>
      </c>
      <c r="K2570" s="1" t="s">
        <v>317</v>
      </c>
      <c r="L2570" s="1" t="s">
        <v>28</v>
      </c>
      <c r="M2570" s="1" t="s">
        <v>309</v>
      </c>
      <c r="N2570">
        <v>8999.982</v>
      </c>
    </row>
    <row r="2571" spans="1:14" x14ac:dyDescent="0.3">
      <c r="A2571">
        <v>606</v>
      </c>
      <c r="B2571" s="1" t="s">
        <v>103</v>
      </c>
      <c r="C2571" s="1" t="s">
        <v>27</v>
      </c>
      <c r="D2571">
        <v>695</v>
      </c>
      <c r="E2571" s="2">
        <v>42771</v>
      </c>
      <c r="F2571">
        <v>2</v>
      </c>
      <c r="G2571">
        <v>2</v>
      </c>
      <c r="H2571">
        <v>1999.99</v>
      </c>
      <c r="I2571">
        <v>0.2</v>
      </c>
      <c r="J2571" s="1" t="s">
        <v>338</v>
      </c>
      <c r="K2571" s="1" t="s">
        <v>317</v>
      </c>
      <c r="L2571" s="1" t="s">
        <v>28</v>
      </c>
      <c r="M2571" s="1" t="s">
        <v>309</v>
      </c>
      <c r="N2571">
        <v>3199.9840000000004</v>
      </c>
    </row>
    <row r="2572" spans="1:14" x14ac:dyDescent="0.3">
      <c r="A2572">
        <v>734</v>
      </c>
      <c r="B2572" s="1" t="s">
        <v>192</v>
      </c>
      <c r="C2572" s="1" t="s">
        <v>27</v>
      </c>
      <c r="D2572">
        <v>1271</v>
      </c>
      <c r="E2572" s="2">
        <v>43066</v>
      </c>
      <c r="F2572">
        <v>2</v>
      </c>
      <c r="G2572">
        <v>2</v>
      </c>
      <c r="H2572">
        <v>5999.99</v>
      </c>
      <c r="I2572">
        <v>7.0000000000000007E-2</v>
      </c>
      <c r="J2572" s="1" t="s">
        <v>329</v>
      </c>
      <c r="K2572" s="1" t="s">
        <v>317</v>
      </c>
      <c r="L2572" s="1" t="s">
        <v>28</v>
      </c>
      <c r="M2572" s="1" t="s">
        <v>309</v>
      </c>
      <c r="N2572">
        <v>11159.981399999999</v>
      </c>
    </row>
    <row r="2573" spans="1:14" x14ac:dyDescent="0.3">
      <c r="A2573">
        <v>762</v>
      </c>
      <c r="B2573" s="1" t="s">
        <v>104</v>
      </c>
      <c r="C2573" s="1" t="s">
        <v>27</v>
      </c>
      <c r="D2573">
        <v>684</v>
      </c>
      <c r="E2573" s="2">
        <v>42766</v>
      </c>
      <c r="F2573">
        <v>2</v>
      </c>
      <c r="G2573">
        <v>1</v>
      </c>
      <c r="H2573">
        <v>5499.99</v>
      </c>
      <c r="I2573">
        <v>7.0000000000000007E-2</v>
      </c>
      <c r="J2573" s="1" t="s">
        <v>321</v>
      </c>
      <c r="K2573" s="1" t="s">
        <v>317</v>
      </c>
      <c r="L2573" s="1" t="s">
        <v>28</v>
      </c>
      <c r="M2573" s="1" t="s">
        <v>309</v>
      </c>
      <c r="N2573">
        <v>5114.9906999999994</v>
      </c>
    </row>
    <row r="2574" spans="1:14" x14ac:dyDescent="0.3">
      <c r="A2574">
        <v>1190</v>
      </c>
      <c r="B2574" s="1" t="s">
        <v>92</v>
      </c>
      <c r="C2574" s="1" t="s">
        <v>27</v>
      </c>
      <c r="D2574">
        <v>979</v>
      </c>
      <c r="E2574" s="2">
        <v>42912</v>
      </c>
      <c r="F2574">
        <v>2</v>
      </c>
      <c r="G2574">
        <v>1</v>
      </c>
      <c r="H2574">
        <v>2699.99</v>
      </c>
      <c r="I2574">
        <v>0.05</v>
      </c>
      <c r="J2574" s="1" t="s">
        <v>376</v>
      </c>
      <c r="K2574" s="1" t="s">
        <v>317</v>
      </c>
      <c r="L2574" s="1" t="s">
        <v>28</v>
      </c>
      <c r="M2574" s="1" t="s">
        <v>309</v>
      </c>
      <c r="N2574">
        <v>2564.9904999999999</v>
      </c>
    </row>
    <row r="2575" spans="1:14" x14ac:dyDescent="0.3">
      <c r="A2575">
        <v>1298</v>
      </c>
      <c r="B2575" s="1" t="s">
        <v>157</v>
      </c>
      <c r="C2575" s="1" t="s">
        <v>27</v>
      </c>
      <c r="D2575">
        <v>782</v>
      </c>
      <c r="E2575" s="2">
        <v>42809</v>
      </c>
      <c r="F2575">
        <v>2</v>
      </c>
      <c r="G2575">
        <v>1</v>
      </c>
      <c r="H2575">
        <v>1999.99</v>
      </c>
      <c r="I2575">
        <v>7.0000000000000007E-2</v>
      </c>
      <c r="J2575" s="1" t="s">
        <v>338</v>
      </c>
      <c r="K2575" s="1" t="s">
        <v>317</v>
      </c>
      <c r="L2575" s="1" t="s">
        <v>28</v>
      </c>
      <c r="M2575" s="1" t="s">
        <v>309</v>
      </c>
      <c r="N2575">
        <v>1859.9906999999998</v>
      </c>
    </row>
    <row r="2576" spans="1:14" x14ac:dyDescent="0.3">
      <c r="A2576">
        <v>1258</v>
      </c>
      <c r="B2576" s="1" t="s">
        <v>38</v>
      </c>
      <c r="C2576" s="1" t="s">
        <v>27</v>
      </c>
      <c r="D2576">
        <v>1341</v>
      </c>
      <c r="E2576" s="2">
        <v>43112</v>
      </c>
      <c r="F2576">
        <v>2</v>
      </c>
      <c r="G2576">
        <v>2</v>
      </c>
      <c r="H2576">
        <v>5499.99</v>
      </c>
      <c r="I2576">
        <v>0.2</v>
      </c>
      <c r="J2576" s="1" t="s">
        <v>321</v>
      </c>
      <c r="K2576" s="1" t="s">
        <v>317</v>
      </c>
      <c r="L2576" s="1" t="s">
        <v>28</v>
      </c>
      <c r="M2576" s="1" t="s">
        <v>309</v>
      </c>
      <c r="N2576">
        <v>8799.9840000000004</v>
      </c>
    </row>
    <row r="2577" spans="1:14" x14ac:dyDescent="0.3">
      <c r="A2577">
        <v>34</v>
      </c>
      <c r="B2577" s="1" t="s">
        <v>80</v>
      </c>
      <c r="C2577" s="1" t="s">
        <v>27</v>
      </c>
      <c r="D2577">
        <v>1536</v>
      </c>
      <c r="E2577" s="2">
        <v>43204</v>
      </c>
      <c r="F2577">
        <v>2</v>
      </c>
      <c r="G2577">
        <v>1</v>
      </c>
      <c r="H2577">
        <v>2199.9899999999998</v>
      </c>
      <c r="I2577">
        <v>0.2</v>
      </c>
      <c r="J2577" s="1" t="s">
        <v>434</v>
      </c>
      <c r="K2577" s="1" t="s">
        <v>317</v>
      </c>
      <c r="L2577" s="1" t="s">
        <v>28</v>
      </c>
      <c r="M2577" s="1" t="s">
        <v>309</v>
      </c>
      <c r="N2577">
        <v>1759.992</v>
      </c>
    </row>
    <row r="2578" spans="1:14" x14ac:dyDescent="0.3">
      <c r="A2578">
        <v>296</v>
      </c>
      <c r="B2578" s="1" t="s">
        <v>54</v>
      </c>
      <c r="C2578" s="1" t="s">
        <v>27</v>
      </c>
      <c r="D2578">
        <v>1450</v>
      </c>
      <c r="E2578" s="2">
        <v>43178</v>
      </c>
      <c r="F2578">
        <v>2</v>
      </c>
      <c r="G2578">
        <v>2</v>
      </c>
      <c r="H2578">
        <v>3199.99</v>
      </c>
      <c r="I2578">
        <v>0.1</v>
      </c>
      <c r="J2578" s="1" t="s">
        <v>381</v>
      </c>
      <c r="K2578" s="1" t="s">
        <v>317</v>
      </c>
      <c r="L2578" s="1" t="s">
        <v>28</v>
      </c>
      <c r="M2578" s="1" t="s">
        <v>309</v>
      </c>
      <c r="N2578">
        <v>5759.982</v>
      </c>
    </row>
    <row r="2579" spans="1:14" x14ac:dyDescent="0.3">
      <c r="A2579">
        <v>334</v>
      </c>
      <c r="B2579" s="1" t="s">
        <v>77</v>
      </c>
      <c r="C2579" s="1" t="s">
        <v>27</v>
      </c>
      <c r="D2579">
        <v>1117</v>
      </c>
      <c r="E2579" s="2">
        <v>42986</v>
      </c>
      <c r="F2579">
        <v>2</v>
      </c>
      <c r="G2579">
        <v>2</v>
      </c>
      <c r="H2579">
        <v>6499.99</v>
      </c>
      <c r="I2579">
        <v>0.1</v>
      </c>
      <c r="J2579" s="1" t="s">
        <v>325</v>
      </c>
      <c r="K2579" s="1" t="s">
        <v>317</v>
      </c>
      <c r="L2579" s="1" t="s">
        <v>28</v>
      </c>
      <c r="M2579" s="1" t="s">
        <v>309</v>
      </c>
      <c r="N2579">
        <v>11699.982</v>
      </c>
    </row>
    <row r="2580" spans="1:14" x14ac:dyDescent="0.3">
      <c r="A2580">
        <v>824</v>
      </c>
      <c r="B2580" s="1" t="s">
        <v>55</v>
      </c>
      <c r="C2580" s="1" t="s">
        <v>27</v>
      </c>
      <c r="D2580">
        <v>1300</v>
      </c>
      <c r="E2580" s="2">
        <v>43084</v>
      </c>
      <c r="F2580">
        <v>2</v>
      </c>
      <c r="G2580">
        <v>2</v>
      </c>
      <c r="H2580">
        <v>4999.99</v>
      </c>
      <c r="I2580">
        <v>0.05</v>
      </c>
      <c r="J2580" s="1" t="s">
        <v>327</v>
      </c>
      <c r="K2580" s="1" t="s">
        <v>317</v>
      </c>
      <c r="L2580" s="1" t="s">
        <v>28</v>
      </c>
      <c r="M2580" s="1" t="s">
        <v>309</v>
      </c>
      <c r="N2580">
        <v>9499.9809999999998</v>
      </c>
    </row>
    <row r="2581" spans="1:14" x14ac:dyDescent="0.3">
      <c r="A2581">
        <v>1070</v>
      </c>
      <c r="B2581" s="1" t="s">
        <v>132</v>
      </c>
      <c r="C2581" s="1" t="s">
        <v>27</v>
      </c>
      <c r="D2581">
        <v>1006</v>
      </c>
      <c r="E2581" s="2">
        <v>42931</v>
      </c>
      <c r="F2581">
        <v>2</v>
      </c>
      <c r="G2581">
        <v>2</v>
      </c>
      <c r="H2581">
        <v>5499.99</v>
      </c>
      <c r="I2581">
        <v>7.0000000000000007E-2</v>
      </c>
      <c r="J2581" s="1" t="s">
        <v>321</v>
      </c>
      <c r="K2581" s="1" t="s">
        <v>317</v>
      </c>
      <c r="L2581" s="1" t="s">
        <v>28</v>
      </c>
      <c r="M2581" s="1" t="s">
        <v>309</v>
      </c>
      <c r="N2581">
        <v>10229.981399999999</v>
      </c>
    </row>
    <row r="2582" spans="1:14" x14ac:dyDescent="0.3">
      <c r="A2582">
        <v>478</v>
      </c>
      <c r="B2582" s="1" t="s">
        <v>188</v>
      </c>
      <c r="C2582" s="1" t="s">
        <v>27</v>
      </c>
      <c r="D2582">
        <v>1442</v>
      </c>
      <c r="E2582" s="2">
        <v>43175</v>
      </c>
      <c r="F2582">
        <v>2</v>
      </c>
      <c r="G2582">
        <v>1</v>
      </c>
      <c r="H2582">
        <v>4499.99</v>
      </c>
      <c r="I2582">
        <v>0.1</v>
      </c>
      <c r="J2582" s="1" t="s">
        <v>393</v>
      </c>
      <c r="K2582" s="1" t="s">
        <v>317</v>
      </c>
      <c r="L2582" s="1" t="s">
        <v>28</v>
      </c>
      <c r="M2582" s="1" t="s">
        <v>309</v>
      </c>
      <c r="N2582">
        <v>4049.991</v>
      </c>
    </row>
    <row r="2583" spans="1:14" x14ac:dyDescent="0.3">
      <c r="A2583">
        <v>1086</v>
      </c>
      <c r="B2583" s="1" t="s">
        <v>81</v>
      </c>
      <c r="C2583" s="1" t="s">
        <v>27</v>
      </c>
      <c r="D2583">
        <v>1080</v>
      </c>
      <c r="E2583" s="2">
        <v>42966</v>
      </c>
      <c r="F2583">
        <v>2</v>
      </c>
      <c r="G2583">
        <v>1</v>
      </c>
      <c r="H2583">
        <v>5999.99</v>
      </c>
      <c r="I2583">
        <v>0.05</v>
      </c>
      <c r="J2583" s="1" t="s">
        <v>329</v>
      </c>
      <c r="K2583" s="1" t="s">
        <v>317</v>
      </c>
      <c r="L2583" s="1" t="s">
        <v>28</v>
      </c>
      <c r="M2583" s="1" t="s">
        <v>309</v>
      </c>
      <c r="N2583">
        <v>5699.9904999999999</v>
      </c>
    </row>
    <row r="2584" spans="1:14" x14ac:dyDescent="0.3">
      <c r="A2584">
        <v>75</v>
      </c>
      <c r="B2584" s="1" t="s">
        <v>184</v>
      </c>
      <c r="C2584" s="1" t="s">
        <v>27</v>
      </c>
      <c r="D2584">
        <v>1506</v>
      </c>
      <c r="E2584" s="2">
        <v>43198</v>
      </c>
      <c r="F2584">
        <v>2</v>
      </c>
      <c r="G2584">
        <v>2</v>
      </c>
      <c r="H2584">
        <v>4999.99</v>
      </c>
      <c r="I2584">
        <v>0.2</v>
      </c>
      <c r="J2584" s="1" t="s">
        <v>432</v>
      </c>
      <c r="K2584" s="1" t="s">
        <v>317</v>
      </c>
      <c r="L2584" s="1" t="s">
        <v>28</v>
      </c>
      <c r="M2584" s="1" t="s">
        <v>309</v>
      </c>
      <c r="N2584">
        <v>7999.9840000000004</v>
      </c>
    </row>
    <row r="2585" spans="1:14" x14ac:dyDescent="0.3">
      <c r="A2585">
        <v>75</v>
      </c>
      <c r="B2585" s="1" t="s">
        <v>184</v>
      </c>
      <c r="C2585" s="1" t="s">
        <v>27</v>
      </c>
      <c r="D2585">
        <v>1506</v>
      </c>
      <c r="E2585" s="2">
        <v>43198</v>
      </c>
      <c r="F2585">
        <v>2</v>
      </c>
      <c r="G2585">
        <v>2</v>
      </c>
      <c r="H2585">
        <v>7499.99</v>
      </c>
      <c r="I2585">
        <v>0.05</v>
      </c>
      <c r="J2585" s="1" t="s">
        <v>431</v>
      </c>
      <c r="K2585" s="1" t="s">
        <v>317</v>
      </c>
      <c r="L2585" s="1" t="s">
        <v>28</v>
      </c>
      <c r="M2585" s="1" t="s">
        <v>309</v>
      </c>
      <c r="N2585">
        <v>14249.981</v>
      </c>
    </row>
    <row r="2586" spans="1:14" x14ac:dyDescent="0.3">
      <c r="A2586">
        <v>1</v>
      </c>
      <c r="B2586" s="1" t="s">
        <v>42</v>
      </c>
      <c r="C2586" s="1" t="s">
        <v>27</v>
      </c>
      <c r="D2586">
        <v>1613</v>
      </c>
      <c r="E2586" s="2">
        <v>43422</v>
      </c>
      <c r="F2586">
        <v>2</v>
      </c>
      <c r="G2586">
        <v>1</v>
      </c>
      <c r="H2586">
        <v>4999.99</v>
      </c>
      <c r="I2586">
        <v>7.0000000000000007E-2</v>
      </c>
      <c r="J2586" s="1" t="s">
        <v>432</v>
      </c>
      <c r="K2586" s="1" t="s">
        <v>317</v>
      </c>
      <c r="L2586" s="1" t="s">
        <v>28</v>
      </c>
      <c r="M2586" s="1" t="s">
        <v>309</v>
      </c>
      <c r="N2586">
        <v>4649.9906999999994</v>
      </c>
    </row>
    <row r="2587" spans="1:14" x14ac:dyDescent="0.3">
      <c r="A2587">
        <v>1</v>
      </c>
      <c r="B2587" s="1" t="s">
        <v>42</v>
      </c>
      <c r="C2587" s="1" t="s">
        <v>27</v>
      </c>
      <c r="D2587">
        <v>1555</v>
      </c>
      <c r="E2587" s="2">
        <v>43208</v>
      </c>
      <c r="F2587">
        <v>2</v>
      </c>
      <c r="G2587">
        <v>1</v>
      </c>
      <c r="H2587">
        <v>6499.99</v>
      </c>
      <c r="I2587">
        <v>0.1</v>
      </c>
      <c r="J2587" s="1" t="s">
        <v>396</v>
      </c>
      <c r="K2587" s="1" t="s">
        <v>317</v>
      </c>
      <c r="L2587" s="1" t="s">
        <v>28</v>
      </c>
      <c r="M2587" s="1" t="s">
        <v>309</v>
      </c>
      <c r="N2587">
        <v>5849.991</v>
      </c>
    </row>
    <row r="2588" spans="1:14" x14ac:dyDescent="0.3">
      <c r="A2588">
        <v>1</v>
      </c>
      <c r="B2588" s="1" t="s">
        <v>42</v>
      </c>
      <c r="C2588" s="1" t="s">
        <v>27</v>
      </c>
      <c r="D2588">
        <v>1555</v>
      </c>
      <c r="E2588" s="2">
        <v>43208</v>
      </c>
      <c r="F2588">
        <v>2</v>
      </c>
      <c r="G2588">
        <v>1</v>
      </c>
      <c r="H2588">
        <v>3199.99</v>
      </c>
      <c r="I2588">
        <v>0.2</v>
      </c>
      <c r="J2588" s="1" t="s">
        <v>435</v>
      </c>
      <c r="K2588" s="1" t="s">
        <v>317</v>
      </c>
      <c r="L2588" s="1" t="s">
        <v>28</v>
      </c>
      <c r="M2588" s="1" t="s">
        <v>309</v>
      </c>
      <c r="N2588">
        <v>2559.9920000000002</v>
      </c>
    </row>
    <row r="2589" spans="1:14" x14ac:dyDescent="0.3">
      <c r="A2589">
        <v>76</v>
      </c>
      <c r="B2589" s="1" t="s">
        <v>92</v>
      </c>
      <c r="C2589" s="1" t="s">
        <v>27</v>
      </c>
      <c r="D2589">
        <v>1543</v>
      </c>
      <c r="E2589" s="2">
        <v>43206</v>
      </c>
      <c r="F2589">
        <v>2</v>
      </c>
      <c r="G2589">
        <v>2</v>
      </c>
      <c r="H2589">
        <v>959.99</v>
      </c>
      <c r="I2589">
        <v>7.0000000000000007E-2</v>
      </c>
      <c r="J2589" s="1" t="s">
        <v>334</v>
      </c>
      <c r="K2589" s="1" t="s">
        <v>317</v>
      </c>
      <c r="L2589" s="1" t="s">
        <v>28</v>
      </c>
      <c r="M2589" s="1" t="s">
        <v>309</v>
      </c>
      <c r="N2589">
        <v>1785.5813999999998</v>
      </c>
    </row>
    <row r="2590" spans="1:14" x14ac:dyDescent="0.3">
      <c r="A2590">
        <v>1051</v>
      </c>
      <c r="B2590" s="1" t="s">
        <v>77</v>
      </c>
      <c r="C2590" s="1" t="s">
        <v>27</v>
      </c>
      <c r="D2590">
        <v>658</v>
      </c>
      <c r="E2590" s="2">
        <v>42752</v>
      </c>
      <c r="F2590">
        <v>2</v>
      </c>
      <c r="G2590">
        <v>2</v>
      </c>
      <c r="H2590">
        <v>3499.99</v>
      </c>
      <c r="I2590">
        <v>0.2</v>
      </c>
      <c r="J2590" s="1" t="s">
        <v>316</v>
      </c>
      <c r="K2590" s="1" t="s">
        <v>317</v>
      </c>
      <c r="L2590" s="1" t="s">
        <v>28</v>
      </c>
      <c r="M2590" s="1" t="s">
        <v>309</v>
      </c>
      <c r="N2590">
        <v>5599.9840000000004</v>
      </c>
    </row>
    <row r="2591" spans="1:14" x14ac:dyDescent="0.3">
      <c r="A2591">
        <v>1319</v>
      </c>
      <c r="B2591" s="1" t="s">
        <v>68</v>
      </c>
      <c r="C2591" s="1" t="s">
        <v>27</v>
      </c>
      <c r="D2591">
        <v>818</v>
      </c>
      <c r="E2591" s="2">
        <v>42829</v>
      </c>
      <c r="F2591">
        <v>2</v>
      </c>
      <c r="G2591">
        <v>2</v>
      </c>
      <c r="H2591">
        <v>1499.99</v>
      </c>
      <c r="I2591">
        <v>0.05</v>
      </c>
      <c r="J2591" s="1" t="s">
        <v>349</v>
      </c>
      <c r="K2591" s="1" t="s">
        <v>317</v>
      </c>
      <c r="L2591" s="1" t="s">
        <v>28</v>
      </c>
      <c r="M2591" s="1" t="s">
        <v>309</v>
      </c>
      <c r="N2591">
        <v>2849.9809999999998</v>
      </c>
    </row>
    <row r="2592" spans="1:14" x14ac:dyDescent="0.3">
      <c r="A2592">
        <v>1284</v>
      </c>
      <c r="B2592" s="1" t="s">
        <v>109</v>
      </c>
      <c r="C2592" s="1" t="s">
        <v>27</v>
      </c>
      <c r="D2592">
        <v>1291</v>
      </c>
      <c r="E2592" s="2">
        <v>43078</v>
      </c>
      <c r="F2592">
        <v>2</v>
      </c>
      <c r="G2592">
        <v>1</v>
      </c>
      <c r="H2592">
        <v>1999.99</v>
      </c>
      <c r="I2592">
        <v>0.1</v>
      </c>
      <c r="J2592" s="1" t="s">
        <v>338</v>
      </c>
      <c r="K2592" s="1" t="s">
        <v>317</v>
      </c>
      <c r="L2592" s="1" t="s">
        <v>28</v>
      </c>
      <c r="M2592" s="1" t="s">
        <v>309</v>
      </c>
      <c r="N2592">
        <v>1799.991</v>
      </c>
    </row>
    <row r="2593" spans="1:14" x14ac:dyDescent="0.3">
      <c r="A2593">
        <v>1284</v>
      </c>
      <c r="B2593" s="1" t="s">
        <v>109</v>
      </c>
      <c r="C2593" s="1" t="s">
        <v>27</v>
      </c>
      <c r="D2593">
        <v>1291</v>
      </c>
      <c r="E2593" s="2">
        <v>43078</v>
      </c>
      <c r="F2593">
        <v>2</v>
      </c>
      <c r="G2593">
        <v>2</v>
      </c>
      <c r="H2593">
        <v>4999.99</v>
      </c>
      <c r="I2593">
        <v>0.05</v>
      </c>
      <c r="J2593" s="1" t="s">
        <v>327</v>
      </c>
      <c r="K2593" s="1" t="s">
        <v>317</v>
      </c>
      <c r="L2593" s="1" t="s">
        <v>28</v>
      </c>
      <c r="M2593" s="1" t="s">
        <v>309</v>
      </c>
      <c r="N2593">
        <v>9499.9809999999998</v>
      </c>
    </row>
    <row r="2594" spans="1:14" x14ac:dyDescent="0.3">
      <c r="A2594">
        <v>473</v>
      </c>
      <c r="B2594" s="1" t="s">
        <v>49</v>
      </c>
      <c r="C2594" s="1" t="s">
        <v>27</v>
      </c>
      <c r="D2594">
        <v>860</v>
      </c>
      <c r="E2594" s="2">
        <v>42852</v>
      </c>
      <c r="F2594">
        <v>2</v>
      </c>
      <c r="G2594">
        <v>2</v>
      </c>
      <c r="H2594">
        <v>4999.99</v>
      </c>
      <c r="I2594">
        <v>7.0000000000000007E-2</v>
      </c>
      <c r="J2594" s="1" t="s">
        <v>327</v>
      </c>
      <c r="K2594" s="1" t="s">
        <v>317</v>
      </c>
      <c r="L2594" s="1" t="s">
        <v>28</v>
      </c>
      <c r="M2594" s="1" t="s">
        <v>309</v>
      </c>
      <c r="N2594">
        <v>9299.9813999999988</v>
      </c>
    </row>
    <row r="2595" spans="1:14" x14ac:dyDescent="0.3">
      <c r="A2595">
        <v>1442</v>
      </c>
      <c r="B2595" s="1" t="s">
        <v>109</v>
      </c>
      <c r="C2595" s="1" t="s">
        <v>27</v>
      </c>
      <c r="D2595">
        <v>1036</v>
      </c>
      <c r="E2595" s="2">
        <v>42946</v>
      </c>
      <c r="F2595">
        <v>2</v>
      </c>
      <c r="G2595">
        <v>2</v>
      </c>
      <c r="H2595">
        <v>2699.99</v>
      </c>
      <c r="I2595">
        <v>0.1</v>
      </c>
      <c r="J2595" s="1" t="s">
        <v>376</v>
      </c>
      <c r="K2595" s="1" t="s">
        <v>317</v>
      </c>
      <c r="L2595" s="1" t="s">
        <v>28</v>
      </c>
      <c r="M2595" s="1" t="s">
        <v>309</v>
      </c>
      <c r="N2595">
        <v>4859.982</v>
      </c>
    </row>
    <row r="2596" spans="1:14" x14ac:dyDescent="0.3">
      <c r="A2596">
        <v>663</v>
      </c>
      <c r="B2596" s="1" t="s">
        <v>33</v>
      </c>
      <c r="C2596" s="1" t="s">
        <v>27</v>
      </c>
      <c r="D2596">
        <v>1129</v>
      </c>
      <c r="E2596" s="2">
        <v>42995</v>
      </c>
      <c r="F2596">
        <v>2</v>
      </c>
      <c r="G2596">
        <v>1</v>
      </c>
      <c r="H2596">
        <v>5499.99</v>
      </c>
      <c r="I2596">
        <v>0.2</v>
      </c>
      <c r="J2596" s="1" t="s">
        <v>321</v>
      </c>
      <c r="K2596" s="1" t="s">
        <v>317</v>
      </c>
      <c r="L2596" s="1" t="s">
        <v>28</v>
      </c>
      <c r="M2596" s="1" t="s">
        <v>309</v>
      </c>
      <c r="N2596">
        <v>4399.9920000000002</v>
      </c>
    </row>
    <row r="2597" spans="1:14" x14ac:dyDescent="0.3">
      <c r="A2597">
        <v>1302</v>
      </c>
      <c r="B2597" s="1" t="s">
        <v>80</v>
      </c>
      <c r="C2597" s="1" t="s">
        <v>27</v>
      </c>
      <c r="D2597">
        <v>638</v>
      </c>
      <c r="E2597" s="2">
        <v>42739</v>
      </c>
      <c r="F2597">
        <v>2</v>
      </c>
      <c r="G2597">
        <v>1</v>
      </c>
      <c r="H2597">
        <v>5499.99</v>
      </c>
      <c r="I2597">
        <v>0.2</v>
      </c>
      <c r="J2597" s="1" t="s">
        <v>321</v>
      </c>
      <c r="K2597" s="1" t="s">
        <v>317</v>
      </c>
      <c r="L2597" s="1" t="s">
        <v>28</v>
      </c>
      <c r="M2597" s="1" t="s">
        <v>309</v>
      </c>
      <c r="N2597">
        <v>4399.9920000000002</v>
      </c>
    </row>
    <row r="2598" spans="1:14" x14ac:dyDescent="0.3">
      <c r="A2598">
        <v>1388</v>
      </c>
      <c r="B2598" s="1" t="s">
        <v>240</v>
      </c>
      <c r="C2598" s="1" t="s">
        <v>27</v>
      </c>
      <c r="D2598">
        <v>1270</v>
      </c>
      <c r="E2598" s="2">
        <v>43065</v>
      </c>
      <c r="F2598">
        <v>2</v>
      </c>
      <c r="G2598">
        <v>1</v>
      </c>
      <c r="H2598">
        <v>3199.99</v>
      </c>
      <c r="I2598">
        <v>0.2</v>
      </c>
      <c r="J2598" s="1" t="s">
        <v>369</v>
      </c>
      <c r="K2598" s="1" t="s">
        <v>317</v>
      </c>
      <c r="L2598" s="1" t="s">
        <v>28</v>
      </c>
      <c r="M2598" s="1" t="s">
        <v>309</v>
      </c>
      <c r="N2598">
        <v>2559.9920000000002</v>
      </c>
    </row>
    <row r="2599" spans="1:14" x14ac:dyDescent="0.3">
      <c r="A2599">
        <v>352</v>
      </c>
      <c r="B2599" s="1" t="s">
        <v>81</v>
      </c>
      <c r="C2599" s="1" t="s">
        <v>27</v>
      </c>
      <c r="D2599">
        <v>898</v>
      </c>
      <c r="E2599" s="2">
        <v>42875</v>
      </c>
      <c r="F2599">
        <v>2</v>
      </c>
      <c r="G2599">
        <v>2</v>
      </c>
      <c r="H2599">
        <v>1999.99</v>
      </c>
      <c r="I2599">
        <v>0.2</v>
      </c>
      <c r="J2599" s="1" t="s">
        <v>338</v>
      </c>
      <c r="K2599" s="1" t="s">
        <v>317</v>
      </c>
      <c r="L2599" s="1" t="s">
        <v>28</v>
      </c>
      <c r="M2599" s="1" t="s">
        <v>309</v>
      </c>
      <c r="N2599">
        <v>3199.9840000000004</v>
      </c>
    </row>
    <row r="2600" spans="1:14" x14ac:dyDescent="0.3">
      <c r="A2600">
        <v>1018</v>
      </c>
      <c r="B2600" s="1" t="s">
        <v>224</v>
      </c>
      <c r="C2600" s="1" t="s">
        <v>27</v>
      </c>
      <c r="D2600">
        <v>781</v>
      </c>
      <c r="E2600" s="2">
        <v>42809</v>
      </c>
      <c r="F2600">
        <v>2</v>
      </c>
      <c r="G2600">
        <v>2</v>
      </c>
      <c r="H2600">
        <v>1999.99</v>
      </c>
      <c r="I2600">
        <v>0.1</v>
      </c>
      <c r="J2600" s="1" t="s">
        <v>338</v>
      </c>
      <c r="K2600" s="1" t="s">
        <v>317</v>
      </c>
      <c r="L2600" s="1" t="s">
        <v>28</v>
      </c>
      <c r="M2600" s="1" t="s">
        <v>309</v>
      </c>
      <c r="N2600">
        <v>3599.982</v>
      </c>
    </row>
    <row r="2601" spans="1:14" x14ac:dyDescent="0.3">
      <c r="A2601">
        <v>15</v>
      </c>
      <c r="B2601" s="1" t="s">
        <v>143</v>
      </c>
      <c r="C2601" s="1" t="s">
        <v>27</v>
      </c>
      <c r="D2601">
        <v>1610</v>
      </c>
      <c r="E2601" s="2">
        <v>43337</v>
      </c>
      <c r="F2601">
        <v>2</v>
      </c>
      <c r="G2601">
        <v>2</v>
      </c>
      <c r="H2601">
        <v>3199.99</v>
      </c>
      <c r="I2601">
        <v>0.2</v>
      </c>
      <c r="J2601" s="1" t="s">
        <v>381</v>
      </c>
      <c r="K2601" s="1" t="s">
        <v>317</v>
      </c>
      <c r="L2601" s="1" t="s">
        <v>28</v>
      </c>
      <c r="M2601" s="1" t="s">
        <v>309</v>
      </c>
      <c r="N2601">
        <v>5119.9840000000004</v>
      </c>
    </row>
    <row r="2602" spans="1:14" x14ac:dyDescent="0.3">
      <c r="A2602">
        <v>63</v>
      </c>
      <c r="B2602" s="1" t="s">
        <v>184</v>
      </c>
      <c r="C2602" s="1" t="s">
        <v>27</v>
      </c>
      <c r="D2602">
        <v>1558</v>
      </c>
      <c r="E2602" s="2">
        <v>43209</v>
      </c>
      <c r="F2602">
        <v>2</v>
      </c>
      <c r="G2602">
        <v>1</v>
      </c>
      <c r="H2602">
        <v>2699.99</v>
      </c>
      <c r="I2602">
        <v>0.2</v>
      </c>
      <c r="J2602" s="1" t="s">
        <v>376</v>
      </c>
      <c r="K2602" s="1" t="s">
        <v>317</v>
      </c>
      <c r="L2602" s="1" t="s">
        <v>28</v>
      </c>
      <c r="M2602" s="1" t="s">
        <v>309</v>
      </c>
      <c r="N2602">
        <v>2159.9919999999997</v>
      </c>
    </row>
    <row r="2603" spans="1:14" x14ac:dyDescent="0.3">
      <c r="A2603">
        <v>142</v>
      </c>
      <c r="B2603" s="1" t="s">
        <v>108</v>
      </c>
      <c r="C2603" s="1" t="s">
        <v>27</v>
      </c>
      <c r="D2603">
        <v>950</v>
      </c>
      <c r="E2603" s="2">
        <v>42902</v>
      </c>
      <c r="F2603">
        <v>2</v>
      </c>
      <c r="G2603">
        <v>1</v>
      </c>
      <c r="H2603">
        <v>5499.99</v>
      </c>
      <c r="I2603">
        <v>0.05</v>
      </c>
      <c r="J2603" s="1" t="s">
        <v>321</v>
      </c>
      <c r="K2603" s="1" t="s">
        <v>317</v>
      </c>
      <c r="L2603" s="1" t="s">
        <v>28</v>
      </c>
      <c r="M2603" s="1" t="s">
        <v>309</v>
      </c>
      <c r="N2603">
        <v>5224.9904999999999</v>
      </c>
    </row>
    <row r="2604" spans="1:14" x14ac:dyDescent="0.3">
      <c r="A2604">
        <v>26</v>
      </c>
      <c r="B2604" s="1" t="s">
        <v>142</v>
      </c>
      <c r="C2604" s="1" t="s">
        <v>27</v>
      </c>
      <c r="D2604">
        <v>1519</v>
      </c>
      <c r="E2604" s="2">
        <v>43201</v>
      </c>
      <c r="F2604">
        <v>2</v>
      </c>
      <c r="G2604">
        <v>1</v>
      </c>
      <c r="H2604">
        <v>4499.99</v>
      </c>
      <c r="I2604">
        <v>0.2</v>
      </c>
      <c r="J2604" s="1" t="s">
        <v>362</v>
      </c>
      <c r="K2604" s="1" t="s">
        <v>317</v>
      </c>
      <c r="L2604" s="1" t="s">
        <v>28</v>
      </c>
      <c r="M2604" s="1" t="s">
        <v>309</v>
      </c>
      <c r="N2604">
        <v>3599.9920000000002</v>
      </c>
    </row>
    <row r="2605" spans="1:14" x14ac:dyDescent="0.3">
      <c r="A2605">
        <v>605</v>
      </c>
      <c r="B2605" s="1" t="s">
        <v>69</v>
      </c>
      <c r="C2605" s="1" t="s">
        <v>27</v>
      </c>
      <c r="D2605">
        <v>899</v>
      </c>
      <c r="E2605" s="2">
        <v>42875</v>
      </c>
      <c r="F2605">
        <v>2</v>
      </c>
      <c r="G2605">
        <v>2</v>
      </c>
      <c r="H2605">
        <v>2599.9899999999998</v>
      </c>
      <c r="I2605">
        <v>0.1</v>
      </c>
      <c r="J2605" s="1" t="s">
        <v>324</v>
      </c>
      <c r="K2605" s="1" t="s">
        <v>317</v>
      </c>
      <c r="L2605" s="1" t="s">
        <v>28</v>
      </c>
      <c r="M2605" s="1" t="s">
        <v>309</v>
      </c>
      <c r="N2605">
        <v>4679.982</v>
      </c>
    </row>
    <row r="2606" spans="1:14" x14ac:dyDescent="0.3">
      <c r="A2606">
        <v>1421</v>
      </c>
      <c r="B2606" s="1" t="s">
        <v>143</v>
      </c>
      <c r="C2606" s="1" t="s">
        <v>27</v>
      </c>
      <c r="D2606">
        <v>1169</v>
      </c>
      <c r="E2606" s="2">
        <v>43012</v>
      </c>
      <c r="F2606">
        <v>2</v>
      </c>
      <c r="G2606">
        <v>1</v>
      </c>
      <c r="H2606">
        <v>6499.99</v>
      </c>
      <c r="I2606">
        <v>0.05</v>
      </c>
      <c r="J2606" s="1" t="s">
        <v>325</v>
      </c>
      <c r="K2606" s="1" t="s">
        <v>317</v>
      </c>
      <c r="L2606" s="1" t="s">
        <v>28</v>
      </c>
      <c r="M2606" s="1" t="s">
        <v>309</v>
      </c>
      <c r="N2606">
        <v>6174.9904999999999</v>
      </c>
    </row>
    <row r="2607" spans="1:14" x14ac:dyDescent="0.3">
      <c r="A2607">
        <v>1421</v>
      </c>
      <c r="B2607" s="1" t="s">
        <v>143</v>
      </c>
      <c r="C2607" s="1" t="s">
        <v>27</v>
      </c>
      <c r="D2607">
        <v>1169</v>
      </c>
      <c r="E2607" s="2">
        <v>43012</v>
      </c>
      <c r="F2607">
        <v>2</v>
      </c>
      <c r="G2607">
        <v>2</v>
      </c>
      <c r="H2607">
        <v>4999.99</v>
      </c>
      <c r="I2607">
        <v>0.1</v>
      </c>
      <c r="J2607" s="1" t="s">
        <v>327</v>
      </c>
      <c r="K2607" s="1" t="s">
        <v>317</v>
      </c>
      <c r="L2607" s="1" t="s">
        <v>28</v>
      </c>
      <c r="M2607" s="1" t="s">
        <v>309</v>
      </c>
      <c r="N2607">
        <v>8999.982</v>
      </c>
    </row>
    <row r="2608" spans="1:14" x14ac:dyDescent="0.3">
      <c r="A2608">
        <v>1037</v>
      </c>
      <c r="B2608" s="1" t="s">
        <v>415</v>
      </c>
      <c r="C2608" s="1" t="s">
        <v>27</v>
      </c>
      <c r="D2608">
        <v>1345</v>
      </c>
      <c r="E2608" s="2">
        <v>43114</v>
      </c>
      <c r="F2608">
        <v>2</v>
      </c>
      <c r="G2608">
        <v>2</v>
      </c>
      <c r="H2608">
        <v>3199.99</v>
      </c>
      <c r="I2608">
        <v>0.05</v>
      </c>
      <c r="J2608" s="1" t="s">
        <v>390</v>
      </c>
      <c r="K2608" s="1" t="s">
        <v>317</v>
      </c>
      <c r="L2608" s="1" t="s">
        <v>28</v>
      </c>
      <c r="M2608" s="1" t="s">
        <v>309</v>
      </c>
      <c r="N2608">
        <v>6079.9809999999989</v>
      </c>
    </row>
    <row r="2609" spans="1:14" x14ac:dyDescent="0.3">
      <c r="A2609">
        <v>179</v>
      </c>
      <c r="B2609" s="1" t="s">
        <v>112</v>
      </c>
      <c r="C2609" s="1" t="s">
        <v>27</v>
      </c>
      <c r="D2609">
        <v>903</v>
      </c>
      <c r="E2609" s="2">
        <v>42877</v>
      </c>
      <c r="F2609">
        <v>2</v>
      </c>
      <c r="G2609">
        <v>2</v>
      </c>
      <c r="H2609">
        <v>1499.99</v>
      </c>
      <c r="I2609">
        <v>0.05</v>
      </c>
      <c r="J2609" s="1" t="s">
        <v>349</v>
      </c>
      <c r="K2609" s="1" t="s">
        <v>317</v>
      </c>
      <c r="L2609" s="1" t="s">
        <v>28</v>
      </c>
      <c r="M2609" s="1" t="s">
        <v>309</v>
      </c>
      <c r="N2609">
        <v>2849.9809999999998</v>
      </c>
    </row>
    <row r="2610" spans="1:14" x14ac:dyDescent="0.3">
      <c r="A2610">
        <v>196</v>
      </c>
      <c r="B2610" s="1" t="s">
        <v>136</v>
      </c>
      <c r="C2610" s="1" t="s">
        <v>27</v>
      </c>
      <c r="D2610">
        <v>882</v>
      </c>
      <c r="E2610" s="2">
        <v>42864</v>
      </c>
      <c r="F2610">
        <v>2</v>
      </c>
      <c r="G2610">
        <v>2</v>
      </c>
      <c r="H2610">
        <v>1999.99</v>
      </c>
      <c r="I2610">
        <v>7.0000000000000007E-2</v>
      </c>
      <c r="J2610" s="1" t="s">
        <v>338</v>
      </c>
      <c r="K2610" s="1" t="s">
        <v>317</v>
      </c>
      <c r="L2610" s="1" t="s">
        <v>28</v>
      </c>
      <c r="M2610" s="1" t="s">
        <v>309</v>
      </c>
      <c r="N2610">
        <v>3719.9813999999997</v>
      </c>
    </row>
    <row r="2611" spans="1:14" x14ac:dyDescent="0.3">
      <c r="A2611">
        <v>1390</v>
      </c>
      <c r="B2611" s="1" t="s">
        <v>39</v>
      </c>
      <c r="C2611" s="1" t="s">
        <v>27</v>
      </c>
      <c r="D2611">
        <v>960</v>
      </c>
      <c r="E2611" s="2">
        <v>42904</v>
      </c>
      <c r="F2611">
        <v>2</v>
      </c>
      <c r="G2611">
        <v>2</v>
      </c>
      <c r="H2611">
        <v>1499.99</v>
      </c>
      <c r="I2611">
        <v>0.05</v>
      </c>
      <c r="J2611" s="1" t="s">
        <v>349</v>
      </c>
      <c r="K2611" s="1" t="s">
        <v>317</v>
      </c>
      <c r="L2611" s="1" t="s">
        <v>28</v>
      </c>
      <c r="M2611" s="1" t="s">
        <v>309</v>
      </c>
      <c r="N2611">
        <v>2849.9809999999998</v>
      </c>
    </row>
    <row r="2612" spans="1:14" x14ac:dyDescent="0.3">
      <c r="A2612">
        <v>38</v>
      </c>
      <c r="B2612" s="1" t="s">
        <v>259</v>
      </c>
      <c r="C2612" s="1" t="s">
        <v>27</v>
      </c>
      <c r="D2612">
        <v>1525</v>
      </c>
      <c r="E2612" s="2">
        <v>43202</v>
      </c>
      <c r="F2612">
        <v>2</v>
      </c>
      <c r="G2612">
        <v>1</v>
      </c>
      <c r="H2612">
        <v>6499.99</v>
      </c>
      <c r="I2612">
        <v>0.1</v>
      </c>
      <c r="J2612" s="1" t="s">
        <v>396</v>
      </c>
      <c r="K2612" s="1" t="s">
        <v>317</v>
      </c>
      <c r="L2612" s="1" t="s">
        <v>28</v>
      </c>
      <c r="M2612" s="1" t="s">
        <v>309</v>
      </c>
      <c r="N2612">
        <v>5849.991</v>
      </c>
    </row>
    <row r="2613" spans="1:14" x14ac:dyDescent="0.3">
      <c r="A2613">
        <v>330</v>
      </c>
      <c r="B2613" s="1" t="s">
        <v>129</v>
      </c>
      <c r="C2613" s="1" t="s">
        <v>27</v>
      </c>
      <c r="D2613">
        <v>1449</v>
      </c>
      <c r="E2613" s="2">
        <v>43177</v>
      </c>
      <c r="F2613">
        <v>2</v>
      </c>
      <c r="G2613">
        <v>1</v>
      </c>
      <c r="H2613">
        <v>2299.9899999999998</v>
      </c>
      <c r="I2613">
        <v>7.0000000000000007E-2</v>
      </c>
      <c r="J2613" s="1" t="s">
        <v>353</v>
      </c>
      <c r="K2613" s="1" t="s">
        <v>317</v>
      </c>
      <c r="L2613" s="1" t="s">
        <v>28</v>
      </c>
      <c r="M2613" s="1" t="s">
        <v>309</v>
      </c>
      <c r="N2613">
        <v>2138.9906999999998</v>
      </c>
    </row>
    <row r="2614" spans="1:14" x14ac:dyDescent="0.3">
      <c r="A2614">
        <v>1191</v>
      </c>
      <c r="B2614" s="1" t="s">
        <v>87</v>
      </c>
      <c r="C2614" s="1" t="s">
        <v>27</v>
      </c>
      <c r="D2614">
        <v>1203</v>
      </c>
      <c r="E2614" s="2">
        <v>43033</v>
      </c>
      <c r="F2614">
        <v>2</v>
      </c>
      <c r="G2614">
        <v>1</v>
      </c>
      <c r="H2614">
        <v>2699.99</v>
      </c>
      <c r="I2614">
        <v>0.05</v>
      </c>
      <c r="J2614" s="1" t="s">
        <v>376</v>
      </c>
      <c r="K2614" s="1" t="s">
        <v>317</v>
      </c>
      <c r="L2614" s="1" t="s">
        <v>28</v>
      </c>
      <c r="M2614" s="1" t="s">
        <v>309</v>
      </c>
      <c r="N2614">
        <v>2564.9904999999999</v>
      </c>
    </row>
    <row r="2615" spans="1:14" x14ac:dyDescent="0.3">
      <c r="A2615">
        <v>73</v>
      </c>
      <c r="B2615" s="1" t="s">
        <v>140</v>
      </c>
      <c r="C2615" s="1" t="s">
        <v>27</v>
      </c>
      <c r="D2615">
        <v>937</v>
      </c>
      <c r="E2615" s="2">
        <v>42897</v>
      </c>
      <c r="F2615">
        <v>2</v>
      </c>
      <c r="G2615">
        <v>2</v>
      </c>
      <c r="H2615">
        <v>6499.99</v>
      </c>
      <c r="I2615">
        <v>7.0000000000000007E-2</v>
      </c>
      <c r="J2615" s="1" t="s">
        <v>325</v>
      </c>
      <c r="K2615" s="1" t="s">
        <v>317</v>
      </c>
      <c r="L2615" s="1" t="s">
        <v>28</v>
      </c>
      <c r="M2615" s="1" t="s">
        <v>309</v>
      </c>
      <c r="N2615">
        <v>12089.981399999999</v>
      </c>
    </row>
    <row r="2616" spans="1:14" x14ac:dyDescent="0.3">
      <c r="A2616">
        <v>73</v>
      </c>
      <c r="B2616" s="1" t="s">
        <v>140</v>
      </c>
      <c r="C2616" s="1" t="s">
        <v>27</v>
      </c>
      <c r="D2616">
        <v>937</v>
      </c>
      <c r="E2616" s="2">
        <v>42897</v>
      </c>
      <c r="F2616">
        <v>2</v>
      </c>
      <c r="G2616">
        <v>2</v>
      </c>
      <c r="H2616">
        <v>4999.99</v>
      </c>
      <c r="I2616">
        <v>7.0000000000000007E-2</v>
      </c>
      <c r="J2616" s="1" t="s">
        <v>327</v>
      </c>
      <c r="K2616" s="1" t="s">
        <v>317</v>
      </c>
      <c r="L2616" s="1" t="s">
        <v>28</v>
      </c>
      <c r="M2616" s="1" t="s">
        <v>309</v>
      </c>
      <c r="N2616">
        <v>9299.9813999999988</v>
      </c>
    </row>
    <row r="2617" spans="1:14" x14ac:dyDescent="0.3">
      <c r="A2617">
        <v>1268</v>
      </c>
      <c r="B2617" s="1" t="s">
        <v>175</v>
      </c>
      <c r="C2617" s="1" t="s">
        <v>27</v>
      </c>
      <c r="D2617">
        <v>1273</v>
      </c>
      <c r="E2617" s="2">
        <v>43066</v>
      </c>
      <c r="F2617">
        <v>2</v>
      </c>
      <c r="G2617">
        <v>1</v>
      </c>
      <c r="H2617">
        <v>4999.99</v>
      </c>
      <c r="I2617">
        <v>0.2</v>
      </c>
      <c r="J2617" s="1" t="s">
        <v>327</v>
      </c>
      <c r="K2617" s="1" t="s">
        <v>317</v>
      </c>
      <c r="L2617" s="1" t="s">
        <v>28</v>
      </c>
      <c r="M2617" s="1" t="s">
        <v>309</v>
      </c>
      <c r="N2617">
        <v>3999.9920000000002</v>
      </c>
    </row>
    <row r="2618" spans="1:14" x14ac:dyDescent="0.3">
      <c r="A2618">
        <v>15</v>
      </c>
      <c r="B2618" s="1" t="s">
        <v>143</v>
      </c>
      <c r="C2618" s="1" t="s">
        <v>27</v>
      </c>
      <c r="D2618">
        <v>1401</v>
      </c>
      <c r="E2618" s="2">
        <v>43149</v>
      </c>
      <c r="F2618">
        <v>2</v>
      </c>
      <c r="G2618">
        <v>1</v>
      </c>
      <c r="H2618">
        <v>379.99</v>
      </c>
      <c r="I2618">
        <v>7.0000000000000007E-2</v>
      </c>
      <c r="J2618" s="1" t="s">
        <v>405</v>
      </c>
      <c r="K2618" s="1" t="s">
        <v>311</v>
      </c>
      <c r="L2618" s="1" t="s">
        <v>28</v>
      </c>
      <c r="M2618" s="1" t="s">
        <v>309</v>
      </c>
      <c r="N2618">
        <v>353.39069999999998</v>
      </c>
    </row>
    <row r="2619" spans="1:14" x14ac:dyDescent="0.3">
      <c r="A2619">
        <v>29</v>
      </c>
      <c r="B2619" s="1" t="s">
        <v>62</v>
      </c>
      <c r="C2619" s="1" t="s">
        <v>27</v>
      </c>
      <c r="D2619">
        <v>665</v>
      </c>
      <c r="E2619" s="2">
        <v>42756</v>
      </c>
      <c r="F2619">
        <v>2</v>
      </c>
      <c r="G2619">
        <v>2</v>
      </c>
      <c r="H2619">
        <v>2299.9899999999998</v>
      </c>
      <c r="I2619">
        <v>0.2</v>
      </c>
      <c r="J2619" s="1" t="s">
        <v>354</v>
      </c>
      <c r="K2619" s="1" t="s">
        <v>311</v>
      </c>
      <c r="L2619" s="1" t="s">
        <v>28</v>
      </c>
      <c r="M2619" s="1" t="s">
        <v>309</v>
      </c>
      <c r="N2619">
        <v>3679.9839999999999</v>
      </c>
    </row>
    <row r="2620" spans="1:14" x14ac:dyDescent="0.3">
      <c r="A2620">
        <v>63</v>
      </c>
      <c r="B2620" s="1" t="s">
        <v>184</v>
      </c>
      <c r="C2620" s="1" t="s">
        <v>27</v>
      </c>
      <c r="D2620">
        <v>1558</v>
      </c>
      <c r="E2620" s="2">
        <v>43209</v>
      </c>
      <c r="F2620">
        <v>2</v>
      </c>
      <c r="G2620">
        <v>1</v>
      </c>
      <c r="H2620">
        <v>999.99</v>
      </c>
      <c r="I2620">
        <v>7.0000000000000007E-2</v>
      </c>
      <c r="J2620" s="1" t="s">
        <v>400</v>
      </c>
      <c r="K2620" s="1" t="s">
        <v>311</v>
      </c>
      <c r="L2620" s="1" t="s">
        <v>28</v>
      </c>
      <c r="M2620" s="1" t="s">
        <v>309</v>
      </c>
      <c r="N2620">
        <v>929.99069999999995</v>
      </c>
    </row>
    <row r="2621" spans="1:14" x14ac:dyDescent="0.3">
      <c r="A2621">
        <v>65</v>
      </c>
      <c r="B2621" s="1" t="s">
        <v>57</v>
      </c>
      <c r="C2621" s="1" t="s">
        <v>27</v>
      </c>
      <c r="D2621">
        <v>240</v>
      </c>
      <c r="E2621" s="2">
        <v>42517</v>
      </c>
      <c r="F2621">
        <v>2</v>
      </c>
      <c r="G2621">
        <v>1</v>
      </c>
      <c r="H2621">
        <v>1799.99</v>
      </c>
      <c r="I2621">
        <v>7.0000000000000007E-2</v>
      </c>
      <c r="J2621" s="1" t="s">
        <v>312</v>
      </c>
      <c r="K2621" s="1" t="s">
        <v>311</v>
      </c>
      <c r="L2621" s="1" t="s">
        <v>28</v>
      </c>
      <c r="M2621" s="1" t="s">
        <v>309</v>
      </c>
      <c r="N2621">
        <v>1673.9906999999998</v>
      </c>
    </row>
    <row r="2622" spans="1:14" x14ac:dyDescent="0.3">
      <c r="A2622">
        <v>71</v>
      </c>
      <c r="B2622" s="1" t="s">
        <v>134</v>
      </c>
      <c r="C2622" s="1" t="s">
        <v>27</v>
      </c>
      <c r="D2622">
        <v>1595</v>
      </c>
      <c r="E2622" s="2">
        <v>43218</v>
      </c>
      <c r="F2622">
        <v>2</v>
      </c>
      <c r="G2622">
        <v>1</v>
      </c>
      <c r="H2622">
        <v>379.99</v>
      </c>
      <c r="I2622">
        <v>0.2</v>
      </c>
      <c r="J2622" s="1" t="s">
        <v>405</v>
      </c>
      <c r="K2622" s="1" t="s">
        <v>311</v>
      </c>
      <c r="L2622" s="1" t="s">
        <v>28</v>
      </c>
      <c r="M2622" s="1" t="s">
        <v>309</v>
      </c>
      <c r="N2622">
        <v>303.99200000000002</v>
      </c>
    </row>
    <row r="2623" spans="1:14" x14ac:dyDescent="0.3">
      <c r="A2623">
        <v>79</v>
      </c>
      <c r="B2623" s="1" t="s">
        <v>49</v>
      </c>
      <c r="C2623" s="1" t="s">
        <v>27</v>
      </c>
      <c r="D2623">
        <v>1538</v>
      </c>
      <c r="E2623" s="2">
        <v>43205</v>
      </c>
      <c r="F2623">
        <v>2</v>
      </c>
      <c r="G2623">
        <v>1</v>
      </c>
      <c r="H2623">
        <v>1469.99</v>
      </c>
      <c r="I2623">
        <v>7.0000000000000007E-2</v>
      </c>
      <c r="J2623" s="1" t="s">
        <v>401</v>
      </c>
      <c r="K2623" s="1" t="s">
        <v>311</v>
      </c>
      <c r="L2623" s="1" t="s">
        <v>28</v>
      </c>
      <c r="M2623" s="1" t="s">
        <v>309</v>
      </c>
      <c r="N2623">
        <v>1367.0907</v>
      </c>
    </row>
    <row r="2624" spans="1:14" x14ac:dyDescent="0.3">
      <c r="A2624">
        <v>83</v>
      </c>
      <c r="B2624" s="1" t="s">
        <v>26</v>
      </c>
      <c r="C2624" s="1" t="s">
        <v>27</v>
      </c>
      <c r="D2624">
        <v>327</v>
      </c>
      <c r="E2624" s="2">
        <v>42572</v>
      </c>
      <c r="F2624">
        <v>2</v>
      </c>
      <c r="G2624">
        <v>1</v>
      </c>
      <c r="H2624">
        <v>2899.99</v>
      </c>
      <c r="I2624">
        <v>0.05</v>
      </c>
      <c r="J2624" s="1" t="s">
        <v>313</v>
      </c>
      <c r="K2624" s="1" t="s">
        <v>311</v>
      </c>
      <c r="L2624" s="1" t="s">
        <v>28</v>
      </c>
      <c r="M2624" s="1" t="s">
        <v>309</v>
      </c>
      <c r="N2624">
        <v>2754.9904999999999</v>
      </c>
    </row>
    <row r="2625" spans="1:14" x14ac:dyDescent="0.3">
      <c r="A2625">
        <v>107</v>
      </c>
      <c r="B2625" s="1" t="s">
        <v>104</v>
      </c>
      <c r="C2625" s="1" t="s">
        <v>27</v>
      </c>
      <c r="D2625">
        <v>258</v>
      </c>
      <c r="E2625" s="2">
        <v>42527</v>
      </c>
      <c r="F2625">
        <v>2</v>
      </c>
      <c r="G2625">
        <v>1</v>
      </c>
      <c r="H2625">
        <v>2899.99</v>
      </c>
      <c r="I2625">
        <v>7.0000000000000007E-2</v>
      </c>
      <c r="J2625" s="1" t="s">
        <v>313</v>
      </c>
      <c r="K2625" s="1" t="s">
        <v>311</v>
      </c>
      <c r="L2625" s="1" t="s">
        <v>28</v>
      </c>
      <c r="M2625" s="1" t="s">
        <v>309</v>
      </c>
      <c r="N2625">
        <v>2696.9906999999998</v>
      </c>
    </row>
    <row r="2626" spans="1:14" x14ac:dyDescent="0.3">
      <c r="A2626">
        <v>113</v>
      </c>
      <c r="B2626" s="1" t="s">
        <v>163</v>
      </c>
      <c r="C2626" s="1" t="s">
        <v>27</v>
      </c>
      <c r="D2626">
        <v>1264</v>
      </c>
      <c r="E2626" s="2">
        <v>43063</v>
      </c>
      <c r="F2626">
        <v>2</v>
      </c>
      <c r="G2626">
        <v>2</v>
      </c>
      <c r="H2626">
        <v>999.99</v>
      </c>
      <c r="I2626">
        <v>0.2</v>
      </c>
      <c r="J2626" s="1" t="s">
        <v>339</v>
      </c>
      <c r="K2626" s="1" t="s">
        <v>311</v>
      </c>
      <c r="L2626" s="1" t="s">
        <v>28</v>
      </c>
      <c r="M2626" s="1" t="s">
        <v>309</v>
      </c>
      <c r="N2626">
        <v>1599.9840000000002</v>
      </c>
    </row>
    <row r="2627" spans="1:14" x14ac:dyDescent="0.3">
      <c r="A2627">
        <v>140</v>
      </c>
      <c r="B2627" s="1" t="s">
        <v>73</v>
      </c>
      <c r="C2627" s="1" t="s">
        <v>27</v>
      </c>
      <c r="D2627">
        <v>1055</v>
      </c>
      <c r="E2627" s="2">
        <v>42959</v>
      </c>
      <c r="F2627">
        <v>2</v>
      </c>
      <c r="G2627">
        <v>2</v>
      </c>
      <c r="H2627">
        <v>5299.99</v>
      </c>
      <c r="I2627">
        <v>7.0000000000000007E-2</v>
      </c>
      <c r="J2627" s="1" t="s">
        <v>314</v>
      </c>
      <c r="K2627" s="1" t="s">
        <v>311</v>
      </c>
      <c r="L2627" s="1" t="s">
        <v>28</v>
      </c>
      <c r="M2627" s="1" t="s">
        <v>309</v>
      </c>
      <c r="N2627">
        <v>9857.9813999999988</v>
      </c>
    </row>
    <row r="2628" spans="1:14" x14ac:dyDescent="0.3">
      <c r="A2628">
        <v>147</v>
      </c>
      <c r="B2628" s="1" t="s">
        <v>225</v>
      </c>
      <c r="C2628" s="1" t="s">
        <v>27</v>
      </c>
      <c r="D2628">
        <v>732</v>
      </c>
      <c r="E2628" s="2">
        <v>42792</v>
      </c>
      <c r="F2628">
        <v>2</v>
      </c>
      <c r="G2628">
        <v>1</v>
      </c>
      <c r="H2628">
        <v>5299.99</v>
      </c>
      <c r="I2628">
        <v>7.0000000000000007E-2</v>
      </c>
      <c r="J2628" s="1" t="s">
        <v>406</v>
      </c>
      <c r="K2628" s="1" t="s">
        <v>311</v>
      </c>
      <c r="L2628" s="1" t="s">
        <v>28</v>
      </c>
      <c r="M2628" s="1" t="s">
        <v>309</v>
      </c>
      <c r="N2628">
        <v>4928.9906999999994</v>
      </c>
    </row>
    <row r="2629" spans="1:14" x14ac:dyDescent="0.3">
      <c r="A2629">
        <v>152</v>
      </c>
      <c r="B2629" s="1" t="s">
        <v>96</v>
      </c>
      <c r="C2629" s="1" t="s">
        <v>27</v>
      </c>
      <c r="D2629">
        <v>1467</v>
      </c>
      <c r="E2629" s="2">
        <v>43185</v>
      </c>
      <c r="F2629">
        <v>2</v>
      </c>
      <c r="G2629">
        <v>1</v>
      </c>
      <c r="H2629">
        <v>3199.99</v>
      </c>
      <c r="I2629">
        <v>0.2</v>
      </c>
      <c r="J2629" s="1" t="s">
        <v>357</v>
      </c>
      <c r="K2629" s="1" t="s">
        <v>311</v>
      </c>
      <c r="L2629" s="1" t="s">
        <v>28</v>
      </c>
      <c r="M2629" s="1" t="s">
        <v>309</v>
      </c>
      <c r="N2629">
        <v>2559.9920000000002</v>
      </c>
    </row>
    <row r="2630" spans="1:14" x14ac:dyDescent="0.3">
      <c r="A2630">
        <v>167</v>
      </c>
      <c r="B2630" s="1" t="s">
        <v>61</v>
      </c>
      <c r="C2630" s="1" t="s">
        <v>27</v>
      </c>
      <c r="D2630">
        <v>945</v>
      </c>
      <c r="E2630" s="2">
        <v>42900</v>
      </c>
      <c r="F2630">
        <v>2</v>
      </c>
      <c r="G2630">
        <v>2</v>
      </c>
      <c r="H2630">
        <v>469.99</v>
      </c>
      <c r="I2630">
        <v>0.05</v>
      </c>
      <c r="J2630" s="1" t="s">
        <v>403</v>
      </c>
      <c r="K2630" s="1" t="s">
        <v>311</v>
      </c>
      <c r="L2630" s="1" t="s">
        <v>28</v>
      </c>
      <c r="M2630" s="1" t="s">
        <v>309</v>
      </c>
      <c r="N2630">
        <v>892.98099999999999</v>
      </c>
    </row>
    <row r="2631" spans="1:14" x14ac:dyDescent="0.3">
      <c r="A2631">
        <v>206</v>
      </c>
      <c r="B2631" s="1" t="s">
        <v>109</v>
      </c>
      <c r="C2631" s="1" t="s">
        <v>27</v>
      </c>
      <c r="D2631">
        <v>236</v>
      </c>
      <c r="E2631" s="2">
        <v>42515</v>
      </c>
      <c r="F2631">
        <v>2</v>
      </c>
      <c r="G2631">
        <v>2</v>
      </c>
      <c r="H2631">
        <v>2899.99</v>
      </c>
      <c r="I2631">
        <v>0.1</v>
      </c>
      <c r="J2631" s="1" t="s">
        <v>313</v>
      </c>
      <c r="K2631" s="1" t="s">
        <v>311</v>
      </c>
      <c r="L2631" s="1" t="s">
        <v>28</v>
      </c>
      <c r="M2631" s="1" t="s">
        <v>309</v>
      </c>
      <c r="N2631">
        <v>5219.982</v>
      </c>
    </row>
    <row r="2632" spans="1:14" x14ac:dyDescent="0.3">
      <c r="A2632">
        <v>218</v>
      </c>
      <c r="B2632" s="1" t="s">
        <v>70</v>
      </c>
      <c r="C2632" s="1" t="s">
        <v>27</v>
      </c>
      <c r="D2632">
        <v>95</v>
      </c>
      <c r="E2632" s="2">
        <v>42427</v>
      </c>
      <c r="F2632">
        <v>2</v>
      </c>
      <c r="G2632">
        <v>2</v>
      </c>
      <c r="H2632">
        <v>1799.99</v>
      </c>
      <c r="I2632">
        <v>0.2</v>
      </c>
      <c r="J2632" s="1" t="s">
        <v>312</v>
      </c>
      <c r="K2632" s="1" t="s">
        <v>311</v>
      </c>
      <c r="L2632" s="1" t="s">
        <v>28</v>
      </c>
      <c r="M2632" s="1" t="s">
        <v>309</v>
      </c>
      <c r="N2632">
        <v>2879.9840000000004</v>
      </c>
    </row>
    <row r="2633" spans="1:14" x14ac:dyDescent="0.3">
      <c r="A2633">
        <v>235</v>
      </c>
      <c r="B2633" s="1" t="s">
        <v>38</v>
      </c>
      <c r="C2633" s="1" t="s">
        <v>27</v>
      </c>
      <c r="D2633">
        <v>509</v>
      </c>
      <c r="E2633" s="2">
        <v>42659</v>
      </c>
      <c r="F2633">
        <v>2</v>
      </c>
      <c r="G2633">
        <v>2</v>
      </c>
      <c r="H2633">
        <v>2899.99</v>
      </c>
      <c r="I2633">
        <v>0.05</v>
      </c>
      <c r="J2633" s="1" t="s">
        <v>313</v>
      </c>
      <c r="K2633" s="1" t="s">
        <v>311</v>
      </c>
      <c r="L2633" s="1" t="s">
        <v>28</v>
      </c>
      <c r="M2633" s="1" t="s">
        <v>309</v>
      </c>
      <c r="N2633">
        <v>5509.9809999999998</v>
      </c>
    </row>
    <row r="2634" spans="1:14" x14ac:dyDescent="0.3">
      <c r="A2634">
        <v>255</v>
      </c>
      <c r="B2634" s="1" t="s">
        <v>152</v>
      </c>
      <c r="C2634" s="1" t="s">
        <v>27</v>
      </c>
      <c r="D2634">
        <v>749</v>
      </c>
      <c r="E2634" s="2">
        <v>42798</v>
      </c>
      <c r="F2634">
        <v>2</v>
      </c>
      <c r="G2634">
        <v>1</v>
      </c>
      <c r="H2634">
        <v>4999.99</v>
      </c>
      <c r="I2634">
        <v>7.0000000000000007E-2</v>
      </c>
      <c r="J2634" s="1" t="s">
        <v>322</v>
      </c>
      <c r="K2634" s="1" t="s">
        <v>311</v>
      </c>
      <c r="L2634" s="1" t="s">
        <v>28</v>
      </c>
      <c r="M2634" s="1" t="s">
        <v>309</v>
      </c>
      <c r="N2634">
        <v>4649.9906999999994</v>
      </c>
    </row>
    <row r="2635" spans="1:14" x14ac:dyDescent="0.3">
      <c r="A2635">
        <v>272</v>
      </c>
      <c r="B2635" s="1" t="s">
        <v>81</v>
      </c>
      <c r="C2635" s="1" t="s">
        <v>27</v>
      </c>
      <c r="D2635">
        <v>430</v>
      </c>
      <c r="E2635" s="2">
        <v>42624</v>
      </c>
      <c r="F2635">
        <v>2</v>
      </c>
      <c r="G2635">
        <v>2</v>
      </c>
      <c r="H2635">
        <v>2899.99</v>
      </c>
      <c r="I2635">
        <v>0.2</v>
      </c>
      <c r="J2635" s="1" t="s">
        <v>313</v>
      </c>
      <c r="K2635" s="1" t="s">
        <v>311</v>
      </c>
      <c r="L2635" s="1" t="s">
        <v>28</v>
      </c>
      <c r="M2635" s="1" t="s">
        <v>309</v>
      </c>
      <c r="N2635">
        <v>4639.9839999999995</v>
      </c>
    </row>
    <row r="2636" spans="1:14" x14ac:dyDescent="0.3">
      <c r="A2636">
        <v>364</v>
      </c>
      <c r="B2636" s="1" t="s">
        <v>165</v>
      </c>
      <c r="C2636" s="1" t="s">
        <v>27</v>
      </c>
      <c r="D2636">
        <v>1418</v>
      </c>
      <c r="E2636" s="2">
        <v>43163</v>
      </c>
      <c r="F2636">
        <v>2</v>
      </c>
      <c r="G2636">
        <v>2</v>
      </c>
      <c r="H2636">
        <v>2499.9899999999998</v>
      </c>
      <c r="I2636">
        <v>0.2</v>
      </c>
      <c r="J2636" s="1" t="s">
        <v>436</v>
      </c>
      <c r="K2636" s="1" t="s">
        <v>311</v>
      </c>
      <c r="L2636" s="1" t="s">
        <v>28</v>
      </c>
      <c r="M2636" s="1" t="s">
        <v>309</v>
      </c>
      <c r="N2636">
        <v>3999.9839999999999</v>
      </c>
    </row>
    <row r="2637" spans="1:14" x14ac:dyDescent="0.3">
      <c r="A2637">
        <v>367</v>
      </c>
      <c r="B2637" s="1" t="s">
        <v>199</v>
      </c>
      <c r="C2637" s="1" t="s">
        <v>27</v>
      </c>
      <c r="D2637">
        <v>779</v>
      </c>
      <c r="E2637" s="2">
        <v>42809</v>
      </c>
      <c r="F2637">
        <v>2</v>
      </c>
      <c r="G2637">
        <v>1</v>
      </c>
      <c r="H2637">
        <v>5299.99</v>
      </c>
      <c r="I2637">
        <v>0.2</v>
      </c>
      <c r="J2637" s="1" t="s">
        <v>406</v>
      </c>
      <c r="K2637" s="1" t="s">
        <v>311</v>
      </c>
      <c r="L2637" s="1" t="s">
        <v>28</v>
      </c>
      <c r="M2637" s="1" t="s">
        <v>309</v>
      </c>
      <c r="N2637">
        <v>4239.9920000000002</v>
      </c>
    </row>
    <row r="2638" spans="1:14" x14ac:dyDescent="0.3">
      <c r="A2638">
        <v>371</v>
      </c>
      <c r="B2638" s="1" t="s">
        <v>125</v>
      </c>
      <c r="C2638" s="1" t="s">
        <v>27</v>
      </c>
      <c r="D2638">
        <v>155</v>
      </c>
      <c r="E2638" s="2">
        <v>42462</v>
      </c>
      <c r="F2638">
        <v>2</v>
      </c>
      <c r="G2638">
        <v>1</v>
      </c>
      <c r="H2638">
        <v>1799.99</v>
      </c>
      <c r="I2638">
        <v>0.1</v>
      </c>
      <c r="J2638" s="1" t="s">
        <v>312</v>
      </c>
      <c r="K2638" s="1" t="s">
        <v>311</v>
      </c>
      <c r="L2638" s="1" t="s">
        <v>28</v>
      </c>
      <c r="M2638" s="1" t="s">
        <v>309</v>
      </c>
      <c r="N2638">
        <v>1619.991</v>
      </c>
    </row>
    <row r="2639" spans="1:14" x14ac:dyDescent="0.3">
      <c r="A2639">
        <v>372</v>
      </c>
      <c r="B2639" s="1" t="s">
        <v>103</v>
      </c>
      <c r="C2639" s="1" t="s">
        <v>27</v>
      </c>
      <c r="D2639">
        <v>840</v>
      </c>
      <c r="E2639" s="2">
        <v>42840</v>
      </c>
      <c r="F2639">
        <v>2</v>
      </c>
      <c r="G2639">
        <v>1</v>
      </c>
      <c r="H2639">
        <v>5299.99</v>
      </c>
      <c r="I2639">
        <v>7.0000000000000007E-2</v>
      </c>
      <c r="J2639" s="1" t="s">
        <v>314</v>
      </c>
      <c r="K2639" s="1" t="s">
        <v>311</v>
      </c>
      <c r="L2639" s="1" t="s">
        <v>28</v>
      </c>
      <c r="M2639" s="1" t="s">
        <v>309</v>
      </c>
      <c r="N2639">
        <v>4928.9906999999994</v>
      </c>
    </row>
    <row r="2640" spans="1:14" x14ac:dyDescent="0.3">
      <c r="A2640">
        <v>375</v>
      </c>
      <c r="B2640" s="1" t="s">
        <v>54</v>
      </c>
      <c r="C2640" s="1" t="s">
        <v>27</v>
      </c>
      <c r="D2640">
        <v>1255</v>
      </c>
      <c r="E2640" s="2">
        <v>43058</v>
      </c>
      <c r="F2640">
        <v>2</v>
      </c>
      <c r="G2640">
        <v>2</v>
      </c>
      <c r="H2640">
        <v>5299.99</v>
      </c>
      <c r="I2640">
        <v>0.2</v>
      </c>
      <c r="J2640" s="1" t="s">
        <v>314</v>
      </c>
      <c r="K2640" s="1" t="s">
        <v>311</v>
      </c>
      <c r="L2640" s="1" t="s">
        <v>28</v>
      </c>
      <c r="M2640" s="1" t="s">
        <v>309</v>
      </c>
      <c r="N2640">
        <v>8479.9840000000004</v>
      </c>
    </row>
    <row r="2641" spans="1:14" x14ac:dyDescent="0.3">
      <c r="A2641">
        <v>383</v>
      </c>
      <c r="B2641" s="1" t="s">
        <v>74</v>
      </c>
      <c r="C2641" s="1" t="s">
        <v>27</v>
      </c>
      <c r="D2641">
        <v>660</v>
      </c>
      <c r="E2641" s="2">
        <v>42753</v>
      </c>
      <c r="F2641">
        <v>2</v>
      </c>
      <c r="G2641">
        <v>2</v>
      </c>
      <c r="H2641">
        <v>5299.99</v>
      </c>
      <c r="I2641">
        <v>0.05</v>
      </c>
      <c r="J2641" s="1" t="s">
        <v>406</v>
      </c>
      <c r="K2641" s="1" t="s">
        <v>311</v>
      </c>
      <c r="L2641" s="1" t="s">
        <v>28</v>
      </c>
      <c r="M2641" s="1" t="s">
        <v>309</v>
      </c>
      <c r="N2641">
        <v>10069.981</v>
      </c>
    </row>
    <row r="2642" spans="1:14" x14ac:dyDescent="0.3">
      <c r="A2642">
        <v>410</v>
      </c>
      <c r="B2642" s="1" t="s">
        <v>139</v>
      </c>
      <c r="C2642" s="1" t="s">
        <v>27</v>
      </c>
      <c r="D2642">
        <v>384</v>
      </c>
      <c r="E2642" s="2">
        <v>42602</v>
      </c>
      <c r="F2642">
        <v>2</v>
      </c>
      <c r="G2642">
        <v>1</v>
      </c>
      <c r="H2642">
        <v>1799.99</v>
      </c>
      <c r="I2642">
        <v>0.05</v>
      </c>
      <c r="J2642" s="1" t="s">
        <v>312</v>
      </c>
      <c r="K2642" s="1" t="s">
        <v>311</v>
      </c>
      <c r="L2642" s="1" t="s">
        <v>28</v>
      </c>
      <c r="M2642" s="1" t="s">
        <v>309</v>
      </c>
      <c r="N2642">
        <v>1709.9904999999999</v>
      </c>
    </row>
    <row r="2643" spans="1:14" x14ac:dyDescent="0.3">
      <c r="A2643">
        <v>413</v>
      </c>
      <c r="B2643" s="1" t="s">
        <v>49</v>
      </c>
      <c r="C2643" s="1" t="s">
        <v>27</v>
      </c>
      <c r="D2643">
        <v>259</v>
      </c>
      <c r="E2643" s="2">
        <v>42527</v>
      </c>
      <c r="F2643">
        <v>2</v>
      </c>
      <c r="G2643">
        <v>1</v>
      </c>
      <c r="H2643">
        <v>2899.99</v>
      </c>
      <c r="I2643">
        <v>0.1</v>
      </c>
      <c r="J2643" s="1" t="s">
        <v>313</v>
      </c>
      <c r="K2643" s="1" t="s">
        <v>311</v>
      </c>
      <c r="L2643" s="1" t="s">
        <v>28</v>
      </c>
      <c r="M2643" s="1" t="s">
        <v>309</v>
      </c>
      <c r="N2643">
        <v>2609.991</v>
      </c>
    </row>
    <row r="2644" spans="1:14" x14ac:dyDescent="0.3">
      <c r="A2644">
        <v>417</v>
      </c>
      <c r="B2644" s="1" t="s">
        <v>77</v>
      </c>
      <c r="C2644" s="1" t="s">
        <v>27</v>
      </c>
      <c r="D2644">
        <v>703</v>
      </c>
      <c r="E2644" s="2">
        <v>42774</v>
      </c>
      <c r="F2644">
        <v>2</v>
      </c>
      <c r="G2644">
        <v>2</v>
      </c>
      <c r="H2644">
        <v>2899.99</v>
      </c>
      <c r="I2644">
        <v>0.2</v>
      </c>
      <c r="J2644" s="1" t="s">
        <v>313</v>
      </c>
      <c r="K2644" s="1" t="s">
        <v>311</v>
      </c>
      <c r="L2644" s="1" t="s">
        <v>28</v>
      </c>
      <c r="M2644" s="1" t="s">
        <v>309</v>
      </c>
      <c r="N2644">
        <v>4639.9839999999995</v>
      </c>
    </row>
    <row r="2645" spans="1:14" x14ac:dyDescent="0.3">
      <c r="A2645">
        <v>420</v>
      </c>
      <c r="B2645" s="1" t="s">
        <v>64</v>
      </c>
      <c r="C2645" s="1" t="s">
        <v>27</v>
      </c>
      <c r="D2645">
        <v>805</v>
      </c>
      <c r="E2645" s="2">
        <v>42823</v>
      </c>
      <c r="F2645">
        <v>2</v>
      </c>
      <c r="G2645">
        <v>1</v>
      </c>
      <c r="H2645">
        <v>469.99</v>
      </c>
      <c r="I2645">
        <v>7.0000000000000007E-2</v>
      </c>
      <c r="J2645" s="1" t="s">
        <v>348</v>
      </c>
      <c r="K2645" s="1" t="s">
        <v>311</v>
      </c>
      <c r="L2645" s="1" t="s">
        <v>28</v>
      </c>
      <c r="M2645" s="1" t="s">
        <v>309</v>
      </c>
      <c r="N2645">
        <v>437.09069999999997</v>
      </c>
    </row>
    <row r="2646" spans="1:14" x14ac:dyDescent="0.3">
      <c r="A2646">
        <v>437</v>
      </c>
      <c r="B2646" s="1" t="s">
        <v>42</v>
      </c>
      <c r="C2646" s="1" t="s">
        <v>27</v>
      </c>
      <c r="D2646">
        <v>29</v>
      </c>
      <c r="E2646" s="2">
        <v>42389</v>
      </c>
      <c r="F2646">
        <v>2</v>
      </c>
      <c r="G2646">
        <v>1</v>
      </c>
      <c r="H2646">
        <v>1799.99</v>
      </c>
      <c r="I2646">
        <v>0.2</v>
      </c>
      <c r="J2646" s="1" t="s">
        <v>312</v>
      </c>
      <c r="K2646" s="1" t="s">
        <v>311</v>
      </c>
      <c r="L2646" s="1" t="s">
        <v>28</v>
      </c>
      <c r="M2646" s="1" t="s">
        <v>309</v>
      </c>
      <c r="N2646">
        <v>1439.9920000000002</v>
      </c>
    </row>
    <row r="2647" spans="1:14" x14ac:dyDescent="0.3">
      <c r="A2647">
        <v>440</v>
      </c>
      <c r="B2647" s="1" t="s">
        <v>34</v>
      </c>
      <c r="C2647" s="1" t="s">
        <v>27</v>
      </c>
      <c r="D2647">
        <v>1357</v>
      </c>
      <c r="E2647" s="2">
        <v>43120</v>
      </c>
      <c r="F2647">
        <v>2</v>
      </c>
      <c r="G2647">
        <v>1</v>
      </c>
      <c r="H2647">
        <v>919.99</v>
      </c>
      <c r="I2647">
        <v>0.2</v>
      </c>
      <c r="J2647" s="1" t="s">
        <v>411</v>
      </c>
      <c r="K2647" s="1" t="s">
        <v>311</v>
      </c>
      <c r="L2647" s="1" t="s">
        <v>28</v>
      </c>
      <c r="M2647" s="1" t="s">
        <v>309</v>
      </c>
      <c r="N2647">
        <v>735.99200000000008</v>
      </c>
    </row>
    <row r="2648" spans="1:14" x14ac:dyDescent="0.3">
      <c r="A2648">
        <v>470</v>
      </c>
      <c r="B2648" s="1" t="s">
        <v>45</v>
      </c>
      <c r="C2648" s="1" t="s">
        <v>27</v>
      </c>
      <c r="D2648">
        <v>546</v>
      </c>
      <c r="E2648" s="2">
        <v>42683</v>
      </c>
      <c r="F2648">
        <v>2</v>
      </c>
      <c r="G2648">
        <v>1</v>
      </c>
      <c r="H2648">
        <v>1799.99</v>
      </c>
      <c r="I2648">
        <v>0.1</v>
      </c>
      <c r="J2648" s="1" t="s">
        <v>312</v>
      </c>
      <c r="K2648" s="1" t="s">
        <v>311</v>
      </c>
      <c r="L2648" s="1" t="s">
        <v>28</v>
      </c>
      <c r="M2648" s="1" t="s">
        <v>309</v>
      </c>
      <c r="N2648">
        <v>1619.991</v>
      </c>
    </row>
    <row r="2649" spans="1:14" x14ac:dyDescent="0.3">
      <c r="A2649">
        <v>479</v>
      </c>
      <c r="B2649" s="1" t="s">
        <v>191</v>
      </c>
      <c r="C2649" s="1" t="s">
        <v>27</v>
      </c>
      <c r="D2649">
        <v>792</v>
      </c>
      <c r="E2649" s="2">
        <v>42816</v>
      </c>
      <c r="F2649">
        <v>2</v>
      </c>
      <c r="G2649">
        <v>1</v>
      </c>
      <c r="H2649">
        <v>1499.99</v>
      </c>
      <c r="I2649">
        <v>0.2</v>
      </c>
      <c r="J2649" s="1" t="s">
        <v>330</v>
      </c>
      <c r="K2649" s="1" t="s">
        <v>311</v>
      </c>
      <c r="L2649" s="1" t="s">
        <v>28</v>
      </c>
      <c r="M2649" s="1" t="s">
        <v>309</v>
      </c>
      <c r="N2649">
        <v>1199.992</v>
      </c>
    </row>
    <row r="2650" spans="1:14" x14ac:dyDescent="0.3">
      <c r="A2650">
        <v>498</v>
      </c>
      <c r="B2650" s="1" t="s">
        <v>136</v>
      </c>
      <c r="C2650" s="1" t="s">
        <v>27</v>
      </c>
      <c r="D2650">
        <v>153</v>
      </c>
      <c r="E2650" s="2">
        <v>42459</v>
      </c>
      <c r="F2650">
        <v>2</v>
      </c>
      <c r="G2650">
        <v>1</v>
      </c>
      <c r="H2650">
        <v>1799.99</v>
      </c>
      <c r="I2650">
        <v>7.0000000000000007E-2</v>
      </c>
      <c r="J2650" s="1" t="s">
        <v>312</v>
      </c>
      <c r="K2650" s="1" t="s">
        <v>311</v>
      </c>
      <c r="L2650" s="1" t="s">
        <v>28</v>
      </c>
      <c r="M2650" s="1" t="s">
        <v>309</v>
      </c>
      <c r="N2650">
        <v>1673.9906999999998</v>
      </c>
    </row>
    <row r="2651" spans="1:14" x14ac:dyDescent="0.3">
      <c r="A2651">
        <v>503</v>
      </c>
      <c r="B2651" s="1" t="s">
        <v>52</v>
      </c>
      <c r="C2651" s="1" t="s">
        <v>27</v>
      </c>
      <c r="D2651">
        <v>1003</v>
      </c>
      <c r="E2651" s="2">
        <v>42930</v>
      </c>
      <c r="F2651">
        <v>2</v>
      </c>
      <c r="G2651">
        <v>2</v>
      </c>
      <c r="H2651">
        <v>469.99</v>
      </c>
      <c r="I2651">
        <v>0.05</v>
      </c>
      <c r="J2651" s="1" t="s">
        <v>403</v>
      </c>
      <c r="K2651" s="1" t="s">
        <v>311</v>
      </c>
      <c r="L2651" s="1" t="s">
        <v>28</v>
      </c>
      <c r="M2651" s="1" t="s">
        <v>309</v>
      </c>
      <c r="N2651">
        <v>892.98099999999999</v>
      </c>
    </row>
    <row r="2652" spans="1:14" x14ac:dyDescent="0.3">
      <c r="A2652">
        <v>515</v>
      </c>
      <c r="B2652" s="1" t="s">
        <v>26</v>
      </c>
      <c r="C2652" s="1" t="s">
        <v>27</v>
      </c>
      <c r="D2652">
        <v>1445</v>
      </c>
      <c r="E2652" s="2">
        <v>43176</v>
      </c>
      <c r="F2652">
        <v>2</v>
      </c>
      <c r="G2652">
        <v>2</v>
      </c>
      <c r="H2652">
        <v>999.99</v>
      </c>
      <c r="I2652">
        <v>0.1</v>
      </c>
      <c r="J2652" s="1" t="s">
        <v>400</v>
      </c>
      <c r="K2652" s="1" t="s">
        <v>311</v>
      </c>
      <c r="L2652" s="1" t="s">
        <v>28</v>
      </c>
      <c r="M2652" s="1" t="s">
        <v>309</v>
      </c>
      <c r="N2652">
        <v>1799.982</v>
      </c>
    </row>
    <row r="2653" spans="1:14" x14ac:dyDescent="0.3">
      <c r="A2653">
        <v>517</v>
      </c>
      <c r="B2653" s="1" t="s">
        <v>139</v>
      </c>
      <c r="C2653" s="1" t="s">
        <v>27</v>
      </c>
      <c r="D2653">
        <v>1133</v>
      </c>
      <c r="E2653" s="2">
        <v>42997</v>
      </c>
      <c r="F2653">
        <v>2</v>
      </c>
      <c r="G2653">
        <v>2</v>
      </c>
      <c r="H2653">
        <v>2899.99</v>
      </c>
      <c r="I2653">
        <v>0.05</v>
      </c>
      <c r="J2653" s="1" t="s">
        <v>313</v>
      </c>
      <c r="K2653" s="1" t="s">
        <v>311</v>
      </c>
      <c r="L2653" s="1" t="s">
        <v>28</v>
      </c>
      <c r="M2653" s="1" t="s">
        <v>309</v>
      </c>
      <c r="N2653">
        <v>5509.9809999999998</v>
      </c>
    </row>
    <row r="2654" spans="1:14" x14ac:dyDescent="0.3">
      <c r="A2654">
        <v>536</v>
      </c>
      <c r="B2654" s="1" t="s">
        <v>42</v>
      </c>
      <c r="C2654" s="1" t="s">
        <v>27</v>
      </c>
      <c r="D2654">
        <v>375</v>
      </c>
      <c r="E2654" s="2">
        <v>42599</v>
      </c>
      <c r="F2654">
        <v>2</v>
      </c>
      <c r="G2654">
        <v>2</v>
      </c>
      <c r="H2654">
        <v>2899.99</v>
      </c>
      <c r="I2654">
        <v>7.0000000000000007E-2</v>
      </c>
      <c r="J2654" s="1" t="s">
        <v>313</v>
      </c>
      <c r="K2654" s="1" t="s">
        <v>311</v>
      </c>
      <c r="L2654" s="1" t="s">
        <v>28</v>
      </c>
      <c r="M2654" s="1" t="s">
        <v>309</v>
      </c>
      <c r="N2654">
        <v>5393.9813999999997</v>
      </c>
    </row>
    <row r="2655" spans="1:14" x14ac:dyDescent="0.3">
      <c r="A2655">
        <v>559</v>
      </c>
      <c r="B2655" s="1" t="s">
        <v>67</v>
      </c>
      <c r="C2655" s="1" t="s">
        <v>27</v>
      </c>
      <c r="D2655">
        <v>476</v>
      </c>
      <c r="E2655" s="2">
        <v>42644</v>
      </c>
      <c r="F2655">
        <v>2</v>
      </c>
      <c r="G2655">
        <v>2</v>
      </c>
      <c r="H2655">
        <v>2899.99</v>
      </c>
      <c r="I2655">
        <v>0.2</v>
      </c>
      <c r="J2655" s="1" t="s">
        <v>313</v>
      </c>
      <c r="K2655" s="1" t="s">
        <v>311</v>
      </c>
      <c r="L2655" s="1" t="s">
        <v>28</v>
      </c>
      <c r="M2655" s="1" t="s">
        <v>309</v>
      </c>
      <c r="N2655">
        <v>4639.9839999999995</v>
      </c>
    </row>
    <row r="2656" spans="1:14" x14ac:dyDescent="0.3">
      <c r="A2656">
        <v>568</v>
      </c>
      <c r="B2656" s="1" t="s">
        <v>171</v>
      </c>
      <c r="C2656" s="1" t="s">
        <v>27</v>
      </c>
      <c r="D2656">
        <v>321</v>
      </c>
      <c r="E2656" s="2">
        <v>42570</v>
      </c>
      <c r="F2656">
        <v>2</v>
      </c>
      <c r="G2656">
        <v>2</v>
      </c>
      <c r="H2656">
        <v>2899.99</v>
      </c>
      <c r="I2656">
        <v>0.2</v>
      </c>
      <c r="J2656" s="1" t="s">
        <v>313</v>
      </c>
      <c r="K2656" s="1" t="s">
        <v>311</v>
      </c>
      <c r="L2656" s="1" t="s">
        <v>28</v>
      </c>
      <c r="M2656" s="1" t="s">
        <v>309</v>
      </c>
      <c r="N2656">
        <v>4639.9839999999995</v>
      </c>
    </row>
    <row r="2657" spans="1:14" x14ac:dyDescent="0.3">
      <c r="A2657">
        <v>614</v>
      </c>
      <c r="B2657" s="1" t="s">
        <v>153</v>
      </c>
      <c r="C2657" s="1" t="s">
        <v>27</v>
      </c>
      <c r="D2657">
        <v>682</v>
      </c>
      <c r="E2657" s="2">
        <v>42764</v>
      </c>
      <c r="F2657">
        <v>2</v>
      </c>
      <c r="G2657">
        <v>1</v>
      </c>
      <c r="H2657">
        <v>1499.99</v>
      </c>
      <c r="I2657">
        <v>0.2</v>
      </c>
      <c r="J2657" s="1" t="s">
        <v>330</v>
      </c>
      <c r="K2657" s="1" t="s">
        <v>311</v>
      </c>
      <c r="L2657" s="1" t="s">
        <v>28</v>
      </c>
      <c r="M2657" s="1" t="s">
        <v>309</v>
      </c>
      <c r="N2657">
        <v>1199.992</v>
      </c>
    </row>
    <row r="2658" spans="1:14" x14ac:dyDescent="0.3">
      <c r="A2658">
        <v>672</v>
      </c>
      <c r="B2658" s="1" t="s">
        <v>69</v>
      </c>
      <c r="C2658" s="1" t="s">
        <v>27</v>
      </c>
      <c r="D2658">
        <v>716</v>
      </c>
      <c r="E2658" s="2">
        <v>42781</v>
      </c>
      <c r="F2658">
        <v>2</v>
      </c>
      <c r="G2658">
        <v>2</v>
      </c>
      <c r="H2658">
        <v>2899.99</v>
      </c>
      <c r="I2658">
        <v>0.05</v>
      </c>
      <c r="J2658" s="1" t="s">
        <v>313</v>
      </c>
      <c r="K2658" s="1" t="s">
        <v>311</v>
      </c>
      <c r="L2658" s="1" t="s">
        <v>28</v>
      </c>
      <c r="M2658" s="1" t="s">
        <v>309</v>
      </c>
      <c r="N2658">
        <v>5509.9809999999998</v>
      </c>
    </row>
    <row r="2659" spans="1:14" x14ac:dyDescent="0.3">
      <c r="A2659">
        <v>678</v>
      </c>
      <c r="B2659" s="1" t="s">
        <v>74</v>
      </c>
      <c r="C2659" s="1" t="s">
        <v>27</v>
      </c>
      <c r="D2659">
        <v>623</v>
      </c>
      <c r="E2659" s="2">
        <v>42728</v>
      </c>
      <c r="F2659">
        <v>2</v>
      </c>
      <c r="G2659">
        <v>1</v>
      </c>
      <c r="H2659">
        <v>1799.99</v>
      </c>
      <c r="I2659">
        <v>7.0000000000000007E-2</v>
      </c>
      <c r="J2659" s="1" t="s">
        <v>312</v>
      </c>
      <c r="K2659" s="1" t="s">
        <v>311</v>
      </c>
      <c r="L2659" s="1" t="s">
        <v>28</v>
      </c>
      <c r="M2659" s="1" t="s">
        <v>309</v>
      </c>
      <c r="N2659">
        <v>1673.9906999999998</v>
      </c>
    </row>
    <row r="2660" spans="1:14" x14ac:dyDescent="0.3">
      <c r="A2660">
        <v>681</v>
      </c>
      <c r="B2660" s="1" t="s">
        <v>222</v>
      </c>
      <c r="C2660" s="1" t="s">
        <v>27</v>
      </c>
      <c r="D2660">
        <v>664</v>
      </c>
      <c r="E2660" s="2">
        <v>42755</v>
      </c>
      <c r="F2660">
        <v>2</v>
      </c>
      <c r="G2660">
        <v>1</v>
      </c>
      <c r="H2660">
        <v>5299.99</v>
      </c>
      <c r="I2660">
        <v>7.0000000000000007E-2</v>
      </c>
      <c r="J2660" s="1" t="s">
        <v>406</v>
      </c>
      <c r="K2660" s="1" t="s">
        <v>311</v>
      </c>
      <c r="L2660" s="1" t="s">
        <v>28</v>
      </c>
      <c r="M2660" s="1" t="s">
        <v>309</v>
      </c>
      <c r="N2660">
        <v>4928.9906999999994</v>
      </c>
    </row>
    <row r="2661" spans="1:14" x14ac:dyDescent="0.3">
      <c r="A2661">
        <v>694</v>
      </c>
      <c r="B2661" s="1" t="s">
        <v>136</v>
      </c>
      <c r="C2661" s="1" t="s">
        <v>27</v>
      </c>
      <c r="D2661">
        <v>737</v>
      </c>
      <c r="E2661" s="2">
        <v>42793</v>
      </c>
      <c r="F2661">
        <v>2</v>
      </c>
      <c r="G2661">
        <v>1</v>
      </c>
      <c r="H2661">
        <v>469.99</v>
      </c>
      <c r="I2661">
        <v>0.2</v>
      </c>
      <c r="J2661" s="1" t="s">
        <v>403</v>
      </c>
      <c r="K2661" s="1" t="s">
        <v>311</v>
      </c>
      <c r="L2661" s="1" t="s">
        <v>28</v>
      </c>
      <c r="M2661" s="1" t="s">
        <v>309</v>
      </c>
      <c r="N2661">
        <v>375.99200000000002</v>
      </c>
    </row>
    <row r="2662" spans="1:14" x14ac:dyDescent="0.3">
      <c r="A2662">
        <v>702</v>
      </c>
      <c r="B2662" s="1" t="s">
        <v>64</v>
      </c>
      <c r="C2662" s="1" t="s">
        <v>27</v>
      </c>
      <c r="D2662">
        <v>1227</v>
      </c>
      <c r="E2662" s="2">
        <v>43043</v>
      </c>
      <c r="F2662">
        <v>2</v>
      </c>
      <c r="G2662">
        <v>1</v>
      </c>
      <c r="H2662">
        <v>1799.99</v>
      </c>
      <c r="I2662">
        <v>7.0000000000000007E-2</v>
      </c>
      <c r="J2662" s="1" t="s">
        <v>312</v>
      </c>
      <c r="K2662" s="1" t="s">
        <v>311</v>
      </c>
      <c r="L2662" s="1" t="s">
        <v>28</v>
      </c>
      <c r="M2662" s="1" t="s">
        <v>309</v>
      </c>
      <c r="N2662">
        <v>1673.9906999999998</v>
      </c>
    </row>
    <row r="2663" spans="1:14" x14ac:dyDescent="0.3">
      <c r="A2663">
        <v>715</v>
      </c>
      <c r="B2663" s="1" t="s">
        <v>182</v>
      </c>
      <c r="C2663" s="1" t="s">
        <v>27</v>
      </c>
      <c r="D2663">
        <v>846</v>
      </c>
      <c r="E2663" s="2">
        <v>42842</v>
      </c>
      <c r="F2663">
        <v>2</v>
      </c>
      <c r="G2663">
        <v>1</v>
      </c>
      <c r="H2663">
        <v>5299.99</v>
      </c>
      <c r="I2663">
        <v>7.0000000000000007E-2</v>
      </c>
      <c r="J2663" s="1" t="s">
        <v>406</v>
      </c>
      <c r="K2663" s="1" t="s">
        <v>311</v>
      </c>
      <c r="L2663" s="1" t="s">
        <v>28</v>
      </c>
      <c r="M2663" s="1" t="s">
        <v>309</v>
      </c>
      <c r="N2663">
        <v>4928.9906999999994</v>
      </c>
    </row>
    <row r="2664" spans="1:14" x14ac:dyDescent="0.3">
      <c r="A2664">
        <v>717</v>
      </c>
      <c r="B2664" s="1" t="s">
        <v>96</v>
      </c>
      <c r="C2664" s="1" t="s">
        <v>27</v>
      </c>
      <c r="D2664">
        <v>413</v>
      </c>
      <c r="E2664" s="2">
        <v>42615</v>
      </c>
      <c r="F2664">
        <v>2</v>
      </c>
      <c r="G2664">
        <v>2</v>
      </c>
      <c r="H2664">
        <v>1799.99</v>
      </c>
      <c r="I2664">
        <v>0.05</v>
      </c>
      <c r="J2664" s="1" t="s">
        <v>312</v>
      </c>
      <c r="K2664" s="1" t="s">
        <v>311</v>
      </c>
      <c r="L2664" s="1" t="s">
        <v>28</v>
      </c>
      <c r="M2664" s="1" t="s">
        <v>309</v>
      </c>
      <c r="N2664">
        <v>3419.9809999999998</v>
      </c>
    </row>
    <row r="2665" spans="1:14" x14ac:dyDescent="0.3">
      <c r="A2665">
        <v>724</v>
      </c>
      <c r="B2665" s="1" t="s">
        <v>47</v>
      </c>
      <c r="C2665" s="1" t="s">
        <v>27</v>
      </c>
      <c r="D2665">
        <v>522</v>
      </c>
      <c r="E2665" s="2">
        <v>42666</v>
      </c>
      <c r="F2665">
        <v>2</v>
      </c>
      <c r="G2665">
        <v>2</v>
      </c>
      <c r="H2665">
        <v>2899.99</v>
      </c>
      <c r="I2665">
        <v>7.0000000000000007E-2</v>
      </c>
      <c r="J2665" s="1" t="s">
        <v>313</v>
      </c>
      <c r="K2665" s="1" t="s">
        <v>311</v>
      </c>
      <c r="L2665" s="1" t="s">
        <v>28</v>
      </c>
      <c r="M2665" s="1" t="s">
        <v>309</v>
      </c>
      <c r="N2665">
        <v>5393.9813999999997</v>
      </c>
    </row>
    <row r="2666" spans="1:14" x14ac:dyDescent="0.3">
      <c r="A2666">
        <v>728</v>
      </c>
      <c r="B2666" s="1" t="s">
        <v>42</v>
      </c>
      <c r="C2666" s="1" t="s">
        <v>27</v>
      </c>
      <c r="D2666">
        <v>192</v>
      </c>
      <c r="E2666" s="2">
        <v>42487</v>
      </c>
      <c r="F2666">
        <v>2</v>
      </c>
      <c r="G2666">
        <v>2</v>
      </c>
      <c r="H2666">
        <v>1799.99</v>
      </c>
      <c r="I2666">
        <v>0.1</v>
      </c>
      <c r="J2666" s="1" t="s">
        <v>312</v>
      </c>
      <c r="K2666" s="1" t="s">
        <v>311</v>
      </c>
      <c r="L2666" s="1" t="s">
        <v>28</v>
      </c>
      <c r="M2666" s="1" t="s">
        <v>309</v>
      </c>
      <c r="N2666">
        <v>3239.982</v>
      </c>
    </row>
    <row r="2667" spans="1:14" x14ac:dyDescent="0.3">
      <c r="A2667">
        <v>779</v>
      </c>
      <c r="B2667" s="1" t="s">
        <v>259</v>
      </c>
      <c r="C2667" s="1" t="s">
        <v>27</v>
      </c>
      <c r="D2667">
        <v>333</v>
      </c>
      <c r="E2667" s="2">
        <v>42576</v>
      </c>
      <c r="F2667">
        <v>2</v>
      </c>
      <c r="G2667">
        <v>2</v>
      </c>
      <c r="H2667">
        <v>1799.99</v>
      </c>
      <c r="I2667">
        <v>0.05</v>
      </c>
      <c r="J2667" s="1" t="s">
        <v>312</v>
      </c>
      <c r="K2667" s="1" t="s">
        <v>311</v>
      </c>
      <c r="L2667" s="1" t="s">
        <v>28</v>
      </c>
      <c r="M2667" s="1" t="s">
        <v>309</v>
      </c>
      <c r="N2667">
        <v>3419.9809999999998</v>
      </c>
    </row>
    <row r="2668" spans="1:14" x14ac:dyDescent="0.3">
      <c r="A2668">
        <v>780</v>
      </c>
      <c r="B2668" s="1" t="s">
        <v>64</v>
      </c>
      <c r="C2668" s="1" t="s">
        <v>27</v>
      </c>
      <c r="D2668">
        <v>288</v>
      </c>
      <c r="E2668" s="2">
        <v>42546</v>
      </c>
      <c r="F2668">
        <v>2</v>
      </c>
      <c r="G2668">
        <v>1</v>
      </c>
      <c r="H2668">
        <v>2899.99</v>
      </c>
      <c r="I2668">
        <v>0.2</v>
      </c>
      <c r="J2668" s="1" t="s">
        <v>313</v>
      </c>
      <c r="K2668" s="1" t="s">
        <v>311</v>
      </c>
      <c r="L2668" s="1" t="s">
        <v>28</v>
      </c>
      <c r="M2668" s="1" t="s">
        <v>309</v>
      </c>
      <c r="N2668">
        <v>2319.9919999999997</v>
      </c>
    </row>
    <row r="2669" spans="1:14" x14ac:dyDescent="0.3">
      <c r="A2669">
        <v>790</v>
      </c>
      <c r="B2669" s="1" t="s">
        <v>161</v>
      </c>
      <c r="C2669" s="1" t="s">
        <v>27</v>
      </c>
      <c r="D2669">
        <v>676</v>
      </c>
      <c r="E2669" s="2">
        <v>42763</v>
      </c>
      <c r="F2669">
        <v>2</v>
      </c>
      <c r="G2669">
        <v>1</v>
      </c>
      <c r="H2669">
        <v>999.99</v>
      </c>
      <c r="I2669">
        <v>0.2</v>
      </c>
      <c r="J2669" s="1" t="s">
        <v>339</v>
      </c>
      <c r="K2669" s="1" t="s">
        <v>311</v>
      </c>
      <c r="L2669" s="1" t="s">
        <v>28</v>
      </c>
      <c r="M2669" s="1" t="s">
        <v>309</v>
      </c>
      <c r="N2669">
        <v>799.99200000000008</v>
      </c>
    </row>
    <row r="2670" spans="1:14" x14ac:dyDescent="0.3">
      <c r="A2670">
        <v>822</v>
      </c>
      <c r="B2670" s="1" t="s">
        <v>161</v>
      </c>
      <c r="C2670" s="1" t="s">
        <v>27</v>
      </c>
      <c r="D2670">
        <v>1451</v>
      </c>
      <c r="E2670" s="2">
        <v>43178</v>
      </c>
      <c r="F2670">
        <v>2</v>
      </c>
      <c r="G2670">
        <v>1</v>
      </c>
      <c r="H2670">
        <v>1469.99</v>
      </c>
      <c r="I2670">
        <v>0.05</v>
      </c>
      <c r="J2670" s="1" t="s">
        <v>401</v>
      </c>
      <c r="K2670" s="1" t="s">
        <v>311</v>
      </c>
      <c r="L2670" s="1" t="s">
        <v>28</v>
      </c>
      <c r="M2670" s="1" t="s">
        <v>309</v>
      </c>
      <c r="N2670">
        <v>1396.4904999999999</v>
      </c>
    </row>
    <row r="2671" spans="1:14" x14ac:dyDescent="0.3">
      <c r="A2671">
        <v>829</v>
      </c>
      <c r="B2671" s="1" t="s">
        <v>94</v>
      </c>
      <c r="C2671" s="1" t="s">
        <v>27</v>
      </c>
      <c r="D2671">
        <v>873</v>
      </c>
      <c r="E2671" s="2">
        <v>42858</v>
      </c>
      <c r="F2671">
        <v>2</v>
      </c>
      <c r="G2671">
        <v>2</v>
      </c>
      <c r="H2671">
        <v>469.99</v>
      </c>
      <c r="I2671">
        <v>0.1</v>
      </c>
      <c r="J2671" s="1" t="s">
        <v>348</v>
      </c>
      <c r="K2671" s="1" t="s">
        <v>311</v>
      </c>
      <c r="L2671" s="1" t="s">
        <v>28</v>
      </c>
      <c r="M2671" s="1" t="s">
        <v>309</v>
      </c>
      <c r="N2671">
        <v>845.98200000000008</v>
      </c>
    </row>
    <row r="2672" spans="1:14" x14ac:dyDescent="0.3">
      <c r="A2672">
        <v>853</v>
      </c>
      <c r="B2672" s="1" t="s">
        <v>175</v>
      </c>
      <c r="C2672" s="1" t="s">
        <v>27</v>
      </c>
      <c r="D2672">
        <v>461</v>
      </c>
      <c r="E2672" s="2">
        <v>42639</v>
      </c>
      <c r="F2672">
        <v>2</v>
      </c>
      <c r="G2672">
        <v>1</v>
      </c>
      <c r="H2672">
        <v>2899.99</v>
      </c>
      <c r="I2672">
        <v>0.2</v>
      </c>
      <c r="J2672" s="1" t="s">
        <v>313</v>
      </c>
      <c r="K2672" s="1" t="s">
        <v>311</v>
      </c>
      <c r="L2672" s="1" t="s">
        <v>28</v>
      </c>
      <c r="M2672" s="1" t="s">
        <v>309</v>
      </c>
      <c r="N2672">
        <v>2319.9919999999997</v>
      </c>
    </row>
    <row r="2673" spans="1:14" x14ac:dyDescent="0.3">
      <c r="A2673">
        <v>862</v>
      </c>
      <c r="B2673" s="1" t="s">
        <v>156</v>
      </c>
      <c r="C2673" s="1" t="s">
        <v>27</v>
      </c>
      <c r="D2673">
        <v>1324</v>
      </c>
      <c r="E2673" s="2">
        <v>43101</v>
      </c>
      <c r="F2673">
        <v>2</v>
      </c>
      <c r="G2673">
        <v>2</v>
      </c>
      <c r="H2673">
        <v>2499.9899999999998</v>
      </c>
      <c r="I2673">
        <v>0.2</v>
      </c>
      <c r="J2673" s="1" t="s">
        <v>436</v>
      </c>
      <c r="K2673" s="1" t="s">
        <v>311</v>
      </c>
      <c r="L2673" s="1" t="s">
        <v>28</v>
      </c>
      <c r="M2673" s="1" t="s">
        <v>309</v>
      </c>
      <c r="N2673">
        <v>3999.9839999999999</v>
      </c>
    </row>
    <row r="2674" spans="1:14" x14ac:dyDescent="0.3">
      <c r="A2674">
        <v>937</v>
      </c>
      <c r="B2674" s="1" t="s">
        <v>108</v>
      </c>
      <c r="C2674" s="1" t="s">
        <v>27</v>
      </c>
      <c r="D2674">
        <v>1371</v>
      </c>
      <c r="E2674" s="2">
        <v>43129</v>
      </c>
      <c r="F2674">
        <v>2</v>
      </c>
      <c r="G2674">
        <v>2</v>
      </c>
      <c r="H2674">
        <v>1799.99</v>
      </c>
      <c r="I2674">
        <v>0.2</v>
      </c>
      <c r="J2674" s="1" t="s">
        <v>312</v>
      </c>
      <c r="K2674" s="1" t="s">
        <v>311</v>
      </c>
      <c r="L2674" s="1" t="s">
        <v>28</v>
      </c>
      <c r="M2674" s="1" t="s">
        <v>309</v>
      </c>
      <c r="N2674">
        <v>2879.9840000000004</v>
      </c>
    </row>
    <row r="2675" spans="1:14" x14ac:dyDescent="0.3">
      <c r="A2675">
        <v>968</v>
      </c>
      <c r="B2675" s="1" t="s">
        <v>62</v>
      </c>
      <c r="C2675" s="1" t="s">
        <v>27</v>
      </c>
      <c r="D2675">
        <v>775</v>
      </c>
      <c r="E2675" s="2">
        <v>42806</v>
      </c>
      <c r="F2675">
        <v>2</v>
      </c>
      <c r="G2675">
        <v>1</v>
      </c>
      <c r="H2675">
        <v>1499.99</v>
      </c>
      <c r="I2675">
        <v>7.0000000000000007E-2</v>
      </c>
      <c r="J2675" s="1" t="s">
        <v>330</v>
      </c>
      <c r="K2675" s="1" t="s">
        <v>311</v>
      </c>
      <c r="L2675" s="1" t="s">
        <v>28</v>
      </c>
      <c r="M2675" s="1" t="s">
        <v>309</v>
      </c>
      <c r="N2675">
        <v>1394.9906999999998</v>
      </c>
    </row>
    <row r="2676" spans="1:14" x14ac:dyDescent="0.3">
      <c r="A2676">
        <v>986</v>
      </c>
      <c r="B2676" s="1" t="s">
        <v>47</v>
      </c>
      <c r="C2676" s="1" t="s">
        <v>27</v>
      </c>
      <c r="D2676">
        <v>515</v>
      </c>
      <c r="E2676" s="2">
        <v>42662</v>
      </c>
      <c r="F2676">
        <v>2</v>
      </c>
      <c r="G2676">
        <v>1</v>
      </c>
      <c r="H2676">
        <v>1799.99</v>
      </c>
      <c r="I2676">
        <v>7.0000000000000007E-2</v>
      </c>
      <c r="J2676" s="1" t="s">
        <v>312</v>
      </c>
      <c r="K2676" s="1" t="s">
        <v>311</v>
      </c>
      <c r="L2676" s="1" t="s">
        <v>28</v>
      </c>
      <c r="M2676" s="1" t="s">
        <v>309</v>
      </c>
      <c r="N2676">
        <v>1673.9906999999998</v>
      </c>
    </row>
    <row r="2677" spans="1:14" x14ac:dyDescent="0.3">
      <c r="A2677">
        <v>999</v>
      </c>
      <c r="B2677" s="1" t="s">
        <v>34</v>
      </c>
      <c r="C2677" s="1" t="s">
        <v>27</v>
      </c>
      <c r="D2677">
        <v>1427</v>
      </c>
      <c r="E2677" s="2">
        <v>43166</v>
      </c>
      <c r="F2677">
        <v>2</v>
      </c>
      <c r="G2677">
        <v>1</v>
      </c>
      <c r="H2677">
        <v>2999.99</v>
      </c>
      <c r="I2677">
        <v>0.05</v>
      </c>
      <c r="J2677" s="1" t="s">
        <v>359</v>
      </c>
      <c r="K2677" s="1" t="s">
        <v>311</v>
      </c>
      <c r="L2677" s="1" t="s">
        <v>28</v>
      </c>
      <c r="M2677" s="1" t="s">
        <v>309</v>
      </c>
      <c r="N2677">
        <v>2849.9904999999999</v>
      </c>
    </row>
    <row r="2678" spans="1:14" x14ac:dyDescent="0.3">
      <c r="A2678">
        <v>1012</v>
      </c>
      <c r="B2678" s="1" t="s">
        <v>60</v>
      </c>
      <c r="C2678" s="1" t="s">
        <v>27</v>
      </c>
      <c r="D2678">
        <v>48</v>
      </c>
      <c r="E2678" s="2">
        <v>42399</v>
      </c>
      <c r="F2678">
        <v>2</v>
      </c>
      <c r="G2678">
        <v>1</v>
      </c>
      <c r="H2678">
        <v>2899.99</v>
      </c>
      <c r="I2678">
        <v>0.2</v>
      </c>
      <c r="J2678" s="1" t="s">
        <v>313</v>
      </c>
      <c r="K2678" s="1" t="s">
        <v>311</v>
      </c>
      <c r="L2678" s="1" t="s">
        <v>28</v>
      </c>
      <c r="M2678" s="1" t="s">
        <v>309</v>
      </c>
      <c r="N2678">
        <v>2319.9919999999997</v>
      </c>
    </row>
    <row r="2679" spans="1:14" x14ac:dyDescent="0.3">
      <c r="A2679">
        <v>1016</v>
      </c>
      <c r="B2679" s="1" t="s">
        <v>30</v>
      </c>
      <c r="C2679" s="1" t="s">
        <v>27</v>
      </c>
      <c r="D2679">
        <v>1351</v>
      </c>
      <c r="E2679" s="2">
        <v>43116</v>
      </c>
      <c r="F2679">
        <v>2</v>
      </c>
      <c r="G2679">
        <v>1</v>
      </c>
      <c r="H2679">
        <v>1499.99</v>
      </c>
      <c r="I2679">
        <v>0.1</v>
      </c>
      <c r="J2679" s="1" t="s">
        <v>409</v>
      </c>
      <c r="K2679" s="1" t="s">
        <v>311</v>
      </c>
      <c r="L2679" s="1" t="s">
        <v>28</v>
      </c>
      <c r="M2679" s="1" t="s">
        <v>309</v>
      </c>
      <c r="N2679">
        <v>1349.991</v>
      </c>
    </row>
    <row r="2680" spans="1:14" x14ac:dyDescent="0.3">
      <c r="A2680">
        <v>1042</v>
      </c>
      <c r="B2680" s="1" t="s">
        <v>106</v>
      </c>
      <c r="C2680" s="1" t="s">
        <v>27</v>
      </c>
      <c r="D2680">
        <v>358</v>
      </c>
      <c r="E2680" s="2">
        <v>42587</v>
      </c>
      <c r="F2680">
        <v>2</v>
      </c>
      <c r="G2680">
        <v>2</v>
      </c>
      <c r="H2680">
        <v>1799.99</v>
      </c>
      <c r="I2680">
        <v>0.05</v>
      </c>
      <c r="J2680" s="1" t="s">
        <v>312</v>
      </c>
      <c r="K2680" s="1" t="s">
        <v>311</v>
      </c>
      <c r="L2680" s="1" t="s">
        <v>28</v>
      </c>
      <c r="M2680" s="1" t="s">
        <v>309</v>
      </c>
      <c r="N2680">
        <v>3419.9809999999998</v>
      </c>
    </row>
    <row r="2681" spans="1:14" x14ac:dyDescent="0.3">
      <c r="A2681">
        <v>1053</v>
      </c>
      <c r="B2681" s="1" t="s">
        <v>62</v>
      </c>
      <c r="C2681" s="1" t="s">
        <v>27</v>
      </c>
      <c r="D2681">
        <v>1406</v>
      </c>
      <c r="E2681" s="2">
        <v>43156</v>
      </c>
      <c r="F2681">
        <v>2</v>
      </c>
      <c r="G2681">
        <v>1</v>
      </c>
      <c r="H2681">
        <v>489.99</v>
      </c>
      <c r="I2681">
        <v>0.1</v>
      </c>
      <c r="J2681" s="1" t="s">
        <v>404</v>
      </c>
      <c r="K2681" s="1" t="s">
        <v>311</v>
      </c>
      <c r="L2681" s="1" t="s">
        <v>28</v>
      </c>
      <c r="M2681" s="1" t="s">
        <v>309</v>
      </c>
      <c r="N2681">
        <v>440.99100000000004</v>
      </c>
    </row>
    <row r="2682" spans="1:14" x14ac:dyDescent="0.3">
      <c r="A2682">
        <v>1083</v>
      </c>
      <c r="B2682" s="1" t="s">
        <v>46</v>
      </c>
      <c r="C2682" s="1" t="s">
        <v>27</v>
      </c>
      <c r="D2682">
        <v>1328</v>
      </c>
      <c r="E2682" s="2">
        <v>43102</v>
      </c>
      <c r="F2682">
        <v>2</v>
      </c>
      <c r="G2682">
        <v>2</v>
      </c>
      <c r="H2682">
        <v>919.99</v>
      </c>
      <c r="I2682">
        <v>0.1</v>
      </c>
      <c r="J2682" s="1" t="s">
        <v>399</v>
      </c>
      <c r="K2682" s="1" t="s">
        <v>311</v>
      </c>
      <c r="L2682" s="1" t="s">
        <v>28</v>
      </c>
      <c r="M2682" s="1" t="s">
        <v>309</v>
      </c>
      <c r="N2682">
        <v>1655.982</v>
      </c>
    </row>
    <row r="2683" spans="1:14" x14ac:dyDescent="0.3">
      <c r="A2683">
        <v>1086</v>
      </c>
      <c r="B2683" s="1" t="s">
        <v>81</v>
      </c>
      <c r="C2683" s="1" t="s">
        <v>27</v>
      </c>
      <c r="D2683">
        <v>1080</v>
      </c>
      <c r="E2683" s="2">
        <v>42966</v>
      </c>
      <c r="F2683">
        <v>2</v>
      </c>
      <c r="G2683">
        <v>2</v>
      </c>
      <c r="H2683">
        <v>469.99</v>
      </c>
      <c r="I2683">
        <v>0.2</v>
      </c>
      <c r="J2683" s="1" t="s">
        <v>348</v>
      </c>
      <c r="K2683" s="1" t="s">
        <v>311</v>
      </c>
      <c r="L2683" s="1" t="s">
        <v>28</v>
      </c>
      <c r="M2683" s="1" t="s">
        <v>309</v>
      </c>
      <c r="N2683">
        <v>751.98400000000004</v>
      </c>
    </row>
    <row r="2684" spans="1:14" x14ac:dyDescent="0.3">
      <c r="A2684">
        <v>1089</v>
      </c>
      <c r="B2684" s="1" t="s">
        <v>42</v>
      </c>
      <c r="C2684" s="1" t="s">
        <v>27</v>
      </c>
      <c r="D2684">
        <v>469</v>
      </c>
      <c r="E2684" s="2">
        <v>42642</v>
      </c>
      <c r="F2684">
        <v>2</v>
      </c>
      <c r="G2684">
        <v>2</v>
      </c>
      <c r="H2684">
        <v>1799.99</v>
      </c>
      <c r="I2684">
        <v>0.1</v>
      </c>
      <c r="J2684" s="1" t="s">
        <v>312</v>
      </c>
      <c r="K2684" s="1" t="s">
        <v>311</v>
      </c>
      <c r="L2684" s="1" t="s">
        <v>28</v>
      </c>
      <c r="M2684" s="1" t="s">
        <v>309</v>
      </c>
      <c r="N2684">
        <v>3239.982</v>
      </c>
    </row>
    <row r="2685" spans="1:14" x14ac:dyDescent="0.3">
      <c r="A2685">
        <v>1107</v>
      </c>
      <c r="B2685" s="1" t="s">
        <v>116</v>
      </c>
      <c r="C2685" s="1" t="s">
        <v>27</v>
      </c>
      <c r="D2685">
        <v>1230</v>
      </c>
      <c r="E2685" s="2">
        <v>43044</v>
      </c>
      <c r="F2685">
        <v>2</v>
      </c>
      <c r="G2685">
        <v>2</v>
      </c>
      <c r="H2685">
        <v>469.99</v>
      </c>
      <c r="I2685">
        <v>0.1</v>
      </c>
      <c r="J2685" s="1" t="s">
        <v>348</v>
      </c>
      <c r="K2685" s="1" t="s">
        <v>311</v>
      </c>
      <c r="L2685" s="1" t="s">
        <v>28</v>
      </c>
      <c r="M2685" s="1" t="s">
        <v>309</v>
      </c>
      <c r="N2685">
        <v>845.98200000000008</v>
      </c>
    </row>
    <row r="2686" spans="1:14" x14ac:dyDescent="0.3">
      <c r="A2686">
        <v>1124</v>
      </c>
      <c r="B2686" s="1" t="s">
        <v>184</v>
      </c>
      <c r="C2686" s="1" t="s">
        <v>27</v>
      </c>
      <c r="D2686">
        <v>144</v>
      </c>
      <c r="E2686" s="2">
        <v>42455</v>
      </c>
      <c r="F2686">
        <v>2</v>
      </c>
      <c r="G2686">
        <v>2</v>
      </c>
      <c r="H2686">
        <v>1799.99</v>
      </c>
      <c r="I2686">
        <v>0.05</v>
      </c>
      <c r="J2686" s="1" t="s">
        <v>312</v>
      </c>
      <c r="K2686" s="1" t="s">
        <v>311</v>
      </c>
      <c r="L2686" s="1" t="s">
        <v>28</v>
      </c>
      <c r="M2686" s="1" t="s">
        <v>309</v>
      </c>
      <c r="N2686">
        <v>3419.9809999999998</v>
      </c>
    </row>
    <row r="2687" spans="1:14" x14ac:dyDescent="0.3">
      <c r="A2687">
        <v>1126</v>
      </c>
      <c r="B2687" s="1" t="s">
        <v>61</v>
      </c>
      <c r="C2687" s="1" t="s">
        <v>27</v>
      </c>
      <c r="D2687">
        <v>1384</v>
      </c>
      <c r="E2687" s="2">
        <v>43139</v>
      </c>
      <c r="F2687">
        <v>2</v>
      </c>
      <c r="G2687">
        <v>1</v>
      </c>
      <c r="H2687">
        <v>469.99</v>
      </c>
      <c r="I2687">
        <v>7.0000000000000007E-2</v>
      </c>
      <c r="J2687" s="1" t="s">
        <v>348</v>
      </c>
      <c r="K2687" s="1" t="s">
        <v>311</v>
      </c>
      <c r="L2687" s="1" t="s">
        <v>28</v>
      </c>
      <c r="M2687" s="1" t="s">
        <v>309</v>
      </c>
      <c r="N2687">
        <v>437.09069999999997</v>
      </c>
    </row>
    <row r="2688" spans="1:14" x14ac:dyDescent="0.3">
      <c r="A2688">
        <v>1126</v>
      </c>
      <c r="B2688" s="1" t="s">
        <v>61</v>
      </c>
      <c r="C2688" s="1" t="s">
        <v>27</v>
      </c>
      <c r="D2688">
        <v>1384</v>
      </c>
      <c r="E2688" s="2">
        <v>43139</v>
      </c>
      <c r="F2688">
        <v>2</v>
      </c>
      <c r="G2688">
        <v>2</v>
      </c>
      <c r="H2688">
        <v>3199.99</v>
      </c>
      <c r="I2688">
        <v>0.1</v>
      </c>
      <c r="J2688" s="1" t="s">
        <v>412</v>
      </c>
      <c r="K2688" s="1" t="s">
        <v>311</v>
      </c>
      <c r="L2688" s="1" t="s">
        <v>28</v>
      </c>
      <c r="M2688" s="1" t="s">
        <v>309</v>
      </c>
      <c r="N2688">
        <v>5759.982</v>
      </c>
    </row>
    <row r="2689" spans="1:14" x14ac:dyDescent="0.3">
      <c r="A2689">
        <v>1136</v>
      </c>
      <c r="B2689" s="1" t="s">
        <v>87</v>
      </c>
      <c r="C2689" s="1" t="s">
        <v>27</v>
      </c>
      <c r="D2689">
        <v>1257</v>
      </c>
      <c r="E2689" s="2">
        <v>43058</v>
      </c>
      <c r="F2689">
        <v>2</v>
      </c>
      <c r="G2689">
        <v>1</v>
      </c>
      <c r="H2689">
        <v>2899.99</v>
      </c>
      <c r="I2689">
        <v>0.1</v>
      </c>
      <c r="J2689" s="1" t="s">
        <v>313</v>
      </c>
      <c r="K2689" s="1" t="s">
        <v>311</v>
      </c>
      <c r="L2689" s="1" t="s">
        <v>28</v>
      </c>
      <c r="M2689" s="1" t="s">
        <v>309</v>
      </c>
      <c r="N2689">
        <v>2609.991</v>
      </c>
    </row>
    <row r="2690" spans="1:14" x14ac:dyDescent="0.3">
      <c r="A2690">
        <v>1183</v>
      </c>
      <c r="B2690" s="1" t="s">
        <v>64</v>
      </c>
      <c r="C2690" s="1" t="s">
        <v>27</v>
      </c>
      <c r="D2690">
        <v>1150</v>
      </c>
      <c r="E2690" s="2">
        <v>43006</v>
      </c>
      <c r="F2690">
        <v>2</v>
      </c>
      <c r="G2690">
        <v>1</v>
      </c>
      <c r="H2690">
        <v>999.99</v>
      </c>
      <c r="I2690">
        <v>0.05</v>
      </c>
      <c r="J2690" s="1" t="s">
        <v>339</v>
      </c>
      <c r="K2690" s="1" t="s">
        <v>311</v>
      </c>
      <c r="L2690" s="1" t="s">
        <v>28</v>
      </c>
      <c r="M2690" s="1" t="s">
        <v>309</v>
      </c>
      <c r="N2690">
        <v>949.9905</v>
      </c>
    </row>
    <row r="2691" spans="1:14" x14ac:dyDescent="0.3">
      <c r="A2691">
        <v>1209</v>
      </c>
      <c r="B2691" s="1" t="s">
        <v>145</v>
      </c>
      <c r="C2691" s="1" t="s">
        <v>27</v>
      </c>
      <c r="D2691">
        <v>584</v>
      </c>
      <c r="E2691" s="2">
        <v>42708</v>
      </c>
      <c r="F2691">
        <v>2</v>
      </c>
      <c r="G2691">
        <v>2</v>
      </c>
      <c r="H2691">
        <v>1799.99</v>
      </c>
      <c r="I2691">
        <v>7.0000000000000007E-2</v>
      </c>
      <c r="J2691" s="1" t="s">
        <v>312</v>
      </c>
      <c r="K2691" s="1" t="s">
        <v>311</v>
      </c>
      <c r="L2691" s="1" t="s">
        <v>28</v>
      </c>
      <c r="M2691" s="1" t="s">
        <v>309</v>
      </c>
      <c r="N2691">
        <v>3347.9813999999997</v>
      </c>
    </row>
    <row r="2692" spans="1:14" x14ac:dyDescent="0.3">
      <c r="A2692">
        <v>1334</v>
      </c>
      <c r="B2692" s="1" t="s">
        <v>68</v>
      </c>
      <c r="C2692" s="1" t="s">
        <v>27</v>
      </c>
      <c r="D2692">
        <v>533</v>
      </c>
      <c r="E2692" s="2">
        <v>42672</v>
      </c>
      <c r="F2692">
        <v>2</v>
      </c>
      <c r="G2692">
        <v>1</v>
      </c>
      <c r="H2692">
        <v>2899.99</v>
      </c>
      <c r="I2692">
        <v>0.2</v>
      </c>
      <c r="J2692" s="1" t="s">
        <v>313</v>
      </c>
      <c r="K2692" s="1" t="s">
        <v>311</v>
      </c>
      <c r="L2692" s="1" t="s">
        <v>28</v>
      </c>
      <c r="M2692" s="1" t="s">
        <v>309</v>
      </c>
      <c r="N2692">
        <v>2319.9919999999997</v>
      </c>
    </row>
    <row r="2693" spans="1:14" x14ac:dyDescent="0.3">
      <c r="A2693">
        <v>1359</v>
      </c>
      <c r="B2693" s="1" t="s">
        <v>167</v>
      </c>
      <c r="C2693" s="1" t="s">
        <v>27</v>
      </c>
      <c r="D2693">
        <v>508</v>
      </c>
      <c r="E2693" s="2">
        <v>42658</v>
      </c>
      <c r="F2693">
        <v>2</v>
      </c>
      <c r="G2693">
        <v>1</v>
      </c>
      <c r="H2693">
        <v>1799.99</v>
      </c>
      <c r="I2693">
        <v>0.05</v>
      </c>
      <c r="J2693" s="1" t="s">
        <v>312</v>
      </c>
      <c r="K2693" s="1" t="s">
        <v>311</v>
      </c>
      <c r="L2693" s="1" t="s">
        <v>28</v>
      </c>
      <c r="M2693" s="1" t="s">
        <v>309</v>
      </c>
      <c r="N2693">
        <v>1709.9904999999999</v>
      </c>
    </row>
    <row r="2694" spans="1:14" x14ac:dyDescent="0.3">
      <c r="A2694">
        <v>1362</v>
      </c>
      <c r="B2694" s="1" t="s">
        <v>42</v>
      </c>
      <c r="C2694" s="1" t="s">
        <v>27</v>
      </c>
      <c r="D2694">
        <v>386</v>
      </c>
      <c r="E2694" s="2">
        <v>42602</v>
      </c>
      <c r="F2694">
        <v>2</v>
      </c>
      <c r="G2694">
        <v>1</v>
      </c>
      <c r="H2694">
        <v>1799.99</v>
      </c>
      <c r="I2694">
        <v>0.2</v>
      </c>
      <c r="J2694" s="1" t="s">
        <v>312</v>
      </c>
      <c r="K2694" s="1" t="s">
        <v>311</v>
      </c>
      <c r="L2694" s="1" t="s">
        <v>28</v>
      </c>
      <c r="M2694" s="1" t="s">
        <v>309</v>
      </c>
      <c r="N2694">
        <v>1439.9920000000002</v>
      </c>
    </row>
    <row r="2695" spans="1:14" x14ac:dyDescent="0.3">
      <c r="A2695">
        <v>1402</v>
      </c>
      <c r="B2695" s="1" t="s">
        <v>227</v>
      </c>
      <c r="C2695" s="1" t="s">
        <v>27</v>
      </c>
      <c r="D2695">
        <v>857</v>
      </c>
      <c r="E2695" s="2">
        <v>42849</v>
      </c>
      <c r="F2695">
        <v>2</v>
      </c>
      <c r="G2695">
        <v>1</v>
      </c>
      <c r="H2695">
        <v>999.99</v>
      </c>
      <c r="I2695">
        <v>0.2</v>
      </c>
      <c r="J2695" s="1" t="s">
        <v>339</v>
      </c>
      <c r="K2695" s="1" t="s">
        <v>311</v>
      </c>
      <c r="L2695" s="1" t="s">
        <v>28</v>
      </c>
      <c r="M2695" s="1" t="s">
        <v>309</v>
      </c>
      <c r="N2695">
        <v>799.99200000000008</v>
      </c>
    </row>
    <row r="2696" spans="1:14" x14ac:dyDescent="0.3">
      <c r="A2696">
        <v>1424</v>
      </c>
      <c r="B2696" s="1" t="s">
        <v>162</v>
      </c>
      <c r="C2696" s="1" t="s">
        <v>27</v>
      </c>
      <c r="D2696">
        <v>1107</v>
      </c>
      <c r="E2696" s="2">
        <v>42980</v>
      </c>
      <c r="F2696">
        <v>2</v>
      </c>
      <c r="G2696">
        <v>1</v>
      </c>
      <c r="H2696">
        <v>5299.99</v>
      </c>
      <c r="I2696">
        <v>0.2</v>
      </c>
      <c r="J2696" s="1" t="s">
        <v>314</v>
      </c>
      <c r="K2696" s="1" t="s">
        <v>311</v>
      </c>
      <c r="L2696" s="1" t="s">
        <v>28</v>
      </c>
      <c r="M2696" s="1" t="s">
        <v>309</v>
      </c>
      <c r="N2696">
        <v>4239.9920000000002</v>
      </c>
    </row>
    <row r="2697" spans="1:14" x14ac:dyDescent="0.3">
      <c r="A2697">
        <v>1432</v>
      </c>
      <c r="B2697" s="1" t="s">
        <v>80</v>
      </c>
      <c r="C2697" s="1" t="s">
        <v>27</v>
      </c>
      <c r="D2697">
        <v>963</v>
      </c>
      <c r="E2697" s="2">
        <v>42905</v>
      </c>
      <c r="F2697">
        <v>2</v>
      </c>
      <c r="G2697">
        <v>1</v>
      </c>
      <c r="H2697">
        <v>2899.99</v>
      </c>
      <c r="I2697">
        <v>7.0000000000000007E-2</v>
      </c>
      <c r="J2697" s="1" t="s">
        <v>313</v>
      </c>
      <c r="K2697" s="1" t="s">
        <v>311</v>
      </c>
      <c r="L2697" s="1" t="s">
        <v>28</v>
      </c>
      <c r="M2697" s="1" t="s">
        <v>309</v>
      </c>
      <c r="N2697">
        <v>2696.9906999999998</v>
      </c>
    </row>
    <row r="2698" spans="1:14" x14ac:dyDescent="0.3">
      <c r="A2698">
        <v>815</v>
      </c>
      <c r="B2698" s="1" t="s">
        <v>31</v>
      </c>
      <c r="C2698" s="1" t="s">
        <v>27</v>
      </c>
      <c r="D2698">
        <v>208</v>
      </c>
      <c r="E2698" s="2">
        <v>42496</v>
      </c>
      <c r="F2698">
        <v>2</v>
      </c>
      <c r="G2698">
        <v>2</v>
      </c>
      <c r="H2698">
        <v>2899.99</v>
      </c>
      <c r="I2698">
        <v>7.0000000000000007E-2</v>
      </c>
      <c r="J2698" s="1" t="s">
        <v>313</v>
      </c>
      <c r="K2698" s="1" t="s">
        <v>311</v>
      </c>
      <c r="L2698" s="1" t="s">
        <v>28</v>
      </c>
      <c r="M2698" s="1" t="s">
        <v>309</v>
      </c>
      <c r="N2698">
        <v>5393.9813999999997</v>
      </c>
    </row>
    <row r="2699" spans="1:14" x14ac:dyDescent="0.3">
      <c r="A2699">
        <v>1096</v>
      </c>
      <c r="B2699" s="1" t="s">
        <v>60</v>
      </c>
      <c r="C2699" s="1" t="s">
        <v>27</v>
      </c>
      <c r="D2699">
        <v>526</v>
      </c>
      <c r="E2699" s="2">
        <v>42669</v>
      </c>
      <c r="F2699">
        <v>2</v>
      </c>
      <c r="G2699">
        <v>1</v>
      </c>
      <c r="H2699">
        <v>1799.99</v>
      </c>
      <c r="I2699">
        <v>0.1</v>
      </c>
      <c r="J2699" s="1" t="s">
        <v>312</v>
      </c>
      <c r="K2699" s="1" t="s">
        <v>311</v>
      </c>
      <c r="L2699" s="1" t="s">
        <v>28</v>
      </c>
      <c r="M2699" s="1" t="s">
        <v>309</v>
      </c>
      <c r="N2699">
        <v>1619.991</v>
      </c>
    </row>
    <row r="2700" spans="1:14" x14ac:dyDescent="0.3">
      <c r="A2700">
        <v>268</v>
      </c>
      <c r="B2700" s="1" t="s">
        <v>34</v>
      </c>
      <c r="C2700" s="1" t="s">
        <v>27</v>
      </c>
      <c r="D2700">
        <v>1104</v>
      </c>
      <c r="E2700" s="2">
        <v>42979</v>
      </c>
      <c r="F2700">
        <v>2</v>
      </c>
      <c r="G2700">
        <v>1</v>
      </c>
      <c r="H2700">
        <v>5299.99</v>
      </c>
      <c r="I2700">
        <v>7.0000000000000007E-2</v>
      </c>
      <c r="J2700" s="1" t="s">
        <v>314</v>
      </c>
      <c r="K2700" s="1" t="s">
        <v>311</v>
      </c>
      <c r="L2700" s="1" t="s">
        <v>28</v>
      </c>
      <c r="M2700" s="1" t="s">
        <v>309</v>
      </c>
      <c r="N2700">
        <v>4928.9906999999994</v>
      </c>
    </row>
    <row r="2701" spans="1:14" x14ac:dyDescent="0.3">
      <c r="A2701">
        <v>1220</v>
      </c>
      <c r="B2701" s="1" t="s">
        <v>77</v>
      </c>
      <c r="C2701" s="1" t="s">
        <v>27</v>
      </c>
      <c r="D2701">
        <v>45</v>
      </c>
      <c r="E2701" s="2">
        <v>42397</v>
      </c>
      <c r="F2701">
        <v>2</v>
      </c>
      <c r="G2701">
        <v>2</v>
      </c>
      <c r="H2701">
        <v>2899.99</v>
      </c>
      <c r="I2701">
        <v>0.2</v>
      </c>
      <c r="J2701" s="1" t="s">
        <v>313</v>
      </c>
      <c r="K2701" s="1" t="s">
        <v>311</v>
      </c>
      <c r="L2701" s="1" t="s">
        <v>28</v>
      </c>
      <c r="M2701" s="1" t="s">
        <v>309</v>
      </c>
      <c r="N2701">
        <v>4639.9839999999995</v>
      </c>
    </row>
    <row r="2702" spans="1:14" x14ac:dyDescent="0.3">
      <c r="A2702">
        <v>1310</v>
      </c>
      <c r="B2702" s="1" t="s">
        <v>157</v>
      </c>
      <c r="C2702" s="1" t="s">
        <v>27</v>
      </c>
      <c r="D2702">
        <v>1471</v>
      </c>
      <c r="E2702" s="2">
        <v>43187</v>
      </c>
      <c r="F2702">
        <v>2</v>
      </c>
      <c r="G2702">
        <v>1</v>
      </c>
      <c r="H2702">
        <v>1799.99</v>
      </c>
      <c r="I2702">
        <v>7.0000000000000007E-2</v>
      </c>
      <c r="J2702" s="1" t="s">
        <v>437</v>
      </c>
      <c r="K2702" s="1" t="s">
        <v>311</v>
      </c>
      <c r="L2702" s="1" t="s">
        <v>28</v>
      </c>
      <c r="M2702" s="1" t="s">
        <v>309</v>
      </c>
      <c r="N2702">
        <v>1673.9906999999998</v>
      </c>
    </row>
    <row r="2703" spans="1:14" x14ac:dyDescent="0.3">
      <c r="A2703">
        <v>223</v>
      </c>
      <c r="B2703" s="1" t="s">
        <v>192</v>
      </c>
      <c r="C2703" s="1" t="s">
        <v>27</v>
      </c>
      <c r="D2703">
        <v>245</v>
      </c>
      <c r="E2703" s="2">
        <v>42519</v>
      </c>
      <c r="F2703">
        <v>2</v>
      </c>
      <c r="G2703">
        <v>1</v>
      </c>
      <c r="H2703">
        <v>1799.99</v>
      </c>
      <c r="I2703">
        <v>0.1</v>
      </c>
      <c r="J2703" s="1" t="s">
        <v>312</v>
      </c>
      <c r="K2703" s="1" t="s">
        <v>311</v>
      </c>
      <c r="L2703" s="1" t="s">
        <v>28</v>
      </c>
      <c r="M2703" s="1" t="s">
        <v>309</v>
      </c>
      <c r="N2703">
        <v>1619.991</v>
      </c>
    </row>
    <row r="2704" spans="1:14" x14ac:dyDescent="0.3">
      <c r="A2704">
        <v>464</v>
      </c>
      <c r="B2704" s="1" t="s">
        <v>110</v>
      </c>
      <c r="C2704" s="1" t="s">
        <v>27</v>
      </c>
      <c r="D2704">
        <v>1349</v>
      </c>
      <c r="E2704" s="2">
        <v>43115</v>
      </c>
      <c r="F2704">
        <v>2</v>
      </c>
      <c r="G2704">
        <v>2</v>
      </c>
      <c r="H2704">
        <v>2249.9899999999998</v>
      </c>
      <c r="I2704">
        <v>0.05</v>
      </c>
      <c r="J2704" s="1" t="s">
        <v>408</v>
      </c>
      <c r="K2704" s="1" t="s">
        <v>311</v>
      </c>
      <c r="L2704" s="1" t="s">
        <v>28</v>
      </c>
      <c r="M2704" s="1" t="s">
        <v>309</v>
      </c>
      <c r="N2704">
        <v>4274.9809999999998</v>
      </c>
    </row>
    <row r="2705" spans="1:14" x14ac:dyDescent="0.3">
      <c r="A2705">
        <v>107</v>
      </c>
      <c r="B2705" s="1" t="s">
        <v>104</v>
      </c>
      <c r="C2705" s="1" t="s">
        <v>27</v>
      </c>
      <c r="D2705">
        <v>258</v>
      </c>
      <c r="E2705" s="2">
        <v>42527</v>
      </c>
      <c r="F2705">
        <v>2</v>
      </c>
      <c r="G2705">
        <v>2</v>
      </c>
      <c r="H2705">
        <v>1799.99</v>
      </c>
      <c r="I2705">
        <v>0.05</v>
      </c>
      <c r="J2705" s="1" t="s">
        <v>312</v>
      </c>
      <c r="K2705" s="1" t="s">
        <v>311</v>
      </c>
      <c r="L2705" s="1" t="s">
        <v>28</v>
      </c>
      <c r="M2705" s="1" t="s">
        <v>309</v>
      </c>
      <c r="N2705">
        <v>3419.9809999999998</v>
      </c>
    </row>
    <row r="2706" spans="1:14" x14ac:dyDescent="0.3">
      <c r="A2706">
        <v>1090</v>
      </c>
      <c r="B2706" s="1" t="s">
        <v>92</v>
      </c>
      <c r="C2706" s="1" t="s">
        <v>27</v>
      </c>
      <c r="D2706">
        <v>1189</v>
      </c>
      <c r="E2706" s="2">
        <v>43023</v>
      </c>
      <c r="F2706">
        <v>2</v>
      </c>
      <c r="G2706">
        <v>2</v>
      </c>
      <c r="H2706">
        <v>4999.99</v>
      </c>
      <c r="I2706">
        <v>0.1</v>
      </c>
      <c r="J2706" s="1" t="s">
        <v>322</v>
      </c>
      <c r="K2706" s="1" t="s">
        <v>311</v>
      </c>
      <c r="L2706" s="1" t="s">
        <v>28</v>
      </c>
      <c r="M2706" s="1" t="s">
        <v>309</v>
      </c>
      <c r="N2706">
        <v>8999.982</v>
      </c>
    </row>
    <row r="2707" spans="1:14" x14ac:dyDescent="0.3">
      <c r="A2707">
        <v>127</v>
      </c>
      <c r="B2707" s="1" t="s">
        <v>224</v>
      </c>
      <c r="C2707" s="1" t="s">
        <v>27</v>
      </c>
      <c r="D2707">
        <v>197</v>
      </c>
      <c r="E2707" s="2">
        <v>42490</v>
      </c>
      <c r="F2707">
        <v>2</v>
      </c>
      <c r="G2707">
        <v>2</v>
      </c>
      <c r="H2707">
        <v>2899.99</v>
      </c>
      <c r="I2707">
        <v>0.2</v>
      </c>
      <c r="J2707" s="1" t="s">
        <v>313</v>
      </c>
      <c r="K2707" s="1" t="s">
        <v>311</v>
      </c>
      <c r="L2707" s="1" t="s">
        <v>28</v>
      </c>
      <c r="M2707" s="1" t="s">
        <v>309</v>
      </c>
      <c r="N2707">
        <v>4639.9839999999995</v>
      </c>
    </row>
    <row r="2708" spans="1:14" x14ac:dyDescent="0.3">
      <c r="A2708">
        <v>222</v>
      </c>
      <c r="B2708" s="1" t="s">
        <v>80</v>
      </c>
      <c r="C2708" s="1" t="s">
        <v>27</v>
      </c>
      <c r="D2708">
        <v>1206</v>
      </c>
      <c r="E2708" s="2">
        <v>43034</v>
      </c>
      <c r="F2708">
        <v>2</v>
      </c>
      <c r="G2708">
        <v>1</v>
      </c>
      <c r="H2708">
        <v>999.99</v>
      </c>
      <c r="I2708">
        <v>0.2</v>
      </c>
      <c r="J2708" s="1" t="s">
        <v>339</v>
      </c>
      <c r="K2708" s="1" t="s">
        <v>311</v>
      </c>
      <c r="L2708" s="1" t="s">
        <v>28</v>
      </c>
      <c r="M2708" s="1" t="s">
        <v>309</v>
      </c>
      <c r="N2708">
        <v>799.99200000000008</v>
      </c>
    </row>
    <row r="2709" spans="1:14" x14ac:dyDescent="0.3">
      <c r="A2709">
        <v>531</v>
      </c>
      <c r="B2709" s="1" t="s">
        <v>43</v>
      </c>
      <c r="C2709" s="1" t="s">
        <v>27</v>
      </c>
      <c r="D2709">
        <v>755</v>
      </c>
      <c r="E2709" s="2">
        <v>42800</v>
      </c>
      <c r="F2709">
        <v>2</v>
      </c>
      <c r="G2709">
        <v>2</v>
      </c>
      <c r="H2709">
        <v>5299.99</v>
      </c>
      <c r="I2709">
        <v>0.05</v>
      </c>
      <c r="J2709" s="1" t="s">
        <v>314</v>
      </c>
      <c r="K2709" s="1" t="s">
        <v>311</v>
      </c>
      <c r="L2709" s="1" t="s">
        <v>28</v>
      </c>
      <c r="M2709" s="1" t="s">
        <v>309</v>
      </c>
      <c r="N2709">
        <v>10069.981</v>
      </c>
    </row>
    <row r="2710" spans="1:14" x14ac:dyDescent="0.3">
      <c r="A2710">
        <v>713</v>
      </c>
      <c r="B2710" s="1" t="s">
        <v>92</v>
      </c>
      <c r="C2710" s="1" t="s">
        <v>27</v>
      </c>
      <c r="D2710">
        <v>1308</v>
      </c>
      <c r="E2710" s="2">
        <v>43091</v>
      </c>
      <c r="F2710">
        <v>2</v>
      </c>
      <c r="G2710">
        <v>1</v>
      </c>
      <c r="H2710">
        <v>469.99</v>
      </c>
      <c r="I2710">
        <v>7.0000000000000007E-2</v>
      </c>
      <c r="J2710" s="1" t="s">
        <v>348</v>
      </c>
      <c r="K2710" s="1" t="s">
        <v>311</v>
      </c>
      <c r="L2710" s="1" t="s">
        <v>28</v>
      </c>
      <c r="M2710" s="1" t="s">
        <v>309</v>
      </c>
      <c r="N2710">
        <v>437.09069999999997</v>
      </c>
    </row>
    <row r="2711" spans="1:14" x14ac:dyDescent="0.3">
      <c r="A2711">
        <v>1023</v>
      </c>
      <c r="B2711" s="1" t="s">
        <v>34</v>
      </c>
      <c r="C2711" s="1" t="s">
        <v>27</v>
      </c>
      <c r="D2711">
        <v>1118</v>
      </c>
      <c r="E2711" s="2">
        <v>42986</v>
      </c>
      <c r="F2711">
        <v>2</v>
      </c>
      <c r="G2711">
        <v>2</v>
      </c>
      <c r="H2711">
        <v>5299.99</v>
      </c>
      <c r="I2711">
        <v>0.2</v>
      </c>
      <c r="J2711" s="1" t="s">
        <v>406</v>
      </c>
      <c r="K2711" s="1" t="s">
        <v>311</v>
      </c>
      <c r="L2711" s="1" t="s">
        <v>28</v>
      </c>
      <c r="M2711" s="1" t="s">
        <v>309</v>
      </c>
      <c r="N2711">
        <v>8479.9840000000004</v>
      </c>
    </row>
    <row r="2712" spans="1:14" x14ac:dyDescent="0.3">
      <c r="A2712">
        <v>1023</v>
      </c>
      <c r="B2712" s="1" t="s">
        <v>34</v>
      </c>
      <c r="C2712" s="1" t="s">
        <v>27</v>
      </c>
      <c r="D2712">
        <v>1118</v>
      </c>
      <c r="E2712" s="2">
        <v>42986</v>
      </c>
      <c r="F2712">
        <v>2</v>
      </c>
      <c r="G2712">
        <v>1</v>
      </c>
      <c r="H2712">
        <v>999.99</v>
      </c>
      <c r="I2712">
        <v>0.05</v>
      </c>
      <c r="J2712" s="1" t="s">
        <v>339</v>
      </c>
      <c r="K2712" s="1" t="s">
        <v>311</v>
      </c>
      <c r="L2712" s="1" t="s">
        <v>28</v>
      </c>
      <c r="M2712" s="1" t="s">
        <v>309</v>
      </c>
      <c r="N2712">
        <v>949.9905</v>
      </c>
    </row>
    <row r="2713" spans="1:14" x14ac:dyDescent="0.3">
      <c r="A2713">
        <v>291</v>
      </c>
      <c r="B2713" s="1" t="s">
        <v>182</v>
      </c>
      <c r="C2713" s="1" t="s">
        <v>27</v>
      </c>
      <c r="D2713">
        <v>675</v>
      </c>
      <c r="E2713" s="2">
        <v>42763</v>
      </c>
      <c r="F2713">
        <v>2</v>
      </c>
      <c r="G2713">
        <v>1</v>
      </c>
      <c r="H2713">
        <v>469.99</v>
      </c>
      <c r="I2713">
        <v>0.2</v>
      </c>
      <c r="J2713" s="1" t="s">
        <v>348</v>
      </c>
      <c r="K2713" s="1" t="s">
        <v>311</v>
      </c>
      <c r="L2713" s="1" t="s">
        <v>28</v>
      </c>
      <c r="M2713" s="1" t="s">
        <v>309</v>
      </c>
      <c r="N2713">
        <v>375.99200000000002</v>
      </c>
    </row>
    <row r="2714" spans="1:14" x14ac:dyDescent="0.3">
      <c r="A2714">
        <v>520</v>
      </c>
      <c r="B2714" s="1" t="s">
        <v>41</v>
      </c>
      <c r="C2714" s="1" t="s">
        <v>27</v>
      </c>
      <c r="D2714">
        <v>635</v>
      </c>
      <c r="E2714" s="2">
        <v>42734</v>
      </c>
      <c r="F2714">
        <v>2</v>
      </c>
      <c r="G2714">
        <v>1</v>
      </c>
      <c r="H2714">
        <v>2899.99</v>
      </c>
      <c r="I2714">
        <v>0.05</v>
      </c>
      <c r="J2714" s="1" t="s">
        <v>313</v>
      </c>
      <c r="K2714" s="1" t="s">
        <v>311</v>
      </c>
      <c r="L2714" s="1" t="s">
        <v>28</v>
      </c>
      <c r="M2714" s="1" t="s">
        <v>309</v>
      </c>
      <c r="N2714">
        <v>2754.9904999999999</v>
      </c>
    </row>
    <row r="2715" spans="1:14" x14ac:dyDescent="0.3">
      <c r="A2715">
        <v>1380</v>
      </c>
      <c r="B2715" s="1" t="s">
        <v>54</v>
      </c>
      <c r="C2715" s="1" t="s">
        <v>27</v>
      </c>
      <c r="D2715">
        <v>406</v>
      </c>
      <c r="E2715" s="2">
        <v>42613</v>
      </c>
      <c r="F2715">
        <v>2</v>
      </c>
      <c r="G2715">
        <v>1</v>
      </c>
      <c r="H2715">
        <v>2899.99</v>
      </c>
      <c r="I2715">
        <v>0.2</v>
      </c>
      <c r="J2715" s="1" t="s">
        <v>313</v>
      </c>
      <c r="K2715" s="1" t="s">
        <v>311</v>
      </c>
      <c r="L2715" s="1" t="s">
        <v>28</v>
      </c>
      <c r="M2715" s="1" t="s">
        <v>309</v>
      </c>
      <c r="N2715">
        <v>2319.9919999999997</v>
      </c>
    </row>
    <row r="2716" spans="1:14" x14ac:dyDescent="0.3">
      <c r="A2716">
        <v>773</v>
      </c>
      <c r="B2716" s="1" t="s">
        <v>202</v>
      </c>
      <c r="C2716" s="1" t="s">
        <v>27</v>
      </c>
      <c r="D2716">
        <v>530</v>
      </c>
      <c r="E2716" s="2">
        <v>42671</v>
      </c>
      <c r="F2716">
        <v>2</v>
      </c>
      <c r="G2716">
        <v>1</v>
      </c>
      <c r="H2716">
        <v>2899.99</v>
      </c>
      <c r="I2716">
        <v>7.0000000000000007E-2</v>
      </c>
      <c r="J2716" s="1" t="s">
        <v>313</v>
      </c>
      <c r="K2716" s="1" t="s">
        <v>311</v>
      </c>
      <c r="L2716" s="1" t="s">
        <v>28</v>
      </c>
      <c r="M2716" s="1" t="s">
        <v>309</v>
      </c>
      <c r="N2716">
        <v>2696.9906999999998</v>
      </c>
    </row>
    <row r="2717" spans="1:14" x14ac:dyDescent="0.3">
      <c r="A2717">
        <v>615</v>
      </c>
      <c r="B2717" s="1" t="s">
        <v>156</v>
      </c>
      <c r="C2717" s="1" t="s">
        <v>27</v>
      </c>
      <c r="D2717">
        <v>228</v>
      </c>
      <c r="E2717" s="2">
        <v>42507</v>
      </c>
      <c r="F2717">
        <v>2</v>
      </c>
      <c r="G2717">
        <v>1</v>
      </c>
      <c r="H2717">
        <v>2899.99</v>
      </c>
      <c r="I2717">
        <v>0.2</v>
      </c>
      <c r="J2717" s="1" t="s">
        <v>313</v>
      </c>
      <c r="K2717" s="1" t="s">
        <v>311</v>
      </c>
      <c r="L2717" s="1" t="s">
        <v>28</v>
      </c>
      <c r="M2717" s="1" t="s">
        <v>309</v>
      </c>
      <c r="N2717">
        <v>2319.9919999999997</v>
      </c>
    </row>
    <row r="2718" spans="1:14" x14ac:dyDescent="0.3">
      <c r="A2718">
        <v>882</v>
      </c>
      <c r="B2718" s="1" t="s">
        <v>34</v>
      </c>
      <c r="C2718" s="1" t="s">
        <v>27</v>
      </c>
      <c r="D2718">
        <v>440</v>
      </c>
      <c r="E2718" s="2">
        <v>42630</v>
      </c>
      <c r="F2718">
        <v>2</v>
      </c>
      <c r="G2718">
        <v>2</v>
      </c>
      <c r="H2718">
        <v>2899.99</v>
      </c>
      <c r="I2718">
        <v>7.0000000000000007E-2</v>
      </c>
      <c r="J2718" s="1" t="s">
        <v>313</v>
      </c>
      <c r="K2718" s="1" t="s">
        <v>311</v>
      </c>
      <c r="L2718" s="1" t="s">
        <v>28</v>
      </c>
      <c r="M2718" s="1" t="s">
        <v>309</v>
      </c>
      <c r="N2718">
        <v>5393.9813999999997</v>
      </c>
    </row>
    <row r="2719" spans="1:14" x14ac:dyDescent="0.3">
      <c r="A2719">
        <v>243</v>
      </c>
      <c r="B2719" s="1" t="s">
        <v>34</v>
      </c>
      <c r="C2719" s="1" t="s">
        <v>27</v>
      </c>
      <c r="D2719">
        <v>1236</v>
      </c>
      <c r="E2719" s="2">
        <v>43047</v>
      </c>
      <c r="F2719">
        <v>2</v>
      </c>
      <c r="G2719">
        <v>2</v>
      </c>
      <c r="H2719">
        <v>469.99</v>
      </c>
      <c r="I2719">
        <v>0.05</v>
      </c>
      <c r="J2719" s="1" t="s">
        <v>348</v>
      </c>
      <c r="K2719" s="1" t="s">
        <v>311</v>
      </c>
      <c r="L2719" s="1" t="s">
        <v>28</v>
      </c>
      <c r="M2719" s="1" t="s">
        <v>309</v>
      </c>
      <c r="N2719">
        <v>892.98099999999999</v>
      </c>
    </row>
    <row r="2720" spans="1:14" x14ac:dyDescent="0.3">
      <c r="A2720">
        <v>213</v>
      </c>
      <c r="B2720" s="1" t="s">
        <v>84</v>
      </c>
      <c r="C2720" s="1" t="s">
        <v>27</v>
      </c>
      <c r="D2720">
        <v>1212</v>
      </c>
      <c r="E2720" s="2">
        <v>43035</v>
      </c>
      <c r="F2720">
        <v>2</v>
      </c>
      <c r="G2720">
        <v>2</v>
      </c>
      <c r="H2720">
        <v>1499.99</v>
      </c>
      <c r="I2720">
        <v>0.05</v>
      </c>
      <c r="J2720" s="1" t="s">
        <v>330</v>
      </c>
      <c r="K2720" s="1" t="s">
        <v>311</v>
      </c>
      <c r="L2720" s="1" t="s">
        <v>28</v>
      </c>
      <c r="M2720" s="1" t="s">
        <v>309</v>
      </c>
      <c r="N2720">
        <v>2849.9809999999998</v>
      </c>
    </row>
    <row r="2721" spans="1:14" x14ac:dyDescent="0.3">
      <c r="A2721">
        <v>41</v>
      </c>
      <c r="B2721" s="1" t="s">
        <v>169</v>
      </c>
      <c r="C2721" s="1" t="s">
        <v>27</v>
      </c>
      <c r="D2721">
        <v>1161</v>
      </c>
      <c r="E2721" s="2">
        <v>43009</v>
      </c>
      <c r="F2721">
        <v>2</v>
      </c>
      <c r="G2721">
        <v>2</v>
      </c>
      <c r="H2721">
        <v>999.99</v>
      </c>
      <c r="I2721">
        <v>0.1</v>
      </c>
      <c r="J2721" s="1" t="s">
        <v>339</v>
      </c>
      <c r="K2721" s="1" t="s">
        <v>311</v>
      </c>
      <c r="L2721" s="1" t="s">
        <v>28</v>
      </c>
      <c r="M2721" s="1" t="s">
        <v>309</v>
      </c>
      <c r="N2721">
        <v>1799.982</v>
      </c>
    </row>
    <row r="2722" spans="1:14" x14ac:dyDescent="0.3">
      <c r="A2722">
        <v>1303</v>
      </c>
      <c r="B2722" s="1" t="s">
        <v>129</v>
      </c>
      <c r="C2722" s="1" t="s">
        <v>27</v>
      </c>
      <c r="D2722">
        <v>1382</v>
      </c>
      <c r="E2722" s="2">
        <v>43137</v>
      </c>
      <c r="F2722">
        <v>2</v>
      </c>
      <c r="G2722">
        <v>1</v>
      </c>
      <c r="H2722">
        <v>1499.99</v>
      </c>
      <c r="I2722">
        <v>7.0000000000000007E-2</v>
      </c>
      <c r="J2722" s="1" t="s">
        <v>342</v>
      </c>
      <c r="K2722" s="1" t="s">
        <v>311</v>
      </c>
      <c r="L2722" s="1" t="s">
        <v>28</v>
      </c>
      <c r="M2722" s="1" t="s">
        <v>309</v>
      </c>
      <c r="N2722">
        <v>1394.9906999999998</v>
      </c>
    </row>
    <row r="2723" spans="1:14" x14ac:dyDescent="0.3">
      <c r="A2723">
        <v>1089</v>
      </c>
      <c r="B2723" s="1" t="s">
        <v>42</v>
      </c>
      <c r="C2723" s="1" t="s">
        <v>27</v>
      </c>
      <c r="D2723">
        <v>469</v>
      </c>
      <c r="E2723" s="2">
        <v>42642</v>
      </c>
      <c r="F2723">
        <v>2</v>
      </c>
      <c r="G2723">
        <v>1</v>
      </c>
      <c r="H2723">
        <v>2899.99</v>
      </c>
      <c r="I2723">
        <v>7.0000000000000007E-2</v>
      </c>
      <c r="J2723" s="1" t="s">
        <v>313</v>
      </c>
      <c r="K2723" s="1" t="s">
        <v>311</v>
      </c>
      <c r="L2723" s="1" t="s">
        <v>28</v>
      </c>
      <c r="M2723" s="1" t="s">
        <v>309</v>
      </c>
      <c r="N2723">
        <v>2696.9906999999998</v>
      </c>
    </row>
    <row r="2724" spans="1:14" x14ac:dyDescent="0.3">
      <c r="A2724">
        <v>1304</v>
      </c>
      <c r="B2724" s="1" t="s">
        <v>131</v>
      </c>
      <c r="C2724" s="1" t="s">
        <v>27</v>
      </c>
      <c r="D2724">
        <v>1025</v>
      </c>
      <c r="E2724" s="2">
        <v>42939</v>
      </c>
      <c r="F2724">
        <v>2</v>
      </c>
      <c r="G2724">
        <v>1</v>
      </c>
      <c r="H2724">
        <v>1499.99</v>
      </c>
      <c r="I2724">
        <v>0.1</v>
      </c>
      <c r="J2724" s="1" t="s">
        <v>330</v>
      </c>
      <c r="K2724" s="1" t="s">
        <v>311</v>
      </c>
      <c r="L2724" s="1" t="s">
        <v>28</v>
      </c>
      <c r="M2724" s="1" t="s">
        <v>309</v>
      </c>
      <c r="N2724">
        <v>1349.991</v>
      </c>
    </row>
    <row r="2725" spans="1:14" x14ac:dyDescent="0.3">
      <c r="A2725">
        <v>819</v>
      </c>
      <c r="B2725" s="1" t="s">
        <v>90</v>
      </c>
      <c r="C2725" s="1" t="s">
        <v>27</v>
      </c>
      <c r="D2725">
        <v>578</v>
      </c>
      <c r="E2725" s="2">
        <v>42701</v>
      </c>
      <c r="F2725">
        <v>2</v>
      </c>
      <c r="G2725">
        <v>2</v>
      </c>
      <c r="H2725">
        <v>1799.99</v>
      </c>
      <c r="I2725">
        <v>0.2</v>
      </c>
      <c r="J2725" s="1" t="s">
        <v>312</v>
      </c>
      <c r="K2725" s="1" t="s">
        <v>311</v>
      </c>
      <c r="L2725" s="1" t="s">
        <v>28</v>
      </c>
      <c r="M2725" s="1" t="s">
        <v>309</v>
      </c>
      <c r="N2725">
        <v>2879.9840000000004</v>
      </c>
    </row>
    <row r="2726" spans="1:14" x14ac:dyDescent="0.3">
      <c r="A2726">
        <v>1127</v>
      </c>
      <c r="B2726" s="1" t="s">
        <v>169</v>
      </c>
      <c r="C2726" s="1" t="s">
        <v>27</v>
      </c>
      <c r="D2726">
        <v>186</v>
      </c>
      <c r="E2726" s="2">
        <v>42481</v>
      </c>
      <c r="F2726">
        <v>2</v>
      </c>
      <c r="G2726">
        <v>1</v>
      </c>
      <c r="H2726">
        <v>2899.99</v>
      </c>
      <c r="I2726">
        <v>0.1</v>
      </c>
      <c r="J2726" s="1" t="s">
        <v>313</v>
      </c>
      <c r="K2726" s="1" t="s">
        <v>311</v>
      </c>
      <c r="L2726" s="1" t="s">
        <v>28</v>
      </c>
      <c r="M2726" s="1" t="s">
        <v>309</v>
      </c>
      <c r="N2726">
        <v>2609.991</v>
      </c>
    </row>
    <row r="2727" spans="1:14" x14ac:dyDescent="0.3">
      <c r="A2727">
        <v>564</v>
      </c>
      <c r="B2727" s="1" t="s">
        <v>163</v>
      </c>
      <c r="C2727" s="1" t="s">
        <v>27</v>
      </c>
      <c r="D2727">
        <v>767</v>
      </c>
      <c r="E2727" s="2">
        <v>42803</v>
      </c>
      <c r="F2727">
        <v>2</v>
      </c>
      <c r="G2727">
        <v>1</v>
      </c>
      <c r="H2727">
        <v>999.99</v>
      </c>
      <c r="I2727">
        <v>7.0000000000000007E-2</v>
      </c>
      <c r="J2727" s="1" t="s">
        <v>339</v>
      </c>
      <c r="K2727" s="1" t="s">
        <v>311</v>
      </c>
      <c r="L2727" s="1" t="s">
        <v>28</v>
      </c>
      <c r="M2727" s="1" t="s">
        <v>309</v>
      </c>
      <c r="N2727">
        <v>929.99069999999995</v>
      </c>
    </row>
    <row r="2728" spans="1:14" x14ac:dyDescent="0.3">
      <c r="A2728">
        <v>611</v>
      </c>
      <c r="B2728" s="1" t="s">
        <v>167</v>
      </c>
      <c r="C2728" s="1" t="s">
        <v>27</v>
      </c>
      <c r="D2728">
        <v>954</v>
      </c>
      <c r="E2728" s="2">
        <v>42903</v>
      </c>
      <c r="F2728">
        <v>2</v>
      </c>
      <c r="G2728">
        <v>2</v>
      </c>
      <c r="H2728">
        <v>2899.99</v>
      </c>
      <c r="I2728">
        <v>0.1</v>
      </c>
      <c r="J2728" s="1" t="s">
        <v>313</v>
      </c>
      <c r="K2728" s="1" t="s">
        <v>311</v>
      </c>
      <c r="L2728" s="1" t="s">
        <v>28</v>
      </c>
      <c r="M2728" s="1" t="s">
        <v>309</v>
      </c>
      <c r="N2728">
        <v>5219.982</v>
      </c>
    </row>
    <row r="2729" spans="1:14" x14ac:dyDescent="0.3">
      <c r="A2729">
        <v>129</v>
      </c>
      <c r="B2729" s="1" t="s">
        <v>94</v>
      </c>
      <c r="C2729" s="1" t="s">
        <v>27</v>
      </c>
      <c r="D2729">
        <v>938</v>
      </c>
      <c r="E2729" s="2">
        <v>42897</v>
      </c>
      <c r="F2729">
        <v>2</v>
      </c>
      <c r="G2729">
        <v>1</v>
      </c>
      <c r="H2729">
        <v>2899.99</v>
      </c>
      <c r="I2729">
        <v>0.05</v>
      </c>
      <c r="J2729" s="1" t="s">
        <v>313</v>
      </c>
      <c r="K2729" s="1" t="s">
        <v>311</v>
      </c>
      <c r="L2729" s="1" t="s">
        <v>28</v>
      </c>
      <c r="M2729" s="1" t="s">
        <v>309</v>
      </c>
      <c r="N2729">
        <v>2754.9904999999999</v>
      </c>
    </row>
    <row r="2730" spans="1:14" x14ac:dyDescent="0.3">
      <c r="A2730">
        <v>1121</v>
      </c>
      <c r="B2730" s="1" t="s">
        <v>239</v>
      </c>
      <c r="C2730" s="1" t="s">
        <v>27</v>
      </c>
      <c r="D2730">
        <v>597</v>
      </c>
      <c r="E2730" s="2">
        <v>42712</v>
      </c>
      <c r="F2730">
        <v>2</v>
      </c>
      <c r="G2730">
        <v>1</v>
      </c>
      <c r="H2730">
        <v>1799.99</v>
      </c>
      <c r="I2730">
        <v>7.0000000000000007E-2</v>
      </c>
      <c r="J2730" s="1" t="s">
        <v>312</v>
      </c>
      <c r="K2730" s="1" t="s">
        <v>311</v>
      </c>
      <c r="L2730" s="1" t="s">
        <v>28</v>
      </c>
      <c r="M2730" s="1" t="s">
        <v>309</v>
      </c>
      <c r="N2730">
        <v>1673.9906999999998</v>
      </c>
    </row>
    <row r="2731" spans="1:14" x14ac:dyDescent="0.3">
      <c r="A2731">
        <v>384</v>
      </c>
      <c r="B2731" s="1" t="s">
        <v>191</v>
      </c>
      <c r="C2731" s="1" t="s">
        <v>27</v>
      </c>
      <c r="D2731">
        <v>891</v>
      </c>
      <c r="E2731" s="2">
        <v>42870</v>
      </c>
      <c r="F2731">
        <v>2</v>
      </c>
      <c r="G2731">
        <v>1</v>
      </c>
      <c r="H2731">
        <v>469.99</v>
      </c>
      <c r="I2731">
        <v>0.05</v>
      </c>
      <c r="J2731" s="1" t="s">
        <v>348</v>
      </c>
      <c r="K2731" s="1" t="s">
        <v>311</v>
      </c>
      <c r="L2731" s="1" t="s">
        <v>28</v>
      </c>
      <c r="M2731" s="1" t="s">
        <v>309</v>
      </c>
      <c r="N2731">
        <v>446.4905</v>
      </c>
    </row>
    <row r="2732" spans="1:14" x14ac:dyDescent="0.3">
      <c r="A2732">
        <v>1425</v>
      </c>
      <c r="B2732" s="1" t="s">
        <v>45</v>
      </c>
      <c r="C2732" s="1" t="s">
        <v>27</v>
      </c>
      <c r="D2732">
        <v>297</v>
      </c>
      <c r="E2732" s="2">
        <v>42555</v>
      </c>
      <c r="F2732">
        <v>2</v>
      </c>
      <c r="G2732">
        <v>2</v>
      </c>
      <c r="H2732">
        <v>2899.99</v>
      </c>
      <c r="I2732">
        <v>0.2</v>
      </c>
      <c r="J2732" s="1" t="s">
        <v>313</v>
      </c>
      <c r="K2732" s="1" t="s">
        <v>311</v>
      </c>
      <c r="L2732" s="1" t="s">
        <v>28</v>
      </c>
      <c r="M2732" s="1" t="s">
        <v>309</v>
      </c>
      <c r="N2732">
        <v>4639.9839999999995</v>
      </c>
    </row>
    <row r="2733" spans="1:14" x14ac:dyDescent="0.3">
      <c r="A2733">
        <v>80</v>
      </c>
      <c r="B2733" s="1" t="s">
        <v>51</v>
      </c>
      <c r="C2733" s="1" t="s">
        <v>27</v>
      </c>
      <c r="D2733">
        <v>34</v>
      </c>
      <c r="E2733" s="2">
        <v>42391</v>
      </c>
      <c r="F2733">
        <v>2</v>
      </c>
      <c r="G2733">
        <v>2</v>
      </c>
      <c r="H2733">
        <v>1799.99</v>
      </c>
      <c r="I2733">
        <v>7.0000000000000007E-2</v>
      </c>
      <c r="J2733" s="1" t="s">
        <v>312</v>
      </c>
      <c r="K2733" s="1" t="s">
        <v>311</v>
      </c>
      <c r="L2733" s="1" t="s">
        <v>28</v>
      </c>
      <c r="M2733" s="1" t="s">
        <v>309</v>
      </c>
      <c r="N2733">
        <v>3347.9813999999997</v>
      </c>
    </row>
    <row r="2734" spans="1:14" x14ac:dyDescent="0.3">
      <c r="A2734">
        <v>895</v>
      </c>
      <c r="B2734" s="1" t="s">
        <v>96</v>
      </c>
      <c r="C2734" s="1" t="s">
        <v>27</v>
      </c>
      <c r="D2734">
        <v>1034</v>
      </c>
      <c r="E2734" s="2">
        <v>42946</v>
      </c>
      <c r="F2734">
        <v>2</v>
      </c>
      <c r="G2734">
        <v>2</v>
      </c>
      <c r="H2734">
        <v>1799.99</v>
      </c>
      <c r="I2734">
        <v>0.1</v>
      </c>
      <c r="J2734" s="1" t="s">
        <v>312</v>
      </c>
      <c r="K2734" s="1" t="s">
        <v>311</v>
      </c>
      <c r="L2734" s="1" t="s">
        <v>28</v>
      </c>
      <c r="M2734" s="1" t="s">
        <v>309</v>
      </c>
      <c r="N2734">
        <v>3239.982</v>
      </c>
    </row>
    <row r="2735" spans="1:14" x14ac:dyDescent="0.3">
      <c r="A2735">
        <v>892</v>
      </c>
      <c r="B2735" s="1" t="s">
        <v>47</v>
      </c>
      <c r="C2735" s="1" t="s">
        <v>27</v>
      </c>
      <c r="D2735">
        <v>550</v>
      </c>
      <c r="E2735" s="2">
        <v>42686</v>
      </c>
      <c r="F2735">
        <v>2</v>
      </c>
      <c r="G2735">
        <v>1</v>
      </c>
      <c r="H2735">
        <v>2899.99</v>
      </c>
      <c r="I2735">
        <v>0.05</v>
      </c>
      <c r="J2735" s="1" t="s">
        <v>313</v>
      </c>
      <c r="K2735" s="1" t="s">
        <v>311</v>
      </c>
      <c r="L2735" s="1" t="s">
        <v>28</v>
      </c>
      <c r="M2735" s="1" t="s">
        <v>309</v>
      </c>
      <c r="N2735">
        <v>2754.9904999999999</v>
      </c>
    </row>
    <row r="2736" spans="1:14" x14ac:dyDescent="0.3">
      <c r="A2736">
        <v>128</v>
      </c>
      <c r="B2736" s="1" t="s">
        <v>143</v>
      </c>
      <c r="C2736" s="1" t="s">
        <v>27</v>
      </c>
      <c r="D2736">
        <v>1284</v>
      </c>
      <c r="E2736" s="2">
        <v>43073</v>
      </c>
      <c r="F2736">
        <v>2</v>
      </c>
      <c r="G2736">
        <v>2</v>
      </c>
      <c r="H2736">
        <v>2899.99</v>
      </c>
      <c r="I2736">
        <v>0.05</v>
      </c>
      <c r="J2736" s="1" t="s">
        <v>313</v>
      </c>
      <c r="K2736" s="1" t="s">
        <v>311</v>
      </c>
      <c r="L2736" s="1" t="s">
        <v>28</v>
      </c>
      <c r="M2736" s="1" t="s">
        <v>309</v>
      </c>
      <c r="N2736">
        <v>5509.9809999999998</v>
      </c>
    </row>
    <row r="2737" spans="1:14" x14ac:dyDescent="0.3">
      <c r="A2737">
        <v>128</v>
      </c>
      <c r="B2737" s="1" t="s">
        <v>143</v>
      </c>
      <c r="C2737" s="1" t="s">
        <v>27</v>
      </c>
      <c r="D2737">
        <v>1284</v>
      </c>
      <c r="E2737" s="2">
        <v>43073</v>
      </c>
      <c r="F2737">
        <v>2</v>
      </c>
      <c r="G2737">
        <v>1</v>
      </c>
      <c r="H2737">
        <v>1799.99</v>
      </c>
      <c r="I2737">
        <v>0.05</v>
      </c>
      <c r="J2737" s="1" t="s">
        <v>312</v>
      </c>
      <c r="K2737" s="1" t="s">
        <v>311</v>
      </c>
      <c r="L2737" s="1" t="s">
        <v>28</v>
      </c>
      <c r="M2737" s="1" t="s">
        <v>309</v>
      </c>
      <c r="N2737">
        <v>1709.9904999999999</v>
      </c>
    </row>
    <row r="2738" spans="1:14" x14ac:dyDescent="0.3">
      <c r="A2738">
        <v>666</v>
      </c>
      <c r="B2738" s="1" t="s">
        <v>95</v>
      </c>
      <c r="C2738" s="1" t="s">
        <v>27</v>
      </c>
      <c r="D2738">
        <v>827</v>
      </c>
      <c r="E2738" s="2">
        <v>42832</v>
      </c>
      <c r="F2738">
        <v>2</v>
      </c>
      <c r="G2738">
        <v>1</v>
      </c>
      <c r="H2738">
        <v>5299.99</v>
      </c>
      <c r="I2738">
        <v>0.05</v>
      </c>
      <c r="J2738" s="1" t="s">
        <v>314</v>
      </c>
      <c r="K2738" s="1" t="s">
        <v>311</v>
      </c>
      <c r="L2738" s="1" t="s">
        <v>28</v>
      </c>
      <c r="M2738" s="1" t="s">
        <v>309</v>
      </c>
      <c r="N2738">
        <v>5034.9904999999999</v>
      </c>
    </row>
    <row r="2739" spans="1:14" x14ac:dyDescent="0.3">
      <c r="A2739">
        <v>544</v>
      </c>
      <c r="B2739" s="1" t="s">
        <v>171</v>
      </c>
      <c r="C2739" s="1" t="s">
        <v>27</v>
      </c>
      <c r="D2739">
        <v>1224</v>
      </c>
      <c r="E2739" s="2">
        <v>43042</v>
      </c>
      <c r="F2739">
        <v>2</v>
      </c>
      <c r="G2739">
        <v>1</v>
      </c>
      <c r="H2739">
        <v>469.99</v>
      </c>
      <c r="I2739">
        <v>0.2</v>
      </c>
      <c r="J2739" s="1" t="s">
        <v>348</v>
      </c>
      <c r="K2739" s="1" t="s">
        <v>311</v>
      </c>
      <c r="L2739" s="1" t="s">
        <v>28</v>
      </c>
      <c r="M2739" s="1" t="s">
        <v>309</v>
      </c>
      <c r="N2739">
        <v>375.99200000000002</v>
      </c>
    </row>
    <row r="2740" spans="1:14" x14ac:dyDescent="0.3">
      <c r="A2740">
        <v>853</v>
      </c>
      <c r="B2740" s="1" t="s">
        <v>175</v>
      </c>
      <c r="C2740" s="1" t="s">
        <v>27</v>
      </c>
      <c r="D2740">
        <v>461</v>
      </c>
      <c r="E2740" s="2">
        <v>42639</v>
      </c>
      <c r="F2740">
        <v>2</v>
      </c>
      <c r="G2740">
        <v>2</v>
      </c>
      <c r="H2740">
        <v>1799.99</v>
      </c>
      <c r="I2740">
        <v>0.05</v>
      </c>
      <c r="J2740" s="1" t="s">
        <v>312</v>
      </c>
      <c r="K2740" s="1" t="s">
        <v>311</v>
      </c>
      <c r="L2740" s="1" t="s">
        <v>28</v>
      </c>
      <c r="M2740" s="1" t="s">
        <v>309</v>
      </c>
      <c r="N2740">
        <v>3419.9809999999998</v>
      </c>
    </row>
    <row r="2741" spans="1:14" x14ac:dyDescent="0.3">
      <c r="A2741">
        <v>4</v>
      </c>
      <c r="B2741" s="1" t="s">
        <v>54</v>
      </c>
      <c r="C2741" s="1" t="s">
        <v>27</v>
      </c>
      <c r="D2741">
        <v>1556</v>
      </c>
      <c r="E2741" s="2">
        <v>43208</v>
      </c>
      <c r="F2741">
        <v>2</v>
      </c>
      <c r="G2741">
        <v>2</v>
      </c>
      <c r="H2741">
        <v>469.99</v>
      </c>
      <c r="I2741">
        <v>0.05</v>
      </c>
      <c r="J2741" s="1" t="s">
        <v>402</v>
      </c>
      <c r="K2741" s="1" t="s">
        <v>311</v>
      </c>
      <c r="L2741" s="1" t="s">
        <v>28</v>
      </c>
      <c r="M2741" s="1" t="s">
        <v>309</v>
      </c>
      <c r="N2741">
        <v>892.98099999999999</v>
      </c>
    </row>
    <row r="2742" spans="1:14" x14ac:dyDescent="0.3">
      <c r="A2742">
        <v>1058</v>
      </c>
      <c r="B2742" s="1" t="s">
        <v>55</v>
      </c>
      <c r="C2742" s="1" t="s">
        <v>27</v>
      </c>
      <c r="D2742">
        <v>564</v>
      </c>
      <c r="E2742" s="2">
        <v>42694</v>
      </c>
      <c r="F2742">
        <v>2</v>
      </c>
      <c r="G2742">
        <v>1</v>
      </c>
      <c r="H2742">
        <v>2899.99</v>
      </c>
      <c r="I2742">
        <v>0.2</v>
      </c>
      <c r="J2742" s="1" t="s">
        <v>313</v>
      </c>
      <c r="K2742" s="1" t="s">
        <v>311</v>
      </c>
      <c r="L2742" s="1" t="s">
        <v>28</v>
      </c>
      <c r="M2742" s="1" t="s">
        <v>309</v>
      </c>
      <c r="N2742">
        <v>2319.9919999999997</v>
      </c>
    </row>
    <row r="2743" spans="1:14" x14ac:dyDescent="0.3">
      <c r="A2743">
        <v>435</v>
      </c>
      <c r="B2743" s="1" t="s">
        <v>230</v>
      </c>
      <c r="C2743" s="1" t="s">
        <v>27</v>
      </c>
      <c r="D2743">
        <v>1261</v>
      </c>
      <c r="E2743" s="2">
        <v>43062</v>
      </c>
      <c r="F2743">
        <v>2</v>
      </c>
      <c r="G2743">
        <v>1</v>
      </c>
      <c r="H2743">
        <v>2299.9899999999998</v>
      </c>
      <c r="I2743">
        <v>0.1</v>
      </c>
      <c r="J2743" s="1" t="s">
        <v>354</v>
      </c>
      <c r="K2743" s="1" t="s">
        <v>311</v>
      </c>
      <c r="L2743" s="1" t="s">
        <v>28</v>
      </c>
      <c r="M2743" s="1" t="s">
        <v>309</v>
      </c>
      <c r="N2743">
        <v>2069.991</v>
      </c>
    </row>
    <row r="2744" spans="1:14" x14ac:dyDescent="0.3">
      <c r="A2744">
        <v>803</v>
      </c>
      <c r="B2744" s="1" t="s">
        <v>74</v>
      </c>
      <c r="C2744" s="1" t="s">
        <v>27</v>
      </c>
      <c r="D2744">
        <v>1220</v>
      </c>
      <c r="E2744" s="2">
        <v>43039</v>
      </c>
      <c r="F2744">
        <v>2</v>
      </c>
      <c r="G2744">
        <v>2</v>
      </c>
      <c r="H2744">
        <v>5299.99</v>
      </c>
      <c r="I2744">
        <v>0.1</v>
      </c>
      <c r="J2744" s="1" t="s">
        <v>406</v>
      </c>
      <c r="K2744" s="1" t="s">
        <v>311</v>
      </c>
      <c r="L2744" s="1" t="s">
        <v>28</v>
      </c>
      <c r="M2744" s="1" t="s">
        <v>309</v>
      </c>
      <c r="N2744">
        <v>9539.982</v>
      </c>
    </row>
    <row r="2745" spans="1:14" x14ac:dyDescent="0.3">
      <c r="A2745">
        <v>1189</v>
      </c>
      <c r="B2745" s="1" t="s">
        <v>54</v>
      </c>
      <c r="C2745" s="1" t="s">
        <v>27</v>
      </c>
      <c r="D2745">
        <v>356</v>
      </c>
      <c r="E2745" s="2">
        <v>42586</v>
      </c>
      <c r="F2745">
        <v>2</v>
      </c>
      <c r="G2745">
        <v>1</v>
      </c>
      <c r="H2745">
        <v>2899.99</v>
      </c>
      <c r="I2745">
        <v>0.05</v>
      </c>
      <c r="J2745" s="1" t="s">
        <v>313</v>
      </c>
      <c r="K2745" s="1" t="s">
        <v>311</v>
      </c>
      <c r="L2745" s="1" t="s">
        <v>28</v>
      </c>
      <c r="M2745" s="1" t="s">
        <v>309</v>
      </c>
      <c r="N2745">
        <v>2754.9904999999999</v>
      </c>
    </row>
    <row r="2746" spans="1:14" x14ac:dyDescent="0.3">
      <c r="A2746">
        <v>1441</v>
      </c>
      <c r="B2746" s="1" t="s">
        <v>173</v>
      </c>
      <c r="C2746" s="1" t="s">
        <v>27</v>
      </c>
      <c r="D2746">
        <v>1366</v>
      </c>
      <c r="E2746" s="2">
        <v>43126</v>
      </c>
      <c r="F2746">
        <v>2</v>
      </c>
      <c r="G2746">
        <v>1</v>
      </c>
      <c r="H2746">
        <v>3199.99</v>
      </c>
      <c r="I2746">
        <v>0.1</v>
      </c>
      <c r="J2746" s="1" t="s">
        <v>357</v>
      </c>
      <c r="K2746" s="1" t="s">
        <v>311</v>
      </c>
      <c r="L2746" s="1" t="s">
        <v>28</v>
      </c>
      <c r="M2746" s="1" t="s">
        <v>309</v>
      </c>
      <c r="N2746">
        <v>2879.991</v>
      </c>
    </row>
    <row r="2747" spans="1:14" x14ac:dyDescent="0.3">
      <c r="A2747">
        <v>765</v>
      </c>
      <c r="B2747" s="1" t="s">
        <v>47</v>
      </c>
      <c r="C2747" s="1" t="s">
        <v>27</v>
      </c>
      <c r="D2747">
        <v>1368</v>
      </c>
      <c r="E2747" s="2">
        <v>43127</v>
      </c>
      <c r="F2747">
        <v>2</v>
      </c>
      <c r="G2747">
        <v>2</v>
      </c>
      <c r="H2747">
        <v>489.99</v>
      </c>
      <c r="I2747">
        <v>7.0000000000000007E-2</v>
      </c>
      <c r="J2747" s="1" t="s">
        <v>404</v>
      </c>
      <c r="K2747" s="1" t="s">
        <v>311</v>
      </c>
      <c r="L2747" s="1" t="s">
        <v>28</v>
      </c>
      <c r="M2747" s="1" t="s">
        <v>309</v>
      </c>
      <c r="N2747">
        <v>911.38139999999999</v>
      </c>
    </row>
    <row r="2748" spans="1:14" x14ac:dyDescent="0.3">
      <c r="A2748">
        <v>9</v>
      </c>
      <c r="B2748" s="1" t="s">
        <v>70</v>
      </c>
      <c r="C2748" s="1" t="s">
        <v>27</v>
      </c>
      <c r="D2748">
        <v>1593</v>
      </c>
      <c r="E2748" s="2">
        <v>43217</v>
      </c>
      <c r="F2748">
        <v>2</v>
      </c>
      <c r="G2748">
        <v>1</v>
      </c>
      <c r="H2748">
        <v>469.99</v>
      </c>
      <c r="I2748">
        <v>7.0000000000000007E-2</v>
      </c>
      <c r="J2748" s="1" t="s">
        <v>403</v>
      </c>
      <c r="K2748" s="1" t="s">
        <v>311</v>
      </c>
      <c r="L2748" s="1" t="s">
        <v>28</v>
      </c>
      <c r="M2748" s="1" t="s">
        <v>309</v>
      </c>
      <c r="N2748">
        <v>437.09069999999997</v>
      </c>
    </row>
    <row r="2749" spans="1:14" x14ac:dyDescent="0.3">
      <c r="A2749">
        <v>1309</v>
      </c>
      <c r="B2749" s="1" t="s">
        <v>59</v>
      </c>
      <c r="C2749" s="1" t="s">
        <v>27</v>
      </c>
      <c r="D2749">
        <v>92</v>
      </c>
      <c r="E2749" s="2">
        <v>42425</v>
      </c>
      <c r="F2749">
        <v>2</v>
      </c>
      <c r="G2749">
        <v>1</v>
      </c>
      <c r="H2749">
        <v>1799.99</v>
      </c>
      <c r="I2749">
        <v>0.1</v>
      </c>
      <c r="J2749" s="1" t="s">
        <v>312</v>
      </c>
      <c r="K2749" s="1" t="s">
        <v>311</v>
      </c>
      <c r="L2749" s="1" t="s">
        <v>28</v>
      </c>
      <c r="M2749" s="1" t="s">
        <v>309</v>
      </c>
      <c r="N2749">
        <v>1619.991</v>
      </c>
    </row>
    <row r="2750" spans="1:14" x14ac:dyDescent="0.3">
      <c r="A2750">
        <v>383</v>
      </c>
      <c r="B2750" s="1" t="s">
        <v>74</v>
      </c>
      <c r="C2750" s="1" t="s">
        <v>27</v>
      </c>
      <c r="D2750">
        <v>660</v>
      </c>
      <c r="E2750" s="2">
        <v>42753</v>
      </c>
      <c r="F2750">
        <v>2</v>
      </c>
      <c r="G2750">
        <v>2</v>
      </c>
      <c r="H2750">
        <v>999.99</v>
      </c>
      <c r="I2750">
        <v>0.2</v>
      </c>
      <c r="J2750" s="1" t="s">
        <v>339</v>
      </c>
      <c r="K2750" s="1" t="s">
        <v>311</v>
      </c>
      <c r="L2750" s="1" t="s">
        <v>28</v>
      </c>
      <c r="M2750" s="1" t="s">
        <v>309</v>
      </c>
      <c r="N2750">
        <v>1599.9840000000002</v>
      </c>
    </row>
    <row r="2751" spans="1:14" x14ac:dyDescent="0.3">
      <c r="A2751">
        <v>345</v>
      </c>
      <c r="B2751" s="1" t="s">
        <v>262</v>
      </c>
      <c r="C2751" s="1" t="s">
        <v>27</v>
      </c>
      <c r="D2751">
        <v>901</v>
      </c>
      <c r="E2751" s="2">
        <v>42876</v>
      </c>
      <c r="F2751">
        <v>2</v>
      </c>
      <c r="G2751">
        <v>1</v>
      </c>
      <c r="H2751">
        <v>5299.99</v>
      </c>
      <c r="I2751">
        <v>7.0000000000000007E-2</v>
      </c>
      <c r="J2751" s="1" t="s">
        <v>314</v>
      </c>
      <c r="K2751" s="1" t="s">
        <v>311</v>
      </c>
      <c r="L2751" s="1" t="s">
        <v>28</v>
      </c>
      <c r="M2751" s="1" t="s">
        <v>309</v>
      </c>
      <c r="N2751">
        <v>4928.9906999999994</v>
      </c>
    </row>
    <row r="2752" spans="1:14" x14ac:dyDescent="0.3">
      <c r="A2752">
        <v>739</v>
      </c>
      <c r="B2752" s="1" t="s">
        <v>39</v>
      </c>
      <c r="C2752" s="1" t="s">
        <v>27</v>
      </c>
      <c r="D2752">
        <v>548</v>
      </c>
      <c r="E2752" s="2">
        <v>42685</v>
      </c>
      <c r="F2752">
        <v>2</v>
      </c>
      <c r="G2752">
        <v>1</v>
      </c>
      <c r="H2752">
        <v>1799.99</v>
      </c>
      <c r="I2752">
        <v>0.1</v>
      </c>
      <c r="J2752" s="1" t="s">
        <v>312</v>
      </c>
      <c r="K2752" s="1" t="s">
        <v>311</v>
      </c>
      <c r="L2752" s="1" t="s">
        <v>28</v>
      </c>
      <c r="M2752" s="1" t="s">
        <v>309</v>
      </c>
      <c r="N2752">
        <v>1619.991</v>
      </c>
    </row>
    <row r="2753" spans="1:14" x14ac:dyDescent="0.3">
      <c r="A2753">
        <v>755</v>
      </c>
      <c r="B2753" s="1" t="s">
        <v>88</v>
      </c>
      <c r="C2753" s="1" t="s">
        <v>27</v>
      </c>
      <c r="D2753">
        <v>121</v>
      </c>
      <c r="E2753" s="2">
        <v>42443</v>
      </c>
      <c r="F2753">
        <v>2</v>
      </c>
      <c r="G2753">
        <v>2</v>
      </c>
      <c r="H2753">
        <v>2899.99</v>
      </c>
      <c r="I2753">
        <v>0.1</v>
      </c>
      <c r="J2753" s="1" t="s">
        <v>313</v>
      </c>
      <c r="K2753" s="1" t="s">
        <v>311</v>
      </c>
      <c r="L2753" s="1" t="s">
        <v>28</v>
      </c>
      <c r="M2753" s="1" t="s">
        <v>309</v>
      </c>
      <c r="N2753">
        <v>5219.982</v>
      </c>
    </row>
    <row r="2754" spans="1:14" x14ac:dyDescent="0.3">
      <c r="A2754">
        <v>920</v>
      </c>
      <c r="B2754" s="1" t="s">
        <v>136</v>
      </c>
      <c r="C2754" s="1" t="s">
        <v>27</v>
      </c>
      <c r="D2754">
        <v>1397</v>
      </c>
      <c r="E2754" s="2">
        <v>43146</v>
      </c>
      <c r="F2754">
        <v>2</v>
      </c>
      <c r="G2754">
        <v>1</v>
      </c>
      <c r="H2754">
        <v>2999.99</v>
      </c>
      <c r="I2754">
        <v>7.0000000000000007E-2</v>
      </c>
      <c r="J2754" s="1" t="s">
        <v>359</v>
      </c>
      <c r="K2754" s="1" t="s">
        <v>311</v>
      </c>
      <c r="L2754" s="1" t="s">
        <v>28</v>
      </c>
      <c r="M2754" s="1" t="s">
        <v>309</v>
      </c>
      <c r="N2754">
        <v>2789.9906999999998</v>
      </c>
    </row>
    <row r="2755" spans="1:14" x14ac:dyDescent="0.3">
      <c r="A2755">
        <v>893</v>
      </c>
      <c r="B2755" s="1" t="s">
        <v>227</v>
      </c>
      <c r="C2755" s="1" t="s">
        <v>27</v>
      </c>
      <c r="D2755">
        <v>1276</v>
      </c>
      <c r="E2755" s="2">
        <v>43069</v>
      </c>
      <c r="F2755">
        <v>2</v>
      </c>
      <c r="G2755">
        <v>1</v>
      </c>
      <c r="H2755">
        <v>2299.9899999999998</v>
      </c>
      <c r="I2755">
        <v>0.05</v>
      </c>
      <c r="J2755" s="1" t="s">
        <v>354</v>
      </c>
      <c r="K2755" s="1" t="s">
        <v>311</v>
      </c>
      <c r="L2755" s="1" t="s">
        <v>28</v>
      </c>
      <c r="M2755" s="1" t="s">
        <v>309</v>
      </c>
      <c r="N2755">
        <v>2184.9904999999999</v>
      </c>
    </row>
    <row r="2756" spans="1:14" x14ac:dyDescent="0.3">
      <c r="A2756">
        <v>980</v>
      </c>
      <c r="B2756" s="1" t="s">
        <v>107</v>
      </c>
      <c r="C2756" s="1" t="s">
        <v>27</v>
      </c>
      <c r="D2756">
        <v>1278</v>
      </c>
      <c r="E2756" s="2">
        <v>43070</v>
      </c>
      <c r="F2756">
        <v>2</v>
      </c>
      <c r="G2756">
        <v>1</v>
      </c>
      <c r="H2756">
        <v>469.99</v>
      </c>
      <c r="I2756">
        <v>0.1</v>
      </c>
      <c r="J2756" s="1" t="s">
        <v>348</v>
      </c>
      <c r="K2756" s="1" t="s">
        <v>311</v>
      </c>
      <c r="L2756" s="1" t="s">
        <v>28</v>
      </c>
      <c r="M2756" s="1" t="s">
        <v>309</v>
      </c>
      <c r="N2756">
        <v>422.99100000000004</v>
      </c>
    </row>
    <row r="2757" spans="1:14" x14ac:dyDescent="0.3">
      <c r="A2757">
        <v>1007</v>
      </c>
      <c r="B2757" s="1" t="s">
        <v>161</v>
      </c>
      <c r="C2757" s="1" t="s">
        <v>27</v>
      </c>
      <c r="D2757">
        <v>1377</v>
      </c>
      <c r="E2757" s="2">
        <v>43132</v>
      </c>
      <c r="F2757">
        <v>2</v>
      </c>
      <c r="G2757">
        <v>1</v>
      </c>
      <c r="H2757">
        <v>919.99</v>
      </c>
      <c r="I2757">
        <v>0.05</v>
      </c>
      <c r="J2757" s="1" t="s">
        <v>411</v>
      </c>
      <c r="K2757" s="1" t="s">
        <v>311</v>
      </c>
      <c r="L2757" s="1" t="s">
        <v>28</v>
      </c>
      <c r="M2757" s="1" t="s">
        <v>309</v>
      </c>
      <c r="N2757">
        <v>873.9905</v>
      </c>
    </row>
    <row r="2758" spans="1:14" x14ac:dyDescent="0.3">
      <c r="A2758">
        <v>1290</v>
      </c>
      <c r="B2758" s="1" t="s">
        <v>236</v>
      </c>
      <c r="C2758" s="1" t="s">
        <v>27</v>
      </c>
      <c r="D2758">
        <v>1221</v>
      </c>
      <c r="E2758" s="2">
        <v>43039</v>
      </c>
      <c r="F2758">
        <v>2</v>
      </c>
      <c r="G2758">
        <v>2</v>
      </c>
      <c r="H2758">
        <v>2299.9899999999998</v>
      </c>
      <c r="I2758">
        <v>0.1</v>
      </c>
      <c r="J2758" s="1" t="s">
        <v>354</v>
      </c>
      <c r="K2758" s="1" t="s">
        <v>311</v>
      </c>
      <c r="L2758" s="1" t="s">
        <v>28</v>
      </c>
      <c r="M2758" s="1" t="s">
        <v>309</v>
      </c>
      <c r="N2758">
        <v>4139.982</v>
      </c>
    </row>
    <row r="2759" spans="1:14" x14ac:dyDescent="0.3">
      <c r="A2759">
        <v>782</v>
      </c>
      <c r="B2759" s="1" t="s">
        <v>129</v>
      </c>
      <c r="C2759" s="1" t="s">
        <v>27</v>
      </c>
      <c r="D2759">
        <v>1058</v>
      </c>
      <c r="E2759" s="2">
        <v>42960</v>
      </c>
      <c r="F2759">
        <v>2</v>
      </c>
      <c r="G2759">
        <v>2</v>
      </c>
      <c r="H2759">
        <v>999.99</v>
      </c>
      <c r="I2759">
        <v>0.05</v>
      </c>
      <c r="J2759" s="1" t="s">
        <v>339</v>
      </c>
      <c r="K2759" s="1" t="s">
        <v>311</v>
      </c>
      <c r="L2759" s="1" t="s">
        <v>28</v>
      </c>
      <c r="M2759" s="1" t="s">
        <v>309</v>
      </c>
      <c r="N2759">
        <v>1899.981</v>
      </c>
    </row>
    <row r="2760" spans="1:14" x14ac:dyDescent="0.3">
      <c r="A2760">
        <v>782</v>
      </c>
      <c r="B2760" s="1" t="s">
        <v>129</v>
      </c>
      <c r="C2760" s="1" t="s">
        <v>27</v>
      </c>
      <c r="D2760">
        <v>1058</v>
      </c>
      <c r="E2760" s="2">
        <v>42960</v>
      </c>
      <c r="F2760">
        <v>2</v>
      </c>
      <c r="G2760">
        <v>1</v>
      </c>
      <c r="H2760">
        <v>5299.99</v>
      </c>
      <c r="I2760">
        <v>0.1</v>
      </c>
      <c r="J2760" s="1" t="s">
        <v>314</v>
      </c>
      <c r="K2760" s="1" t="s">
        <v>311</v>
      </c>
      <c r="L2760" s="1" t="s">
        <v>28</v>
      </c>
      <c r="M2760" s="1" t="s">
        <v>309</v>
      </c>
      <c r="N2760">
        <v>4769.991</v>
      </c>
    </row>
    <row r="2761" spans="1:14" x14ac:dyDescent="0.3">
      <c r="A2761">
        <v>1062</v>
      </c>
      <c r="B2761" s="1" t="s">
        <v>98</v>
      </c>
      <c r="C2761" s="1" t="s">
        <v>27</v>
      </c>
      <c r="D2761">
        <v>433</v>
      </c>
      <c r="E2761" s="2">
        <v>42625</v>
      </c>
      <c r="F2761">
        <v>2</v>
      </c>
      <c r="G2761">
        <v>1</v>
      </c>
      <c r="H2761">
        <v>2899.99</v>
      </c>
      <c r="I2761">
        <v>0.2</v>
      </c>
      <c r="J2761" s="1" t="s">
        <v>313</v>
      </c>
      <c r="K2761" s="1" t="s">
        <v>311</v>
      </c>
      <c r="L2761" s="1" t="s">
        <v>28</v>
      </c>
      <c r="M2761" s="1" t="s">
        <v>309</v>
      </c>
      <c r="N2761">
        <v>2319.9919999999997</v>
      </c>
    </row>
    <row r="2762" spans="1:14" x14ac:dyDescent="0.3">
      <c r="A2762">
        <v>295</v>
      </c>
      <c r="B2762" s="1" t="s">
        <v>121</v>
      </c>
      <c r="C2762" s="1" t="s">
        <v>27</v>
      </c>
      <c r="D2762">
        <v>710</v>
      </c>
      <c r="E2762" s="2">
        <v>42779</v>
      </c>
      <c r="F2762">
        <v>2</v>
      </c>
      <c r="G2762">
        <v>1</v>
      </c>
      <c r="H2762">
        <v>2299.9899999999998</v>
      </c>
      <c r="I2762">
        <v>0.05</v>
      </c>
      <c r="J2762" s="1" t="s">
        <v>354</v>
      </c>
      <c r="K2762" s="1" t="s">
        <v>311</v>
      </c>
      <c r="L2762" s="1" t="s">
        <v>28</v>
      </c>
      <c r="M2762" s="1" t="s">
        <v>309</v>
      </c>
      <c r="N2762">
        <v>2184.9904999999999</v>
      </c>
    </row>
    <row r="2763" spans="1:14" x14ac:dyDescent="0.3">
      <c r="A2763">
        <v>295</v>
      </c>
      <c r="B2763" s="1" t="s">
        <v>121</v>
      </c>
      <c r="C2763" s="1" t="s">
        <v>27</v>
      </c>
      <c r="D2763">
        <v>710</v>
      </c>
      <c r="E2763" s="2">
        <v>42779</v>
      </c>
      <c r="F2763">
        <v>2</v>
      </c>
      <c r="G2763">
        <v>2</v>
      </c>
      <c r="H2763">
        <v>1499.99</v>
      </c>
      <c r="I2763">
        <v>0.2</v>
      </c>
      <c r="J2763" s="1" t="s">
        <v>330</v>
      </c>
      <c r="K2763" s="1" t="s">
        <v>311</v>
      </c>
      <c r="L2763" s="1" t="s">
        <v>28</v>
      </c>
      <c r="M2763" s="1" t="s">
        <v>309</v>
      </c>
      <c r="N2763">
        <v>2399.9839999999999</v>
      </c>
    </row>
    <row r="2764" spans="1:14" x14ac:dyDescent="0.3">
      <c r="A2764">
        <v>706</v>
      </c>
      <c r="B2764" s="1" t="s">
        <v>152</v>
      </c>
      <c r="C2764" s="1" t="s">
        <v>27</v>
      </c>
      <c r="D2764">
        <v>990</v>
      </c>
      <c r="E2764" s="2">
        <v>42920</v>
      </c>
      <c r="F2764">
        <v>2</v>
      </c>
      <c r="G2764">
        <v>1</v>
      </c>
      <c r="H2764">
        <v>999.99</v>
      </c>
      <c r="I2764">
        <v>0.1</v>
      </c>
      <c r="J2764" s="1" t="s">
        <v>339</v>
      </c>
      <c r="K2764" s="1" t="s">
        <v>311</v>
      </c>
      <c r="L2764" s="1" t="s">
        <v>28</v>
      </c>
      <c r="M2764" s="1" t="s">
        <v>309</v>
      </c>
      <c r="N2764">
        <v>899.99099999999999</v>
      </c>
    </row>
    <row r="2765" spans="1:14" x14ac:dyDescent="0.3">
      <c r="A2765">
        <v>840</v>
      </c>
      <c r="B2765" s="1" t="s">
        <v>73</v>
      </c>
      <c r="C2765" s="1" t="s">
        <v>27</v>
      </c>
      <c r="D2765">
        <v>1219</v>
      </c>
      <c r="E2765" s="2">
        <v>43038</v>
      </c>
      <c r="F2765">
        <v>2</v>
      </c>
      <c r="G2765">
        <v>2</v>
      </c>
      <c r="H2765">
        <v>4999.99</v>
      </c>
      <c r="I2765">
        <v>0.2</v>
      </c>
      <c r="J2765" s="1" t="s">
        <v>322</v>
      </c>
      <c r="K2765" s="1" t="s">
        <v>311</v>
      </c>
      <c r="L2765" s="1" t="s">
        <v>28</v>
      </c>
      <c r="M2765" s="1" t="s">
        <v>309</v>
      </c>
      <c r="N2765">
        <v>7999.9840000000004</v>
      </c>
    </row>
    <row r="2766" spans="1:14" x14ac:dyDescent="0.3">
      <c r="A2766">
        <v>22</v>
      </c>
      <c r="B2766" s="1" t="s">
        <v>80</v>
      </c>
      <c r="C2766" s="1" t="s">
        <v>27</v>
      </c>
      <c r="D2766">
        <v>1505</v>
      </c>
      <c r="E2766" s="2">
        <v>43198</v>
      </c>
      <c r="F2766">
        <v>2</v>
      </c>
      <c r="G2766">
        <v>2</v>
      </c>
      <c r="H2766">
        <v>5299.99</v>
      </c>
      <c r="I2766">
        <v>0.05</v>
      </c>
      <c r="J2766" s="1" t="s">
        <v>314</v>
      </c>
      <c r="K2766" s="1" t="s">
        <v>311</v>
      </c>
      <c r="L2766" s="1" t="s">
        <v>28</v>
      </c>
      <c r="M2766" s="1" t="s">
        <v>309</v>
      </c>
      <c r="N2766">
        <v>10069.981</v>
      </c>
    </row>
    <row r="2767" spans="1:14" x14ac:dyDescent="0.3">
      <c r="A2767">
        <v>17</v>
      </c>
      <c r="B2767" s="1" t="s">
        <v>26</v>
      </c>
      <c r="C2767" s="1" t="s">
        <v>27</v>
      </c>
      <c r="D2767">
        <v>1549</v>
      </c>
      <c r="E2767" s="2">
        <v>43207</v>
      </c>
      <c r="F2767">
        <v>2</v>
      </c>
      <c r="G2767">
        <v>1</v>
      </c>
      <c r="H2767">
        <v>469.99</v>
      </c>
      <c r="I2767">
        <v>0.05</v>
      </c>
      <c r="J2767" s="1" t="s">
        <v>402</v>
      </c>
      <c r="K2767" s="1" t="s">
        <v>311</v>
      </c>
      <c r="L2767" s="1" t="s">
        <v>28</v>
      </c>
      <c r="M2767" s="1" t="s">
        <v>309</v>
      </c>
      <c r="N2767">
        <v>446.4905</v>
      </c>
    </row>
    <row r="2768" spans="1:14" x14ac:dyDescent="0.3">
      <c r="A2768">
        <v>215</v>
      </c>
      <c r="B2768" s="1" t="s">
        <v>74</v>
      </c>
      <c r="C2768" s="1" t="s">
        <v>27</v>
      </c>
      <c r="D2768">
        <v>915</v>
      </c>
      <c r="E2768" s="2">
        <v>42883</v>
      </c>
      <c r="F2768">
        <v>2</v>
      </c>
      <c r="G2768">
        <v>1</v>
      </c>
      <c r="H2768">
        <v>2299.9899999999998</v>
      </c>
      <c r="I2768">
        <v>0.2</v>
      </c>
      <c r="J2768" s="1" t="s">
        <v>354</v>
      </c>
      <c r="K2768" s="1" t="s">
        <v>311</v>
      </c>
      <c r="L2768" s="1" t="s">
        <v>28</v>
      </c>
      <c r="M2768" s="1" t="s">
        <v>309</v>
      </c>
      <c r="N2768">
        <v>1839.992</v>
      </c>
    </row>
    <row r="2769" spans="1:14" x14ac:dyDescent="0.3">
      <c r="A2769">
        <v>227</v>
      </c>
      <c r="B2769" s="1" t="s">
        <v>192</v>
      </c>
      <c r="C2769" s="1" t="s">
        <v>27</v>
      </c>
      <c r="D2769">
        <v>1277</v>
      </c>
      <c r="E2769" s="2">
        <v>43070</v>
      </c>
      <c r="F2769">
        <v>2</v>
      </c>
      <c r="G2769">
        <v>1</v>
      </c>
      <c r="H2769">
        <v>2899.99</v>
      </c>
      <c r="I2769">
        <v>0.1</v>
      </c>
      <c r="J2769" s="1" t="s">
        <v>313</v>
      </c>
      <c r="K2769" s="1" t="s">
        <v>311</v>
      </c>
      <c r="L2769" s="1" t="s">
        <v>28</v>
      </c>
      <c r="M2769" s="1" t="s">
        <v>309</v>
      </c>
      <c r="N2769">
        <v>2609.991</v>
      </c>
    </row>
    <row r="2770" spans="1:14" x14ac:dyDescent="0.3">
      <c r="A2770">
        <v>744</v>
      </c>
      <c r="B2770" s="1" t="s">
        <v>41</v>
      </c>
      <c r="C2770" s="1" t="s">
        <v>27</v>
      </c>
      <c r="D2770">
        <v>1435</v>
      </c>
      <c r="E2770" s="2">
        <v>43173</v>
      </c>
      <c r="F2770">
        <v>2</v>
      </c>
      <c r="G2770">
        <v>1</v>
      </c>
      <c r="H2770">
        <v>999.99</v>
      </c>
      <c r="I2770">
        <v>0.2</v>
      </c>
      <c r="J2770" s="1" t="s">
        <v>339</v>
      </c>
      <c r="K2770" s="1" t="s">
        <v>311</v>
      </c>
      <c r="L2770" s="1" t="s">
        <v>28</v>
      </c>
      <c r="M2770" s="1" t="s">
        <v>309</v>
      </c>
      <c r="N2770">
        <v>799.99200000000008</v>
      </c>
    </row>
    <row r="2771" spans="1:14" x14ac:dyDescent="0.3">
      <c r="A2771">
        <v>744</v>
      </c>
      <c r="B2771" s="1" t="s">
        <v>41</v>
      </c>
      <c r="C2771" s="1" t="s">
        <v>27</v>
      </c>
      <c r="D2771">
        <v>1435</v>
      </c>
      <c r="E2771" s="2">
        <v>43173</v>
      </c>
      <c r="F2771">
        <v>2</v>
      </c>
      <c r="G2771">
        <v>2</v>
      </c>
      <c r="H2771">
        <v>1599.99</v>
      </c>
      <c r="I2771">
        <v>7.0000000000000007E-2</v>
      </c>
      <c r="J2771" s="1" t="s">
        <v>410</v>
      </c>
      <c r="K2771" s="1" t="s">
        <v>311</v>
      </c>
      <c r="L2771" s="1" t="s">
        <v>28</v>
      </c>
      <c r="M2771" s="1" t="s">
        <v>309</v>
      </c>
      <c r="N2771">
        <v>2975.9813999999997</v>
      </c>
    </row>
    <row r="2772" spans="1:14" x14ac:dyDescent="0.3">
      <c r="A2772">
        <v>990</v>
      </c>
      <c r="B2772" s="1" t="s">
        <v>44</v>
      </c>
      <c r="C2772" s="1" t="s">
        <v>27</v>
      </c>
      <c r="D2772">
        <v>590</v>
      </c>
      <c r="E2772" s="2">
        <v>42710</v>
      </c>
      <c r="F2772">
        <v>2</v>
      </c>
      <c r="G2772">
        <v>2</v>
      </c>
      <c r="H2772">
        <v>1799.99</v>
      </c>
      <c r="I2772">
        <v>0.05</v>
      </c>
      <c r="J2772" s="1" t="s">
        <v>312</v>
      </c>
      <c r="K2772" s="1" t="s">
        <v>311</v>
      </c>
      <c r="L2772" s="1" t="s">
        <v>28</v>
      </c>
      <c r="M2772" s="1" t="s">
        <v>309</v>
      </c>
      <c r="N2772">
        <v>3419.9809999999998</v>
      </c>
    </row>
    <row r="2773" spans="1:14" x14ac:dyDescent="0.3">
      <c r="A2773">
        <v>450</v>
      </c>
      <c r="B2773" s="1" t="s">
        <v>98</v>
      </c>
      <c r="C2773" s="1" t="s">
        <v>27</v>
      </c>
      <c r="D2773">
        <v>15</v>
      </c>
      <c r="E2773" s="2">
        <v>42378</v>
      </c>
      <c r="F2773">
        <v>2</v>
      </c>
      <c r="G2773">
        <v>1</v>
      </c>
      <c r="H2773">
        <v>1799.99</v>
      </c>
      <c r="I2773">
        <v>7.0000000000000007E-2</v>
      </c>
      <c r="J2773" s="1" t="s">
        <v>312</v>
      </c>
      <c r="K2773" s="1" t="s">
        <v>311</v>
      </c>
      <c r="L2773" s="1" t="s">
        <v>28</v>
      </c>
      <c r="M2773" s="1" t="s">
        <v>309</v>
      </c>
      <c r="N2773">
        <v>1673.9906999999998</v>
      </c>
    </row>
    <row r="2774" spans="1:14" x14ac:dyDescent="0.3">
      <c r="A2774">
        <v>339</v>
      </c>
      <c r="B2774" s="1" t="s">
        <v>104</v>
      </c>
      <c r="C2774" s="1" t="s">
        <v>27</v>
      </c>
      <c r="D2774">
        <v>951</v>
      </c>
      <c r="E2774" s="2">
        <v>42902</v>
      </c>
      <c r="F2774">
        <v>2</v>
      </c>
      <c r="G2774">
        <v>2</v>
      </c>
      <c r="H2774">
        <v>5299.99</v>
      </c>
      <c r="I2774">
        <v>0.1</v>
      </c>
      <c r="J2774" s="1" t="s">
        <v>314</v>
      </c>
      <c r="K2774" s="1" t="s">
        <v>311</v>
      </c>
      <c r="L2774" s="1" t="s">
        <v>28</v>
      </c>
      <c r="M2774" s="1" t="s">
        <v>309</v>
      </c>
      <c r="N2774">
        <v>9539.982</v>
      </c>
    </row>
    <row r="2775" spans="1:14" x14ac:dyDescent="0.3">
      <c r="A2775">
        <v>1397</v>
      </c>
      <c r="B2775" s="1" t="s">
        <v>55</v>
      </c>
      <c r="C2775" s="1" t="s">
        <v>27</v>
      </c>
      <c r="D2775">
        <v>423</v>
      </c>
      <c r="E2775" s="2">
        <v>42619</v>
      </c>
      <c r="F2775">
        <v>2</v>
      </c>
      <c r="G2775">
        <v>2</v>
      </c>
      <c r="H2775">
        <v>1799.99</v>
      </c>
      <c r="I2775">
        <v>0.05</v>
      </c>
      <c r="J2775" s="1" t="s">
        <v>312</v>
      </c>
      <c r="K2775" s="1" t="s">
        <v>311</v>
      </c>
      <c r="L2775" s="1" t="s">
        <v>28</v>
      </c>
      <c r="M2775" s="1" t="s">
        <v>309</v>
      </c>
      <c r="N2775">
        <v>3419.9809999999998</v>
      </c>
    </row>
    <row r="2776" spans="1:14" x14ac:dyDescent="0.3">
      <c r="A2776">
        <v>108</v>
      </c>
      <c r="B2776" s="1" t="s">
        <v>95</v>
      </c>
      <c r="C2776" s="1" t="s">
        <v>27</v>
      </c>
      <c r="D2776">
        <v>1297</v>
      </c>
      <c r="E2776" s="2">
        <v>43083</v>
      </c>
      <c r="F2776">
        <v>2</v>
      </c>
      <c r="G2776">
        <v>1</v>
      </c>
      <c r="H2776">
        <v>5299.99</v>
      </c>
      <c r="I2776">
        <v>0.05</v>
      </c>
      <c r="J2776" s="1" t="s">
        <v>314</v>
      </c>
      <c r="K2776" s="1" t="s">
        <v>311</v>
      </c>
      <c r="L2776" s="1" t="s">
        <v>28</v>
      </c>
      <c r="M2776" s="1" t="s">
        <v>309</v>
      </c>
      <c r="N2776">
        <v>5034.9904999999999</v>
      </c>
    </row>
    <row r="2777" spans="1:14" x14ac:dyDescent="0.3">
      <c r="A2777">
        <v>147</v>
      </c>
      <c r="B2777" s="1" t="s">
        <v>225</v>
      </c>
      <c r="C2777" s="1" t="s">
        <v>27</v>
      </c>
      <c r="D2777">
        <v>732</v>
      </c>
      <c r="E2777" s="2">
        <v>42792</v>
      </c>
      <c r="F2777">
        <v>2</v>
      </c>
      <c r="G2777">
        <v>2</v>
      </c>
      <c r="H2777">
        <v>2899.99</v>
      </c>
      <c r="I2777">
        <v>7.0000000000000007E-2</v>
      </c>
      <c r="J2777" s="1" t="s">
        <v>313</v>
      </c>
      <c r="K2777" s="1" t="s">
        <v>311</v>
      </c>
      <c r="L2777" s="1" t="s">
        <v>28</v>
      </c>
      <c r="M2777" s="1" t="s">
        <v>309</v>
      </c>
      <c r="N2777">
        <v>5393.9813999999997</v>
      </c>
    </row>
    <row r="2778" spans="1:14" x14ac:dyDescent="0.3">
      <c r="A2778">
        <v>6</v>
      </c>
      <c r="B2778" s="1" t="s">
        <v>111</v>
      </c>
      <c r="C2778" s="1" t="s">
        <v>27</v>
      </c>
      <c r="D2778">
        <v>1592</v>
      </c>
      <c r="E2778" s="2">
        <v>43217</v>
      </c>
      <c r="F2778">
        <v>2</v>
      </c>
      <c r="G2778">
        <v>2</v>
      </c>
      <c r="H2778">
        <v>4999.99</v>
      </c>
      <c r="I2778">
        <v>7.0000000000000007E-2</v>
      </c>
      <c r="J2778" s="1" t="s">
        <v>322</v>
      </c>
      <c r="K2778" s="1" t="s">
        <v>311</v>
      </c>
      <c r="L2778" s="1" t="s">
        <v>28</v>
      </c>
      <c r="M2778" s="1" t="s">
        <v>309</v>
      </c>
      <c r="N2778">
        <v>9299.9813999999988</v>
      </c>
    </row>
    <row r="2779" spans="1:14" x14ac:dyDescent="0.3">
      <c r="A2779">
        <v>886</v>
      </c>
      <c r="B2779" s="1" t="s">
        <v>136</v>
      </c>
      <c r="C2779" s="1" t="s">
        <v>27</v>
      </c>
      <c r="D2779">
        <v>1216</v>
      </c>
      <c r="E2779" s="2">
        <v>43036</v>
      </c>
      <c r="F2779">
        <v>2</v>
      </c>
      <c r="G2779">
        <v>1</v>
      </c>
      <c r="H2779">
        <v>5299.99</v>
      </c>
      <c r="I2779">
        <v>0.1</v>
      </c>
      <c r="J2779" s="1" t="s">
        <v>314</v>
      </c>
      <c r="K2779" s="1" t="s">
        <v>311</v>
      </c>
      <c r="L2779" s="1" t="s">
        <v>28</v>
      </c>
      <c r="M2779" s="1" t="s">
        <v>309</v>
      </c>
      <c r="N2779">
        <v>4769.991</v>
      </c>
    </row>
    <row r="2780" spans="1:14" x14ac:dyDescent="0.3">
      <c r="A2780">
        <v>609</v>
      </c>
      <c r="B2780" s="1" t="s">
        <v>230</v>
      </c>
      <c r="C2780" s="1" t="s">
        <v>27</v>
      </c>
      <c r="D2780">
        <v>905</v>
      </c>
      <c r="E2780" s="2">
        <v>42878</v>
      </c>
      <c r="F2780">
        <v>2</v>
      </c>
      <c r="G2780">
        <v>2</v>
      </c>
      <c r="H2780">
        <v>2299.9899999999998</v>
      </c>
      <c r="I2780">
        <v>0.2</v>
      </c>
      <c r="J2780" s="1" t="s">
        <v>354</v>
      </c>
      <c r="K2780" s="1" t="s">
        <v>311</v>
      </c>
      <c r="L2780" s="1" t="s">
        <v>28</v>
      </c>
      <c r="M2780" s="1" t="s">
        <v>309</v>
      </c>
      <c r="N2780">
        <v>3679.9839999999999</v>
      </c>
    </row>
    <row r="2781" spans="1:14" x14ac:dyDescent="0.3">
      <c r="A2781">
        <v>1327</v>
      </c>
      <c r="B2781" s="1" t="s">
        <v>44</v>
      </c>
      <c r="C2781" s="1" t="s">
        <v>27</v>
      </c>
      <c r="D2781">
        <v>1082</v>
      </c>
      <c r="E2781" s="2">
        <v>42967</v>
      </c>
      <c r="F2781">
        <v>2</v>
      </c>
      <c r="G2781">
        <v>2</v>
      </c>
      <c r="H2781">
        <v>999.99</v>
      </c>
      <c r="I2781">
        <v>0.2</v>
      </c>
      <c r="J2781" s="1" t="s">
        <v>339</v>
      </c>
      <c r="K2781" s="1" t="s">
        <v>311</v>
      </c>
      <c r="L2781" s="1" t="s">
        <v>28</v>
      </c>
      <c r="M2781" s="1" t="s">
        <v>309</v>
      </c>
      <c r="N2781">
        <v>1599.9840000000002</v>
      </c>
    </row>
    <row r="2782" spans="1:14" x14ac:dyDescent="0.3">
      <c r="A2782">
        <v>1433</v>
      </c>
      <c r="B2782" s="1" t="s">
        <v>26</v>
      </c>
      <c r="C2782" s="1" t="s">
        <v>27</v>
      </c>
      <c r="D2782">
        <v>1352</v>
      </c>
      <c r="E2782" s="2">
        <v>43116</v>
      </c>
      <c r="F2782">
        <v>2</v>
      </c>
      <c r="G2782">
        <v>1</v>
      </c>
      <c r="H2782">
        <v>1799.99</v>
      </c>
      <c r="I2782">
        <v>0.2</v>
      </c>
      <c r="J2782" s="1" t="s">
        <v>437</v>
      </c>
      <c r="K2782" s="1" t="s">
        <v>311</v>
      </c>
      <c r="L2782" s="1" t="s">
        <v>28</v>
      </c>
      <c r="M2782" s="1" t="s">
        <v>309</v>
      </c>
      <c r="N2782">
        <v>1439.9920000000002</v>
      </c>
    </row>
    <row r="2783" spans="1:14" x14ac:dyDescent="0.3">
      <c r="A2783">
        <v>343</v>
      </c>
      <c r="B2783" s="1" t="s">
        <v>237</v>
      </c>
      <c r="C2783" s="1" t="s">
        <v>27</v>
      </c>
      <c r="D2783">
        <v>688</v>
      </c>
      <c r="E2783" s="2">
        <v>42768</v>
      </c>
      <c r="F2783">
        <v>2</v>
      </c>
      <c r="G2783">
        <v>1</v>
      </c>
      <c r="H2783">
        <v>1799.99</v>
      </c>
      <c r="I2783">
        <v>0.1</v>
      </c>
      <c r="J2783" s="1" t="s">
        <v>312</v>
      </c>
      <c r="K2783" s="1" t="s">
        <v>311</v>
      </c>
      <c r="L2783" s="1" t="s">
        <v>28</v>
      </c>
      <c r="M2783" s="1" t="s">
        <v>309</v>
      </c>
      <c r="N2783">
        <v>1619.991</v>
      </c>
    </row>
    <row r="2784" spans="1:14" x14ac:dyDescent="0.3">
      <c r="A2784">
        <v>917</v>
      </c>
      <c r="B2784" s="1" t="s">
        <v>43</v>
      </c>
      <c r="C2784" s="1" t="s">
        <v>27</v>
      </c>
      <c r="D2784">
        <v>414</v>
      </c>
      <c r="E2784" s="2">
        <v>42616</v>
      </c>
      <c r="F2784">
        <v>2</v>
      </c>
      <c r="G2784">
        <v>2</v>
      </c>
      <c r="H2784">
        <v>2899.99</v>
      </c>
      <c r="I2784">
        <v>0.1</v>
      </c>
      <c r="J2784" s="1" t="s">
        <v>313</v>
      </c>
      <c r="K2784" s="1" t="s">
        <v>311</v>
      </c>
      <c r="L2784" s="1" t="s">
        <v>28</v>
      </c>
      <c r="M2784" s="1" t="s">
        <v>309</v>
      </c>
      <c r="N2784">
        <v>5219.982</v>
      </c>
    </row>
    <row r="2785" spans="1:14" x14ac:dyDescent="0.3">
      <c r="A2785">
        <v>1257</v>
      </c>
      <c r="B2785" s="1" t="s">
        <v>55</v>
      </c>
      <c r="C2785" s="1" t="s">
        <v>27</v>
      </c>
      <c r="D2785">
        <v>231</v>
      </c>
      <c r="E2785" s="2">
        <v>42509</v>
      </c>
      <c r="F2785">
        <v>2</v>
      </c>
      <c r="G2785">
        <v>2</v>
      </c>
      <c r="H2785">
        <v>1799.99</v>
      </c>
      <c r="I2785">
        <v>7.0000000000000007E-2</v>
      </c>
      <c r="J2785" s="1" t="s">
        <v>312</v>
      </c>
      <c r="K2785" s="1" t="s">
        <v>311</v>
      </c>
      <c r="L2785" s="1" t="s">
        <v>28</v>
      </c>
      <c r="M2785" s="1" t="s">
        <v>309</v>
      </c>
      <c r="N2785">
        <v>3347.9813999999997</v>
      </c>
    </row>
    <row r="2786" spans="1:14" x14ac:dyDescent="0.3">
      <c r="A2786">
        <v>18</v>
      </c>
      <c r="B2786" s="1" t="s">
        <v>91</v>
      </c>
      <c r="C2786" s="1" t="s">
        <v>27</v>
      </c>
      <c r="D2786">
        <v>1534</v>
      </c>
      <c r="E2786" s="2">
        <v>43204</v>
      </c>
      <c r="F2786">
        <v>2</v>
      </c>
      <c r="G2786">
        <v>1</v>
      </c>
      <c r="H2786">
        <v>1469.99</v>
      </c>
      <c r="I2786">
        <v>0.05</v>
      </c>
      <c r="J2786" s="1" t="s">
        <v>401</v>
      </c>
      <c r="K2786" s="1" t="s">
        <v>311</v>
      </c>
      <c r="L2786" s="1" t="s">
        <v>28</v>
      </c>
      <c r="M2786" s="1" t="s">
        <v>309</v>
      </c>
      <c r="N2786">
        <v>1396.4904999999999</v>
      </c>
    </row>
    <row r="2787" spans="1:14" x14ac:dyDescent="0.3">
      <c r="A2787">
        <v>367</v>
      </c>
      <c r="B2787" s="1" t="s">
        <v>199</v>
      </c>
      <c r="C2787" s="1" t="s">
        <v>27</v>
      </c>
      <c r="D2787">
        <v>779</v>
      </c>
      <c r="E2787" s="2">
        <v>42809</v>
      </c>
      <c r="F2787">
        <v>2</v>
      </c>
      <c r="G2787">
        <v>1</v>
      </c>
      <c r="H2787">
        <v>1799.99</v>
      </c>
      <c r="I2787">
        <v>0.2</v>
      </c>
      <c r="J2787" s="1" t="s">
        <v>312</v>
      </c>
      <c r="K2787" s="1" t="s">
        <v>311</v>
      </c>
      <c r="L2787" s="1" t="s">
        <v>28</v>
      </c>
      <c r="M2787" s="1" t="s">
        <v>309</v>
      </c>
      <c r="N2787">
        <v>1439.9920000000002</v>
      </c>
    </row>
    <row r="2788" spans="1:14" x14ac:dyDescent="0.3">
      <c r="A2788">
        <v>463</v>
      </c>
      <c r="B2788" s="1" t="s">
        <v>96</v>
      </c>
      <c r="C2788" s="1" t="s">
        <v>27</v>
      </c>
      <c r="D2788">
        <v>1439</v>
      </c>
      <c r="E2788" s="2">
        <v>43174</v>
      </c>
      <c r="F2788">
        <v>2</v>
      </c>
      <c r="G2788">
        <v>1</v>
      </c>
      <c r="H2788">
        <v>2299.9899999999998</v>
      </c>
      <c r="I2788">
        <v>7.0000000000000007E-2</v>
      </c>
      <c r="J2788" s="1" t="s">
        <v>354</v>
      </c>
      <c r="K2788" s="1" t="s">
        <v>311</v>
      </c>
      <c r="L2788" s="1" t="s">
        <v>28</v>
      </c>
      <c r="M2788" s="1" t="s">
        <v>309</v>
      </c>
      <c r="N2788">
        <v>2138.9906999999998</v>
      </c>
    </row>
    <row r="2789" spans="1:14" x14ac:dyDescent="0.3">
      <c r="A2789">
        <v>974</v>
      </c>
      <c r="B2789" s="1" t="s">
        <v>259</v>
      </c>
      <c r="C2789" s="1" t="s">
        <v>27</v>
      </c>
      <c r="D2789">
        <v>865</v>
      </c>
      <c r="E2789" s="2">
        <v>42854</v>
      </c>
      <c r="F2789">
        <v>2</v>
      </c>
      <c r="G2789">
        <v>1</v>
      </c>
      <c r="H2789">
        <v>469.99</v>
      </c>
      <c r="I2789">
        <v>0.05</v>
      </c>
      <c r="J2789" s="1" t="s">
        <v>403</v>
      </c>
      <c r="K2789" s="1" t="s">
        <v>311</v>
      </c>
      <c r="L2789" s="1" t="s">
        <v>28</v>
      </c>
      <c r="M2789" s="1" t="s">
        <v>309</v>
      </c>
      <c r="N2789">
        <v>446.4905</v>
      </c>
    </row>
    <row r="2790" spans="1:14" x14ac:dyDescent="0.3">
      <c r="A2790">
        <v>1197</v>
      </c>
      <c r="B2790" s="1" t="s">
        <v>70</v>
      </c>
      <c r="C2790" s="1" t="s">
        <v>27</v>
      </c>
      <c r="D2790">
        <v>1239</v>
      </c>
      <c r="E2790" s="2">
        <v>43048</v>
      </c>
      <c r="F2790">
        <v>2</v>
      </c>
      <c r="G2790">
        <v>2</v>
      </c>
      <c r="H2790">
        <v>469.99</v>
      </c>
      <c r="I2790">
        <v>0.1</v>
      </c>
      <c r="J2790" s="1" t="s">
        <v>403</v>
      </c>
      <c r="K2790" s="1" t="s">
        <v>311</v>
      </c>
      <c r="L2790" s="1" t="s">
        <v>28</v>
      </c>
      <c r="M2790" s="1" t="s">
        <v>309</v>
      </c>
      <c r="N2790">
        <v>845.98200000000008</v>
      </c>
    </row>
    <row r="2791" spans="1:14" x14ac:dyDescent="0.3">
      <c r="A2791">
        <v>134</v>
      </c>
      <c r="B2791" s="1" t="s">
        <v>56</v>
      </c>
      <c r="C2791" s="1" t="s">
        <v>27</v>
      </c>
      <c r="D2791">
        <v>184</v>
      </c>
      <c r="E2791" s="2">
        <v>42479</v>
      </c>
      <c r="F2791">
        <v>2</v>
      </c>
      <c r="G2791">
        <v>1</v>
      </c>
      <c r="H2791">
        <v>2899.99</v>
      </c>
      <c r="I2791">
        <v>0.2</v>
      </c>
      <c r="J2791" s="1" t="s">
        <v>313</v>
      </c>
      <c r="K2791" s="1" t="s">
        <v>311</v>
      </c>
      <c r="L2791" s="1" t="s">
        <v>28</v>
      </c>
      <c r="M2791" s="1" t="s">
        <v>309</v>
      </c>
      <c r="N2791">
        <v>2319.9919999999997</v>
      </c>
    </row>
    <row r="2792" spans="1:14" x14ac:dyDescent="0.3">
      <c r="A2792">
        <v>88</v>
      </c>
      <c r="B2792" s="1" t="s">
        <v>131</v>
      </c>
      <c r="C2792" s="1" t="s">
        <v>27</v>
      </c>
      <c r="D2792">
        <v>1562</v>
      </c>
      <c r="E2792" s="2">
        <v>43210</v>
      </c>
      <c r="F2792">
        <v>2</v>
      </c>
      <c r="G2792">
        <v>2</v>
      </c>
      <c r="H2792">
        <v>3199.99</v>
      </c>
      <c r="I2792">
        <v>7.0000000000000007E-2</v>
      </c>
      <c r="J2792" s="1" t="s">
        <v>357</v>
      </c>
      <c r="K2792" s="1" t="s">
        <v>311</v>
      </c>
      <c r="L2792" s="1" t="s">
        <v>28</v>
      </c>
      <c r="M2792" s="1" t="s">
        <v>309</v>
      </c>
      <c r="N2792">
        <v>5951.9813999999988</v>
      </c>
    </row>
    <row r="2793" spans="1:14" x14ac:dyDescent="0.3">
      <c r="A2793">
        <v>1043</v>
      </c>
      <c r="B2793" s="1" t="s">
        <v>156</v>
      </c>
      <c r="C2793" s="1" t="s">
        <v>27</v>
      </c>
      <c r="D2793">
        <v>1412</v>
      </c>
      <c r="E2793" s="2">
        <v>43160</v>
      </c>
      <c r="F2793">
        <v>2</v>
      </c>
      <c r="G2793">
        <v>1</v>
      </c>
      <c r="H2793">
        <v>5299.99</v>
      </c>
      <c r="I2793">
        <v>0.1</v>
      </c>
      <c r="J2793" s="1" t="s">
        <v>314</v>
      </c>
      <c r="K2793" s="1" t="s">
        <v>311</v>
      </c>
      <c r="L2793" s="1" t="s">
        <v>28</v>
      </c>
      <c r="M2793" s="1" t="s">
        <v>309</v>
      </c>
      <c r="N2793">
        <v>4769.991</v>
      </c>
    </row>
    <row r="2794" spans="1:14" x14ac:dyDescent="0.3">
      <c r="A2794">
        <v>1131</v>
      </c>
      <c r="B2794" s="1" t="s">
        <v>41</v>
      </c>
      <c r="C2794" s="1" t="s">
        <v>27</v>
      </c>
      <c r="D2794">
        <v>1460</v>
      </c>
      <c r="E2794" s="2">
        <v>43180</v>
      </c>
      <c r="F2794">
        <v>2</v>
      </c>
      <c r="G2794">
        <v>2</v>
      </c>
      <c r="H2794">
        <v>999.99</v>
      </c>
      <c r="I2794">
        <v>7.0000000000000007E-2</v>
      </c>
      <c r="J2794" s="1" t="s">
        <v>400</v>
      </c>
      <c r="K2794" s="1" t="s">
        <v>311</v>
      </c>
      <c r="L2794" s="1" t="s">
        <v>28</v>
      </c>
      <c r="M2794" s="1" t="s">
        <v>309</v>
      </c>
      <c r="N2794">
        <v>1859.9813999999999</v>
      </c>
    </row>
    <row r="2795" spans="1:14" x14ac:dyDescent="0.3">
      <c r="A2795">
        <v>1355</v>
      </c>
      <c r="B2795" s="1" t="s">
        <v>167</v>
      </c>
      <c r="C2795" s="1" t="s">
        <v>27</v>
      </c>
      <c r="D2795">
        <v>377</v>
      </c>
      <c r="E2795" s="2">
        <v>42599</v>
      </c>
      <c r="F2795">
        <v>2</v>
      </c>
      <c r="G2795">
        <v>1</v>
      </c>
      <c r="H2795">
        <v>1799.99</v>
      </c>
      <c r="I2795">
        <v>0.05</v>
      </c>
      <c r="J2795" s="1" t="s">
        <v>312</v>
      </c>
      <c r="K2795" s="1" t="s">
        <v>311</v>
      </c>
      <c r="L2795" s="1" t="s">
        <v>28</v>
      </c>
      <c r="M2795" s="1" t="s">
        <v>309</v>
      </c>
      <c r="N2795">
        <v>1709.9904999999999</v>
      </c>
    </row>
    <row r="2796" spans="1:14" x14ac:dyDescent="0.3">
      <c r="A2796">
        <v>727</v>
      </c>
      <c r="B2796" s="1" t="s">
        <v>26</v>
      </c>
      <c r="C2796" s="1" t="s">
        <v>27</v>
      </c>
      <c r="D2796">
        <v>195</v>
      </c>
      <c r="E2796" s="2">
        <v>42488</v>
      </c>
      <c r="F2796">
        <v>2</v>
      </c>
      <c r="G2796">
        <v>2</v>
      </c>
      <c r="H2796">
        <v>2899.99</v>
      </c>
      <c r="I2796">
        <v>0.2</v>
      </c>
      <c r="J2796" s="1" t="s">
        <v>313</v>
      </c>
      <c r="K2796" s="1" t="s">
        <v>311</v>
      </c>
      <c r="L2796" s="1" t="s">
        <v>28</v>
      </c>
      <c r="M2796" s="1" t="s">
        <v>309</v>
      </c>
      <c r="N2796">
        <v>4639.9839999999995</v>
      </c>
    </row>
    <row r="2797" spans="1:14" x14ac:dyDescent="0.3">
      <c r="A2797">
        <v>425</v>
      </c>
      <c r="B2797" s="1" t="s">
        <v>41</v>
      </c>
      <c r="C2797" s="1" t="s">
        <v>27</v>
      </c>
      <c r="D2797">
        <v>1334</v>
      </c>
      <c r="E2797" s="2">
        <v>43107</v>
      </c>
      <c r="F2797">
        <v>2</v>
      </c>
      <c r="G2797">
        <v>1</v>
      </c>
      <c r="H2797">
        <v>2299.9899999999998</v>
      </c>
      <c r="I2797">
        <v>0.05</v>
      </c>
      <c r="J2797" s="1" t="s">
        <v>354</v>
      </c>
      <c r="K2797" s="1" t="s">
        <v>311</v>
      </c>
      <c r="L2797" s="1" t="s">
        <v>28</v>
      </c>
      <c r="M2797" s="1" t="s">
        <v>309</v>
      </c>
      <c r="N2797">
        <v>2184.9904999999999</v>
      </c>
    </row>
    <row r="2798" spans="1:14" x14ac:dyDescent="0.3">
      <c r="A2798">
        <v>238</v>
      </c>
      <c r="B2798" s="1" t="s">
        <v>161</v>
      </c>
      <c r="C2798" s="1" t="s">
        <v>27</v>
      </c>
      <c r="D2798">
        <v>973</v>
      </c>
      <c r="E2798" s="2">
        <v>42910</v>
      </c>
      <c r="F2798">
        <v>2</v>
      </c>
      <c r="G2798">
        <v>2</v>
      </c>
      <c r="H2798">
        <v>2899.99</v>
      </c>
      <c r="I2798">
        <v>0.1</v>
      </c>
      <c r="J2798" s="1" t="s">
        <v>313</v>
      </c>
      <c r="K2798" s="1" t="s">
        <v>311</v>
      </c>
      <c r="L2798" s="1" t="s">
        <v>28</v>
      </c>
      <c r="M2798" s="1" t="s">
        <v>309</v>
      </c>
      <c r="N2798">
        <v>5219.982</v>
      </c>
    </row>
    <row r="2799" spans="1:14" x14ac:dyDescent="0.3">
      <c r="A2799">
        <v>238</v>
      </c>
      <c r="B2799" s="1" t="s">
        <v>161</v>
      </c>
      <c r="C2799" s="1" t="s">
        <v>27</v>
      </c>
      <c r="D2799">
        <v>973</v>
      </c>
      <c r="E2799" s="2">
        <v>42910</v>
      </c>
      <c r="F2799">
        <v>2</v>
      </c>
      <c r="G2799">
        <v>2</v>
      </c>
      <c r="H2799">
        <v>5299.99</v>
      </c>
      <c r="I2799">
        <v>0.05</v>
      </c>
      <c r="J2799" s="1" t="s">
        <v>406</v>
      </c>
      <c r="K2799" s="1" t="s">
        <v>311</v>
      </c>
      <c r="L2799" s="1" t="s">
        <v>28</v>
      </c>
      <c r="M2799" s="1" t="s">
        <v>309</v>
      </c>
      <c r="N2799">
        <v>10069.981</v>
      </c>
    </row>
    <row r="2800" spans="1:14" x14ac:dyDescent="0.3">
      <c r="A2800">
        <v>1085</v>
      </c>
      <c r="B2800" s="1" t="s">
        <v>104</v>
      </c>
      <c r="C2800" s="1" t="s">
        <v>27</v>
      </c>
      <c r="D2800">
        <v>437</v>
      </c>
      <c r="E2800" s="2">
        <v>42629</v>
      </c>
      <c r="F2800">
        <v>2</v>
      </c>
      <c r="G2800">
        <v>2</v>
      </c>
      <c r="H2800">
        <v>1799.99</v>
      </c>
      <c r="I2800">
        <v>0.05</v>
      </c>
      <c r="J2800" s="1" t="s">
        <v>312</v>
      </c>
      <c r="K2800" s="1" t="s">
        <v>311</v>
      </c>
      <c r="L2800" s="1" t="s">
        <v>28</v>
      </c>
      <c r="M2800" s="1" t="s">
        <v>309</v>
      </c>
      <c r="N2800">
        <v>3419.9809999999998</v>
      </c>
    </row>
    <row r="2801" spans="1:14" x14ac:dyDescent="0.3">
      <c r="A2801">
        <v>337</v>
      </c>
      <c r="B2801" s="1" t="s">
        <v>121</v>
      </c>
      <c r="C2801" s="1" t="s">
        <v>27</v>
      </c>
      <c r="D2801">
        <v>373</v>
      </c>
      <c r="E2801" s="2">
        <v>42598</v>
      </c>
      <c r="F2801">
        <v>2</v>
      </c>
      <c r="G2801">
        <v>2</v>
      </c>
      <c r="H2801">
        <v>1799.99</v>
      </c>
      <c r="I2801">
        <v>0.05</v>
      </c>
      <c r="J2801" s="1" t="s">
        <v>312</v>
      </c>
      <c r="K2801" s="1" t="s">
        <v>311</v>
      </c>
      <c r="L2801" s="1" t="s">
        <v>28</v>
      </c>
      <c r="M2801" s="1" t="s">
        <v>309</v>
      </c>
      <c r="N2801">
        <v>3419.9809999999998</v>
      </c>
    </row>
    <row r="2802" spans="1:14" x14ac:dyDescent="0.3">
      <c r="A2802">
        <v>645</v>
      </c>
      <c r="B2802" s="1" t="s">
        <v>67</v>
      </c>
      <c r="C2802" s="1" t="s">
        <v>27</v>
      </c>
      <c r="D2802">
        <v>1000</v>
      </c>
      <c r="E2802" s="2">
        <v>42928</v>
      </c>
      <c r="F2802">
        <v>2</v>
      </c>
      <c r="G2802">
        <v>2</v>
      </c>
      <c r="H2802">
        <v>999.99</v>
      </c>
      <c r="I2802">
        <v>0.05</v>
      </c>
      <c r="J2802" s="1" t="s">
        <v>339</v>
      </c>
      <c r="K2802" s="1" t="s">
        <v>311</v>
      </c>
      <c r="L2802" s="1" t="s">
        <v>28</v>
      </c>
      <c r="M2802" s="1" t="s">
        <v>309</v>
      </c>
      <c r="N2802">
        <v>1899.981</v>
      </c>
    </row>
    <row r="2803" spans="1:14" x14ac:dyDescent="0.3">
      <c r="A2803">
        <v>10</v>
      </c>
      <c r="B2803" s="1" t="s">
        <v>44</v>
      </c>
      <c r="C2803" s="1" t="s">
        <v>27</v>
      </c>
      <c r="D2803">
        <v>1541</v>
      </c>
      <c r="E2803" s="2">
        <v>43206</v>
      </c>
      <c r="F2803">
        <v>2</v>
      </c>
      <c r="G2803">
        <v>2</v>
      </c>
      <c r="H2803">
        <v>3199.99</v>
      </c>
      <c r="I2803">
        <v>0.1</v>
      </c>
      <c r="J2803" s="1" t="s">
        <v>412</v>
      </c>
      <c r="K2803" s="1" t="s">
        <v>311</v>
      </c>
      <c r="L2803" s="1" t="s">
        <v>28</v>
      </c>
      <c r="M2803" s="1" t="s">
        <v>309</v>
      </c>
      <c r="N2803">
        <v>5759.982</v>
      </c>
    </row>
    <row r="2804" spans="1:14" x14ac:dyDescent="0.3">
      <c r="A2804">
        <v>27</v>
      </c>
      <c r="B2804" s="1" t="s">
        <v>182</v>
      </c>
      <c r="C2804" s="1" t="s">
        <v>27</v>
      </c>
      <c r="D2804">
        <v>634</v>
      </c>
      <c r="E2804" s="2">
        <v>42733</v>
      </c>
      <c r="F2804">
        <v>2</v>
      </c>
      <c r="G2804">
        <v>2</v>
      </c>
      <c r="H2804">
        <v>2899.99</v>
      </c>
      <c r="I2804">
        <v>0.05</v>
      </c>
      <c r="J2804" s="1" t="s">
        <v>313</v>
      </c>
      <c r="K2804" s="1" t="s">
        <v>311</v>
      </c>
      <c r="L2804" s="1" t="s">
        <v>28</v>
      </c>
      <c r="M2804" s="1" t="s">
        <v>309</v>
      </c>
      <c r="N2804">
        <v>5509.9809999999998</v>
      </c>
    </row>
    <row r="2805" spans="1:14" x14ac:dyDescent="0.3">
      <c r="A2805">
        <v>28</v>
      </c>
      <c r="B2805" s="1" t="s">
        <v>47</v>
      </c>
      <c r="C2805" s="1" t="s">
        <v>27</v>
      </c>
      <c r="D2805">
        <v>1306</v>
      </c>
      <c r="E2805" s="2">
        <v>43089</v>
      </c>
      <c r="F2805">
        <v>2</v>
      </c>
      <c r="G2805">
        <v>1</v>
      </c>
      <c r="H2805">
        <v>2299.9899999999998</v>
      </c>
      <c r="I2805">
        <v>0.2</v>
      </c>
      <c r="J2805" s="1" t="s">
        <v>354</v>
      </c>
      <c r="K2805" s="1" t="s">
        <v>311</v>
      </c>
      <c r="L2805" s="1" t="s">
        <v>28</v>
      </c>
      <c r="M2805" s="1" t="s">
        <v>309</v>
      </c>
      <c r="N2805">
        <v>1839.992</v>
      </c>
    </row>
    <row r="2806" spans="1:14" x14ac:dyDescent="0.3">
      <c r="A2806">
        <v>115</v>
      </c>
      <c r="B2806" s="1" t="s">
        <v>44</v>
      </c>
      <c r="C2806" s="1" t="s">
        <v>27</v>
      </c>
      <c r="D2806">
        <v>1370</v>
      </c>
      <c r="E2806" s="2">
        <v>43128</v>
      </c>
      <c r="F2806">
        <v>2</v>
      </c>
      <c r="G2806">
        <v>1</v>
      </c>
      <c r="H2806">
        <v>1499.99</v>
      </c>
      <c r="I2806">
        <v>0.1</v>
      </c>
      <c r="J2806" s="1" t="s">
        <v>365</v>
      </c>
      <c r="K2806" s="1" t="s">
        <v>311</v>
      </c>
      <c r="L2806" s="1" t="s">
        <v>28</v>
      </c>
      <c r="M2806" s="1" t="s">
        <v>309</v>
      </c>
      <c r="N2806">
        <v>1349.991</v>
      </c>
    </row>
    <row r="2807" spans="1:14" x14ac:dyDescent="0.3">
      <c r="A2807">
        <v>547</v>
      </c>
      <c r="B2807" s="1" t="s">
        <v>68</v>
      </c>
      <c r="C2807" s="1" t="s">
        <v>27</v>
      </c>
      <c r="D2807">
        <v>1393</v>
      </c>
      <c r="E2807" s="2">
        <v>43145</v>
      </c>
      <c r="F2807">
        <v>2</v>
      </c>
      <c r="G2807">
        <v>2</v>
      </c>
      <c r="H2807">
        <v>5299.99</v>
      </c>
      <c r="I2807">
        <v>0.05</v>
      </c>
      <c r="J2807" s="1" t="s">
        <v>406</v>
      </c>
      <c r="K2807" s="1" t="s">
        <v>311</v>
      </c>
      <c r="L2807" s="1" t="s">
        <v>28</v>
      </c>
      <c r="M2807" s="1" t="s">
        <v>309</v>
      </c>
      <c r="N2807">
        <v>10069.981</v>
      </c>
    </row>
    <row r="2808" spans="1:14" x14ac:dyDescent="0.3">
      <c r="A2808">
        <v>965</v>
      </c>
      <c r="B2808" s="1" t="s">
        <v>96</v>
      </c>
      <c r="C2808" s="1" t="s">
        <v>27</v>
      </c>
      <c r="D2808">
        <v>53</v>
      </c>
      <c r="E2808" s="2">
        <v>42403</v>
      </c>
      <c r="F2808">
        <v>2</v>
      </c>
      <c r="G2808">
        <v>2</v>
      </c>
      <c r="H2808">
        <v>1799.99</v>
      </c>
      <c r="I2808">
        <v>0.2</v>
      </c>
      <c r="J2808" s="1" t="s">
        <v>312</v>
      </c>
      <c r="K2808" s="1" t="s">
        <v>311</v>
      </c>
      <c r="L2808" s="1" t="s">
        <v>28</v>
      </c>
      <c r="M2808" s="1" t="s">
        <v>309</v>
      </c>
      <c r="N2808">
        <v>2879.9840000000004</v>
      </c>
    </row>
    <row r="2809" spans="1:14" x14ac:dyDescent="0.3">
      <c r="A2809">
        <v>966</v>
      </c>
      <c r="B2809" s="1" t="s">
        <v>53</v>
      </c>
      <c r="C2809" s="1" t="s">
        <v>27</v>
      </c>
      <c r="D2809">
        <v>920</v>
      </c>
      <c r="E2809" s="2">
        <v>42885</v>
      </c>
      <c r="F2809">
        <v>2</v>
      </c>
      <c r="G2809">
        <v>2</v>
      </c>
      <c r="H2809">
        <v>1499.99</v>
      </c>
      <c r="I2809">
        <v>7.0000000000000007E-2</v>
      </c>
      <c r="J2809" s="1" t="s">
        <v>330</v>
      </c>
      <c r="K2809" s="1" t="s">
        <v>311</v>
      </c>
      <c r="L2809" s="1" t="s">
        <v>28</v>
      </c>
      <c r="M2809" s="1" t="s">
        <v>309</v>
      </c>
      <c r="N2809">
        <v>2789.9813999999997</v>
      </c>
    </row>
    <row r="2810" spans="1:14" x14ac:dyDescent="0.3">
      <c r="A2810">
        <v>1133</v>
      </c>
      <c r="B2810" s="1" t="s">
        <v>171</v>
      </c>
      <c r="C2810" s="1" t="s">
        <v>27</v>
      </c>
      <c r="D2810">
        <v>842</v>
      </c>
      <c r="E2810" s="2">
        <v>42840</v>
      </c>
      <c r="F2810">
        <v>2</v>
      </c>
      <c r="G2810">
        <v>1</v>
      </c>
      <c r="H2810">
        <v>2299.9899999999998</v>
      </c>
      <c r="I2810">
        <v>0.1</v>
      </c>
      <c r="J2810" s="1" t="s">
        <v>354</v>
      </c>
      <c r="K2810" s="1" t="s">
        <v>311</v>
      </c>
      <c r="L2810" s="1" t="s">
        <v>28</v>
      </c>
      <c r="M2810" s="1" t="s">
        <v>309</v>
      </c>
      <c r="N2810">
        <v>2069.991</v>
      </c>
    </row>
    <row r="2811" spans="1:14" x14ac:dyDescent="0.3">
      <c r="A2811">
        <v>16</v>
      </c>
      <c r="B2811" s="1" t="s">
        <v>30</v>
      </c>
      <c r="C2811" s="1" t="s">
        <v>27</v>
      </c>
      <c r="D2811">
        <v>1020</v>
      </c>
      <c r="E2811" s="2">
        <v>42939</v>
      </c>
      <c r="F2811">
        <v>2</v>
      </c>
      <c r="G2811">
        <v>2</v>
      </c>
      <c r="H2811">
        <v>4999.99</v>
      </c>
      <c r="I2811">
        <v>0.05</v>
      </c>
      <c r="J2811" s="1" t="s">
        <v>322</v>
      </c>
      <c r="K2811" s="1" t="s">
        <v>311</v>
      </c>
      <c r="L2811" s="1" t="s">
        <v>28</v>
      </c>
      <c r="M2811" s="1" t="s">
        <v>309</v>
      </c>
      <c r="N2811">
        <v>9499.9809999999998</v>
      </c>
    </row>
    <row r="2812" spans="1:14" x14ac:dyDescent="0.3">
      <c r="A2812">
        <v>16</v>
      </c>
      <c r="B2812" s="1" t="s">
        <v>30</v>
      </c>
      <c r="C2812" s="1" t="s">
        <v>27</v>
      </c>
      <c r="D2812">
        <v>1510</v>
      </c>
      <c r="E2812" s="2">
        <v>43199</v>
      </c>
      <c r="F2812">
        <v>2</v>
      </c>
      <c r="G2812">
        <v>2</v>
      </c>
      <c r="H2812">
        <v>3199.99</v>
      </c>
      <c r="I2812">
        <v>0.05</v>
      </c>
      <c r="J2812" s="1" t="s">
        <v>412</v>
      </c>
      <c r="K2812" s="1" t="s">
        <v>311</v>
      </c>
      <c r="L2812" s="1" t="s">
        <v>28</v>
      </c>
      <c r="M2812" s="1" t="s">
        <v>309</v>
      </c>
      <c r="N2812">
        <v>6079.9809999999989</v>
      </c>
    </row>
    <row r="2813" spans="1:14" x14ac:dyDescent="0.3">
      <c r="A2813">
        <v>1067</v>
      </c>
      <c r="B2813" s="1" t="s">
        <v>32</v>
      </c>
      <c r="C2813" s="1" t="s">
        <v>27</v>
      </c>
      <c r="D2813">
        <v>1164</v>
      </c>
      <c r="E2813" s="2">
        <v>43009</v>
      </c>
      <c r="F2813">
        <v>2</v>
      </c>
      <c r="G2813">
        <v>1</v>
      </c>
      <c r="H2813">
        <v>1799.99</v>
      </c>
      <c r="I2813">
        <v>0.2</v>
      </c>
      <c r="J2813" s="1" t="s">
        <v>312</v>
      </c>
      <c r="K2813" s="1" t="s">
        <v>311</v>
      </c>
      <c r="L2813" s="1" t="s">
        <v>28</v>
      </c>
      <c r="M2813" s="1" t="s">
        <v>309</v>
      </c>
      <c r="N2813">
        <v>1439.9920000000002</v>
      </c>
    </row>
    <row r="2814" spans="1:14" x14ac:dyDescent="0.3">
      <c r="A2814">
        <v>84</v>
      </c>
      <c r="B2814" s="1" t="s">
        <v>99</v>
      </c>
      <c r="C2814" s="1" t="s">
        <v>27</v>
      </c>
      <c r="D2814">
        <v>1486</v>
      </c>
      <c r="E2814" s="2">
        <v>43192</v>
      </c>
      <c r="F2814">
        <v>2</v>
      </c>
      <c r="G2814">
        <v>1</v>
      </c>
      <c r="H2814">
        <v>489.99</v>
      </c>
      <c r="I2814">
        <v>0.1</v>
      </c>
      <c r="J2814" s="1" t="s">
        <v>404</v>
      </c>
      <c r="K2814" s="1" t="s">
        <v>311</v>
      </c>
      <c r="L2814" s="1" t="s">
        <v>28</v>
      </c>
      <c r="M2814" s="1" t="s">
        <v>309</v>
      </c>
      <c r="N2814">
        <v>440.99100000000004</v>
      </c>
    </row>
    <row r="2815" spans="1:14" x14ac:dyDescent="0.3">
      <c r="A2815">
        <v>760</v>
      </c>
      <c r="B2815" s="1" t="s">
        <v>184</v>
      </c>
      <c r="C2815" s="1" t="s">
        <v>27</v>
      </c>
      <c r="D2815">
        <v>199</v>
      </c>
      <c r="E2815" s="2">
        <v>42491</v>
      </c>
      <c r="F2815">
        <v>2</v>
      </c>
      <c r="G2815">
        <v>1</v>
      </c>
      <c r="H2815">
        <v>2899.99</v>
      </c>
      <c r="I2815">
        <v>0.2</v>
      </c>
      <c r="J2815" s="1" t="s">
        <v>313</v>
      </c>
      <c r="K2815" s="1" t="s">
        <v>311</v>
      </c>
      <c r="L2815" s="1" t="s">
        <v>28</v>
      </c>
      <c r="M2815" s="1" t="s">
        <v>309</v>
      </c>
      <c r="N2815">
        <v>2319.9919999999997</v>
      </c>
    </row>
    <row r="2816" spans="1:14" x14ac:dyDescent="0.3">
      <c r="A2816">
        <v>1411</v>
      </c>
      <c r="B2816" s="1" t="s">
        <v>188</v>
      </c>
      <c r="C2816" s="1" t="s">
        <v>27</v>
      </c>
      <c r="D2816">
        <v>1457</v>
      </c>
      <c r="E2816" s="2">
        <v>43179</v>
      </c>
      <c r="F2816">
        <v>2</v>
      </c>
      <c r="G2816">
        <v>1</v>
      </c>
      <c r="H2816">
        <v>489.99</v>
      </c>
      <c r="I2816">
        <v>7.0000000000000007E-2</v>
      </c>
      <c r="J2816" s="1" t="s">
        <v>404</v>
      </c>
      <c r="K2816" s="1" t="s">
        <v>311</v>
      </c>
      <c r="L2816" s="1" t="s">
        <v>28</v>
      </c>
      <c r="M2816" s="1" t="s">
        <v>309</v>
      </c>
      <c r="N2816">
        <v>455.69069999999999</v>
      </c>
    </row>
    <row r="2817" spans="1:14" x14ac:dyDescent="0.3">
      <c r="A2817">
        <v>57</v>
      </c>
      <c r="B2817" s="1" t="s">
        <v>134</v>
      </c>
      <c r="C2817" s="1" t="s">
        <v>27</v>
      </c>
      <c r="D2817">
        <v>27</v>
      </c>
      <c r="E2817" s="2">
        <v>42388</v>
      </c>
      <c r="F2817">
        <v>2</v>
      </c>
      <c r="G2817">
        <v>1</v>
      </c>
      <c r="H2817">
        <v>1799.99</v>
      </c>
      <c r="I2817">
        <v>7.0000000000000007E-2</v>
      </c>
      <c r="J2817" s="1" t="s">
        <v>312</v>
      </c>
      <c r="K2817" s="1" t="s">
        <v>311</v>
      </c>
      <c r="L2817" s="1" t="s">
        <v>28</v>
      </c>
      <c r="M2817" s="1" t="s">
        <v>309</v>
      </c>
      <c r="N2817">
        <v>1673.9906999999998</v>
      </c>
    </row>
    <row r="2818" spans="1:14" x14ac:dyDescent="0.3">
      <c r="A2818">
        <v>57</v>
      </c>
      <c r="B2818" s="1" t="s">
        <v>134</v>
      </c>
      <c r="C2818" s="1" t="s">
        <v>27</v>
      </c>
      <c r="D2818">
        <v>1560</v>
      </c>
      <c r="E2818" s="2">
        <v>43210</v>
      </c>
      <c r="F2818">
        <v>2</v>
      </c>
      <c r="G2818">
        <v>2</v>
      </c>
      <c r="H2818">
        <v>999.99</v>
      </c>
      <c r="I2818">
        <v>0.2</v>
      </c>
      <c r="J2818" s="1" t="s">
        <v>438</v>
      </c>
      <c r="K2818" s="1" t="s">
        <v>311</v>
      </c>
      <c r="L2818" s="1" t="s">
        <v>28</v>
      </c>
      <c r="M2818" s="1" t="s">
        <v>309</v>
      </c>
      <c r="N2818">
        <v>1599.9840000000002</v>
      </c>
    </row>
    <row r="2819" spans="1:14" x14ac:dyDescent="0.3">
      <c r="A2819">
        <v>998</v>
      </c>
      <c r="B2819" s="1" t="s">
        <v>130</v>
      </c>
      <c r="C2819" s="1" t="s">
        <v>27</v>
      </c>
      <c r="D2819">
        <v>1238</v>
      </c>
      <c r="E2819" s="2">
        <v>43048</v>
      </c>
      <c r="F2819">
        <v>2</v>
      </c>
      <c r="G2819">
        <v>1</v>
      </c>
      <c r="H2819">
        <v>4999.99</v>
      </c>
      <c r="I2819">
        <v>0.1</v>
      </c>
      <c r="J2819" s="1" t="s">
        <v>322</v>
      </c>
      <c r="K2819" s="1" t="s">
        <v>311</v>
      </c>
      <c r="L2819" s="1" t="s">
        <v>28</v>
      </c>
      <c r="M2819" s="1" t="s">
        <v>309</v>
      </c>
      <c r="N2819">
        <v>4499.991</v>
      </c>
    </row>
    <row r="2820" spans="1:14" x14ac:dyDescent="0.3">
      <c r="A2820">
        <v>58</v>
      </c>
      <c r="B2820" s="1" t="s">
        <v>104</v>
      </c>
      <c r="C2820" s="1" t="s">
        <v>27</v>
      </c>
      <c r="D2820">
        <v>694</v>
      </c>
      <c r="E2820" s="2">
        <v>42771</v>
      </c>
      <c r="F2820">
        <v>2</v>
      </c>
      <c r="G2820">
        <v>1</v>
      </c>
      <c r="H2820">
        <v>1499.99</v>
      </c>
      <c r="I2820">
        <v>0.05</v>
      </c>
      <c r="J2820" s="1" t="s">
        <v>330</v>
      </c>
      <c r="K2820" s="1" t="s">
        <v>311</v>
      </c>
      <c r="L2820" s="1" t="s">
        <v>28</v>
      </c>
      <c r="M2820" s="1" t="s">
        <v>309</v>
      </c>
      <c r="N2820">
        <v>1424.9904999999999</v>
      </c>
    </row>
    <row r="2821" spans="1:14" x14ac:dyDescent="0.3">
      <c r="A2821">
        <v>186</v>
      </c>
      <c r="B2821" s="1" t="s">
        <v>162</v>
      </c>
      <c r="C2821" s="1" t="s">
        <v>27</v>
      </c>
      <c r="D2821">
        <v>1191</v>
      </c>
      <c r="E2821" s="2">
        <v>43025</v>
      </c>
      <c r="F2821">
        <v>2</v>
      </c>
      <c r="G2821">
        <v>2</v>
      </c>
      <c r="H2821">
        <v>4999.99</v>
      </c>
      <c r="I2821">
        <v>0.1</v>
      </c>
      <c r="J2821" s="1" t="s">
        <v>322</v>
      </c>
      <c r="K2821" s="1" t="s">
        <v>311</v>
      </c>
      <c r="L2821" s="1" t="s">
        <v>28</v>
      </c>
      <c r="M2821" s="1" t="s">
        <v>309</v>
      </c>
      <c r="N2821">
        <v>8999.982</v>
      </c>
    </row>
    <row r="2822" spans="1:14" x14ac:dyDescent="0.3">
      <c r="A2822">
        <v>702</v>
      </c>
      <c r="B2822" s="1" t="s">
        <v>64</v>
      </c>
      <c r="C2822" s="1" t="s">
        <v>27</v>
      </c>
      <c r="D2822">
        <v>1227</v>
      </c>
      <c r="E2822" s="2">
        <v>43043</v>
      </c>
      <c r="F2822">
        <v>2</v>
      </c>
      <c r="G2822">
        <v>2</v>
      </c>
      <c r="H2822">
        <v>2299.9899999999998</v>
      </c>
      <c r="I2822">
        <v>0.2</v>
      </c>
      <c r="J2822" s="1" t="s">
        <v>354</v>
      </c>
      <c r="K2822" s="1" t="s">
        <v>311</v>
      </c>
      <c r="L2822" s="1" t="s">
        <v>28</v>
      </c>
      <c r="M2822" s="1" t="s">
        <v>309</v>
      </c>
      <c r="N2822">
        <v>3679.9839999999999</v>
      </c>
    </row>
    <row r="2823" spans="1:14" x14ac:dyDescent="0.3">
      <c r="A2823">
        <v>48</v>
      </c>
      <c r="B2823" s="1" t="s">
        <v>140</v>
      </c>
      <c r="C2823" s="1" t="s">
        <v>27</v>
      </c>
      <c r="D2823">
        <v>1200</v>
      </c>
      <c r="E2823" s="2">
        <v>43031</v>
      </c>
      <c r="F2823">
        <v>2</v>
      </c>
      <c r="G2823">
        <v>2</v>
      </c>
      <c r="H2823">
        <v>2299.9899999999998</v>
      </c>
      <c r="I2823">
        <v>0.2</v>
      </c>
      <c r="J2823" s="1" t="s">
        <v>354</v>
      </c>
      <c r="K2823" s="1" t="s">
        <v>311</v>
      </c>
      <c r="L2823" s="1" t="s">
        <v>28</v>
      </c>
      <c r="M2823" s="1" t="s">
        <v>309</v>
      </c>
      <c r="N2823">
        <v>3679.9839999999999</v>
      </c>
    </row>
    <row r="2824" spans="1:14" x14ac:dyDescent="0.3">
      <c r="A2824">
        <v>85</v>
      </c>
      <c r="B2824" s="1" t="s">
        <v>77</v>
      </c>
      <c r="C2824" s="1" t="s">
        <v>27</v>
      </c>
      <c r="D2824">
        <v>1507</v>
      </c>
      <c r="E2824" s="2">
        <v>43198</v>
      </c>
      <c r="F2824">
        <v>2</v>
      </c>
      <c r="G2824">
        <v>2</v>
      </c>
      <c r="H2824">
        <v>1499.99</v>
      </c>
      <c r="I2824">
        <v>0.2</v>
      </c>
      <c r="J2824" s="1" t="s">
        <v>330</v>
      </c>
      <c r="K2824" s="1" t="s">
        <v>311</v>
      </c>
      <c r="L2824" s="1" t="s">
        <v>28</v>
      </c>
      <c r="M2824" s="1" t="s">
        <v>309</v>
      </c>
      <c r="N2824">
        <v>2399.9839999999999</v>
      </c>
    </row>
    <row r="2825" spans="1:14" x14ac:dyDescent="0.3">
      <c r="A2825">
        <v>85</v>
      </c>
      <c r="B2825" s="1" t="s">
        <v>77</v>
      </c>
      <c r="C2825" s="1" t="s">
        <v>27</v>
      </c>
      <c r="D2825">
        <v>1283</v>
      </c>
      <c r="E2825" s="2">
        <v>43073</v>
      </c>
      <c r="F2825">
        <v>2</v>
      </c>
      <c r="G2825">
        <v>1</v>
      </c>
      <c r="H2825">
        <v>469.99</v>
      </c>
      <c r="I2825">
        <v>0.1</v>
      </c>
      <c r="J2825" s="1" t="s">
        <v>348</v>
      </c>
      <c r="K2825" s="1" t="s">
        <v>311</v>
      </c>
      <c r="L2825" s="1" t="s">
        <v>28</v>
      </c>
      <c r="M2825" s="1" t="s">
        <v>309</v>
      </c>
      <c r="N2825">
        <v>422.99100000000004</v>
      </c>
    </row>
    <row r="2826" spans="1:14" x14ac:dyDescent="0.3">
      <c r="A2826">
        <v>356</v>
      </c>
      <c r="B2826" s="1" t="s">
        <v>134</v>
      </c>
      <c r="C2826" s="1" t="s">
        <v>27</v>
      </c>
      <c r="D2826">
        <v>1023</v>
      </c>
      <c r="E2826" s="2">
        <v>42939</v>
      </c>
      <c r="F2826">
        <v>2</v>
      </c>
      <c r="G2826">
        <v>2</v>
      </c>
      <c r="H2826">
        <v>5299.99</v>
      </c>
      <c r="I2826">
        <v>0.1</v>
      </c>
      <c r="J2826" s="1" t="s">
        <v>314</v>
      </c>
      <c r="K2826" s="1" t="s">
        <v>311</v>
      </c>
      <c r="L2826" s="1" t="s">
        <v>28</v>
      </c>
      <c r="M2826" s="1" t="s">
        <v>309</v>
      </c>
      <c r="N2826">
        <v>9539.982</v>
      </c>
    </row>
    <row r="2827" spans="1:14" x14ac:dyDescent="0.3">
      <c r="A2827">
        <v>734</v>
      </c>
      <c r="B2827" s="1" t="s">
        <v>192</v>
      </c>
      <c r="C2827" s="1" t="s">
        <v>27</v>
      </c>
      <c r="D2827">
        <v>1271</v>
      </c>
      <c r="E2827" s="2">
        <v>43066</v>
      </c>
      <c r="F2827">
        <v>2</v>
      </c>
      <c r="G2827">
        <v>2</v>
      </c>
      <c r="H2827">
        <v>469.99</v>
      </c>
      <c r="I2827">
        <v>7.0000000000000007E-2</v>
      </c>
      <c r="J2827" s="1" t="s">
        <v>348</v>
      </c>
      <c r="K2827" s="1" t="s">
        <v>311</v>
      </c>
      <c r="L2827" s="1" t="s">
        <v>28</v>
      </c>
      <c r="M2827" s="1" t="s">
        <v>309</v>
      </c>
      <c r="N2827">
        <v>874.18139999999994</v>
      </c>
    </row>
    <row r="2828" spans="1:14" x14ac:dyDescent="0.3">
      <c r="A2828">
        <v>946</v>
      </c>
      <c r="B2828" s="1" t="s">
        <v>112</v>
      </c>
      <c r="C2828" s="1" t="s">
        <v>27</v>
      </c>
      <c r="D2828">
        <v>769</v>
      </c>
      <c r="E2828" s="2">
        <v>42803</v>
      </c>
      <c r="F2828">
        <v>2</v>
      </c>
      <c r="G2828">
        <v>1</v>
      </c>
      <c r="H2828">
        <v>1799.99</v>
      </c>
      <c r="I2828">
        <v>0.1</v>
      </c>
      <c r="J2828" s="1" t="s">
        <v>312</v>
      </c>
      <c r="K2828" s="1" t="s">
        <v>311</v>
      </c>
      <c r="L2828" s="1" t="s">
        <v>28</v>
      </c>
      <c r="M2828" s="1" t="s">
        <v>309</v>
      </c>
      <c r="N2828">
        <v>1619.991</v>
      </c>
    </row>
    <row r="2829" spans="1:14" x14ac:dyDescent="0.3">
      <c r="A2829">
        <v>509</v>
      </c>
      <c r="B2829" s="1" t="s">
        <v>153</v>
      </c>
      <c r="C2829" s="1" t="s">
        <v>27</v>
      </c>
      <c r="D2829">
        <v>1262</v>
      </c>
      <c r="E2829" s="2">
        <v>43062</v>
      </c>
      <c r="F2829">
        <v>2</v>
      </c>
      <c r="G2829">
        <v>2</v>
      </c>
      <c r="H2829">
        <v>5299.99</v>
      </c>
      <c r="I2829">
        <v>7.0000000000000007E-2</v>
      </c>
      <c r="J2829" s="1" t="s">
        <v>314</v>
      </c>
      <c r="K2829" s="1" t="s">
        <v>311</v>
      </c>
      <c r="L2829" s="1" t="s">
        <v>28</v>
      </c>
      <c r="M2829" s="1" t="s">
        <v>309</v>
      </c>
      <c r="N2829">
        <v>9857.9813999999988</v>
      </c>
    </row>
    <row r="2830" spans="1:14" x14ac:dyDescent="0.3">
      <c r="A2830">
        <v>490</v>
      </c>
      <c r="B2830" s="1" t="s">
        <v>47</v>
      </c>
      <c r="C2830" s="1" t="s">
        <v>27</v>
      </c>
      <c r="D2830">
        <v>776</v>
      </c>
      <c r="E2830" s="2">
        <v>42807</v>
      </c>
      <c r="F2830">
        <v>2</v>
      </c>
      <c r="G2830">
        <v>2</v>
      </c>
      <c r="H2830">
        <v>2299.9899999999998</v>
      </c>
      <c r="I2830">
        <v>0.2</v>
      </c>
      <c r="J2830" s="1" t="s">
        <v>354</v>
      </c>
      <c r="K2830" s="1" t="s">
        <v>311</v>
      </c>
      <c r="L2830" s="1" t="s">
        <v>28</v>
      </c>
      <c r="M2830" s="1" t="s">
        <v>309</v>
      </c>
      <c r="N2830">
        <v>3679.9839999999999</v>
      </c>
    </row>
    <row r="2831" spans="1:14" x14ac:dyDescent="0.3">
      <c r="A2831">
        <v>1028</v>
      </c>
      <c r="B2831" s="1" t="s">
        <v>91</v>
      </c>
      <c r="C2831" s="1" t="s">
        <v>27</v>
      </c>
      <c r="D2831">
        <v>453</v>
      </c>
      <c r="E2831" s="2">
        <v>42635</v>
      </c>
      <c r="F2831">
        <v>2</v>
      </c>
      <c r="G2831">
        <v>1</v>
      </c>
      <c r="H2831">
        <v>2899.99</v>
      </c>
      <c r="I2831">
        <v>0.2</v>
      </c>
      <c r="J2831" s="1" t="s">
        <v>313</v>
      </c>
      <c r="K2831" s="1" t="s">
        <v>311</v>
      </c>
      <c r="L2831" s="1" t="s">
        <v>28</v>
      </c>
      <c r="M2831" s="1" t="s">
        <v>309</v>
      </c>
      <c r="N2831">
        <v>2319.9919999999997</v>
      </c>
    </row>
    <row r="2832" spans="1:14" x14ac:dyDescent="0.3">
      <c r="A2832">
        <v>1086</v>
      </c>
      <c r="B2832" s="1" t="s">
        <v>81</v>
      </c>
      <c r="C2832" s="1" t="s">
        <v>27</v>
      </c>
      <c r="D2832">
        <v>1080</v>
      </c>
      <c r="E2832" s="2">
        <v>42966</v>
      </c>
      <c r="F2832">
        <v>2</v>
      </c>
      <c r="G2832">
        <v>1</v>
      </c>
      <c r="H2832">
        <v>4999.99</v>
      </c>
      <c r="I2832">
        <v>0.1</v>
      </c>
      <c r="J2832" s="1" t="s">
        <v>322</v>
      </c>
      <c r="K2832" s="1" t="s">
        <v>311</v>
      </c>
      <c r="L2832" s="1" t="s">
        <v>28</v>
      </c>
      <c r="M2832" s="1" t="s">
        <v>309</v>
      </c>
      <c r="N2832">
        <v>4499.991</v>
      </c>
    </row>
    <row r="2833" spans="1:14" x14ac:dyDescent="0.3">
      <c r="A2833">
        <v>770</v>
      </c>
      <c r="B2833" s="1" t="s">
        <v>38</v>
      </c>
      <c r="C2833" s="1" t="s">
        <v>27</v>
      </c>
      <c r="D2833">
        <v>666</v>
      </c>
      <c r="E2833" s="2">
        <v>42756</v>
      </c>
      <c r="F2833">
        <v>2</v>
      </c>
      <c r="G2833">
        <v>1</v>
      </c>
      <c r="H2833">
        <v>1499.99</v>
      </c>
      <c r="I2833">
        <v>0.05</v>
      </c>
      <c r="J2833" s="1" t="s">
        <v>330</v>
      </c>
      <c r="K2833" s="1" t="s">
        <v>311</v>
      </c>
      <c r="L2833" s="1" t="s">
        <v>28</v>
      </c>
      <c r="M2833" s="1" t="s">
        <v>309</v>
      </c>
      <c r="N2833">
        <v>1424.9904999999999</v>
      </c>
    </row>
    <row r="2834" spans="1:14" x14ac:dyDescent="0.3">
      <c r="A2834">
        <v>758</v>
      </c>
      <c r="B2834" s="1" t="s">
        <v>169</v>
      </c>
      <c r="C2834" s="1" t="s">
        <v>27</v>
      </c>
      <c r="D2834">
        <v>370</v>
      </c>
      <c r="E2834" s="2">
        <v>42597</v>
      </c>
      <c r="F2834">
        <v>2</v>
      </c>
      <c r="G2834">
        <v>2</v>
      </c>
      <c r="H2834">
        <v>2899.99</v>
      </c>
      <c r="I2834">
        <v>0.1</v>
      </c>
      <c r="J2834" s="1" t="s">
        <v>313</v>
      </c>
      <c r="K2834" s="1" t="s">
        <v>311</v>
      </c>
      <c r="L2834" s="1" t="s">
        <v>28</v>
      </c>
      <c r="M2834" s="1" t="s">
        <v>309</v>
      </c>
      <c r="N2834">
        <v>5219.982</v>
      </c>
    </row>
    <row r="2835" spans="1:14" x14ac:dyDescent="0.3">
      <c r="A2835">
        <v>1104</v>
      </c>
      <c r="B2835" s="1" t="s">
        <v>61</v>
      </c>
      <c r="C2835" s="1" t="s">
        <v>27</v>
      </c>
      <c r="D2835">
        <v>760</v>
      </c>
      <c r="E2835" s="2">
        <v>42801</v>
      </c>
      <c r="F2835">
        <v>2</v>
      </c>
      <c r="G2835">
        <v>2</v>
      </c>
      <c r="H2835">
        <v>999.99</v>
      </c>
      <c r="I2835">
        <v>7.0000000000000007E-2</v>
      </c>
      <c r="J2835" s="1" t="s">
        <v>339</v>
      </c>
      <c r="K2835" s="1" t="s">
        <v>311</v>
      </c>
      <c r="L2835" s="1" t="s">
        <v>28</v>
      </c>
      <c r="M2835" s="1" t="s">
        <v>309</v>
      </c>
      <c r="N2835">
        <v>1859.9813999999999</v>
      </c>
    </row>
    <row r="2836" spans="1:14" x14ac:dyDescent="0.3">
      <c r="A2836">
        <v>1344</v>
      </c>
      <c r="B2836" s="1" t="s">
        <v>161</v>
      </c>
      <c r="C2836" s="1" t="s">
        <v>27</v>
      </c>
      <c r="D2836">
        <v>1147</v>
      </c>
      <c r="E2836" s="2">
        <v>43003</v>
      </c>
      <c r="F2836">
        <v>2</v>
      </c>
      <c r="G2836">
        <v>2</v>
      </c>
      <c r="H2836">
        <v>1499.99</v>
      </c>
      <c r="I2836">
        <v>0.05</v>
      </c>
      <c r="J2836" s="1" t="s">
        <v>330</v>
      </c>
      <c r="K2836" s="1" t="s">
        <v>311</v>
      </c>
      <c r="L2836" s="1" t="s">
        <v>28</v>
      </c>
      <c r="M2836" s="1" t="s">
        <v>309</v>
      </c>
      <c r="N2836">
        <v>2849.9809999999998</v>
      </c>
    </row>
    <row r="2837" spans="1:14" x14ac:dyDescent="0.3">
      <c r="A2837">
        <v>76</v>
      </c>
      <c r="B2837" s="1" t="s">
        <v>92</v>
      </c>
      <c r="C2837" s="1" t="s">
        <v>27</v>
      </c>
      <c r="D2837">
        <v>1543</v>
      </c>
      <c r="E2837" s="2">
        <v>43206</v>
      </c>
      <c r="F2837">
        <v>2</v>
      </c>
      <c r="G2837">
        <v>1</v>
      </c>
      <c r="H2837">
        <v>1799.99</v>
      </c>
      <c r="I2837">
        <v>0.2</v>
      </c>
      <c r="J2837" s="1" t="s">
        <v>437</v>
      </c>
      <c r="K2837" s="1" t="s">
        <v>311</v>
      </c>
      <c r="L2837" s="1" t="s">
        <v>28</v>
      </c>
      <c r="M2837" s="1" t="s">
        <v>309</v>
      </c>
      <c r="N2837">
        <v>1439.9920000000002</v>
      </c>
    </row>
    <row r="2838" spans="1:14" x14ac:dyDescent="0.3">
      <c r="A2838">
        <v>1051</v>
      </c>
      <c r="B2838" s="1" t="s">
        <v>77</v>
      </c>
      <c r="C2838" s="1" t="s">
        <v>27</v>
      </c>
      <c r="D2838">
        <v>658</v>
      </c>
      <c r="E2838" s="2">
        <v>42752</v>
      </c>
      <c r="F2838">
        <v>2</v>
      </c>
      <c r="G2838">
        <v>1</v>
      </c>
      <c r="H2838">
        <v>999.99</v>
      </c>
      <c r="I2838">
        <v>0.05</v>
      </c>
      <c r="J2838" s="1" t="s">
        <v>339</v>
      </c>
      <c r="K2838" s="1" t="s">
        <v>311</v>
      </c>
      <c r="L2838" s="1" t="s">
        <v>28</v>
      </c>
      <c r="M2838" s="1" t="s">
        <v>309</v>
      </c>
      <c r="N2838">
        <v>949.9905</v>
      </c>
    </row>
    <row r="2839" spans="1:14" x14ac:dyDescent="0.3">
      <c r="A2839">
        <v>1093</v>
      </c>
      <c r="B2839" s="1" t="s">
        <v>302</v>
      </c>
      <c r="C2839" s="1" t="s">
        <v>27</v>
      </c>
      <c r="D2839">
        <v>640</v>
      </c>
      <c r="E2839" s="2">
        <v>42741</v>
      </c>
      <c r="F2839">
        <v>2</v>
      </c>
      <c r="G2839">
        <v>1</v>
      </c>
      <c r="H2839">
        <v>469.99</v>
      </c>
      <c r="I2839">
        <v>7.0000000000000007E-2</v>
      </c>
      <c r="J2839" s="1" t="s">
        <v>348</v>
      </c>
      <c r="K2839" s="1" t="s">
        <v>311</v>
      </c>
      <c r="L2839" s="1" t="s">
        <v>28</v>
      </c>
      <c r="M2839" s="1" t="s">
        <v>309</v>
      </c>
      <c r="N2839">
        <v>437.09069999999997</v>
      </c>
    </row>
    <row r="2840" spans="1:14" x14ac:dyDescent="0.3">
      <c r="A2840">
        <v>1117</v>
      </c>
      <c r="B2840" s="1" t="s">
        <v>125</v>
      </c>
      <c r="C2840" s="1" t="s">
        <v>27</v>
      </c>
      <c r="D2840">
        <v>1260</v>
      </c>
      <c r="E2840" s="2">
        <v>43061</v>
      </c>
      <c r="F2840">
        <v>2</v>
      </c>
      <c r="G2840">
        <v>1</v>
      </c>
      <c r="H2840">
        <v>1799.99</v>
      </c>
      <c r="I2840">
        <v>0.1</v>
      </c>
      <c r="J2840" s="1" t="s">
        <v>312</v>
      </c>
      <c r="K2840" s="1" t="s">
        <v>311</v>
      </c>
      <c r="L2840" s="1" t="s">
        <v>28</v>
      </c>
      <c r="M2840" s="1" t="s">
        <v>309</v>
      </c>
      <c r="N2840">
        <v>1619.991</v>
      </c>
    </row>
    <row r="2841" spans="1:14" x14ac:dyDescent="0.3">
      <c r="A2841">
        <v>1348</v>
      </c>
      <c r="B2841" s="1" t="s">
        <v>64</v>
      </c>
      <c r="C2841" s="1" t="s">
        <v>27</v>
      </c>
      <c r="D2841">
        <v>30</v>
      </c>
      <c r="E2841" s="2">
        <v>42389</v>
      </c>
      <c r="F2841">
        <v>2</v>
      </c>
      <c r="G2841">
        <v>1</v>
      </c>
      <c r="H2841">
        <v>2899.99</v>
      </c>
      <c r="I2841">
        <v>0.1</v>
      </c>
      <c r="J2841" s="1" t="s">
        <v>313</v>
      </c>
      <c r="K2841" s="1" t="s">
        <v>311</v>
      </c>
      <c r="L2841" s="1" t="s">
        <v>28</v>
      </c>
      <c r="M2841" s="1" t="s">
        <v>309</v>
      </c>
      <c r="N2841">
        <v>2609.991</v>
      </c>
    </row>
    <row r="2842" spans="1:14" x14ac:dyDescent="0.3">
      <c r="A2842">
        <v>35</v>
      </c>
      <c r="B2842" s="1" t="s">
        <v>60</v>
      </c>
      <c r="C2842" s="1" t="s">
        <v>27</v>
      </c>
      <c r="D2842">
        <v>1476</v>
      </c>
      <c r="E2842" s="2">
        <v>43190</v>
      </c>
      <c r="F2842">
        <v>2</v>
      </c>
      <c r="G2842">
        <v>2</v>
      </c>
      <c r="H2842">
        <v>3199.99</v>
      </c>
      <c r="I2842">
        <v>7.0000000000000007E-2</v>
      </c>
      <c r="J2842" s="1" t="s">
        <v>412</v>
      </c>
      <c r="K2842" s="1" t="s">
        <v>311</v>
      </c>
      <c r="L2842" s="1" t="s">
        <v>28</v>
      </c>
      <c r="M2842" s="1" t="s">
        <v>309</v>
      </c>
      <c r="N2842">
        <v>5951.9813999999988</v>
      </c>
    </row>
    <row r="2843" spans="1:14" x14ac:dyDescent="0.3">
      <c r="A2843">
        <v>35</v>
      </c>
      <c r="B2843" s="1" t="s">
        <v>60</v>
      </c>
      <c r="C2843" s="1" t="s">
        <v>27</v>
      </c>
      <c r="D2843">
        <v>1476</v>
      </c>
      <c r="E2843" s="2">
        <v>43190</v>
      </c>
      <c r="F2843">
        <v>2</v>
      </c>
      <c r="G2843">
        <v>1</v>
      </c>
      <c r="H2843">
        <v>5299.99</v>
      </c>
      <c r="I2843">
        <v>7.0000000000000007E-2</v>
      </c>
      <c r="J2843" s="1" t="s">
        <v>314</v>
      </c>
      <c r="K2843" s="1" t="s">
        <v>311</v>
      </c>
      <c r="L2843" s="1" t="s">
        <v>28</v>
      </c>
      <c r="M2843" s="1" t="s">
        <v>309</v>
      </c>
      <c r="N2843">
        <v>4928.9906999999994</v>
      </c>
    </row>
    <row r="2844" spans="1:14" x14ac:dyDescent="0.3">
      <c r="A2844">
        <v>620</v>
      </c>
      <c r="B2844" s="1" t="s">
        <v>81</v>
      </c>
      <c r="C2844" s="1" t="s">
        <v>27</v>
      </c>
      <c r="D2844">
        <v>1012</v>
      </c>
      <c r="E2844" s="2">
        <v>42934</v>
      </c>
      <c r="F2844">
        <v>2</v>
      </c>
      <c r="G2844">
        <v>1</v>
      </c>
      <c r="H2844">
        <v>1799.99</v>
      </c>
      <c r="I2844">
        <v>7.0000000000000007E-2</v>
      </c>
      <c r="J2844" s="1" t="s">
        <v>312</v>
      </c>
      <c r="K2844" s="1" t="s">
        <v>311</v>
      </c>
      <c r="L2844" s="1" t="s">
        <v>28</v>
      </c>
      <c r="M2844" s="1" t="s">
        <v>309</v>
      </c>
      <c r="N2844">
        <v>1673.9906999999998</v>
      </c>
    </row>
    <row r="2845" spans="1:14" x14ac:dyDescent="0.3">
      <c r="A2845">
        <v>1291</v>
      </c>
      <c r="B2845" s="1" t="s">
        <v>162</v>
      </c>
      <c r="C2845" s="1" t="s">
        <v>27</v>
      </c>
      <c r="D2845">
        <v>761</v>
      </c>
      <c r="E2845" s="2">
        <v>42801</v>
      </c>
      <c r="F2845">
        <v>2</v>
      </c>
      <c r="G2845">
        <v>1</v>
      </c>
      <c r="H2845">
        <v>5299.99</v>
      </c>
      <c r="I2845">
        <v>7.0000000000000007E-2</v>
      </c>
      <c r="J2845" s="1" t="s">
        <v>314</v>
      </c>
      <c r="K2845" s="1" t="s">
        <v>311</v>
      </c>
      <c r="L2845" s="1" t="s">
        <v>28</v>
      </c>
      <c r="M2845" s="1" t="s">
        <v>309</v>
      </c>
      <c r="N2845">
        <v>4928.9906999999994</v>
      </c>
    </row>
    <row r="2846" spans="1:14" x14ac:dyDescent="0.3">
      <c r="A2846">
        <v>62</v>
      </c>
      <c r="B2846" s="1" t="s">
        <v>73</v>
      </c>
      <c r="C2846" s="1" t="s">
        <v>27</v>
      </c>
      <c r="D2846">
        <v>1481</v>
      </c>
      <c r="E2846" s="2">
        <v>43191</v>
      </c>
      <c r="F2846">
        <v>2</v>
      </c>
      <c r="G2846">
        <v>1</v>
      </c>
      <c r="H2846">
        <v>919.99</v>
      </c>
      <c r="I2846">
        <v>0.1</v>
      </c>
      <c r="J2846" s="1" t="s">
        <v>411</v>
      </c>
      <c r="K2846" s="1" t="s">
        <v>311</v>
      </c>
      <c r="L2846" s="1" t="s">
        <v>28</v>
      </c>
      <c r="M2846" s="1" t="s">
        <v>309</v>
      </c>
      <c r="N2846">
        <v>827.99099999999999</v>
      </c>
    </row>
    <row r="2847" spans="1:14" x14ac:dyDescent="0.3">
      <c r="A2847">
        <v>955</v>
      </c>
      <c r="B2847" s="1" t="s">
        <v>299</v>
      </c>
      <c r="C2847" s="1" t="s">
        <v>27</v>
      </c>
      <c r="D2847">
        <v>1335</v>
      </c>
      <c r="E2847" s="2">
        <v>43107</v>
      </c>
      <c r="F2847">
        <v>2</v>
      </c>
      <c r="G2847">
        <v>2</v>
      </c>
      <c r="H2847">
        <v>2249.9899999999998</v>
      </c>
      <c r="I2847">
        <v>0.05</v>
      </c>
      <c r="J2847" s="1" t="s">
        <v>408</v>
      </c>
      <c r="K2847" s="1" t="s">
        <v>311</v>
      </c>
      <c r="L2847" s="1" t="s">
        <v>28</v>
      </c>
      <c r="M2847" s="1" t="s">
        <v>309</v>
      </c>
      <c r="N2847">
        <v>4274.9809999999998</v>
      </c>
    </row>
    <row r="2848" spans="1:14" x14ac:dyDescent="0.3">
      <c r="A2848">
        <v>1174</v>
      </c>
      <c r="B2848" s="1" t="s">
        <v>65</v>
      </c>
      <c r="C2848" s="1" t="s">
        <v>27</v>
      </c>
      <c r="D2848">
        <v>85</v>
      </c>
      <c r="E2848" s="2">
        <v>42420</v>
      </c>
      <c r="F2848">
        <v>2</v>
      </c>
      <c r="G2848">
        <v>2</v>
      </c>
      <c r="H2848">
        <v>2899.99</v>
      </c>
      <c r="I2848">
        <v>0.05</v>
      </c>
      <c r="J2848" s="1" t="s">
        <v>313</v>
      </c>
      <c r="K2848" s="1" t="s">
        <v>311</v>
      </c>
      <c r="L2848" s="1" t="s">
        <v>28</v>
      </c>
      <c r="M2848" s="1" t="s">
        <v>309</v>
      </c>
      <c r="N2848">
        <v>5509.9809999999998</v>
      </c>
    </row>
    <row r="2849" spans="1:14" x14ac:dyDescent="0.3">
      <c r="A2849">
        <v>36</v>
      </c>
      <c r="B2849" s="1" t="s">
        <v>140</v>
      </c>
      <c r="C2849" s="1" t="s">
        <v>27</v>
      </c>
      <c r="D2849">
        <v>303</v>
      </c>
      <c r="E2849" s="2">
        <v>42558</v>
      </c>
      <c r="F2849">
        <v>2</v>
      </c>
      <c r="G2849">
        <v>2</v>
      </c>
      <c r="H2849">
        <v>1799.99</v>
      </c>
      <c r="I2849">
        <v>0.05</v>
      </c>
      <c r="J2849" s="1" t="s">
        <v>312</v>
      </c>
      <c r="K2849" s="1" t="s">
        <v>311</v>
      </c>
      <c r="L2849" s="1" t="s">
        <v>28</v>
      </c>
      <c r="M2849" s="1" t="s">
        <v>309</v>
      </c>
      <c r="N2849">
        <v>3419.9809999999998</v>
      </c>
    </row>
    <row r="2850" spans="1:14" x14ac:dyDescent="0.3">
      <c r="A2850">
        <v>1172</v>
      </c>
      <c r="B2850" s="1" t="s">
        <v>112</v>
      </c>
      <c r="C2850" s="1" t="s">
        <v>27</v>
      </c>
      <c r="D2850">
        <v>1408</v>
      </c>
      <c r="E2850" s="2">
        <v>43157</v>
      </c>
      <c r="F2850">
        <v>2</v>
      </c>
      <c r="G2850">
        <v>1</v>
      </c>
      <c r="H2850">
        <v>579.99</v>
      </c>
      <c r="I2850">
        <v>7.0000000000000007E-2</v>
      </c>
      <c r="J2850" s="1" t="s">
        <v>360</v>
      </c>
      <c r="K2850" s="1" t="s">
        <v>311</v>
      </c>
      <c r="L2850" s="1" t="s">
        <v>28</v>
      </c>
      <c r="M2850" s="1" t="s">
        <v>309</v>
      </c>
      <c r="N2850">
        <v>539.39069999999992</v>
      </c>
    </row>
    <row r="2851" spans="1:14" x14ac:dyDescent="0.3">
      <c r="A2851">
        <v>272</v>
      </c>
      <c r="B2851" s="1" t="s">
        <v>81</v>
      </c>
      <c r="C2851" s="1" t="s">
        <v>27</v>
      </c>
      <c r="D2851">
        <v>430</v>
      </c>
      <c r="E2851" s="2">
        <v>42624</v>
      </c>
      <c r="F2851">
        <v>2</v>
      </c>
      <c r="G2851">
        <v>1</v>
      </c>
      <c r="H2851">
        <v>1799.99</v>
      </c>
      <c r="I2851">
        <v>0.2</v>
      </c>
      <c r="J2851" s="1" t="s">
        <v>312</v>
      </c>
      <c r="K2851" s="1" t="s">
        <v>311</v>
      </c>
      <c r="L2851" s="1" t="s">
        <v>28</v>
      </c>
      <c r="M2851" s="1" t="s">
        <v>309</v>
      </c>
      <c r="N2851">
        <v>1439.9920000000002</v>
      </c>
    </row>
    <row r="2852" spans="1:14" x14ac:dyDescent="0.3">
      <c r="A2852">
        <v>94</v>
      </c>
      <c r="B2852" s="1" t="s">
        <v>60</v>
      </c>
      <c r="C2852" s="1" t="s">
        <v>27</v>
      </c>
      <c r="D2852">
        <v>1482</v>
      </c>
      <c r="E2852" s="2">
        <v>43191</v>
      </c>
      <c r="F2852">
        <v>2</v>
      </c>
      <c r="G2852">
        <v>1</v>
      </c>
      <c r="H2852">
        <v>4999.99</v>
      </c>
      <c r="I2852">
        <v>0.05</v>
      </c>
      <c r="J2852" s="1" t="s">
        <v>322</v>
      </c>
      <c r="K2852" s="1" t="s">
        <v>311</v>
      </c>
      <c r="L2852" s="1" t="s">
        <v>28</v>
      </c>
      <c r="M2852" s="1" t="s">
        <v>309</v>
      </c>
      <c r="N2852">
        <v>4749.9904999999999</v>
      </c>
    </row>
    <row r="2853" spans="1:14" x14ac:dyDescent="0.3">
      <c r="A2853">
        <v>94</v>
      </c>
      <c r="B2853" s="1" t="s">
        <v>60</v>
      </c>
      <c r="C2853" s="1" t="s">
        <v>27</v>
      </c>
      <c r="D2853">
        <v>1482</v>
      </c>
      <c r="E2853" s="2">
        <v>43191</v>
      </c>
      <c r="F2853">
        <v>2</v>
      </c>
      <c r="G2853">
        <v>1</v>
      </c>
      <c r="H2853">
        <v>489.99</v>
      </c>
      <c r="I2853">
        <v>0.05</v>
      </c>
      <c r="J2853" s="1" t="s">
        <v>404</v>
      </c>
      <c r="K2853" s="1" t="s">
        <v>311</v>
      </c>
      <c r="L2853" s="1" t="s">
        <v>28</v>
      </c>
      <c r="M2853" s="1" t="s">
        <v>309</v>
      </c>
      <c r="N2853">
        <v>465.4905</v>
      </c>
    </row>
    <row r="2854" spans="1:14" x14ac:dyDescent="0.3">
      <c r="A2854">
        <v>212</v>
      </c>
      <c r="B2854" s="1" t="s">
        <v>43</v>
      </c>
      <c r="C2854" s="1" t="s">
        <v>27</v>
      </c>
      <c r="D2854">
        <v>555</v>
      </c>
      <c r="E2854" s="2">
        <v>42687</v>
      </c>
      <c r="F2854">
        <v>2</v>
      </c>
      <c r="G2854">
        <v>1</v>
      </c>
      <c r="H2854">
        <v>1799.99</v>
      </c>
      <c r="I2854">
        <v>0.2</v>
      </c>
      <c r="J2854" s="1" t="s">
        <v>312</v>
      </c>
      <c r="K2854" s="1" t="s">
        <v>311</v>
      </c>
      <c r="L2854" s="1" t="s">
        <v>28</v>
      </c>
      <c r="M2854" s="1" t="s">
        <v>309</v>
      </c>
      <c r="N2854">
        <v>1439.9920000000002</v>
      </c>
    </row>
    <row r="2855" spans="1:14" x14ac:dyDescent="0.3">
      <c r="A2855">
        <v>610</v>
      </c>
      <c r="B2855" s="1" t="s">
        <v>113</v>
      </c>
      <c r="C2855" s="1" t="s">
        <v>27</v>
      </c>
      <c r="D2855">
        <v>164</v>
      </c>
      <c r="E2855" s="2">
        <v>42467</v>
      </c>
      <c r="F2855">
        <v>2</v>
      </c>
      <c r="G2855">
        <v>2</v>
      </c>
      <c r="H2855">
        <v>2899.99</v>
      </c>
      <c r="I2855">
        <v>0.05</v>
      </c>
      <c r="J2855" s="1" t="s">
        <v>313</v>
      </c>
      <c r="K2855" s="1" t="s">
        <v>311</v>
      </c>
      <c r="L2855" s="1" t="s">
        <v>28</v>
      </c>
      <c r="M2855" s="1" t="s">
        <v>309</v>
      </c>
      <c r="N2855">
        <v>5509.9809999999998</v>
      </c>
    </row>
    <row r="2856" spans="1:14" x14ac:dyDescent="0.3">
      <c r="A2856">
        <v>226</v>
      </c>
      <c r="B2856" s="1" t="s">
        <v>135</v>
      </c>
      <c r="C2856" s="1" t="s">
        <v>27</v>
      </c>
      <c r="D2856">
        <v>1226</v>
      </c>
      <c r="E2856" s="2">
        <v>43043</v>
      </c>
      <c r="F2856">
        <v>2</v>
      </c>
      <c r="G2856">
        <v>1</v>
      </c>
      <c r="H2856">
        <v>2299.9899999999998</v>
      </c>
      <c r="I2856">
        <v>0.1</v>
      </c>
      <c r="J2856" s="1" t="s">
        <v>354</v>
      </c>
      <c r="K2856" s="1" t="s">
        <v>311</v>
      </c>
      <c r="L2856" s="1" t="s">
        <v>28</v>
      </c>
      <c r="M2856" s="1" t="s">
        <v>309</v>
      </c>
      <c r="N2856">
        <v>2069.991</v>
      </c>
    </row>
    <row r="2857" spans="1:14" x14ac:dyDescent="0.3">
      <c r="A2857">
        <v>1199</v>
      </c>
      <c r="B2857" s="1" t="s">
        <v>136</v>
      </c>
      <c r="C2857" s="1" t="s">
        <v>27</v>
      </c>
      <c r="D2857">
        <v>645</v>
      </c>
      <c r="E2857" s="2">
        <v>42743</v>
      </c>
      <c r="F2857">
        <v>2</v>
      </c>
      <c r="G2857">
        <v>2</v>
      </c>
      <c r="H2857">
        <v>2299.9899999999998</v>
      </c>
      <c r="I2857">
        <v>0.05</v>
      </c>
      <c r="J2857" s="1" t="s">
        <v>354</v>
      </c>
      <c r="K2857" s="1" t="s">
        <v>311</v>
      </c>
      <c r="L2857" s="1" t="s">
        <v>28</v>
      </c>
      <c r="M2857" s="1" t="s">
        <v>309</v>
      </c>
      <c r="N2857">
        <v>4369.9809999999998</v>
      </c>
    </row>
    <row r="2858" spans="1:14" x14ac:dyDescent="0.3">
      <c r="A2858">
        <v>1199</v>
      </c>
      <c r="B2858" s="1" t="s">
        <v>136</v>
      </c>
      <c r="C2858" s="1" t="s">
        <v>27</v>
      </c>
      <c r="D2858">
        <v>645</v>
      </c>
      <c r="E2858" s="2">
        <v>42743</v>
      </c>
      <c r="F2858">
        <v>2</v>
      </c>
      <c r="G2858">
        <v>2</v>
      </c>
      <c r="H2858">
        <v>5299.99</v>
      </c>
      <c r="I2858">
        <v>7.0000000000000007E-2</v>
      </c>
      <c r="J2858" s="1" t="s">
        <v>406</v>
      </c>
      <c r="K2858" s="1" t="s">
        <v>311</v>
      </c>
      <c r="L2858" s="1" t="s">
        <v>28</v>
      </c>
      <c r="M2858" s="1" t="s">
        <v>309</v>
      </c>
      <c r="N2858">
        <v>9857.9813999999988</v>
      </c>
    </row>
    <row r="2859" spans="1:14" x14ac:dyDescent="0.3">
      <c r="A2859">
        <v>1256</v>
      </c>
      <c r="B2859" s="1" t="s">
        <v>83</v>
      </c>
      <c r="C2859" s="1" t="s">
        <v>27</v>
      </c>
      <c r="D2859">
        <v>1379</v>
      </c>
      <c r="E2859" s="2">
        <v>43133</v>
      </c>
      <c r="F2859">
        <v>2</v>
      </c>
      <c r="G2859">
        <v>1</v>
      </c>
      <c r="H2859">
        <v>999.99</v>
      </c>
      <c r="I2859">
        <v>0.1</v>
      </c>
      <c r="J2859" s="1" t="s">
        <v>438</v>
      </c>
      <c r="K2859" s="1" t="s">
        <v>311</v>
      </c>
      <c r="L2859" s="1" t="s">
        <v>28</v>
      </c>
      <c r="M2859" s="1" t="s">
        <v>309</v>
      </c>
      <c r="N2859">
        <v>899.99099999999999</v>
      </c>
    </row>
    <row r="2860" spans="1:14" x14ac:dyDescent="0.3">
      <c r="A2860">
        <v>798</v>
      </c>
      <c r="B2860" s="1" t="s">
        <v>152</v>
      </c>
      <c r="C2860" s="1" t="s">
        <v>27</v>
      </c>
      <c r="D2860">
        <v>1112</v>
      </c>
      <c r="E2860" s="2">
        <v>42983</v>
      </c>
      <c r="F2860">
        <v>2</v>
      </c>
      <c r="G2860">
        <v>1</v>
      </c>
      <c r="H2860">
        <v>2299.9899999999998</v>
      </c>
      <c r="I2860">
        <v>7.0000000000000007E-2</v>
      </c>
      <c r="J2860" s="1" t="s">
        <v>354</v>
      </c>
      <c r="K2860" s="1" t="s">
        <v>311</v>
      </c>
      <c r="L2860" s="1" t="s">
        <v>28</v>
      </c>
      <c r="M2860" s="1" t="s">
        <v>309</v>
      </c>
      <c r="N2860">
        <v>2138.9906999999998</v>
      </c>
    </row>
    <row r="2861" spans="1:14" x14ac:dyDescent="0.3">
      <c r="A2861">
        <v>1021</v>
      </c>
      <c r="B2861" s="1" t="s">
        <v>164</v>
      </c>
      <c r="C2861" s="1" t="s">
        <v>27</v>
      </c>
      <c r="D2861">
        <v>1311</v>
      </c>
      <c r="E2861" s="2">
        <v>43093</v>
      </c>
      <c r="F2861">
        <v>2</v>
      </c>
      <c r="G2861">
        <v>1</v>
      </c>
      <c r="H2861">
        <v>2299.9899999999998</v>
      </c>
      <c r="I2861">
        <v>0.1</v>
      </c>
      <c r="J2861" s="1" t="s">
        <v>354</v>
      </c>
      <c r="K2861" s="1" t="s">
        <v>311</v>
      </c>
      <c r="L2861" s="1" t="s">
        <v>28</v>
      </c>
      <c r="M2861" s="1" t="s">
        <v>309</v>
      </c>
      <c r="N2861">
        <v>2069.991</v>
      </c>
    </row>
    <row r="2862" spans="1:14" x14ac:dyDescent="0.3">
      <c r="A2862">
        <v>340</v>
      </c>
      <c r="B2862" s="1" t="s">
        <v>225</v>
      </c>
      <c r="C2862" s="1" t="s">
        <v>27</v>
      </c>
      <c r="D2862">
        <v>802</v>
      </c>
      <c r="E2862" s="2">
        <v>42822</v>
      </c>
      <c r="F2862">
        <v>2</v>
      </c>
      <c r="G2862">
        <v>1</v>
      </c>
      <c r="H2862">
        <v>4999.99</v>
      </c>
      <c r="I2862">
        <v>0.1</v>
      </c>
      <c r="J2862" s="1" t="s">
        <v>322</v>
      </c>
      <c r="K2862" s="1" t="s">
        <v>311</v>
      </c>
      <c r="L2862" s="1" t="s">
        <v>28</v>
      </c>
      <c r="M2862" s="1" t="s">
        <v>309</v>
      </c>
      <c r="N2862">
        <v>4499.991</v>
      </c>
    </row>
    <row r="2863" spans="1:14" x14ac:dyDescent="0.3">
      <c r="A2863">
        <v>922</v>
      </c>
      <c r="B2863" s="1" t="s">
        <v>202</v>
      </c>
      <c r="C2863" s="1" t="s">
        <v>27</v>
      </c>
      <c r="D2863">
        <v>671</v>
      </c>
      <c r="E2863" s="2">
        <v>42760</v>
      </c>
      <c r="F2863">
        <v>2</v>
      </c>
      <c r="G2863">
        <v>1</v>
      </c>
      <c r="H2863">
        <v>2899.99</v>
      </c>
      <c r="I2863">
        <v>7.0000000000000007E-2</v>
      </c>
      <c r="J2863" s="1" t="s">
        <v>313</v>
      </c>
      <c r="K2863" s="1" t="s">
        <v>311</v>
      </c>
      <c r="L2863" s="1" t="s">
        <v>28</v>
      </c>
      <c r="M2863" s="1" t="s">
        <v>309</v>
      </c>
      <c r="N2863">
        <v>2696.9906999999998</v>
      </c>
    </row>
    <row r="2864" spans="1:14" x14ac:dyDescent="0.3">
      <c r="A2864">
        <v>1326</v>
      </c>
      <c r="B2864" s="1" t="s">
        <v>160</v>
      </c>
      <c r="C2864" s="1" t="s">
        <v>27</v>
      </c>
      <c r="D2864">
        <v>11</v>
      </c>
      <c r="E2864" s="2">
        <v>42374</v>
      </c>
      <c r="F2864">
        <v>2</v>
      </c>
      <c r="G2864">
        <v>1</v>
      </c>
      <c r="H2864">
        <v>1799.99</v>
      </c>
      <c r="I2864">
        <v>0.05</v>
      </c>
      <c r="J2864" s="1" t="s">
        <v>312</v>
      </c>
      <c r="K2864" s="1" t="s">
        <v>311</v>
      </c>
      <c r="L2864" s="1" t="s">
        <v>28</v>
      </c>
      <c r="M2864" s="1" t="s">
        <v>309</v>
      </c>
      <c r="N2864">
        <v>1709.9904999999999</v>
      </c>
    </row>
    <row r="2865" spans="1:14" x14ac:dyDescent="0.3">
      <c r="A2865">
        <v>63</v>
      </c>
      <c r="B2865" s="1" t="s">
        <v>184</v>
      </c>
      <c r="C2865" s="1" t="s">
        <v>27</v>
      </c>
      <c r="D2865">
        <v>1558</v>
      </c>
      <c r="E2865" s="2">
        <v>43209</v>
      </c>
      <c r="F2865">
        <v>2</v>
      </c>
      <c r="G2865">
        <v>1</v>
      </c>
      <c r="H2865">
        <v>2899.99</v>
      </c>
      <c r="I2865">
        <v>0.05</v>
      </c>
      <c r="J2865" s="1" t="s">
        <v>313</v>
      </c>
      <c r="K2865" s="1" t="s">
        <v>311</v>
      </c>
      <c r="L2865" s="1" t="s">
        <v>28</v>
      </c>
      <c r="M2865" s="1" t="s">
        <v>309</v>
      </c>
      <c r="N2865">
        <v>2754.9904999999999</v>
      </c>
    </row>
    <row r="2866" spans="1:14" x14ac:dyDescent="0.3">
      <c r="A2866">
        <v>486</v>
      </c>
      <c r="B2866" s="1" t="s">
        <v>240</v>
      </c>
      <c r="C2866" s="1" t="s">
        <v>27</v>
      </c>
      <c r="D2866">
        <v>1187</v>
      </c>
      <c r="E2866" s="2">
        <v>43023</v>
      </c>
      <c r="F2866">
        <v>2</v>
      </c>
      <c r="G2866">
        <v>1</v>
      </c>
      <c r="H2866">
        <v>2899.99</v>
      </c>
      <c r="I2866">
        <v>0.1</v>
      </c>
      <c r="J2866" s="1" t="s">
        <v>313</v>
      </c>
      <c r="K2866" s="1" t="s">
        <v>311</v>
      </c>
      <c r="L2866" s="1" t="s">
        <v>28</v>
      </c>
      <c r="M2866" s="1" t="s">
        <v>309</v>
      </c>
      <c r="N2866">
        <v>2609.991</v>
      </c>
    </row>
    <row r="2867" spans="1:14" x14ac:dyDescent="0.3">
      <c r="A2867">
        <v>742</v>
      </c>
      <c r="B2867" s="1" t="s">
        <v>41</v>
      </c>
      <c r="C2867" s="1" t="s">
        <v>27</v>
      </c>
      <c r="D2867">
        <v>229</v>
      </c>
      <c r="E2867" s="2">
        <v>42509</v>
      </c>
      <c r="F2867">
        <v>2</v>
      </c>
      <c r="G2867">
        <v>1</v>
      </c>
      <c r="H2867">
        <v>1799.99</v>
      </c>
      <c r="I2867">
        <v>0.2</v>
      </c>
      <c r="J2867" s="1" t="s">
        <v>312</v>
      </c>
      <c r="K2867" s="1" t="s">
        <v>311</v>
      </c>
      <c r="L2867" s="1" t="s">
        <v>28</v>
      </c>
      <c r="M2867" s="1" t="s">
        <v>309</v>
      </c>
      <c r="N2867">
        <v>1439.9920000000002</v>
      </c>
    </row>
    <row r="2868" spans="1:14" x14ac:dyDescent="0.3">
      <c r="A2868">
        <v>86</v>
      </c>
      <c r="B2868" s="1" t="s">
        <v>126</v>
      </c>
      <c r="C2868" s="1" t="s">
        <v>27</v>
      </c>
      <c r="D2868">
        <v>128</v>
      </c>
      <c r="E2868" s="2">
        <v>42447</v>
      </c>
      <c r="F2868">
        <v>2</v>
      </c>
      <c r="G2868">
        <v>2</v>
      </c>
      <c r="H2868">
        <v>2899.99</v>
      </c>
      <c r="I2868">
        <v>0.2</v>
      </c>
      <c r="J2868" s="1" t="s">
        <v>313</v>
      </c>
      <c r="K2868" s="1" t="s">
        <v>311</v>
      </c>
      <c r="L2868" s="1" t="s">
        <v>28</v>
      </c>
      <c r="M2868" s="1" t="s">
        <v>309</v>
      </c>
      <c r="N2868">
        <v>4639.9839999999995</v>
      </c>
    </row>
    <row r="2869" spans="1:14" x14ac:dyDescent="0.3">
      <c r="A2869">
        <v>534</v>
      </c>
      <c r="B2869" s="1" t="s">
        <v>46</v>
      </c>
      <c r="C2869" s="1" t="s">
        <v>27</v>
      </c>
      <c r="D2869">
        <v>1170</v>
      </c>
      <c r="E2869" s="2">
        <v>43013</v>
      </c>
      <c r="F2869">
        <v>2</v>
      </c>
      <c r="G2869">
        <v>2</v>
      </c>
      <c r="H2869">
        <v>5299.99</v>
      </c>
      <c r="I2869">
        <v>0.05</v>
      </c>
      <c r="J2869" s="1" t="s">
        <v>406</v>
      </c>
      <c r="K2869" s="1" t="s">
        <v>311</v>
      </c>
      <c r="L2869" s="1" t="s">
        <v>28</v>
      </c>
      <c r="M2869" s="1" t="s">
        <v>309</v>
      </c>
      <c r="N2869">
        <v>10069.981</v>
      </c>
    </row>
    <row r="2870" spans="1:14" x14ac:dyDescent="0.3">
      <c r="A2870">
        <v>624</v>
      </c>
      <c r="B2870" s="1" t="s">
        <v>142</v>
      </c>
      <c r="C2870" s="1" t="s">
        <v>27</v>
      </c>
      <c r="D2870">
        <v>600</v>
      </c>
      <c r="E2870" s="2">
        <v>42713</v>
      </c>
      <c r="F2870">
        <v>2</v>
      </c>
      <c r="G2870">
        <v>1</v>
      </c>
      <c r="H2870">
        <v>2899.99</v>
      </c>
      <c r="I2870">
        <v>0.2</v>
      </c>
      <c r="J2870" s="1" t="s">
        <v>313</v>
      </c>
      <c r="K2870" s="1" t="s">
        <v>311</v>
      </c>
      <c r="L2870" s="1" t="s">
        <v>28</v>
      </c>
      <c r="M2870" s="1" t="s">
        <v>309</v>
      </c>
      <c r="N2870">
        <v>2319.9919999999997</v>
      </c>
    </row>
    <row r="2871" spans="1:14" x14ac:dyDescent="0.3">
      <c r="A2871">
        <v>1030</v>
      </c>
      <c r="B2871" s="1" t="s">
        <v>109</v>
      </c>
      <c r="C2871" s="1" t="s">
        <v>27</v>
      </c>
      <c r="D2871">
        <v>336</v>
      </c>
      <c r="E2871" s="2">
        <v>42577</v>
      </c>
      <c r="F2871">
        <v>2</v>
      </c>
      <c r="G2871">
        <v>1</v>
      </c>
      <c r="H2871">
        <v>2899.99</v>
      </c>
      <c r="I2871">
        <v>0.1</v>
      </c>
      <c r="J2871" s="1" t="s">
        <v>313</v>
      </c>
      <c r="K2871" s="1" t="s">
        <v>311</v>
      </c>
      <c r="L2871" s="1" t="s">
        <v>28</v>
      </c>
      <c r="M2871" s="1" t="s">
        <v>309</v>
      </c>
      <c r="N2871">
        <v>2609.991</v>
      </c>
    </row>
    <row r="2872" spans="1:14" x14ac:dyDescent="0.3">
      <c r="A2872">
        <v>1164</v>
      </c>
      <c r="B2872" s="1" t="s">
        <v>26</v>
      </c>
      <c r="C2872" s="1" t="s">
        <v>27</v>
      </c>
      <c r="D2872">
        <v>812</v>
      </c>
      <c r="E2872" s="2">
        <v>42826</v>
      </c>
      <c r="F2872">
        <v>2</v>
      </c>
      <c r="G2872">
        <v>1</v>
      </c>
      <c r="H2872">
        <v>4999.99</v>
      </c>
      <c r="I2872">
        <v>0.2</v>
      </c>
      <c r="J2872" s="1" t="s">
        <v>322</v>
      </c>
      <c r="K2872" s="1" t="s">
        <v>311</v>
      </c>
      <c r="L2872" s="1" t="s">
        <v>28</v>
      </c>
      <c r="M2872" s="1" t="s">
        <v>309</v>
      </c>
      <c r="N2872">
        <v>3999.9920000000002</v>
      </c>
    </row>
    <row r="2873" spans="1:14" x14ac:dyDescent="0.3">
      <c r="A2873">
        <v>351</v>
      </c>
      <c r="B2873" s="1" t="s">
        <v>162</v>
      </c>
      <c r="C2873" s="1" t="s">
        <v>27</v>
      </c>
      <c r="D2873">
        <v>1132</v>
      </c>
      <c r="E2873" s="2">
        <v>42997</v>
      </c>
      <c r="F2873">
        <v>2</v>
      </c>
      <c r="G2873">
        <v>1</v>
      </c>
      <c r="H2873">
        <v>5299.99</v>
      </c>
      <c r="I2873">
        <v>0.05</v>
      </c>
      <c r="J2873" s="1" t="s">
        <v>314</v>
      </c>
      <c r="K2873" s="1" t="s">
        <v>311</v>
      </c>
      <c r="L2873" s="1" t="s">
        <v>28</v>
      </c>
      <c r="M2873" s="1" t="s">
        <v>309</v>
      </c>
      <c r="N2873">
        <v>5034.9904999999999</v>
      </c>
    </row>
    <row r="2874" spans="1:14" x14ac:dyDescent="0.3">
      <c r="A2874">
        <v>410</v>
      </c>
      <c r="B2874" s="1" t="s">
        <v>139</v>
      </c>
      <c r="C2874" s="1" t="s">
        <v>27</v>
      </c>
      <c r="D2874">
        <v>384</v>
      </c>
      <c r="E2874" s="2">
        <v>42602</v>
      </c>
      <c r="F2874">
        <v>2</v>
      </c>
      <c r="G2874">
        <v>1</v>
      </c>
      <c r="H2874">
        <v>2899.99</v>
      </c>
      <c r="I2874">
        <v>0.2</v>
      </c>
      <c r="J2874" s="1" t="s">
        <v>313</v>
      </c>
      <c r="K2874" s="1" t="s">
        <v>311</v>
      </c>
      <c r="L2874" s="1" t="s">
        <v>28</v>
      </c>
      <c r="M2874" s="1" t="s">
        <v>309</v>
      </c>
      <c r="N2874">
        <v>2319.9919999999997</v>
      </c>
    </row>
    <row r="2875" spans="1:14" x14ac:dyDescent="0.3">
      <c r="A2875">
        <v>310</v>
      </c>
      <c r="B2875" s="1" t="s">
        <v>425</v>
      </c>
      <c r="C2875" s="1" t="s">
        <v>27</v>
      </c>
      <c r="D2875">
        <v>1362</v>
      </c>
      <c r="E2875" s="2">
        <v>43123</v>
      </c>
      <c r="F2875">
        <v>2</v>
      </c>
      <c r="G2875">
        <v>2</v>
      </c>
      <c r="H2875">
        <v>2899.99</v>
      </c>
      <c r="I2875">
        <v>0.2</v>
      </c>
      <c r="J2875" s="1" t="s">
        <v>313</v>
      </c>
      <c r="K2875" s="1" t="s">
        <v>311</v>
      </c>
      <c r="L2875" s="1" t="s">
        <v>28</v>
      </c>
      <c r="M2875" s="1" t="s">
        <v>309</v>
      </c>
      <c r="N2875">
        <v>4639.9839999999995</v>
      </c>
    </row>
    <row r="2876" spans="1:14" x14ac:dyDescent="0.3">
      <c r="A2876">
        <v>592</v>
      </c>
      <c r="B2876" s="1" t="s">
        <v>59</v>
      </c>
      <c r="C2876" s="1" t="s">
        <v>27</v>
      </c>
      <c r="D2876">
        <v>780</v>
      </c>
      <c r="E2876" s="2">
        <v>42809</v>
      </c>
      <c r="F2876">
        <v>2</v>
      </c>
      <c r="G2876">
        <v>1</v>
      </c>
      <c r="H2876">
        <v>469.99</v>
      </c>
      <c r="I2876">
        <v>0.1</v>
      </c>
      <c r="J2876" s="1" t="s">
        <v>348</v>
      </c>
      <c r="K2876" s="1" t="s">
        <v>311</v>
      </c>
      <c r="L2876" s="1" t="s">
        <v>28</v>
      </c>
      <c r="M2876" s="1" t="s">
        <v>309</v>
      </c>
      <c r="N2876">
        <v>422.99100000000004</v>
      </c>
    </row>
    <row r="2877" spans="1:14" x14ac:dyDescent="0.3">
      <c r="A2877">
        <v>1236</v>
      </c>
      <c r="B2877" s="1" t="s">
        <v>41</v>
      </c>
      <c r="C2877" s="1" t="s">
        <v>27</v>
      </c>
      <c r="D2877">
        <v>1269</v>
      </c>
      <c r="E2877" s="2">
        <v>43065</v>
      </c>
      <c r="F2877">
        <v>2</v>
      </c>
      <c r="G2877">
        <v>2</v>
      </c>
      <c r="H2877">
        <v>2899.99</v>
      </c>
      <c r="I2877">
        <v>0.2</v>
      </c>
      <c r="J2877" s="1" t="s">
        <v>313</v>
      </c>
      <c r="K2877" s="1" t="s">
        <v>311</v>
      </c>
      <c r="L2877" s="1" t="s">
        <v>28</v>
      </c>
      <c r="M2877" s="1" t="s">
        <v>309</v>
      </c>
      <c r="N2877">
        <v>4639.9839999999995</v>
      </c>
    </row>
    <row r="2878" spans="1:14" x14ac:dyDescent="0.3">
      <c r="A2878">
        <v>199</v>
      </c>
      <c r="B2878" s="1" t="s">
        <v>33</v>
      </c>
      <c r="C2878" s="1" t="s">
        <v>27</v>
      </c>
      <c r="D2878">
        <v>382</v>
      </c>
      <c r="E2878" s="2">
        <v>42602</v>
      </c>
      <c r="F2878">
        <v>2</v>
      </c>
      <c r="G2878">
        <v>1</v>
      </c>
      <c r="H2878">
        <v>1799.99</v>
      </c>
      <c r="I2878">
        <v>0.1</v>
      </c>
      <c r="J2878" s="1" t="s">
        <v>312</v>
      </c>
      <c r="K2878" s="1" t="s">
        <v>311</v>
      </c>
      <c r="L2878" s="1" t="s">
        <v>28</v>
      </c>
      <c r="M2878" s="1" t="s">
        <v>309</v>
      </c>
      <c r="N2878">
        <v>1619.991</v>
      </c>
    </row>
    <row r="2879" spans="1:14" x14ac:dyDescent="0.3">
      <c r="A2879">
        <v>880</v>
      </c>
      <c r="B2879" s="1" t="s">
        <v>182</v>
      </c>
      <c r="C2879" s="1" t="s">
        <v>27</v>
      </c>
      <c r="D2879">
        <v>955</v>
      </c>
      <c r="E2879" s="2">
        <v>42903</v>
      </c>
      <c r="F2879">
        <v>2</v>
      </c>
      <c r="G2879">
        <v>1</v>
      </c>
      <c r="H2879">
        <v>5299.99</v>
      </c>
      <c r="I2879">
        <v>0.1</v>
      </c>
      <c r="J2879" s="1" t="s">
        <v>314</v>
      </c>
      <c r="K2879" s="1" t="s">
        <v>311</v>
      </c>
      <c r="L2879" s="1" t="s">
        <v>28</v>
      </c>
      <c r="M2879" s="1" t="s">
        <v>309</v>
      </c>
      <c r="N2879">
        <v>4769.991</v>
      </c>
    </row>
    <row r="2880" spans="1:14" x14ac:dyDescent="0.3">
      <c r="A2880">
        <v>274</v>
      </c>
      <c r="B2880" s="1" t="s">
        <v>100</v>
      </c>
      <c r="C2880" s="1" t="s">
        <v>27</v>
      </c>
      <c r="D2880">
        <v>329</v>
      </c>
      <c r="E2880" s="2">
        <v>42575</v>
      </c>
      <c r="F2880">
        <v>2</v>
      </c>
      <c r="G2880">
        <v>2</v>
      </c>
      <c r="H2880">
        <v>1799.99</v>
      </c>
      <c r="I2880">
        <v>0.05</v>
      </c>
      <c r="J2880" s="1" t="s">
        <v>312</v>
      </c>
      <c r="K2880" s="1" t="s">
        <v>311</v>
      </c>
      <c r="L2880" s="1" t="s">
        <v>28</v>
      </c>
      <c r="M2880" s="1" t="s">
        <v>309</v>
      </c>
      <c r="N2880">
        <v>3419.9809999999998</v>
      </c>
    </row>
    <row r="2881" spans="1:14" x14ac:dyDescent="0.3">
      <c r="A2881">
        <v>1069</v>
      </c>
      <c r="B2881" s="1" t="s">
        <v>45</v>
      </c>
      <c r="C2881" s="1" t="s">
        <v>27</v>
      </c>
      <c r="D2881">
        <v>88</v>
      </c>
      <c r="E2881" s="2">
        <v>42421</v>
      </c>
      <c r="F2881">
        <v>2</v>
      </c>
      <c r="G2881">
        <v>2</v>
      </c>
      <c r="H2881">
        <v>1799.99</v>
      </c>
      <c r="I2881">
        <v>0.1</v>
      </c>
      <c r="J2881" s="1" t="s">
        <v>312</v>
      </c>
      <c r="K2881" s="1" t="s">
        <v>311</v>
      </c>
      <c r="L2881" s="1" t="s">
        <v>28</v>
      </c>
      <c r="M2881" s="1" t="s">
        <v>309</v>
      </c>
      <c r="N2881">
        <v>3239.982</v>
      </c>
    </row>
    <row r="2882" spans="1:14" x14ac:dyDescent="0.3">
      <c r="A2882">
        <v>392</v>
      </c>
      <c r="B2882" s="1" t="s">
        <v>120</v>
      </c>
      <c r="C2882" s="1" t="s">
        <v>27</v>
      </c>
      <c r="D2882">
        <v>1478</v>
      </c>
      <c r="E2882" s="2">
        <v>43190</v>
      </c>
      <c r="F2882">
        <v>2</v>
      </c>
      <c r="G2882">
        <v>1</v>
      </c>
      <c r="H2882">
        <v>999.99</v>
      </c>
      <c r="I2882">
        <v>0.2</v>
      </c>
      <c r="J2882" s="1" t="s">
        <v>400</v>
      </c>
      <c r="K2882" s="1" t="s">
        <v>311</v>
      </c>
      <c r="L2882" s="1" t="s">
        <v>28</v>
      </c>
      <c r="M2882" s="1" t="s">
        <v>309</v>
      </c>
      <c r="N2882">
        <v>799.99200000000008</v>
      </c>
    </row>
    <row r="2883" spans="1:14" x14ac:dyDescent="0.3">
      <c r="A2883">
        <v>711</v>
      </c>
      <c r="B2883" s="1" t="s">
        <v>173</v>
      </c>
      <c r="C2883" s="1" t="s">
        <v>27</v>
      </c>
      <c r="D2883">
        <v>610</v>
      </c>
      <c r="E2883" s="2">
        <v>42717</v>
      </c>
      <c r="F2883">
        <v>2</v>
      </c>
      <c r="G2883">
        <v>1</v>
      </c>
      <c r="H2883">
        <v>1799.99</v>
      </c>
      <c r="I2883">
        <v>0.1</v>
      </c>
      <c r="J2883" s="1" t="s">
        <v>312</v>
      </c>
      <c r="K2883" s="1" t="s">
        <v>311</v>
      </c>
      <c r="L2883" s="1" t="s">
        <v>28</v>
      </c>
      <c r="M2883" s="1" t="s">
        <v>309</v>
      </c>
      <c r="N2883">
        <v>1619.991</v>
      </c>
    </row>
    <row r="2884" spans="1:14" x14ac:dyDescent="0.3">
      <c r="A2884">
        <v>1032</v>
      </c>
      <c r="B2884" s="1" t="s">
        <v>77</v>
      </c>
      <c r="C2884" s="1" t="s">
        <v>27</v>
      </c>
      <c r="D2884">
        <v>603</v>
      </c>
      <c r="E2884" s="2">
        <v>42713</v>
      </c>
      <c r="F2884">
        <v>2</v>
      </c>
      <c r="G2884">
        <v>1</v>
      </c>
      <c r="H2884">
        <v>2899.99</v>
      </c>
      <c r="I2884">
        <v>0.1</v>
      </c>
      <c r="J2884" s="1" t="s">
        <v>313</v>
      </c>
      <c r="K2884" s="1" t="s">
        <v>311</v>
      </c>
      <c r="L2884" s="1" t="s">
        <v>28</v>
      </c>
      <c r="M2884" s="1" t="s">
        <v>309</v>
      </c>
      <c r="N2884">
        <v>2609.991</v>
      </c>
    </row>
    <row r="2885" spans="1:14" x14ac:dyDescent="0.3">
      <c r="A2885">
        <v>1037</v>
      </c>
      <c r="B2885" s="1" t="s">
        <v>415</v>
      </c>
      <c r="C2885" s="1" t="s">
        <v>27</v>
      </c>
      <c r="D2885">
        <v>1345</v>
      </c>
      <c r="E2885" s="2">
        <v>43114</v>
      </c>
      <c r="F2885">
        <v>2</v>
      </c>
      <c r="G2885">
        <v>2</v>
      </c>
      <c r="H2885">
        <v>4999.99</v>
      </c>
      <c r="I2885">
        <v>0.2</v>
      </c>
      <c r="J2885" s="1" t="s">
        <v>322</v>
      </c>
      <c r="K2885" s="1" t="s">
        <v>311</v>
      </c>
      <c r="L2885" s="1" t="s">
        <v>28</v>
      </c>
      <c r="M2885" s="1" t="s">
        <v>309</v>
      </c>
      <c r="N2885">
        <v>7999.9840000000004</v>
      </c>
    </row>
    <row r="2886" spans="1:14" x14ac:dyDescent="0.3">
      <c r="A2886">
        <v>1252</v>
      </c>
      <c r="B2886" s="1" t="s">
        <v>96</v>
      </c>
      <c r="C2886" s="1" t="s">
        <v>27</v>
      </c>
      <c r="D2886">
        <v>337</v>
      </c>
      <c r="E2886" s="2">
        <v>42577</v>
      </c>
      <c r="F2886">
        <v>2</v>
      </c>
      <c r="G2886">
        <v>1</v>
      </c>
      <c r="H2886">
        <v>2899.99</v>
      </c>
      <c r="I2886">
        <v>0.05</v>
      </c>
      <c r="J2886" s="1" t="s">
        <v>313</v>
      </c>
      <c r="K2886" s="1" t="s">
        <v>311</v>
      </c>
      <c r="L2886" s="1" t="s">
        <v>28</v>
      </c>
      <c r="M2886" s="1" t="s">
        <v>309</v>
      </c>
      <c r="N2886">
        <v>2754.9904999999999</v>
      </c>
    </row>
    <row r="2887" spans="1:14" x14ac:dyDescent="0.3">
      <c r="A2887">
        <v>1391</v>
      </c>
      <c r="B2887" s="1" t="s">
        <v>95</v>
      </c>
      <c r="C2887" s="1" t="s">
        <v>27</v>
      </c>
      <c r="D2887">
        <v>659</v>
      </c>
      <c r="E2887" s="2">
        <v>42752</v>
      </c>
      <c r="F2887">
        <v>2</v>
      </c>
      <c r="G2887">
        <v>2</v>
      </c>
      <c r="H2887">
        <v>2299.9899999999998</v>
      </c>
      <c r="I2887">
        <v>0.05</v>
      </c>
      <c r="J2887" s="1" t="s">
        <v>354</v>
      </c>
      <c r="K2887" s="1" t="s">
        <v>311</v>
      </c>
      <c r="L2887" s="1" t="s">
        <v>28</v>
      </c>
      <c r="M2887" s="1" t="s">
        <v>309</v>
      </c>
      <c r="N2887">
        <v>4369.9809999999998</v>
      </c>
    </row>
    <row r="2888" spans="1:14" x14ac:dyDescent="0.3">
      <c r="A2888">
        <v>1391</v>
      </c>
      <c r="B2888" s="1" t="s">
        <v>95</v>
      </c>
      <c r="C2888" s="1" t="s">
        <v>27</v>
      </c>
      <c r="D2888">
        <v>659</v>
      </c>
      <c r="E2888" s="2">
        <v>42752</v>
      </c>
      <c r="F2888">
        <v>2</v>
      </c>
      <c r="G2888">
        <v>2</v>
      </c>
      <c r="H2888">
        <v>1499.99</v>
      </c>
      <c r="I2888">
        <v>7.0000000000000007E-2</v>
      </c>
      <c r="J2888" s="1" t="s">
        <v>330</v>
      </c>
      <c r="K2888" s="1" t="s">
        <v>311</v>
      </c>
      <c r="L2888" s="1" t="s">
        <v>28</v>
      </c>
      <c r="M2888" s="1" t="s">
        <v>309</v>
      </c>
      <c r="N2888">
        <v>2789.9813999999997</v>
      </c>
    </row>
    <row r="2889" spans="1:14" x14ac:dyDescent="0.3">
      <c r="A2889">
        <v>38</v>
      </c>
      <c r="B2889" s="1" t="s">
        <v>259</v>
      </c>
      <c r="C2889" s="1" t="s">
        <v>27</v>
      </c>
      <c r="D2889">
        <v>718</v>
      </c>
      <c r="E2889" s="2">
        <v>42782</v>
      </c>
      <c r="F2889">
        <v>2</v>
      </c>
      <c r="G2889">
        <v>2</v>
      </c>
      <c r="H2889">
        <v>4999.99</v>
      </c>
      <c r="I2889">
        <v>7.0000000000000007E-2</v>
      </c>
      <c r="J2889" s="1" t="s">
        <v>322</v>
      </c>
      <c r="K2889" s="1" t="s">
        <v>311</v>
      </c>
      <c r="L2889" s="1" t="s">
        <v>28</v>
      </c>
      <c r="M2889" s="1" t="s">
        <v>309</v>
      </c>
      <c r="N2889">
        <v>9299.9813999999988</v>
      </c>
    </row>
    <row r="2890" spans="1:14" x14ac:dyDescent="0.3">
      <c r="A2890">
        <v>888</v>
      </c>
      <c r="B2890" s="1" t="s">
        <v>55</v>
      </c>
      <c r="C2890" s="1" t="s">
        <v>27</v>
      </c>
      <c r="D2890">
        <v>1162</v>
      </c>
      <c r="E2890" s="2">
        <v>43009</v>
      </c>
      <c r="F2890">
        <v>2</v>
      </c>
      <c r="G2890">
        <v>2</v>
      </c>
      <c r="H2890">
        <v>4999.99</v>
      </c>
      <c r="I2890">
        <v>0.2</v>
      </c>
      <c r="J2890" s="1" t="s">
        <v>322</v>
      </c>
      <c r="K2890" s="1" t="s">
        <v>311</v>
      </c>
      <c r="L2890" s="1" t="s">
        <v>28</v>
      </c>
      <c r="M2890" s="1" t="s">
        <v>309</v>
      </c>
      <c r="N2890">
        <v>7999.9840000000004</v>
      </c>
    </row>
    <row r="2891" spans="1:14" x14ac:dyDescent="0.3">
      <c r="A2891">
        <v>997</v>
      </c>
      <c r="B2891" s="1" t="s">
        <v>49</v>
      </c>
      <c r="C2891" s="1" t="s">
        <v>27</v>
      </c>
      <c r="D2891">
        <v>452</v>
      </c>
      <c r="E2891" s="2">
        <v>42635</v>
      </c>
      <c r="F2891">
        <v>2</v>
      </c>
      <c r="G2891">
        <v>1</v>
      </c>
      <c r="H2891">
        <v>1799.99</v>
      </c>
      <c r="I2891">
        <v>0.1</v>
      </c>
      <c r="J2891" s="1" t="s">
        <v>312</v>
      </c>
      <c r="K2891" s="1" t="s">
        <v>311</v>
      </c>
      <c r="L2891" s="1" t="s">
        <v>28</v>
      </c>
      <c r="M2891" s="1" t="s">
        <v>309</v>
      </c>
      <c r="N2891">
        <v>1619.991</v>
      </c>
    </row>
    <row r="2892" spans="1:14" x14ac:dyDescent="0.3">
      <c r="A2892">
        <v>977</v>
      </c>
      <c r="B2892" s="1" t="s">
        <v>184</v>
      </c>
      <c r="C2892" s="1" t="s">
        <v>27</v>
      </c>
      <c r="D2892">
        <v>501</v>
      </c>
      <c r="E2892" s="2">
        <v>42654</v>
      </c>
      <c r="F2892">
        <v>2</v>
      </c>
      <c r="G2892">
        <v>1</v>
      </c>
      <c r="H2892">
        <v>1799.99</v>
      </c>
      <c r="I2892">
        <v>7.0000000000000007E-2</v>
      </c>
      <c r="J2892" s="1" t="s">
        <v>312</v>
      </c>
      <c r="K2892" s="1" t="s">
        <v>311</v>
      </c>
      <c r="L2892" s="1" t="s">
        <v>28</v>
      </c>
      <c r="M2892" s="1" t="s">
        <v>309</v>
      </c>
      <c r="N2892">
        <v>1673.9906999999998</v>
      </c>
    </row>
    <row r="2893" spans="1:14" x14ac:dyDescent="0.3">
      <c r="A2893">
        <v>263</v>
      </c>
      <c r="B2893" s="1" t="s">
        <v>264</v>
      </c>
      <c r="C2893" s="1" t="s">
        <v>27</v>
      </c>
      <c r="D2893">
        <v>1438</v>
      </c>
      <c r="E2893" s="2">
        <v>43174</v>
      </c>
      <c r="F2893">
        <v>2</v>
      </c>
      <c r="G2893">
        <v>1</v>
      </c>
      <c r="H2893">
        <v>4999.99</v>
      </c>
      <c r="I2893">
        <v>0.2</v>
      </c>
      <c r="J2893" s="1" t="s">
        <v>407</v>
      </c>
      <c r="K2893" s="1" t="s">
        <v>311</v>
      </c>
      <c r="L2893" s="1" t="s">
        <v>28</v>
      </c>
      <c r="M2893" s="1" t="s">
        <v>309</v>
      </c>
      <c r="N2893">
        <v>3999.9920000000002</v>
      </c>
    </row>
    <row r="2894" spans="1:14" x14ac:dyDescent="0.3">
      <c r="A2894">
        <v>421</v>
      </c>
      <c r="B2894" s="1" t="s">
        <v>44</v>
      </c>
      <c r="C2894" s="1" t="s">
        <v>27</v>
      </c>
      <c r="D2894">
        <v>484</v>
      </c>
      <c r="E2894" s="2">
        <v>42649</v>
      </c>
      <c r="F2894">
        <v>2</v>
      </c>
      <c r="G2894">
        <v>2</v>
      </c>
      <c r="H2894">
        <v>1799.99</v>
      </c>
      <c r="I2894">
        <v>0.1</v>
      </c>
      <c r="J2894" s="1" t="s">
        <v>312</v>
      </c>
      <c r="K2894" s="1" t="s">
        <v>311</v>
      </c>
      <c r="L2894" s="1" t="s">
        <v>28</v>
      </c>
      <c r="M2894" s="1" t="s">
        <v>309</v>
      </c>
      <c r="N2894">
        <v>3239.982</v>
      </c>
    </row>
    <row r="2895" spans="1:14" x14ac:dyDescent="0.3">
      <c r="A2895">
        <v>640</v>
      </c>
      <c r="B2895" s="1" t="s">
        <v>48</v>
      </c>
      <c r="C2895" s="1" t="s">
        <v>27</v>
      </c>
      <c r="D2895">
        <v>198</v>
      </c>
      <c r="E2895" s="2">
        <v>42491</v>
      </c>
      <c r="F2895">
        <v>2</v>
      </c>
      <c r="G2895">
        <v>2</v>
      </c>
      <c r="H2895">
        <v>1799.99</v>
      </c>
      <c r="I2895">
        <v>0.2</v>
      </c>
      <c r="J2895" s="1" t="s">
        <v>312</v>
      </c>
      <c r="K2895" s="1" t="s">
        <v>311</v>
      </c>
      <c r="L2895" s="1" t="s">
        <v>28</v>
      </c>
      <c r="M2895" s="1" t="s">
        <v>309</v>
      </c>
      <c r="N2895">
        <v>2879.9840000000004</v>
      </c>
    </row>
    <row r="2896" spans="1:14" x14ac:dyDescent="0.3">
      <c r="A2896">
        <v>945</v>
      </c>
      <c r="B2896" s="1" t="s">
        <v>70</v>
      </c>
      <c r="C2896" s="1" t="s">
        <v>27</v>
      </c>
      <c r="D2896">
        <v>1125</v>
      </c>
      <c r="E2896" s="2">
        <v>42992</v>
      </c>
      <c r="F2896">
        <v>2</v>
      </c>
      <c r="G2896">
        <v>2</v>
      </c>
      <c r="H2896">
        <v>469.99</v>
      </c>
      <c r="I2896">
        <v>7.0000000000000007E-2</v>
      </c>
      <c r="J2896" s="1" t="s">
        <v>348</v>
      </c>
      <c r="K2896" s="1" t="s">
        <v>311</v>
      </c>
      <c r="L2896" s="1" t="s">
        <v>28</v>
      </c>
      <c r="M2896" s="1" t="s">
        <v>309</v>
      </c>
      <c r="N2896">
        <v>874.18139999999994</v>
      </c>
    </row>
    <row r="2897" spans="1:14" x14ac:dyDescent="0.3">
      <c r="A2897">
        <v>149</v>
      </c>
      <c r="B2897" s="1" t="s">
        <v>61</v>
      </c>
      <c r="C2897" s="1" t="s">
        <v>27</v>
      </c>
      <c r="D2897">
        <v>439</v>
      </c>
      <c r="E2897" s="2">
        <v>42630</v>
      </c>
      <c r="F2897">
        <v>2</v>
      </c>
      <c r="G2897">
        <v>2</v>
      </c>
      <c r="H2897">
        <v>3999.99</v>
      </c>
      <c r="I2897">
        <v>0.05</v>
      </c>
      <c r="J2897" s="1" t="s">
        <v>310</v>
      </c>
      <c r="K2897" s="1" t="s">
        <v>311</v>
      </c>
      <c r="L2897" s="1" t="s">
        <v>28</v>
      </c>
      <c r="M2897" s="1" t="s">
        <v>309</v>
      </c>
      <c r="N2897">
        <v>7599.9809999999989</v>
      </c>
    </row>
    <row r="2898" spans="1:14" x14ac:dyDescent="0.3">
      <c r="A2898">
        <v>155</v>
      </c>
      <c r="B2898" s="1" t="s">
        <v>38</v>
      </c>
      <c r="C2898" s="1" t="s">
        <v>27</v>
      </c>
      <c r="D2898">
        <v>513</v>
      </c>
      <c r="E2898" s="2">
        <v>42662</v>
      </c>
      <c r="F2898">
        <v>2</v>
      </c>
      <c r="G2898">
        <v>1</v>
      </c>
      <c r="H2898">
        <v>3999.99</v>
      </c>
      <c r="I2898">
        <v>7.0000000000000007E-2</v>
      </c>
      <c r="J2898" s="1" t="s">
        <v>310</v>
      </c>
      <c r="K2898" s="1" t="s">
        <v>311</v>
      </c>
      <c r="L2898" s="1" t="s">
        <v>28</v>
      </c>
      <c r="M2898" s="1" t="s">
        <v>309</v>
      </c>
      <c r="N2898">
        <v>3719.9906999999994</v>
      </c>
    </row>
    <row r="2899" spans="1:14" x14ac:dyDescent="0.3">
      <c r="A2899">
        <v>362</v>
      </c>
      <c r="B2899" s="1" t="s">
        <v>175</v>
      </c>
      <c r="C2899" s="1" t="s">
        <v>27</v>
      </c>
      <c r="D2899">
        <v>445</v>
      </c>
      <c r="E2899" s="2">
        <v>42632</v>
      </c>
      <c r="F2899">
        <v>2</v>
      </c>
      <c r="G2899">
        <v>1</v>
      </c>
      <c r="H2899">
        <v>3999.99</v>
      </c>
      <c r="I2899">
        <v>0.2</v>
      </c>
      <c r="J2899" s="1" t="s">
        <v>310</v>
      </c>
      <c r="K2899" s="1" t="s">
        <v>311</v>
      </c>
      <c r="L2899" s="1" t="s">
        <v>28</v>
      </c>
      <c r="M2899" s="1" t="s">
        <v>309</v>
      </c>
      <c r="N2899">
        <v>3199.9920000000002</v>
      </c>
    </row>
    <row r="2900" spans="1:14" x14ac:dyDescent="0.3">
      <c r="A2900">
        <v>460</v>
      </c>
      <c r="B2900" s="1" t="s">
        <v>110</v>
      </c>
      <c r="C2900" s="1" t="s">
        <v>27</v>
      </c>
      <c r="D2900">
        <v>1052</v>
      </c>
      <c r="E2900" s="2">
        <v>42957</v>
      </c>
      <c r="F2900">
        <v>2</v>
      </c>
      <c r="G2900">
        <v>1</v>
      </c>
      <c r="H2900">
        <v>3999.99</v>
      </c>
      <c r="I2900">
        <v>0.05</v>
      </c>
      <c r="J2900" s="1" t="s">
        <v>310</v>
      </c>
      <c r="K2900" s="1" t="s">
        <v>311</v>
      </c>
      <c r="L2900" s="1" t="s">
        <v>28</v>
      </c>
      <c r="M2900" s="1" t="s">
        <v>309</v>
      </c>
      <c r="N2900">
        <v>3799.9904999999994</v>
      </c>
    </row>
    <row r="2901" spans="1:14" x14ac:dyDescent="0.3">
      <c r="A2901">
        <v>496</v>
      </c>
      <c r="B2901" s="1" t="s">
        <v>259</v>
      </c>
      <c r="C2901" s="1" t="s">
        <v>27</v>
      </c>
      <c r="D2901">
        <v>777</v>
      </c>
      <c r="E2901" s="2">
        <v>42807</v>
      </c>
      <c r="F2901">
        <v>2</v>
      </c>
      <c r="G2901">
        <v>2</v>
      </c>
      <c r="H2901">
        <v>3999.99</v>
      </c>
      <c r="I2901">
        <v>0.2</v>
      </c>
      <c r="J2901" s="1" t="s">
        <v>310</v>
      </c>
      <c r="K2901" s="1" t="s">
        <v>311</v>
      </c>
      <c r="L2901" s="1" t="s">
        <v>28</v>
      </c>
      <c r="M2901" s="1" t="s">
        <v>309</v>
      </c>
      <c r="N2901">
        <v>6399.9840000000004</v>
      </c>
    </row>
    <row r="2902" spans="1:14" x14ac:dyDescent="0.3">
      <c r="A2902">
        <v>583</v>
      </c>
      <c r="B2902" s="1" t="s">
        <v>142</v>
      </c>
      <c r="C2902" s="1" t="s">
        <v>27</v>
      </c>
      <c r="D2902">
        <v>38</v>
      </c>
      <c r="E2902" s="2">
        <v>42394</v>
      </c>
      <c r="F2902">
        <v>2</v>
      </c>
      <c r="G2902">
        <v>2</v>
      </c>
      <c r="H2902">
        <v>3999.99</v>
      </c>
      <c r="I2902">
        <v>0.05</v>
      </c>
      <c r="J2902" s="1" t="s">
        <v>310</v>
      </c>
      <c r="K2902" s="1" t="s">
        <v>311</v>
      </c>
      <c r="L2902" s="1" t="s">
        <v>28</v>
      </c>
      <c r="M2902" s="1" t="s">
        <v>309</v>
      </c>
      <c r="N2902">
        <v>7599.9809999999989</v>
      </c>
    </row>
    <row r="2903" spans="1:14" x14ac:dyDescent="0.3">
      <c r="A2903">
        <v>732</v>
      </c>
      <c r="B2903" s="1" t="s">
        <v>172</v>
      </c>
      <c r="C2903" s="1" t="s">
        <v>27</v>
      </c>
      <c r="D2903">
        <v>294</v>
      </c>
      <c r="E2903" s="2">
        <v>42552</v>
      </c>
      <c r="F2903">
        <v>2</v>
      </c>
      <c r="G2903">
        <v>2</v>
      </c>
      <c r="H2903">
        <v>3999.99</v>
      </c>
      <c r="I2903">
        <v>0.05</v>
      </c>
      <c r="J2903" s="1" t="s">
        <v>310</v>
      </c>
      <c r="K2903" s="1" t="s">
        <v>311</v>
      </c>
      <c r="L2903" s="1" t="s">
        <v>28</v>
      </c>
      <c r="M2903" s="1" t="s">
        <v>309</v>
      </c>
      <c r="N2903">
        <v>7599.9809999999989</v>
      </c>
    </row>
    <row r="2904" spans="1:14" x14ac:dyDescent="0.3">
      <c r="A2904">
        <v>783</v>
      </c>
      <c r="B2904" s="1" t="s">
        <v>35</v>
      </c>
      <c r="C2904" s="1" t="s">
        <v>27</v>
      </c>
      <c r="D2904">
        <v>1214</v>
      </c>
      <c r="E2904" s="2">
        <v>43036</v>
      </c>
      <c r="F2904">
        <v>2</v>
      </c>
      <c r="G2904">
        <v>1</v>
      </c>
      <c r="H2904">
        <v>3999.99</v>
      </c>
      <c r="I2904">
        <v>0.2</v>
      </c>
      <c r="J2904" s="1" t="s">
        <v>310</v>
      </c>
      <c r="K2904" s="1" t="s">
        <v>311</v>
      </c>
      <c r="L2904" s="1" t="s">
        <v>28</v>
      </c>
      <c r="M2904" s="1" t="s">
        <v>309</v>
      </c>
      <c r="N2904">
        <v>3199.9920000000002</v>
      </c>
    </row>
    <row r="2905" spans="1:14" x14ac:dyDescent="0.3">
      <c r="A2905">
        <v>800</v>
      </c>
      <c r="B2905" s="1" t="s">
        <v>112</v>
      </c>
      <c r="C2905" s="1" t="s">
        <v>27</v>
      </c>
      <c r="D2905">
        <v>281</v>
      </c>
      <c r="E2905" s="2">
        <v>42542</v>
      </c>
      <c r="F2905">
        <v>2</v>
      </c>
      <c r="G2905">
        <v>2</v>
      </c>
      <c r="H2905">
        <v>3999.99</v>
      </c>
      <c r="I2905">
        <v>7.0000000000000007E-2</v>
      </c>
      <c r="J2905" s="1" t="s">
        <v>310</v>
      </c>
      <c r="K2905" s="1" t="s">
        <v>311</v>
      </c>
      <c r="L2905" s="1" t="s">
        <v>28</v>
      </c>
      <c r="M2905" s="1" t="s">
        <v>309</v>
      </c>
      <c r="N2905">
        <v>7439.9813999999988</v>
      </c>
    </row>
    <row r="2906" spans="1:14" x14ac:dyDescent="0.3">
      <c r="A2906">
        <v>809</v>
      </c>
      <c r="B2906" s="1" t="s">
        <v>139</v>
      </c>
      <c r="C2906" s="1" t="s">
        <v>27</v>
      </c>
      <c r="D2906">
        <v>677</v>
      </c>
      <c r="E2906" s="2">
        <v>42763</v>
      </c>
      <c r="F2906">
        <v>2</v>
      </c>
      <c r="G2906">
        <v>2</v>
      </c>
      <c r="H2906">
        <v>3999.99</v>
      </c>
      <c r="I2906">
        <v>7.0000000000000007E-2</v>
      </c>
      <c r="J2906" s="1" t="s">
        <v>310</v>
      </c>
      <c r="K2906" s="1" t="s">
        <v>311</v>
      </c>
      <c r="L2906" s="1" t="s">
        <v>28</v>
      </c>
      <c r="M2906" s="1" t="s">
        <v>309</v>
      </c>
      <c r="N2906">
        <v>7439.9813999999988</v>
      </c>
    </row>
    <row r="2907" spans="1:14" x14ac:dyDescent="0.3">
      <c r="A2907">
        <v>831</v>
      </c>
      <c r="B2907" s="1" t="s">
        <v>126</v>
      </c>
      <c r="C2907" s="1" t="s">
        <v>27</v>
      </c>
      <c r="D2907">
        <v>506</v>
      </c>
      <c r="E2907" s="2">
        <v>42657</v>
      </c>
      <c r="F2907">
        <v>2</v>
      </c>
      <c r="G2907">
        <v>1</v>
      </c>
      <c r="H2907">
        <v>3999.99</v>
      </c>
      <c r="I2907">
        <v>7.0000000000000007E-2</v>
      </c>
      <c r="J2907" s="1" t="s">
        <v>310</v>
      </c>
      <c r="K2907" s="1" t="s">
        <v>311</v>
      </c>
      <c r="L2907" s="1" t="s">
        <v>28</v>
      </c>
      <c r="M2907" s="1" t="s">
        <v>309</v>
      </c>
      <c r="N2907">
        <v>3719.9906999999994</v>
      </c>
    </row>
    <row r="2908" spans="1:14" x14ac:dyDescent="0.3">
      <c r="A2908">
        <v>848</v>
      </c>
      <c r="B2908" s="1" t="s">
        <v>120</v>
      </c>
      <c r="C2908" s="1" t="s">
        <v>27</v>
      </c>
      <c r="D2908">
        <v>325</v>
      </c>
      <c r="E2908" s="2">
        <v>42571</v>
      </c>
      <c r="F2908">
        <v>2</v>
      </c>
      <c r="G2908">
        <v>1</v>
      </c>
      <c r="H2908">
        <v>3999.99</v>
      </c>
      <c r="I2908">
        <v>0.05</v>
      </c>
      <c r="J2908" s="1" t="s">
        <v>310</v>
      </c>
      <c r="K2908" s="1" t="s">
        <v>311</v>
      </c>
      <c r="L2908" s="1" t="s">
        <v>28</v>
      </c>
      <c r="M2908" s="1" t="s">
        <v>309</v>
      </c>
      <c r="N2908">
        <v>3799.9904999999994</v>
      </c>
    </row>
    <row r="2909" spans="1:14" x14ac:dyDescent="0.3">
      <c r="A2909">
        <v>861</v>
      </c>
      <c r="B2909" s="1" t="s">
        <v>100</v>
      </c>
      <c r="C2909" s="1" t="s">
        <v>27</v>
      </c>
      <c r="D2909">
        <v>44</v>
      </c>
      <c r="E2909" s="2">
        <v>42397</v>
      </c>
      <c r="F2909">
        <v>2</v>
      </c>
      <c r="G2909">
        <v>1</v>
      </c>
      <c r="H2909">
        <v>3999.99</v>
      </c>
      <c r="I2909">
        <v>0.1</v>
      </c>
      <c r="J2909" s="1" t="s">
        <v>310</v>
      </c>
      <c r="K2909" s="1" t="s">
        <v>311</v>
      </c>
      <c r="L2909" s="1" t="s">
        <v>28</v>
      </c>
      <c r="M2909" s="1" t="s">
        <v>309</v>
      </c>
      <c r="N2909">
        <v>3599.991</v>
      </c>
    </row>
    <row r="2910" spans="1:14" x14ac:dyDescent="0.3">
      <c r="A2910">
        <v>984</v>
      </c>
      <c r="B2910" s="1" t="s">
        <v>138</v>
      </c>
      <c r="C2910" s="1" t="s">
        <v>27</v>
      </c>
      <c r="D2910">
        <v>479</v>
      </c>
      <c r="E2910" s="2">
        <v>42646</v>
      </c>
      <c r="F2910">
        <v>2</v>
      </c>
      <c r="G2910">
        <v>1</v>
      </c>
      <c r="H2910">
        <v>3999.99</v>
      </c>
      <c r="I2910">
        <v>0.05</v>
      </c>
      <c r="J2910" s="1" t="s">
        <v>310</v>
      </c>
      <c r="K2910" s="1" t="s">
        <v>311</v>
      </c>
      <c r="L2910" s="1" t="s">
        <v>28</v>
      </c>
      <c r="M2910" s="1" t="s">
        <v>309</v>
      </c>
      <c r="N2910">
        <v>3799.9904999999994</v>
      </c>
    </row>
    <row r="2911" spans="1:14" x14ac:dyDescent="0.3">
      <c r="A2911">
        <v>1018</v>
      </c>
      <c r="B2911" s="1" t="s">
        <v>224</v>
      </c>
      <c r="C2911" s="1" t="s">
        <v>27</v>
      </c>
      <c r="D2911">
        <v>781</v>
      </c>
      <c r="E2911" s="2">
        <v>42809</v>
      </c>
      <c r="F2911">
        <v>2</v>
      </c>
      <c r="G2911">
        <v>2</v>
      </c>
      <c r="H2911">
        <v>3999.99</v>
      </c>
      <c r="I2911">
        <v>0.2</v>
      </c>
      <c r="J2911" s="1" t="s">
        <v>310</v>
      </c>
      <c r="K2911" s="1" t="s">
        <v>311</v>
      </c>
      <c r="L2911" s="1" t="s">
        <v>28</v>
      </c>
      <c r="M2911" s="1" t="s">
        <v>309</v>
      </c>
      <c r="N2911">
        <v>6399.9840000000004</v>
      </c>
    </row>
    <row r="2912" spans="1:14" x14ac:dyDescent="0.3">
      <c r="A2912">
        <v>1131</v>
      </c>
      <c r="B2912" s="1" t="s">
        <v>41</v>
      </c>
      <c r="C2912" s="1" t="s">
        <v>27</v>
      </c>
      <c r="D2912">
        <v>1460</v>
      </c>
      <c r="E2912" s="2">
        <v>43180</v>
      </c>
      <c r="F2912">
        <v>2</v>
      </c>
      <c r="G2912">
        <v>2</v>
      </c>
      <c r="H2912">
        <v>3999.99</v>
      </c>
      <c r="I2912">
        <v>7.0000000000000007E-2</v>
      </c>
      <c r="J2912" s="1" t="s">
        <v>310</v>
      </c>
      <c r="K2912" s="1" t="s">
        <v>311</v>
      </c>
      <c r="L2912" s="1" t="s">
        <v>28</v>
      </c>
      <c r="M2912" s="1" t="s">
        <v>309</v>
      </c>
      <c r="N2912">
        <v>7439.9813999999988</v>
      </c>
    </row>
    <row r="2913" spans="1:14" x14ac:dyDescent="0.3">
      <c r="A2913">
        <v>1300</v>
      </c>
      <c r="B2913" s="1" t="s">
        <v>130</v>
      </c>
      <c r="C2913" s="1" t="s">
        <v>27</v>
      </c>
      <c r="D2913">
        <v>360</v>
      </c>
      <c r="E2913" s="2">
        <v>42589</v>
      </c>
      <c r="F2913">
        <v>2</v>
      </c>
      <c r="G2913">
        <v>2</v>
      </c>
      <c r="H2913">
        <v>3999.99</v>
      </c>
      <c r="I2913">
        <v>0.2</v>
      </c>
      <c r="J2913" s="1" t="s">
        <v>310</v>
      </c>
      <c r="K2913" s="1" t="s">
        <v>311</v>
      </c>
      <c r="L2913" s="1" t="s">
        <v>28</v>
      </c>
      <c r="M2913" s="1" t="s">
        <v>309</v>
      </c>
      <c r="N2913">
        <v>6399.9840000000004</v>
      </c>
    </row>
    <row r="2914" spans="1:14" x14ac:dyDescent="0.3">
      <c r="A2914">
        <v>1440</v>
      </c>
      <c r="B2914" s="1" t="s">
        <v>132</v>
      </c>
      <c r="C2914" s="1" t="s">
        <v>27</v>
      </c>
      <c r="D2914">
        <v>466</v>
      </c>
      <c r="E2914" s="2">
        <v>42641</v>
      </c>
      <c r="F2914">
        <v>2</v>
      </c>
      <c r="G2914">
        <v>2</v>
      </c>
      <c r="H2914">
        <v>3999.99</v>
      </c>
      <c r="I2914">
        <v>0.05</v>
      </c>
      <c r="J2914" s="1" t="s">
        <v>310</v>
      </c>
      <c r="K2914" s="1" t="s">
        <v>311</v>
      </c>
      <c r="L2914" s="1" t="s">
        <v>28</v>
      </c>
      <c r="M2914" s="1" t="s">
        <v>309</v>
      </c>
      <c r="N2914">
        <v>7599.9809999999989</v>
      </c>
    </row>
    <row r="2915" spans="1:14" x14ac:dyDescent="0.3">
      <c r="A2915">
        <v>492</v>
      </c>
      <c r="B2915" s="1" t="s">
        <v>159</v>
      </c>
      <c r="C2915" s="1" t="s">
        <v>27</v>
      </c>
      <c r="D2915">
        <v>449</v>
      </c>
      <c r="E2915" s="2">
        <v>42634</v>
      </c>
      <c r="F2915">
        <v>2</v>
      </c>
      <c r="G2915">
        <v>2</v>
      </c>
      <c r="H2915">
        <v>3999.99</v>
      </c>
      <c r="I2915">
        <v>7.0000000000000007E-2</v>
      </c>
      <c r="J2915" s="1" t="s">
        <v>310</v>
      </c>
      <c r="K2915" s="1" t="s">
        <v>311</v>
      </c>
      <c r="L2915" s="1" t="s">
        <v>28</v>
      </c>
      <c r="M2915" s="1" t="s">
        <v>309</v>
      </c>
      <c r="N2915">
        <v>7439.9813999999988</v>
      </c>
    </row>
    <row r="2916" spans="1:14" x14ac:dyDescent="0.3">
      <c r="A2916">
        <v>649</v>
      </c>
      <c r="B2916" s="1" t="s">
        <v>83</v>
      </c>
      <c r="C2916" s="1" t="s">
        <v>27</v>
      </c>
      <c r="D2916">
        <v>235</v>
      </c>
      <c r="E2916" s="2">
        <v>42514</v>
      </c>
      <c r="F2916">
        <v>2</v>
      </c>
      <c r="G2916">
        <v>2</v>
      </c>
      <c r="H2916">
        <v>3999.99</v>
      </c>
      <c r="I2916">
        <v>0.05</v>
      </c>
      <c r="J2916" s="1" t="s">
        <v>310</v>
      </c>
      <c r="K2916" s="1" t="s">
        <v>311</v>
      </c>
      <c r="L2916" s="1" t="s">
        <v>28</v>
      </c>
      <c r="M2916" s="1" t="s">
        <v>309</v>
      </c>
      <c r="N2916">
        <v>7599.9809999999989</v>
      </c>
    </row>
    <row r="2917" spans="1:14" x14ac:dyDescent="0.3">
      <c r="A2917">
        <v>1435</v>
      </c>
      <c r="B2917" s="1" t="s">
        <v>26</v>
      </c>
      <c r="C2917" s="1" t="s">
        <v>27</v>
      </c>
      <c r="D2917">
        <v>234</v>
      </c>
      <c r="E2917" s="2">
        <v>42512</v>
      </c>
      <c r="F2917">
        <v>2</v>
      </c>
      <c r="G2917">
        <v>1</v>
      </c>
      <c r="H2917">
        <v>3999.99</v>
      </c>
      <c r="I2917">
        <v>0.05</v>
      </c>
      <c r="J2917" s="1" t="s">
        <v>310</v>
      </c>
      <c r="K2917" s="1" t="s">
        <v>311</v>
      </c>
      <c r="L2917" s="1" t="s">
        <v>28</v>
      </c>
      <c r="M2917" s="1" t="s">
        <v>309</v>
      </c>
      <c r="N2917">
        <v>3799.9904999999994</v>
      </c>
    </row>
    <row r="2918" spans="1:14" x14ac:dyDescent="0.3">
      <c r="A2918">
        <v>1274</v>
      </c>
      <c r="B2918" s="1" t="s">
        <v>68</v>
      </c>
      <c r="C2918" s="1" t="s">
        <v>27</v>
      </c>
      <c r="D2918">
        <v>385</v>
      </c>
      <c r="E2918" s="2">
        <v>42602</v>
      </c>
      <c r="F2918">
        <v>2</v>
      </c>
      <c r="G2918">
        <v>2</v>
      </c>
      <c r="H2918">
        <v>3999.99</v>
      </c>
      <c r="I2918">
        <v>0.2</v>
      </c>
      <c r="J2918" s="1" t="s">
        <v>310</v>
      </c>
      <c r="K2918" s="1" t="s">
        <v>311</v>
      </c>
      <c r="L2918" s="1" t="s">
        <v>28</v>
      </c>
      <c r="M2918" s="1" t="s">
        <v>309</v>
      </c>
      <c r="N2918">
        <v>6399.9840000000004</v>
      </c>
    </row>
    <row r="2919" spans="1:14" x14ac:dyDescent="0.3">
      <c r="A2919">
        <v>587</v>
      </c>
      <c r="B2919" s="1" t="s">
        <v>98</v>
      </c>
      <c r="C2919" s="1" t="s">
        <v>27</v>
      </c>
      <c r="D2919">
        <v>75</v>
      </c>
      <c r="E2919" s="2">
        <v>42414</v>
      </c>
      <c r="F2919">
        <v>2</v>
      </c>
      <c r="G2919">
        <v>2</v>
      </c>
      <c r="H2919">
        <v>3999.99</v>
      </c>
      <c r="I2919">
        <v>7.0000000000000007E-2</v>
      </c>
      <c r="J2919" s="1" t="s">
        <v>310</v>
      </c>
      <c r="K2919" s="1" t="s">
        <v>311</v>
      </c>
      <c r="L2919" s="1" t="s">
        <v>28</v>
      </c>
      <c r="M2919" s="1" t="s">
        <v>309</v>
      </c>
      <c r="N2919">
        <v>7439.9813999999988</v>
      </c>
    </row>
    <row r="2920" spans="1:14" x14ac:dyDescent="0.3">
      <c r="A2920">
        <v>1034</v>
      </c>
      <c r="B2920" s="1" t="s">
        <v>59</v>
      </c>
      <c r="C2920" s="1" t="s">
        <v>27</v>
      </c>
      <c r="D2920">
        <v>167</v>
      </c>
      <c r="E2920" s="2">
        <v>42468</v>
      </c>
      <c r="F2920">
        <v>2</v>
      </c>
      <c r="G2920">
        <v>2</v>
      </c>
      <c r="H2920">
        <v>3999.99</v>
      </c>
      <c r="I2920">
        <v>0.05</v>
      </c>
      <c r="J2920" s="1" t="s">
        <v>310</v>
      </c>
      <c r="K2920" s="1" t="s">
        <v>311</v>
      </c>
      <c r="L2920" s="1" t="s">
        <v>28</v>
      </c>
      <c r="M2920" s="1" t="s">
        <v>309</v>
      </c>
      <c r="N2920">
        <v>7599.9809999999989</v>
      </c>
    </row>
    <row r="2921" spans="1:14" x14ac:dyDescent="0.3">
      <c r="A2921">
        <v>1237</v>
      </c>
      <c r="B2921" s="1" t="s">
        <v>66</v>
      </c>
      <c r="C2921" s="1" t="s">
        <v>27</v>
      </c>
      <c r="D2921">
        <v>100</v>
      </c>
      <c r="E2921" s="2">
        <v>42430</v>
      </c>
      <c r="F2921">
        <v>2</v>
      </c>
      <c r="G2921">
        <v>2</v>
      </c>
      <c r="H2921">
        <v>3999.99</v>
      </c>
      <c r="I2921">
        <v>0.2</v>
      </c>
      <c r="J2921" s="1" t="s">
        <v>310</v>
      </c>
      <c r="K2921" s="1" t="s">
        <v>311</v>
      </c>
      <c r="L2921" s="1" t="s">
        <v>28</v>
      </c>
      <c r="M2921" s="1" t="s">
        <v>309</v>
      </c>
      <c r="N2921">
        <v>6399.9840000000004</v>
      </c>
    </row>
    <row r="2922" spans="1:14" x14ac:dyDescent="0.3">
      <c r="A2922">
        <v>4</v>
      </c>
      <c r="B2922" s="1" t="s">
        <v>54</v>
      </c>
      <c r="C2922" s="1" t="s">
        <v>27</v>
      </c>
      <c r="D2922">
        <v>700</v>
      </c>
      <c r="E2922" s="2">
        <v>42773</v>
      </c>
      <c r="F2922">
        <v>2</v>
      </c>
      <c r="G2922">
        <v>2</v>
      </c>
      <c r="H2922">
        <v>3999.99</v>
      </c>
      <c r="I2922">
        <v>0.05</v>
      </c>
      <c r="J2922" s="1" t="s">
        <v>310</v>
      </c>
      <c r="K2922" s="1" t="s">
        <v>311</v>
      </c>
      <c r="L2922" s="1" t="s">
        <v>28</v>
      </c>
      <c r="M2922" s="1" t="s">
        <v>309</v>
      </c>
      <c r="N2922">
        <v>7599.9809999999989</v>
      </c>
    </row>
    <row r="2923" spans="1:14" x14ac:dyDescent="0.3">
      <c r="A2923">
        <v>723</v>
      </c>
      <c r="B2923" s="1" t="s">
        <v>103</v>
      </c>
      <c r="C2923" s="1" t="s">
        <v>27</v>
      </c>
      <c r="D2923">
        <v>992</v>
      </c>
      <c r="E2923" s="2">
        <v>42923</v>
      </c>
      <c r="F2923">
        <v>2</v>
      </c>
      <c r="G2923">
        <v>1</v>
      </c>
      <c r="H2923">
        <v>3999.99</v>
      </c>
      <c r="I2923">
        <v>0.05</v>
      </c>
      <c r="J2923" s="1" t="s">
        <v>310</v>
      </c>
      <c r="K2923" s="1" t="s">
        <v>311</v>
      </c>
      <c r="L2923" s="1" t="s">
        <v>28</v>
      </c>
      <c r="M2923" s="1" t="s">
        <v>309</v>
      </c>
      <c r="N2923">
        <v>3799.9904999999994</v>
      </c>
    </row>
    <row r="2924" spans="1:14" x14ac:dyDescent="0.3">
      <c r="A2924">
        <v>1242</v>
      </c>
      <c r="B2924" s="1" t="s">
        <v>138</v>
      </c>
      <c r="C2924" s="1" t="s">
        <v>27</v>
      </c>
      <c r="D2924">
        <v>696</v>
      </c>
      <c r="E2924" s="2">
        <v>42771</v>
      </c>
      <c r="F2924">
        <v>2</v>
      </c>
      <c r="G2924">
        <v>1</v>
      </c>
      <c r="H2924">
        <v>3999.99</v>
      </c>
      <c r="I2924">
        <v>0.1</v>
      </c>
      <c r="J2924" s="1" t="s">
        <v>310</v>
      </c>
      <c r="K2924" s="1" t="s">
        <v>311</v>
      </c>
      <c r="L2924" s="1" t="s">
        <v>28</v>
      </c>
      <c r="M2924" s="1" t="s">
        <v>309</v>
      </c>
      <c r="N2924">
        <v>3599.991</v>
      </c>
    </row>
    <row r="2925" spans="1:14" x14ac:dyDescent="0.3">
      <c r="A2925">
        <v>236</v>
      </c>
      <c r="B2925" s="1" t="s">
        <v>198</v>
      </c>
      <c r="C2925" s="1" t="s">
        <v>27</v>
      </c>
      <c r="D2925">
        <v>33</v>
      </c>
      <c r="E2925" s="2">
        <v>42390</v>
      </c>
      <c r="F2925">
        <v>2</v>
      </c>
      <c r="G2925">
        <v>1</v>
      </c>
      <c r="H2925">
        <v>3999.99</v>
      </c>
      <c r="I2925">
        <v>0.1</v>
      </c>
      <c r="J2925" s="1" t="s">
        <v>310</v>
      </c>
      <c r="K2925" s="1" t="s">
        <v>311</v>
      </c>
      <c r="L2925" s="1" t="s">
        <v>28</v>
      </c>
      <c r="M2925" s="1" t="s">
        <v>309</v>
      </c>
      <c r="N2925">
        <v>3599.991</v>
      </c>
    </row>
    <row r="2926" spans="1:14" x14ac:dyDescent="0.3">
      <c r="A2926">
        <v>54</v>
      </c>
      <c r="B2926" s="1" t="s">
        <v>172</v>
      </c>
      <c r="C2926" s="1" t="s">
        <v>27</v>
      </c>
      <c r="D2926">
        <v>519</v>
      </c>
      <c r="E2926" s="2">
        <v>42665</v>
      </c>
      <c r="F2926">
        <v>2</v>
      </c>
      <c r="G2926">
        <v>1</v>
      </c>
      <c r="H2926">
        <v>3999.99</v>
      </c>
      <c r="I2926">
        <v>0.05</v>
      </c>
      <c r="J2926" s="1" t="s">
        <v>310</v>
      </c>
      <c r="K2926" s="1" t="s">
        <v>311</v>
      </c>
      <c r="L2926" s="1" t="s">
        <v>28</v>
      </c>
      <c r="M2926" s="1" t="s">
        <v>309</v>
      </c>
      <c r="N2926">
        <v>3799.9904999999994</v>
      </c>
    </row>
    <row r="2927" spans="1:14" x14ac:dyDescent="0.3">
      <c r="A2927">
        <v>350</v>
      </c>
      <c r="B2927" s="1" t="s">
        <v>38</v>
      </c>
      <c r="C2927" s="1" t="s">
        <v>27</v>
      </c>
      <c r="D2927">
        <v>271</v>
      </c>
      <c r="E2927" s="2">
        <v>42534</v>
      </c>
      <c r="F2927">
        <v>2</v>
      </c>
      <c r="G2927">
        <v>2</v>
      </c>
      <c r="H2927">
        <v>3999.99</v>
      </c>
      <c r="I2927">
        <v>0.1</v>
      </c>
      <c r="J2927" s="1" t="s">
        <v>310</v>
      </c>
      <c r="K2927" s="1" t="s">
        <v>311</v>
      </c>
      <c r="L2927" s="1" t="s">
        <v>28</v>
      </c>
      <c r="M2927" s="1" t="s">
        <v>309</v>
      </c>
      <c r="N2927">
        <v>7199.982</v>
      </c>
    </row>
    <row r="2928" spans="1:14" x14ac:dyDescent="0.3">
      <c r="A2928">
        <v>210</v>
      </c>
      <c r="B2928" s="1" t="s">
        <v>262</v>
      </c>
      <c r="C2928" s="1" t="s">
        <v>27</v>
      </c>
      <c r="D2928">
        <v>1235</v>
      </c>
      <c r="E2928" s="2">
        <v>43046</v>
      </c>
      <c r="F2928">
        <v>2</v>
      </c>
      <c r="G2928">
        <v>1</v>
      </c>
      <c r="H2928">
        <v>3999.99</v>
      </c>
      <c r="I2928">
        <v>0.1</v>
      </c>
      <c r="J2928" s="1" t="s">
        <v>310</v>
      </c>
      <c r="K2928" s="1" t="s">
        <v>311</v>
      </c>
      <c r="L2928" s="1" t="s">
        <v>28</v>
      </c>
      <c r="M2928" s="1" t="s">
        <v>309</v>
      </c>
      <c r="N2928">
        <v>3599.991</v>
      </c>
    </row>
    <row r="2929" spans="1:14" x14ac:dyDescent="0.3">
      <c r="A2929">
        <v>59</v>
      </c>
      <c r="B2929" s="1" t="s">
        <v>101</v>
      </c>
      <c r="C2929" s="1" t="s">
        <v>27</v>
      </c>
      <c r="D2929">
        <v>286</v>
      </c>
      <c r="E2929" s="2">
        <v>42546</v>
      </c>
      <c r="F2929">
        <v>2</v>
      </c>
      <c r="G2929">
        <v>1</v>
      </c>
      <c r="H2929">
        <v>3999.99</v>
      </c>
      <c r="I2929">
        <v>0.1</v>
      </c>
      <c r="J2929" s="1" t="s">
        <v>310</v>
      </c>
      <c r="K2929" s="1" t="s">
        <v>311</v>
      </c>
      <c r="L2929" s="1" t="s">
        <v>28</v>
      </c>
      <c r="M2929" s="1" t="s">
        <v>309</v>
      </c>
      <c r="N2929">
        <v>3599.991</v>
      </c>
    </row>
    <row r="2930" spans="1:14" x14ac:dyDescent="0.3">
      <c r="A2930">
        <v>920</v>
      </c>
      <c r="B2930" s="1" t="s">
        <v>136</v>
      </c>
      <c r="C2930" s="1" t="s">
        <v>27</v>
      </c>
      <c r="D2930">
        <v>1397</v>
      </c>
      <c r="E2930" s="2">
        <v>43146</v>
      </c>
      <c r="F2930">
        <v>2</v>
      </c>
      <c r="G2930">
        <v>1</v>
      </c>
      <c r="H2930">
        <v>3999.99</v>
      </c>
      <c r="I2930">
        <v>0.05</v>
      </c>
      <c r="J2930" s="1" t="s">
        <v>310</v>
      </c>
      <c r="K2930" s="1" t="s">
        <v>311</v>
      </c>
      <c r="L2930" s="1" t="s">
        <v>28</v>
      </c>
      <c r="M2930" s="1" t="s">
        <v>309</v>
      </c>
      <c r="N2930">
        <v>3799.9904999999994</v>
      </c>
    </row>
    <row r="2931" spans="1:14" x14ac:dyDescent="0.3">
      <c r="A2931">
        <v>156</v>
      </c>
      <c r="B2931" s="1" t="s">
        <v>171</v>
      </c>
      <c r="C2931" s="1" t="s">
        <v>27</v>
      </c>
      <c r="D2931">
        <v>308</v>
      </c>
      <c r="E2931" s="2">
        <v>42562</v>
      </c>
      <c r="F2931">
        <v>2</v>
      </c>
      <c r="G2931">
        <v>1</v>
      </c>
      <c r="H2931">
        <v>3999.99</v>
      </c>
      <c r="I2931">
        <v>0.1</v>
      </c>
      <c r="J2931" s="1" t="s">
        <v>310</v>
      </c>
      <c r="K2931" s="1" t="s">
        <v>311</v>
      </c>
      <c r="L2931" s="1" t="s">
        <v>28</v>
      </c>
      <c r="M2931" s="1" t="s">
        <v>309</v>
      </c>
      <c r="N2931">
        <v>3599.991</v>
      </c>
    </row>
    <row r="2932" spans="1:14" x14ac:dyDescent="0.3">
      <c r="A2932">
        <v>145</v>
      </c>
      <c r="B2932" s="1" t="s">
        <v>173</v>
      </c>
      <c r="C2932" s="1" t="s">
        <v>27</v>
      </c>
      <c r="D2932">
        <v>249</v>
      </c>
      <c r="E2932" s="2">
        <v>42522</v>
      </c>
      <c r="F2932">
        <v>2</v>
      </c>
      <c r="G2932">
        <v>2</v>
      </c>
      <c r="H2932">
        <v>3999.99</v>
      </c>
      <c r="I2932">
        <v>0.05</v>
      </c>
      <c r="J2932" s="1" t="s">
        <v>310</v>
      </c>
      <c r="K2932" s="1" t="s">
        <v>311</v>
      </c>
      <c r="L2932" s="1" t="s">
        <v>28</v>
      </c>
      <c r="M2932" s="1" t="s">
        <v>309</v>
      </c>
      <c r="N2932">
        <v>7599.9809999999989</v>
      </c>
    </row>
    <row r="2933" spans="1:14" x14ac:dyDescent="0.3">
      <c r="A2933">
        <v>1082</v>
      </c>
      <c r="B2933" s="1" t="s">
        <v>142</v>
      </c>
      <c r="C2933" s="1" t="s">
        <v>27</v>
      </c>
      <c r="D2933">
        <v>241</v>
      </c>
      <c r="E2933" s="2">
        <v>42517</v>
      </c>
      <c r="F2933">
        <v>2</v>
      </c>
      <c r="G2933">
        <v>1</v>
      </c>
      <c r="H2933">
        <v>3999.99</v>
      </c>
      <c r="I2933">
        <v>0.2</v>
      </c>
      <c r="J2933" s="1" t="s">
        <v>310</v>
      </c>
      <c r="K2933" s="1" t="s">
        <v>311</v>
      </c>
      <c r="L2933" s="1" t="s">
        <v>28</v>
      </c>
      <c r="M2933" s="1" t="s">
        <v>309</v>
      </c>
      <c r="N2933">
        <v>3199.9920000000002</v>
      </c>
    </row>
    <row r="2934" spans="1:14" x14ac:dyDescent="0.3">
      <c r="A2934">
        <v>1341</v>
      </c>
      <c r="B2934" s="1" t="s">
        <v>110</v>
      </c>
      <c r="C2934" s="1" t="s">
        <v>27</v>
      </c>
      <c r="D2934">
        <v>275</v>
      </c>
      <c r="E2934" s="2">
        <v>42538</v>
      </c>
      <c r="F2934">
        <v>2</v>
      </c>
      <c r="G2934">
        <v>2</v>
      </c>
      <c r="H2934">
        <v>3999.99</v>
      </c>
      <c r="I2934">
        <v>0.05</v>
      </c>
      <c r="J2934" s="1" t="s">
        <v>310</v>
      </c>
      <c r="K2934" s="1" t="s">
        <v>311</v>
      </c>
      <c r="L2934" s="1" t="s">
        <v>28</v>
      </c>
      <c r="M2934" s="1" t="s">
        <v>309</v>
      </c>
      <c r="N2934">
        <v>7599.9809999999989</v>
      </c>
    </row>
    <row r="2935" spans="1:14" x14ac:dyDescent="0.3">
      <c r="A2935">
        <v>6</v>
      </c>
      <c r="B2935" s="1" t="s">
        <v>111</v>
      </c>
      <c r="C2935" s="1" t="s">
        <v>27</v>
      </c>
      <c r="D2935">
        <v>1059</v>
      </c>
      <c r="E2935" s="2">
        <v>42961</v>
      </c>
      <c r="F2935">
        <v>2</v>
      </c>
      <c r="G2935">
        <v>1</v>
      </c>
      <c r="H2935">
        <v>3999.99</v>
      </c>
      <c r="I2935">
        <v>0.1</v>
      </c>
      <c r="J2935" s="1" t="s">
        <v>310</v>
      </c>
      <c r="K2935" s="1" t="s">
        <v>311</v>
      </c>
      <c r="L2935" s="1" t="s">
        <v>28</v>
      </c>
      <c r="M2935" s="1" t="s">
        <v>309</v>
      </c>
      <c r="N2935">
        <v>3599.991</v>
      </c>
    </row>
    <row r="2936" spans="1:14" x14ac:dyDescent="0.3">
      <c r="A2936">
        <v>1368</v>
      </c>
      <c r="B2936" s="1" t="s">
        <v>34</v>
      </c>
      <c r="C2936" s="1" t="s">
        <v>27</v>
      </c>
      <c r="D2936">
        <v>223</v>
      </c>
      <c r="E2936" s="2">
        <v>42505</v>
      </c>
      <c r="F2936">
        <v>2</v>
      </c>
      <c r="G2936">
        <v>2</v>
      </c>
      <c r="H2936">
        <v>3999.99</v>
      </c>
      <c r="I2936">
        <v>0.05</v>
      </c>
      <c r="J2936" s="1" t="s">
        <v>310</v>
      </c>
      <c r="K2936" s="1" t="s">
        <v>311</v>
      </c>
      <c r="L2936" s="1" t="s">
        <v>28</v>
      </c>
      <c r="M2936" s="1" t="s">
        <v>309</v>
      </c>
      <c r="N2936">
        <v>7599.9809999999989</v>
      </c>
    </row>
    <row r="2937" spans="1:14" x14ac:dyDescent="0.3">
      <c r="A2937">
        <v>1443</v>
      </c>
      <c r="B2937" s="1" t="s">
        <v>104</v>
      </c>
      <c r="C2937" s="1" t="s">
        <v>27</v>
      </c>
      <c r="D2937">
        <v>558</v>
      </c>
      <c r="E2937" s="2">
        <v>42689</v>
      </c>
      <c r="F2937">
        <v>2</v>
      </c>
      <c r="G2937">
        <v>1</v>
      </c>
      <c r="H2937">
        <v>3999.99</v>
      </c>
      <c r="I2937">
        <v>7.0000000000000007E-2</v>
      </c>
      <c r="J2937" s="1" t="s">
        <v>310</v>
      </c>
      <c r="K2937" s="1" t="s">
        <v>311</v>
      </c>
      <c r="L2937" s="1" t="s">
        <v>28</v>
      </c>
      <c r="M2937" s="1" t="s">
        <v>309</v>
      </c>
      <c r="N2937">
        <v>3719.9906999999994</v>
      </c>
    </row>
    <row r="2938" spans="1:14" x14ac:dyDescent="0.3">
      <c r="A2938">
        <v>525</v>
      </c>
      <c r="B2938" s="1" t="s">
        <v>69</v>
      </c>
      <c r="C2938" s="1" t="s">
        <v>27</v>
      </c>
      <c r="D2938">
        <v>946</v>
      </c>
      <c r="E2938" s="2">
        <v>42900</v>
      </c>
      <c r="F2938">
        <v>2</v>
      </c>
      <c r="G2938">
        <v>1</v>
      </c>
      <c r="H2938">
        <v>3999.99</v>
      </c>
      <c r="I2938">
        <v>0.1</v>
      </c>
      <c r="J2938" s="1" t="s">
        <v>310</v>
      </c>
      <c r="K2938" s="1" t="s">
        <v>311</v>
      </c>
      <c r="L2938" s="1" t="s">
        <v>28</v>
      </c>
      <c r="M2938" s="1" t="s">
        <v>309</v>
      </c>
      <c r="N2938">
        <v>3599.991</v>
      </c>
    </row>
    <row r="2939" spans="1:14" x14ac:dyDescent="0.3">
      <c r="A2939">
        <v>105</v>
      </c>
      <c r="B2939" s="1" t="s">
        <v>230</v>
      </c>
      <c r="C2939" s="1" t="s">
        <v>27</v>
      </c>
      <c r="D2939">
        <v>207</v>
      </c>
      <c r="E2939" s="2">
        <v>42495</v>
      </c>
      <c r="F2939">
        <v>2</v>
      </c>
      <c r="G2939">
        <v>2</v>
      </c>
      <c r="H2939">
        <v>3999.99</v>
      </c>
      <c r="I2939">
        <v>0.1</v>
      </c>
      <c r="J2939" s="1" t="s">
        <v>310</v>
      </c>
      <c r="K2939" s="1" t="s">
        <v>311</v>
      </c>
      <c r="L2939" s="1" t="s">
        <v>28</v>
      </c>
      <c r="M2939" s="1" t="s">
        <v>309</v>
      </c>
      <c r="N2939">
        <v>7199.982</v>
      </c>
    </row>
    <row r="2940" spans="1:14" x14ac:dyDescent="0.3">
      <c r="A2940">
        <v>115</v>
      </c>
      <c r="B2940" s="1" t="s">
        <v>44</v>
      </c>
      <c r="C2940" s="1" t="s">
        <v>27</v>
      </c>
      <c r="D2940">
        <v>1370</v>
      </c>
      <c r="E2940" s="2">
        <v>43128</v>
      </c>
      <c r="F2940">
        <v>2</v>
      </c>
      <c r="G2940">
        <v>1</v>
      </c>
      <c r="H2940">
        <v>3999.99</v>
      </c>
      <c r="I2940">
        <v>7.0000000000000007E-2</v>
      </c>
      <c r="J2940" s="1" t="s">
        <v>310</v>
      </c>
      <c r="K2940" s="1" t="s">
        <v>311</v>
      </c>
      <c r="L2940" s="1" t="s">
        <v>28</v>
      </c>
      <c r="M2940" s="1" t="s">
        <v>309</v>
      </c>
      <c r="N2940">
        <v>3719.9906999999994</v>
      </c>
    </row>
    <row r="2941" spans="1:14" x14ac:dyDescent="0.3">
      <c r="A2941">
        <v>252</v>
      </c>
      <c r="B2941" s="1" t="s">
        <v>135</v>
      </c>
      <c r="C2941" s="1" t="s">
        <v>27</v>
      </c>
      <c r="D2941">
        <v>28</v>
      </c>
      <c r="E2941" s="2">
        <v>42388</v>
      </c>
      <c r="F2941">
        <v>2</v>
      </c>
      <c r="G2941">
        <v>2</v>
      </c>
      <c r="H2941">
        <v>3999.99</v>
      </c>
      <c r="I2941">
        <v>0.2</v>
      </c>
      <c r="J2941" s="1" t="s">
        <v>310</v>
      </c>
      <c r="K2941" s="1" t="s">
        <v>311</v>
      </c>
      <c r="L2941" s="1" t="s">
        <v>28</v>
      </c>
      <c r="M2941" s="1" t="s">
        <v>309</v>
      </c>
      <c r="N2941">
        <v>6399.9840000000004</v>
      </c>
    </row>
    <row r="2942" spans="1:14" x14ac:dyDescent="0.3">
      <c r="A2942">
        <v>441</v>
      </c>
      <c r="B2942" s="1" t="s">
        <v>70</v>
      </c>
      <c r="C2942" s="1" t="s">
        <v>27</v>
      </c>
      <c r="D2942">
        <v>359</v>
      </c>
      <c r="E2942" s="2">
        <v>42589</v>
      </c>
      <c r="F2942">
        <v>2</v>
      </c>
      <c r="G2942">
        <v>2</v>
      </c>
      <c r="H2942">
        <v>3999.99</v>
      </c>
      <c r="I2942">
        <v>0.2</v>
      </c>
      <c r="J2942" s="1" t="s">
        <v>310</v>
      </c>
      <c r="K2942" s="1" t="s">
        <v>311</v>
      </c>
      <c r="L2942" s="1" t="s">
        <v>28</v>
      </c>
      <c r="M2942" s="1" t="s">
        <v>309</v>
      </c>
      <c r="N2942">
        <v>6399.9840000000004</v>
      </c>
    </row>
    <row r="2943" spans="1:14" x14ac:dyDescent="0.3">
      <c r="A2943">
        <v>1280</v>
      </c>
      <c r="B2943" s="1" t="s">
        <v>103</v>
      </c>
      <c r="C2943" s="1" t="s">
        <v>27</v>
      </c>
      <c r="D2943">
        <v>26</v>
      </c>
      <c r="E2943" s="2">
        <v>42387</v>
      </c>
      <c r="F2943">
        <v>2</v>
      </c>
      <c r="G2943">
        <v>1</v>
      </c>
      <c r="H2943">
        <v>3999.99</v>
      </c>
      <c r="I2943">
        <v>0.05</v>
      </c>
      <c r="J2943" s="1" t="s">
        <v>310</v>
      </c>
      <c r="K2943" s="1" t="s">
        <v>311</v>
      </c>
      <c r="L2943" s="1" t="s">
        <v>28</v>
      </c>
      <c r="M2943" s="1" t="s">
        <v>309</v>
      </c>
      <c r="N2943">
        <v>3799.9904999999994</v>
      </c>
    </row>
    <row r="2944" spans="1:14" x14ac:dyDescent="0.3">
      <c r="A2944">
        <v>1019</v>
      </c>
      <c r="B2944" s="1" t="s">
        <v>120</v>
      </c>
      <c r="C2944" s="1" t="s">
        <v>27</v>
      </c>
      <c r="D2944">
        <v>314</v>
      </c>
      <c r="E2944" s="2">
        <v>42566</v>
      </c>
      <c r="F2944">
        <v>2</v>
      </c>
      <c r="G2944">
        <v>2</v>
      </c>
      <c r="H2944">
        <v>3999.99</v>
      </c>
      <c r="I2944">
        <v>7.0000000000000007E-2</v>
      </c>
      <c r="J2944" s="1" t="s">
        <v>310</v>
      </c>
      <c r="K2944" s="1" t="s">
        <v>311</v>
      </c>
      <c r="L2944" s="1" t="s">
        <v>28</v>
      </c>
      <c r="M2944" s="1" t="s">
        <v>309</v>
      </c>
      <c r="N2944">
        <v>7439.9813999999988</v>
      </c>
    </row>
    <row r="2945" spans="1:14" x14ac:dyDescent="0.3">
      <c r="A2945">
        <v>1350</v>
      </c>
      <c r="B2945" s="1" t="s">
        <v>125</v>
      </c>
      <c r="C2945" s="1" t="s">
        <v>27</v>
      </c>
      <c r="D2945">
        <v>238</v>
      </c>
      <c r="E2945" s="2">
        <v>42516</v>
      </c>
      <c r="F2945">
        <v>2</v>
      </c>
      <c r="G2945">
        <v>1</v>
      </c>
      <c r="H2945">
        <v>3999.99</v>
      </c>
      <c r="I2945">
        <v>7.0000000000000007E-2</v>
      </c>
      <c r="J2945" s="1" t="s">
        <v>310</v>
      </c>
      <c r="K2945" s="1" t="s">
        <v>311</v>
      </c>
      <c r="L2945" s="1" t="s">
        <v>28</v>
      </c>
      <c r="M2945" s="1" t="s">
        <v>309</v>
      </c>
      <c r="N2945">
        <v>3719.9906999999994</v>
      </c>
    </row>
    <row r="2946" spans="1:14" x14ac:dyDescent="0.3">
      <c r="A2946">
        <v>111</v>
      </c>
      <c r="B2946" s="1" t="s">
        <v>42</v>
      </c>
      <c r="C2946" s="1" t="s">
        <v>27</v>
      </c>
      <c r="D2946">
        <v>516</v>
      </c>
      <c r="E2946" s="2">
        <v>42664</v>
      </c>
      <c r="F2946">
        <v>2</v>
      </c>
      <c r="G2946">
        <v>1</v>
      </c>
      <c r="H2946">
        <v>3999.99</v>
      </c>
      <c r="I2946">
        <v>0.05</v>
      </c>
      <c r="J2946" s="1" t="s">
        <v>310</v>
      </c>
      <c r="K2946" s="1" t="s">
        <v>311</v>
      </c>
      <c r="L2946" s="1" t="s">
        <v>28</v>
      </c>
      <c r="M2946" s="1" t="s">
        <v>309</v>
      </c>
      <c r="N2946">
        <v>3799.9904999999994</v>
      </c>
    </row>
    <row r="2947" spans="1:14" x14ac:dyDescent="0.3">
      <c r="A2947">
        <v>85</v>
      </c>
      <c r="B2947" s="1" t="s">
        <v>77</v>
      </c>
      <c r="C2947" s="1" t="s">
        <v>27</v>
      </c>
      <c r="D2947">
        <v>1283</v>
      </c>
      <c r="E2947" s="2">
        <v>43073</v>
      </c>
      <c r="F2947">
        <v>2</v>
      </c>
      <c r="G2947">
        <v>1</v>
      </c>
      <c r="H2947">
        <v>3999.99</v>
      </c>
      <c r="I2947">
        <v>0.1</v>
      </c>
      <c r="J2947" s="1" t="s">
        <v>310</v>
      </c>
      <c r="K2947" s="1" t="s">
        <v>311</v>
      </c>
      <c r="L2947" s="1" t="s">
        <v>28</v>
      </c>
      <c r="M2947" s="1" t="s">
        <v>309</v>
      </c>
      <c r="N2947">
        <v>3599.991</v>
      </c>
    </row>
    <row r="2948" spans="1:14" x14ac:dyDescent="0.3">
      <c r="A2948">
        <v>1200</v>
      </c>
      <c r="B2948" s="1" t="s">
        <v>70</v>
      </c>
      <c r="C2948" s="1" t="s">
        <v>27</v>
      </c>
      <c r="D2948">
        <v>170</v>
      </c>
      <c r="E2948" s="2">
        <v>42470</v>
      </c>
      <c r="F2948">
        <v>2</v>
      </c>
      <c r="G2948">
        <v>1</v>
      </c>
      <c r="H2948">
        <v>3999.99</v>
      </c>
      <c r="I2948">
        <v>0.2</v>
      </c>
      <c r="J2948" s="1" t="s">
        <v>310</v>
      </c>
      <c r="K2948" s="1" t="s">
        <v>311</v>
      </c>
      <c r="L2948" s="1" t="s">
        <v>28</v>
      </c>
      <c r="M2948" s="1" t="s">
        <v>309</v>
      </c>
      <c r="N2948">
        <v>3199.9920000000002</v>
      </c>
    </row>
    <row r="2949" spans="1:14" x14ac:dyDescent="0.3">
      <c r="A2949">
        <v>1201</v>
      </c>
      <c r="B2949" s="1" t="s">
        <v>107</v>
      </c>
      <c r="C2949" s="1" t="s">
        <v>27</v>
      </c>
      <c r="D2949">
        <v>753</v>
      </c>
      <c r="E2949" s="2">
        <v>42799</v>
      </c>
      <c r="F2949">
        <v>2</v>
      </c>
      <c r="G2949">
        <v>2</v>
      </c>
      <c r="H2949">
        <v>3999.99</v>
      </c>
      <c r="I2949">
        <v>0.2</v>
      </c>
      <c r="J2949" s="1" t="s">
        <v>310</v>
      </c>
      <c r="K2949" s="1" t="s">
        <v>311</v>
      </c>
      <c r="L2949" s="1" t="s">
        <v>28</v>
      </c>
      <c r="M2949" s="1" t="s">
        <v>309</v>
      </c>
      <c r="N2949">
        <v>6399.9840000000004</v>
      </c>
    </row>
    <row r="2950" spans="1:14" x14ac:dyDescent="0.3">
      <c r="A2950">
        <v>1437</v>
      </c>
      <c r="B2950" s="1" t="s">
        <v>101</v>
      </c>
      <c r="C2950" s="1" t="s">
        <v>27</v>
      </c>
      <c r="D2950">
        <v>397</v>
      </c>
      <c r="E2950" s="2">
        <v>42610</v>
      </c>
      <c r="F2950">
        <v>2</v>
      </c>
      <c r="G2950">
        <v>1</v>
      </c>
      <c r="H2950">
        <v>3999.99</v>
      </c>
      <c r="I2950">
        <v>0.05</v>
      </c>
      <c r="J2950" s="1" t="s">
        <v>310</v>
      </c>
      <c r="K2950" s="1" t="s">
        <v>311</v>
      </c>
      <c r="L2950" s="1" t="s">
        <v>28</v>
      </c>
      <c r="M2950" s="1" t="s">
        <v>309</v>
      </c>
      <c r="N2950">
        <v>3799.9904999999994</v>
      </c>
    </row>
    <row r="2951" spans="1:14" x14ac:dyDescent="0.3">
      <c r="A2951">
        <v>74</v>
      </c>
      <c r="B2951" s="1" t="s">
        <v>136</v>
      </c>
      <c r="C2951" s="1" t="s">
        <v>27</v>
      </c>
      <c r="D2951">
        <v>464</v>
      </c>
      <c r="E2951" s="2">
        <v>42641</v>
      </c>
      <c r="F2951">
        <v>2</v>
      </c>
      <c r="G2951">
        <v>1</v>
      </c>
      <c r="H2951">
        <v>3999.99</v>
      </c>
      <c r="I2951">
        <v>0.1</v>
      </c>
      <c r="J2951" s="1" t="s">
        <v>310</v>
      </c>
      <c r="K2951" s="1" t="s">
        <v>311</v>
      </c>
      <c r="L2951" s="1" t="s">
        <v>28</v>
      </c>
      <c r="M2951" s="1" t="s">
        <v>309</v>
      </c>
      <c r="N2951">
        <v>3599.991</v>
      </c>
    </row>
    <row r="2952" spans="1:14" x14ac:dyDescent="0.3">
      <c r="A2952">
        <v>781</v>
      </c>
      <c r="B2952" s="1" t="s">
        <v>39</v>
      </c>
      <c r="C2952" s="1" t="s">
        <v>27</v>
      </c>
      <c r="D2952">
        <v>919</v>
      </c>
      <c r="E2952" s="2">
        <v>42885</v>
      </c>
      <c r="F2952">
        <v>2</v>
      </c>
      <c r="G2952">
        <v>1</v>
      </c>
      <c r="H2952">
        <v>3999.99</v>
      </c>
      <c r="I2952">
        <v>7.0000000000000007E-2</v>
      </c>
      <c r="J2952" s="1" t="s">
        <v>310</v>
      </c>
      <c r="K2952" s="1" t="s">
        <v>311</v>
      </c>
      <c r="L2952" s="1" t="s">
        <v>28</v>
      </c>
      <c r="M2952" s="1" t="s">
        <v>309</v>
      </c>
      <c r="N2952">
        <v>3719.9906999999994</v>
      </c>
    </row>
    <row r="2953" spans="1:14" x14ac:dyDescent="0.3">
      <c r="A2953">
        <v>182</v>
      </c>
      <c r="B2953" s="1" t="s">
        <v>38</v>
      </c>
      <c r="C2953" s="1" t="s">
        <v>27</v>
      </c>
      <c r="D2953">
        <v>1060</v>
      </c>
      <c r="E2953" s="2">
        <v>42962</v>
      </c>
      <c r="F2953">
        <v>2</v>
      </c>
      <c r="G2953">
        <v>1</v>
      </c>
      <c r="H2953">
        <v>3999.99</v>
      </c>
      <c r="I2953">
        <v>7.0000000000000007E-2</v>
      </c>
      <c r="J2953" s="1" t="s">
        <v>310</v>
      </c>
      <c r="K2953" s="1" t="s">
        <v>311</v>
      </c>
      <c r="L2953" s="1" t="s">
        <v>28</v>
      </c>
      <c r="M2953" s="1" t="s">
        <v>309</v>
      </c>
      <c r="N2953">
        <v>3719.9906999999994</v>
      </c>
    </row>
    <row r="2954" spans="1:14" x14ac:dyDescent="0.3">
      <c r="A2954">
        <v>1348</v>
      </c>
      <c r="B2954" s="1" t="s">
        <v>64</v>
      </c>
      <c r="C2954" s="1" t="s">
        <v>27</v>
      </c>
      <c r="D2954">
        <v>30</v>
      </c>
      <c r="E2954" s="2">
        <v>42389</v>
      </c>
      <c r="F2954">
        <v>2</v>
      </c>
      <c r="G2954">
        <v>2</v>
      </c>
      <c r="H2954">
        <v>3999.99</v>
      </c>
      <c r="I2954">
        <v>0.1</v>
      </c>
      <c r="J2954" s="1" t="s">
        <v>310</v>
      </c>
      <c r="K2954" s="1" t="s">
        <v>311</v>
      </c>
      <c r="L2954" s="1" t="s">
        <v>28</v>
      </c>
      <c r="M2954" s="1" t="s">
        <v>309</v>
      </c>
      <c r="N2954">
        <v>7199.982</v>
      </c>
    </row>
    <row r="2955" spans="1:14" x14ac:dyDescent="0.3">
      <c r="A2955">
        <v>780</v>
      </c>
      <c r="B2955" s="1" t="s">
        <v>64</v>
      </c>
      <c r="C2955" s="1" t="s">
        <v>27</v>
      </c>
      <c r="D2955">
        <v>288</v>
      </c>
      <c r="E2955" s="2">
        <v>42546</v>
      </c>
      <c r="F2955">
        <v>2</v>
      </c>
      <c r="G2955">
        <v>2</v>
      </c>
      <c r="H2955">
        <v>3999.99</v>
      </c>
      <c r="I2955">
        <v>0.05</v>
      </c>
      <c r="J2955" s="1" t="s">
        <v>310</v>
      </c>
      <c r="K2955" s="1" t="s">
        <v>311</v>
      </c>
      <c r="L2955" s="1" t="s">
        <v>28</v>
      </c>
      <c r="M2955" s="1" t="s">
        <v>309</v>
      </c>
      <c r="N2955">
        <v>7599.9809999999989</v>
      </c>
    </row>
    <row r="2956" spans="1:14" x14ac:dyDescent="0.3">
      <c r="A2956">
        <v>212</v>
      </c>
      <c r="B2956" s="1" t="s">
        <v>43</v>
      </c>
      <c r="C2956" s="1" t="s">
        <v>27</v>
      </c>
      <c r="D2956">
        <v>555</v>
      </c>
      <c r="E2956" s="2">
        <v>42687</v>
      </c>
      <c r="F2956">
        <v>2</v>
      </c>
      <c r="G2956">
        <v>1</v>
      </c>
      <c r="H2956">
        <v>3999.99</v>
      </c>
      <c r="I2956">
        <v>0.1</v>
      </c>
      <c r="J2956" s="1" t="s">
        <v>310</v>
      </c>
      <c r="K2956" s="1" t="s">
        <v>311</v>
      </c>
      <c r="L2956" s="1" t="s">
        <v>28</v>
      </c>
      <c r="M2956" s="1" t="s">
        <v>309</v>
      </c>
      <c r="N2956">
        <v>3599.991</v>
      </c>
    </row>
    <row r="2957" spans="1:14" x14ac:dyDescent="0.3">
      <c r="A2957">
        <v>251</v>
      </c>
      <c r="B2957" s="1" t="s">
        <v>34</v>
      </c>
      <c r="C2957" s="1" t="s">
        <v>27</v>
      </c>
      <c r="D2957">
        <v>161</v>
      </c>
      <c r="E2957" s="2">
        <v>42464</v>
      </c>
      <c r="F2957">
        <v>2</v>
      </c>
      <c r="G2957">
        <v>2</v>
      </c>
      <c r="H2957">
        <v>3999.99</v>
      </c>
      <c r="I2957">
        <v>0.05</v>
      </c>
      <c r="J2957" s="1" t="s">
        <v>310</v>
      </c>
      <c r="K2957" s="1" t="s">
        <v>311</v>
      </c>
      <c r="L2957" s="1" t="s">
        <v>28</v>
      </c>
      <c r="M2957" s="1" t="s">
        <v>309</v>
      </c>
      <c r="N2957">
        <v>7599.9809999999989</v>
      </c>
    </row>
    <row r="2958" spans="1:14" x14ac:dyDescent="0.3">
      <c r="A2958">
        <v>896</v>
      </c>
      <c r="B2958" s="1" t="s">
        <v>48</v>
      </c>
      <c r="C2958" s="1" t="s">
        <v>27</v>
      </c>
      <c r="D2958">
        <v>609</v>
      </c>
      <c r="E2958" s="2">
        <v>42716</v>
      </c>
      <c r="F2958">
        <v>2</v>
      </c>
      <c r="G2958">
        <v>1</v>
      </c>
      <c r="H2958">
        <v>3999.99</v>
      </c>
      <c r="I2958">
        <v>0.1</v>
      </c>
      <c r="J2958" s="1" t="s">
        <v>310</v>
      </c>
      <c r="K2958" s="1" t="s">
        <v>311</v>
      </c>
      <c r="L2958" s="1" t="s">
        <v>28</v>
      </c>
      <c r="M2958" s="1" t="s">
        <v>309</v>
      </c>
      <c r="N2958">
        <v>3599.991</v>
      </c>
    </row>
    <row r="2959" spans="1:14" x14ac:dyDescent="0.3">
      <c r="A2959">
        <v>1236</v>
      </c>
      <c r="B2959" s="1" t="s">
        <v>41</v>
      </c>
      <c r="C2959" s="1" t="s">
        <v>27</v>
      </c>
      <c r="D2959">
        <v>1269</v>
      </c>
      <c r="E2959" s="2">
        <v>43065</v>
      </c>
      <c r="F2959">
        <v>2</v>
      </c>
      <c r="G2959">
        <v>1</v>
      </c>
      <c r="H2959">
        <v>3999.99</v>
      </c>
      <c r="I2959">
        <v>0.2</v>
      </c>
      <c r="J2959" s="1" t="s">
        <v>310</v>
      </c>
      <c r="K2959" s="1" t="s">
        <v>311</v>
      </c>
      <c r="L2959" s="1" t="s">
        <v>28</v>
      </c>
      <c r="M2959" s="1" t="s">
        <v>309</v>
      </c>
      <c r="N2959">
        <v>3199.9920000000002</v>
      </c>
    </row>
    <row r="2960" spans="1:14" x14ac:dyDescent="0.3">
      <c r="A2960">
        <v>1069</v>
      </c>
      <c r="B2960" s="1" t="s">
        <v>45</v>
      </c>
      <c r="C2960" s="1" t="s">
        <v>27</v>
      </c>
      <c r="D2960">
        <v>88</v>
      </c>
      <c r="E2960" s="2">
        <v>42421</v>
      </c>
      <c r="F2960">
        <v>2</v>
      </c>
      <c r="G2960">
        <v>1</v>
      </c>
      <c r="H2960">
        <v>3999.99</v>
      </c>
      <c r="I2960">
        <v>0.1</v>
      </c>
      <c r="J2960" s="1" t="s">
        <v>310</v>
      </c>
      <c r="K2960" s="1" t="s">
        <v>311</v>
      </c>
      <c r="L2960" s="1" t="s">
        <v>28</v>
      </c>
      <c r="M2960" s="1" t="s">
        <v>309</v>
      </c>
      <c r="N2960">
        <v>3599.991</v>
      </c>
    </row>
    <row r="2961" spans="1:14" x14ac:dyDescent="0.3">
      <c r="A2961">
        <v>390</v>
      </c>
      <c r="B2961" s="1" t="s">
        <v>83</v>
      </c>
      <c r="C2961" s="1" t="s">
        <v>27</v>
      </c>
      <c r="D2961">
        <v>188</v>
      </c>
      <c r="E2961" s="2">
        <v>42482</v>
      </c>
      <c r="F2961">
        <v>2</v>
      </c>
      <c r="G2961">
        <v>2</v>
      </c>
      <c r="H2961">
        <v>3999.99</v>
      </c>
      <c r="I2961">
        <v>7.0000000000000007E-2</v>
      </c>
      <c r="J2961" s="1" t="s">
        <v>310</v>
      </c>
      <c r="K2961" s="1" t="s">
        <v>311</v>
      </c>
      <c r="L2961" s="1" t="s">
        <v>28</v>
      </c>
      <c r="M2961" s="1" t="s">
        <v>309</v>
      </c>
      <c r="N2961">
        <v>7439.9813999999988</v>
      </c>
    </row>
    <row r="2962" spans="1:14" x14ac:dyDescent="0.3">
      <c r="A2962">
        <v>1373</v>
      </c>
      <c r="B2962" s="1" t="s">
        <v>299</v>
      </c>
      <c r="C2962" s="1" t="s">
        <v>27</v>
      </c>
      <c r="D2962">
        <v>212</v>
      </c>
      <c r="E2962" s="2">
        <v>42498</v>
      </c>
      <c r="F2962">
        <v>2</v>
      </c>
      <c r="G2962">
        <v>1</v>
      </c>
      <c r="H2962">
        <v>3999.99</v>
      </c>
      <c r="I2962">
        <v>0.2</v>
      </c>
      <c r="J2962" s="1" t="s">
        <v>310</v>
      </c>
      <c r="K2962" s="1" t="s">
        <v>311</v>
      </c>
      <c r="L2962" s="1" t="s">
        <v>28</v>
      </c>
      <c r="M2962" s="1" t="s">
        <v>309</v>
      </c>
      <c r="N2962">
        <v>3199.9920000000002</v>
      </c>
    </row>
    <row r="2963" spans="1:14" x14ac:dyDescent="0.3">
      <c r="A2963">
        <v>844</v>
      </c>
      <c r="B2963" s="1" t="s">
        <v>121</v>
      </c>
      <c r="C2963" s="1" t="s">
        <v>27</v>
      </c>
      <c r="D2963">
        <v>869</v>
      </c>
      <c r="E2963" s="2">
        <v>42856</v>
      </c>
      <c r="F2963">
        <v>2</v>
      </c>
      <c r="G2963">
        <v>1</v>
      </c>
      <c r="H2963">
        <v>3999.99</v>
      </c>
      <c r="I2963">
        <v>0.2</v>
      </c>
      <c r="J2963" s="1" t="s">
        <v>310</v>
      </c>
      <c r="K2963" s="1" t="s">
        <v>311</v>
      </c>
      <c r="L2963" s="1" t="s">
        <v>28</v>
      </c>
      <c r="M2963" s="1" t="s">
        <v>309</v>
      </c>
      <c r="N2963">
        <v>3199.9920000000002</v>
      </c>
    </row>
    <row r="2964" spans="1:14" x14ac:dyDescent="0.3">
      <c r="A2964">
        <v>230</v>
      </c>
      <c r="B2964" s="1" t="s">
        <v>302</v>
      </c>
      <c r="C2964" s="1" t="s">
        <v>27</v>
      </c>
      <c r="D2964">
        <v>304</v>
      </c>
      <c r="E2964" s="2">
        <v>42558</v>
      </c>
      <c r="F2964">
        <v>2</v>
      </c>
      <c r="G2964">
        <v>2</v>
      </c>
      <c r="H2964">
        <v>3999.99</v>
      </c>
      <c r="I2964">
        <v>0.1</v>
      </c>
      <c r="J2964" s="1" t="s">
        <v>310</v>
      </c>
      <c r="K2964" s="1" t="s">
        <v>311</v>
      </c>
      <c r="L2964" s="1" t="s">
        <v>28</v>
      </c>
      <c r="M2964" s="1" t="s">
        <v>309</v>
      </c>
      <c r="N2964">
        <v>7199.982</v>
      </c>
    </row>
    <row r="2965" spans="1:14" x14ac:dyDescent="0.3">
      <c r="A2965">
        <v>997</v>
      </c>
      <c r="B2965" s="1" t="s">
        <v>49</v>
      </c>
      <c r="C2965" s="1" t="s">
        <v>27</v>
      </c>
      <c r="D2965">
        <v>452</v>
      </c>
      <c r="E2965" s="2">
        <v>42635</v>
      </c>
      <c r="F2965">
        <v>2</v>
      </c>
      <c r="G2965">
        <v>2</v>
      </c>
      <c r="H2965">
        <v>3999.99</v>
      </c>
      <c r="I2965">
        <v>0.1</v>
      </c>
      <c r="J2965" s="1" t="s">
        <v>310</v>
      </c>
      <c r="K2965" s="1" t="s">
        <v>311</v>
      </c>
      <c r="L2965" s="1" t="s">
        <v>28</v>
      </c>
      <c r="M2965" s="1" t="s">
        <v>309</v>
      </c>
      <c r="N2965">
        <v>7199.982</v>
      </c>
    </row>
    <row r="2966" spans="1:14" x14ac:dyDescent="0.3">
      <c r="A2966">
        <v>1</v>
      </c>
      <c r="B2966" s="1" t="s">
        <v>42</v>
      </c>
      <c r="C2966" s="1" t="s">
        <v>27</v>
      </c>
      <c r="D2966">
        <v>1555</v>
      </c>
      <c r="E2966" s="2">
        <v>43208</v>
      </c>
      <c r="F2966">
        <v>2</v>
      </c>
      <c r="G2966">
        <v>2</v>
      </c>
      <c r="H2966">
        <v>1899</v>
      </c>
      <c r="I2966">
        <v>0.05</v>
      </c>
      <c r="J2966" s="1" t="s">
        <v>439</v>
      </c>
      <c r="K2966" s="1" t="s">
        <v>311</v>
      </c>
      <c r="L2966" s="1" t="s">
        <v>28</v>
      </c>
      <c r="M2966" s="1" t="s">
        <v>440</v>
      </c>
      <c r="N2966">
        <v>3608.1</v>
      </c>
    </row>
    <row r="2967" spans="1:14" x14ac:dyDescent="0.3">
      <c r="A2967">
        <v>1</v>
      </c>
      <c r="B2967" s="1" t="s">
        <v>42</v>
      </c>
      <c r="C2967" s="1" t="s">
        <v>27</v>
      </c>
      <c r="D2967">
        <v>1555</v>
      </c>
      <c r="E2967" s="2">
        <v>43208</v>
      </c>
      <c r="F2967">
        <v>2</v>
      </c>
      <c r="G2967">
        <v>1</v>
      </c>
      <c r="H2967">
        <v>469.99</v>
      </c>
      <c r="I2967">
        <v>0.1</v>
      </c>
      <c r="J2967" s="1" t="s">
        <v>441</v>
      </c>
      <c r="K2967" s="1" t="s">
        <v>311</v>
      </c>
      <c r="L2967" s="1" t="s">
        <v>28</v>
      </c>
      <c r="M2967" s="1" t="s">
        <v>440</v>
      </c>
      <c r="N2967">
        <v>422.99100000000004</v>
      </c>
    </row>
    <row r="2968" spans="1:14" x14ac:dyDescent="0.3">
      <c r="A2968">
        <v>24</v>
      </c>
      <c r="B2968" s="1" t="s">
        <v>149</v>
      </c>
      <c r="C2968" s="1" t="s">
        <v>21</v>
      </c>
      <c r="D2968">
        <v>1157</v>
      </c>
      <c r="E2968" s="2">
        <v>43009</v>
      </c>
      <c r="F2968">
        <v>1</v>
      </c>
      <c r="G2968">
        <v>2</v>
      </c>
      <c r="H2968">
        <v>1632.99</v>
      </c>
      <c r="I2968">
        <v>0.1</v>
      </c>
      <c r="J2968" s="1" t="s">
        <v>442</v>
      </c>
      <c r="K2968" s="1" t="s">
        <v>311</v>
      </c>
      <c r="L2968" s="1" t="s">
        <v>22</v>
      </c>
      <c r="M2968" s="1" t="s">
        <v>440</v>
      </c>
      <c r="N2968">
        <v>2939.3820000000001</v>
      </c>
    </row>
    <row r="2969" spans="1:14" x14ac:dyDescent="0.3">
      <c r="A2969">
        <v>51</v>
      </c>
      <c r="B2969" s="1" t="s">
        <v>64</v>
      </c>
      <c r="C2969" s="1" t="s">
        <v>27</v>
      </c>
      <c r="D2969">
        <v>1485</v>
      </c>
      <c r="E2969" s="2">
        <v>43192</v>
      </c>
      <c r="F2969">
        <v>2</v>
      </c>
      <c r="G2969">
        <v>2</v>
      </c>
      <c r="H2969">
        <v>2499.9899999999998</v>
      </c>
      <c r="I2969">
        <v>0.2</v>
      </c>
      <c r="J2969" s="1" t="s">
        <v>443</v>
      </c>
      <c r="K2969" s="1" t="s">
        <v>311</v>
      </c>
      <c r="L2969" s="1" t="s">
        <v>28</v>
      </c>
      <c r="M2969" s="1" t="s">
        <v>440</v>
      </c>
      <c r="N2969">
        <v>3999.9839999999999</v>
      </c>
    </row>
    <row r="2970" spans="1:14" x14ac:dyDescent="0.3">
      <c r="A2970">
        <v>68</v>
      </c>
      <c r="B2970" s="1" t="s">
        <v>123</v>
      </c>
      <c r="C2970" s="1" t="s">
        <v>15</v>
      </c>
      <c r="D2970">
        <v>924</v>
      </c>
      <c r="E2970" s="2">
        <v>42888</v>
      </c>
      <c r="F2970">
        <v>3</v>
      </c>
      <c r="G2970">
        <v>1</v>
      </c>
      <c r="H2970">
        <v>832.99</v>
      </c>
      <c r="I2970">
        <v>0.2</v>
      </c>
      <c r="J2970" s="1" t="s">
        <v>444</v>
      </c>
      <c r="K2970" s="1" t="s">
        <v>311</v>
      </c>
      <c r="L2970" s="1" t="s">
        <v>18</v>
      </c>
      <c r="M2970" s="1" t="s">
        <v>440</v>
      </c>
      <c r="N2970">
        <v>666.39200000000005</v>
      </c>
    </row>
    <row r="2971" spans="1:14" x14ac:dyDescent="0.3">
      <c r="A2971">
        <v>68</v>
      </c>
      <c r="B2971" s="1" t="s">
        <v>123</v>
      </c>
      <c r="C2971" s="1" t="s">
        <v>15</v>
      </c>
      <c r="D2971">
        <v>1325</v>
      </c>
      <c r="E2971" s="2">
        <v>43101</v>
      </c>
      <c r="F2971">
        <v>3</v>
      </c>
      <c r="G2971">
        <v>1</v>
      </c>
      <c r="H2971">
        <v>2499.9899999999998</v>
      </c>
      <c r="I2971">
        <v>7.0000000000000007E-2</v>
      </c>
      <c r="J2971" s="1" t="s">
        <v>445</v>
      </c>
      <c r="K2971" s="1" t="s">
        <v>311</v>
      </c>
      <c r="L2971" s="1" t="s">
        <v>18</v>
      </c>
      <c r="M2971" s="1" t="s">
        <v>440</v>
      </c>
      <c r="N2971">
        <v>2324.9906999999998</v>
      </c>
    </row>
    <row r="2972" spans="1:14" x14ac:dyDescent="0.3">
      <c r="A2972">
        <v>73</v>
      </c>
      <c r="B2972" s="1" t="s">
        <v>140</v>
      </c>
      <c r="C2972" s="1" t="s">
        <v>27</v>
      </c>
      <c r="D2972">
        <v>937</v>
      </c>
      <c r="E2972" s="2">
        <v>42897</v>
      </c>
      <c r="F2972">
        <v>2</v>
      </c>
      <c r="G2972">
        <v>2</v>
      </c>
      <c r="H2972">
        <v>2499.9899999999998</v>
      </c>
      <c r="I2972">
        <v>7.0000000000000007E-2</v>
      </c>
      <c r="J2972" s="1" t="s">
        <v>445</v>
      </c>
      <c r="K2972" s="1" t="s">
        <v>311</v>
      </c>
      <c r="L2972" s="1" t="s">
        <v>28</v>
      </c>
      <c r="M2972" s="1" t="s">
        <v>440</v>
      </c>
      <c r="N2972">
        <v>4649.9813999999997</v>
      </c>
    </row>
    <row r="2973" spans="1:14" x14ac:dyDescent="0.3">
      <c r="A2973">
        <v>89</v>
      </c>
      <c r="B2973" s="1" t="s">
        <v>78</v>
      </c>
      <c r="C2973" s="1" t="s">
        <v>21</v>
      </c>
      <c r="D2973">
        <v>1229</v>
      </c>
      <c r="E2973" s="2">
        <v>43044</v>
      </c>
      <c r="F2973">
        <v>1</v>
      </c>
      <c r="G2973">
        <v>2</v>
      </c>
      <c r="H2973">
        <v>832.99</v>
      </c>
      <c r="I2973">
        <v>7.0000000000000007E-2</v>
      </c>
      <c r="J2973" s="1" t="s">
        <v>444</v>
      </c>
      <c r="K2973" s="1" t="s">
        <v>311</v>
      </c>
      <c r="L2973" s="1" t="s">
        <v>22</v>
      </c>
      <c r="M2973" s="1" t="s">
        <v>440</v>
      </c>
      <c r="N2973">
        <v>1549.3614</v>
      </c>
    </row>
    <row r="2974" spans="1:14" x14ac:dyDescent="0.3">
      <c r="A2974">
        <v>90</v>
      </c>
      <c r="B2974" s="1" t="s">
        <v>138</v>
      </c>
      <c r="C2974" s="1" t="s">
        <v>27</v>
      </c>
      <c r="D2974">
        <v>1600</v>
      </c>
      <c r="E2974" s="2">
        <v>43219</v>
      </c>
      <c r="F2974">
        <v>2</v>
      </c>
      <c r="G2974">
        <v>1</v>
      </c>
      <c r="H2974">
        <v>832.99</v>
      </c>
      <c r="I2974">
        <v>0.2</v>
      </c>
      <c r="J2974" s="1" t="s">
        <v>444</v>
      </c>
      <c r="K2974" s="1" t="s">
        <v>311</v>
      </c>
      <c r="L2974" s="1" t="s">
        <v>28</v>
      </c>
      <c r="M2974" s="1" t="s">
        <v>440</v>
      </c>
      <c r="N2974">
        <v>666.39200000000005</v>
      </c>
    </row>
    <row r="2975" spans="1:14" x14ac:dyDescent="0.3">
      <c r="A2975">
        <v>146</v>
      </c>
      <c r="B2975" s="1" t="s">
        <v>116</v>
      </c>
      <c r="C2975" s="1" t="s">
        <v>27</v>
      </c>
      <c r="D2975">
        <v>1399</v>
      </c>
      <c r="E2975" s="2">
        <v>43147</v>
      </c>
      <c r="F2975">
        <v>2</v>
      </c>
      <c r="G2975">
        <v>1</v>
      </c>
      <c r="H2975">
        <v>2499.9899999999998</v>
      </c>
      <c r="I2975">
        <v>0.05</v>
      </c>
      <c r="J2975" s="1" t="s">
        <v>445</v>
      </c>
      <c r="K2975" s="1" t="s">
        <v>311</v>
      </c>
      <c r="L2975" s="1" t="s">
        <v>28</v>
      </c>
      <c r="M2975" s="1" t="s">
        <v>440</v>
      </c>
      <c r="N2975">
        <v>2374.9904999999999</v>
      </c>
    </row>
    <row r="2976" spans="1:14" x14ac:dyDescent="0.3">
      <c r="A2976">
        <v>165</v>
      </c>
      <c r="B2976" s="1" t="s">
        <v>76</v>
      </c>
      <c r="C2976" s="1" t="s">
        <v>21</v>
      </c>
      <c r="D2976">
        <v>1591</v>
      </c>
      <c r="E2976" s="2">
        <v>43217</v>
      </c>
      <c r="F2976">
        <v>1</v>
      </c>
      <c r="G2976">
        <v>2</v>
      </c>
      <c r="H2976">
        <v>469.99</v>
      </c>
      <c r="I2976">
        <v>0.2</v>
      </c>
      <c r="J2976" s="1" t="s">
        <v>441</v>
      </c>
      <c r="K2976" s="1" t="s">
        <v>311</v>
      </c>
      <c r="L2976" s="1" t="s">
        <v>22</v>
      </c>
      <c r="M2976" s="1" t="s">
        <v>440</v>
      </c>
      <c r="N2976">
        <v>751.98400000000004</v>
      </c>
    </row>
    <row r="2977" spans="1:14" x14ac:dyDescent="0.3">
      <c r="A2977">
        <v>179</v>
      </c>
      <c r="B2977" s="1" t="s">
        <v>112</v>
      </c>
      <c r="C2977" s="1" t="s">
        <v>27</v>
      </c>
      <c r="D2977">
        <v>903</v>
      </c>
      <c r="E2977" s="2">
        <v>42877</v>
      </c>
      <c r="F2977">
        <v>2</v>
      </c>
      <c r="G2977">
        <v>2</v>
      </c>
      <c r="H2977">
        <v>1632.99</v>
      </c>
      <c r="I2977">
        <v>7.0000000000000007E-2</v>
      </c>
      <c r="J2977" s="1" t="s">
        <v>442</v>
      </c>
      <c r="K2977" s="1" t="s">
        <v>311</v>
      </c>
      <c r="L2977" s="1" t="s">
        <v>28</v>
      </c>
      <c r="M2977" s="1" t="s">
        <v>440</v>
      </c>
      <c r="N2977">
        <v>3037.3613999999998</v>
      </c>
    </row>
    <row r="2978" spans="1:14" x14ac:dyDescent="0.3">
      <c r="A2978">
        <v>185</v>
      </c>
      <c r="B2978" s="1" t="s">
        <v>29</v>
      </c>
      <c r="C2978" s="1" t="s">
        <v>15</v>
      </c>
      <c r="D2978">
        <v>1045</v>
      </c>
      <c r="E2978" s="2">
        <v>42954</v>
      </c>
      <c r="F2978">
        <v>3</v>
      </c>
      <c r="G2978">
        <v>1</v>
      </c>
      <c r="H2978">
        <v>2499.9899999999998</v>
      </c>
      <c r="I2978">
        <v>0.05</v>
      </c>
      <c r="J2978" s="1" t="s">
        <v>445</v>
      </c>
      <c r="K2978" s="1" t="s">
        <v>311</v>
      </c>
      <c r="L2978" s="1" t="s">
        <v>18</v>
      </c>
      <c r="M2978" s="1" t="s">
        <v>440</v>
      </c>
      <c r="N2978">
        <v>2374.9904999999999</v>
      </c>
    </row>
    <row r="2979" spans="1:14" x14ac:dyDescent="0.3">
      <c r="A2979">
        <v>198</v>
      </c>
      <c r="B2979" s="1" t="s">
        <v>220</v>
      </c>
      <c r="C2979" s="1" t="s">
        <v>15</v>
      </c>
      <c r="D2979">
        <v>1063</v>
      </c>
      <c r="E2979" s="2">
        <v>42963</v>
      </c>
      <c r="F2979">
        <v>3</v>
      </c>
      <c r="G2979">
        <v>2</v>
      </c>
      <c r="H2979">
        <v>469.99</v>
      </c>
      <c r="I2979">
        <v>0.1</v>
      </c>
      <c r="J2979" s="1" t="s">
        <v>446</v>
      </c>
      <c r="K2979" s="1" t="s">
        <v>311</v>
      </c>
      <c r="L2979" s="1" t="s">
        <v>18</v>
      </c>
      <c r="M2979" s="1" t="s">
        <v>440</v>
      </c>
      <c r="N2979">
        <v>845.98200000000008</v>
      </c>
    </row>
    <row r="2980" spans="1:14" x14ac:dyDescent="0.3">
      <c r="A2980">
        <v>224</v>
      </c>
      <c r="B2980" s="1" t="s">
        <v>86</v>
      </c>
      <c r="C2980" s="1" t="s">
        <v>21</v>
      </c>
      <c r="D2980">
        <v>1575</v>
      </c>
      <c r="E2980" s="2">
        <v>43213</v>
      </c>
      <c r="F2980">
        <v>1</v>
      </c>
      <c r="G2980">
        <v>2</v>
      </c>
      <c r="H2980">
        <v>469.99</v>
      </c>
      <c r="I2980">
        <v>0.05</v>
      </c>
      <c r="J2980" s="1" t="s">
        <v>441</v>
      </c>
      <c r="K2980" s="1" t="s">
        <v>311</v>
      </c>
      <c r="L2980" s="1" t="s">
        <v>22</v>
      </c>
      <c r="M2980" s="1" t="s">
        <v>440</v>
      </c>
      <c r="N2980">
        <v>892.98099999999999</v>
      </c>
    </row>
    <row r="2981" spans="1:14" x14ac:dyDescent="0.3">
      <c r="A2981">
        <v>486</v>
      </c>
      <c r="B2981" s="1" t="s">
        <v>240</v>
      </c>
      <c r="C2981" s="1" t="s">
        <v>27</v>
      </c>
      <c r="D2981">
        <v>1187</v>
      </c>
      <c r="E2981" s="2">
        <v>43023</v>
      </c>
      <c r="F2981">
        <v>2</v>
      </c>
      <c r="G2981">
        <v>2</v>
      </c>
      <c r="H2981">
        <v>832.99</v>
      </c>
      <c r="I2981">
        <v>0.1</v>
      </c>
      <c r="J2981" s="1" t="s">
        <v>444</v>
      </c>
      <c r="K2981" s="1" t="s">
        <v>311</v>
      </c>
      <c r="L2981" s="1" t="s">
        <v>28</v>
      </c>
      <c r="M2981" s="1" t="s">
        <v>440</v>
      </c>
      <c r="N2981">
        <v>1499.3820000000001</v>
      </c>
    </row>
    <row r="2982" spans="1:14" x14ac:dyDescent="0.3">
      <c r="A2982">
        <v>666</v>
      </c>
      <c r="B2982" s="1" t="s">
        <v>95</v>
      </c>
      <c r="C2982" s="1" t="s">
        <v>27</v>
      </c>
      <c r="D2982">
        <v>827</v>
      </c>
      <c r="E2982" s="2">
        <v>42832</v>
      </c>
      <c r="F2982">
        <v>2</v>
      </c>
      <c r="G2982">
        <v>1</v>
      </c>
      <c r="H2982">
        <v>2499.9899999999998</v>
      </c>
      <c r="I2982">
        <v>0.2</v>
      </c>
      <c r="J2982" s="1" t="s">
        <v>445</v>
      </c>
      <c r="K2982" s="1" t="s">
        <v>311</v>
      </c>
      <c r="L2982" s="1" t="s">
        <v>28</v>
      </c>
      <c r="M2982" s="1" t="s">
        <v>440</v>
      </c>
      <c r="N2982">
        <v>1999.992</v>
      </c>
    </row>
    <row r="2983" spans="1:14" x14ac:dyDescent="0.3">
      <c r="A2983">
        <v>690</v>
      </c>
      <c r="B2983" s="1" t="s">
        <v>113</v>
      </c>
      <c r="C2983" s="1" t="s">
        <v>27</v>
      </c>
      <c r="D2983">
        <v>774</v>
      </c>
      <c r="E2983" s="2">
        <v>42806</v>
      </c>
      <c r="F2983">
        <v>2</v>
      </c>
      <c r="G2983">
        <v>2</v>
      </c>
      <c r="H2983">
        <v>832.99</v>
      </c>
      <c r="I2983">
        <v>0.05</v>
      </c>
      <c r="J2983" s="1" t="s">
        <v>444</v>
      </c>
      <c r="K2983" s="1" t="s">
        <v>311</v>
      </c>
      <c r="L2983" s="1" t="s">
        <v>28</v>
      </c>
      <c r="M2983" s="1" t="s">
        <v>440</v>
      </c>
      <c r="N2983">
        <v>1582.681</v>
      </c>
    </row>
    <row r="2984" spans="1:14" x14ac:dyDescent="0.3">
      <c r="A2984">
        <v>757</v>
      </c>
      <c r="B2984" s="1" t="s">
        <v>167</v>
      </c>
      <c r="C2984" s="1" t="s">
        <v>27</v>
      </c>
      <c r="D2984">
        <v>1146</v>
      </c>
      <c r="E2984" s="2">
        <v>43003</v>
      </c>
      <c r="F2984">
        <v>2</v>
      </c>
      <c r="G2984">
        <v>1</v>
      </c>
      <c r="H2984">
        <v>832.99</v>
      </c>
      <c r="I2984">
        <v>7.0000000000000007E-2</v>
      </c>
      <c r="J2984" s="1" t="s">
        <v>444</v>
      </c>
      <c r="K2984" s="1" t="s">
        <v>311</v>
      </c>
      <c r="L2984" s="1" t="s">
        <v>28</v>
      </c>
      <c r="M2984" s="1" t="s">
        <v>440</v>
      </c>
      <c r="N2984">
        <v>774.6807</v>
      </c>
    </row>
    <row r="2985" spans="1:14" x14ac:dyDescent="0.3">
      <c r="A2985">
        <v>863</v>
      </c>
      <c r="B2985" s="1" t="s">
        <v>172</v>
      </c>
      <c r="C2985" s="1" t="s">
        <v>27</v>
      </c>
      <c r="D2985">
        <v>794</v>
      </c>
      <c r="E2985" s="2">
        <v>42817</v>
      </c>
      <c r="F2985">
        <v>2</v>
      </c>
      <c r="G2985">
        <v>1</v>
      </c>
      <c r="H2985">
        <v>2499.9899999999998</v>
      </c>
      <c r="I2985">
        <v>0.1</v>
      </c>
      <c r="J2985" s="1" t="s">
        <v>445</v>
      </c>
      <c r="K2985" s="1" t="s">
        <v>311</v>
      </c>
      <c r="L2985" s="1" t="s">
        <v>28</v>
      </c>
      <c r="M2985" s="1" t="s">
        <v>440</v>
      </c>
      <c r="N2985">
        <v>2249.991</v>
      </c>
    </row>
    <row r="2986" spans="1:14" x14ac:dyDescent="0.3">
      <c r="A2986">
        <v>880</v>
      </c>
      <c r="B2986" s="1" t="s">
        <v>182</v>
      </c>
      <c r="C2986" s="1" t="s">
        <v>27</v>
      </c>
      <c r="D2986">
        <v>955</v>
      </c>
      <c r="E2986" s="2">
        <v>42903</v>
      </c>
      <c r="F2986">
        <v>2</v>
      </c>
      <c r="G2986">
        <v>2</v>
      </c>
      <c r="H2986">
        <v>1632.99</v>
      </c>
      <c r="I2986">
        <v>7.0000000000000007E-2</v>
      </c>
      <c r="J2986" s="1" t="s">
        <v>442</v>
      </c>
      <c r="K2986" s="1" t="s">
        <v>311</v>
      </c>
      <c r="L2986" s="1" t="s">
        <v>28</v>
      </c>
      <c r="M2986" s="1" t="s">
        <v>440</v>
      </c>
      <c r="N2986">
        <v>3037.3613999999998</v>
      </c>
    </row>
    <row r="2987" spans="1:14" x14ac:dyDescent="0.3">
      <c r="A2987">
        <v>920</v>
      </c>
      <c r="B2987" s="1" t="s">
        <v>136</v>
      </c>
      <c r="C2987" s="1" t="s">
        <v>27</v>
      </c>
      <c r="D2987">
        <v>1397</v>
      </c>
      <c r="E2987" s="2">
        <v>43146</v>
      </c>
      <c r="F2987">
        <v>2</v>
      </c>
      <c r="G2987">
        <v>2</v>
      </c>
      <c r="H2987">
        <v>469.99</v>
      </c>
      <c r="I2987">
        <v>0.1</v>
      </c>
      <c r="J2987" s="1" t="s">
        <v>447</v>
      </c>
      <c r="K2987" s="1" t="s">
        <v>311</v>
      </c>
      <c r="L2987" s="1" t="s">
        <v>28</v>
      </c>
      <c r="M2987" s="1" t="s">
        <v>440</v>
      </c>
      <c r="N2987">
        <v>845.98200000000008</v>
      </c>
    </row>
    <row r="2988" spans="1:14" x14ac:dyDescent="0.3">
      <c r="A2988">
        <v>946</v>
      </c>
      <c r="B2988" s="1" t="s">
        <v>112</v>
      </c>
      <c r="C2988" s="1" t="s">
        <v>27</v>
      </c>
      <c r="D2988">
        <v>769</v>
      </c>
      <c r="E2988" s="2">
        <v>42803</v>
      </c>
      <c r="F2988">
        <v>2</v>
      </c>
      <c r="G2988">
        <v>2</v>
      </c>
      <c r="H2988">
        <v>832.99</v>
      </c>
      <c r="I2988">
        <v>7.0000000000000007E-2</v>
      </c>
      <c r="J2988" s="1" t="s">
        <v>444</v>
      </c>
      <c r="K2988" s="1" t="s">
        <v>311</v>
      </c>
      <c r="L2988" s="1" t="s">
        <v>28</v>
      </c>
      <c r="M2988" s="1" t="s">
        <v>440</v>
      </c>
      <c r="N2988">
        <v>1549.3614</v>
      </c>
    </row>
    <row r="2989" spans="1:14" x14ac:dyDescent="0.3">
      <c r="A2989">
        <v>967</v>
      </c>
      <c r="B2989" s="1" t="s">
        <v>91</v>
      </c>
      <c r="C2989" s="1" t="s">
        <v>27</v>
      </c>
      <c r="D2989">
        <v>1290</v>
      </c>
      <c r="E2989" s="2">
        <v>43077</v>
      </c>
      <c r="F2989">
        <v>2</v>
      </c>
      <c r="G2989">
        <v>1</v>
      </c>
      <c r="H2989">
        <v>832.99</v>
      </c>
      <c r="I2989">
        <v>0.05</v>
      </c>
      <c r="J2989" s="1" t="s">
        <v>444</v>
      </c>
      <c r="K2989" s="1" t="s">
        <v>311</v>
      </c>
      <c r="L2989" s="1" t="s">
        <v>28</v>
      </c>
      <c r="M2989" s="1" t="s">
        <v>440</v>
      </c>
      <c r="N2989">
        <v>791.34050000000002</v>
      </c>
    </row>
    <row r="2990" spans="1:14" x14ac:dyDescent="0.3">
      <c r="A2990">
        <v>1150</v>
      </c>
      <c r="B2990" s="1" t="s">
        <v>105</v>
      </c>
      <c r="C2990" s="1" t="s">
        <v>15</v>
      </c>
      <c r="D2990">
        <v>1179</v>
      </c>
      <c r="E2990" s="2">
        <v>43020</v>
      </c>
      <c r="F2990">
        <v>3</v>
      </c>
      <c r="G2990">
        <v>2</v>
      </c>
      <c r="H2990">
        <v>469.99</v>
      </c>
      <c r="I2990">
        <v>0.2</v>
      </c>
      <c r="J2990" s="1" t="s">
        <v>446</v>
      </c>
      <c r="K2990" s="1" t="s">
        <v>311</v>
      </c>
      <c r="L2990" s="1" t="s">
        <v>18</v>
      </c>
      <c r="M2990" s="1" t="s">
        <v>440</v>
      </c>
      <c r="N2990">
        <v>751.98400000000004</v>
      </c>
    </row>
    <row r="2991" spans="1:14" x14ac:dyDescent="0.3">
      <c r="A2991">
        <v>1201</v>
      </c>
      <c r="B2991" s="1" t="s">
        <v>107</v>
      </c>
      <c r="C2991" s="1" t="s">
        <v>27</v>
      </c>
      <c r="D2991">
        <v>753</v>
      </c>
      <c r="E2991" s="2">
        <v>42799</v>
      </c>
      <c r="F2991">
        <v>2</v>
      </c>
      <c r="G2991">
        <v>2</v>
      </c>
      <c r="H2991">
        <v>832.99</v>
      </c>
      <c r="I2991">
        <v>0.1</v>
      </c>
      <c r="J2991" s="1" t="s">
        <v>444</v>
      </c>
      <c r="K2991" s="1" t="s">
        <v>311</v>
      </c>
      <c r="L2991" s="1" t="s">
        <v>28</v>
      </c>
      <c r="M2991" s="1" t="s">
        <v>440</v>
      </c>
      <c r="N2991">
        <v>1499.3820000000001</v>
      </c>
    </row>
    <row r="2992" spans="1:14" x14ac:dyDescent="0.3">
      <c r="A2992">
        <v>1203</v>
      </c>
      <c r="B2992" s="1" t="s">
        <v>25</v>
      </c>
      <c r="C2992" s="1" t="s">
        <v>15</v>
      </c>
      <c r="D2992">
        <v>813</v>
      </c>
      <c r="E2992" s="2">
        <v>42826</v>
      </c>
      <c r="F2992">
        <v>3</v>
      </c>
      <c r="G2992">
        <v>2</v>
      </c>
      <c r="H2992">
        <v>469.99</v>
      </c>
      <c r="I2992">
        <v>0.2</v>
      </c>
      <c r="J2992" s="1" t="s">
        <v>446</v>
      </c>
      <c r="K2992" s="1" t="s">
        <v>311</v>
      </c>
      <c r="L2992" s="1" t="s">
        <v>18</v>
      </c>
      <c r="M2992" s="1" t="s">
        <v>440</v>
      </c>
      <c r="N2992">
        <v>751.98400000000004</v>
      </c>
    </row>
    <row r="2993" spans="1:14" x14ac:dyDescent="0.3">
      <c r="A2993">
        <v>1233</v>
      </c>
      <c r="B2993" s="1" t="s">
        <v>114</v>
      </c>
      <c r="C2993" s="1" t="s">
        <v>21</v>
      </c>
      <c r="D2993">
        <v>693</v>
      </c>
      <c r="E2993" s="2">
        <v>42771</v>
      </c>
      <c r="F2993">
        <v>1</v>
      </c>
      <c r="G2993">
        <v>1</v>
      </c>
      <c r="H2993">
        <v>1632.99</v>
      </c>
      <c r="I2993">
        <v>7.0000000000000007E-2</v>
      </c>
      <c r="J2993" s="1" t="s">
        <v>442</v>
      </c>
      <c r="K2993" s="1" t="s">
        <v>311</v>
      </c>
      <c r="L2993" s="1" t="s">
        <v>22</v>
      </c>
      <c r="M2993" s="1" t="s">
        <v>440</v>
      </c>
      <c r="N2993">
        <v>1518.6806999999999</v>
      </c>
    </row>
    <row r="2994" spans="1:14" x14ac:dyDescent="0.3">
      <c r="A2994">
        <v>1269</v>
      </c>
      <c r="B2994" s="1" t="s">
        <v>70</v>
      </c>
      <c r="C2994" s="1" t="s">
        <v>27</v>
      </c>
      <c r="D2994">
        <v>1120</v>
      </c>
      <c r="E2994" s="2">
        <v>42988</v>
      </c>
      <c r="F2994">
        <v>2</v>
      </c>
      <c r="G2994">
        <v>1</v>
      </c>
      <c r="H2994">
        <v>1632.99</v>
      </c>
      <c r="I2994">
        <v>7.0000000000000007E-2</v>
      </c>
      <c r="J2994" s="1" t="s">
        <v>442</v>
      </c>
      <c r="K2994" s="1" t="s">
        <v>311</v>
      </c>
      <c r="L2994" s="1" t="s">
        <v>28</v>
      </c>
      <c r="M2994" s="1" t="s">
        <v>440</v>
      </c>
      <c r="N2994">
        <v>1518.6806999999999</v>
      </c>
    </row>
    <row r="2995" spans="1:14" x14ac:dyDescent="0.3">
      <c r="A2995">
        <v>1279</v>
      </c>
      <c r="B2995" s="1" t="s">
        <v>91</v>
      </c>
      <c r="C2995" s="1" t="s">
        <v>27</v>
      </c>
      <c r="D2995">
        <v>1464</v>
      </c>
      <c r="E2995" s="2">
        <v>43183</v>
      </c>
      <c r="F2995">
        <v>2</v>
      </c>
      <c r="G2995">
        <v>1</v>
      </c>
      <c r="H2995">
        <v>1499</v>
      </c>
      <c r="I2995">
        <v>0.2</v>
      </c>
      <c r="J2995" s="1" t="s">
        <v>448</v>
      </c>
      <c r="K2995" s="1" t="s">
        <v>311</v>
      </c>
      <c r="L2995" s="1" t="s">
        <v>28</v>
      </c>
      <c r="M2995" s="1" t="s">
        <v>440</v>
      </c>
      <c r="N2995">
        <v>1199.2</v>
      </c>
    </row>
    <row r="2996" spans="1:14" x14ac:dyDescent="0.3">
      <c r="A2996">
        <v>1385</v>
      </c>
      <c r="B2996" s="1" t="s">
        <v>91</v>
      </c>
      <c r="C2996" s="1" t="s">
        <v>27</v>
      </c>
      <c r="D2996">
        <v>773</v>
      </c>
      <c r="E2996" s="2">
        <v>42805</v>
      </c>
      <c r="F2996">
        <v>2</v>
      </c>
      <c r="G2996">
        <v>2</v>
      </c>
      <c r="H2996">
        <v>469.99</v>
      </c>
      <c r="I2996">
        <v>7.0000000000000007E-2</v>
      </c>
      <c r="J2996" s="1" t="s">
        <v>446</v>
      </c>
      <c r="K2996" s="1" t="s">
        <v>311</v>
      </c>
      <c r="L2996" s="1" t="s">
        <v>28</v>
      </c>
      <c r="M2996" s="1" t="s">
        <v>440</v>
      </c>
      <c r="N2996">
        <v>874.18139999999994</v>
      </c>
    </row>
    <row r="2997" spans="1:14" x14ac:dyDescent="0.3">
      <c r="A2997">
        <v>233</v>
      </c>
      <c r="B2997" s="1" t="s">
        <v>75</v>
      </c>
      <c r="C2997" s="1" t="s">
        <v>21</v>
      </c>
      <c r="D2997">
        <v>1531</v>
      </c>
      <c r="E2997" s="2">
        <v>43203</v>
      </c>
      <c r="F2997">
        <v>1</v>
      </c>
      <c r="G2997">
        <v>1</v>
      </c>
      <c r="H2997">
        <v>1899</v>
      </c>
      <c r="I2997">
        <v>0.1</v>
      </c>
      <c r="J2997" s="1" t="s">
        <v>439</v>
      </c>
      <c r="K2997" s="1" t="s">
        <v>311</v>
      </c>
      <c r="L2997" s="1" t="s">
        <v>22</v>
      </c>
      <c r="M2997" s="1" t="s">
        <v>440</v>
      </c>
      <c r="N2997">
        <v>1709.1000000000001</v>
      </c>
    </row>
    <row r="2998" spans="1:14" x14ac:dyDescent="0.3">
      <c r="A2998">
        <v>242</v>
      </c>
      <c r="B2998" s="1" t="s">
        <v>151</v>
      </c>
      <c r="C2998" s="1" t="s">
        <v>21</v>
      </c>
      <c r="D2998">
        <v>918</v>
      </c>
      <c r="E2998" s="2">
        <v>42885</v>
      </c>
      <c r="F2998">
        <v>1</v>
      </c>
      <c r="G2998">
        <v>1</v>
      </c>
      <c r="H2998">
        <v>1632.99</v>
      </c>
      <c r="I2998">
        <v>0.1</v>
      </c>
      <c r="J2998" s="1" t="s">
        <v>442</v>
      </c>
      <c r="K2998" s="1" t="s">
        <v>311</v>
      </c>
      <c r="L2998" s="1" t="s">
        <v>22</v>
      </c>
      <c r="M2998" s="1" t="s">
        <v>440</v>
      </c>
      <c r="N2998">
        <v>1469.691</v>
      </c>
    </row>
    <row r="2999" spans="1:14" x14ac:dyDescent="0.3">
      <c r="A2999">
        <v>176</v>
      </c>
      <c r="B2999" s="1" t="s">
        <v>150</v>
      </c>
      <c r="C2999" s="1" t="s">
        <v>21</v>
      </c>
      <c r="D2999">
        <v>1586</v>
      </c>
      <c r="E2999" s="2">
        <v>43216</v>
      </c>
      <c r="F2999">
        <v>1</v>
      </c>
      <c r="G2999">
        <v>1</v>
      </c>
      <c r="H2999">
        <v>832.99</v>
      </c>
      <c r="I2999">
        <v>0.1</v>
      </c>
      <c r="J2999" s="1" t="s">
        <v>444</v>
      </c>
      <c r="K2999" s="1" t="s">
        <v>311</v>
      </c>
      <c r="L2999" s="1" t="s">
        <v>22</v>
      </c>
      <c r="M2999" s="1" t="s">
        <v>440</v>
      </c>
      <c r="N2999">
        <v>749.69100000000003</v>
      </c>
    </row>
    <row r="3000" spans="1:14" x14ac:dyDescent="0.3">
      <c r="A3000">
        <v>1367</v>
      </c>
      <c r="B3000" s="1" t="s">
        <v>148</v>
      </c>
      <c r="C3000" s="1" t="s">
        <v>21</v>
      </c>
      <c r="D3000">
        <v>1248</v>
      </c>
      <c r="E3000" s="2">
        <v>43055</v>
      </c>
      <c r="F3000">
        <v>1</v>
      </c>
      <c r="G3000">
        <v>2</v>
      </c>
      <c r="H3000">
        <v>469.99</v>
      </c>
      <c r="I3000">
        <v>0.1</v>
      </c>
      <c r="J3000" s="1" t="s">
        <v>446</v>
      </c>
      <c r="K3000" s="1" t="s">
        <v>311</v>
      </c>
      <c r="L3000" s="1" t="s">
        <v>22</v>
      </c>
      <c r="M3000" s="1" t="s">
        <v>440</v>
      </c>
      <c r="N3000">
        <v>845.98200000000008</v>
      </c>
    </row>
    <row r="3001" spans="1:14" x14ac:dyDescent="0.3">
      <c r="A3001">
        <v>1395</v>
      </c>
      <c r="B3001" s="1" t="s">
        <v>230</v>
      </c>
      <c r="C3001" s="1" t="s">
        <v>27</v>
      </c>
      <c r="D3001">
        <v>838</v>
      </c>
      <c r="E3001" s="2">
        <v>42839</v>
      </c>
      <c r="F3001">
        <v>2</v>
      </c>
      <c r="G3001">
        <v>1</v>
      </c>
      <c r="H3001">
        <v>2499.9899999999998</v>
      </c>
      <c r="I3001">
        <v>0.1</v>
      </c>
      <c r="J3001" s="1" t="s">
        <v>445</v>
      </c>
      <c r="K3001" s="1" t="s">
        <v>311</v>
      </c>
      <c r="L3001" s="1" t="s">
        <v>28</v>
      </c>
      <c r="M3001" s="1" t="s">
        <v>440</v>
      </c>
      <c r="N3001">
        <v>2249.991</v>
      </c>
    </row>
    <row r="3002" spans="1:14" x14ac:dyDescent="0.3">
      <c r="A3002">
        <v>87</v>
      </c>
      <c r="B3002" s="1" t="s">
        <v>158</v>
      </c>
      <c r="C3002" s="1" t="s">
        <v>21</v>
      </c>
      <c r="D3002">
        <v>747</v>
      </c>
      <c r="E3002" s="2">
        <v>42797</v>
      </c>
      <c r="F3002">
        <v>1</v>
      </c>
      <c r="G3002">
        <v>2</v>
      </c>
      <c r="H3002">
        <v>469.99</v>
      </c>
      <c r="I3002">
        <v>0.1</v>
      </c>
      <c r="J3002" s="1" t="s">
        <v>446</v>
      </c>
      <c r="K3002" s="1" t="s">
        <v>311</v>
      </c>
      <c r="L3002" s="1" t="s">
        <v>22</v>
      </c>
      <c r="M3002" s="1" t="s">
        <v>440</v>
      </c>
      <c r="N3002">
        <v>845.98200000000008</v>
      </c>
    </row>
    <row r="3003" spans="1:14" x14ac:dyDescent="0.3">
      <c r="A3003">
        <v>426</v>
      </c>
      <c r="B3003" s="1" t="s">
        <v>196</v>
      </c>
      <c r="C3003" s="1" t="s">
        <v>21</v>
      </c>
      <c r="D3003">
        <v>1247</v>
      </c>
      <c r="E3003" s="2">
        <v>43055</v>
      </c>
      <c r="F3003">
        <v>1</v>
      </c>
      <c r="G3003">
        <v>2</v>
      </c>
      <c r="H3003">
        <v>2499.9899999999998</v>
      </c>
      <c r="I3003">
        <v>0.1</v>
      </c>
      <c r="J3003" s="1" t="s">
        <v>445</v>
      </c>
      <c r="K3003" s="1" t="s">
        <v>311</v>
      </c>
      <c r="L3003" s="1" t="s">
        <v>22</v>
      </c>
      <c r="M3003" s="1" t="s">
        <v>440</v>
      </c>
      <c r="N3003">
        <v>4499.982</v>
      </c>
    </row>
    <row r="3004" spans="1:14" x14ac:dyDescent="0.3">
      <c r="A3004">
        <v>978</v>
      </c>
      <c r="B3004" s="1" t="s">
        <v>134</v>
      </c>
      <c r="C3004" s="1" t="s">
        <v>27</v>
      </c>
      <c r="D3004">
        <v>1134</v>
      </c>
      <c r="E3004" s="2">
        <v>42997</v>
      </c>
      <c r="F3004">
        <v>2</v>
      </c>
      <c r="G3004">
        <v>1</v>
      </c>
      <c r="H3004">
        <v>832.99</v>
      </c>
      <c r="I3004">
        <v>0.1</v>
      </c>
      <c r="J3004" s="1" t="s">
        <v>444</v>
      </c>
      <c r="K3004" s="1" t="s">
        <v>311</v>
      </c>
      <c r="L3004" s="1" t="s">
        <v>28</v>
      </c>
      <c r="M3004" s="1" t="s">
        <v>440</v>
      </c>
      <c r="N3004">
        <v>749.69100000000003</v>
      </c>
    </row>
    <row r="3005" spans="1:14" x14ac:dyDescent="0.3">
      <c r="A3005">
        <v>839</v>
      </c>
      <c r="B3005" s="1" t="s">
        <v>53</v>
      </c>
      <c r="C3005" s="1" t="s">
        <v>27</v>
      </c>
      <c r="D3005">
        <v>1415</v>
      </c>
      <c r="E3005" s="2">
        <v>43162</v>
      </c>
      <c r="F3005">
        <v>2</v>
      </c>
      <c r="G3005">
        <v>2</v>
      </c>
      <c r="H3005">
        <v>1632.99</v>
      </c>
      <c r="I3005">
        <v>7.0000000000000007E-2</v>
      </c>
      <c r="J3005" s="1" t="s">
        <v>442</v>
      </c>
      <c r="K3005" s="1" t="s">
        <v>311</v>
      </c>
      <c r="L3005" s="1" t="s">
        <v>28</v>
      </c>
      <c r="M3005" s="1" t="s">
        <v>440</v>
      </c>
      <c r="N3005">
        <v>3037.3613999999998</v>
      </c>
    </row>
    <row r="3006" spans="1:14" x14ac:dyDescent="0.3">
      <c r="A3006">
        <v>1152</v>
      </c>
      <c r="B3006" s="1" t="s">
        <v>150</v>
      </c>
      <c r="C3006" s="1" t="s">
        <v>21</v>
      </c>
      <c r="D3006">
        <v>765</v>
      </c>
      <c r="E3006" s="2">
        <v>42803</v>
      </c>
      <c r="F3006">
        <v>1</v>
      </c>
      <c r="G3006">
        <v>2</v>
      </c>
      <c r="H3006">
        <v>2499.9899999999998</v>
      </c>
      <c r="I3006">
        <v>0.2</v>
      </c>
      <c r="J3006" s="1" t="s">
        <v>445</v>
      </c>
      <c r="K3006" s="1" t="s">
        <v>311</v>
      </c>
      <c r="L3006" s="1" t="s">
        <v>22</v>
      </c>
      <c r="M3006" s="1" t="s">
        <v>440</v>
      </c>
      <c r="N3006">
        <v>3999.9839999999999</v>
      </c>
    </row>
    <row r="3007" spans="1:14" x14ac:dyDescent="0.3">
      <c r="A3007">
        <v>194</v>
      </c>
      <c r="B3007" s="1" t="s">
        <v>181</v>
      </c>
      <c r="C3007" s="1" t="s">
        <v>21</v>
      </c>
      <c r="D3007">
        <v>1049</v>
      </c>
      <c r="E3007" s="2">
        <v>42956</v>
      </c>
      <c r="F3007">
        <v>1</v>
      </c>
      <c r="G3007">
        <v>2</v>
      </c>
      <c r="H3007">
        <v>832.99</v>
      </c>
      <c r="I3007">
        <v>0.05</v>
      </c>
      <c r="J3007" s="1" t="s">
        <v>444</v>
      </c>
      <c r="K3007" s="1" t="s">
        <v>311</v>
      </c>
      <c r="L3007" s="1" t="s">
        <v>22</v>
      </c>
      <c r="M3007" s="1" t="s">
        <v>440</v>
      </c>
      <c r="N3007">
        <v>1582.681</v>
      </c>
    </row>
    <row r="3008" spans="1:14" x14ac:dyDescent="0.3">
      <c r="A3008">
        <v>1060</v>
      </c>
      <c r="B3008" s="1" t="s">
        <v>35</v>
      </c>
      <c r="C3008" s="1" t="s">
        <v>27</v>
      </c>
      <c r="D3008">
        <v>1281</v>
      </c>
      <c r="E3008" s="2">
        <v>43071</v>
      </c>
      <c r="F3008">
        <v>2</v>
      </c>
      <c r="G3008">
        <v>1</v>
      </c>
      <c r="H3008">
        <v>832.99</v>
      </c>
      <c r="I3008">
        <v>0.05</v>
      </c>
      <c r="J3008" s="1" t="s">
        <v>444</v>
      </c>
      <c r="K3008" s="1" t="s">
        <v>311</v>
      </c>
      <c r="L3008" s="1" t="s">
        <v>28</v>
      </c>
      <c r="M3008" s="1" t="s">
        <v>440</v>
      </c>
      <c r="N3008">
        <v>791.34050000000002</v>
      </c>
    </row>
    <row r="3009" spans="1:14" x14ac:dyDescent="0.3">
      <c r="A3009">
        <v>1160</v>
      </c>
      <c r="B3009" s="1" t="s">
        <v>141</v>
      </c>
      <c r="C3009" s="1" t="s">
        <v>15</v>
      </c>
      <c r="D3009">
        <v>1088</v>
      </c>
      <c r="E3009" s="2">
        <v>42969</v>
      </c>
      <c r="F3009">
        <v>3</v>
      </c>
      <c r="G3009">
        <v>1</v>
      </c>
      <c r="H3009">
        <v>469.99</v>
      </c>
      <c r="I3009">
        <v>7.0000000000000007E-2</v>
      </c>
      <c r="J3009" s="1" t="s">
        <v>446</v>
      </c>
      <c r="K3009" s="1" t="s">
        <v>311</v>
      </c>
      <c r="L3009" s="1" t="s">
        <v>18</v>
      </c>
      <c r="M3009" s="1" t="s">
        <v>440</v>
      </c>
      <c r="N3009">
        <v>437.09069999999997</v>
      </c>
    </row>
    <row r="3010" spans="1:14" x14ac:dyDescent="0.3">
      <c r="A3010">
        <v>1160</v>
      </c>
      <c r="B3010" s="1" t="s">
        <v>141</v>
      </c>
      <c r="C3010" s="1" t="s">
        <v>15</v>
      </c>
      <c r="D3010">
        <v>1088</v>
      </c>
      <c r="E3010" s="2">
        <v>42969</v>
      </c>
      <c r="F3010">
        <v>3</v>
      </c>
      <c r="G3010">
        <v>2</v>
      </c>
      <c r="H3010">
        <v>832.99</v>
      </c>
      <c r="I3010">
        <v>0.2</v>
      </c>
      <c r="J3010" s="1" t="s">
        <v>444</v>
      </c>
      <c r="K3010" s="1" t="s">
        <v>311</v>
      </c>
      <c r="L3010" s="1" t="s">
        <v>18</v>
      </c>
      <c r="M3010" s="1" t="s">
        <v>440</v>
      </c>
      <c r="N3010">
        <v>1332.7840000000001</v>
      </c>
    </row>
    <row r="3011" spans="1:14" x14ac:dyDescent="0.3">
      <c r="A3011">
        <v>13</v>
      </c>
      <c r="B3011" s="1" t="s">
        <v>14</v>
      </c>
      <c r="C3011" s="1" t="s">
        <v>15</v>
      </c>
      <c r="D3011">
        <v>1527</v>
      </c>
      <c r="E3011" s="2">
        <v>43202</v>
      </c>
      <c r="F3011">
        <v>3</v>
      </c>
      <c r="G3011">
        <v>1</v>
      </c>
      <c r="H3011">
        <v>469.99</v>
      </c>
      <c r="I3011">
        <v>0.1</v>
      </c>
      <c r="J3011" s="1" t="s">
        <v>446</v>
      </c>
      <c r="K3011" s="1" t="s">
        <v>311</v>
      </c>
      <c r="L3011" s="1" t="s">
        <v>18</v>
      </c>
      <c r="M3011" s="1" t="s">
        <v>440</v>
      </c>
      <c r="N3011">
        <v>422.99100000000004</v>
      </c>
    </row>
    <row r="3012" spans="1:14" x14ac:dyDescent="0.3">
      <c r="A3012">
        <v>1415</v>
      </c>
      <c r="B3012" s="1" t="s">
        <v>181</v>
      </c>
      <c r="C3012" s="1" t="s">
        <v>21</v>
      </c>
      <c r="D3012">
        <v>993</v>
      </c>
      <c r="E3012" s="2">
        <v>42925</v>
      </c>
      <c r="F3012">
        <v>1</v>
      </c>
      <c r="G3012">
        <v>2</v>
      </c>
      <c r="H3012">
        <v>832.99</v>
      </c>
      <c r="I3012">
        <v>0.1</v>
      </c>
      <c r="J3012" s="1" t="s">
        <v>444</v>
      </c>
      <c r="K3012" s="1" t="s">
        <v>311</v>
      </c>
      <c r="L3012" s="1" t="s">
        <v>22</v>
      </c>
      <c r="M3012" s="1" t="s">
        <v>440</v>
      </c>
      <c r="N3012">
        <v>1499.3820000000001</v>
      </c>
    </row>
    <row r="3013" spans="1:14" x14ac:dyDescent="0.3">
      <c r="A3013">
        <v>333</v>
      </c>
      <c r="B3013" s="1" t="s">
        <v>182</v>
      </c>
      <c r="C3013" s="1" t="s">
        <v>27</v>
      </c>
      <c r="D3013">
        <v>1244</v>
      </c>
      <c r="E3013" s="2">
        <v>43051</v>
      </c>
      <c r="F3013">
        <v>2</v>
      </c>
      <c r="G3013">
        <v>1</v>
      </c>
      <c r="H3013">
        <v>469.99</v>
      </c>
      <c r="I3013">
        <v>7.0000000000000007E-2</v>
      </c>
      <c r="J3013" s="1" t="s">
        <v>446</v>
      </c>
      <c r="K3013" s="1" t="s">
        <v>311</v>
      </c>
      <c r="L3013" s="1" t="s">
        <v>28</v>
      </c>
      <c r="M3013" s="1" t="s">
        <v>440</v>
      </c>
      <c r="N3013">
        <v>437.09069999999997</v>
      </c>
    </row>
    <row r="3014" spans="1:14" x14ac:dyDescent="0.3">
      <c r="A3014">
        <v>877</v>
      </c>
      <c r="B3014" s="1" t="s">
        <v>161</v>
      </c>
      <c r="C3014" s="1" t="s">
        <v>27</v>
      </c>
      <c r="D3014">
        <v>906</v>
      </c>
      <c r="E3014" s="2">
        <v>42878</v>
      </c>
      <c r="F3014">
        <v>2</v>
      </c>
      <c r="G3014">
        <v>2</v>
      </c>
      <c r="H3014">
        <v>2499.9899999999998</v>
      </c>
      <c r="I3014">
        <v>7.0000000000000007E-2</v>
      </c>
      <c r="J3014" s="1" t="s">
        <v>445</v>
      </c>
      <c r="K3014" s="1" t="s">
        <v>311</v>
      </c>
      <c r="L3014" s="1" t="s">
        <v>28</v>
      </c>
      <c r="M3014" s="1" t="s">
        <v>440</v>
      </c>
      <c r="N3014">
        <v>4649.9813999999997</v>
      </c>
    </row>
    <row r="3015" spans="1:14" x14ac:dyDescent="0.3">
      <c r="A3015">
        <v>71</v>
      </c>
      <c r="B3015" s="1" t="s">
        <v>134</v>
      </c>
      <c r="C3015" s="1" t="s">
        <v>27</v>
      </c>
      <c r="D3015">
        <v>1360</v>
      </c>
      <c r="E3015" s="2">
        <v>43122</v>
      </c>
      <c r="F3015">
        <v>2</v>
      </c>
      <c r="G3015">
        <v>1</v>
      </c>
      <c r="H3015">
        <v>1632.99</v>
      </c>
      <c r="I3015">
        <v>0.05</v>
      </c>
      <c r="J3015" s="1" t="s">
        <v>442</v>
      </c>
      <c r="K3015" s="1" t="s">
        <v>311</v>
      </c>
      <c r="L3015" s="1" t="s">
        <v>28</v>
      </c>
      <c r="M3015" s="1" t="s">
        <v>440</v>
      </c>
      <c r="N3015">
        <v>1551.3405</v>
      </c>
    </row>
    <row r="3016" spans="1:14" x14ac:dyDescent="0.3">
      <c r="A3016">
        <v>361</v>
      </c>
      <c r="B3016" s="1" t="s">
        <v>183</v>
      </c>
      <c r="C3016" s="1" t="s">
        <v>27</v>
      </c>
      <c r="D3016">
        <v>670</v>
      </c>
      <c r="E3016" s="2">
        <v>42759</v>
      </c>
      <c r="F3016">
        <v>2</v>
      </c>
      <c r="G3016">
        <v>1</v>
      </c>
      <c r="H3016">
        <v>2499.9899999999998</v>
      </c>
      <c r="I3016">
        <v>7.0000000000000007E-2</v>
      </c>
      <c r="J3016" s="1" t="s">
        <v>445</v>
      </c>
      <c r="K3016" s="1" t="s">
        <v>311</v>
      </c>
      <c r="L3016" s="1" t="s">
        <v>28</v>
      </c>
      <c r="M3016" s="1" t="s">
        <v>440</v>
      </c>
      <c r="N3016">
        <v>2324.9906999999998</v>
      </c>
    </row>
    <row r="3017" spans="1:14" x14ac:dyDescent="0.3">
      <c r="A3017">
        <v>511</v>
      </c>
      <c r="B3017" s="1" t="s">
        <v>63</v>
      </c>
      <c r="C3017" s="1" t="s">
        <v>15</v>
      </c>
      <c r="D3017">
        <v>974</v>
      </c>
      <c r="E3017" s="2">
        <v>42910</v>
      </c>
      <c r="F3017">
        <v>3</v>
      </c>
      <c r="G3017">
        <v>2</v>
      </c>
      <c r="H3017">
        <v>469.99</v>
      </c>
      <c r="I3017">
        <v>0.1</v>
      </c>
      <c r="J3017" s="1" t="s">
        <v>446</v>
      </c>
      <c r="K3017" s="1" t="s">
        <v>311</v>
      </c>
      <c r="L3017" s="1" t="s">
        <v>18</v>
      </c>
      <c r="M3017" s="1" t="s">
        <v>440</v>
      </c>
      <c r="N3017">
        <v>845.98200000000008</v>
      </c>
    </row>
    <row r="3018" spans="1:14" x14ac:dyDescent="0.3">
      <c r="A3018">
        <v>644</v>
      </c>
      <c r="B3018" s="1" t="s">
        <v>99</v>
      </c>
      <c r="C3018" s="1" t="s">
        <v>27</v>
      </c>
      <c r="D3018">
        <v>859</v>
      </c>
      <c r="E3018" s="2">
        <v>42850</v>
      </c>
      <c r="F3018">
        <v>2</v>
      </c>
      <c r="G3018">
        <v>2</v>
      </c>
      <c r="H3018">
        <v>832.99</v>
      </c>
      <c r="I3018">
        <v>0.1</v>
      </c>
      <c r="J3018" s="1" t="s">
        <v>444</v>
      </c>
      <c r="K3018" s="1" t="s">
        <v>311</v>
      </c>
      <c r="L3018" s="1" t="s">
        <v>28</v>
      </c>
      <c r="M3018" s="1" t="s">
        <v>440</v>
      </c>
      <c r="N3018">
        <v>1499.3820000000001</v>
      </c>
    </row>
    <row r="3019" spans="1:14" x14ac:dyDescent="0.3">
      <c r="A3019">
        <v>949</v>
      </c>
      <c r="B3019" s="1" t="s">
        <v>26</v>
      </c>
      <c r="C3019" s="1" t="s">
        <v>27</v>
      </c>
      <c r="D3019">
        <v>656</v>
      </c>
      <c r="E3019" s="2">
        <v>42751</v>
      </c>
      <c r="F3019">
        <v>2</v>
      </c>
      <c r="G3019">
        <v>2</v>
      </c>
      <c r="H3019">
        <v>469.99</v>
      </c>
      <c r="I3019">
        <v>0.05</v>
      </c>
      <c r="J3019" s="1" t="s">
        <v>446</v>
      </c>
      <c r="K3019" s="1" t="s">
        <v>311</v>
      </c>
      <c r="L3019" s="1" t="s">
        <v>28</v>
      </c>
      <c r="M3019" s="1" t="s">
        <v>440</v>
      </c>
      <c r="N3019">
        <v>892.98099999999999</v>
      </c>
    </row>
    <row r="3020" spans="1:14" x14ac:dyDescent="0.3">
      <c r="A3020">
        <v>1441</v>
      </c>
      <c r="B3020" s="1" t="s">
        <v>173</v>
      </c>
      <c r="C3020" s="1" t="s">
        <v>27</v>
      </c>
      <c r="D3020">
        <v>1366</v>
      </c>
      <c r="E3020" s="2">
        <v>43126</v>
      </c>
      <c r="F3020">
        <v>2</v>
      </c>
      <c r="G3020">
        <v>2</v>
      </c>
      <c r="H3020">
        <v>1899</v>
      </c>
      <c r="I3020">
        <v>0.2</v>
      </c>
      <c r="J3020" s="1" t="s">
        <v>439</v>
      </c>
      <c r="K3020" s="1" t="s">
        <v>311</v>
      </c>
      <c r="L3020" s="1" t="s">
        <v>28</v>
      </c>
      <c r="M3020" s="1" t="s">
        <v>440</v>
      </c>
      <c r="N3020">
        <v>3038.4</v>
      </c>
    </row>
    <row r="3021" spans="1:14" x14ac:dyDescent="0.3">
      <c r="A3021">
        <v>25</v>
      </c>
      <c r="B3021" s="1" t="s">
        <v>62</v>
      </c>
      <c r="C3021" s="1" t="s">
        <v>27</v>
      </c>
      <c r="D3021">
        <v>1511</v>
      </c>
      <c r="E3021" s="2">
        <v>43199</v>
      </c>
      <c r="F3021">
        <v>2</v>
      </c>
      <c r="G3021">
        <v>2</v>
      </c>
      <c r="H3021">
        <v>1499</v>
      </c>
      <c r="I3021">
        <v>0.2</v>
      </c>
      <c r="J3021" s="1" t="s">
        <v>448</v>
      </c>
      <c r="K3021" s="1" t="s">
        <v>311</v>
      </c>
      <c r="L3021" s="1" t="s">
        <v>28</v>
      </c>
      <c r="M3021" s="1" t="s">
        <v>440</v>
      </c>
      <c r="N3021">
        <v>2398.4</v>
      </c>
    </row>
    <row r="3022" spans="1:14" x14ac:dyDescent="0.3">
      <c r="A3022">
        <v>124</v>
      </c>
      <c r="B3022" s="1" t="s">
        <v>150</v>
      </c>
      <c r="C3022" s="1" t="s">
        <v>21</v>
      </c>
      <c r="D3022">
        <v>1574</v>
      </c>
      <c r="E3022" s="2">
        <v>43213</v>
      </c>
      <c r="F3022">
        <v>1</v>
      </c>
      <c r="G3022">
        <v>1</v>
      </c>
      <c r="H3022">
        <v>469.99</v>
      </c>
      <c r="I3022">
        <v>0.1</v>
      </c>
      <c r="J3022" s="1" t="s">
        <v>447</v>
      </c>
      <c r="K3022" s="1" t="s">
        <v>311</v>
      </c>
      <c r="L3022" s="1" t="s">
        <v>22</v>
      </c>
      <c r="M3022" s="1" t="s">
        <v>440</v>
      </c>
      <c r="N3022">
        <v>422.99100000000004</v>
      </c>
    </row>
    <row r="3023" spans="1:14" x14ac:dyDescent="0.3">
      <c r="A3023">
        <v>474</v>
      </c>
      <c r="B3023" s="1" t="s">
        <v>55</v>
      </c>
      <c r="C3023" s="1" t="s">
        <v>27</v>
      </c>
      <c r="D3023">
        <v>1419</v>
      </c>
      <c r="E3023" s="2">
        <v>43163</v>
      </c>
      <c r="F3023">
        <v>2</v>
      </c>
      <c r="G3023">
        <v>1</v>
      </c>
      <c r="H3023">
        <v>1499</v>
      </c>
      <c r="I3023">
        <v>7.0000000000000007E-2</v>
      </c>
      <c r="J3023" s="1" t="s">
        <v>448</v>
      </c>
      <c r="K3023" s="1" t="s">
        <v>311</v>
      </c>
      <c r="L3023" s="1" t="s">
        <v>28</v>
      </c>
      <c r="M3023" s="1" t="s">
        <v>440</v>
      </c>
      <c r="N3023">
        <v>1394.07</v>
      </c>
    </row>
    <row r="3024" spans="1:14" x14ac:dyDescent="0.3">
      <c r="A3024">
        <v>166</v>
      </c>
      <c r="B3024" s="1" t="s">
        <v>230</v>
      </c>
      <c r="C3024" s="1" t="s">
        <v>27</v>
      </c>
      <c r="D3024">
        <v>744</v>
      </c>
      <c r="E3024" s="2">
        <v>42795</v>
      </c>
      <c r="F3024">
        <v>2</v>
      </c>
      <c r="G3024">
        <v>2</v>
      </c>
      <c r="H3024">
        <v>469.99</v>
      </c>
      <c r="I3024">
        <v>0.2</v>
      </c>
      <c r="J3024" s="1" t="s">
        <v>446</v>
      </c>
      <c r="K3024" s="1" t="s">
        <v>311</v>
      </c>
      <c r="L3024" s="1" t="s">
        <v>28</v>
      </c>
      <c r="M3024" s="1" t="s">
        <v>440</v>
      </c>
      <c r="N3024">
        <v>751.98400000000004</v>
      </c>
    </row>
    <row r="3025" spans="1:14" x14ac:dyDescent="0.3">
      <c r="A3025">
        <v>395</v>
      </c>
      <c r="B3025" s="1" t="s">
        <v>140</v>
      </c>
      <c r="C3025" s="1" t="s">
        <v>27</v>
      </c>
      <c r="D3025">
        <v>1454</v>
      </c>
      <c r="E3025" s="2">
        <v>43179</v>
      </c>
      <c r="F3025">
        <v>2</v>
      </c>
      <c r="G3025">
        <v>1</v>
      </c>
      <c r="H3025">
        <v>1499</v>
      </c>
      <c r="I3025">
        <v>0.2</v>
      </c>
      <c r="J3025" s="1" t="s">
        <v>448</v>
      </c>
      <c r="K3025" s="1" t="s">
        <v>311</v>
      </c>
      <c r="L3025" s="1" t="s">
        <v>28</v>
      </c>
      <c r="M3025" s="1" t="s">
        <v>440</v>
      </c>
      <c r="N3025">
        <v>1199.2</v>
      </c>
    </row>
    <row r="3026" spans="1:14" x14ac:dyDescent="0.3">
      <c r="A3026">
        <v>295</v>
      </c>
      <c r="B3026" s="1" t="s">
        <v>121</v>
      </c>
      <c r="C3026" s="1" t="s">
        <v>27</v>
      </c>
      <c r="D3026">
        <v>710</v>
      </c>
      <c r="E3026" s="2">
        <v>42779</v>
      </c>
      <c r="F3026">
        <v>2</v>
      </c>
      <c r="G3026">
        <v>1</v>
      </c>
      <c r="H3026">
        <v>2499.9899999999998</v>
      </c>
      <c r="I3026">
        <v>0.05</v>
      </c>
      <c r="J3026" s="1" t="s">
        <v>445</v>
      </c>
      <c r="K3026" s="1" t="s">
        <v>311</v>
      </c>
      <c r="L3026" s="1" t="s">
        <v>28</v>
      </c>
      <c r="M3026" s="1" t="s">
        <v>440</v>
      </c>
      <c r="N3026">
        <v>2374.9904999999999</v>
      </c>
    </row>
    <row r="3027" spans="1:14" x14ac:dyDescent="0.3">
      <c r="A3027">
        <v>651</v>
      </c>
      <c r="B3027" s="1" t="s">
        <v>103</v>
      </c>
      <c r="C3027" s="1" t="s">
        <v>27</v>
      </c>
      <c r="D3027">
        <v>892</v>
      </c>
      <c r="E3027" s="2">
        <v>42870</v>
      </c>
      <c r="F3027">
        <v>2</v>
      </c>
      <c r="G3027">
        <v>1</v>
      </c>
      <c r="H3027">
        <v>832.99</v>
      </c>
      <c r="I3027">
        <v>0.1</v>
      </c>
      <c r="J3027" s="1" t="s">
        <v>444</v>
      </c>
      <c r="K3027" s="1" t="s">
        <v>311</v>
      </c>
      <c r="L3027" s="1" t="s">
        <v>28</v>
      </c>
      <c r="M3027" s="1" t="s">
        <v>440</v>
      </c>
      <c r="N3027">
        <v>749.69100000000003</v>
      </c>
    </row>
    <row r="3028" spans="1:14" x14ac:dyDescent="0.3">
      <c r="A3028">
        <v>1225</v>
      </c>
      <c r="B3028" s="1" t="s">
        <v>166</v>
      </c>
      <c r="C3028" s="1" t="s">
        <v>21</v>
      </c>
      <c r="D3028">
        <v>1040</v>
      </c>
      <c r="E3028" s="2">
        <v>42951</v>
      </c>
      <c r="F3028">
        <v>1</v>
      </c>
      <c r="G3028">
        <v>2</v>
      </c>
      <c r="H3028">
        <v>2499.9899999999998</v>
      </c>
      <c r="I3028">
        <v>0.2</v>
      </c>
      <c r="J3028" s="1" t="s">
        <v>445</v>
      </c>
      <c r="K3028" s="1" t="s">
        <v>311</v>
      </c>
      <c r="L3028" s="1" t="s">
        <v>22</v>
      </c>
      <c r="M3028" s="1" t="s">
        <v>440</v>
      </c>
      <c r="N3028">
        <v>3999.9839999999999</v>
      </c>
    </row>
    <row r="3029" spans="1:14" x14ac:dyDescent="0.3">
      <c r="A3029">
        <v>18</v>
      </c>
      <c r="B3029" s="1" t="s">
        <v>91</v>
      </c>
      <c r="C3029" s="1" t="s">
        <v>27</v>
      </c>
      <c r="D3029">
        <v>1407</v>
      </c>
      <c r="E3029" s="2">
        <v>43157</v>
      </c>
      <c r="F3029">
        <v>2</v>
      </c>
      <c r="G3029">
        <v>2</v>
      </c>
      <c r="H3029">
        <v>832.99</v>
      </c>
      <c r="I3029">
        <v>0.1</v>
      </c>
      <c r="J3029" s="1" t="s">
        <v>444</v>
      </c>
      <c r="K3029" s="1" t="s">
        <v>311</v>
      </c>
      <c r="L3029" s="1" t="s">
        <v>28</v>
      </c>
      <c r="M3029" s="1" t="s">
        <v>440</v>
      </c>
      <c r="N3029">
        <v>1499.3820000000001</v>
      </c>
    </row>
    <row r="3030" spans="1:14" x14ac:dyDescent="0.3">
      <c r="A3030">
        <v>1197</v>
      </c>
      <c r="B3030" s="1" t="s">
        <v>70</v>
      </c>
      <c r="C3030" s="1" t="s">
        <v>27</v>
      </c>
      <c r="D3030">
        <v>1239</v>
      </c>
      <c r="E3030" s="2">
        <v>43048</v>
      </c>
      <c r="F3030">
        <v>2</v>
      </c>
      <c r="G3030">
        <v>1</v>
      </c>
      <c r="H3030">
        <v>832.99</v>
      </c>
      <c r="I3030">
        <v>0.05</v>
      </c>
      <c r="J3030" s="1" t="s">
        <v>444</v>
      </c>
      <c r="K3030" s="1" t="s">
        <v>311</v>
      </c>
      <c r="L3030" s="1" t="s">
        <v>28</v>
      </c>
      <c r="M3030" s="1" t="s">
        <v>440</v>
      </c>
      <c r="N3030">
        <v>791.34050000000002</v>
      </c>
    </row>
    <row r="3031" spans="1:14" x14ac:dyDescent="0.3">
      <c r="A3031">
        <v>1171</v>
      </c>
      <c r="B3031" s="1" t="s">
        <v>57</v>
      </c>
      <c r="C3031" s="1" t="s">
        <v>27</v>
      </c>
      <c r="D3031">
        <v>1402</v>
      </c>
      <c r="E3031" s="2">
        <v>43150</v>
      </c>
      <c r="F3031">
        <v>2</v>
      </c>
      <c r="G3031">
        <v>2</v>
      </c>
      <c r="H3031">
        <v>2499.9899999999998</v>
      </c>
      <c r="I3031">
        <v>0.05</v>
      </c>
      <c r="J3031" s="1" t="s">
        <v>445</v>
      </c>
      <c r="K3031" s="1" t="s">
        <v>311</v>
      </c>
      <c r="L3031" s="1" t="s">
        <v>28</v>
      </c>
      <c r="M3031" s="1" t="s">
        <v>440</v>
      </c>
      <c r="N3031">
        <v>4749.9809999999998</v>
      </c>
    </row>
    <row r="3032" spans="1:14" x14ac:dyDescent="0.3">
      <c r="A3032">
        <v>238</v>
      </c>
      <c r="B3032" s="1" t="s">
        <v>161</v>
      </c>
      <c r="C3032" s="1" t="s">
        <v>27</v>
      </c>
      <c r="D3032">
        <v>973</v>
      </c>
      <c r="E3032" s="2">
        <v>42910</v>
      </c>
      <c r="F3032">
        <v>2</v>
      </c>
      <c r="G3032">
        <v>2</v>
      </c>
      <c r="H3032">
        <v>2499.9899999999998</v>
      </c>
      <c r="I3032">
        <v>0.1</v>
      </c>
      <c r="J3032" s="1" t="s">
        <v>445</v>
      </c>
      <c r="K3032" s="1" t="s">
        <v>311</v>
      </c>
      <c r="L3032" s="1" t="s">
        <v>28</v>
      </c>
      <c r="M3032" s="1" t="s">
        <v>440</v>
      </c>
      <c r="N3032">
        <v>4499.982</v>
      </c>
    </row>
    <row r="3033" spans="1:14" x14ac:dyDescent="0.3">
      <c r="A3033">
        <v>687</v>
      </c>
      <c r="B3033" s="1" t="s">
        <v>25</v>
      </c>
      <c r="C3033" s="1" t="s">
        <v>15</v>
      </c>
      <c r="D3033">
        <v>981</v>
      </c>
      <c r="E3033" s="2">
        <v>42912</v>
      </c>
      <c r="F3033">
        <v>3</v>
      </c>
      <c r="G3033">
        <v>2</v>
      </c>
      <c r="H3033">
        <v>832.99</v>
      </c>
      <c r="I3033">
        <v>0.1</v>
      </c>
      <c r="J3033" s="1" t="s">
        <v>444</v>
      </c>
      <c r="K3033" s="1" t="s">
        <v>311</v>
      </c>
      <c r="L3033" s="1" t="s">
        <v>18</v>
      </c>
      <c r="M3033" s="1" t="s">
        <v>440</v>
      </c>
      <c r="N3033">
        <v>1499.3820000000001</v>
      </c>
    </row>
    <row r="3034" spans="1:14" x14ac:dyDescent="0.3">
      <c r="A3034">
        <v>971</v>
      </c>
      <c r="B3034" s="1" t="s">
        <v>67</v>
      </c>
      <c r="C3034" s="1" t="s">
        <v>27</v>
      </c>
      <c r="D3034">
        <v>900</v>
      </c>
      <c r="E3034" s="2">
        <v>42875</v>
      </c>
      <c r="F3034">
        <v>2</v>
      </c>
      <c r="G3034">
        <v>2</v>
      </c>
      <c r="H3034">
        <v>2499.9899999999998</v>
      </c>
      <c r="I3034">
        <v>7.0000000000000007E-2</v>
      </c>
      <c r="J3034" s="1" t="s">
        <v>445</v>
      </c>
      <c r="K3034" s="1" t="s">
        <v>311</v>
      </c>
      <c r="L3034" s="1" t="s">
        <v>28</v>
      </c>
      <c r="M3034" s="1" t="s">
        <v>440</v>
      </c>
      <c r="N3034">
        <v>4649.9813999999997</v>
      </c>
    </row>
    <row r="3035" spans="1:14" x14ac:dyDescent="0.3">
      <c r="A3035">
        <v>838</v>
      </c>
      <c r="B3035" s="1" t="s">
        <v>161</v>
      </c>
      <c r="C3035" s="1" t="s">
        <v>27</v>
      </c>
      <c r="D3035">
        <v>1420</v>
      </c>
      <c r="E3035" s="2">
        <v>43163</v>
      </c>
      <c r="F3035">
        <v>2</v>
      </c>
      <c r="G3035">
        <v>1</v>
      </c>
      <c r="H3035">
        <v>1899</v>
      </c>
      <c r="I3035">
        <v>0.1</v>
      </c>
      <c r="J3035" s="1" t="s">
        <v>439</v>
      </c>
      <c r="K3035" s="1" t="s">
        <v>311</v>
      </c>
      <c r="L3035" s="1" t="s">
        <v>28</v>
      </c>
      <c r="M3035" s="1" t="s">
        <v>440</v>
      </c>
      <c r="N3035">
        <v>1709.1000000000001</v>
      </c>
    </row>
    <row r="3036" spans="1:14" x14ac:dyDescent="0.3">
      <c r="A3036">
        <v>958</v>
      </c>
      <c r="B3036" s="1" t="s">
        <v>141</v>
      </c>
      <c r="C3036" s="1" t="s">
        <v>15</v>
      </c>
      <c r="D3036">
        <v>699</v>
      </c>
      <c r="E3036" s="2">
        <v>42772</v>
      </c>
      <c r="F3036">
        <v>3</v>
      </c>
      <c r="G3036">
        <v>1</v>
      </c>
      <c r="H3036">
        <v>1632.99</v>
      </c>
      <c r="I3036">
        <v>0.2</v>
      </c>
      <c r="J3036" s="1" t="s">
        <v>442</v>
      </c>
      <c r="K3036" s="1" t="s">
        <v>311</v>
      </c>
      <c r="L3036" s="1" t="s">
        <v>18</v>
      </c>
      <c r="M3036" s="1" t="s">
        <v>440</v>
      </c>
      <c r="N3036">
        <v>1306.3920000000001</v>
      </c>
    </row>
    <row r="3037" spans="1:14" x14ac:dyDescent="0.3">
      <c r="A3037">
        <v>135</v>
      </c>
      <c r="B3037" s="1" t="s">
        <v>119</v>
      </c>
      <c r="C3037" s="1" t="s">
        <v>15</v>
      </c>
      <c r="D3037">
        <v>1614</v>
      </c>
      <c r="E3037" s="2">
        <v>43432</v>
      </c>
      <c r="F3037">
        <v>3</v>
      </c>
      <c r="G3037">
        <v>1</v>
      </c>
      <c r="H3037">
        <v>1499</v>
      </c>
      <c r="I3037">
        <v>7.0000000000000007E-2</v>
      </c>
      <c r="J3037" s="1" t="s">
        <v>448</v>
      </c>
      <c r="K3037" s="1" t="s">
        <v>311</v>
      </c>
      <c r="L3037" s="1" t="s">
        <v>18</v>
      </c>
      <c r="M3037" s="1" t="s">
        <v>440</v>
      </c>
      <c r="N3037">
        <v>1394.07</v>
      </c>
    </row>
    <row r="3038" spans="1:14" x14ac:dyDescent="0.3">
      <c r="A3038">
        <v>353</v>
      </c>
      <c r="B3038" s="1" t="s">
        <v>162</v>
      </c>
      <c r="C3038" s="1" t="s">
        <v>27</v>
      </c>
      <c r="D3038">
        <v>1022</v>
      </c>
      <c r="E3038" s="2">
        <v>42939</v>
      </c>
      <c r="F3038">
        <v>2</v>
      </c>
      <c r="G3038">
        <v>1</v>
      </c>
      <c r="H3038">
        <v>469.99</v>
      </c>
      <c r="I3038">
        <v>0.2</v>
      </c>
      <c r="J3038" s="1" t="s">
        <v>446</v>
      </c>
      <c r="K3038" s="1" t="s">
        <v>311</v>
      </c>
      <c r="L3038" s="1" t="s">
        <v>28</v>
      </c>
      <c r="M3038" s="1" t="s">
        <v>440</v>
      </c>
      <c r="N3038">
        <v>375.99200000000002</v>
      </c>
    </row>
    <row r="3039" spans="1:14" x14ac:dyDescent="0.3">
      <c r="A3039">
        <v>841</v>
      </c>
      <c r="B3039" s="1" t="s">
        <v>83</v>
      </c>
      <c r="C3039" s="1" t="s">
        <v>27</v>
      </c>
      <c r="D3039">
        <v>768</v>
      </c>
      <c r="E3039" s="2">
        <v>42803</v>
      </c>
      <c r="F3039">
        <v>2</v>
      </c>
      <c r="G3039">
        <v>1</v>
      </c>
      <c r="H3039">
        <v>1632.99</v>
      </c>
      <c r="I3039">
        <v>0.2</v>
      </c>
      <c r="J3039" s="1" t="s">
        <v>442</v>
      </c>
      <c r="K3039" s="1" t="s">
        <v>311</v>
      </c>
      <c r="L3039" s="1" t="s">
        <v>28</v>
      </c>
      <c r="M3039" s="1" t="s">
        <v>440</v>
      </c>
      <c r="N3039">
        <v>1306.3920000000001</v>
      </c>
    </row>
    <row r="3040" spans="1:14" x14ac:dyDescent="0.3">
      <c r="A3040">
        <v>58</v>
      </c>
      <c r="B3040" s="1" t="s">
        <v>104</v>
      </c>
      <c r="C3040" s="1" t="s">
        <v>27</v>
      </c>
      <c r="D3040">
        <v>1542</v>
      </c>
      <c r="E3040" s="2">
        <v>43206</v>
      </c>
      <c r="F3040">
        <v>2</v>
      </c>
      <c r="G3040">
        <v>2</v>
      </c>
      <c r="H3040">
        <v>2499.9899999999998</v>
      </c>
      <c r="I3040">
        <v>0.05</v>
      </c>
      <c r="J3040" s="1" t="s">
        <v>443</v>
      </c>
      <c r="K3040" s="1" t="s">
        <v>311</v>
      </c>
      <c r="L3040" s="1" t="s">
        <v>28</v>
      </c>
      <c r="M3040" s="1" t="s">
        <v>440</v>
      </c>
      <c r="N3040">
        <v>4749.9809999999998</v>
      </c>
    </row>
    <row r="3041" spans="1:14" x14ac:dyDescent="0.3">
      <c r="A3041">
        <v>181</v>
      </c>
      <c r="B3041" s="1" t="s">
        <v>209</v>
      </c>
      <c r="C3041" s="1" t="s">
        <v>21</v>
      </c>
      <c r="D3041">
        <v>1488</v>
      </c>
      <c r="E3041" s="2">
        <v>43193</v>
      </c>
      <c r="F3041">
        <v>1</v>
      </c>
      <c r="G3041">
        <v>1</v>
      </c>
      <c r="H3041">
        <v>2499.9899999999998</v>
      </c>
      <c r="I3041">
        <v>7.0000000000000007E-2</v>
      </c>
      <c r="J3041" s="1" t="s">
        <v>443</v>
      </c>
      <c r="K3041" s="1" t="s">
        <v>311</v>
      </c>
      <c r="L3041" s="1" t="s">
        <v>22</v>
      </c>
      <c r="M3041" s="1" t="s">
        <v>440</v>
      </c>
      <c r="N3041">
        <v>2324.9906999999998</v>
      </c>
    </row>
    <row r="3042" spans="1:14" x14ac:dyDescent="0.3">
      <c r="A3042">
        <v>1020</v>
      </c>
      <c r="B3042" s="1" t="s">
        <v>127</v>
      </c>
      <c r="C3042" s="1" t="s">
        <v>21</v>
      </c>
      <c r="D3042">
        <v>904</v>
      </c>
      <c r="E3042" s="2">
        <v>42878</v>
      </c>
      <c r="F3042">
        <v>1</v>
      </c>
      <c r="G3042">
        <v>2</v>
      </c>
      <c r="H3042">
        <v>832.99</v>
      </c>
      <c r="I3042">
        <v>0.1</v>
      </c>
      <c r="J3042" s="1" t="s">
        <v>444</v>
      </c>
      <c r="K3042" s="1" t="s">
        <v>311</v>
      </c>
      <c r="L3042" s="1" t="s">
        <v>22</v>
      </c>
      <c r="M3042" s="1" t="s">
        <v>440</v>
      </c>
      <c r="N3042">
        <v>1499.3820000000001</v>
      </c>
    </row>
    <row r="3043" spans="1:14" x14ac:dyDescent="0.3">
      <c r="A3043">
        <v>248</v>
      </c>
      <c r="B3043" s="1" t="s">
        <v>285</v>
      </c>
      <c r="C3043" s="1" t="s">
        <v>15</v>
      </c>
      <c r="D3043">
        <v>969</v>
      </c>
      <c r="E3043" s="2">
        <v>42907</v>
      </c>
      <c r="F3043">
        <v>3</v>
      </c>
      <c r="G3043">
        <v>1</v>
      </c>
      <c r="H3043">
        <v>832.99</v>
      </c>
      <c r="I3043">
        <v>0.1</v>
      </c>
      <c r="J3043" s="1" t="s">
        <v>444</v>
      </c>
      <c r="K3043" s="1" t="s">
        <v>311</v>
      </c>
      <c r="L3043" s="1" t="s">
        <v>18</v>
      </c>
      <c r="M3043" s="1" t="s">
        <v>440</v>
      </c>
      <c r="N3043">
        <v>749.69100000000003</v>
      </c>
    </row>
    <row r="3044" spans="1:14" x14ac:dyDescent="0.3">
      <c r="A3044">
        <v>762</v>
      </c>
      <c r="B3044" s="1" t="s">
        <v>104</v>
      </c>
      <c r="C3044" s="1" t="s">
        <v>27</v>
      </c>
      <c r="D3044">
        <v>684</v>
      </c>
      <c r="E3044" s="2">
        <v>42766</v>
      </c>
      <c r="F3044">
        <v>2</v>
      </c>
      <c r="G3044">
        <v>1</v>
      </c>
      <c r="H3044">
        <v>469.99</v>
      </c>
      <c r="I3044">
        <v>0.1</v>
      </c>
      <c r="J3044" s="1" t="s">
        <v>446</v>
      </c>
      <c r="K3044" s="1" t="s">
        <v>311</v>
      </c>
      <c r="L3044" s="1" t="s">
        <v>28</v>
      </c>
      <c r="M3044" s="1" t="s">
        <v>440</v>
      </c>
      <c r="N3044">
        <v>422.99100000000004</v>
      </c>
    </row>
    <row r="3045" spans="1:14" x14ac:dyDescent="0.3">
      <c r="A3045">
        <v>1038</v>
      </c>
      <c r="B3045" s="1" t="s">
        <v>200</v>
      </c>
      <c r="C3045" s="1" t="s">
        <v>27</v>
      </c>
      <c r="D3045">
        <v>888</v>
      </c>
      <c r="E3045" s="2">
        <v>42869</v>
      </c>
      <c r="F3045">
        <v>2</v>
      </c>
      <c r="G3045">
        <v>2</v>
      </c>
      <c r="H3045">
        <v>469.99</v>
      </c>
      <c r="I3045">
        <v>0.1</v>
      </c>
      <c r="J3045" s="1" t="s">
        <v>446</v>
      </c>
      <c r="K3045" s="1" t="s">
        <v>311</v>
      </c>
      <c r="L3045" s="1" t="s">
        <v>28</v>
      </c>
      <c r="M3045" s="1" t="s">
        <v>440</v>
      </c>
      <c r="N3045">
        <v>845.98200000000008</v>
      </c>
    </row>
    <row r="3046" spans="1:14" x14ac:dyDescent="0.3">
      <c r="A3046">
        <v>490</v>
      </c>
      <c r="B3046" s="1" t="s">
        <v>47</v>
      </c>
      <c r="C3046" s="1" t="s">
        <v>27</v>
      </c>
      <c r="D3046">
        <v>776</v>
      </c>
      <c r="E3046" s="2">
        <v>42807</v>
      </c>
      <c r="F3046">
        <v>2</v>
      </c>
      <c r="G3046">
        <v>1</v>
      </c>
      <c r="H3046">
        <v>2499.9899999999998</v>
      </c>
      <c r="I3046">
        <v>0.2</v>
      </c>
      <c r="J3046" s="1" t="s">
        <v>445</v>
      </c>
      <c r="K3046" s="1" t="s">
        <v>311</v>
      </c>
      <c r="L3046" s="1" t="s">
        <v>28</v>
      </c>
      <c r="M3046" s="1" t="s">
        <v>440</v>
      </c>
      <c r="N3046">
        <v>1999.992</v>
      </c>
    </row>
    <row r="3047" spans="1:14" x14ac:dyDescent="0.3">
      <c r="A3047">
        <v>1382</v>
      </c>
      <c r="B3047" s="1" t="s">
        <v>195</v>
      </c>
      <c r="C3047" s="1" t="s">
        <v>15</v>
      </c>
      <c r="D3047">
        <v>1095</v>
      </c>
      <c r="E3047" s="2">
        <v>42973</v>
      </c>
      <c r="F3047">
        <v>3</v>
      </c>
      <c r="G3047">
        <v>1</v>
      </c>
      <c r="H3047">
        <v>1632.99</v>
      </c>
      <c r="I3047">
        <v>0.2</v>
      </c>
      <c r="J3047" s="1" t="s">
        <v>442</v>
      </c>
      <c r="K3047" s="1" t="s">
        <v>311</v>
      </c>
      <c r="L3047" s="1" t="s">
        <v>18</v>
      </c>
      <c r="M3047" s="1" t="s">
        <v>440</v>
      </c>
      <c r="N3047">
        <v>1306.3920000000001</v>
      </c>
    </row>
    <row r="3048" spans="1:14" x14ac:dyDescent="0.3">
      <c r="A3048">
        <v>335</v>
      </c>
      <c r="B3048" s="1" t="s">
        <v>134</v>
      </c>
      <c r="C3048" s="1" t="s">
        <v>27</v>
      </c>
      <c r="D3048">
        <v>752</v>
      </c>
      <c r="E3048" s="2">
        <v>42799</v>
      </c>
      <c r="F3048">
        <v>2</v>
      </c>
      <c r="G3048">
        <v>2</v>
      </c>
      <c r="H3048">
        <v>1632.99</v>
      </c>
      <c r="I3048">
        <v>0.05</v>
      </c>
      <c r="J3048" s="1" t="s">
        <v>442</v>
      </c>
      <c r="K3048" s="1" t="s">
        <v>311</v>
      </c>
      <c r="L3048" s="1" t="s">
        <v>28</v>
      </c>
      <c r="M3048" s="1" t="s">
        <v>440</v>
      </c>
      <c r="N3048">
        <v>3102.681</v>
      </c>
    </row>
    <row r="3049" spans="1:14" x14ac:dyDescent="0.3">
      <c r="A3049">
        <v>1118</v>
      </c>
      <c r="B3049" s="1" t="s">
        <v>151</v>
      </c>
      <c r="C3049" s="1" t="s">
        <v>21</v>
      </c>
      <c r="D3049">
        <v>1367</v>
      </c>
      <c r="E3049" s="2">
        <v>43127</v>
      </c>
      <c r="F3049">
        <v>1</v>
      </c>
      <c r="G3049">
        <v>1</v>
      </c>
      <c r="H3049">
        <v>1499</v>
      </c>
      <c r="I3049">
        <v>7.0000000000000007E-2</v>
      </c>
      <c r="J3049" s="1" t="s">
        <v>448</v>
      </c>
      <c r="K3049" s="1" t="s">
        <v>311</v>
      </c>
      <c r="L3049" s="1" t="s">
        <v>22</v>
      </c>
      <c r="M3049" s="1" t="s">
        <v>440</v>
      </c>
      <c r="N3049">
        <v>1394.07</v>
      </c>
    </row>
    <row r="3050" spans="1:14" x14ac:dyDescent="0.3">
      <c r="A3050">
        <v>1086</v>
      </c>
      <c r="B3050" s="1" t="s">
        <v>81</v>
      </c>
      <c r="C3050" s="1" t="s">
        <v>27</v>
      </c>
      <c r="D3050">
        <v>1080</v>
      </c>
      <c r="E3050" s="2">
        <v>42966</v>
      </c>
      <c r="F3050">
        <v>2</v>
      </c>
      <c r="G3050">
        <v>1</v>
      </c>
      <c r="H3050">
        <v>1632.99</v>
      </c>
      <c r="I3050">
        <v>0.2</v>
      </c>
      <c r="J3050" s="1" t="s">
        <v>442</v>
      </c>
      <c r="K3050" s="1" t="s">
        <v>311</v>
      </c>
      <c r="L3050" s="1" t="s">
        <v>28</v>
      </c>
      <c r="M3050" s="1" t="s">
        <v>440</v>
      </c>
      <c r="N3050">
        <v>1306.3920000000001</v>
      </c>
    </row>
    <row r="3051" spans="1:14" x14ac:dyDescent="0.3">
      <c r="A3051">
        <v>189</v>
      </c>
      <c r="B3051" s="1" t="s">
        <v>140</v>
      </c>
      <c r="C3051" s="1" t="s">
        <v>27</v>
      </c>
      <c r="D3051">
        <v>1054</v>
      </c>
      <c r="E3051" s="2">
        <v>42958</v>
      </c>
      <c r="F3051">
        <v>2</v>
      </c>
      <c r="G3051">
        <v>2</v>
      </c>
      <c r="H3051">
        <v>832.99</v>
      </c>
      <c r="I3051">
        <v>0.1</v>
      </c>
      <c r="J3051" s="1" t="s">
        <v>444</v>
      </c>
      <c r="K3051" s="1" t="s">
        <v>311</v>
      </c>
      <c r="L3051" s="1" t="s">
        <v>28</v>
      </c>
      <c r="M3051" s="1" t="s">
        <v>440</v>
      </c>
      <c r="N3051">
        <v>1499.3820000000001</v>
      </c>
    </row>
    <row r="3052" spans="1:14" x14ac:dyDescent="0.3">
      <c r="A3052">
        <v>255</v>
      </c>
      <c r="B3052" s="1" t="s">
        <v>152</v>
      </c>
      <c r="C3052" s="1" t="s">
        <v>27</v>
      </c>
      <c r="D3052">
        <v>749</v>
      </c>
      <c r="E3052" s="2">
        <v>42798</v>
      </c>
      <c r="F3052">
        <v>2</v>
      </c>
      <c r="G3052">
        <v>1</v>
      </c>
      <c r="H3052">
        <v>2499.9899999999998</v>
      </c>
      <c r="I3052">
        <v>0.05</v>
      </c>
      <c r="J3052" s="1" t="s">
        <v>445</v>
      </c>
      <c r="K3052" s="1" t="s">
        <v>311</v>
      </c>
      <c r="L3052" s="1" t="s">
        <v>28</v>
      </c>
      <c r="M3052" s="1" t="s">
        <v>440</v>
      </c>
      <c r="N3052">
        <v>2374.9904999999999</v>
      </c>
    </row>
    <row r="3053" spans="1:14" x14ac:dyDescent="0.3">
      <c r="A3053">
        <v>195</v>
      </c>
      <c r="B3053" s="1" t="s">
        <v>138</v>
      </c>
      <c r="C3053" s="1" t="s">
        <v>27</v>
      </c>
      <c r="D3053">
        <v>1428</v>
      </c>
      <c r="E3053" s="2">
        <v>43167</v>
      </c>
      <c r="F3053">
        <v>2</v>
      </c>
      <c r="G3053">
        <v>1</v>
      </c>
      <c r="H3053">
        <v>2499.9899999999998</v>
      </c>
      <c r="I3053">
        <v>0.1</v>
      </c>
      <c r="J3053" s="1" t="s">
        <v>445</v>
      </c>
      <c r="K3053" s="1" t="s">
        <v>311</v>
      </c>
      <c r="L3053" s="1" t="s">
        <v>28</v>
      </c>
      <c r="M3053" s="1" t="s">
        <v>440</v>
      </c>
      <c r="N3053">
        <v>2249.991</v>
      </c>
    </row>
    <row r="3054" spans="1:14" x14ac:dyDescent="0.3">
      <c r="A3054">
        <v>195</v>
      </c>
      <c r="B3054" s="1" t="s">
        <v>138</v>
      </c>
      <c r="C3054" s="1" t="s">
        <v>27</v>
      </c>
      <c r="D3054">
        <v>1428</v>
      </c>
      <c r="E3054" s="2">
        <v>43167</v>
      </c>
      <c r="F3054">
        <v>2</v>
      </c>
      <c r="G3054">
        <v>1</v>
      </c>
      <c r="H3054">
        <v>469.99</v>
      </c>
      <c r="I3054">
        <v>7.0000000000000007E-2</v>
      </c>
      <c r="J3054" s="1" t="s">
        <v>441</v>
      </c>
      <c r="K3054" s="1" t="s">
        <v>311</v>
      </c>
      <c r="L3054" s="1" t="s">
        <v>28</v>
      </c>
      <c r="M3054" s="1" t="s">
        <v>440</v>
      </c>
      <c r="N3054">
        <v>437.09069999999997</v>
      </c>
    </row>
    <row r="3055" spans="1:14" x14ac:dyDescent="0.3">
      <c r="A3055">
        <v>1294</v>
      </c>
      <c r="B3055" s="1" t="s">
        <v>115</v>
      </c>
      <c r="C3055" s="1" t="s">
        <v>21</v>
      </c>
      <c r="D3055">
        <v>1313</v>
      </c>
      <c r="E3055" s="2">
        <v>43094</v>
      </c>
      <c r="F3055">
        <v>1</v>
      </c>
      <c r="G3055">
        <v>1</v>
      </c>
      <c r="H3055">
        <v>469.99</v>
      </c>
      <c r="I3055">
        <v>0.2</v>
      </c>
      <c r="J3055" s="1" t="s">
        <v>446</v>
      </c>
      <c r="K3055" s="1" t="s">
        <v>311</v>
      </c>
      <c r="L3055" s="1" t="s">
        <v>22</v>
      </c>
      <c r="M3055" s="1" t="s">
        <v>440</v>
      </c>
      <c r="N3055">
        <v>375.99200000000002</v>
      </c>
    </row>
    <row r="3056" spans="1:14" x14ac:dyDescent="0.3">
      <c r="A3056">
        <v>625</v>
      </c>
      <c r="B3056" s="1" t="s">
        <v>55</v>
      </c>
      <c r="C3056" s="1" t="s">
        <v>27</v>
      </c>
      <c r="D3056">
        <v>721</v>
      </c>
      <c r="E3056" s="2">
        <v>42782</v>
      </c>
      <c r="F3056">
        <v>2</v>
      </c>
      <c r="G3056">
        <v>1</v>
      </c>
      <c r="H3056">
        <v>469.99</v>
      </c>
      <c r="I3056">
        <v>0.2</v>
      </c>
      <c r="J3056" s="1" t="s">
        <v>446</v>
      </c>
      <c r="K3056" s="1" t="s">
        <v>311</v>
      </c>
      <c r="L3056" s="1" t="s">
        <v>28</v>
      </c>
      <c r="M3056" s="1" t="s">
        <v>440</v>
      </c>
      <c r="N3056">
        <v>375.99200000000002</v>
      </c>
    </row>
    <row r="3057" spans="1:14" x14ac:dyDescent="0.3">
      <c r="A3057">
        <v>40</v>
      </c>
      <c r="B3057" s="1" t="s">
        <v>146</v>
      </c>
      <c r="C3057" s="1" t="s">
        <v>21</v>
      </c>
      <c r="D3057">
        <v>1589</v>
      </c>
      <c r="E3057" s="2">
        <v>43217</v>
      </c>
      <c r="F3057">
        <v>1</v>
      </c>
      <c r="G3057">
        <v>2</v>
      </c>
      <c r="H3057">
        <v>2499.9899999999998</v>
      </c>
      <c r="I3057">
        <v>0.1</v>
      </c>
      <c r="J3057" s="1" t="s">
        <v>445</v>
      </c>
      <c r="K3057" s="1" t="s">
        <v>311</v>
      </c>
      <c r="L3057" s="1" t="s">
        <v>22</v>
      </c>
      <c r="M3057" s="1" t="s">
        <v>440</v>
      </c>
      <c r="N3057">
        <v>4499.982</v>
      </c>
    </row>
    <row r="3058" spans="1:14" x14ac:dyDescent="0.3">
      <c r="A3058">
        <v>1206</v>
      </c>
      <c r="B3058" s="1" t="s">
        <v>131</v>
      </c>
      <c r="C3058" s="1" t="s">
        <v>27</v>
      </c>
      <c r="D3058">
        <v>880</v>
      </c>
      <c r="E3058" s="2">
        <v>42863</v>
      </c>
      <c r="F3058">
        <v>2</v>
      </c>
      <c r="G3058">
        <v>2</v>
      </c>
      <c r="H3058">
        <v>2499.9899999999998</v>
      </c>
      <c r="I3058">
        <v>0.2</v>
      </c>
      <c r="J3058" s="1" t="s">
        <v>445</v>
      </c>
      <c r="K3058" s="1" t="s">
        <v>311</v>
      </c>
      <c r="L3058" s="1" t="s">
        <v>28</v>
      </c>
      <c r="M3058" s="1" t="s">
        <v>440</v>
      </c>
      <c r="N3058">
        <v>3999.9839999999999</v>
      </c>
    </row>
    <row r="3059" spans="1:14" x14ac:dyDescent="0.3">
      <c r="A3059">
        <v>146</v>
      </c>
      <c r="B3059" s="1" t="s">
        <v>116</v>
      </c>
      <c r="C3059" s="1" t="s">
        <v>27</v>
      </c>
      <c r="D3059">
        <v>1399</v>
      </c>
      <c r="E3059" s="2">
        <v>43147</v>
      </c>
      <c r="F3059">
        <v>2</v>
      </c>
      <c r="G3059">
        <v>2</v>
      </c>
      <c r="H3059">
        <v>469.99</v>
      </c>
      <c r="I3059">
        <v>7.0000000000000007E-2</v>
      </c>
      <c r="J3059" s="1" t="s">
        <v>447</v>
      </c>
      <c r="K3059" s="1" t="s">
        <v>311</v>
      </c>
      <c r="L3059" s="1" t="s">
        <v>28</v>
      </c>
      <c r="M3059" s="1" t="s">
        <v>440</v>
      </c>
      <c r="N3059">
        <v>874.18139999999994</v>
      </c>
    </row>
    <row r="3060" spans="1:14" x14ac:dyDescent="0.3">
      <c r="A3060">
        <v>340</v>
      </c>
      <c r="B3060" s="1" t="s">
        <v>225</v>
      </c>
      <c r="C3060" s="1" t="s">
        <v>27</v>
      </c>
      <c r="D3060">
        <v>802</v>
      </c>
      <c r="E3060" s="2">
        <v>42822</v>
      </c>
      <c r="F3060">
        <v>2</v>
      </c>
      <c r="G3060">
        <v>2</v>
      </c>
      <c r="H3060">
        <v>832.99</v>
      </c>
      <c r="I3060">
        <v>0.2</v>
      </c>
      <c r="J3060" s="1" t="s">
        <v>444</v>
      </c>
      <c r="K3060" s="1" t="s">
        <v>311</v>
      </c>
      <c r="L3060" s="1" t="s">
        <v>28</v>
      </c>
      <c r="M3060" s="1" t="s">
        <v>440</v>
      </c>
      <c r="N3060">
        <v>1332.7840000000001</v>
      </c>
    </row>
    <row r="3061" spans="1:14" x14ac:dyDescent="0.3">
      <c r="A3061">
        <v>340</v>
      </c>
      <c r="B3061" s="1" t="s">
        <v>225</v>
      </c>
      <c r="C3061" s="1" t="s">
        <v>27</v>
      </c>
      <c r="D3061">
        <v>802</v>
      </c>
      <c r="E3061" s="2">
        <v>42822</v>
      </c>
      <c r="F3061">
        <v>2</v>
      </c>
      <c r="G3061">
        <v>1</v>
      </c>
      <c r="H3061">
        <v>2499.9899999999998</v>
      </c>
      <c r="I3061">
        <v>0.05</v>
      </c>
      <c r="J3061" s="1" t="s">
        <v>445</v>
      </c>
      <c r="K3061" s="1" t="s">
        <v>311</v>
      </c>
      <c r="L3061" s="1" t="s">
        <v>28</v>
      </c>
      <c r="M3061" s="1" t="s">
        <v>440</v>
      </c>
      <c r="N3061">
        <v>2374.9904999999999</v>
      </c>
    </row>
    <row r="3062" spans="1:14" x14ac:dyDescent="0.3">
      <c r="A3062">
        <v>1154</v>
      </c>
      <c r="B3062" s="1" t="s">
        <v>160</v>
      </c>
      <c r="C3062" s="1" t="s">
        <v>27</v>
      </c>
      <c r="D3062">
        <v>1444</v>
      </c>
      <c r="E3062" s="2">
        <v>43175</v>
      </c>
      <c r="F3062">
        <v>2</v>
      </c>
      <c r="G3062">
        <v>2</v>
      </c>
      <c r="H3062">
        <v>1899</v>
      </c>
      <c r="I3062">
        <v>0.2</v>
      </c>
      <c r="J3062" s="1" t="s">
        <v>439</v>
      </c>
      <c r="K3062" s="1" t="s">
        <v>311</v>
      </c>
      <c r="L3062" s="1" t="s">
        <v>28</v>
      </c>
      <c r="M3062" s="1" t="s">
        <v>440</v>
      </c>
      <c r="N3062">
        <v>3038.4</v>
      </c>
    </row>
    <row r="3063" spans="1:14" x14ac:dyDescent="0.3">
      <c r="A3063">
        <v>15</v>
      </c>
      <c r="B3063" s="1" t="s">
        <v>143</v>
      </c>
      <c r="C3063" s="1" t="s">
        <v>27</v>
      </c>
      <c r="D3063">
        <v>1610</v>
      </c>
      <c r="E3063" s="2">
        <v>43337</v>
      </c>
      <c r="F3063">
        <v>2</v>
      </c>
      <c r="G3063">
        <v>1</v>
      </c>
      <c r="H3063">
        <v>832.99</v>
      </c>
      <c r="I3063">
        <v>7.0000000000000007E-2</v>
      </c>
      <c r="J3063" s="1" t="s">
        <v>444</v>
      </c>
      <c r="K3063" s="1" t="s">
        <v>311</v>
      </c>
      <c r="L3063" s="1" t="s">
        <v>28</v>
      </c>
      <c r="M3063" s="1" t="s">
        <v>440</v>
      </c>
      <c r="N3063">
        <v>774.6807</v>
      </c>
    </row>
    <row r="3064" spans="1:14" x14ac:dyDescent="0.3">
      <c r="A3064">
        <v>39</v>
      </c>
      <c r="B3064" s="1" t="s">
        <v>35</v>
      </c>
      <c r="C3064" s="1" t="s">
        <v>27</v>
      </c>
      <c r="D3064">
        <v>1322</v>
      </c>
      <c r="E3064" s="2">
        <v>43100</v>
      </c>
      <c r="F3064">
        <v>2</v>
      </c>
      <c r="G3064">
        <v>2</v>
      </c>
      <c r="H3064">
        <v>2499.9899999999998</v>
      </c>
      <c r="I3064">
        <v>0.05</v>
      </c>
      <c r="J3064" s="1" t="s">
        <v>445</v>
      </c>
      <c r="K3064" s="1" t="s">
        <v>311</v>
      </c>
      <c r="L3064" s="1" t="s">
        <v>28</v>
      </c>
      <c r="M3064" s="1" t="s">
        <v>440</v>
      </c>
      <c r="N3064">
        <v>4749.9809999999998</v>
      </c>
    </row>
    <row r="3065" spans="1:14" x14ac:dyDescent="0.3">
      <c r="A3065">
        <v>810</v>
      </c>
      <c r="B3065" s="1" t="s">
        <v>119</v>
      </c>
      <c r="C3065" s="1" t="s">
        <v>15</v>
      </c>
      <c r="D3065">
        <v>1137</v>
      </c>
      <c r="E3065" s="2">
        <v>42998</v>
      </c>
      <c r="F3065">
        <v>3</v>
      </c>
      <c r="G3065">
        <v>1</v>
      </c>
      <c r="H3065">
        <v>2499.9899999999998</v>
      </c>
      <c r="I3065">
        <v>0.2</v>
      </c>
      <c r="J3065" s="1" t="s">
        <v>445</v>
      </c>
      <c r="K3065" s="1" t="s">
        <v>311</v>
      </c>
      <c r="L3065" s="1" t="s">
        <v>18</v>
      </c>
      <c r="M3065" s="1" t="s">
        <v>440</v>
      </c>
      <c r="N3065">
        <v>1999.992</v>
      </c>
    </row>
    <row r="3066" spans="1:14" x14ac:dyDescent="0.3">
      <c r="A3066">
        <v>116</v>
      </c>
      <c r="B3066" s="1" t="s">
        <v>141</v>
      </c>
      <c r="C3066" s="1" t="s">
        <v>15</v>
      </c>
      <c r="D3066">
        <v>1047</v>
      </c>
      <c r="E3066" s="2">
        <v>42955</v>
      </c>
      <c r="F3066">
        <v>3</v>
      </c>
      <c r="G3066">
        <v>2</v>
      </c>
      <c r="H3066">
        <v>2499.9899999999998</v>
      </c>
      <c r="I3066">
        <v>0.1</v>
      </c>
      <c r="J3066" s="1" t="s">
        <v>445</v>
      </c>
      <c r="K3066" s="1" t="s">
        <v>311</v>
      </c>
      <c r="L3066" s="1" t="s">
        <v>18</v>
      </c>
      <c r="M3066" s="1" t="s">
        <v>440</v>
      </c>
      <c r="N3066">
        <v>4499.982</v>
      </c>
    </row>
    <row r="3067" spans="1:14" x14ac:dyDescent="0.3">
      <c r="A3067">
        <v>1389</v>
      </c>
      <c r="B3067" s="1" t="s">
        <v>107</v>
      </c>
      <c r="C3067" s="1" t="s">
        <v>27</v>
      </c>
      <c r="D3067">
        <v>1004</v>
      </c>
      <c r="E3067" s="2">
        <v>42930</v>
      </c>
      <c r="F3067">
        <v>2</v>
      </c>
      <c r="G3067">
        <v>2</v>
      </c>
      <c r="H3067">
        <v>832.99</v>
      </c>
      <c r="I3067">
        <v>0.1</v>
      </c>
      <c r="J3067" s="1" t="s">
        <v>444</v>
      </c>
      <c r="K3067" s="1" t="s">
        <v>311</v>
      </c>
      <c r="L3067" s="1" t="s">
        <v>28</v>
      </c>
      <c r="M3067" s="1" t="s">
        <v>440</v>
      </c>
      <c r="N3067">
        <v>1499.3820000000001</v>
      </c>
    </row>
    <row r="3068" spans="1:14" x14ac:dyDescent="0.3">
      <c r="A3068">
        <v>26</v>
      </c>
      <c r="B3068" s="1" t="s">
        <v>142</v>
      </c>
      <c r="C3068" s="1" t="s">
        <v>27</v>
      </c>
      <c r="D3068">
        <v>1519</v>
      </c>
      <c r="E3068" s="2">
        <v>43201</v>
      </c>
      <c r="F3068">
        <v>2</v>
      </c>
      <c r="G3068">
        <v>2</v>
      </c>
      <c r="H3068">
        <v>1499</v>
      </c>
      <c r="I3068">
        <v>7.0000000000000007E-2</v>
      </c>
      <c r="J3068" s="1" t="s">
        <v>448</v>
      </c>
      <c r="K3068" s="1" t="s">
        <v>311</v>
      </c>
      <c r="L3068" s="1" t="s">
        <v>28</v>
      </c>
      <c r="M3068" s="1" t="s">
        <v>440</v>
      </c>
      <c r="N3068">
        <v>2788.14</v>
      </c>
    </row>
    <row r="3069" spans="1:14" x14ac:dyDescent="0.3">
      <c r="A3069">
        <v>351</v>
      </c>
      <c r="B3069" s="1" t="s">
        <v>162</v>
      </c>
      <c r="C3069" s="1" t="s">
        <v>27</v>
      </c>
      <c r="D3069">
        <v>1132</v>
      </c>
      <c r="E3069" s="2">
        <v>42997</v>
      </c>
      <c r="F3069">
        <v>2</v>
      </c>
      <c r="G3069">
        <v>2</v>
      </c>
      <c r="H3069">
        <v>832.99</v>
      </c>
      <c r="I3069">
        <v>0.1</v>
      </c>
      <c r="J3069" s="1" t="s">
        <v>444</v>
      </c>
      <c r="K3069" s="1" t="s">
        <v>311</v>
      </c>
      <c r="L3069" s="1" t="s">
        <v>28</v>
      </c>
      <c r="M3069" s="1" t="s">
        <v>440</v>
      </c>
      <c r="N3069">
        <v>1499.3820000000001</v>
      </c>
    </row>
    <row r="3070" spans="1:14" x14ac:dyDescent="0.3">
      <c r="A3070">
        <v>420</v>
      </c>
      <c r="B3070" s="1" t="s">
        <v>64</v>
      </c>
      <c r="C3070" s="1" t="s">
        <v>27</v>
      </c>
      <c r="D3070">
        <v>805</v>
      </c>
      <c r="E3070" s="2">
        <v>42823</v>
      </c>
      <c r="F3070">
        <v>2</v>
      </c>
      <c r="G3070">
        <v>2</v>
      </c>
      <c r="H3070">
        <v>469.99</v>
      </c>
      <c r="I3070">
        <v>0.2</v>
      </c>
      <c r="J3070" s="1" t="s">
        <v>446</v>
      </c>
      <c r="K3070" s="1" t="s">
        <v>311</v>
      </c>
      <c r="L3070" s="1" t="s">
        <v>28</v>
      </c>
      <c r="M3070" s="1" t="s">
        <v>440</v>
      </c>
      <c r="N3070">
        <v>751.98400000000004</v>
      </c>
    </row>
    <row r="3071" spans="1:14" x14ac:dyDescent="0.3">
      <c r="A3071">
        <v>754</v>
      </c>
      <c r="B3071" s="1" t="s">
        <v>183</v>
      </c>
      <c r="C3071" s="1" t="s">
        <v>27</v>
      </c>
      <c r="D3071">
        <v>1456</v>
      </c>
      <c r="E3071" s="2">
        <v>43179</v>
      </c>
      <c r="F3071">
        <v>2</v>
      </c>
      <c r="G3071">
        <v>1</v>
      </c>
      <c r="H3071">
        <v>469.99</v>
      </c>
      <c r="I3071">
        <v>0.1</v>
      </c>
      <c r="J3071" s="1" t="s">
        <v>441</v>
      </c>
      <c r="K3071" s="1" t="s">
        <v>311</v>
      </c>
      <c r="L3071" s="1" t="s">
        <v>28</v>
      </c>
      <c r="M3071" s="1" t="s">
        <v>440</v>
      </c>
      <c r="N3071">
        <v>422.99100000000004</v>
      </c>
    </row>
    <row r="3072" spans="1:14" x14ac:dyDescent="0.3">
      <c r="A3072">
        <v>837</v>
      </c>
      <c r="B3072" s="1" t="s">
        <v>60</v>
      </c>
      <c r="C3072" s="1" t="s">
        <v>27</v>
      </c>
      <c r="D3072">
        <v>1024</v>
      </c>
      <c r="E3072" s="2">
        <v>42939</v>
      </c>
      <c r="F3072">
        <v>2</v>
      </c>
      <c r="G3072">
        <v>2</v>
      </c>
      <c r="H3072">
        <v>2499.9899999999998</v>
      </c>
      <c r="I3072">
        <v>0.05</v>
      </c>
      <c r="J3072" s="1" t="s">
        <v>445</v>
      </c>
      <c r="K3072" s="1" t="s">
        <v>311</v>
      </c>
      <c r="L3072" s="1" t="s">
        <v>28</v>
      </c>
      <c r="M3072" s="1" t="s">
        <v>440</v>
      </c>
      <c r="N3072">
        <v>4749.9809999999998</v>
      </c>
    </row>
    <row r="3073" spans="1:14" x14ac:dyDescent="0.3">
      <c r="A3073">
        <v>47</v>
      </c>
      <c r="B3073" s="1" t="s">
        <v>89</v>
      </c>
      <c r="C3073" s="1" t="s">
        <v>21</v>
      </c>
      <c r="D3073">
        <v>1072</v>
      </c>
      <c r="E3073" s="2">
        <v>42965</v>
      </c>
      <c r="F3073">
        <v>1</v>
      </c>
      <c r="G3073">
        <v>2</v>
      </c>
      <c r="H3073">
        <v>832.99</v>
      </c>
      <c r="I3073">
        <v>7.0000000000000007E-2</v>
      </c>
      <c r="J3073" s="1" t="s">
        <v>444</v>
      </c>
      <c r="K3073" s="1" t="s">
        <v>311</v>
      </c>
      <c r="L3073" s="1" t="s">
        <v>22</v>
      </c>
      <c r="M3073" s="1" t="s">
        <v>440</v>
      </c>
      <c r="N3073">
        <v>1549.3614</v>
      </c>
    </row>
    <row r="3074" spans="1:14" x14ac:dyDescent="0.3">
      <c r="A3074">
        <v>45</v>
      </c>
      <c r="B3074" s="1" t="s">
        <v>66</v>
      </c>
      <c r="C3074" s="1" t="s">
        <v>27</v>
      </c>
      <c r="D3074">
        <v>826</v>
      </c>
      <c r="E3074" s="2">
        <v>42832</v>
      </c>
      <c r="F3074">
        <v>2</v>
      </c>
      <c r="G3074">
        <v>1</v>
      </c>
      <c r="H3074">
        <v>832.99</v>
      </c>
      <c r="I3074">
        <v>0.1</v>
      </c>
      <c r="J3074" s="1" t="s">
        <v>444</v>
      </c>
      <c r="K3074" s="1" t="s">
        <v>311</v>
      </c>
      <c r="L3074" s="1" t="s">
        <v>28</v>
      </c>
      <c r="M3074" s="1" t="s">
        <v>440</v>
      </c>
      <c r="N3074">
        <v>749.69100000000003</v>
      </c>
    </row>
    <row r="3075" spans="1:14" x14ac:dyDescent="0.3">
      <c r="A3075">
        <v>884</v>
      </c>
      <c r="B3075" s="1" t="s">
        <v>126</v>
      </c>
      <c r="C3075" s="1" t="s">
        <v>27</v>
      </c>
      <c r="D3075">
        <v>689</v>
      </c>
      <c r="E3075" s="2">
        <v>42768</v>
      </c>
      <c r="F3075">
        <v>2</v>
      </c>
      <c r="G3075">
        <v>2</v>
      </c>
      <c r="H3075">
        <v>469.99</v>
      </c>
      <c r="I3075">
        <v>0.1</v>
      </c>
      <c r="J3075" s="1" t="s">
        <v>446</v>
      </c>
      <c r="K3075" s="1" t="s">
        <v>311</v>
      </c>
      <c r="L3075" s="1" t="s">
        <v>28</v>
      </c>
      <c r="M3075" s="1" t="s">
        <v>440</v>
      </c>
      <c r="N3075">
        <v>845.98200000000008</v>
      </c>
    </row>
    <row r="3076" spans="1:14" x14ac:dyDescent="0.3">
      <c r="A3076">
        <v>1213</v>
      </c>
      <c r="B3076" s="1" t="s">
        <v>29</v>
      </c>
      <c r="C3076" s="1" t="s">
        <v>15</v>
      </c>
      <c r="D3076">
        <v>1126</v>
      </c>
      <c r="E3076" s="2">
        <v>42992</v>
      </c>
      <c r="F3076">
        <v>3</v>
      </c>
      <c r="G3076">
        <v>2</v>
      </c>
      <c r="H3076">
        <v>469.99</v>
      </c>
      <c r="I3076">
        <v>0.1</v>
      </c>
      <c r="J3076" s="1" t="s">
        <v>446</v>
      </c>
      <c r="K3076" s="1" t="s">
        <v>311</v>
      </c>
      <c r="L3076" s="1" t="s">
        <v>18</v>
      </c>
      <c r="M3076" s="1" t="s">
        <v>440</v>
      </c>
      <c r="N3076">
        <v>845.98200000000008</v>
      </c>
    </row>
    <row r="3077" spans="1:14" x14ac:dyDescent="0.3">
      <c r="A3077">
        <v>1372</v>
      </c>
      <c r="B3077" s="1" t="s">
        <v>121</v>
      </c>
      <c r="C3077" s="1" t="s">
        <v>27</v>
      </c>
      <c r="D3077">
        <v>1083</v>
      </c>
      <c r="E3077" s="2">
        <v>42967</v>
      </c>
      <c r="F3077">
        <v>2</v>
      </c>
      <c r="G3077">
        <v>1</v>
      </c>
      <c r="H3077">
        <v>469.99</v>
      </c>
      <c r="I3077">
        <v>0.2</v>
      </c>
      <c r="J3077" s="1" t="s">
        <v>446</v>
      </c>
      <c r="K3077" s="1" t="s">
        <v>311</v>
      </c>
      <c r="L3077" s="1" t="s">
        <v>28</v>
      </c>
      <c r="M3077" s="1" t="s">
        <v>440</v>
      </c>
      <c r="N3077">
        <v>375.99200000000002</v>
      </c>
    </row>
    <row r="3078" spans="1:14" x14ac:dyDescent="0.3">
      <c r="A3078">
        <v>844</v>
      </c>
      <c r="B3078" s="1" t="s">
        <v>121</v>
      </c>
      <c r="C3078" s="1" t="s">
        <v>27</v>
      </c>
      <c r="D3078">
        <v>869</v>
      </c>
      <c r="E3078" s="2">
        <v>42856</v>
      </c>
      <c r="F3078">
        <v>2</v>
      </c>
      <c r="G3078">
        <v>1</v>
      </c>
      <c r="H3078">
        <v>469.99</v>
      </c>
      <c r="I3078">
        <v>0.05</v>
      </c>
      <c r="J3078" s="1" t="s">
        <v>446</v>
      </c>
      <c r="K3078" s="1" t="s">
        <v>311</v>
      </c>
      <c r="L3078" s="1" t="s">
        <v>28</v>
      </c>
      <c r="M3078" s="1" t="s">
        <v>440</v>
      </c>
      <c r="N3078">
        <v>446.4905</v>
      </c>
    </row>
    <row r="3079" spans="1:14" x14ac:dyDescent="0.3">
      <c r="A3079">
        <v>40</v>
      </c>
      <c r="B3079" s="1" t="s">
        <v>146</v>
      </c>
      <c r="C3079" s="1" t="s">
        <v>21</v>
      </c>
      <c r="D3079">
        <v>1092</v>
      </c>
      <c r="E3079" s="2">
        <v>42972</v>
      </c>
      <c r="F3079">
        <v>1</v>
      </c>
      <c r="G3079">
        <v>2</v>
      </c>
      <c r="H3079">
        <v>999.99</v>
      </c>
      <c r="I3079">
        <v>7.0000000000000007E-2</v>
      </c>
      <c r="J3079" s="1" t="s">
        <v>449</v>
      </c>
      <c r="K3079" s="1" t="s">
        <v>311</v>
      </c>
      <c r="L3079" s="1" t="s">
        <v>22</v>
      </c>
      <c r="M3079" s="1" t="s">
        <v>440</v>
      </c>
      <c r="N3079">
        <v>1859.9813999999999</v>
      </c>
    </row>
    <row r="3080" spans="1:14" x14ac:dyDescent="0.3">
      <c r="A3080">
        <v>61</v>
      </c>
      <c r="B3080" s="1" t="s">
        <v>29</v>
      </c>
      <c r="C3080" s="1" t="s">
        <v>15</v>
      </c>
      <c r="D3080">
        <v>1515</v>
      </c>
      <c r="E3080" s="2">
        <v>43200</v>
      </c>
      <c r="F3080">
        <v>3</v>
      </c>
      <c r="G3080">
        <v>2</v>
      </c>
      <c r="H3080">
        <v>999.99</v>
      </c>
      <c r="I3080">
        <v>0.2</v>
      </c>
      <c r="J3080" s="1" t="s">
        <v>450</v>
      </c>
      <c r="K3080" s="1" t="s">
        <v>311</v>
      </c>
      <c r="L3080" s="1" t="s">
        <v>18</v>
      </c>
      <c r="M3080" s="1" t="s">
        <v>440</v>
      </c>
      <c r="N3080">
        <v>1599.9840000000002</v>
      </c>
    </row>
    <row r="3081" spans="1:14" x14ac:dyDescent="0.3">
      <c r="A3081">
        <v>279</v>
      </c>
      <c r="B3081" s="1" t="s">
        <v>150</v>
      </c>
      <c r="C3081" s="1" t="s">
        <v>21</v>
      </c>
      <c r="D3081">
        <v>1287</v>
      </c>
      <c r="E3081" s="2">
        <v>43076</v>
      </c>
      <c r="F3081">
        <v>1</v>
      </c>
      <c r="G3081">
        <v>2</v>
      </c>
      <c r="H3081">
        <v>999.99</v>
      </c>
      <c r="I3081">
        <v>0.2</v>
      </c>
      <c r="J3081" s="1" t="s">
        <v>450</v>
      </c>
      <c r="K3081" s="1" t="s">
        <v>311</v>
      </c>
      <c r="L3081" s="1" t="s">
        <v>22</v>
      </c>
      <c r="M3081" s="1" t="s">
        <v>440</v>
      </c>
      <c r="N3081">
        <v>1599.9840000000002</v>
      </c>
    </row>
    <row r="3082" spans="1:14" x14ac:dyDescent="0.3">
      <c r="A3082">
        <v>380</v>
      </c>
      <c r="B3082" s="1" t="s">
        <v>198</v>
      </c>
      <c r="C3082" s="1" t="s">
        <v>27</v>
      </c>
      <c r="D3082">
        <v>686</v>
      </c>
      <c r="E3082" s="2">
        <v>42767</v>
      </c>
      <c r="F3082">
        <v>2</v>
      </c>
      <c r="G3082">
        <v>1</v>
      </c>
      <c r="H3082">
        <v>999.99</v>
      </c>
      <c r="I3082">
        <v>0.1</v>
      </c>
      <c r="J3082" s="1" t="s">
        <v>449</v>
      </c>
      <c r="K3082" s="1" t="s">
        <v>311</v>
      </c>
      <c r="L3082" s="1" t="s">
        <v>28</v>
      </c>
      <c r="M3082" s="1" t="s">
        <v>440</v>
      </c>
      <c r="N3082">
        <v>899.99099999999999</v>
      </c>
    </row>
    <row r="3083" spans="1:14" x14ac:dyDescent="0.3">
      <c r="A3083">
        <v>408</v>
      </c>
      <c r="B3083" s="1" t="s">
        <v>104</v>
      </c>
      <c r="C3083" s="1" t="s">
        <v>27</v>
      </c>
      <c r="D3083">
        <v>1019</v>
      </c>
      <c r="E3083" s="2">
        <v>42938</v>
      </c>
      <c r="F3083">
        <v>2</v>
      </c>
      <c r="G3083">
        <v>1</v>
      </c>
      <c r="H3083">
        <v>999.99</v>
      </c>
      <c r="I3083">
        <v>0.1</v>
      </c>
      <c r="J3083" s="1" t="s">
        <v>449</v>
      </c>
      <c r="K3083" s="1" t="s">
        <v>311</v>
      </c>
      <c r="L3083" s="1" t="s">
        <v>28</v>
      </c>
      <c r="M3083" s="1" t="s">
        <v>440</v>
      </c>
      <c r="N3083">
        <v>899.99099999999999</v>
      </c>
    </row>
    <row r="3084" spans="1:14" x14ac:dyDescent="0.3">
      <c r="A3084">
        <v>661</v>
      </c>
      <c r="B3084" s="1" t="s">
        <v>44</v>
      </c>
      <c r="C3084" s="1" t="s">
        <v>27</v>
      </c>
      <c r="D3084">
        <v>874</v>
      </c>
      <c r="E3084" s="2">
        <v>42859</v>
      </c>
      <c r="F3084">
        <v>2</v>
      </c>
      <c r="G3084">
        <v>2</v>
      </c>
      <c r="H3084">
        <v>999.99</v>
      </c>
      <c r="I3084">
        <v>0.05</v>
      </c>
      <c r="J3084" s="1" t="s">
        <v>450</v>
      </c>
      <c r="K3084" s="1" t="s">
        <v>311</v>
      </c>
      <c r="L3084" s="1" t="s">
        <v>28</v>
      </c>
      <c r="M3084" s="1" t="s">
        <v>440</v>
      </c>
      <c r="N3084">
        <v>1899.981</v>
      </c>
    </row>
    <row r="3085" spans="1:14" x14ac:dyDescent="0.3">
      <c r="A3085">
        <v>953</v>
      </c>
      <c r="B3085" s="1" t="s">
        <v>170</v>
      </c>
      <c r="C3085" s="1" t="s">
        <v>15</v>
      </c>
      <c r="D3085">
        <v>758</v>
      </c>
      <c r="E3085" s="2">
        <v>42800</v>
      </c>
      <c r="F3085">
        <v>3</v>
      </c>
      <c r="G3085">
        <v>1</v>
      </c>
      <c r="H3085">
        <v>999.99</v>
      </c>
      <c r="I3085">
        <v>7.0000000000000007E-2</v>
      </c>
      <c r="J3085" s="1" t="s">
        <v>450</v>
      </c>
      <c r="K3085" s="1" t="s">
        <v>311</v>
      </c>
      <c r="L3085" s="1" t="s">
        <v>18</v>
      </c>
      <c r="M3085" s="1" t="s">
        <v>440</v>
      </c>
      <c r="N3085">
        <v>929.99069999999995</v>
      </c>
    </row>
    <row r="3086" spans="1:14" x14ac:dyDescent="0.3">
      <c r="A3086">
        <v>1021</v>
      </c>
      <c r="B3086" s="1" t="s">
        <v>164</v>
      </c>
      <c r="C3086" s="1" t="s">
        <v>27</v>
      </c>
      <c r="D3086">
        <v>1311</v>
      </c>
      <c r="E3086" s="2">
        <v>43093</v>
      </c>
      <c r="F3086">
        <v>2</v>
      </c>
      <c r="G3086">
        <v>2</v>
      </c>
      <c r="H3086">
        <v>999.99</v>
      </c>
      <c r="I3086">
        <v>0.1</v>
      </c>
      <c r="J3086" s="1" t="s">
        <v>450</v>
      </c>
      <c r="K3086" s="1" t="s">
        <v>311</v>
      </c>
      <c r="L3086" s="1" t="s">
        <v>28</v>
      </c>
      <c r="M3086" s="1" t="s">
        <v>440</v>
      </c>
      <c r="N3086">
        <v>1799.982</v>
      </c>
    </row>
    <row r="3087" spans="1:14" x14ac:dyDescent="0.3">
      <c r="A3087">
        <v>1120</v>
      </c>
      <c r="B3087" s="1" t="s">
        <v>80</v>
      </c>
      <c r="C3087" s="1" t="s">
        <v>27</v>
      </c>
      <c r="D3087">
        <v>1186</v>
      </c>
      <c r="E3087" s="2">
        <v>43022</v>
      </c>
      <c r="F3087">
        <v>2</v>
      </c>
      <c r="G3087">
        <v>1</v>
      </c>
      <c r="H3087">
        <v>999.99</v>
      </c>
      <c r="I3087">
        <v>0.2</v>
      </c>
      <c r="J3087" s="1" t="s">
        <v>450</v>
      </c>
      <c r="K3087" s="1" t="s">
        <v>311</v>
      </c>
      <c r="L3087" s="1" t="s">
        <v>28</v>
      </c>
      <c r="M3087" s="1" t="s">
        <v>440</v>
      </c>
      <c r="N3087">
        <v>799.99200000000008</v>
      </c>
    </row>
    <row r="3088" spans="1:14" x14ac:dyDescent="0.3">
      <c r="A3088">
        <v>1145</v>
      </c>
      <c r="B3088" s="1" t="s">
        <v>65</v>
      </c>
      <c r="C3088" s="1" t="s">
        <v>27</v>
      </c>
      <c r="D3088">
        <v>989</v>
      </c>
      <c r="E3088" s="2">
        <v>42918</v>
      </c>
      <c r="F3088">
        <v>2</v>
      </c>
      <c r="G3088">
        <v>1</v>
      </c>
      <c r="H3088">
        <v>999.99</v>
      </c>
      <c r="I3088">
        <v>0.1</v>
      </c>
      <c r="J3088" s="1" t="s">
        <v>450</v>
      </c>
      <c r="K3088" s="1" t="s">
        <v>311</v>
      </c>
      <c r="L3088" s="1" t="s">
        <v>28</v>
      </c>
      <c r="M3088" s="1" t="s">
        <v>440</v>
      </c>
      <c r="N3088">
        <v>899.99099999999999</v>
      </c>
    </row>
    <row r="3089" spans="1:14" x14ac:dyDescent="0.3">
      <c r="A3089">
        <v>1215</v>
      </c>
      <c r="B3089" s="1" t="s">
        <v>101</v>
      </c>
      <c r="C3089" s="1" t="s">
        <v>27</v>
      </c>
      <c r="D3089">
        <v>832</v>
      </c>
      <c r="E3089" s="2">
        <v>42836</v>
      </c>
      <c r="F3089">
        <v>2</v>
      </c>
      <c r="G3089">
        <v>1</v>
      </c>
      <c r="H3089">
        <v>999.99</v>
      </c>
      <c r="I3089">
        <v>7.0000000000000007E-2</v>
      </c>
      <c r="J3089" s="1" t="s">
        <v>450</v>
      </c>
      <c r="K3089" s="1" t="s">
        <v>311</v>
      </c>
      <c r="L3089" s="1" t="s">
        <v>28</v>
      </c>
      <c r="M3089" s="1" t="s">
        <v>440</v>
      </c>
      <c r="N3089">
        <v>929.99069999999995</v>
      </c>
    </row>
    <row r="3090" spans="1:14" x14ac:dyDescent="0.3">
      <c r="A3090">
        <v>1412</v>
      </c>
      <c r="B3090" s="1" t="s">
        <v>32</v>
      </c>
      <c r="C3090" s="1" t="s">
        <v>27</v>
      </c>
      <c r="D3090">
        <v>1193</v>
      </c>
      <c r="E3090" s="2">
        <v>43025</v>
      </c>
      <c r="F3090">
        <v>2</v>
      </c>
      <c r="G3090">
        <v>1</v>
      </c>
      <c r="H3090">
        <v>999.99</v>
      </c>
      <c r="I3090">
        <v>0.05</v>
      </c>
      <c r="J3090" s="1" t="s">
        <v>450</v>
      </c>
      <c r="K3090" s="1" t="s">
        <v>311</v>
      </c>
      <c r="L3090" s="1" t="s">
        <v>28</v>
      </c>
      <c r="M3090" s="1" t="s">
        <v>440</v>
      </c>
      <c r="N3090">
        <v>949.9905</v>
      </c>
    </row>
    <row r="3091" spans="1:14" x14ac:dyDescent="0.3">
      <c r="A3091">
        <v>479</v>
      </c>
      <c r="B3091" s="1" t="s">
        <v>191</v>
      </c>
      <c r="C3091" s="1" t="s">
        <v>27</v>
      </c>
      <c r="D3091">
        <v>792</v>
      </c>
      <c r="E3091" s="2">
        <v>42816</v>
      </c>
      <c r="F3091">
        <v>2</v>
      </c>
      <c r="G3091">
        <v>1</v>
      </c>
      <c r="H3091">
        <v>999.99</v>
      </c>
      <c r="I3091">
        <v>0.05</v>
      </c>
      <c r="J3091" s="1" t="s">
        <v>449</v>
      </c>
      <c r="K3091" s="1" t="s">
        <v>311</v>
      </c>
      <c r="L3091" s="1" t="s">
        <v>28</v>
      </c>
      <c r="M3091" s="1" t="s">
        <v>440</v>
      </c>
      <c r="N3091">
        <v>949.9905</v>
      </c>
    </row>
    <row r="3092" spans="1:14" x14ac:dyDescent="0.3">
      <c r="A3092">
        <v>1160</v>
      </c>
      <c r="B3092" s="1" t="s">
        <v>141</v>
      </c>
      <c r="C3092" s="1" t="s">
        <v>15</v>
      </c>
      <c r="D3092">
        <v>1088</v>
      </c>
      <c r="E3092" s="2">
        <v>42969</v>
      </c>
      <c r="F3092">
        <v>3</v>
      </c>
      <c r="G3092">
        <v>1</v>
      </c>
      <c r="H3092">
        <v>999.99</v>
      </c>
      <c r="I3092">
        <v>0.1</v>
      </c>
      <c r="J3092" s="1" t="s">
        <v>449</v>
      </c>
      <c r="K3092" s="1" t="s">
        <v>311</v>
      </c>
      <c r="L3092" s="1" t="s">
        <v>18</v>
      </c>
      <c r="M3092" s="1" t="s">
        <v>440</v>
      </c>
      <c r="N3092">
        <v>899.99099999999999</v>
      </c>
    </row>
    <row r="3093" spans="1:14" x14ac:dyDescent="0.3">
      <c r="A3093">
        <v>165</v>
      </c>
      <c r="B3093" s="1" t="s">
        <v>76</v>
      </c>
      <c r="C3093" s="1" t="s">
        <v>21</v>
      </c>
      <c r="D3093">
        <v>1275</v>
      </c>
      <c r="E3093" s="2">
        <v>43068</v>
      </c>
      <c r="F3093">
        <v>1</v>
      </c>
      <c r="G3093">
        <v>1</v>
      </c>
      <c r="H3093">
        <v>999.99</v>
      </c>
      <c r="I3093">
        <v>0.1</v>
      </c>
      <c r="J3093" s="1" t="s">
        <v>449</v>
      </c>
      <c r="K3093" s="1" t="s">
        <v>311</v>
      </c>
      <c r="L3093" s="1" t="s">
        <v>22</v>
      </c>
      <c r="M3093" s="1" t="s">
        <v>440</v>
      </c>
      <c r="N3093">
        <v>899.99099999999999</v>
      </c>
    </row>
    <row r="3094" spans="1:14" x14ac:dyDescent="0.3">
      <c r="A3094">
        <v>2</v>
      </c>
      <c r="B3094" s="1" t="s">
        <v>148</v>
      </c>
      <c r="C3094" s="1" t="s">
        <v>21</v>
      </c>
      <c r="D3094">
        <v>1084</v>
      </c>
      <c r="E3094" s="2">
        <v>42968</v>
      </c>
      <c r="F3094">
        <v>1</v>
      </c>
      <c r="G3094">
        <v>1</v>
      </c>
      <c r="H3094">
        <v>999.99</v>
      </c>
      <c r="I3094">
        <v>0.05</v>
      </c>
      <c r="J3094" s="1" t="s">
        <v>449</v>
      </c>
      <c r="K3094" s="1" t="s">
        <v>311</v>
      </c>
      <c r="L3094" s="1" t="s">
        <v>22</v>
      </c>
      <c r="M3094" s="1" t="s">
        <v>440</v>
      </c>
      <c r="N3094">
        <v>949.9905</v>
      </c>
    </row>
    <row r="3095" spans="1:14" x14ac:dyDescent="0.3">
      <c r="A3095">
        <v>1396</v>
      </c>
      <c r="B3095" s="1" t="s">
        <v>122</v>
      </c>
      <c r="C3095" s="1" t="s">
        <v>21</v>
      </c>
      <c r="D3095">
        <v>886</v>
      </c>
      <c r="E3095" s="2">
        <v>42868</v>
      </c>
      <c r="F3095">
        <v>1</v>
      </c>
      <c r="G3095">
        <v>1</v>
      </c>
      <c r="H3095">
        <v>999.99</v>
      </c>
      <c r="I3095">
        <v>0.05</v>
      </c>
      <c r="J3095" s="1" t="s">
        <v>449</v>
      </c>
      <c r="K3095" s="1" t="s">
        <v>311</v>
      </c>
      <c r="L3095" s="1" t="s">
        <v>22</v>
      </c>
      <c r="M3095" s="1" t="s">
        <v>440</v>
      </c>
      <c r="N3095">
        <v>949.9905</v>
      </c>
    </row>
    <row r="3096" spans="1:14" x14ac:dyDescent="0.3">
      <c r="A3096">
        <v>708</v>
      </c>
      <c r="B3096" s="1" t="s">
        <v>137</v>
      </c>
      <c r="C3096" s="1" t="s">
        <v>21</v>
      </c>
      <c r="D3096">
        <v>1151</v>
      </c>
      <c r="E3096" s="2">
        <v>43007</v>
      </c>
      <c r="F3096">
        <v>1</v>
      </c>
      <c r="G3096">
        <v>2</v>
      </c>
      <c r="H3096">
        <v>999.99</v>
      </c>
      <c r="I3096">
        <v>0.05</v>
      </c>
      <c r="J3096" s="1" t="s">
        <v>449</v>
      </c>
      <c r="K3096" s="1" t="s">
        <v>311</v>
      </c>
      <c r="L3096" s="1" t="s">
        <v>22</v>
      </c>
      <c r="M3096" s="1" t="s">
        <v>440</v>
      </c>
      <c r="N3096">
        <v>1899.981</v>
      </c>
    </row>
    <row r="3097" spans="1:14" x14ac:dyDescent="0.3">
      <c r="A3097">
        <v>383</v>
      </c>
      <c r="B3097" s="1" t="s">
        <v>74</v>
      </c>
      <c r="C3097" s="1" t="s">
        <v>27</v>
      </c>
      <c r="D3097">
        <v>660</v>
      </c>
      <c r="E3097" s="2">
        <v>42753</v>
      </c>
      <c r="F3097">
        <v>2</v>
      </c>
      <c r="G3097">
        <v>1</v>
      </c>
      <c r="H3097">
        <v>999.99</v>
      </c>
      <c r="I3097">
        <v>0.2</v>
      </c>
      <c r="J3097" s="1" t="s">
        <v>449</v>
      </c>
      <c r="K3097" s="1" t="s">
        <v>311</v>
      </c>
      <c r="L3097" s="1" t="s">
        <v>28</v>
      </c>
      <c r="M3097" s="1" t="s">
        <v>440</v>
      </c>
      <c r="N3097">
        <v>799.99200000000008</v>
      </c>
    </row>
    <row r="3098" spans="1:14" x14ac:dyDescent="0.3">
      <c r="A3098">
        <v>1136</v>
      </c>
      <c r="B3098" s="1" t="s">
        <v>87</v>
      </c>
      <c r="C3098" s="1" t="s">
        <v>27</v>
      </c>
      <c r="D3098">
        <v>1257</v>
      </c>
      <c r="E3098" s="2">
        <v>43058</v>
      </c>
      <c r="F3098">
        <v>2</v>
      </c>
      <c r="G3098">
        <v>2</v>
      </c>
      <c r="H3098">
        <v>999.99</v>
      </c>
      <c r="I3098">
        <v>0.05</v>
      </c>
      <c r="J3098" s="1" t="s">
        <v>449</v>
      </c>
      <c r="K3098" s="1" t="s">
        <v>311</v>
      </c>
      <c r="L3098" s="1" t="s">
        <v>28</v>
      </c>
      <c r="M3098" s="1" t="s">
        <v>440</v>
      </c>
      <c r="N3098">
        <v>1899.981</v>
      </c>
    </row>
    <row r="3099" spans="1:14" x14ac:dyDescent="0.3">
      <c r="A3099">
        <v>499</v>
      </c>
      <c r="B3099" s="1" t="s">
        <v>60</v>
      </c>
      <c r="C3099" s="1" t="s">
        <v>27</v>
      </c>
      <c r="D3099">
        <v>681</v>
      </c>
      <c r="E3099" s="2">
        <v>42764</v>
      </c>
      <c r="F3099">
        <v>2</v>
      </c>
      <c r="G3099">
        <v>1</v>
      </c>
      <c r="H3099">
        <v>999.99</v>
      </c>
      <c r="I3099">
        <v>7.0000000000000007E-2</v>
      </c>
      <c r="J3099" s="1" t="s">
        <v>449</v>
      </c>
      <c r="K3099" s="1" t="s">
        <v>311</v>
      </c>
      <c r="L3099" s="1" t="s">
        <v>28</v>
      </c>
      <c r="M3099" s="1" t="s">
        <v>440</v>
      </c>
      <c r="N3099">
        <v>929.99069999999995</v>
      </c>
    </row>
    <row r="3100" spans="1:14" x14ac:dyDescent="0.3">
      <c r="A3100">
        <v>273</v>
      </c>
      <c r="B3100" s="1" t="s">
        <v>199</v>
      </c>
      <c r="C3100" s="1" t="s">
        <v>27</v>
      </c>
      <c r="D3100">
        <v>1323</v>
      </c>
      <c r="E3100" s="2">
        <v>43100</v>
      </c>
      <c r="F3100">
        <v>2</v>
      </c>
      <c r="G3100">
        <v>2</v>
      </c>
      <c r="H3100">
        <v>999.99</v>
      </c>
      <c r="I3100">
        <v>7.0000000000000007E-2</v>
      </c>
      <c r="J3100" s="1" t="s">
        <v>450</v>
      </c>
      <c r="K3100" s="1" t="s">
        <v>311</v>
      </c>
      <c r="L3100" s="1" t="s">
        <v>28</v>
      </c>
      <c r="M3100" s="1" t="s">
        <v>440</v>
      </c>
      <c r="N3100">
        <v>1859.9813999999999</v>
      </c>
    </row>
    <row r="3101" spans="1:14" x14ac:dyDescent="0.3">
      <c r="A3101">
        <v>1225</v>
      </c>
      <c r="B3101" s="1" t="s">
        <v>166</v>
      </c>
      <c r="C3101" s="1" t="s">
        <v>21</v>
      </c>
      <c r="D3101">
        <v>1040</v>
      </c>
      <c r="E3101" s="2">
        <v>42951</v>
      </c>
      <c r="F3101">
        <v>1</v>
      </c>
      <c r="G3101">
        <v>2</v>
      </c>
      <c r="H3101">
        <v>999.99</v>
      </c>
      <c r="I3101">
        <v>7.0000000000000007E-2</v>
      </c>
      <c r="J3101" s="1" t="s">
        <v>450</v>
      </c>
      <c r="K3101" s="1" t="s">
        <v>311</v>
      </c>
      <c r="L3101" s="1" t="s">
        <v>22</v>
      </c>
      <c r="M3101" s="1" t="s">
        <v>440</v>
      </c>
      <c r="N3101">
        <v>1859.9813999999999</v>
      </c>
    </row>
    <row r="3102" spans="1:14" x14ac:dyDescent="0.3">
      <c r="A3102">
        <v>467</v>
      </c>
      <c r="B3102" s="1" t="s">
        <v>62</v>
      </c>
      <c r="C3102" s="1" t="s">
        <v>27</v>
      </c>
      <c r="D3102">
        <v>1267</v>
      </c>
      <c r="E3102" s="2">
        <v>43064</v>
      </c>
      <c r="F3102">
        <v>2</v>
      </c>
      <c r="G3102">
        <v>1</v>
      </c>
      <c r="H3102">
        <v>999.99</v>
      </c>
      <c r="I3102">
        <v>7.0000000000000007E-2</v>
      </c>
      <c r="J3102" s="1" t="s">
        <v>450</v>
      </c>
      <c r="K3102" s="1" t="s">
        <v>311</v>
      </c>
      <c r="L3102" s="1" t="s">
        <v>28</v>
      </c>
      <c r="M3102" s="1" t="s">
        <v>440</v>
      </c>
      <c r="N3102">
        <v>929.99069999999995</v>
      </c>
    </row>
    <row r="3103" spans="1:14" x14ac:dyDescent="0.3">
      <c r="A3103">
        <v>1269</v>
      </c>
      <c r="B3103" s="1" t="s">
        <v>70</v>
      </c>
      <c r="C3103" s="1" t="s">
        <v>27</v>
      </c>
      <c r="D3103">
        <v>1120</v>
      </c>
      <c r="E3103" s="2">
        <v>42988</v>
      </c>
      <c r="F3103">
        <v>2</v>
      </c>
      <c r="G3103">
        <v>2</v>
      </c>
      <c r="H3103">
        <v>999.99</v>
      </c>
      <c r="I3103">
        <v>0.05</v>
      </c>
      <c r="J3103" s="1" t="s">
        <v>449</v>
      </c>
      <c r="K3103" s="1" t="s">
        <v>311</v>
      </c>
      <c r="L3103" s="1" t="s">
        <v>28</v>
      </c>
      <c r="M3103" s="1" t="s">
        <v>440</v>
      </c>
      <c r="N3103">
        <v>1899.981</v>
      </c>
    </row>
    <row r="3104" spans="1:14" x14ac:dyDescent="0.3">
      <c r="A3104">
        <v>1139</v>
      </c>
      <c r="B3104" s="1" t="s">
        <v>41</v>
      </c>
      <c r="C3104" s="1" t="s">
        <v>27</v>
      </c>
      <c r="D3104">
        <v>851</v>
      </c>
      <c r="E3104" s="2">
        <v>42845</v>
      </c>
      <c r="F3104">
        <v>2</v>
      </c>
      <c r="G3104">
        <v>1</v>
      </c>
      <c r="H3104">
        <v>999.99</v>
      </c>
      <c r="I3104">
        <v>0.2</v>
      </c>
      <c r="J3104" s="1" t="s">
        <v>449</v>
      </c>
      <c r="K3104" s="1" t="s">
        <v>311</v>
      </c>
      <c r="L3104" s="1" t="s">
        <v>28</v>
      </c>
      <c r="M3104" s="1" t="s">
        <v>440</v>
      </c>
      <c r="N3104">
        <v>799.99200000000008</v>
      </c>
    </row>
    <row r="3105" spans="1:14" x14ac:dyDescent="0.3">
      <c r="A3105">
        <v>10</v>
      </c>
      <c r="B3105" s="1" t="s">
        <v>44</v>
      </c>
      <c r="C3105" s="1" t="s">
        <v>27</v>
      </c>
      <c r="D3105">
        <v>825</v>
      </c>
      <c r="E3105" s="2">
        <v>42832</v>
      </c>
      <c r="F3105">
        <v>2</v>
      </c>
      <c r="G3105">
        <v>2</v>
      </c>
      <c r="H3105">
        <v>999.99</v>
      </c>
      <c r="I3105">
        <v>0.2</v>
      </c>
      <c r="J3105" s="1" t="s">
        <v>449</v>
      </c>
      <c r="K3105" s="1" t="s">
        <v>311</v>
      </c>
      <c r="L3105" s="1" t="s">
        <v>28</v>
      </c>
      <c r="M3105" s="1" t="s">
        <v>440</v>
      </c>
      <c r="N3105">
        <v>1599.9840000000002</v>
      </c>
    </row>
    <row r="3106" spans="1:14" x14ac:dyDescent="0.3">
      <c r="A3106">
        <v>1271</v>
      </c>
      <c r="B3106" s="1" t="s">
        <v>196</v>
      </c>
      <c r="C3106" s="1" t="s">
        <v>21</v>
      </c>
      <c r="D3106">
        <v>706</v>
      </c>
      <c r="E3106" s="2">
        <v>42775</v>
      </c>
      <c r="F3106">
        <v>1</v>
      </c>
      <c r="G3106">
        <v>1</v>
      </c>
      <c r="H3106">
        <v>999.99</v>
      </c>
      <c r="I3106">
        <v>0.1</v>
      </c>
      <c r="J3106" s="1" t="s">
        <v>450</v>
      </c>
      <c r="K3106" s="1" t="s">
        <v>311</v>
      </c>
      <c r="L3106" s="1" t="s">
        <v>22</v>
      </c>
      <c r="M3106" s="1" t="s">
        <v>440</v>
      </c>
      <c r="N3106">
        <v>899.99099999999999</v>
      </c>
    </row>
    <row r="3107" spans="1:14" x14ac:dyDescent="0.3">
      <c r="A3107">
        <v>582</v>
      </c>
      <c r="B3107" s="1" t="s">
        <v>113</v>
      </c>
      <c r="C3107" s="1" t="s">
        <v>27</v>
      </c>
      <c r="D3107">
        <v>1033</v>
      </c>
      <c r="E3107" s="2">
        <v>42946</v>
      </c>
      <c r="F3107">
        <v>2</v>
      </c>
      <c r="G3107">
        <v>2</v>
      </c>
      <c r="H3107">
        <v>999.99</v>
      </c>
      <c r="I3107">
        <v>7.0000000000000007E-2</v>
      </c>
      <c r="J3107" s="1" t="s">
        <v>450</v>
      </c>
      <c r="K3107" s="1" t="s">
        <v>311</v>
      </c>
      <c r="L3107" s="1" t="s">
        <v>28</v>
      </c>
      <c r="M3107" s="1" t="s">
        <v>440</v>
      </c>
      <c r="N3107">
        <v>1859.9813999999999</v>
      </c>
    </row>
    <row r="3108" spans="1:14" x14ac:dyDescent="0.3">
      <c r="A3108">
        <v>554</v>
      </c>
      <c r="B3108" s="1" t="s">
        <v>148</v>
      </c>
      <c r="C3108" s="1" t="s">
        <v>21</v>
      </c>
      <c r="D3108">
        <v>1142</v>
      </c>
      <c r="E3108" s="2">
        <v>43001</v>
      </c>
      <c r="F3108">
        <v>1</v>
      </c>
      <c r="G3108">
        <v>1</v>
      </c>
      <c r="H3108">
        <v>999.99</v>
      </c>
      <c r="I3108">
        <v>0.1</v>
      </c>
      <c r="J3108" s="1" t="s">
        <v>449</v>
      </c>
      <c r="K3108" s="1" t="s">
        <v>311</v>
      </c>
      <c r="L3108" s="1" t="s">
        <v>22</v>
      </c>
      <c r="M3108" s="1" t="s">
        <v>440</v>
      </c>
      <c r="N3108">
        <v>899.99099999999999</v>
      </c>
    </row>
    <row r="3109" spans="1:14" x14ac:dyDescent="0.3">
      <c r="A3109">
        <v>46</v>
      </c>
      <c r="B3109" s="1" t="s">
        <v>146</v>
      </c>
      <c r="C3109" s="1" t="s">
        <v>21</v>
      </c>
      <c r="D3109">
        <v>1089</v>
      </c>
      <c r="E3109" s="2">
        <v>42970</v>
      </c>
      <c r="F3109">
        <v>1</v>
      </c>
      <c r="G3109">
        <v>2</v>
      </c>
      <c r="H3109">
        <v>999.99</v>
      </c>
      <c r="I3109">
        <v>0.05</v>
      </c>
      <c r="J3109" s="1" t="s">
        <v>449</v>
      </c>
      <c r="K3109" s="1" t="s">
        <v>311</v>
      </c>
      <c r="L3109" s="1" t="s">
        <v>22</v>
      </c>
      <c r="M3109" s="1" t="s">
        <v>440</v>
      </c>
      <c r="N3109">
        <v>1899.981</v>
      </c>
    </row>
    <row r="3110" spans="1:14" x14ac:dyDescent="0.3">
      <c r="A3110">
        <v>182</v>
      </c>
      <c r="B3110" s="1" t="s">
        <v>38</v>
      </c>
      <c r="C3110" s="1" t="s">
        <v>27</v>
      </c>
      <c r="D3110">
        <v>1060</v>
      </c>
      <c r="E3110" s="2">
        <v>42962</v>
      </c>
      <c r="F3110">
        <v>2</v>
      </c>
      <c r="G3110">
        <v>2</v>
      </c>
      <c r="H3110">
        <v>999.99</v>
      </c>
      <c r="I3110">
        <v>0.05</v>
      </c>
      <c r="J3110" s="1" t="s">
        <v>449</v>
      </c>
      <c r="K3110" s="1" t="s">
        <v>311</v>
      </c>
      <c r="L3110" s="1" t="s">
        <v>28</v>
      </c>
      <c r="M3110" s="1" t="s">
        <v>440</v>
      </c>
      <c r="N3110">
        <v>1899.981</v>
      </c>
    </row>
    <row r="3111" spans="1:14" x14ac:dyDescent="0.3">
      <c r="A3111">
        <v>1093</v>
      </c>
      <c r="B3111" s="1" t="s">
        <v>302</v>
      </c>
      <c r="C3111" s="1" t="s">
        <v>27</v>
      </c>
      <c r="D3111">
        <v>640</v>
      </c>
      <c r="E3111" s="2">
        <v>42741</v>
      </c>
      <c r="F3111">
        <v>2</v>
      </c>
      <c r="G3111">
        <v>1</v>
      </c>
      <c r="H3111">
        <v>999.99</v>
      </c>
      <c r="I3111">
        <v>7.0000000000000007E-2</v>
      </c>
      <c r="J3111" s="1" t="s">
        <v>449</v>
      </c>
      <c r="K3111" s="1" t="s">
        <v>311</v>
      </c>
      <c r="L3111" s="1" t="s">
        <v>28</v>
      </c>
      <c r="M3111" s="1" t="s">
        <v>440</v>
      </c>
      <c r="N3111">
        <v>929.99069999999995</v>
      </c>
    </row>
    <row r="3112" spans="1:14" x14ac:dyDescent="0.3">
      <c r="A3112">
        <v>1308</v>
      </c>
      <c r="B3112" s="1" t="s">
        <v>150</v>
      </c>
      <c r="C3112" s="1" t="s">
        <v>21</v>
      </c>
      <c r="D3112">
        <v>1031</v>
      </c>
      <c r="E3112" s="2">
        <v>42946</v>
      </c>
      <c r="F3112">
        <v>1</v>
      </c>
      <c r="G3112">
        <v>2</v>
      </c>
      <c r="H3112">
        <v>999.99</v>
      </c>
      <c r="I3112">
        <v>0.2</v>
      </c>
      <c r="J3112" s="1" t="s">
        <v>450</v>
      </c>
      <c r="K3112" s="1" t="s">
        <v>311</v>
      </c>
      <c r="L3112" s="1" t="s">
        <v>22</v>
      </c>
      <c r="M3112" s="1" t="s">
        <v>440</v>
      </c>
      <c r="N3112">
        <v>1599.9840000000002</v>
      </c>
    </row>
    <row r="3113" spans="1:14" x14ac:dyDescent="0.3">
      <c r="A3113">
        <v>372</v>
      </c>
      <c r="B3113" s="1" t="s">
        <v>103</v>
      </c>
      <c r="C3113" s="1" t="s">
        <v>27</v>
      </c>
      <c r="D3113">
        <v>840</v>
      </c>
      <c r="E3113" s="2">
        <v>42840</v>
      </c>
      <c r="F3113">
        <v>2</v>
      </c>
      <c r="G3113">
        <v>1</v>
      </c>
      <c r="H3113">
        <v>999.99</v>
      </c>
      <c r="I3113">
        <v>7.0000000000000007E-2</v>
      </c>
      <c r="J3113" s="1" t="s">
        <v>450</v>
      </c>
      <c r="K3113" s="1" t="s">
        <v>311</v>
      </c>
      <c r="L3113" s="1" t="s">
        <v>28</v>
      </c>
      <c r="M3113" s="1" t="s">
        <v>440</v>
      </c>
      <c r="N3113">
        <v>929.99069999999995</v>
      </c>
    </row>
    <row r="3114" spans="1:14" x14ac:dyDescent="0.3">
      <c r="A3114">
        <v>400</v>
      </c>
      <c r="B3114" s="1" t="s">
        <v>227</v>
      </c>
      <c r="C3114" s="1" t="s">
        <v>27</v>
      </c>
      <c r="D3114">
        <v>977</v>
      </c>
      <c r="E3114" s="2">
        <v>42912</v>
      </c>
      <c r="F3114">
        <v>2</v>
      </c>
      <c r="G3114">
        <v>1</v>
      </c>
      <c r="H3114">
        <v>999.99</v>
      </c>
      <c r="I3114">
        <v>0.05</v>
      </c>
      <c r="J3114" s="1" t="s">
        <v>450</v>
      </c>
      <c r="K3114" s="1" t="s">
        <v>311</v>
      </c>
      <c r="L3114" s="1" t="s">
        <v>28</v>
      </c>
      <c r="M3114" s="1" t="s">
        <v>440</v>
      </c>
      <c r="N3114">
        <v>949.9905</v>
      </c>
    </row>
    <row r="3115" spans="1:14" x14ac:dyDescent="0.3">
      <c r="A3115">
        <v>340</v>
      </c>
      <c r="B3115" s="1" t="s">
        <v>225</v>
      </c>
      <c r="C3115" s="1" t="s">
        <v>27</v>
      </c>
      <c r="D3115">
        <v>802</v>
      </c>
      <c r="E3115" s="2">
        <v>42822</v>
      </c>
      <c r="F3115">
        <v>2</v>
      </c>
      <c r="G3115">
        <v>1</v>
      </c>
      <c r="H3115">
        <v>999.99</v>
      </c>
      <c r="I3115">
        <v>0.05</v>
      </c>
      <c r="J3115" s="1" t="s">
        <v>449</v>
      </c>
      <c r="K3115" s="1" t="s">
        <v>311</v>
      </c>
      <c r="L3115" s="1" t="s">
        <v>28</v>
      </c>
      <c r="M3115" s="1" t="s">
        <v>440</v>
      </c>
      <c r="N3115">
        <v>949.9905</v>
      </c>
    </row>
    <row r="3116" spans="1:14" x14ac:dyDescent="0.3">
      <c r="A3116">
        <v>922</v>
      </c>
      <c r="B3116" s="1" t="s">
        <v>202</v>
      </c>
      <c r="C3116" s="1" t="s">
        <v>27</v>
      </c>
      <c r="D3116">
        <v>671</v>
      </c>
      <c r="E3116" s="2">
        <v>42760</v>
      </c>
      <c r="F3116">
        <v>2</v>
      </c>
      <c r="G3116">
        <v>1</v>
      </c>
      <c r="H3116">
        <v>999.99</v>
      </c>
      <c r="I3116">
        <v>0.05</v>
      </c>
      <c r="J3116" s="1" t="s">
        <v>449</v>
      </c>
      <c r="K3116" s="1" t="s">
        <v>311</v>
      </c>
      <c r="L3116" s="1" t="s">
        <v>28</v>
      </c>
      <c r="M3116" s="1" t="s">
        <v>440</v>
      </c>
      <c r="N3116">
        <v>949.9905</v>
      </c>
    </row>
    <row r="3117" spans="1:14" x14ac:dyDescent="0.3">
      <c r="A3117">
        <v>63</v>
      </c>
      <c r="B3117" s="1" t="s">
        <v>184</v>
      </c>
      <c r="C3117" s="1" t="s">
        <v>27</v>
      </c>
      <c r="D3117">
        <v>1390</v>
      </c>
      <c r="E3117" s="2">
        <v>43143</v>
      </c>
      <c r="F3117">
        <v>2</v>
      </c>
      <c r="G3117">
        <v>2</v>
      </c>
      <c r="H3117">
        <v>999.99</v>
      </c>
      <c r="I3117">
        <v>0.05</v>
      </c>
      <c r="J3117" s="1" t="s">
        <v>450</v>
      </c>
      <c r="K3117" s="1" t="s">
        <v>311</v>
      </c>
      <c r="L3117" s="1" t="s">
        <v>28</v>
      </c>
      <c r="M3117" s="1" t="s">
        <v>440</v>
      </c>
      <c r="N3117">
        <v>1899.981</v>
      </c>
    </row>
    <row r="3118" spans="1:14" x14ac:dyDescent="0.3">
      <c r="A3118">
        <v>310</v>
      </c>
      <c r="B3118" s="1" t="s">
        <v>425</v>
      </c>
      <c r="C3118" s="1" t="s">
        <v>27</v>
      </c>
      <c r="D3118">
        <v>1362</v>
      </c>
      <c r="E3118" s="2">
        <v>43123</v>
      </c>
      <c r="F3118">
        <v>2</v>
      </c>
      <c r="G3118">
        <v>2</v>
      </c>
      <c r="H3118">
        <v>999.99</v>
      </c>
      <c r="I3118">
        <v>0.2</v>
      </c>
      <c r="J3118" s="1" t="s">
        <v>450</v>
      </c>
      <c r="K3118" s="1" t="s">
        <v>311</v>
      </c>
      <c r="L3118" s="1" t="s">
        <v>28</v>
      </c>
      <c r="M3118" s="1" t="s">
        <v>440</v>
      </c>
      <c r="N3118">
        <v>1599.9840000000002</v>
      </c>
    </row>
    <row r="3119" spans="1:14" x14ac:dyDescent="0.3">
      <c r="A3119">
        <v>358</v>
      </c>
      <c r="B3119" s="1" t="s">
        <v>46</v>
      </c>
      <c r="C3119" s="1" t="s">
        <v>27</v>
      </c>
      <c r="D3119">
        <v>871</v>
      </c>
      <c r="E3119" s="2">
        <v>42857</v>
      </c>
      <c r="F3119">
        <v>2</v>
      </c>
      <c r="G3119">
        <v>2</v>
      </c>
      <c r="H3119">
        <v>999.99</v>
      </c>
      <c r="I3119">
        <v>0.2</v>
      </c>
      <c r="J3119" s="1" t="s">
        <v>449</v>
      </c>
      <c r="K3119" s="1" t="s">
        <v>311</v>
      </c>
      <c r="L3119" s="1" t="s">
        <v>28</v>
      </c>
      <c r="M3119" s="1" t="s">
        <v>440</v>
      </c>
      <c r="N3119">
        <v>1599.9840000000002</v>
      </c>
    </row>
    <row r="3120" spans="1:14" x14ac:dyDescent="0.3">
      <c r="A3120">
        <v>161</v>
      </c>
      <c r="B3120" s="1" t="s">
        <v>225</v>
      </c>
      <c r="C3120" s="1" t="s">
        <v>27</v>
      </c>
      <c r="D3120">
        <v>1030</v>
      </c>
      <c r="E3120" s="2">
        <v>42945</v>
      </c>
      <c r="F3120">
        <v>2</v>
      </c>
      <c r="G3120">
        <v>1</v>
      </c>
      <c r="H3120">
        <v>999.99</v>
      </c>
      <c r="I3120">
        <v>0.05</v>
      </c>
      <c r="J3120" s="1" t="s">
        <v>450</v>
      </c>
      <c r="K3120" s="1" t="s">
        <v>311</v>
      </c>
      <c r="L3120" s="1" t="s">
        <v>28</v>
      </c>
      <c r="M3120" s="1" t="s">
        <v>440</v>
      </c>
      <c r="N3120">
        <v>949.9905</v>
      </c>
    </row>
    <row r="3121" spans="1:14" x14ac:dyDescent="0.3">
      <c r="A3121">
        <v>303</v>
      </c>
      <c r="B3121" s="1" t="s">
        <v>230</v>
      </c>
      <c r="C3121" s="1" t="s">
        <v>27</v>
      </c>
      <c r="D3121">
        <v>1242</v>
      </c>
      <c r="E3121" s="2">
        <v>43050</v>
      </c>
      <c r="F3121">
        <v>2</v>
      </c>
      <c r="G3121">
        <v>1</v>
      </c>
      <c r="H3121">
        <v>999.99</v>
      </c>
      <c r="I3121">
        <v>7.0000000000000007E-2</v>
      </c>
      <c r="J3121" s="1" t="s">
        <v>450</v>
      </c>
      <c r="K3121" s="1" t="s">
        <v>311</v>
      </c>
      <c r="L3121" s="1" t="s">
        <v>28</v>
      </c>
      <c r="M3121" s="1" t="s">
        <v>440</v>
      </c>
      <c r="N3121">
        <v>929.99069999999995</v>
      </c>
    </row>
    <row r="3122" spans="1:14" x14ac:dyDescent="0.3">
      <c r="A3122">
        <v>31</v>
      </c>
      <c r="B3122" s="1" t="s">
        <v>20</v>
      </c>
      <c r="C3122" s="1" t="s">
        <v>21</v>
      </c>
      <c r="D3122">
        <v>350</v>
      </c>
      <c r="E3122" s="2">
        <v>42585</v>
      </c>
      <c r="F3122">
        <v>1</v>
      </c>
      <c r="G3122">
        <v>1</v>
      </c>
      <c r="H3122">
        <v>999.99</v>
      </c>
      <c r="I3122">
        <v>7.0000000000000007E-2</v>
      </c>
      <c r="J3122" s="1" t="s">
        <v>451</v>
      </c>
      <c r="K3122" s="1" t="s">
        <v>311</v>
      </c>
      <c r="L3122" s="1" t="s">
        <v>22</v>
      </c>
      <c r="M3122" s="1" t="s">
        <v>440</v>
      </c>
      <c r="N3122">
        <v>929.99069999999995</v>
      </c>
    </row>
    <row r="3123" spans="1:14" x14ac:dyDescent="0.3">
      <c r="A3123">
        <v>159</v>
      </c>
      <c r="B3123" s="1" t="s">
        <v>93</v>
      </c>
      <c r="C3123" s="1" t="s">
        <v>15</v>
      </c>
      <c r="D3123">
        <v>282</v>
      </c>
      <c r="E3123" s="2">
        <v>42543</v>
      </c>
      <c r="F3123">
        <v>3</v>
      </c>
      <c r="G3123">
        <v>2</v>
      </c>
      <c r="H3123">
        <v>999.99</v>
      </c>
      <c r="I3123">
        <v>0.05</v>
      </c>
      <c r="J3123" s="1" t="s">
        <v>451</v>
      </c>
      <c r="K3123" s="1" t="s">
        <v>311</v>
      </c>
      <c r="L3123" s="1" t="s">
        <v>18</v>
      </c>
      <c r="M3123" s="1" t="s">
        <v>440</v>
      </c>
      <c r="N3123">
        <v>1899.981</v>
      </c>
    </row>
    <row r="3124" spans="1:14" x14ac:dyDescent="0.3">
      <c r="A3124">
        <v>176</v>
      </c>
      <c r="B3124" s="1" t="s">
        <v>150</v>
      </c>
      <c r="C3124" s="1" t="s">
        <v>21</v>
      </c>
      <c r="D3124">
        <v>392</v>
      </c>
      <c r="E3124" s="2">
        <v>42605</v>
      </c>
      <c r="F3124">
        <v>1</v>
      </c>
      <c r="G3124">
        <v>2</v>
      </c>
      <c r="H3124">
        <v>999.99</v>
      </c>
      <c r="I3124">
        <v>0.05</v>
      </c>
      <c r="J3124" s="1" t="s">
        <v>451</v>
      </c>
      <c r="K3124" s="1" t="s">
        <v>311</v>
      </c>
      <c r="L3124" s="1" t="s">
        <v>22</v>
      </c>
      <c r="M3124" s="1" t="s">
        <v>440</v>
      </c>
      <c r="N3124">
        <v>1899.981</v>
      </c>
    </row>
    <row r="3125" spans="1:14" x14ac:dyDescent="0.3">
      <c r="A3125">
        <v>178</v>
      </c>
      <c r="B3125" s="1" t="s">
        <v>30</v>
      </c>
      <c r="C3125" s="1" t="s">
        <v>27</v>
      </c>
      <c r="D3125">
        <v>572</v>
      </c>
      <c r="E3125" s="2">
        <v>42698</v>
      </c>
      <c r="F3125">
        <v>2</v>
      </c>
      <c r="G3125">
        <v>1</v>
      </c>
      <c r="H3125">
        <v>999.99</v>
      </c>
      <c r="I3125">
        <v>0.05</v>
      </c>
      <c r="J3125" s="1" t="s">
        <v>451</v>
      </c>
      <c r="K3125" s="1" t="s">
        <v>311</v>
      </c>
      <c r="L3125" s="1" t="s">
        <v>28</v>
      </c>
      <c r="M3125" s="1" t="s">
        <v>440</v>
      </c>
      <c r="N3125">
        <v>949.9905</v>
      </c>
    </row>
    <row r="3126" spans="1:14" x14ac:dyDescent="0.3">
      <c r="A3126">
        <v>194</v>
      </c>
      <c r="B3126" s="1" t="s">
        <v>181</v>
      </c>
      <c r="C3126" s="1" t="s">
        <v>21</v>
      </c>
      <c r="D3126">
        <v>1049</v>
      </c>
      <c r="E3126" s="2">
        <v>42956</v>
      </c>
      <c r="F3126">
        <v>1</v>
      </c>
      <c r="G3126">
        <v>1</v>
      </c>
      <c r="H3126">
        <v>999.99</v>
      </c>
      <c r="I3126">
        <v>0.1</v>
      </c>
      <c r="J3126" s="1" t="s">
        <v>451</v>
      </c>
      <c r="K3126" s="1" t="s">
        <v>311</v>
      </c>
      <c r="L3126" s="1" t="s">
        <v>22</v>
      </c>
      <c r="M3126" s="1" t="s">
        <v>440</v>
      </c>
      <c r="N3126">
        <v>899.99099999999999</v>
      </c>
    </row>
    <row r="3127" spans="1:14" x14ac:dyDescent="0.3">
      <c r="A3127">
        <v>306</v>
      </c>
      <c r="B3127" s="1" t="s">
        <v>175</v>
      </c>
      <c r="C3127" s="1" t="s">
        <v>27</v>
      </c>
      <c r="D3127">
        <v>105</v>
      </c>
      <c r="E3127" s="2">
        <v>42432</v>
      </c>
      <c r="F3127">
        <v>2</v>
      </c>
      <c r="G3127">
        <v>1</v>
      </c>
      <c r="H3127">
        <v>999.99</v>
      </c>
      <c r="I3127">
        <v>0.05</v>
      </c>
      <c r="J3127" s="1" t="s">
        <v>451</v>
      </c>
      <c r="K3127" s="1" t="s">
        <v>311</v>
      </c>
      <c r="L3127" s="1" t="s">
        <v>28</v>
      </c>
      <c r="M3127" s="1" t="s">
        <v>440</v>
      </c>
      <c r="N3127">
        <v>949.9905</v>
      </c>
    </row>
    <row r="3128" spans="1:14" x14ac:dyDescent="0.3">
      <c r="A3128">
        <v>324</v>
      </c>
      <c r="B3128" s="1" t="s">
        <v>139</v>
      </c>
      <c r="C3128" s="1" t="s">
        <v>27</v>
      </c>
      <c r="D3128">
        <v>7</v>
      </c>
      <c r="E3128" s="2">
        <v>42373</v>
      </c>
      <c r="F3128">
        <v>2</v>
      </c>
      <c r="G3128">
        <v>1</v>
      </c>
      <c r="H3128">
        <v>999.99</v>
      </c>
      <c r="I3128">
        <v>0.1</v>
      </c>
      <c r="J3128" s="1" t="s">
        <v>451</v>
      </c>
      <c r="K3128" s="1" t="s">
        <v>311</v>
      </c>
      <c r="L3128" s="1" t="s">
        <v>28</v>
      </c>
      <c r="M3128" s="1" t="s">
        <v>440</v>
      </c>
      <c r="N3128">
        <v>899.99099999999999</v>
      </c>
    </row>
    <row r="3129" spans="1:14" x14ac:dyDescent="0.3">
      <c r="A3129">
        <v>393</v>
      </c>
      <c r="B3129" s="1" t="s">
        <v>78</v>
      </c>
      <c r="C3129" s="1" t="s">
        <v>21</v>
      </c>
      <c r="D3129">
        <v>83</v>
      </c>
      <c r="E3129" s="2">
        <v>42419</v>
      </c>
      <c r="F3129">
        <v>1</v>
      </c>
      <c r="G3129">
        <v>2</v>
      </c>
      <c r="H3129">
        <v>999.99</v>
      </c>
      <c r="I3129">
        <v>0.05</v>
      </c>
      <c r="J3129" s="1" t="s">
        <v>451</v>
      </c>
      <c r="K3129" s="1" t="s">
        <v>311</v>
      </c>
      <c r="L3129" s="1" t="s">
        <v>22</v>
      </c>
      <c r="M3129" s="1" t="s">
        <v>440</v>
      </c>
      <c r="N3129">
        <v>1899.981</v>
      </c>
    </row>
    <row r="3130" spans="1:14" x14ac:dyDescent="0.3">
      <c r="A3130">
        <v>523</v>
      </c>
      <c r="B3130" s="1" t="s">
        <v>192</v>
      </c>
      <c r="C3130" s="1" t="s">
        <v>27</v>
      </c>
      <c r="D3130">
        <v>3</v>
      </c>
      <c r="E3130" s="2">
        <v>42371</v>
      </c>
      <c r="F3130">
        <v>2</v>
      </c>
      <c r="G3130">
        <v>1</v>
      </c>
      <c r="H3130">
        <v>999.99</v>
      </c>
      <c r="I3130">
        <v>0.05</v>
      </c>
      <c r="J3130" s="1" t="s">
        <v>451</v>
      </c>
      <c r="K3130" s="1" t="s">
        <v>311</v>
      </c>
      <c r="L3130" s="1" t="s">
        <v>28</v>
      </c>
      <c r="M3130" s="1" t="s">
        <v>440</v>
      </c>
      <c r="N3130">
        <v>949.9905</v>
      </c>
    </row>
    <row r="3131" spans="1:14" x14ac:dyDescent="0.3">
      <c r="A3131">
        <v>535</v>
      </c>
      <c r="B3131" s="1" t="s">
        <v>142</v>
      </c>
      <c r="C3131" s="1" t="s">
        <v>27</v>
      </c>
      <c r="D3131">
        <v>54</v>
      </c>
      <c r="E3131" s="2">
        <v>42404</v>
      </c>
      <c r="F3131">
        <v>2</v>
      </c>
      <c r="G3131">
        <v>1</v>
      </c>
      <c r="H3131">
        <v>999.99</v>
      </c>
      <c r="I3131">
        <v>0.2</v>
      </c>
      <c r="J3131" s="1" t="s">
        <v>451</v>
      </c>
      <c r="K3131" s="1" t="s">
        <v>311</v>
      </c>
      <c r="L3131" s="1" t="s">
        <v>28</v>
      </c>
      <c r="M3131" s="1" t="s">
        <v>440</v>
      </c>
      <c r="N3131">
        <v>799.99200000000008</v>
      </c>
    </row>
    <row r="3132" spans="1:14" x14ac:dyDescent="0.3">
      <c r="A3132">
        <v>636</v>
      </c>
      <c r="B3132" s="1" t="s">
        <v>95</v>
      </c>
      <c r="C3132" s="1" t="s">
        <v>27</v>
      </c>
      <c r="D3132">
        <v>24</v>
      </c>
      <c r="E3132" s="2">
        <v>42387</v>
      </c>
      <c r="F3132">
        <v>2</v>
      </c>
      <c r="G3132">
        <v>2</v>
      </c>
      <c r="H3132">
        <v>999.99</v>
      </c>
      <c r="I3132">
        <v>0.1</v>
      </c>
      <c r="J3132" s="1" t="s">
        <v>451</v>
      </c>
      <c r="K3132" s="1" t="s">
        <v>311</v>
      </c>
      <c r="L3132" s="1" t="s">
        <v>28</v>
      </c>
      <c r="M3132" s="1" t="s">
        <v>440</v>
      </c>
      <c r="N3132">
        <v>1799.982</v>
      </c>
    </row>
    <row r="3133" spans="1:14" x14ac:dyDescent="0.3">
      <c r="A3133">
        <v>646</v>
      </c>
      <c r="B3133" s="1" t="s">
        <v>150</v>
      </c>
      <c r="C3133" s="1" t="s">
        <v>21</v>
      </c>
      <c r="D3133">
        <v>754</v>
      </c>
      <c r="E3133" s="2">
        <v>42800</v>
      </c>
      <c r="F3133">
        <v>1</v>
      </c>
      <c r="G3133">
        <v>1</v>
      </c>
      <c r="H3133">
        <v>999.99</v>
      </c>
      <c r="I3133">
        <v>0.05</v>
      </c>
      <c r="J3133" s="1" t="s">
        <v>451</v>
      </c>
      <c r="K3133" s="1" t="s">
        <v>311</v>
      </c>
      <c r="L3133" s="1" t="s">
        <v>22</v>
      </c>
      <c r="M3133" s="1" t="s">
        <v>440</v>
      </c>
      <c r="N3133">
        <v>949.9905</v>
      </c>
    </row>
    <row r="3134" spans="1:14" x14ac:dyDescent="0.3">
      <c r="A3134">
        <v>756</v>
      </c>
      <c r="B3134" s="1" t="s">
        <v>299</v>
      </c>
      <c r="C3134" s="1" t="s">
        <v>27</v>
      </c>
      <c r="D3134">
        <v>178</v>
      </c>
      <c r="E3134" s="2">
        <v>42476</v>
      </c>
      <c r="F3134">
        <v>2</v>
      </c>
      <c r="G3134">
        <v>1</v>
      </c>
      <c r="H3134">
        <v>999.99</v>
      </c>
      <c r="I3134">
        <v>0.1</v>
      </c>
      <c r="J3134" s="1" t="s">
        <v>451</v>
      </c>
      <c r="K3134" s="1" t="s">
        <v>311</v>
      </c>
      <c r="L3134" s="1" t="s">
        <v>28</v>
      </c>
      <c r="M3134" s="1" t="s">
        <v>440</v>
      </c>
      <c r="N3134">
        <v>899.99099999999999</v>
      </c>
    </row>
    <row r="3135" spans="1:14" x14ac:dyDescent="0.3">
      <c r="A3135">
        <v>777</v>
      </c>
      <c r="B3135" s="1" t="s">
        <v>175</v>
      </c>
      <c r="C3135" s="1" t="s">
        <v>27</v>
      </c>
      <c r="D3135">
        <v>1048</v>
      </c>
      <c r="E3135" s="2">
        <v>42955</v>
      </c>
      <c r="F3135">
        <v>2</v>
      </c>
      <c r="G3135">
        <v>2</v>
      </c>
      <c r="H3135">
        <v>999.99</v>
      </c>
      <c r="I3135">
        <v>0.1</v>
      </c>
      <c r="J3135" s="1" t="s">
        <v>451</v>
      </c>
      <c r="K3135" s="1" t="s">
        <v>311</v>
      </c>
      <c r="L3135" s="1" t="s">
        <v>28</v>
      </c>
      <c r="M3135" s="1" t="s">
        <v>440</v>
      </c>
      <c r="N3135">
        <v>1799.982</v>
      </c>
    </row>
    <row r="3136" spans="1:14" x14ac:dyDescent="0.3">
      <c r="A3136">
        <v>872</v>
      </c>
      <c r="B3136" s="1" t="s">
        <v>105</v>
      </c>
      <c r="C3136" s="1" t="s">
        <v>15</v>
      </c>
      <c r="D3136">
        <v>50</v>
      </c>
      <c r="E3136" s="2">
        <v>42400</v>
      </c>
      <c r="F3136">
        <v>3</v>
      </c>
      <c r="G3136">
        <v>1</v>
      </c>
      <c r="H3136">
        <v>999.99</v>
      </c>
      <c r="I3136">
        <v>0.05</v>
      </c>
      <c r="J3136" s="1" t="s">
        <v>451</v>
      </c>
      <c r="K3136" s="1" t="s">
        <v>311</v>
      </c>
      <c r="L3136" s="1" t="s">
        <v>18</v>
      </c>
      <c r="M3136" s="1" t="s">
        <v>440</v>
      </c>
      <c r="N3136">
        <v>949.9905</v>
      </c>
    </row>
    <row r="3137" spans="1:14" x14ac:dyDescent="0.3">
      <c r="A3137">
        <v>919</v>
      </c>
      <c r="B3137" s="1" t="s">
        <v>180</v>
      </c>
      <c r="C3137" s="1" t="s">
        <v>21</v>
      </c>
      <c r="D3137">
        <v>191</v>
      </c>
      <c r="E3137" s="2">
        <v>42487</v>
      </c>
      <c r="F3137">
        <v>1</v>
      </c>
      <c r="G3137">
        <v>1</v>
      </c>
      <c r="H3137">
        <v>999.99</v>
      </c>
      <c r="I3137">
        <v>7.0000000000000007E-2</v>
      </c>
      <c r="J3137" s="1" t="s">
        <v>451</v>
      </c>
      <c r="K3137" s="1" t="s">
        <v>311</v>
      </c>
      <c r="L3137" s="1" t="s">
        <v>22</v>
      </c>
      <c r="M3137" s="1" t="s">
        <v>440</v>
      </c>
      <c r="N3137">
        <v>929.99069999999995</v>
      </c>
    </row>
    <row r="3138" spans="1:14" x14ac:dyDescent="0.3">
      <c r="A3138">
        <v>989</v>
      </c>
      <c r="B3138" s="1" t="s">
        <v>121</v>
      </c>
      <c r="C3138" s="1" t="s">
        <v>27</v>
      </c>
      <c r="D3138">
        <v>570</v>
      </c>
      <c r="E3138" s="2">
        <v>42697</v>
      </c>
      <c r="F3138">
        <v>2</v>
      </c>
      <c r="G3138">
        <v>2</v>
      </c>
      <c r="H3138">
        <v>999.99</v>
      </c>
      <c r="I3138">
        <v>0.2</v>
      </c>
      <c r="J3138" s="1" t="s">
        <v>451</v>
      </c>
      <c r="K3138" s="1" t="s">
        <v>311</v>
      </c>
      <c r="L3138" s="1" t="s">
        <v>28</v>
      </c>
      <c r="M3138" s="1" t="s">
        <v>440</v>
      </c>
      <c r="N3138">
        <v>1599.9840000000002</v>
      </c>
    </row>
    <row r="3139" spans="1:14" x14ac:dyDescent="0.3">
      <c r="A3139">
        <v>1075</v>
      </c>
      <c r="B3139" s="1" t="s">
        <v>77</v>
      </c>
      <c r="C3139" s="1" t="s">
        <v>27</v>
      </c>
      <c r="D3139">
        <v>63</v>
      </c>
      <c r="E3139" s="2">
        <v>42407</v>
      </c>
      <c r="F3139">
        <v>2</v>
      </c>
      <c r="G3139">
        <v>1</v>
      </c>
      <c r="H3139">
        <v>999.99</v>
      </c>
      <c r="I3139">
        <v>0.1</v>
      </c>
      <c r="J3139" s="1" t="s">
        <v>451</v>
      </c>
      <c r="K3139" s="1" t="s">
        <v>311</v>
      </c>
      <c r="L3139" s="1" t="s">
        <v>28</v>
      </c>
      <c r="M3139" s="1" t="s">
        <v>440</v>
      </c>
      <c r="N3139">
        <v>899.99099999999999</v>
      </c>
    </row>
    <row r="3140" spans="1:14" x14ac:dyDescent="0.3">
      <c r="A3140">
        <v>1102</v>
      </c>
      <c r="B3140" s="1" t="s">
        <v>63</v>
      </c>
      <c r="C3140" s="1" t="s">
        <v>15</v>
      </c>
      <c r="D3140">
        <v>203</v>
      </c>
      <c r="E3140" s="2">
        <v>42493</v>
      </c>
      <c r="F3140">
        <v>3</v>
      </c>
      <c r="G3140">
        <v>2</v>
      </c>
      <c r="H3140">
        <v>999.99</v>
      </c>
      <c r="I3140">
        <v>0.1</v>
      </c>
      <c r="J3140" s="1" t="s">
        <v>451</v>
      </c>
      <c r="K3140" s="1" t="s">
        <v>311</v>
      </c>
      <c r="L3140" s="1" t="s">
        <v>18</v>
      </c>
      <c r="M3140" s="1" t="s">
        <v>440</v>
      </c>
      <c r="N3140">
        <v>1799.982</v>
      </c>
    </row>
    <row r="3141" spans="1:14" x14ac:dyDescent="0.3">
      <c r="A3141">
        <v>1229</v>
      </c>
      <c r="B3141" s="1" t="s">
        <v>103</v>
      </c>
      <c r="C3141" s="1" t="s">
        <v>27</v>
      </c>
      <c r="D3141">
        <v>1037</v>
      </c>
      <c r="E3141" s="2">
        <v>42947</v>
      </c>
      <c r="F3141">
        <v>2</v>
      </c>
      <c r="G3141">
        <v>1</v>
      </c>
      <c r="H3141">
        <v>999.99</v>
      </c>
      <c r="I3141">
        <v>7.0000000000000007E-2</v>
      </c>
      <c r="J3141" s="1" t="s">
        <v>451</v>
      </c>
      <c r="K3141" s="1" t="s">
        <v>311</v>
      </c>
      <c r="L3141" s="1" t="s">
        <v>28</v>
      </c>
      <c r="M3141" s="1" t="s">
        <v>440</v>
      </c>
      <c r="N3141">
        <v>929.99069999999995</v>
      </c>
    </row>
    <row r="3142" spans="1:14" x14ac:dyDescent="0.3">
      <c r="A3142">
        <v>1247</v>
      </c>
      <c r="B3142" s="1" t="s">
        <v>202</v>
      </c>
      <c r="C3142" s="1" t="s">
        <v>27</v>
      </c>
      <c r="D3142">
        <v>196</v>
      </c>
      <c r="E3142" s="2">
        <v>42488</v>
      </c>
      <c r="F3142">
        <v>2</v>
      </c>
      <c r="G3142">
        <v>2</v>
      </c>
      <c r="H3142">
        <v>999.99</v>
      </c>
      <c r="I3142">
        <v>7.0000000000000007E-2</v>
      </c>
      <c r="J3142" s="1" t="s">
        <v>451</v>
      </c>
      <c r="K3142" s="1" t="s">
        <v>311</v>
      </c>
      <c r="L3142" s="1" t="s">
        <v>28</v>
      </c>
      <c r="M3142" s="1" t="s">
        <v>440</v>
      </c>
      <c r="N3142">
        <v>1859.9813999999999</v>
      </c>
    </row>
    <row r="3143" spans="1:14" x14ac:dyDescent="0.3">
      <c r="A3143">
        <v>1292</v>
      </c>
      <c r="B3143" s="1" t="s">
        <v>89</v>
      </c>
      <c r="C3143" s="1" t="s">
        <v>21</v>
      </c>
      <c r="D3143">
        <v>1289</v>
      </c>
      <c r="E3143" s="2">
        <v>43077</v>
      </c>
      <c r="F3143">
        <v>1</v>
      </c>
      <c r="G3143">
        <v>1</v>
      </c>
      <c r="H3143">
        <v>999.99</v>
      </c>
      <c r="I3143">
        <v>0.1</v>
      </c>
      <c r="J3143" s="1" t="s">
        <v>451</v>
      </c>
      <c r="K3143" s="1" t="s">
        <v>311</v>
      </c>
      <c r="L3143" s="1" t="s">
        <v>22</v>
      </c>
      <c r="M3143" s="1" t="s">
        <v>440</v>
      </c>
      <c r="N3143">
        <v>899.99099999999999</v>
      </c>
    </row>
    <row r="3144" spans="1:14" x14ac:dyDescent="0.3">
      <c r="A3144">
        <v>1296</v>
      </c>
      <c r="B3144" s="1" t="s">
        <v>164</v>
      </c>
      <c r="C3144" s="1" t="s">
        <v>27</v>
      </c>
      <c r="D3144">
        <v>39</v>
      </c>
      <c r="E3144" s="2">
        <v>42394</v>
      </c>
      <c r="F3144">
        <v>2</v>
      </c>
      <c r="G3144">
        <v>2</v>
      </c>
      <c r="H3144">
        <v>999.99</v>
      </c>
      <c r="I3144">
        <v>0.05</v>
      </c>
      <c r="J3144" s="1" t="s">
        <v>451</v>
      </c>
      <c r="K3144" s="1" t="s">
        <v>311</v>
      </c>
      <c r="L3144" s="1" t="s">
        <v>28</v>
      </c>
      <c r="M3144" s="1" t="s">
        <v>440</v>
      </c>
      <c r="N3144">
        <v>1899.981</v>
      </c>
    </row>
    <row r="3145" spans="1:14" x14ac:dyDescent="0.3">
      <c r="A3145">
        <v>1321</v>
      </c>
      <c r="B3145" s="1" t="s">
        <v>171</v>
      </c>
      <c r="C3145" s="1" t="s">
        <v>27</v>
      </c>
      <c r="D3145">
        <v>36</v>
      </c>
      <c r="E3145" s="2">
        <v>42392</v>
      </c>
      <c r="F3145">
        <v>2</v>
      </c>
      <c r="G3145">
        <v>2</v>
      </c>
      <c r="H3145">
        <v>999.99</v>
      </c>
      <c r="I3145">
        <v>0.2</v>
      </c>
      <c r="J3145" s="1" t="s">
        <v>451</v>
      </c>
      <c r="K3145" s="1" t="s">
        <v>311</v>
      </c>
      <c r="L3145" s="1" t="s">
        <v>28</v>
      </c>
      <c r="M3145" s="1" t="s">
        <v>440</v>
      </c>
      <c r="N3145">
        <v>1599.9840000000002</v>
      </c>
    </row>
    <row r="3146" spans="1:14" x14ac:dyDescent="0.3">
      <c r="A3146">
        <v>1352</v>
      </c>
      <c r="B3146" s="1" t="s">
        <v>78</v>
      </c>
      <c r="C3146" s="1" t="s">
        <v>21</v>
      </c>
      <c r="D3146">
        <v>702</v>
      </c>
      <c r="E3146" s="2">
        <v>42774</v>
      </c>
      <c r="F3146">
        <v>1</v>
      </c>
      <c r="G3146">
        <v>2</v>
      </c>
      <c r="H3146">
        <v>999.99</v>
      </c>
      <c r="I3146">
        <v>7.0000000000000007E-2</v>
      </c>
      <c r="J3146" s="1" t="s">
        <v>451</v>
      </c>
      <c r="K3146" s="1" t="s">
        <v>311</v>
      </c>
      <c r="L3146" s="1" t="s">
        <v>22</v>
      </c>
      <c r="M3146" s="1" t="s">
        <v>440</v>
      </c>
      <c r="N3146">
        <v>1859.9813999999999</v>
      </c>
    </row>
    <row r="3147" spans="1:14" x14ac:dyDescent="0.3">
      <c r="A3147">
        <v>1358</v>
      </c>
      <c r="B3147" s="1" t="s">
        <v>42</v>
      </c>
      <c r="C3147" s="1" t="s">
        <v>27</v>
      </c>
      <c r="D3147">
        <v>220</v>
      </c>
      <c r="E3147" s="2">
        <v>42502</v>
      </c>
      <c r="F3147">
        <v>2</v>
      </c>
      <c r="G3147">
        <v>2</v>
      </c>
      <c r="H3147">
        <v>999.99</v>
      </c>
      <c r="I3147">
        <v>0.2</v>
      </c>
      <c r="J3147" s="1" t="s">
        <v>451</v>
      </c>
      <c r="K3147" s="1" t="s">
        <v>311</v>
      </c>
      <c r="L3147" s="1" t="s">
        <v>28</v>
      </c>
      <c r="M3147" s="1" t="s">
        <v>440</v>
      </c>
      <c r="N3147">
        <v>1599.9840000000002</v>
      </c>
    </row>
    <row r="3148" spans="1:14" x14ac:dyDescent="0.3">
      <c r="A3148">
        <v>1362</v>
      </c>
      <c r="B3148" s="1" t="s">
        <v>42</v>
      </c>
      <c r="C3148" s="1" t="s">
        <v>27</v>
      </c>
      <c r="D3148">
        <v>386</v>
      </c>
      <c r="E3148" s="2">
        <v>42602</v>
      </c>
      <c r="F3148">
        <v>2</v>
      </c>
      <c r="G3148">
        <v>2</v>
      </c>
      <c r="H3148">
        <v>999.99</v>
      </c>
      <c r="I3148">
        <v>0.05</v>
      </c>
      <c r="J3148" s="1" t="s">
        <v>451</v>
      </c>
      <c r="K3148" s="1" t="s">
        <v>311</v>
      </c>
      <c r="L3148" s="1" t="s">
        <v>28</v>
      </c>
      <c r="M3148" s="1" t="s">
        <v>440</v>
      </c>
      <c r="N3148">
        <v>1899.981</v>
      </c>
    </row>
    <row r="3149" spans="1:14" x14ac:dyDescent="0.3">
      <c r="A3149">
        <v>815</v>
      </c>
      <c r="B3149" s="1" t="s">
        <v>31</v>
      </c>
      <c r="C3149" s="1" t="s">
        <v>27</v>
      </c>
      <c r="D3149">
        <v>208</v>
      </c>
      <c r="E3149" s="2">
        <v>42496</v>
      </c>
      <c r="F3149">
        <v>2</v>
      </c>
      <c r="G3149">
        <v>1</v>
      </c>
      <c r="H3149">
        <v>999.99</v>
      </c>
      <c r="I3149">
        <v>0.05</v>
      </c>
      <c r="J3149" s="1" t="s">
        <v>451</v>
      </c>
      <c r="K3149" s="1" t="s">
        <v>311</v>
      </c>
      <c r="L3149" s="1" t="s">
        <v>28</v>
      </c>
      <c r="M3149" s="1" t="s">
        <v>440</v>
      </c>
      <c r="N3149">
        <v>949.9905</v>
      </c>
    </row>
    <row r="3150" spans="1:14" x14ac:dyDescent="0.3">
      <c r="A3150">
        <v>1096</v>
      </c>
      <c r="B3150" s="1" t="s">
        <v>60</v>
      </c>
      <c r="C3150" s="1" t="s">
        <v>27</v>
      </c>
      <c r="D3150">
        <v>526</v>
      </c>
      <c r="E3150" s="2">
        <v>42669</v>
      </c>
      <c r="F3150">
        <v>2</v>
      </c>
      <c r="G3150">
        <v>2</v>
      </c>
      <c r="H3150">
        <v>999.99</v>
      </c>
      <c r="I3150">
        <v>0.1</v>
      </c>
      <c r="J3150" s="1" t="s">
        <v>451</v>
      </c>
      <c r="K3150" s="1" t="s">
        <v>311</v>
      </c>
      <c r="L3150" s="1" t="s">
        <v>28</v>
      </c>
      <c r="M3150" s="1" t="s">
        <v>440</v>
      </c>
      <c r="N3150">
        <v>1799.982</v>
      </c>
    </row>
    <row r="3151" spans="1:14" x14ac:dyDescent="0.3">
      <c r="A3151">
        <v>808</v>
      </c>
      <c r="B3151" s="1" t="s">
        <v>123</v>
      </c>
      <c r="C3151" s="1" t="s">
        <v>15</v>
      </c>
      <c r="D3151">
        <v>447</v>
      </c>
      <c r="E3151" s="2">
        <v>42633</v>
      </c>
      <c r="F3151">
        <v>3</v>
      </c>
      <c r="G3151">
        <v>1</v>
      </c>
      <c r="H3151">
        <v>999.99</v>
      </c>
      <c r="I3151">
        <v>0.1</v>
      </c>
      <c r="J3151" s="1" t="s">
        <v>451</v>
      </c>
      <c r="K3151" s="1" t="s">
        <v>311</v>
      </c>
      <c r="L3151" s="1" t="s">
        <v>18</v>
      </c>
      <c r="M3151" s="1" t="s">
        <v>440</v>
      </c>
      <c r="N3151">
        <v>899.99099999999999</v>
      </c>
    </row>
    <row r="3152" spans="1:14" x14ac:dyDescent="0.3">
      <c r="A3152">
        <v>1071</v>
      </c>
      <c r="B3152" s="1" t="s">
        <v>196</v>
      </c>
      <c r="C3152" s="1" t="s">
        <v>21</v>
      </c>
      <c r="D3152">
        <v>408</v>
      </c>
      <c r="E3152" s="2">
        <v>42614</v>
      </c>
      <c r="F3152">
        <v>1</v>
      </c>
      <c r="G3152">
        <v>1</v>
      </c>
      <c r="H3152">
        <v>999.99</v>
      </c>
      <c r="I3152">
        <v>7.0000000000000007E-2</v>
      </c>
      <c r="J3152" s="1" t="s">
        <v>451</v>
      </c>
      <c r="K3152" s="1" t="s">
        <v>311</v>
      </c>
      <c r="L3152" s="1" t="s">
        <v>22</v>
      </c>
      <c r="M3152" s="1" t="s">
        <v>440</v>
      </c>
      <c r="N3152">
        <v>929.99069999999995</v>
      </c>
    </row>
    <row r="3153" spans="1:14" x14ac:dyDescent="0.3">
      <c r="A3153">
        <v>764</v>
      </c>
      <c r="B3153" s="1" t="s">
        <v>198</v>
      </c>
      <c r="C3153" s="1" t="s">
        <v>27</v>
      </c>
      <c r="D3153">
        <v>269</v>
      </c>
      <c r="E3153" s="2">
        <v>42533</v>
      </c>
      <c r="F3153">
        <v>2</v>
      </c>
      <c r="G3153">
        <v>1</v>
      </c>
      <c r="H3153">
        <v>999.99</v>
      </c>
      <c r="I3153">
        <v>0.05</v>
      </c>
      <c r="J3153" s="1" t="s">
        <v>451</v>
      </c>
      <c r="K3153" s="1" t="s">
        <v>311</v>
      </c>
      <c r="L3153" s="1" t="s">
        <v>28</v>
      </c>
      <c r="M3153" s="1" t="s">
        <v>440</v>
      </c>
      <c r="N3153">
        <v>949.9905</v>
      </c>
    </row>
    <row r="3154" spans="1:14" x14ac:dyDescent="0.3">
      <c r="A3154">
        <v>1148</v>
      </c>
      <c r="B3154" s="1" t="s">
        <v>61</v>
      </c>
      <c r="C3154" s="1" t="s">
        <v>27</v>
      </c>
      <c r="D3154">
        <v>807</v>
      </c>
      <c r="E3154" s="2">
        <v>42824</v>
      </c>
      <c r="F3154">
        <v>2</v>
      </c>
      <c r="G3154">
        <v>2</v>
      </c>
      <c r="H3154">
        <v>999.99</v>
      </c>
      <c r="I3154">
        <v>7.0000000000000007E-2</v>
      </c>
      <c r="J3154" s="1" t="s">
        <v>451</v>
      </c>
      <c r="K3154" s="1" t="s">
        <v>311</v>
      </c>
      <c r="L3154" s="1" t="s">
        <v>28</v>
      </c>
      <c r="M3154" s="1" t="s">
        <v>440</v>
      </c>
      <c r="N3154">
        <v>1859.9813999999999</v>
      </c>
    </row>
    <row r="3155" spans="1:14" x14ac:dyDescent="0.3">
      <c r="A3155">
        <v>211</v>
      </c>
      <c r="B3155" s="1" t="s">
        <v>26</v>
      </c>
      <c r="C3155" s="1" t="s">
        <v>27</v>
      </c>
      <c r="D3155">
        <v>309</v>
      </c>
      <c r="E3155" s="2">
        <v>42562</v>
      </c>
      <c r="F3155">
        <v>2</v>
      </c>
      <c r="G3155">
        <v>1</v>
      </c>
      <c r="H3155">
        <v>999.99</v>
      </c>
      <c r="I3155">
        <v>0.05</v>
      </c>
      <c r="J3155" s="1" t="s">
        <v>451</v>
      </c>
      <c r="K3155" s="1" t="s">
        <v>311</v>
      </c>
      <c r="L3155" s="1" t="s">
        <v>28</v>
      </c>
      <c r="M3155" s="1" t="s">
        <v>440</v>
      </c>
      <c r="N3155">
        <v>949.9905</v>
      </c>
    </row>
    <row r="3156" spans="1:14" x14ac:dyDescent="0.3">
      <c r="A3156">
        <v>991</v>
      </c>
      <c r="B3156" s="1" t="s">
        <v>151</v>
      </c>
      <c r="C3156" s="1" t="s">
        <v>21</v>
      </c>
      <c r="D3156">
        <v>103</v>
      </c>
      <c r="E3156" s="2">
        <v>42432</v>
      </c>
      <c r="F3156">
        <v>1</v>
      </c>
      <c r="G3156">
        <v>1</v>
      </c>
      <c r="H3156">
        <v>999.99</v>
      </c>
      <c r="I3156">
        <v>0.05</v>
      </c>
      <c r="J3156" s="1" t="s">
        <v>451</v>
      </c>
      <c r="K3156" s="1" t="s">
        <v>311</v>
      </c>
      <c r="L3156" s="1" t="s">
        <v>22</v>
      </c>
      <c r="M3156" s="1" t="s">
        <v>440</v>
      </c>
      <c r="N3156">
        <v>949.9905</v>
      </c>
    </row>
    <row r="3157" spans="1:14" x14ac:dyDescent="0.3">
      <c r="A3157">
        <v>510</v>
      </c>
      <c r="B3157" s="1" t="s">
        <v>236</v>
      </c>
      <c r="C3157" s="1" t="s">
        <v>27</v>
      </c>
      <c r="D3157">
        <v>254</v>
      </c>
      <c r="E3157" s="2">
        <v>42524</v>
      </c>
      <c r="F3157">
        <v>2</v>
      </c>
      <c r="G3157">
        <v>1</v>
      </c>
      <c r="H3157">
        <v>999.99</v>
      </c>
      <c r="I3157">
        <v>0.05</v>
      </c>
      <c r="J3157" s="1" t="s">
        <v>451</v>
      </c>
      <c r="K3157" s="1" t="s">
        <v>311</v>
      </c>
      <c r="L3157" s="1" t="s">
        <v>28</v>
      </c>
      <c r="M3157" s="1" t="s">
        <v>440</v>
      </c>
      <c r="N3157">
        <v>949.9905</v>
      </c>
    </row>
    <row r="3158" spans="1:14" x14ac:dyDescent="0.3">
      <c r="A3158">
        <v>414</v>
      </c>
      <c r="B3158" s="1" t="s">
        <v>165</v>
      </c>
      <c r="C3158" s="1" t="s">
        <v>27</v>
      </c>
      <c r="D3158">
        <v>90</v>
      </c>
      <c r="E3158" s="2">
        <v>42423</v>
      </c>
      <c r="F3158">
        <v>2</v>
      </c>
      <c r="G3158">
        <v>1</v>
      </c>
      <c r="H3158">
        <v>999.99</v>
      </c>
      <c r="I3158">
        <v>0.1</v>
      </c>
      <c r="J3158" s="1" t="s">
        <v>451</v>
      </c>
      <c r="K3158" s="1" t="s">
        <v>311</v>
      </c>
      <c r="L3158" s="1" t="s">
        <v>28</v>
      </c>
      <c r="M3158" s="1" t="s">
        <v>440</v>
      </c>
      <c r="N3158">
        <v>899.99099999999999</v>
      </c>
    </row>
    <row r="3159" spans="1:14" x14ac:dyDescent="0.3">
      <c r="A3159">
        <v>1322</v>
      </c>
      <c r="B3159" s="1" t="s">
        <v>138</v>
      </c>
      <c r="C3159" s="1" t="s">
        <v>27</v>
      </c>
      <c r="D3159">
        <v>263</v>
      </c>
      <c r="E3159" s="2">
        <v>42530</v>
      </c>
      <c r="F3159">
        <v>2</v>
      </c>
      <c r="G3159">
        <v>1</v>
      </c>
      <c r="H3159">
        <v>999.99</v>
      </c>
      <c r="I3159">
        <v>0.2</v>
      </c>
      <c r="J3159" s="1" t="s">
        <v>451</v>
      </c>
      <c r="K3159" s="1" t="s">
        <v>311</v>
      </c>
      <c r="L3159" s="1" t="s">
        <v>28</v>
      </c>
      <c r="M3159" s="1" t="s">
        <v>440</v>
      </c>
      <c r="N3159">
        <v>799.99200000000008</v>
      </c>
    </row>
    <row r="3160" spans="1:14" x14ac:dyDescent="0.3">
      <c r="A3160">
        <v>489</v>
      </c>
      <c r="B3160" s="1" t="s">
        <v>116</v>
      </c>
      <c r="C3160" s="1" t="s">
        <v>27</v>
      </c>
      <c r="D3160">
        <v>227</v>
      </c>
      <c r="E3160" s="2">
        <v>42507</v>
      </c>
      <c r="F3160">
        <v>2</v>
      </c>
      <c r="G3160">
        <v>2</v>
      </c>
      <c r="H3160">
        <v>999.99</v>
      </c>
      <c r="I3160">
        <v>0.05</v>
      </c>
      <c r="J3160" s="1" t="s">
        <v>451</v>
      </c>
      <c r="K3160" s="1" t="s">
        <v>311</v>
      </c>
      <c r="L3160" s="1" t="s">
        <v>28</v>
      </c>
      <c r="M3160" s="1" t="s">
        <v>440</v>
      </c>
      <c r="N3160">
        <v>1899.981</v>
      </c>
    </row>
    <row r="3161" spans="1:14" x14ac:dyDescent="0.3">
      <c r="A3161">
        <v>1168</v>
      </c>
      <c r="B3161" s="1" t="s">
        <v>182</v>
      </c>
      <c r="C3161" s="1" t="s">
        <v>27</v>
      </c>
      <c r="D3161">
        <v>242</v>
      </c>
      <c r="E3161" s="2">
        <v>42517</v>
      </c>
      <c r="F3161">
        <v>2</v>
      </c>
      <c r="G3161">
        <v>1</v>
      </c>
      <c r="H3161">
        <v>999.99</v>
      </c>
      <c r="I3161">
        <v>0.2</v>
      </c>
      <c r="J3161" s="1" t="s">
        <v>451</v>
      </c>
      <c r="K3161" s="1" t="s">
        <v>311</v>
      </c>
      <c r="L3161" s="1" t="s">
        <v>28</v>
      </c>
      <c r="M3161" s="1" t="s">
        <v>440</v>
      </c>
      <c r="N3161">
        <v>799.99200000000008</v>
      </c>
    </row>
    <row r="3162" spans="1:14" x14ac:dyDescent="0.3">
      <c r="A3162">
        <v>587</v>
      </c>
      <c r="B3162" s="1" t="s">
        <v>98</v>
      </c>
      <c r="C3162" s="1" t="s">
        <v>27</v>
      </c>
      <c r="D3162">
        <v>75</v>
      </c>
      <c r="E3162" s="2">
        <v>42414</v>
      </c>
      <c r="F3162">
        <v>2</v>
      </c>
      <c r="G3162">
        <v>1</v>
      </c>
      <c r="H3162">
        <v>999.99</v>
      </c>
      <c r="I3162">
        <v>0.1</v>
      </c>
      <c r="J3162" s="1" t="s">
        <v>451</v>
      </c>
      <c r="K3162" s="1" t="s">
        <v>311</v>
      </c>
      <c r="L3162" s="1" t="s">
        <v>28</v>
      </c>
      <c r="M3162" s="1" t="s">
        <v>440</v>
      </c>
      <c r="N3162">
        <v>899.99099999999999</v>
      </c>
    </row>
    <row r="3163" spans="1:14" x14ac:dyDescent="0.3">
      <c r="A3163">
        <v>729</v>
      </c>
      <c r="B3163" s="1" t="s">
        <v>137</v>
      </c>
      <c r="C3163" s="1" t="s">
        <v>21</v>
      </c>
      <c r="D3163">
        <v>650</v>
      </c>
      <c r="E3163" s="2">
        <v>42746</v>
      </c>
      <c r="F3163">
        <v>1</v>
      </c>
      <c r="G3163">
        <v>1</v>
      </c>
      <c r="H3163">
        <v>999.99</v>
      </c>
      <c r="I3163">
        <v>0.2</v>
      </c>
      <c r="J3163" s="1" t="s">
        <v>451</v>
      </c>
      <c r="K3163" s="1" t="s">
        <v>311</v>
      </c>
      <c r="L3163" s="1" t="s">
        <v>22</v>
      </c>
      <c r="M3163" s="1" t="s">
        <v>440</v>
      </c>
      <c r="N3163">
        <v>799.99200000000008</v>
      </c>
    </row>
    <row r="3164" spans="1:14" x14ac:dyDescent="0.3">
      <c r="A3164">
        <v>1192</v>
      </c>
      <c r="B3164" s="1" t="s">
        <v>25</v>
      </c>
      <c r="C3164" s="1" t="s">
        <v>15</v>
      </c>
      <c r="D3164">
        <v>136</v>
      </c>
      <c r="E3164" s="2">
        <v>42450</v>
      </c>
      <c r="F3164">
        <v>3</v>
      </c>
      <c r="G3164">
        <v>2</v>
      </c>
      <c r="H3164">
        <v>999.99</v>
      </c>
      <c r="I3164">
        <v>0.05</v>
      </c>
      <c r="J3164" s="1" t="s">
        <v>451</v>
      </c>
      <c r="K3164" s="1" t="s">
        <v>311</v>
      </c>
      <c r="L3164" s="1" t="s">
        <v>18</v>
      </c>
      <c r="M3164" s="1" t="s">
        <v>440</v>
      </c>
      <c r="N3164">
        <v>1899.981</v>
      </c>
    </row>
    <row r="3165" spans="1:14" x14ac:dyDescent="0.3">
      <c r="A3165">
        <v>612</v>
      </c>
      <c r="B3165" s="1" t="s">
        <v>34</v>
      </c>
      <c r="C3165" s="1" t="s">
        <v>27</v>
      </c>
      <c r="D3165">
        <v>73</v>
      </c>
      <c r="E3165" s="2">
        <v>42412</v>
      </c>
      <c r="F3165">
        <v>2</v>
      </c>
      <c r="G3165">
        <v>2</v>
      </c>
      <c r="H3165">
        <v>999.99</v>
      </c>
      <c r="I3165">
        <v>7.0000000000000007E-2</v>
      </c>
      <c r="J3165" s="1" t="s">
        <v>451</v>
      </c>
      <c r="K3165" s="1" t="s">
        <v>311</v>
      </c>
      <c r="L3165" s="1" t="s">
        <v>28</v>
      </c>
      <c r="M3165" s="1" t="s">
        <v>440</v>
      </c>
      <c r="N3165">
        <v>1859.9813999999999</v>
      </c>
    </row>
    <row r="3166" spans="1:14" x14ac:dyDescent="0.3">
      <c r="A3166">
        <v>240</v>
      </c>
      <c r="B3166" s="1" t="s">
        <v>50</v>
      </c>
      <c r="C3166" s="1" t="s">
        <v>21</v>
      </c>
      <c r="D3166">
        <v>421</v>
      </c>
      <c r="E3166" s="2">
        <v>42618</v>
      </c>
      <c r="F3166">
        <v>1</v>
      </c>
      <c r="G3166">
        <v>2</v>
      </c>
      <c r="H3166">
        <v>999.99</v>
      </c>
      <c r="I3166">
        <v>0.2</v>
      </c>
      <c r="J3166" s="1" t="s">
        <v>451</v>
      </c>
      <c r="K3166" s="1" t="s">
        <v>311</v>
      </c>
      <c r="L3166" s="1" t="s">
        <v>22</v>
      </c>
      <c r="M3166" s="1" t="s">
        <v>440</v>
      </c>
      <c r="N3166">
        <v>1599.9840000000002</v>
      </c>
    </row>
    <row r="3167" spans="1:14" x14ac:dyDescent="0.3">
      <c r="A3167">
        <v>1112</v>
      </c>
      <c r="B3167" s="1" t="s">
        <v>202</v>
      </c>
      <c r="C3167" s="1" t="s">
        <v>27</v>
      </c>
      <c r="D3167">
        <v>334</v>
      </c>
      <c r="E3167" s="2">
        <v>42576</v>
      </c>
      <c r="F3167">
        <v>2</v>
      </c>
      <c r="G3167">
        <v>2</v>
      </c>
      <c r="H3167">
        <v>999.99</v>
      </c>
      <c r="I3167">
        <v>0.05</v>
      </c>
      <c r="J3167" s="1" t="s">
        <v>451</v>
      </c>
      <c r="K3167" s="1" t="s">
        <v>311</v>
      </c>
      <c r="L3167" s="1" t="s">
        <v>28</v>
      </c>
      <c r="M3167" s="1" t="s">
        <v>440</v>
      </c>
      <c r="N3167">
        <v>1899.981</v>
      </c>
    </row>
    <row r="3168" spans="1:14" x14ac:dyDescent="0.3">
      <c r="A3168">
        <v>1227</v>
      </c>
      <c r="B3168" s="1" t="s">
        <v>43</v>
      </c>
      <c r="C3168" s="1" t="s">
        <v>27</v>
      </c>
      <c r="D3168">
        <v>276</v>
      </c>
      <c r="E3168" s="2">
        <v>42539</v>
      </c>
      <c r="F3168">
        <v>2</v>
      </c>
      <c r="G3168">
        <v>2</v>
      </c>
      <c r="H3168">
        <v>999.99</v>
      </c>
      <c r="I3168">
        <v>0.2</v>
      </c>
      <c r="J3168" s="1" t="s">
        <v>451</v>
      </c>
      <c r="K3168" s="1" t="s">
        <v>311</v>
      </c>
      <c r="L3168" s="1" t="s">
        <v>28</v>
      </c>
      <c r="M3168" s="1" t="s">
        <v>440</v>
      </c>
      <c r="N3168">
        <v>1599.9840000000002</v>
      </c>
    </row>
    <row r="3169" spans="1:14" x14ac:dyDescent="0.3">
      <c r="A3169">
        <v>292</v>
      </c>
      <c r="B3169" s="1" t="s">
        <v>56</v>
      </c>
      <c r="C3169" s="1" t="s">
        <v>27</v>
      </c>
      <c r="D3169">
        <v>1175</v>
      </c>
      <c r="E3169" s="2">
        <v>43017</v>
      </c>
      <c r="F3169">
        <v>2</v>
      </c>
      <c r="G3169">
        <v>1</v>
      </c>
      <c r="H3169">
        <v>999.99</v>
      </c>
      <c r="I3169">
        <v>0.05</v>
      </c>
      <c r="J3169" s="1" t="s">
        <v>451</v>
      </c>
      <c r="K3169" s="1" t="s">
        <v>311</v>
      </c>
      <c r="L3169" s="1" t="s">
        <v>28</v>
      </c>
      <c r="M3169" s="1" t="s">
        <v>440</v>
      </c>
      <c r="N3169">
        <v>949.9905</v>
      </c>
    </row>
    <row r="3170" spans="1:14" x14ac:dyDescent="0.3">
      <c r="A3170">
        <v>858</v>
      </c>
      <c r="B3170" s="1" t="s">
        <v>57</v>
      </c>
      <c r="C3170" s="1" t="s">
        <v>27</v>
      </c>
      <c r="D3170">
        <v>667</v>
      </c>
      <c r="E3170" s="2">
        <v>42757</v>
      </c>
      <c r="F3170">
        <v>2</v>
      </c>
      <c r="G3170">
        <v>1</v>
      </c>
      <c r="H3170">
        <v>999.99</v>
      </c>
      <c r="I3170">
        <v>0.2</v>
      </c>
      <c r="J3170" s="1" t="s">
        <v>451</v>
      </c>
      <c r="K3170" s="1" t="s">
        <v>311</v>
      </c>
      <c r="L3170" s="1" t="s">
        <v>28</v>
      </c>
      <c r="M3170" s="1" t="s">
        <v>440</v>
      </c>
      <c r="N3170">
        <v>799.99200000000008</v>
      </c>
    </row>
    <row r="3171" spans="1:14" x14ac:dyDescent="0.3">
      <c r="A3171">
        <v>603</v>
      </c>
      <c r="B3171" s="1" t="s">
        <v>88</v>
      </c>
      <c r="C3171" s="1" t="s">
        <v>27</v>
      </c>
      <c r="D3171">
        <v>405</v>
      </c>
      <c r="E3171" s="2">
        <v>42613</v>
      </c>
      <c r="F3171">
        <v>2</v>
      </c>
      <c r="G3171">
        <v>2</v>
      </c>
      <c r="H3171">
        <v>999.99</v>
      </c>
      <c r="I3171">
        <v>0.2</v>
      </c>
      <c r="J3171" s="1" t="s">
        <v>451</v>
      </c>
      <c r="K3171" s="1" t="s">
        <v>311</v>
      </c>
      <c r="L3171" s="1" t="s">
        <v>28</v>
      </c>
      <c r="M3171" s="1" t="s">
        <v>440</v>
      </c>
      <c r="N3171">
        <v>1599.9840000000002</v>
      </c>
    </row>
    <row r="3172" spans="1:14" x14ac:dyDescent="0.3">
      <c r="A3172">
        <v>104</v>
      </c>
      <c r="B3172" s="1" t="s">
        <v>148</v>
      </c>
      <c r="C3172" s="1" t="s">
        <v>21</v>
      </c>
      <c r="D3172">
        <v>554</v>
      </c>
      <c r="E3172" s="2">
        <v>42687</v>
      </c>
      <c r="F3172">
        <v>1</v>
      </c>
      <c r="G3172">
        <v>2</v>
      </c>
      <c r="H3172">
        <v>999.99</v>
      </c>
      <c r="I3172">
        <v>7.0000000000000007E-2</v>
      </c>
      <c r="J3172" s="1" t="s">
        <v>451</v>
      </c>
      <c r="K3172" s="1" t="s">
        <v>311</v>
      </c>
      <c r="L3172" s="1" t="s">
        <v>22</v>
      </c>
      <c r="M3172" s="1" t="s">
        <v>440</v>
      </c>
      <c r="N3172">
        <v>1859.9813999999999</v>
      </c>
    </row>
    <row r="3173" spans="1:14" x14ac:dyDescent="0.3">
      <c r="A3173">
        <v>710</v>
      </c>
      <c r="B3173" s="1" t="s">
        <v>33</v>
      </c>
      <c r="C3173" s="1" t="s">
        <v>27</v>
      </c>
      <c r="D3173">
        <v>139</v>
      </c>
      <c r="E3173" s="2">
        <v>42452</v>
      </c>
      <c r="F3173">
        <v>2</v>
      </c>
      <c r="G3173">
        <v>1</v>
      </c>
      <c r="H3173">
        <v>999.99</v>
      </c>
      <c r="I3173">
        <v>7.0000000000000007E-2</v>
      </c>
      <c r="J3173" s="1" t="s">
        <v>451</v>
      </c>
      <c r="K3173" s="1" t="s">
        <v>311</v>
      </c>
      <c r="L3173" s="1" t="s">
        <v>28</v>
      </c>
      <c r="M3173" s="1" t="s">
        <v>440</v>
      </c>
      <c r="N3173">
        <v>929.99069999999995</v>
      </c>
    </row>
    <row r="3174" spans="1:14" x14ac:dyDescent="0.3">
      <c r="A3174">
        <v>1295</v>
      </c>
      <c r="B3174" s="1" t="s">
        <v>136</v>
      </c>
      <c r="C3174" s="1" t="s">
        <v>27</v>
      </c>
      <c r="D3174">
        <v>400</v>
      </c>
      <c r="E3174" s="2">
        <v>42611</v>
      </c>
      <c r="F3174">
        <v>2</v>
      </c>
      <c r="G3174">
        <v>2</v>
      </c>
      <c r="H3174">
        <v>999.99</v>
      </c>
      <c r="I3174">
        <v>0.2</v>
      </c>
      <c r="J3174" s="1" t="s">
        <v>451</v>
      </c>
      <c r="K3174" s="1" t="s">
        <v>311</v>
      </c>
      <c r="L3174" s="1" t="s">
        <v>28</v>
      </c>
      <c r="M3174" s="1" t="s">
        <v>440</v>
      </c>
      <c r="N3174">
        <v>1599.9840000000002</v>
      </c>
    </row>
    <row r="3175" spans="1:14" x14ac:dyDescent="0.3">
      <c r="A3175">
        <v>64</v>
      </c>
      <c r="B3175" s="1" t="s">
        <v>25</v>
      </c>
      <c r="C3175" s="1" t="s">
        <v>15</v>
      </c>
      <c r="D3175">
        <v>549</v>
      </c>
      <c r="E3175" s="2">
        <v>42686</v>
      </c>
      <c r="F3175">
        <v>3</v>
      </c>
      <c r="G3175">
        <v>1</v>
      </c>
      <c r="H3175">
        <v>999.99</v>
      </c>
      <c r="I3175">
        <v>7.0000000000000007E-2</v>
      </c>
      <c r="J3175" s="1" t="s">
        <v>451</v>
      </c>
      <c r="K3175" s="1" t="s">
        <v>311</v>
      </c>
      <c r="L3175" s="1" t="s">
        <v>18</v>
      </c>
      <c r="M3175" s="1" t="s">
        <v>440</v>
      </c>
      <c r="N3175">
        <v>929.99069999999995</v>
      </c>
    </row>
    <row r="3176" spans="1:14" x14ac:dyDescent="0.3">
      <c r="A3176">
        <v>445</v>
      </c>
      <c r="B3176" s="1" t="s">
        <v>41</v>
      </c>
      <c r="C3176" s="1" t="s">
        <v>27</v>
      </c>
      <c r="D3176">
        <v>577</v>
      </c>
      <c r="E3176" s="2">
        <v>42701</v>
      </c>
      <c r="F3176">
        <v>2</v>
      </c>
      <c r="G3176">
        <v>2</v>
      </c>
      <c r="H3176">
        <v>999.99</v>
      </c>
      <c r="I3176">
        <v>0.2</v>
      </c>
      <c r="J3176" s="1" t="s">
        <v>451</v>
      </c>
      <c r="K3176" s="1" t="s">
        <v>311</v>
      </c>
      <c r="L3176" s="1" t="s">
        <v>28</v>
      </c>
      <c r="M3176" s="1" t="s">
        <v>440</v>
      </c>
      <c r="N3176">
        <v>1599.9840000000002</v>
      </c>
    </row>
    <row r="3177" spans="1:14" x14ac:dyDescent="0.3">
      <c r="A3177">
        <v>538</v>
      </c>
      <c r="B3177" s="1" t="s">
        <v>150</v>
      </c>
      <c r="C3177" s="1" t="s">
        <v>21</v>
      </c>
      <c r="D3177">
        <v>595</v>
      </c>
      <c r="E3177" s="2">
        <v>42712</v>
      </c>
      <c r="F3177">
        <v>1</v>
      </c>
      <c r="G3177">
        <v>1</v>
      </c>
      <c r="H3177">
        <v>999.99</v>
      </c>
      <c r="I3177">
        <v>7.0000000000000007E-2</v>
      </c>
      <c r="J3177" s="1" t="s">
        <v>451</v>
      </c>
      <c r="K3177" s="1" t="s">
        <v>311</v>
      </c>
      <c r="L3177" s="1" t="s">
        <v>22</v>
      </c>
      <c r="M3177" s="1" t="s">
        <v>440</v>
      </c>
      <c r="N3177">
        <v>929.99069999999995</v>
      </c>
    </row>
    <row r="3178" spans="1:14" x14ac:dyDescent="0.3">
      <c r="A3178">
        <v>1438</v>
      </c>
      <c r="B3178" s="1" t="s">
        <v>76</v>
      </c>
      <c r="C3178" s="1" t="s">
        <v>21</v>
      </c>
      <c r="D3178">
        <v>927</v>
      </c>
      <c r="E3178" s="2">
        <v>42889</v>
      </c>
      <c r="F3178">
        <v>1</v>
      </c>
      <c r="G3178">
        <v>1</v>
      </c>
      <c r="H3178">
        <v>999.99</v>
      </c>
      <c r="I3178">
        <v>0.1</v>
      </c>
      <c r="J3178" s="1" t="s">
        <v>451</v>
      </c>
      <c r="K3178" s="1" t="s">
        <v>311</v>
      </c>
      <c r="L3178" s="1" t="s">
        <v>22</v>
      </c>
      <c r="M3178" s="1" t="s">
        <v>440</v>
      </c>
      <c r="N3178">
        <v>899.99099999999999</v>
      </c>
    </row>
    <row r="3179" spans="1:14" x14ac:dyDescent="0.3">
      <c r="A3179">
        <v>98</v>
      </c>
      <c r="B3179" s="1" t="s">
        <v>143</v>
      </c>
      <c r="C3179" s="1" t="s">
        <v>27</v>
      </c>
      <c r="D3179">
        <v>190</v>
      </c>
      <c r="E3179" s="2">
        <v>42483</v>
      </c>
      <c r="F3179">
        <v>2</v>
      </c>
      <c r="G3179">
        <v>2</v>
      </c>
      <c r="H3179">
        <v>999.99</v>
      </c>
      <c r="I3179">
        <v>0.2</v>
      </c>
      <c r="J3179" s="1" t="s">
        <v>451</v>
      </c>
      <c r="K3179" s="1" t="s">
        <v>311</v>
      </c>
      <c r="L3179" s="1" t="s">
        <v>28</v>
      </c>
      <c r="M3179" s="1" t="s">
        <v>440</v>
      </c>
      <c r="N3179">
        <v>1599.9840000000002</v>
      </c>
    </row>
    <row r="3180" spans="1:14" x14ac:dyDescent="0.3">
      <c r="A3180">
        <v>577</v>
      </c>
      <c r="B3180" s="1" t="s">
        <v>197</v>
      </c>
      <c r="C3180" s="1" t="s">
        <v>21</v>
      </c>
      <c r="D3180">
        <v>118</v>
      </c>
      <c r="E3180" s="2">
        <v>42441</v>
      </c>
      <c r="F3180">
        <v>1</v>
      </c>
      <c r="G3180">
        <v>2</v>
      </c>
      <c r="H3180">
        <v>999.99</v>
      </c>
      <c r="I3180">
        <v>0.1</v>
      </c>
      <c r="J3180" s="1" t="s">
        <v>451</v>
      </c>
      <c r="K3180" s="1" t="s">
        <v>311</v>
      </c>
      <c r="L3180" s="1" t="s">
        <v>22</v>
      </c>
      <c r="M3180" s="1" t="s">
        <v>440</v>
      </c>
      <c r="N3180">
        <v>1799.982</v>
      </c>
    </row>
    <row r="3181" spans="1:14" x14ac:dyDescent="0.3">
      <c r="A3181">
        <v>779</v>
      </c>
      <c r="B3181" s="1" t="s">
        <v>259</v>
      </c>
      <c r="C3181" s="1" t="s">
        <v>27</v>
      </c>
      <c r="D3181">
        <v>333</v>
      </c>
      <c r="E3181" s="2">
        <v>42576</v>
      </c>
      <c r="F3181">
        <v>2</v>
      </c>
      <c r="G3181">
        <v>1</v>
      </c>
      <c r="H3181">
        <v>999.99</v>
      </c>
      <c r="I3181">
        <v>0.2</v>
      </c>
      <c r="J3181" s="1" t="s">
        <v>451</v>
      </c>
      <c r="K3181" s="1" t="s">
        <v>311</v>
      </c>
      <c r="L3181" s="1" t="s">
        <v>28</v>
      </c>
      <c r="M3181" s="1" t="s">
        <v>440</v>
      </c>
      <c r="N3181">
        <v>799.99200000000008</v>
      </c>
    </row>
    <row r="3182" spans="1:14" x14ac:dyDescent="0.3">
      <c r="A3182">
        <v>928</v>
      </c>
      <c r="B3182" s="1" t="s">
        <v>176</v>
      </c>
      <c r="C3182" s="1" t="s">
        <v>21</v>
      </c>
      <c r="D3182">
        <v>247</v>
      </c>
      <c r="E3182" s="2">
        <v>42520</v>
      </c>
      <c r="F3182">
        <v>1</v>
      </c>
      <c r="G3182">
        <v>1</v>
      </c>
      <c r="H3182">
        <v>999.99</v>
      </c>
      <c r="I3182">
        <v>0.2</v>
      </c>
      <c r="J3182" s="1" t="s">
        <v>451</v>
      </c>
      <c r="K3182" s="1" t="s">
        <v>311</v>
      </c>
      <c r="L3182" s="1" t="s">
        <v>22</v>
      </c>
      <c r="M3182" s="1" t="s">
        <v>440</v>
      </c>
      <c r="N3182">
        <v>799.99200000000008</v>
      </c>
    </row>
    <row r="3183" spans="1:14" x14ac:dyDescent="0.3">
      <c r="A3183">
        <v>1085</v>
      </c>
      <c r="B3183" s="1" t="s">
        <v>104</v>
      </c>
      <c r="C3183" s="1" t="s">
        <v>27</v>
      </c>
      <c r="D3183">
        <v>437</v>
      </c>
      <c r="E3183" s="2">
        <v>42629</v>
      </c>
      <c r="F3183">
        <v>2</v>
      </c>
      <c r="G3183">
        <v>1</v>
      </c>
      <c r="H3183">
        <v>999.99</v>
      </c>
      <c r="I3183">
        <v>0.05</v>
      </c>
      <c r="J3183" s="1" t="s">
        <v>451</v>
      </c>
      <c r="K3183" s="1" t="s">
        <v>311</v>
      </c>
      <c r="L3183" s="1" t="s">
        <v>28</v>
      </c>
      <c r="M3183" s="1" t="s">
        <v>440</v>
      </c>
      <c r="N3183">
        <v>949.9905</v>
      </c>
    </row>
    <row r="3184" spans="1:14" x14ac:dyDescent="0.3">
      <c r="A3184">
        <v>5</v>
      </c>
      <c r="B3184" s="1" t="s">
        <v>174</v>
      </c>
      <c r="C3184" s="1" t="s">
        <v>21</v>
      </c>
      <c r="D3184">
        <v>264</v>
      </c>
      <c r="E3184" s="2">
        <v>42531</v>
      </c>
      <c r="F3184">
        <v>1</v>
      </c>
      <c r="G3184">
        <v>2</v>
      </c>
      <c r="H3184">
        <v>999.99</v>
      </c>
      <c r="I3184">
        <v>7.0000000000000007E-2</v>
      </c>
      <c r="J3184" s="1" t="s">
        <v>451</v>
      </c>
      <c r="K3184" s="1" t="s">
        <v>311</v>
      </c>
      <c r="L3184" s="1" t="s">
        <v>22</v>
      </c>
      <c r="M3184" s="1" t="s">
        <v>440</v>
      </c>
      <c r="N3184">
        <v>1859.9813999999999</v>
      </c>
    </row>
    <row r="3185" spans="1:14" x14ac:dyDescent="0.3">
      <c r="A3185">
        <v>791</v>
      </c>
      <c r="B3185" s="1" t="s">
        <v>34</v>
      </c>
      <c r="C3185" s="1" t="s">
        <v>27</v>
      </c>
      <c r="D3185">
        <v>436</v>
      </c>
      <c r="E3185" s="2">
        <v>42629</v>
      </c>
      <c r="F3185">
        <v>2</v>
      </c>
      <c r="G3185">
        <v>1</v>
      </c>
      <c r="H3185">
        <v>999.99</v>
      </c>
      <c r="I3185">
        <v>0.05</v>
      </c>
      <c r="J3185" s="1" t="s">
        <v>451</v>
      </c>
      <c r="K3185" s="1" t="s">
        <v>311</v>
      </c>
      <c r="L3185" s="1" t="s">
        <v>28</v>
      </c>
      <c r="M3185" s="1" t="s">
        <v>440</v>
      </c>
      <c r="N3185">
        <v>949.9905</v>
      </c>
    </row>
    <row r="3186" spans="1:14" x14ac:dyDescent="0.3">
      <c r="A3186">
        <v>288</v>
      </c>
      <c r="B3186" s="1" t="s">
        <v>50</v>
      </c>
      <c r="C3186" s="1" t="s">
        <v>21</v>
      </c>
      <c r="D3186">
        <v>146</v>
      </c>
      <c r="E3186" s="2">
        <v>42457</v>
      </c>
      <c r="F3186">
        <v>1</v>
      </c>
      <c r="G3186">
        <v>2</v>
      </c>
      <c r="H3186">
        <v>999.99</v>
      </c>
      <c r="I3186">
        <v>0.2</v>
      </c>
      <c r="J3186" s="1" t="s">
        <v>451</v>
      </c>
      <c r="K3186" s="1" t="s">
        <v>311</v>
      </c>
      <c r="L3186" s="1" t="s">
        <v>22</v>
      </c>
      <c r="M3186" s="1" t="s">
        <v>440</v>
      </c>
      <c r="N3186">
        <v>1599.9840000000002</v>
      </c>
    </row>
    <row r="3187" spans="1:14" x14ac:dyDescent="0.3">
      <c r="A3187">
        <v>1382</v>
      </c>
      <c r="B3187" s="1" t="s">
        <v>195</v>
      </c>
      <c r="C3187" s="1" t="s">
        <v>15</v>
      </c>
      <c r="D3187">
        <v>1095</v>
      </c>
      <c r="E3187" s="2">
        <v>42973</v>
      </c>
      <c r="F3187">
        <v>3</v>
      </c>
      <c r="G3187">
        <v>2</v>
      </c>
      <c r="H3187">
        <v>999.99</v>
      </c>
      <c r="I3187">
        <v>0.2</v>
      </c>
      <c r="J3187" s="1" t="s">
        <v>451</v>
      </c>
      <c r="K3187" s="1" t="s">
        <v>311</v>
      </c>
      <c r="L3187" s="1" t="s">
        <v>18</v>
      </c>
      <c r="M3187" s="1" t="s">
        <v>440</v>
      </c>
      <c r="N3187">
        <v>1599.9840000000002</v>
      </c>
    </row>
    <row r="3188" spans="1:14" x14ac:dyDescent="0.3">
      <c r="A3188">
        <v>197</v>
      </c>
      <c r="B3188" s="1" t="s">
        <v>32</v>
      </c>
      <c r="C3188" s="1" t="s">
        <v>27</v>
      </c>
      <c r="D3188">
        <v>458</v>
      </c>
      <c r="E3188" s="2">
        <v>42638</v>
      </c>
      <c r="F3188">
        <v>2</v>
      </c>
      <c r="G3188">
        <v>2</v>
      </c>
      <c r="H3188">
        <v>999.99</v>
      </c>
      <c r="I3188">
        <v>0.2</v>
      </c>
      <c r="J3188" s="1" t="s">
        <v>451</v>
      </c>
      <c r="K3188" s="1" t="s">
        <v>311</v>
      </c>
      <c r="L3188" s="1" t="s">
        <v>28</v>
      </c>
      <c r="M3188" s="1" t="s">
        <v>440</v>
      </c>
      <c r="N3188">
        <v>1599.9840000000002</v>
      </c>
    </row>
    <row r="3189" spans="1:14" x14ac:dyDescent="0.3">
      <c r="A3189">
        <v>862</v>
      </c>
      <c r="B3189" s="1" t="s">
        <v>156</v>
      </c>
      <c r="C3189" s="1" t="s">
        <v>27</v>
      </c>
      <c r="D3189">
        <v>1324</v>
      </c>
      <c r="E3189" s="2">
        <v>43101</v>
      </c>
      <c r="F3189">
        <v>2</v>
      </c>
      <c r="G3189">
        <v>1</v>
      </c>
      <c r="H3189">
        <v>999.99</v>
      </c>
      <c r="I3189">
        <v>0.2</v>
      </c>
      <c r="J3189" s="1" t="s">
        <v>451</v>
      </c>
      <c r="K3189" s="1" t="s">
        <v>311</v>
      </c>
      <c r="L3189" s="1" t="s">
        <v>28</v>
      </c>
      <c r="M3189" s="1" t="s">
        <v>440</v>
      </c>
      <c r="N3189">
        <v>799.99200000000008</v>
      </c>
    </row>
    <row r="3190" spans="1:14" x14ac:dyDescent="0.3">
      <c r="A3190">
        <v>50</v>
      </c>
      <c r="B3190" s="1" t="s">
        <v>85</v>
      </c>
      <c r="C3190" s="1" t="s">
        <v>15</v>
      </c>
      <c r="D3190">
        <v>593</v>
      </c>
      <c r="E3190" s="2">
        <v>42711</v>
      </c>
      <c r="F3190">
        <v>3</v>
      </c>
      <c r="G3190">
        <v>2</v>
      </c>
      <c r="H3190">
        <v>999.99</v>
      </c>
      <c r="I3190">
        <v>0.1</v>
      </c>
      <c r="J3190" s="1" t="s">
        <v>451</v>
      </c>
      <c r="K3190" s="1" t="s">
        <v>311</v>
      </c>
      <c r="L3190" s="1" t="s">
        <v>18</v>
      </c>
      <c r="M3190" s="1" t="s">
        <v>440</v>
      </c>
      <c r="N3190">
        <v>1799.982</v>
      </c>
    </row>
    <row r="3191" spans="1:14" x14ac:dyDescent="0.3">
      <c r="A3191">
        <v>50</v>
      </c>
      <c r="B3191" s="1" t="s">
        <v>85</v>
      </c>
      <c r="C3191" s="1" t="s">
        <v>15</v>
      </c>
      <c r="D3191">
        <v>70</v>
      </c>
      <c r="E3191" s="2">
        <v>42411</v>
      </c>
      <c r="F3191">
        <v>3</v>
      </c>
      <c r="G3191">
        <v>2</v>
      </c>
      <c r="H3191">
        <v>999.99</v>
      </c>
      <c r="I3191">
        <v>0.05</v>
      </c>
      <c r="J3191" s="1" t="s">
        <v>451</v>
      </c>
      <c r="K3191" s="1" t="s">
        <v>311</v>
      </c>
      <c r="L3191" s="1" t="s">
        <v>18</v>
      </c>
      <c r="M3191" s="1" t="s">
        <v>440</v>
      </c>
      <c r="N3191">
        <v>1899.981</v>
      </c>
    </row>
    <row r="3192" spans="1:14" x14ac:dyDescent="0.3">
      <c r="A3192">
        <v>705</v>
      </c>
      <c r="B3192" s="1" t="s">
        <v>145</v>
      </c>
      <c r="C3192" s="1" t="s">
        <v>27</v>
      </c>
      <c r="D3192">
        <v>305</v>
      </c>
      <c r="E3192" s="2">
        <v>42558</v>
      </c>
      <c r="F3192">
        <v>2</v>
      </c>
      <c r="G3192">
        <v>2</v>
      </c>
      <c r="H3192">
        <v>999.99</v>
      </c>
      <c r="I3192">
        <v>0.2</v>
      </c>
      <c r="J3192" s="1" t="s">
        <v>451</v>
      </c>
      <c r="K3192" s="1" t="s">
        <v>311</v>
      </c>
      <c r="L3192" s="1" t="s">
        <v>28</v>
      </c>
      <c r="M3192" s="1" t="s">
        <v>440</v>
      </c>
      <c r="N3192">
        <v>1599.9840000000002</v>
      </c>
    </row>
    <row r="3193" spans="1:14" x14ac:dyDescent="0.3">
      <c r="A3193">
        <v>1399</v>
      </c>
      <c r="B3193" s="1" t="s">
        <v>91</v>
      </c>
      <c r="C3193" s="1" t="s">
        <v>27</v>
      </c>
      <c r="D3193">
        <v>722</v>
      </c>
      <c r="E3193" s="2">
        <v>42784</v>
      </c>
      <c r="F3193">
        <v>2</v>
      </c>
      <c r="G3193">
        <v>1</v>
      </c>
      <c r="H3193">
        <v>999.99</v>
      </c>
      <c r="I3193">
        <v>0.05</v>
      </c>
      <c r="J3193" s="1" t="s">
        <v>451</v>
      </c>
      <c r="K3193" s="1" t="s">
        <v>311</v>
      </c>
      <c r="L3193" s="1" t="s">
        <v>28</v>
      </c>
      <c r="M3193" s="1" t="s">
        <v>440</v>
      </c>
      <c r="N3193">
        <v>949.9905</v>
      </c>
    </row>
    <row r="3194" spans="1:14" x14ac:dyDescent="0.3">
      <c r="A3194">
        <v>72</v>
      </c>
      <c r="B3194" s="1" t="s">
        <v>150</v>
      </c>
      <c r="C3194" s="1" t="s">
        <v>21</v>
      </c>
      <c r="D3194">
        <v>420</v>
      </c>
      <c r="E3194" s="2">
        <v>42618</v>
      </c>
      <c r="F3194">
        <v>1</v>
      </c>
      <c r="G3194">
        <v>2</v>
      </c>
      <c r="H3194">
        <v>999.99</v>
      </c>
      <c r="I3194">
        <v>0.05</v>
      </c>
      <c r="J3194" s="1" t="s">
        <v>451</v>
      </c>
      <c r="K3194" s="1" t="s">
        <v>311</v>
      </c>
      <c r="L3194" s="1" t="s">
        <v>22</v>
      </c>
      <c r="M3194" s="1" t="s">
        <v>440</v>
      </c>
      <c r="N3194">
        <v>1899.981</v>
      </c>
    </row>
    <row r="3195" spans="1:14" x14ac:dyDescent="0.3">
      <c r="A3195">
        <v>31</v>
      </c>
      <c r="B3195" s="1" t="s">
        <v>20</v>
      </c>
      <c r="C3195" s="1" t="s">
        <v>21</v>
      </c>
      <c r="D3195">
        <v>162</v>
      </c>
      <c r="E3195" s="2">
        <v>42466</v>
      </c>
      <c r="F3195">
        <v>1</v>
      </c>
      <c r="G3195">
        <v>2</v>
      </c>
      <c r="H3195">
        <v>999.99</v>
      </c>
      <c r="I3195">
        <v>0.1</v>
      </c>
      <c r="J3195" s="1" t="s">
        <v>451</v>
      </c>
      <c r="K3195" s="1" t="s">
        <v>311</v>
      </c>
      <c r="L3195" s="1" t="s">
        <v>22</v>
      </c>
      <c r="M3195" s="1" t="s">
        <v>440</v>
      </c>
      <c r="N3195">
        <v>1799.982</v>
      </c>
    </row>
    <row r="3196" spans="1:14" x14ac:dyDescent="0.3">
      <c r="A3196">
        <v>94</v>
      </c>
      <c r="B3196" s="1" t="s">
        <v>60</v>
      </c>
      <c r="C3196" s="1" t="s">
        <v>27</v>
      </c>
      <c r="D3196">
        <v>6</v>
      </c>
      <c r="E3196" s="2">
        <v>42373</v>
      </c>
      <c r="F3196">
        <v>2</v>
      </c>
      <c r="G3196">
        <v>2</v>
      </c>
      <c r="H3196">
        <v>999.99</v>
      </c>
      <c r="I3196">
        <v>7.0000000000000007E-2</v>
      </c>
      <c r="J3196" s="1" t="s">
        <v>451</v>
      </c>
      <c r="K3196" s="1" t="s">
        <v>311</v>
      </c>
      <c r="L3196" s="1" t="s">
        <v>28</v>
      </c>
      <c r="M3196" s="1" t="s">
        <v>440</v>
      </c>
      <c r="N3196">
        <v>1859.9813999999999</v>
      </c>
    </row>
    <row r="3197" spans="1:14" x14ac:dyDescent="0.3">
      <c r="A3197">
        <v>325</v>
      </c>
      <c r="B3197" s="1" t="s">
        <v>134</v>
      </c>
      <c r="C3197" s="1" t="s">
        <v>27</v>
      </c>
      <c r="D3197">
        <v>1056</v>
      </c>
      <c r="E3197" s="2">
        <v>42959</v>
      </c>
      <c r="F3197">
        <v>2</v>
      </c>
      <c r="G3197">
        <v>1</v>
      </c>
      <c r="H3197">
        <v>999.99</v>
      </c>
      <c r="I3197">
        <v>0.05</v>
      </c>
      <c r="J3197" s="1" t="s">
        <v>451</v>
      </c>
      <c r="K3197" s="1" t="s">
        <v>311</v>
      </c>
      <c r="L3197" s="1" t="s">
        <v>28</v>
      </c>
      <c r="M3197" s="1" t="s">
        <v>440</v>
      </c>
      <c r="N3197">
        <v>949.9905</v>
      </c>
    </row>
    <row r="3198" spans="1:14" x14ac:dyDescent="0.3">
      <c r="A3198">
        <v>332</v>
      </c>
      <c r="B3198" s="1" t="s">
        <v>151</v>
      </c>
      <c r="C3198" s="1" t="s">
        <v>21</v>
      </c>
      <c r="D3198">
        <v>150</v>
      </c>
      <c r="E3198" s="2">
        <v>42458</v>
      </c>
      <c r="F3198">
        <v>1</v>
      </c>
      <c r="G3198">
        <v>1</v>
      </c>
      <c r="H3198">
        <v>999.99</v>
      </c>
      <c r="I3198">
        <v>0.2</v>
      </c>
      <c r="J3198" s="1" t="s">
        <v>451</v>
      </c>
      <c r="K3198" s="1" t="s">
        <v>311</v>
      </c>
      <c r="L3198" s="1" t="s">
        <v>22</v>
      </c>
      <c r="M3198" s="1" t="s">
        <v>440</v>
      </c>
      <c r="N3198">
        <v>799.99200000000008</v>
      </c>
    </row>
    <row r="3199" spans="1:14" x14ac:dyDescent="0.3">
      <c r="A3199">
        <v>206</v>
      </c>
      <c r="B3199" s="1" t="s">
        <v>109</v>
      </c>
      <c r="C3199" s="1" t="s">
        <v>27</v>
      </c>
      <c r="D3199">
        <v>236</v>
      </c>
      <c r="E3199" s="2">
        <v>42515</v>
      </c>
      <c r="F3199">
        <v>2</v>
      </c>
      <c r="G3199">
        <v>2</v>
      </c>
      <c r="H3199">
        <v>999.99</v>
      </c>
      <c r="I3199">
        <v>7.0000000000000007E-2</v>
      </c>
      <c r="J3199" s="1" t="s">
        <v>451</v>
      </c>
      <c r="K3199" s="1" t="s">
        <v>311</v>
      </c>
      <c r="L3199" s="1" t="s">
        <v>28</v>
      </c>
      <c r="M3199" s="1" t="s">
        <v>440</v>
      </c>
      <c r="N3199">
        <v>1859.9813999999999</v>
      </c>
    </row>
    <row r="3200" spans="1:14" x14ac:dyDescent="0.3">
      <c r="A3200">
        <v>569</v>
      </c>
      <c r="B3200" s="1" t="s">
        <v>176</v>
      </c>
      <c r="C3200" s="1" t="s">
        <v>21</v>
      </c>
      <c r="D3200">
        <v>524</v>
      </c>
      <c r="E3200" s="2">
        <v>42668</v>
      </c>
      <c r="F3200">
        <v>1</v>
      </c>
      <c r="G3200">
        <v>2</v>
      </c>
      <c r="H3200">
        <v>999.99</v>
      </c>
      <c r="I3200">
        <v>7.0000000000000007E-2</v>
      </c>
      <c r="J3200" s="1" t="s">
        <v>451</v>
      </c>
      <c r="K3200" s="1" t="s">
        <v>311</v>
      </c>
      <c r="L3200" s="1" t="s">
        <v>22</v>
      </c>
      <c r="M3200" s="1" t="s">
        <v>440</v>
      </c>
      <c r="N3200">
        <v>1859.9813999999999</v>
      </c>
    </row>
    <row r="3201" spans="1:14" x14ac:dyDescent="0.3">
      <c r="A3201">
        <v>916</v>
      </c>
      <c r="B3201" s="1" t="s">
        <v>41</v>
      </c>
      <c r="C3201" s="1" t="s">
        <v>27</v>
      </c>
      <c r="D3201">
        <v>1344</v>
      </c>
      <c r="E3201" s="2">
        <v>43113</v>
      </c>
      <c r="F3201">
        <v>2</v>
      </c>
      <c r="G3201">
        <v>1</v>
      </c>
      <c r="H3201">
        <v>999.99</v>
      </c>
      <c r="I3201">
        <v>7.0000000000000007E-2</v>
      </c>
      <c r="J3201" s="1" t="s">
        <v>451</v>
      </c>
      <c r="K3201" s="1" t="s">
        <v>311</v>
      </c>
      <c r="L3201" s="1" t="s">
        <v>28</v>
      </c>
      <c r="M3201" s="1" t="s">
        <v>440</v>
      </c>
      <c r="N3201">
        <v>929.99069999999995</v>
      </c>
    </row>
    <row r="3202" spans="1:14" x14ac:dyDescent="0.3">
      <c r="A3202">
        <v>1264</v>
      </c>
      <c r="B3202" s="1" t="s">
        <v>67</v>
      </c>
      <c r="C3202" s="1" t="s">
        <v>27</v>
      </c>
      <c r="D3202">
        <v>140</v>
      </c>
      <c r="E3202" s="2">
        <v>42452</v>
      </c>
      <c r="F3202">
        <v>2</v>
      </c>
      <c r="G3202">
        <v>1</v>
      </c>
      <c r="H3202">
        <v>999.99</v>
      </c>
      <c r="I3202">
        <v>0.05</v>
      </c>
      <c r="J3202" s="1" t="s">
        <v>451</v>
      </c>
      <c r="K3202" s="1" t="s">
        <v>311</v>
      </c>
      <c r="L3202" s="1" t="s">
        <v>28</v>
      </c>
      <c r="M3202" s="1" t="s">
        <v>440</v>
      </c>
      <c r="N3202">
        <v>949.9905</v>
      </c>
    </row>
    <row r="3203" spans="1:14" x14ac:dyDescent="0.3">
      <c r="A3203">
        <v>86</v>
      </c>
      <c r="B3203" s="1" t="s">
        <v>126</v>
      </c>
      <c r="C3203" s="1" t="s">
        <v>27</v>
      </c>
      <c r="D3203">
        <v>128</v>
      </c>
      <c r="E3203" s="2">
        <v>42447</v>
      </c>
      <c r="F3203">
        <v>2</v>
      </c>
      <c r="G3203">
        <v>2</v>
      </c>
      <c r="H3203">
        <v>999.99</v>
      </c>
      <c r="I3203">
        <v>0.2</v>
      </c>
      <c r="J3203" s="1" t="s">
        <v>451</v>
      </c>
      <c r="K3203" s="1" t="s">
        <v>311</v>
      </c>
      <c r="L3203" s="1" t="s">
        <v>28</v>
      </c>
      <c r="M3203" s="1" t="s">
        <v>440</v>
      </c>
      <c r="N3203">
        <v>1599.9840000000002</v>
      </c>
    </row>
    <row r="3204" spans="1:14" x14ac:dyDescent="0.3">
      <c r="A3204">
        <v>711</v>
      </c>
      <c r="B3204" s="1" t="s">
        <v>173</v>
      </c>
      <c r="C3204" s="1" t="s">
        <v>27</v>
      </c>
      <c r="D3204">
        <v>610</v>
      </c>
      <c r="E3204" s="2">
        <v>42717</v>
      </c>
      <c r="F3204">
        <v>2</v>
      </c>
      <c r="G3204">
        <v>1</v>
      </c>
      <c r="H3204">
        <v>999.99</v>
      </c>
      <c r="I3204">
        <v>7.0000000000000007E-2</v>
      </c>
      <c r="J3204" s="1" t="s">
        <v>451</v>
      </c>
      <c r="K3204" s="1" t="s">
        <v>311</v>
      </c>
      <c r="L3204" s="1" t="s">
        <v>28</v>
      </c>
      <c r="M3204" s="1" t="s">
        <v>440</v>
      </c>
      <c r="N3204">
        <v>929.99069999999995</v>
      </c>
    </row>
    <row r="3205" spans="1:14" x14ac:dyDescent="0.3">
      <c r="A3205">
        <v>939</v>
      </c>
      <c r="B3205" s="1" t="s">
        <v>105</v>
      </c>
      <c r="C3205" s="1" t="s">
        <v>15</v>
      </c>
      <c r="D3205">
        <v>734</v>
      </c>
      <c r="E3205" s="2">
        <v>42792</v>
      </c>
      <c r="F3205">
        <v>3</v>
      </c>
      <c r="G3205">
        <v>1</v>
      </c>
      <c r="H3205">
        <v>999.99</v>
      </c>
      <c r="I3205">
        <v>0.05</v>
      </c>
      <c r="J3205" s="1" t="s">
        <v>451</v>
      </c>
      <c r="K3205" s="1" t="s">
        <v>311</v>
      </c>
      <c r="L3205" s="1" t="s">
        <v>18</v>
      </c>
      <c r="M3205" s="1" t="s">
        <v>440</v>
      </c>
      <c r="N3205">
        <v>949.9905</v>
      </c>
    </row>
    <row r="3206" spans="1:14" x14ac:dyDescent="0.3">
      <c r="A3206">
        <v>49</v>
      </c>
      <c r="B3206" s="1" t="s">
        <v>111</v>
      </c>
      <c r="C3206" s="1" t="s">
        <v>27</v>
      </c>
      <c r="D3206">
        <v>739</v>
      </c>
      <c r="E3206" s="2">
        <v>42794</v>
      </c>
      <c r="F3206">
        <v>2</v>
      </c>
      <c r="G3206">
        <v>1</v>
      </c>
      <c r="H3206">
        <v>999.99</v>
      </c>
      <c r="I3206">
        <v>0.2</v>
      </c>
      <c r="J3206" s="1" t="s">
        <v>451</v>
      </c>
      <c r="K3206" s="1" t="s">
        <v>311</v>
      </c>
      <c r="L3206" s="1" t="s">
        <v>28</v>
      </c>
      <c r="M3206" s="1" t="s">
        <v>440</v>
      </c>
      <c r="N3206">
        <v>799.99200000000008</v>
      </c>
    </row>
    <row r="3207" spans="1:14" x14ac:dyDescent="0.3">
      <c r="A3207">
        <v>1265</v>
      </c>
      <c r="B3207" s="1" t="s">
        <v>90</v>
      </c>
      <c r="C3207" s="1" t="s">
        <v>27</v>
      </c>
      <c r="D3207">
        <v>415</v>
      </c>
      <c r="E3207" s="2">
        <v>42616</v>
      </c>
      <c r="F3207">
        <v>2</v>
      </c>
      <c r="G3207">
        <v>1</v>
      </c>
      <c r="H3207">
        <v>999.99</v>
      </c>
      <c r="I3207">
        <v>7.0000000000000007E-2</v>
      </c>
      <c r="J3207" s="1" t="s">
        <v>451</v>
      </c>
      <c r="K3207" s="1" t="s">
        <v>311</v>
      </c>
      <c r="L3207" s="1" t="s">
        <v>28</v>
      </c>
      <c r="M3207" s="1" t="s">
        <v>440</v>
      </c>
      <c r="N3207">
        <v>929.99069999999995</v>
      </c>
    </row>
    <row r="3208" spans="1:14" x14ac:dyDescent="0.3">
      <c r="A3208">
        <v>116</v>
      </c>
      <c r="B3208" s="1" t="s">
        <v>141</v>
      </c>
      <c r="C3208" s="1" t="s">
        <v>15</v>
      </c>
      <c r="D3208">
        <v>1539</v>
      </c>
      <c r="E3208" s="2">
        <v>43205</v>
      </c>
      <c r="F3208">
        <v>3</v>
      </c>
      <c r="G3208">
        <v>2</v>
      </c>
      <c r="H3208">
        <v>469.99</v>
      </c>
      <c r="I3208">
        <v>0.05</v>
      </c>
      <c r="J3208" s="1" t="s">
        <v>452</v>
      </c>
      <c r="K3208" s="1" t="s">
        <v>311</v>
      </c>
      <c r="L3208" s="1" t="s">
        <v>18</v>
      </c>
      <c r="M3208" s="1" t="s">
        <v>440</v>
      </c>
      <c r="N3208">
        <v>892.98099999999999</v>
      </c>
    </row>
    <row r="3209" spans="1:14" x14ac:dyDescent="0.3">
      <c r="A3209">
        <v>154</v>
      </c>
      <c r="B3209" s="1" t="s">
        <v>170</v>
      </c>
      <c r="C3209" s="1" t="s">
        <v>15</v>
      </c>
      <c r="D3209">
        <v>796</v>
      </c>
      <c r="E3209" s="2">
        <v>42817</v>
      </c>
      <c r="F3209">
        <v>3</v>
      </c>
      <c r="G3209">
        <v>2</v>
      </c>
      <c r="H3209">
        <v>469.99</v>
      </c>
      <c r="I3209">
        <v>0.2</v>
      </c>
      <c r="J3209" s="1" t="s">
        <v>452</v>
      </c>
      <c r="K3209" s="1" t="s">
        <v>311</v>
      </c>
      <c r="L3209" s="1" t="s">
        <v>18</v>
      </c>
      <c r="M3209" s="1" t="s">
        <v>440</v>
      </c>
      <c r="N3209">
        <v>751.98400000000004</v>
      </c>
    </row>
    <row r="3210" spans="1:14" x14ac:dyDescent="0.3">
      <c r="A3210">
        <v>157</v>
      </c>
      <c r="B3210" s="1" t="s">
        <v>50</v>
      </c>
      <c r="C3210" s="1" t="s">
        <v>21</v>
      </c>
      <c r="D3210">
        <v>224</v>
      </c>
      <c r="E3210" s="2">
        <v>42507</v>
      </c>
      <c r="F3210">
        <v>1</v>
      </c>
      <c r="G3210">
        <v>1</v>
      </c>
      <c r="H3210">
        <v>469.99</v>
      </c>
      <c r="I3210">
        <v>7.0000000000000007E-2</v>
      </c>
      <c r="J3210" s="1" t="s">
        <v>452</v>
      </c>
      <c r="K3210" s="1" t="s">
        <v>311</v>
      </c>
      <c r="L3210" s="1" t="s">
        <v>22</v>
      </c>
      <c r="M3210" s="1" t="s">
        <v>440</v>
      </c>
      <c r="N3210">
        <v>437.09069999999997</v>
      </c>
    </row>
    <row r="3211" spans="1:14" x14ac:dyDescent="0.3">
      <c r="A3211">
        <v>240</v>
      </c>
      <c r="B3211" s="1" t="s">
        <v>50</v>
      </c>
      <c r="C3211" s="1" t="s">
        <v>21</v>
      </c>
      <c r="D3211">
        <v>421</v>
      </c>
      <c r="E3211" s="2">
        <v>42618</v>
      </c>
      <c r="F3211">
        <v>1</v>
      </c>
      <c r="G3211">
        <v>2</v>
      </c>
      <c r="H3211">
        <v>469.99</v>
      </c>
      <c r="I3211">
        <v>7.0000000000000007E-2</v>
      </c>
      <c r="J3211" s="1" t="s">
        <v>452</v>
      </c>
      <c r="K3211" s="1" t="s">
        <v>311</v>
      </c>
      <c r="L3211" s="1" t="s">
        <v>22</v>
      </c>
      <c r="M3211" s="1" t="s">
        <v>440</v>
      </c>
      <c r="N3211">
        <v>874.18139999999994</v>
      </c>
    </row>
    <row r="3212" spans="1:14" x14ac:dyDescent="0.3">
      <c r="A3212">
        <v>258</v>
      </c>
      <c r="B3212" s="1" t="s">
        <v>180</v>
      </c>
      <c r="C3212" s="1" t="s">
        <v>21</v>
      </c>
      <c r="D3212">
        <v>14</v>
      </c>
      <c r="E3212" s="2">
        <v>42378</v>
      </c>
      <c r="F3212">
        <v>1</v>
      </c>
      <c r="G3212">
        <v>1</v>
      </c>
      <c r="H3212">
        <v>469.99</v>
      </c>
      <c r="I3212">
        <v>7.0000000000000007E-2</v>
      </c>
      <c r="J3212" s="1" t="s">
        <v>452</v>
      </c>
      <c r="K3212" s="1" t="s">
        <v>311</v>
      </c>
      <c r="L3212" s="1" t="s">
        <v>22</v>
      </c>
      <c r="M3212" s="1" t="s">
        <v>440</v>
      </c>
      <c r="N3212">
        <v>437.09069999999997</v>
      </c>
    </row>
    <row r="3213" spans="1:14" x14ac:dyDescent="0.3">
      <c r="A3213">
        <v>275</v>
      </c>
      <c r="B3213" s="1" t="s">
        <v>29</v>
      </c>
      <c r="C3213" s="1" t="s">
        <v>15</v>
      </c>
      <c r="D3213">
        <v>1124</v>
      </c>
      <c r="E3213" s="2">
        <v>42991</v>
      </c>
      <c r="F3213">
        <v>3</v>
      </c>
      <c r="G3213">
        <v>1</v>
      </c>
      <c r="H3213">
        <v>469.99</v>
      </c>
      <c r="I3213">
        <v>0.1</v>
      </c>
      <c r="J3213" s="1" t="s">
        <v>452</v>
      </c>
      <c r="K3213" s="1" t="s">
        <v>311</v>
      </c>
      <c r="L3213" s="1" t="s">
        <v>18</v>
      </c>
      <c r="M3213" s="1" t="s">
        <v>440</v>
      </c>
      <c r="N3213">
        <v>422.99100000000004</v>
      </c>
    </row>
    <row r="3214" spans="1:14" x14ac:dyDescent="0.3">
      <c r="A3214">
        <v>449</v>
      </c>
      <c r="B3214" s="1" t="s">
        <v>151</v>
      </c>
      <c r="C3214" s="1" t="s">
        <v>21</v>
      </c>
      <c r="D3214">
        <v>477</v>
      </c>
      <c r="E3214" s="2">
        <v>42645</v>
      </c>
      <c r="F3214">
        <v>1</v>
      </c>
      <c r="G3214">
        <v>1</v>
      </c>
      <c r="H3214">
        <v>469.99</v>
      </c>
      <c r="I3214">
        <v>0.1</v>
      </c>
      <c r="J3214" s="1" t="s">
        <v>452</v>
      </c>
      <c r="K3214" s="1" t="s">
        <v>311</v>
      </c>
      <c r="L3214" s="1" t="s">
        <v>22</v>
      </c>
      <c r="M3214" s="1" t="s">
        <v>440</v>
      </c>
      <c r="N3214">
        <v>422.99100000000004</v>
      </c>
    </row>
    <row r="3215" spans="1:14" x14ac:dyDescent="0.3">
      <c r="A3215">
        <v>529</v>
      </c>
      <c r="B3215" s="1" t="s">
        <v>176</v>
      </c>
      <c r="C3215" s="1" t="s">
        <v>21</v>
      </c>
      <c r="D3215">
        <v>79</v>
      </c>
      <c r="E3215" s="2">
        <v>42417</v>
      </c>
      <c r="F3215">
        <v>1</v>
      </c>
      <c r="G3215">
        <v>1</v>
      </c>
      <c r="H3215">
        <v>469.99</v>
      </c>
      <c r="I3215">
        <v>0.1</v>
      </c>
      <c r="J3215" s="1" t="s">
        <v>452</v>
      </c>
      <c r="K3215" s="1" t="s">
        <v>311</v>
      </c>
      <c r="L3215" s="1" t="s">
        <v>22</v>
      </c>
      <c r="M3215" s="1" t="s">
        <v>440</v>
      </c>
      <c r="N3215">
        <v>422.99100000000004</v>
      </c>
    </row>
    <row r="3216" spans="1:14" x14ac:dyDescent="0.3">
      <c r="A3216">
        <v>668</v>
      </c>
      <c r="B3216" s="1" t="s">
        <v>124</v>
      </c>
      <c r="C3216" s="1" t="s">
        <v>15</v>
      </c>
      <c r="D3216">
        <v>89</v>
      </c>
      <c r="E3216" s="2">
        <v>42421</v>
      </c>
      <c r="F3216">
        <v>3</v>
      </c>
      <c r="G3216">
        <v>2</v>
      </c>
      <c r="H3216">
        <v>469.99</v>
      </c>
      <c r="I3216">
        <v>0.1</v>
      </c>
      <c r="J3216" s="1" t="s">
        <v>452</v>
      </c>
      <c r="K3216" s="1" t="s">
        <v>311</v>
      </c>
      <c r="L3216" s="1" t="s">
        <v>18</v>
      </c>
      <c r="M3216" s="1" t="s">
        <v>440</v>
      </c>
      <c r="N3216">
        <v>845.98200000000008</v>
      </c>
    </row>
    <row r="3217" spans="1:14" x14ac:dyDescent="0.3">
      <c r="A3217">
        <v>885</v>
      </c>
      <c r="B3217" s="1" t="s">
        <v>14</v>
      </c>
      <c r="C3217" s="1" t="s">
        <v>15</v>
      </c>
      <c r="D3217">
        <v>298</v>
      </c>
      <c r="E3217" s="2">
        <v>42555</v>
      </c>
      <c r="F3217">
        <v>3</v>
      </c>
      <c r="G3217">
        <v>2</v>
      </c>
      <c r="H3217">
        <v>469.99</v>
      </c>
      <c r="I3217">
        <v>0.05</v>
      </c>
      <c r="J3217" s="1" t="s">
        <v>452</v>
      </c>
      <c r="K3217" s="1" t="s">
        <v>311</v>
      </c>
      <c r="L3217" s="1" t="s">
        <v>18</v>
      </c>
      <c r="M3217" s="1" t="s">
        <v>440</v>
      </c>
      <c r="N3217">
        <v>892.98099999999999</v>
      </c>
    </row>
    <row r="3218" spans="1:14" x14ac:dyDescent="0.3">
      <c r="A3218">
        <v>1108</v>
      </c>
      <c r="B3218" s="1" t="s">
        <v>25</v>
      </c>
      <c r="C3218" s="1" t="s">
        <v>15</v>
      </c>
      <c r="D3218">
        <v>545</v>
      </c>
      <c r="E3218" s="2">
        <v>42682</v>
      </c>
      <c r="F3218">
        <v>3</v>
      </c>
      <c r="G3218">
        <v>1</v>
      </c>
      <c r="H3218">
        <v>469.99</v>
      </c>
      <c r="I3218">
        <v>7.0000000000000007E-2</v>
      </c>
      <c r="J3218" s="1" t="s">
        <v>452</v>
      </c>
      <c r="K3218" s="1" t="s">
        <v>311</v>
      </c>
      <c r="L3218" s="1" t="s">
        <v>18</v>
      </c>
      <c r="M3218" s="1" t="s">
        <v>440</v>
      </c>
      <c r="N3218">
        <v>437.09069999999997</v>
      </c>
    </row>
    <row r="3219" spans="1:14" x14ac:dyDescent="0.3">
      <c r="A3219">
        <v>1249</v>
      </c>
      <c r="B3219" s="1" t="s">
        <v>178</v>
      </c>
      <c r="C3219" s="1" t="s">
        <v>21</v>
      </c>
      <c r="D3219">
        <v>653</v>
      </c>
      <c r="E3219" s="2">
        <v>42749</v>
      </c>
      <c r="F3219">
        <v>1</v>
      </c>
      <c r="G3219">
        <v>1</v>
      </c>
      <c r="H3219">
        <v>469.99</v>
      </c>
      <c r="I3219">
        <v>7.0000000000000007E-2</v>
      </c>
      <c r="J3219" s="1" t="s">
        <v>452</v>
      </c>
      <c r="K3219" s="1" t="s">
        <v>311</v>
      </c>
      <c r="L3219" s="1" t="s">
        <v>22</v>
      </c>
      <c r="M3219" s="1" t="s">
        <v>440</v>
      </c>
      <c r="N3219">
        <v>437.09069999999997</v>
      </c>
    </row>
    <row r="3220" spans="1:14" x14ac:dyDescent="0.3">
      <c r="A3220">
        <v>357</v>
      </c>
      <c r="B3220" s="1" t="s">
        <v>76</v>
      </c>
      <c r="C3220" s="1" t="s">
        <v>21</v>
      </c>
      <c r="D3220">
        <v>156</v>
      </c>
      <c r="E3220" s="2">
        <v>42463</v>
      </c>
      <c r="F3220">
        <v>1</v>
      </c>
      <c r="G3220">
        <v>1</v>
      </c>
      <c r="H3220">
        <v>469.99</v>
      </c>
      <c r="I3220">
        <v>7.0000000000000007E-2</v>
      </c>
      <c r="J3220" s="1" t="s">
        <v>452</v>
      </c>
      <c r="K3220" s="1" t="s">
        <v>311</v>
      </c>
      <c r="L3220" s="1" t="s">
        <v>22</v>
      </c>
      <c r="M3220" s="1" t="s">
        <v>440</v>
      </c>
      <c r="N3220">
        <v>437.09069999999997</v>
      </c>
    </row>
    <row r="3221" spans="1:14" x14ac:dyDescent="0.3">
      <c r="A3221">
        <v>153</v>
      </c>
      <c r="B3221" s="1" t="s">
        <v>29</v>
      </c>
      <c r="C3221" s="1" t="s">
        <v>15</v>
      </c>
      <c r="D3221">
        <v>429</v>
      </c>
      <c r="E3221" s="2">
        <v>42623</v>
      </c>
      <c r="F3221">
        <v>3</v>
      </c>
      <c r="G3221">
        <v>1</v>
      </c>
      <c r="H3221">
        <v>469.99</v>
      </c>
      <c r="I3221">
        <v>7.0000000000000007E-2</v>
      </c>
      <c r="J3221" s="1" t="s">
        <v>452</v>
      </c>
      <c r="K3221" s="1" t="s">
        <v>311</v>
      </c>
      <c r="L3221" s="1" t="s">
        <v>18</v>
      </c>
      <c r="M3221" s="1" t="s">
        <v>440</v>
      </c>
      <c r="N3221">
        <v>437.09069999999997</v>
      </c>
    </row>
    <row r="3222" spans="1:14" x14ac:dyDescent="0.3">
      <c r="A3222">
        <v>160</v>
      </c>
      <c r="B3222" s="1" t="s">
        <v>123</v>
      </c>
      <c r="C3222" s="1" t="s">
        <v>15</v>
      </c>
      <c r="D3222">
        <v>579</v>
      </c>
      <c r="E3222" s="2">
        <v>42701</v>
      </c>
      <c r="F3222">
        <v>3</v>
      </c>
      <c r="G3222">
        <v>1</v>
      </c>
      <c r="H3222">
        <v>469.99</v>
      </c>
      <c r="I3222">
        <v>0.2</v>
      </c>
      <c r="J3222" s="1" t="s">
        <v>452</v>
      </c>
      <c r="K3222" s="1" t="s">
        <v>311</v>
      </c>
      <c r="L3222" s="1" t="s">
        <v>18</v>
      </c>
      <c r="M3222" s="1" t="s">
        <v>440</v>
      </c>
      <c r="N3222">
        <v>375.99200000000002</v>
      </c>
    </row>
    <row r="3223" spans="1:14" x14ac:dyDescent="0.3">
      <c r="A3223">
        <v>665</v>
      </c>
      <c r="B3223" s="1" t="s">
        <v>20</v>
      </c>
      <c r="C3223" s="1" t="s">
        <v>21</v>
      </c>
      <c r="D3223">
        <v>1232</v>
      </c>
      <c r="E3223" s="2">
        <v>43045</v>
      </c>
      <c r="F3223">
        <v>1</v>
      </c>
      <c r="G3223">
        <v>2</v>
      </c>
      <c r="H3223">
        <v>469.99</v>
      </c>
      <c r="I3223">
        <v>0.2</v>
      </c>
      <c r="J3223" s="1" t="s">
        <v>452</v>
      </c>
      <c r="K3223" s="1" t="s">
        <v>311</v>
      </c>
      <c r="L3223" s="1" t="s">
        <v>22</v>
      </c>
      <c r="M3223" s="1" t="s">
        <v>440</v>
      </c>
      <c r="N3223">
        <v>751.98400000000004</v>
      </c>
    </row>
    <row r="3224" spans="1:14" x14ac:dyDescent="0.3">
      <c r="A3224">
        <v>359</v>
      </c>
      <c r="B3224" s="1" t="s">
        <v>196</v>
      </c>
      <c r="C3224" s="1" t="s">
        <v>21</v>
      </c>
      <c r="D3224">
        <v>417</v>
      </c>
      <c r="E3224" s="2">
        <v>42617</v>
      </c>
      <c r="F3224">
        <v>1</v>
      </c>
      <c r="G3224">
        <v>2</v>
      </c>
      <c r="H3224">
        <v>469.99</v>
      </c>
      <c r="I3224">
        <v>7.0000000000000007E-2</v>
      </c>
      <c r="J3224" s="1" t="s">
        <v>452</v>
      </c>
      <c r="K3224" s="1" t="s">
        <v>311</v>
      </c>
      <c r="L3224" s="1" t="s">
        <v>22</v>
      </c>
      <c r="M3224" s="1" t="s">
        <v>440</v>
      </c>
      <c r="N3224">
        <v>874.18139999999994</v>
      </c>
    </row>
    <row r="3225" spans="1:14" x14ac:dyDescent="0.3">
      <c r="A3225">
        <v>540</v>
      </c>
      <c r="B3225" s="1" t="s">
        <v>115</v>
      </c>
      <c r="C3225" s="1" t="s">
        <v>21</v>
      </c>
      <c r="D3225">
        <v>268</v>
      </c>
      <c r="E3225" s="2">
        <v>42532</v>
      </c>
      <c r="F3225">
        <v>1</v>
      </c>
      <c r="G3225">
        <v>2</v>
      </c>
      <c r="H3225">
        <v>469.99</v>
      </c>
      <c r="I3225">
        <v>0.2</v>
      </c>
      <c r="J3225" s="1" t="s">
        <v>452</v>
      </c>
      <c r="K3225" s="1" t="s">
        <v>311</v>
      </c>
      <c r="L3225" s="1" t="s">
        <v>22</v>
      </c>
      <c r="M3225" s="1" t="s">
        <v>440</v>
      </c>
      <c r="N3225">
        <v>751.98400000000004</v>
      </c>
    </row>
    <row r="3226" spans="1:14" x14ac:dyDescent="0.3">
      <c r="A3226">
        <v>768</v>
      </c>
      <c r="B3226" s="1" t="s">
        <v>79</v>
      </c>
      <c r="C3226" s="1" t="s">
        <v>21</v>
      </c>
      <c r="D3226">
        <v>1225</v>
      </c>
      <c r="E3226" s="2">
        <v>43043</v>
      </c>
      <c r="F3226">
        <v>1</v>
      </c>
      <c r="G3226">
        <v>2</v>
      </c>
      <c r="H3226">
        <v>469.99</v>
      </c>
      <c r="I3226">
        <v>0.1</v>
      </c>
      <c r="J3226" s="1" t="s">
        <v>452</v>
      </c>
      <c r="K3226" s="1" t="s">
        <v>311</v>
      </c>
      <c r="L3226" s="1" t="s">
        <v>22</v>
      </c>
      <c r="M3226" s="1" t="s">
        <v>440</v>
      </c>
      <c r="N3226">
        <v>845.98200000000008</v>
      </c>
    </row>
    <row r="3227" spans="1:14" x14ac:dyDescent="0.3">
      <c r="A3227">
        <v>577</v>
      </c>
      <c r="B3227" s="1" t="s">
        <v>197</v>
      </c>
      <c r="C3227" s="1" t="s">
        <v>21</v>
      </c>
      <c r="D3227">
        <v>118</v>
      </c>
      <c r="E3227" s="2">
        <v>42441</v>
      </c>
      <c r="F3227">
        <v>1</v>
      </c>
      <c r="G3227">
        <v>1</v>
      </c>
      <c r="H3227">
        <v>469.99</v>
      </c>
      <c r="I3227">
        <v>7.0000000000000007E-2</v>
      </c>
      <c r="J3227" s="1" t="s">
        <v>452</v>
      </c>
      <c r="K3227" s="1" t="s">
        <v>311</v>
      </c>
      <c r="L3227" s="1" t="s">
        <v>22</v>
      </c>
      <c r="M3227" s="1" t="s">
        <v>440</v>
      </c>
      <c r="N3227">
        <v>437.09069999999997</v>
      </c>
    </row>
    <row r="3228" spans="1:14" x14ac:dyDescent="0.3">
      <c r="A3228">
        <v>67</v>
      </c>
      <c r="B3228" s="1" t="s">
        <v>174</v>
      </c>
      <c r="C3228" s="1" t="s">
        <v>21</v>
      </c>
      <c r="D3228">
        <v>424</v>
      </c>
      <c r="E3228" s="2">
        <v>42621</v>
      </c>
      <c r="F3228">
        <v>1</v>
      </c>
      <c r="G3228">
        <v>1</v>
      </c>
      <c r="H3228">
        <v>469.99</v>
      </c>
      <c r="I3228">
        <v>0.05</v>
      </c>
      <c r="J3228" s="1" t="s">
        <v>452</v>
      </c>
      <c r="K3228" s="1" t="s">
        <v>311</v>
      </c>
      <c r="L3228" s="1" t="s">
        <v>22</v>
      </c>
      <c r="M3228" s="1" t="s">
        <v>440</v>
      </c>
      <c r="N3228">
        <v>446.4905</v>
      </c>
    </row>
    <row r="3229" spans="1:14" x14ac:dyDescent="0.3">
      <c r="A3229">
        <v>224</v>
      </c>
      <c r="B3229" s="1" t="s">
        <v>86</v>
      </c>
      <c r="C3229" s="1" t="s">
        <v>21</v>
      </c>
      <c r="D3229">
        <v>878</v>
      </c>
      <c r="E3229" s="2">
        <v>42862</v>
      </c>
      <c r="F3229">
        <v>1</v>
      </c>
      <c r="G3229">
        <v>2</v>
      </c>
      <c r="H3229">
        <v>469.99</v>
      </c>
      <c r="I3229">
        <v>0.2</v>
      </c>
      <c r="J3229" s="1" t="s">
        <v>452</v>
      </c>
      <c r="K3229" s="1" t="s">
        <v>311</v>
      </c>
      <c r="L3229" s="1" t="s">
        <v>22</v>
      </c>
      <c r="M3229" s="1" t="s">
        <v>440</v>
      </c>
      <c r="N3229">
        <v>751.98400000000004</v>
      </c>
    </row>
    <row r="3230" spans="1:14" x14ac:dyDescent="0.3">
      <c r="A3230">
        <v>730</v>
      </c>
      <c r="B3230" s="1" t="s">
        <v>220</v>
      </c>
      <c r="C3230" s="1" t="s">
        <v>15</v>
      </c>
      <c r="D3230">
        <v>1210</v>
      </c>
      <c r="E3230" s="2">
        <v>43034</v>
      </c>
      <c r="F3230">
        <v>3</v>
      </c>
      <c r="G3230">
        <v>2</v>
      </c>
      <c r="H3230">
        <v>469.99</v>
      </c>
      <c r="I3230">
        <v>7.0000000000000007E-2</v>
      </c>
      <c r="J3230" s="1" t="s">
        <v>452</v>
      </c>
      <c r="K3230" s="1" t="s">
        <v>311</v>
      </c>
      <c r="L3230" s="1" t="s">
        <v>18</v>
      </c>
      <c r="M3230" s="1" t="s">
        <v>440</v>
      </c>
      <c r="N3230">
        <v>874.18139999999994</v>
      </c>
    </row>
    <row r="3231" spans="1:14" x14ac:dyDescent="0.3">
      <c r="A3231">
        <v>1333</v>
      </c>
      <c r="B3231" s="1" t="s">
        <v>176</v>
      </c>
      <c r="C3231" s="1" t="s">
        <v>21</v>
      </c>
      <c r="D3231">
        <v>338</v>
      </c>
      <c r="E3231" s="2">
        <v>42579</v>
      </c>
      <c r="F3231">
        <v>1</v>
      </c>
      <c r="G3231">
        <v>2</v>
      </c>
      <c r="H3231">
        <v>469.99</v>
      </c>
      <c r="I3231">
        <v>7.0000000000000007E-2</v>
      </c>
      <c r="J3231" s="1" t="s">
        <v>452</v>
      </c>
      <c r="K3231" s="1" t="s">
        <v>311</v>
      </c>
      <c r="L3231" s="1" t="s">
        <v>22</v>
      </c>
      <c r="M3231" s="1" t="s">
        <v>440</v>
      </c>
      <c r="N3231">
        <v>874.18139999999994</v>
      </c>
    </row>
    <row r="3232" spans="1:14" x14ac:dyDescent="0.3">
      <c r="A3232">
        <v>288</v>
      </c>
      <c r="B3232" s="1" t="s">
        <v>50</v>
      </c>
      <c r="C3232" s="1" t="s">
        <v>21</v>
      </c>
      <c r="D3232">
        <v>146</v>
      </c>
      <c r="E3232" s="2">
        <v>42457</v>
      </c>
      <c r="F3232">
        <v>1</v>
      </c>
      <c r="G3232">
        <v>2</v>
      </c>
      <c r="H3232">
        <v>469.99</v>
      </c>
      <c r="I3232">
        <v>0.05</v>
      </c>
      <c r="J3232" s="1" t="s">
        <v>452</v>
      </c>
      <c r="K3232" s="1" t="s">
        <v>311</v>
      </c>
      <c r="L3232" s="1" t="s">
        <v>22</v>
      </c>
      <c r="M3232" s="1" t="s">
        <v>440</v>
      </c>
      <c r="N3232">
        <v>892.98099999999999</v>
      </c>
    </row>
    <row r="3233" spans="1:14" x14ac:dyDescent="0.3">
      <c r="A3233">
        <v>191</v>
      </c>
      <c r="B3233" s="1" t="s">
        <v>144</v>
      </c>
      <c r="C3233" s="1" t="s">
        <v>21</v>
      </c>
      <c r="D3233">
        <v>492</v>
      </c>
      <c r="E3233" s="2">
        <v>42652</v>
      </c>
      <c r="F3233">
        <v>1</v>
      </c>
      <c r="G3233">
        <v>1</v>
      </c>
      <c r="H3233">
        <v>469.99</v>
      </c>
      <c r="I3233">
        <v>0.1</v>
      </c>
      <c r="J3233" s="1" t="s">
        <v>452</v>
      </c>
      <c r="K3233" s="1" t="s">
        <v>311</v>
      </c>
      <c r="L3233" s="1" t="s">
        <v>22</v>
      </c>
      <c r="M3233" s="1" t="s">
        <v>440</v>
      </c>
      <c r="N3233">
        <v>422.99100000000004</v>
      </c>
    </row>
    <row r="3234" spans="1:14" x14ac:dyDescent="0.3">
      <c r="A3234">
        <v>560</v>
      </c>
      <c r="B3234" s="1" t="s">
        <v>128</v>
      </c>
      <c r="C3234" s="1" t="s">
        <v>15</v>
      </c>
      <c r="D3234">
        <v>615</v>
      </c>
      <c r="E3234" s="2">
        <v>42723</v>
      </c>
      <c r="F3234">
        <v>3</v>
      </c>
      <c r="G3234">
        <v>2</v>
      </c>
      <c r="H3234">
        <v>469.99</v>
      </c>
      <c r="I3234">
        <v>0.1</v>
      </c>
      <c r="J3234" s="1" t="s">
        <v>452</v>
      </c>
      <c r="K3234" s="1" t="s">
        <v>311</v>
      </c>
      <c r="L3234" s="1" t="s">
        <v>18</v>
      </c>
      <c r="M3234" s="1" t="s">
        <v>440</v>
      </c>
      <c r="N3234">
        <v>845.98200000000008</v>
      </c>
    </row>
    <row r="3235" spans="1:14" x14ac:dyDescent="0.3">
      <c r="A3235">
        <v>973</v>
      </c>
      <c r="B3235" s="1" t="s">
        <v>178</v>
      </c>
      <c r="C3235" s="1" t="s">
        <v>21</v>
      </c>
      <c r="D3235">
        <v>629</v>
      </c>
      <c r="E3235" s="2">
        <v>42730</v>
      </c>
      <c r="F3235">
        <v>1</v>
      </c>
      <c r="G3235">
        <v>2</v>
      </c>
      <c r="H3235">
        <v>469.99</v>
      </c>
      <c r="I3235">
        <v>0.1</v>
      </c>
      <c r="J3235" s="1" t="s">
        <v>452</v>
      </c>
      <c r="K3235" s="1" t="s">
        <v>311</v>
      </c>
      <c r="L3235" s="1" t="s">
        <v>22</v>
      </c>
      <c r="M3235" s="1" t="s">
        <v>440</v>
      </c>
      <c r="N3235">
        <v>845.98200000000008</v>
      </c>
    </row>
    <row r="3236" spans="1:14" x14ac:dyDescent="0.3">
      <c r="A3236">
        <v>1315</v>
      </c>
      <c r="B3236" s="1" t="s">
        <v>151</v>
      </c>
      <c r="C3236" s="1" t="s">
        <v>21</v>
      </c>
      <c r="D3236">
        <v>525</v>
      </c>
      <c r="E3236" s="2">
        <v>42669</v>
      </c>
      <c r="F3236">
        <v>1</v>
      </c>
      <c r="G3236">
        <v>2</v>
      </c>
      <c r="H3236">
        <v>469.99</v>
      </c>
      <c r="I3236">
        <v>7.0000000000000007E-2</v>
      </c>
      <c r="J3236" s="1" t="s">
        <v>452</v>
      </c>
      <c r="K3236" s="1" t="s">
        <v>311</v>
      </c>
      <c r="L3236" s="1" t="s">
        <v>22</v>
      </c>
      <c r="M3236" s="1" t="s">
        <v>440</v>
      </c>
      <c r="N3236">
        <v>874.18139999999994</v>
      </c>
    </row>
    <row r="3237" spans="1:14" x14ac:dyDescent="0.3">
      <c r="A3237">
        <v>43</v>
      </c>
      <c r="B3237" s="1" t="s">
        <v>119</v>
      </c>
      <c r="C3237" s="1" t="s">
        <v>15</v>
      </c>
      <c r="D3237">
        <v>935</v>
      </c>
      <c r="E3237" s="2">
        <v>42896</v>
      </c>
      <c r="F3237">
        <v>3</v>
      </c>
      <c r="G3237">
        <v>1</v>
      </c>
      <c r="H3237">
        <v>469.99</v>
      </c>
      <c r="I3237">
        <v>7.0000000000000007E-2</v>
      </c>
      <c r="J3237" s="1" t="s">
        <v>452</v>
      </c>
      <c r="K3237" s="1" t="s">
        <v>311</v>
      </c>
      <c r="L3237" s="1" t="s">
        <v>18</v>
      </c>
      <c r="M3237" s="1" t="s">
        <v>440</v>
      </c>
      <c r="N3237">
        <v>437.09069999999997</v>
      </c>
    </row>
    <row r="3238" spans="1:14" x14ac:dyDescent="0.3">
      <c r="A3238">
        <v>31</v>
      </c>
      <c r="B3238" s="1" t="s">
        <v>20</v>
      </c>
      <c r="C3238" s="1" t="s">
        <v>21</v>
      </c>
      <c r="D3238">
        <v>350</v>
      </c>
      <c r="E3238" s="2">
        <v>42585</v>
      </c>
      <c r="F3238">
        <v>1</v>
      </c>
      <c r="G3238">
        <v>2</v>
      </c>
      <c r="H3238">
        <v>469.99</v>
      </c>
      <c r="I3238">
        <v>0.05</v>
      </c>
      <c r="J3238" s="1" t="s">
        <v>452</v>
      </c>
      <c r="K3238" s="1" t="s">
        <v>311</v>
      </c>
      <c r="L3238" s="1" t="s">
        <v>22</v>
      </c>
      <c r="M3238" s="1" t="s">
        <v>440</v>
      </c>
      <c r="N3238">
        <v>892.98099999999999</v>
      </c>
    </row>
    <row r="3239" spans="1:14" x14ac:dyDescent="0.3">
      <c r="A3239">
        <v>116</v>
      </c>
      <c r="B3239" s="1" t="s">
        <v>141</v>
      </c>
      <c r="C3239" s="1" t="s">
        <v>15</v>
      </c>
      <c r="D3239">
        <v>531</v>
      </c>
      <c r="E3239" s="2">
        <v>42671</v>
      </c>
      <c r="F3239">
        <v>3</v>
      </c>
      <c r="G3239">
        <v>1</v>
      </c>
      <c r="H3239">
        <v>469.99</v>
      </c>
      <c r="I3239">
        <v>0.2</v>
      </c>
      <c r="J3239" s="1" t="s">
        <v>452</v>
      </c>
      <c r="K3239" s="1" t="s">
        <v>311</v>
      </c>
      <c r="L3239" s="1" t="s">
        <v>18</v>
      </c>
      <c r="M3239" s="1" t="s">
        <v>440</v>
      </c>
      <c r="N3239">
        <v>375.99200000000002</v>
      </c>
    </row>
    <row r="3240" spans="1:14" x14ac:dyDescent="0.3">
      <c r="A3240">
        <v>1147</v>
      </c>
      <c r="B3240" s="1" t="s">
        <v>176</v>
      </c>
      <c r="C3240" s="1" t="s">
        <v>21</v>
      </c>
      <c r="D3240">
        <v>168</v>
      </c>
      <c r="E3240" s="2">
        <v>42469</v>
      </c>
      <c r="F3240">
        <v>1</v>
      </c>
      <c r="G3240">
        <v>1</v>
      </c>
      <c r="H3240">
        <v>469.99</v>
      </c>
      <c r="I3240">
        <v>0.1</v>
      </c>
      <c r="J3240" s="1" t="s">
        <v>452</v>
      </c>
      <c r="K3240" s="1" t="s">
        <v>311</v>
      </c>
      <c r="L3240" s="1" t="s">
        <v>22</v>
      </c>
      <c r="M3240" s="1" t="s">
        <v>440</v>
      </c>
      <c r="N3240">
        <v>422.99100000000004</v>
      </c>
    </row>
    <row r="3241" spans="1:14" x14ac:dyDescent="0.3">
      <c r="A3241">
        <v>660</v>
      </c>
      <c r="B3241" s="1" t="s">
        <v>178</v>
      </c>
      <c r="C3241" s="1" t="s">
        <v>21</v>
      </c>
      <c r="D3241">
        <v>708</v>
      </c>
      <c r="E3241" s="2">
        <v>42776</v>
      </c>
      <c r="F3241">
        <v>1</v>
      </c>
      <c r="G3241">
        <v>1</v>
      </c>
      <c r="H3241">
        <v>469.99</v>
      </c>
      <c r="I3241">
        <v>7.0000000000000007E-2</v>
      </c>
      <c r="J3241" s="1" t="s">
        <v>452</v>
      </c>
      <c r="K3241" s="1" t="s">
        <v>311</v>
      </c>
      <c r="L3241" s="1" t="s">
        <v>22</v>
      </c>
      <c r="M3241" s="1" t="s">
        <v>440</v>
      </c>
      <c r="N3241">
        <v>437.09069999999997</v>
      </c>
    </row>
    <row r="3242" spans="1:14" x14ac:dyDescent="0.3">
      <c r="A3242">
        <v>883</v>
      </c>
      <c r="B3242" s="1" t="s">
        <v>117</v>
      </c>
      <c r="C3242" s="1" t="s">
        <v>15</v>
      </c>
      <c r="D3242">
        <v>853</v>
      </c>
      <c r="E3242" s="2">
        <v>42846</v>
      </c>
      <c r="F3242">
        <v>3</v>
      </c>
      <c r="G3242">
        <v>1</v>
      </c>
      <c r="H3242">
        <v>469.99</v>
      </c>
      <c r="I3242">
        <v>0.05</v>
      </c>
      <c r="J3242" s="1" t="s">
        <v>452</v>
      </c>
      <c r="K3242" s="1" t="s">
        <v>311</v>
      </c>
      <c r="L3242" s="1" t="s">
        <v>18</v>
      </c>
      <c r="M3242" s="1" t="s">
        <v>440</v>
      </c>
      <c r="N3242">
        <v>446.4905</v>
      </c>
    </row>
    <row r="3243" spans="1:14" x14ac:dyDescent="0.3">
      <c r="A3243">
        <v>959</v>
      </c>
      <c r="B3243" s="1" t="s">
        <v>174</v>
      </c>
      <c r="C3243" s="1" t="s">
        <v>21</v>
      </c>
      <c r="D3243">
        <v>559</v>
      </c>
      <c r="E3243" s="2">
        <v>42690</v>
      </c>
      <c r="F3243">
        <v>1</v>
      </c>
      <c r="G3243">
        <v>1</v>
      </c>
      <c r="H3243">
        <v>469.99</v>
      </c>
      <c r="I3243">
        <v>0.1</v>
      </c>
      <c r="J3243" s="1" t="s">
        <v>452</v>
      </c>
      <c r="K3243" s="1" t="s">
        <v>311</v>
      </c>
      <c r="L3243" s="1" t="s">
        <v>22</v>
      </c>
      <c r="M3243" s="1" t="s">
        <v>440</v>
      </c>
      <c r="N3243">
        <v>422.99100000000004</v>
      </c>
    </row>
    <row r="3244" spans="1:14" x14ac:dyDescent="0.3">
      <c r="A3244">
        <v>982</v>
      </c>
      <c r="B3244" s="1" t="s">
        <v>29</v>
      </c>
      <c r="C3244" s="1" t="s">
        <v>15</v>
      </c>
      <c r="D3244">
        <v>1441</v>
      </c>
      <c r="E3244" s="2">
        <v>43174</v>
      </c>
      <c r="F3244">
        <v>3</v>
      </c>
      <c r="G3244">
        <v>1</v>
      </c>
      <c r="H3244">
        <v>469.99</v>
      </c>
      <c r="I3244">
        <v>0.05</v>
      </c>
      <c r="J3244" s="1" t="s">
        <v>452</v>
      </c>
      <c r="K3244" s="1" t="s">
        <v>311</v>
      </c>
      <c r="L3244" s="1" t="s">
        <v>18</v>
      </c>
      <c r="M3244" s="1" t="s">
        <v>440</v>
      </c>
      <c r="N3244">
        <v>446.4905</v>
      </c>
    </row>
    <row r="3245" spans="1:14" x14ac:dyDescent="0.3">
      <c r="A3245">
        <v>76</v>
      </c>
      <c r="B3245" s="1" t="s">
        <v>92</v>
      </c>
      <c r="C3245" s="1" t="s">
        <v>27</v>
      </c>
      <c r="D3245">
        <v>152</v>
      </c>
      <c r="E3245" s="2">
        <v>42458</v>
      </c>
      <c r="F3245">
        <v>2</v>
      </c>
      <c r="G3245">
        <v>2</v>
      </c>
      <c r="H3245">
        <v>469.99</v>
      </c>
      <c r="I3245">
        <v>0.2</v>
      </c>
      <c r="J3245" s="1" t="s">
        <v>452</v>
      </c>
      <c r="K3245" s="1" t="s">
        <v>311</v>
      </c>
      <c r="L3245" s="1" t="s">
        <v>28</v>
      </c>
      <c r="M3245" s="1" t="s">
        <v>440</v>
      </c>
      <c r="N3245">
        <v>751.98400000000004</v>
      </c>
    </row>
    <row r="3246" spans="1:14" x14ac:dyDescent="0.3">
      <c r="A3246">
        <v>101</v>
      </c>
      <c r="B3246" s="1" t="s">
        <v>26</v>
      </c>
      <c r="C3246" s="1" t="s">
        <v>27</v>
      </c>
      <c r="D3246">
        <v>448</v>
      </c>
      <c r="E3246" s="2">
        <v>42634</v>
      </c>
      <c r="F3246">
        <v>2</v>
      </c>
      <c r="G3246">
        <v>2</v>
      </c>
      <c r="H3246">
        <v>469.99</v>
      </c>
      <c r="I3246">
        <v>0.05</v>
      </c>
      <c r="J3246" s="1" t="s">
        <v>452</v>
      </c>
      <c r="K3246" s="1" t="s">
        <v>311</v>
      </c>
      <c r="L3246" s="1" t="s">
        <v>28</v>
      </c>
      <c r="M3246" s="1" t="s">
        <v>440</v>
      </c>
      <c r="N3246">
        <v>892.98099999999999</v>
      </c>
    </row>
    <row r="3247" spans="1:14" x14ac:dyDescent="0.3">
      <c r="A3247">
        <v>149</v>
      </c>
      <c r="B3247" s="1" t="s">
        <v>61</v>
      </c>
      <c r="C3247" s="1" t="s">
        <v>27</v>
      </c>
      <c r="D3247">
        <v>439</v>
      </c>
      <c r="E3247" s="2">
        <v>42630</v>
      </c>
      <c r="F3247">
        <v>2</v>
      </c>
      <c r="G3247">
        <v>2</v>
      </c>
      <c r="H3247">
        <v>469.99</v>
      </c>
      <c r="I3247">
        <v>7.0000000000000007E-2</v>
      </c>
      <c r="J3247" s="1" t="s">
        <v>452</v>
      </c>
      <c r="K3247" s="1" t="s">
        <v>311</v>
      </c>
      <c r="L3247" s="1" t="s">
        <v>28</v>
      </c>
      <c r="M3247" s="1" t="s">
        <v>440</v>
      </c>
      <c r="N3247">
        <v>874.18139999999994</v>
      </c>
    </row>
    <row r="3248" spans="1:14" x14ac:dyDescent="0.3">
      <c r="A3248">
        <v>163</v>
      </c>
      <c r="B3248" s="1" t="s">
        <v>57</v>
      </c>
      <c r="C3248" s="1" t="s">
        <v>27</v>
      </c>
      <c r="D3248">
        <v>632</v>
      </c>
      <c r="E3248" s="2">
        <v>42731</v>
      </c>
      <c r="F3248">
        <v>2</v>
      </c>
      <c r="G3248">
        <v>1</v>
      </c>
      <c r="H3248">
        <v>469.99</v>
      </c>
      <c r="I3248">
        <v>0.05</v>
      </c>
      <c r="J3248" s="1" t="s">
        <v>452</v>
      </c>
      <c r="K3248" s="1" t="s">
        <v>311</v>
      </c>
      <c r="L3248" s="1" t="s">
        <v>28</v>
      </c>
      <c r="M3248" s="1" t="s">
        <v>440</v>
      </c>
      <c r="N3248">
        <v>446.4905</v>
      </c>
    </row>
    <row r="3249" spans="1:14" x14ac:dyDescent="0.3">
      <c r="A3249">
        <v>204</v>
      </c>
      <c r="B3249" s="1" t="s">
        <v>101</v>
      </c>
      <c r="C3249" s="1" t="s">
        <v>27</v>
      </c>
      <c r="D3249">
        <v>97</v>
      </c>
      <c r="E3249" s="2">
        <v>42428</v>
      </c>
      <c r="F3249">
        <v>2</v>
      </c>
      <c r="G3249">
        <v>2</v>
      </c>
      <c r="H3249">
        <v>469.99</v>
      </c>
      <c r="I3249">
        <v>0.2</v>
      </c>
      <c r="J3249" s="1" t="s">
        <v>452</v>
      </c>
      <c r="K3249" s="1" t="s">
        <v>311</v>
      </c>
      <c r="L3249" s="1" t="s">
        <v>28</v>
      </c>
      <c r="M3249" s="1" t="s">
        <v>440</v>
      </c>
      <c r="N3249">
        <v>751.98400000000004</v>
      </c>
    </row>
    <row r="3250" spans="1:14" x14ac:dyDescent="0.3">
      <c r="A3250">
        <v>216</v>
      </c>
      <c r="B3250" s="1" t="s">
        <v>66</v>
      </c>
      <c r="C3250" s="1" t="s">
        <v>27</v>
      </c>
      <c r="D3250">
        <v>1183</v>
      </c>
      <c r="E3250" s="2">
        <v>43022</v>
      </c>
      <c r="F3250">
        <v>2</v>
      </c>
      <c r="G3250">
        <v>2</v>
      </c>
      <c r="H3250">
        <v>469.99</v>
      </c>
      <c r="I3250">
        <v>0.05</v>
      </c>
      <c r="J3250" s="1" t="s">
        <v>452</v>
      </c>
      <c r="K3250" s="1" t="s">
        <v>311</v>
      </c>
      <c r="L3250" s="1" t="s">
        <v>28</v>
      </c>
      <c r="M3250" s="1" t="s">
        <v>440</v>
      </c>
      <c r="N3250">
        <v>892.98099999999999</v>
      </c>
    </row>
    <row r="3251" spans="1:14" x14ac:dyDescent="0.3">
      <c r="A3251">
        <v>252</v>
      </c>
      <c r="B3251" s="1" t="s">
        <v>135</v>
      </c>
      <c r="C3251" s="1" t="s">
        <v>27</v>
      </c>
      <c r="D3251">
        <v>28</v>
      </c>
      <c r="E3251" s="2">
        <v>42388</v>
      </c>
      <c r="F3251">
        <v>2</v>
      </c>
      <c r="G3251">
        <v>1</v>
      </c>
      <c r="H3251">
        <v>469.99</v>
      </c>
      <c r="I3251">
        <v>0.05</v>
      </c>
      <c r="J3251" s="1" t="s">
        <v>452</v>
      </c>
      <c r="K3251" s="1" t="s">
        <v>311</v>
      </c>
      <c r="L3251" s="1" t="s">
        <v>28</v>
      </c>
      <c r="M3251" s="1" t="s">
        <v>440</v>
      </c>
      <c r="N3251">
        <v>446.4905</v>
      </c>
    </row>
    <row r="3252" spans="1:14" x14ac:dyDescent="0.3">
      <c r="A3252">
        <v>262</v>
      </c>
      <c r="B3252" s="1" t="s">
        <v>51</v>
      </c>
      <c r="C3252" s="1" t="s">
        <v>27</v>
      </c>
      <c r="D3252">
        <v>1285</v>
      </c>
      <c r="E3252" s="2">
        <v>43073</v>
      </c>
      <c r="F3252">
        <v>2</v>
      </c>
      <c r="G3252">
        <v>1</v>
      </c>
      <c r="H3252">
        <v>469.99</v>
      </c>
      <c r="I3252">
        <v>0.1</v>
      </c>
      <c r="J3252" s="1" t="s">
        <v>452</v>
      </c>
      <c r="K3252" s="1" t="s">
        <v>311</v>
      </c>
      <c r="L3252" s="1" t="s">
        <v>28</v>
      </c>
      <c r="M3252" s="1" t="s">
        <v>440</v>
      </c>
      <c r="N3252">
        <v>422.99100000000004</v>
      </c>
    </row>
    <row r="3253" spans="1:14" x14ac:dyDescent="0.3">
      <c r="A3253">
        <v>327</v>
      </c>
      <c r="B3253" s="1" t="s">
        <v>30</v>
      </c>
      <c r="C3253" s="1" t="s">
        <v>27</v>
      </c>
      <c r="D3253">
        <v>120</v>
      </c>
      <c r="E3253" s="2">
        <v>42443</v>
      </c>
      <c r="F3253">
        <v>2</v>
      </c>
      <c r="G3253">
        <v>2</v>
      </c>
      <c r="H3253">
        <v>469.99</v>
      </c>
      <c r="I3253">
        <v>0.05</v>
      </c>
      <c r="J3253" s="1" t="s">
        <v>452</v>
      </c>
      <c r="K3253" s="1" t="s">
        <v>311</v>
      </c>
      <c r="L3253" s="1" t="s">
        <v>28</v>
      </c>
      <c r="M3253" s="1" t="s">
        <v>440</v>
      </c>
      <c r="N3253">
        <v>892.98099999999999</v>
      </c>
    </row>
    <row r="3254" spans="1:14" x14ac:dyDescent="0.3">
      <c r="A3254">
        <v>413</v>
      </c>
      <c r="B3254" s="1" t="s">
        <v>49</v>
      </c>
      <c r="C3254" s="1" t="s">
        <v>27</v>
      </c>
      <c r="D3254">
        <v>259</v>
      </c>
      <c r="E3254" s="2">
        <v>42527</v>
      </c>
      <c r="F3254">
        <v>2</v>
      </c>
      <c r="G3254">
        <v>2</v>
      </c>
      <c r="H3254">
        <v>469.99</v>
      </c>
      <c r="I3254">
        <v>0.1</v>
      </c>
      <c r="J3254" s="1" t="s">
        <v>452</v>
      </c>
      <c r="K3254" s="1" t="s">
        <v>311</v>
      </c>
      <c r="L3254" s="1" t="s">
        <v>28</v>
      </c>
      <c r="M3254" s="1" t="s">
        <v>440</v>
      </c>
      <c r="N3254">
        <v>845.98200000000008</v>
      </c>
    </row>
    <row r="3255" spans="1:14" x14ac:dyDescent="0.3">
      <c r="A3255">
        <v>414</v>
      </c>
      <c r="B3255" s="1" t="s">
        <v>165</v>
      </c>
      <c r="C3255" s="1" t="s">
        <v>27</v>
      </c>
      <c r="D3255">
        <v>90</v>
      </c>
      <c r="E3255" s="2">
        <v>42423</v>
      </c>
      <c r="F3255">
        <v>2</v>
      </c>
      <c r="G3255">
        <v>1</v>
      </c>
      <c r="H3255">
        <v>469.99</v>
      </c>
      <c r="I3255">
        <v>7.0000000000000007E-2</v>
      </c>
      <c r="J3255" s="1" t="s">
        <v>452</v>
      </c>
      <c r="K3255" s="1" t="s">
        <v>311</v>
      </c>
      <c r="L3255" s="1" t="s">
        <v>28</v>
      </c>
      <c r="M3255" s="1" t="s">
        <v>440</v>
      </c>
      <c r="N3255">
        <v>437.09069999999997</v>
      </c>
    </row>
    <row r="3256" spans="1:14" x14ac:dyDescent="0.3">
      <c r="A3256">
        <v>573</v>
      </c>
      <c r="B3256" s="1" t="s">
        <v>43</v>
      </c>
      <c r="C3256" s="1" t="s">
        <v>27</v>
      </c>
      <c r="D3256">
        <v>293</v>
      </c>
      <c r="E3256" s="2">
        <v>42551</v>
      </c>
      <c r="F3256">
        <v>2</v>
      </c>
      <c r="G3256">
        <v>1</v>
      </c>
      <c r="H3256">
        <v>469.99</v>
      </c>
      <c r="I3256">
        <v>0.2</v>
      </c>
      <c r="J3256" s="1" t="s">
        <v>452</v>
      </c>
      <c r="K3256" s="1" t="s">
        <v>311</v>
      </c>
      <c r="L3256" s="1" t="s">
        <v>28</v>
      </c>
      <c r="M3256" s="1" t="s">
        <v>440</v>
      </c>
      <c r="N3256">
        <v>375.99200000000002</v>
      </c>
    </row>
    <row r="3257" spans="1:14" x14ac:dyDescent="0.3">
      <c r="A3257">
        <v>693</v>
      </c>
      <c r="B3257" s="1" t="s">
        <v>56</v>
      </c>
      <c r="C3257" s="1" t="s">
        <v>27</v>
      </c>
      <c r="D3257">
        <v>143</v>
      </c>
      <c r="E3257" s="2">
        <v>42455</v>
      </c>
      <c r="F3257">
        <v>2</v>
      </c>
      <c r="G3257">
        <v>1</v>
      </c>
      <c r="H3257">
        <v>469.99</v>
      </c>
      <c r="I3257">
        <v>0.2</v>
      </c>
      <c r="J3257" s="1" t="s">
        <v>452</v>
      </c>
      <c r="K3257" s="1" t="s">
        <v>311</v>
      </c>
      <c r="L3257" s="1" t="s">
        <v>28</v>
      </c>
      <c r="M3257" s="1" t="s">
        <v>440</v>
      </c>
      <c r="N3257">
        <v>375.99200000000002</v>
      </c>
    </row>
    <row r="3258" spans="1:14" x14ac:dyDescent="0.3">
      <c r="A3258">
        <v>769</v>
      </c>
      <c r="B3258" s="1" t="s">
        <v>102</v>
      </c>
      <c r="C3258" s="1" t="s">
        <v>27</v>
      </c>
      <c r="D3258">
        <v>923</v>
      </c>
      <c r="E3258" s="2">
        <v>42886</v>
      </c>
      <c r="F3258">
        <v>2</v>
      </c>
      <c r="G3258">
        <v>1</v>
      </c>
      <c r="H3258">
        <v>469.99</v>
      </c>
      <c r="I3258">
        <v>0.1</v>
      </c>
      <c r="J3258" s="1" t="s">
        <v>452</v>
      </c>
      <c r="K3258" s="1" t="s">
        <v>311</v>
      </c>
      <c r="L3258" s="1" t="s">
        <v>28</v>
      </c>
      <c r="M3258" s="1" t="s">
        <v>440</v>
      </c>
      <c r="N3258">
        <v>422.99100000000004</v>
      </c>
    </row>
    <row r="3259" spans="1:14" x14ac:dyDescent="0.3">
      <c r="A3259">
        <v>773</v>
      </c>
      <c r="B3259" s="1" t="s">
        <v>202</v>
      </c>
      <c r="C3259" s="1" t="s">
        <v>27</v>
      </c>
      <c r="D3259">
        <v>530</v>
      </c>
      <c r="E3259" s="2">
        <v>42671</v>
      </c>
      <c r="F3259">
        <v>2</v>
      </c>
      <c r="G3259">
        <v>2</v>
      </c>
      <c r="H3259">
        <v>469.99</v>
      </c>
      <c r="I3259">
        <v>0.2</v>
      </c>
      <c r="J3259" s="1" t="s">
        <v>452</v>
      </c>
      <c r="K3259" s="1" t="s">
        <v>311</v>
      </c>
      <c r="L3259" s="1" t="s">
        <v>28</v>
      </c>
      <c r="M3259" s="1" t="s">
        <v>440</v>
      </c>
      <c r="N3259">
        <v>751.98400000000004</v>
      </c>
    </row>
    <row r="3260" spans="1:14" x14ac:dyDescent="0.3">
      <c r="A3260">
        <v>815</v>
      </c>
      <c r="B3260" s="1" t="s">
        <v>31</v>
      </c>
      <c r="C3260" s="1" t="s">
        <v>27</v>
      </c>
      <c r="D3260">
        <v>208</v>
      </c>
      <c r="E3260" s="2">
        <v>42496</v>
      </c>
      <c r="F3260">
        <v>2</v>
      </c>
      <c r="G3260">
        <v>2</v>
      </c>
      <c r="H3260">
        <v>469.99</v>
      </c>
      <c r="I3260">
        <v>0.05</v>
      </c>
      <c r="J3260" s="1" t="s">
        <v>452</v>
      </c>
      <c r="K3260" s="1" t="s">
        <v>311</v>
      </c>
      <c r="L3260" s="1" t="s">
        <v>28</v>
      </c>
      <c r="M3260" s="1" t="s">
        <v>440</v>
      </c>
      <c r="N3260">
        <v>892.98099999999999</v>
      </c>
    </row>
    <row r="3261" spans="1:14" x14ac:dyDescent="0.3">
      <c r="A3261">
        <v>827</v>
      </c>
      <c r="B3261" s="1" t="s">
        <v>182</v>
      </c>
      <c r="C3261" s="1" t="s">
        <v>27</v>
      </c>
      <c r="D3261">
        <v>487</v>
      </c>
      <c r="E3261" s="2">
        <v>42649</v>
      </c>
      <c r="F3261">
        <v>2</v>
      </c>
      <c r="G3261">
        <v>1</v>
      </c>
      <c r="H3261">
        <v>469.99</v>
      </c>
      <c r="I3261">
        <v>0.2</v>
      </c>
      <c r="J3261" s="1" t="s">
        <v>452</v>
      </c>
      <c r="K3261" s="1" t="s">
        <v>311</v>
      </c>
      <c r="L3261" s="1" t="s">
        <v>28</v>
      </c>
      <c r="M3261" s="1" t="s">
        <v>440</v>
      </c>
      <c r="N3261">
        <v>375.99200000000002</v>
      </c>
    </row>
    <row r="3262" spans="1:14" x14ac:dyDescent="0.3">
      <c r="A3262">
        <v>843</v>
      </c>
      <c r="B3262" s="1" t="s">
        <v>143</v>
      </c>
      <c r="C3262" s="1" t="s">
        <v>27</v>
      </c>
      <c r="D3262">
        <v>425</v>
      </c>
      <c r="E3262" s="2">
        <v>42621</v>
      </c>
      <c r="F3262">
        <v>2</v>
      </c>
      <c r="G3262">
        <v>1</v>
      </c>
      <c r="H3262">
        <v>469.99</v>
      </c>
      <c r="I3262">
        <v>0.1</v>
      </c>
      <c r="J3262" s="1" t="s">
        <v>452</v>
      </c>
      <c r="K3262" s="1" t="s">
        <v>311</v>
      </c>
      <c r="L3262" s="1" t="s">
        <v>28</v>
      </c>
      <c r="M3262" s="1" t="s">
        <v>440</v>
      </c>
      <c r="N3262">
        <v>422.99100000000004</v>
      </c>
    </row>
    <row r="3263" spans="1:14" x14ac:dyDescent="0.3">
      <c r="A3263">
        <v>933</v>
      </c>
      <c r="B3263" s="1" t="s">
        <v>161</v>
      </c>
      <c r="C3263" s="1" t="s">
        <v>27</v>
      </c>
      <c r="D3263">
        <v>266</v>
      </c>
      <c r="E3263" s="2">
        <v>42531</v>
      </c>
      <c r="F3263">
        <v>2</v>
      </c>
      <c r="G3263">
        <v>2</v>
      </c>
      <c r="H3263">
        <v>469.99</v>
      </c>
      <c r="I3263">
        <v>7.0000000000000007E-2</v>
      </c>
      <c r="J3263" s="1" t="s">
        <v>452</v>
      </c>
      <c r="K3263" s="1" t="s">
        <v>311</v>
      </c>
      <c r="L3263" s="1" t="s">
        <v>28</v>
      </c>
      <c r="M3263" s="1" t="s">
        <v>440</v>
      </c>
      <c r="N3263">
        <v>874.18139999999994</v>
      </c>
    </row>
    <row r="3264" spans="1:14" x14ac:dyDescent="0.3">
      <c r="A3264">
        <v>1042</v>
      </c>
      <c r="B3264" s="1" t="s">
        <v>106</v>
      </c>
      <c r="C3264" s="1" t="s">
        <v>27</v>
      </c>
      <c r="D3264">
        <v>358</v>
      </c>
      <c r="E3264" s="2">
        <v>42587</v>
      </c>
      <c r="F3264">
        <v>2</v>
      </c>
      <c r="G3264">
        <v>2</v>
      </c>
      <c r="H3264">
        <v>469.99</v>
      </c>
      <c r="I3264">
        <v>7.0000000000000007E-2</v>
      </c>
      <c r="J3264" s="1" t="s">
        <v>452</v>
      </c>
      <c r="K3264" s="1" t="s">
        <v>311</v>
      </c>
      <c r="L3264" s="1" t="s">
        <v>28</v>
      </c>
      <c r="M3264" s="1" t="s">
        <v>440</v>
      </c>
      <c r="N3264">
        <v>874.18139999999994</v>
      </c>
    </row>
    <row r="3265" spans="1:14" x14ac:dyDescent="0.3">
      <c r="A3265">
        <v>1078</v>
      </c>
      <c r="B3265" s="1" t="s">
        <v>200</v>
      </c>
      <c r="C3265" s="1" t="s">
        <v>27</v>
      </c>
      <c r="D3265">
        <v>113</v>
      </c>
      <c r="E3265" s="2">
        <v>42437</v>
      </c>
      <c r="F3265">
        <v>2</v>
      </c>
      <c r="G3265">
        <v>1</v>
      </c>
      <c r="H3265">
        <v>469.99</v>
      </c>
      <c r="I3265">
        <v>7.0000000000000007E-2</v>
      </c>
      <c r="J3265" s="1" t="s">
        <v>452</v>
      </c>
      <c r="K3265" s="1" t="s">
        <v>311</v>
      </c>
      <c r="L3265" s="1" t="s">
        <v>28</v>
      </c>
      <c r="M3265" s="1" t="s">
        <v>440</v>
      </c>
      <c r="N3265">
        <v>437.09069999999997</v>
      </c>
    </row>
    <row r="3266" spans="1:14" x14ac:dyDescent="0.3">
      <c r="A3266">
        <v>1109</v>
      </c>
      <c r="B3266" s="1" t="s">
        <v>302</v>
      </c>
      <c r="C3266" s="1" t="s">
        <v>27</v>
      </c>
      <c r="D3266">
        <v>1174</v>
      </c>
      <c r="E3266" s="2">
        <v>43016</v>
      </c>
      <c r="F3266">
        <v>2</v>
      </c>
      <c r="G3266">
        <v>1</v>
      </c>
      <c r="H3266">
        <v>469.99</v>
      </c>
      <c r="I3266">
        <v>7.0000000000000007E-2</v>
      </c>
      <c r="J3266" s="1" t="s">
        <v>452</v>
      </c>
      <c r="K3266" s="1" t="s">
        <v>311</v>
      </c>
      <c r="L3266" s="1" t="s">
        <v>28</v>
      </c>
      <c r="M3266" s="1" t="s">
        <v>440</v>
      </c>
      <c r="N3266">
        <v>437.09069999999997</v>
      </c>
    </row>
    <row r="3267" spans="1:14" x14ac:dyDescent="0.3">
      <c r="A3267">
        <v>1148</v>
      </c>
      <c r="B3267" s="1" t="s">
        <v>61</v>
      </c>
      <c r="C3267" s="1" t="s">
        <v>27</v>
      </c>
      <c r="D3267">
        <v>807</v>
      </c>
      <c r="E3267" s="2">
        <v>42824</v>
      </c>
      <c r="F3267">
        <v>2</v>
      </c>
      <c r="G3267">
        <v>1</v>
      </c>
      <c r="H3267">
        <v>469.99</v>
      </c>
      <c r="I3267">
        <v>7.0000000000000007E-2</v>
      </c>
      <c r="J3267" s="1" t="s">
        <v>452</v>
      </c>
      <c r="K3267" s="1" t="s">
        <v>311</v>
      </c>
      <c r="L3267" s="1" t="s">
        <v>28</v>
      </c>
      <c r="M3267" s="1" t="s">
        <v>440</v>
      </c>
      <c r="N3267">
        <v>437.09069999999997</v>
      </c>
    </row>
    <row r="3268" spans="1:14" x14ac:dyDescent="0.3">
      <c r="A3268">
        <v>1198</v>
      </c>
      <c r="B3268" s="1" t="s">
        <v>109</v>
      </c>
      <c r="C3268" s="1" t="s">
        <v>27</v>
      </c>
      <c r="D3268">
        <v>465</v>
      </c>
      <c r="E3268" s="2">
        <v>42641</v>
      </c>
      <c r="F3268">
        <v>2</v>
      </c>
      <c r="G3268">
        <v>2</v>
      </c>
      <c r="H3268">
        <v>469.99</v>
      </c>
      <c r="I3268">
        <v>0.1</v>
      </c>
      <c r="J3268" s="1" t="s">
        <v>452</v>
      </c>
      <c r="K3268" s="1" t="s">
        <v>311</v>
      </c>
      <c r="L3268" s="1" t="s">
        <v>28</v>
      </c>
      <c r="M3268" s="1" t="s">
        <v>440</v>
      </c>
      <c r="N3268">
        <v>845.98200000000008</v>
      </c>
    </row>
    <row r="3269" spans="1:14" x14ac:dyDescent="0.3">
      <c r="A3269">
        <v>1199</v>
      </c>
      <c r="B3269" s="1" t="s">
        <v>136</v>
      </c>
      <c r="C3269" s="1" t="s">
        <v>27</v>
      </c>
      <c r="D3269">
        <v>645</v>
      </c>
      <c r="E3269" s="2">
        <v>42743</v>
      </c>
      <c r="F3269">
        <v>2</v>
      </c>
      <c r="G3269">
        <v>1</v>
      </c>
      <c r="H3269">
        <v>469.99</v>
      </c>
      <c r="I3269">
        <v>0.05</v>
      </c>
      <c r="J3269" s="1" t="s">
        <v>452</v>
      </c>
      <c r="K3269" s="1" t="s">
        <v>311</v>
      </c>
      <c r="L3269" s="1" t="s">
        <v>28</v>
      </c>
      <c r="M3269" s="1" t="s">
        <v>440</v>
      </c>
      <c r="N3269">
        <v>446.4905</v>
      </c>
    </row>
    <row r="3270" spans="1:14" x14ac:dyDescent="0.3">
      <c r="A3270">
        <v>1247</v>
      </c>
      <c r="B3270" s="1" t="s">
        <v>202</v>
      </c>
      <c r="C3270" s="1" t="s">
        <v>27</v>
      </c>
      <c r="D3270">
        <v>196</v>
      </c>
      <c r="E3270" s="2">
        <v>42488</v>
      </c>
      <c r="F3270">
        <v>2</v>
      </c>
      <c r="G3270">
        <v>1</v>
      </c>
      <c r="H3270">
        <v>469.99</v>
      </c>
      <c r="I3270">
        <v>0.05</v>
      </c>
      <c r="J3270" s="1" t="s">
        <v>452</v>
      </c>
      <c r="K3270" s="1" t="s">
        <v>311</v>
      </c>
      <c r="L3270" s="1" t="s">
        <v>28</v>
      </c>
      <c r="M3270" s="1" t="s">
        <v>440</v>
      </c>
      <c r="N3270">
        <v>446.4905</v>
      </c>
    </row>
    <row r="3271" spans="1:14" x14ac:dyDescent="0.3">
      <c r="A3271">
        <v>1265</v>
      </c>
      <c r="B3271" s="1" t="s">
        <v>90</v>
      </c>
      <c r="C3271" s="1" t="s">
        <v>27</v>
      </c>
      <c r="D3271">
        <v>415</v>
      </c>
      <c r="E3271" s="2">
        <v>42616</v>
      </c>
      <c r="F3271">
        <v>2</v>
      </c>
      <c r="G3271">
        <v>2</v>
      </c>
      <c r="H3271">
        <v>469.99</v>
      </c>
      <c r="I3271">
        <v>0.05</v>
      </c>
      <c r="J3271" s="1" t="s">
        <v>452</v>
      </c>
      <c r="K3271" s="1" t="s">
        <v>311</v>
      </c>
      <c r="L3271" s="1" t="s">
        <v>28</v>
      </c>
      <c r="M3271" s="1" t="s">
        <v>440</v>
      </c>
      <c r="N3271">
        <v>892.98099999999999</v>
      </c>
    </row>
    <row r="3272" spans="1:14" x14ac:dyDescent="0.3">
      <c r="A3272">
        <v>1358</v>
      </c>
      <c r="B3272" s="1" t="s">
        <v>42</v>
      </c>
      <c r="C3272" s="1" t="s">
        <v>27</v>
      </c>
      <c r="D3272">
        <v>220</v>
      </c>
      <c r="E3272" s="2">
        <v>42502</v>
      </c>
      <c r="F3272">
        <v>2</v>
      </c>
      <c r="G3272">
        <v>2</v>
      </c>
      <c r="H3272">
        <v>469.99</v>
      </c>
      <c r="I3272">
        <v>0.05</v>
      </c>
      <c r="J3272" s="1" t="s">
        <v>452</v>
      </c>
      <c r="K3272" s="1" t="s">
        <v>311</v>
      </c>
      <c r="L3272" s="1" t="s">
        <v>28</v>
      </c>
      <c r="M3272" s="1" t="s">
        <v>440</v>
      </c>
      <c r="N3272">
        <v>892.98099999999999</v>
      </c>
    </row>
    <row r="3273" spans="1:14" x14ac:dyDescent="0.3">
      <c r="A3273">
        <v>1217</v>
      </c>
      <c r="B3273" s="1" t="s">
        <v>65</v>
      </c>
      <c r="C3273" s="1" t="s">
        <v>27</v>
      </c>
      <c r="D3273">
        <v>431</v>
      </c>
      <c r="E3273" s="2">
        <v>42624</v>
      </c>
      <c r="F3273">
        <v>2</v>
      </c>
      <c r="G3273">
        <v>1</v>
      </c>
      <c r="H3273">
        <v>469.99</v>
      </c>
      <c r="I3273">
        <v>0.1</v>
      </c>
      <c r="J3273" s="1" t="s">
        <v>452</v>
      </c>
      <c r="K3273" s="1" t="s">
        <v>311</v>
      </c>
      <c r="L3273" s="1" t="s">
        <v>28</v>
      </c>
      <c r="M3273" s="1" t="s">
        <v>440</v>
      </c>
      <c r="N3273">
        <v>422.99100000000004</v>
      </c>
    </row>
    <row r="3274" spans="1:14" x14ac:dyDescent="0.3">
      <c r="A3274">
        <v>720</v>
      </c>
      <c r="B3274" s="1" t="s">
        <v>87</v>
      </c>
      <c r="C3274" s="1" t="s">
        <v>27</v>
      </c>
      <c r="D3274">
        <v>1153</v>
      </c>
      <c r="E3274" s="2">
        <v>43008</v>
      </c>
      <c r="F3274">
        <v>2</v>
      </c>
      <c r="G3274">
        <v>2</v>
      </c>
      <c r="H3274">
        <v>469.99</v>
      </c>
      <c r="I3274">
        <v>0.05</v>
      </c>
      <c r="J3274" s="1" t="s">
        <v>452</v>
      </c>
      <c r="K3274" s="1" t="s">
        <v>311</v>
      </c>
      <c r="L3274" s="1" t="s">
        <v>28</v>
      </c>
      <c r="M3274" s="1" t="s">
        <v>440</v>
      </c>
      <c r="N3274">
        <v>892.98099999999999</v>
      </c>
    </row>
    <row r="3275" spans="1:14" x14ac:dyDescent="0.3">
      <c r="A3275">
        <v>225</v>
      </c>
      <c r="B3275" s="1" t="s">
        <v>96</v>
      </c>
      <c r="C3275" s="1" t="s">
        <v>27</v>
      </c>
      <c r="D3275">
        <v>1067</v>
      </c>
      <c r="E3275" s="2">
        <v>42964</v>
      </c>
      <c r="F3275">
        <v>2</v>
      </c>
      <c r="G3275">
        <v>2</v>
      </c>
      <c r="H3275">
        <v>469.99</v>
      </c>
      <c r="I3275">
        <v>0.2</v>
      </c>
      <c r="J3275" s="1" t="s">
        <v>452</v>
      </c>
      <c r="K3275" s="1" t="s">
        <v>311</v>
      </c>
      <c r="L3275" s="1" t="s">
        <v>28</v>
      </c>
      <c r="M3275" s="1" t="s">
        <v>440</v>
      </c>
      <c r="N3275">
        <v>751.98400000000004</v>
      </c>
    </row>
    <row r="3276" spans="1:14" x14ac:dyDescent="0.3">
      <c r="A3276">
        <v>510</v>
      </c>
      <c r="B3276" s="1" t="s">
        <v>236</v>
      </c>
      <c r="C3276" s="1" t="s">
        <v>27</v>
      </c>
      <c r="D3276">
        <v>254</v>
      </c>
      <c r="E3276" s="2">
        <v>42524</v>
      </c>
      <c r="F3276">
        <v>2</v>
      </c>
      <c r="G3276">
        <v>2</v>
      </c>
      <c r="H3276">
        <v>469.99</v>
      </c>
      <c r="I3276">
        <v>7.0000000000000007E-2</v>
      </c>
      <c r="J3276" s="1" t="s">
        <v>452</v>
      </c>
      <c r="K3276" s="1" t="s">
        <v>311</v>
      </c>
      <c r="L3276" s="1" t="s">
        <v>28</v>
      </c>
      <c r="M3276" s="1" t="s">
        <v>440</v>
      </c>
      <c r="N3276">
        <v>874.18139999999994</v>
      </c>
    </row>
    <row r="3277" spans="1:14" x14ac:dyDescent="0.3">
      <c r="A3277">
        <v>649</v>
      </c>
      <c r="B3277" s="1" t="s">
        <v>83</v>
      </c>
      <c r="C3277" s="1" t="s">
        <v>27</v>
      </c>
      <c r="D3277">
        <v>235</v>
      </c>
      <c r="E3277" s="2">
        <v>42514</v>
      </c>
      <c r="F3277">
        <v>2</v>
      </c>
      <c r="G3277">
        <v>1</v>
      </c>
      <c r="H3277">
        <v>469.99</v>
      </c>
      <c r="I3277">
        <v>7.0000000000000007E-2</v>
      </c>
      <c r="J3277" s="1" t="s">
        <v>452</v>
      </c>
      <c r="K3277" s="1" t="s">
        <v>311</v>
      </c>
      <c r="L3277" s="1" t="s">
        <v>28</v>
      </c>
      <c r="M3277" s="1" t="s">
        <v>440</v>
      </c>
      <c r="N3277">
        <v>437.09069999999997</v>
      </c>
    </row>
    <row r="3278" spans="1:14" x14ac:dyDescent="0.3">
      <c r="A3278">
        <v>1440</v>
      </c>
      <c r="B3278" s="1" t="s">
        <v>132</v>
      </c>
      <c r="C3278" s="1" t="s">
        <v>27</v>
      </c>
      <c r="D3278">
        <v>466</v>
      </c>
      <c r="E3278" s="2">
        <v>42641</v>
      </c>
      <c r="F3278">
        <v>2</v>
      </c>
      <c r="G3278">
        <v>1</v>
      </c>
      <c r="H3278">
        <v>469.99</v>
      </c>
      <c r="I3278">
        <v>0.2</v>
      </c>
      <c r="J3278" s="1" t="s">
        <v>452</v>
      </c>
      <c r="K3278" s="1" t="s">
        <v>311</v>
      </c>
      <c r="L3278" s="1" t="s">
        <v>28</v>
      </c>
      <c r="M3278" s="1" t="s">
        <v>440</v>
      </c>
      <c r="N3278">
        <v>375.99200000000002</v>
      </c>
    </row>
    <row r="3279" spans="1:14" x14ac:dyDescent="0.3">
      <c r="A3279">
        <v>1234</v>
      </c>
      <c r="B3279" s="1" t="s">
        <v>47</v>
      </c>
      <c r="C3279" s="1" t="s">
        <v>27</v>
      </c>
      <c r="D3279">
        <v>47</v>
      </c>
      <c r="E3279" s="2">
        <v>42398</v>
      </c>
      <c r="F3279">
        <v>2</v>
      </c>
      <c r="G3279">
        <v>1</v>
      </c>
      <c r="H3279">
        <v>469.99</v>
      </c>
      <c r="I3279">
        <v>0.05</v>
      </c>
      <c r="J3279" s="1" t="s">
        <v>452</v>
      </c>
      <c r="K3279" s="1" t="s">
        <v>311</v>
      </c>
      <c r="L3279" s="1" t="s">
        <v>28</v>
      </c>
      <c r="M3279" s="1" t="s">
        <v>440</v>
      </c>
      <c r="N3279">
        <v>446.4905</v>
      </c>
    </row>
    <row r="3280" spans="1:14" x14ac:dyDescent="0.3">
      <c r="A3280">
        <v>1127</v>
      </c>
      <c r="B3280" s="1" t="s">
        <v>169</v>
      </c>
      <c r="C3280" s="1" t="s">
        <v>27</v>
      </c>
      <c r="D3280">
        <v>186</v>
      </c>
      <c r="E3280" s="2">
        <v>42481</v>
      </c>
      <c r="F3280">
        <v>2</v>
      </c>
      <c r="G3280">
        <v>1</v>
      </c>
      <c r="H3280">
        <v>469.99</v>
      </c>
      <c r="I3280">
        <v>0.1</v>
      </c>
      <c r="J3280" s="1" t="s">
        <v>452</v>
      </c>
      <c r="K3280" s="1" t="s">
        <v>311</v>
      </c>
      <c r="L3280" s="1" t="s">
        <v>28</v>
      </c>
      <c r="M3280" s="1" t="s">
        <v>440</v>
      </c>
      <c r="N3280">
        <v>422.99100000000004</v>
      </c>
    </row>
    <row r="3281" spans="1:14" x14ac:dyDescent="0.3">
      <c r="A3281">
        <v>528</v>
      </c>
      <c r="B3281" s="1" t="s">
        <v>48</v>
      </c>
      <c r="C3281" s="1" t="s">
        <v>27</v>
      </c>
      <c r="D3281">
        <v>328</v>
      </c>
      <c r="E3281" s="2">
        <v>42574</v>
      </c>
      <c r="F3281">
        <v>2</v>
      </c>
      <c r="G3281">
        <v>2</v>
      </c>
      <c r="H3281">
        <v>469.99</v>
      </c>
      <c r="I3281">
        <v>0.1</v>
      </c>
      <c r="J3281" s="1" t="s">
        <v>452</v>
      </c>
      <c r="K3281" s="1" t="s">
        <v>311</v>
      </c>
      <c r="L3281" s="1" t="s">
        <v>28</v>
      </c>
      <c r="M3281" s="1" t="s">
        <v>440</v>
      </c>
      <c r="N3281">
        <v>845.98200000000008</v>
      </c>
    </row>
    <row r="3282" spans="1:14" x14ac:dyDescent="0.3">
      <c r="A3282">
        <v>994</v>
      </c>
      <c r="B3282" s="1" t="s">
        <v>239</v>
      </c>
      <c r="C3282" s="1" t="s">
        <v>27</v>
      </c>
      <c r="D3282">
        <v>361</v>
      </c>
      <c r="E3282" s="2">
        <v>42590</v>
      </c>
      <c r="F3282">
        <v>2</v>
      </c>
      <c r="G3282">
        <v>2</v>
      </c>
      <c r="H3282">
        <v>469.99</v>
      </c>
      <c r="I3282">
        <v>0.1</v>
      </c>
      <c r="J3282" s="1" t="s">
        <v>452</v>
      </c>
      <c r="K3282" s="1" t="s">
        <v>311</v>
      </c>
      <c r="L3282" s="1" t="s">
        <v>28</v>
      </c>
      <c r="M3282" s="1" t="s">
        <v>440</v>
      </c>
      <c r="N3282">
        <v>845.98200000000008</v>
      </c>
    </row>
    <row r="3283" spans="1:14" x14ac:dyDescent="0.3">
      <c r="A3283">
        <v>1255</v>
      </c>
      <c r="B3283" s="1" t="s">
        <v>165</v>
      </c>
      <c r="C3283" s="1" t="s">
        <v>27</v>
      </c>
      <c r="D3283">
        <v>109</v>
      </c>
      <c r="E3283" s="2">
        <v>42435</v>
      </c>
      <c r="F3283">
        <v>2</v>
      </c>
      <c r="G3283">
        <v>1</v>
      </c>
      <c r="H3283">
        <v>469.99</v>
      </c>
      <c r="I3283">
        <v>7.0000000000000007E-2</v>
      </c>
      <c r="J3283" s="1" t="s">
        <v>452</v>
      </c>
      <c r="K3283" s="1" t="s">
        <v>311</v>
      </c>
      <c r="L3283" s="1" t="s">
        <v>28</v>
      </c>
      <c r="M3283" s="1" t="s">
        <v>440</v>
      </c>
      <c r="N3283">
        <v>437.09069999999997</v>
      </c>
    </row>
    <row r="3284" spans="1:14" x14ac:dyDescent="0.3">
      <c r="A3284">
        <v>158</v>
      </c>
      <c r="B3284" s="1" t="s">
        <v>61</v>
      </c>
      <c r="C3284" s="1" t="s">
        <v>27</v>
      </c>
      <c r="D3284">
        <v>291</v>
      </c>
      <c r="E3284" s="2">
        <v>42550</v>
      </c>
      <c r="F3284">
        <v>2</v>
      </c>
      <c r="G3284">
        <v>2</v>
      </c>
      <c r="H3284">
        <v>469.99</v>
      </c>
      <c r="I3284">
        <v>0.05</v>
      </c>
      <c r="J3284" s="1" t="s">
        <v>452</v>
      </c>
      <c r="K3284" s="1" t="s">
        <v>311</v>
      </c>
      <c r="L3284" s="1" t="s">
        <v>28</v>
      </c>
      <c r="M3284" s="1" t="s">
        <v>440</v>
      </c>
      <c r="N3284">
        <v>892.98099999999999</v>
      </c>
    </row>
    <row r="3285" spans="1:14" x14ac:dyDescent="0.3">
      <c r="A3285">
        <v>438</v>
      </c>
      <c r="B3285" s="1" t="s">
        <v>169</v>
      </c>
      <c r="C3285" s="1" t="s">
        <v>27</v>
      </c>
      <c r="D3285">
        <v>138</v>
      </c>
      <c r="E3285" s="2">
        <v>42452</v>
      </c>
      <c r="F3285">
        <v>2</v>
      </c>
      <c r="G3285">
        <v>1</v>
      </c>
      <c r="H3285">
        <v>469.99</v>
      </c>
      <c r="I3285">
        <v>0.2</v>
      </c>
      <c r="J3285" s="1" t="s">
        <v>452</v>
      </c>
      <c r="K3285" s="1" t="s">
        <v>311</v>
      </c>
      <c r="L3285" s="1" t="s">
        <v>28</v>
      </c>
      <c r="M3285" s="1" t="s">
        <v>440</v>
      </c>
      <c r="N3285">
        <v>375.99200000000002</v>
      </c>
    </row>
    <row r="3286" spans="1:14" x14ac:dyDescent="0.3">
      <c r="A3286">
        <v>1057</v>
      </c>
      <c r="B3286" s="1" t="s">
        <v>41</v>
      </c>
      <c r="C3286" s="1" t="s">
        <v>27</v>
      </c>
      <c r="D3286">
        <v>800</v>
      </c>
      <c r="E3286" s="2">
        <v>42821</v>
      </c>
      <c r="F3286">
        <v>2</v>
      </c>
      <c r="G3286">
        <v>2</v>
      </c>
      <c r="H3286">
        <v>469.99</v>
      </c>
      <c r="I3286">
        <v>0.05</v>
      </c>
      <c r="J3286" s="1" t="s">
        <v>452</v>
      </c>
      <c r="K3286" s="1" t="s">
        <v>311</v>
      </c>
      <c r="L3286" s="1" t="s">
        <v>28</v>
      </c>
      <c r="M3286" s="1" t="s">
        <v>440</v>
      </c>
      <c r="N3286">
        <v>892.98099999999999</v>
      </c>
    </row>
    <row r="3287" spans="1:14" x14ac:dyDescent="0.3">
      <c r="A3287">
        <v>437</v>
      </c>
      <c r="B3287" s="1" t="s">
        <v>42</v>
      </c>
      <c r="C3287" s="1" t="s">
        <v>27</v>
      </c>
      <c r="D3287">
        <v>29</v>
      </c>
      <c r="E3287" s="2">
        <v>42389</v>
      </c>
      <c r="F3287">
        <v>2</v>
      </c>
      <c r="G3287">
        <v>1</v>
      </c>
      <c r="H3287">
        <v>469.99</v>
      </c>
      <c r="I3287">
        <v>0.2</v>
      </c>
      <c r="J3287" s="1" t="s">
        <v>452</v>
      </c>
      <c r="K3287" s="1" t="s">
        <v>311</v>
      </c>
      <c r="L3287" s="1" t="s">
        <v>28</v>
      </c>
      <c r="M3287" s="1" t="s">
        <v>440</v>
      </c>
      <c r="N3287">
        <v>375.99200000000002</v>
      </c>
    </row>
    <row r="3288" spans="1:14" x14ac:dyDescent="0.3">
      <c r="A3288">
        <v>54</v>
      </c>
      <c r="B3288" s="1" t="s">
        <v>172</v>
      </c>
      <c r="C3288" s="1" t="s">
        <v>27</v>
      </c>
      <c r="D3288">
        <v>519</v>
      </c>
      <c r="E3288" s="2">
        <v>42665</v>
      </c>
      <c r="F3288">
        <v>2</v>
      </c>
      <c r="G3288">
        <v>1</v>
      </c>
      <c r="H3288">
        <v>469.99</v>
      </c>
      <c r="I3288">
        <v>7.0000000000000007E-2</v>
      </c>
      <c r="J3288" s="1" t="s">
        <v>452</v>
      </c>
      <c r="K3288" s="1" t="s">
        <v>311</v>
      </c>
      <c r="L3288" s="1" t="s">
        <v>28</v>
      </c>
      <c r="M3288" s="1" t="s">
        <v>440</v>
      </c>
      <c r="N3288">
        <v>437.09069999999997</v>
      </c>
    </row>
    <row r="3289" spans="1:14" x14ac:dyDescent="0.3">
      <c r="A3289">
        <v>350</v>
      </c>
      <c r="B3289" s="1" t="s">
        <v>38</v>
      </c>
      <c r="C3289" s="1" t="s">
        <v>27</v>
      </c>
      <c r="D3289">
        <v>271</v>
      </c>
      <c r="E3289" s="2">
        <v>42534</v>
      </c>
      <c r="F3289">
        <v>2</v>
      </c>
      <c r="G3289">
        <v>2</v>
      </c>
      <c r="H3289">
        <v>469.99</v>
      </c>
      <c r="I3289">
        <v>0.05</v>
      </c>
      <c r="J3289" s="1" t="s">
        <v>452</v>
      </c>
      <c r="K3289" s="1" t="s">
        <v>311</v>
      </c>
      <c r="L3289" s="1" t="s">
        <v>28</v>
      </c>
      <c r="M3289" s="1" t="s">
        <v>440</v>
      </c>
      <c r="N3289">
        <v>892.98099999999999</v>
      </c>
    </row>
    <row r="3290" spans="1:14" x14ac:dyDescent="0.3">
      <c r="A3290">
        <v>667</v>
      </c>
      <c r="B3290" s="1" t="s">
        <v>135</v>
      </c>
      <c r="C3290" s="1" t="s">
        <v>27</v>
      </c>
      <c r="D3290">
        <v>442</v>
      </c>
      <c r="E3290" s="2">
        <v>42631</v>
      </c>
      <c r="F3290">
        <v>2</v>
      </c>
      <c r="G3290">
        <v>2</v>
      </c>
      <c r="H3290">
        <v>469.99</v>
      </c>
      <c r="I3290">
        <v>0.2</v>
      </c>
      <c r="J3290" s="1" t="s">
        <v>452</v>
      </c>
      <c r="K3290" s="1" t="s">
        <v>311</v>
      </c>
      <c r="L3290" s="1" t="s">
        <v>28</v>
      </c>
      <c r="M3290" s="1" t="s">
        <v>440</v>
      </c>
      <c r="N3290">
        <v>751.98400000000004</v>
      </c>
    </row>
    <row r="3291" spans="1:14" x14ac:dyDescent="0.3">
      <c r="A3291">
        <v>1062</v>
      </c>
      <c r="B3291" s="1" t="s">
        <v>98</v>
      </c>
      <c r="C3291" s="1" t="s">
        <v>27</v>
      </c>
      <c r="D3291">
        <v>433</v>
      </c>
      <c r="E3291" s="2">
        <v>42625</v>
      </c>
      <c r="F3291">
        <v>2</v>
      </c>
      <c r="G3291">
        <v>1</v>
      </c>
      <c r="H3291">
        <v>469.99</v>
      </c>
      <c r="I3291">
        <v>0.1</v>
      </c>
      <c r="J3291" s="1" t="s">
        <v>452</v>
      </c>
      <c r="K3291" s="1" t="s">
        <v>311</v>
      </c>
      <c r="L3291" s="1" t="s">
        <v>28</v>
      </c>
      <c r="M3291" s="1" t="s">
        <v>440</v>
      </c>
      <c r="N3291">
        <v>422.99100000000004</v>
      </c>
    </row>
    <row r="3292" spans="1:14" x14ac:dyDescent="0.3">
      <c r="A3292">
        <v>706</v>
      </c>
      <c r="B3292" s="1" t="s">
        <v>152</v>
      </c>
      <c r="C3292" s="1" t="s">
        <v>27</v>
      </c>
      <c r="D3292">
        <v>990</v>
      </c>
      <c r="E3292" s="2">
        <v>42920</v>
      </c>
      <c r="F3292">
        <v>2</v>
      </c>
      <c r="G3292">
        <v>2</v>
      </c>
      <c r="H3292">
        <v>469.99</v>
      </c>
      <c r="I3292">
        <v>0.2</v>
      </c>
      <c r="J3292" s="1" t="s">
        <v>452</v>
      </c>
      <c r="K3292" s="1" t="s">
        <v>311</v>
      </c>
      <c r="L3292" s="1" t="s">
        <v>28</v>
      </c>
      <c r="M3292" s="1" t="s">
        <v>440</v>
      </c>
      <c r="N3292">
        <v>751.98400000000004</v>
      </c>
    </row>
    <row r="3293" spans="1:14" x14ac:dyDescent="0.3">
      <c r="A3293">
        <v>986</v>
      </c>
      <c r="B3293" s="1" t="s">
        <v>47</v>
      </c>
      <c r="C3293" s="1" t="s">
        <v>27</v>
      </c>
      <c r="D3293">
        <v>515</v>
      </c>
      <c r="E3293" s="2">
        <v>42662</v>
      </c>
      <c r="F3293">
        <v>2</v>
      </c>
      <c r="G3293">
        <v>2</v>
      </c>
      <c r="H3293">
        <v>469.99</v>
      </c>
      <c r="I3293">
        <v>0.2</v>
      </c>
      <c r="J3293" s="1" t="s">
        <v>452</v>
      </c>
      <c r="K3293" s="1" t="s">
        <v>311</v>
      </c>
      <c r="L3293" s="1" t="s">
        <v>28</v>
      </c>
      <c r="M3293" s="1" t="s">
        <v>440</v>
      </c>
      <c r="N3293">
        <v>751.98400000000004</v>
      </c>
    </row>
    <row r="3294" spans="1:14" x14ac:dyDescent="0.3">
      <c r="A3294">
        <v>1181</v>
      </c>
      <c r="B3294" s="1" t="s">
        <v>109</v>
      </c>
      <c r="C3294" s="1" t="s">
        <v>27</v>
      </c>
      <c r="D3294">
        <v>821</v>
      </c>
      <c r="E3294" s="2">
        <v>42830</v>
      </c>
      <c r="F3294">
        <v>2</v>
      </c>
      <c r="G3294">
        <v>1</v>
      </c>
      <c r="H3294">
        <v>469.99</v>
      </c>
      <c r="I3294">
        <v>0.2</v>
      </c>
      <c r="J3294" s="1" t="s">
        <v>452</v>
      </c>
      <c r="K3294" s="1" t="s">
        <v>311</v>
      </c>
      <c r="L3294" s="1" t="s">
        <v>28</v>
      </c>
      <c r="M3294" s="1" t="s">
        <v>440</v>
      </c>
      <c r="N3294">
        <v>375.99200000000002</v>
      </c>
    </row>
    <row r="3295" spans="1:14" x14ac:dyDescent="0.3">
      <c r="A3295">
        <v>365</v>
      </c>
      <c r="B3295" s="1" t="s">
        <v>39</v>
      </c>
      <c r="C3295" s="1" t="s">
        <v>27</v>
      </c>
      <c r="D3295">
        <v>563</v>
      </c>
      <c r="E3295" s="2">
        <v>42694</v>
      </c>
      <c r="F3295">
        <v>2</v>
      </c>
      <c r="G3295">
        <v>2</v>
      </c>
      <c r="H3295">
        <v>469.99</v>
      </c>
      <c r="I3295">
        <v>0.1</v>
      </c>
      <c r="J3295" s="1" t="s">
        <v>452</v>
      </c>
      <c r="K3295" s="1" t="s">
        <v>311</v>
      </c>
      <c r="L3295" s="1" t="s">
        <v>28</v>
      </c>
      <c r="M3295" s="1" t="s">
        <v>440</v>
      </c>
      <c r="N3295">
        <v>845.98200000000008</v>
      </c>
    </row>
    <row r="3296" spans="1:14" x14ac:dyDescent="0.3">
      <c r="A3296">
        <v>17</v>
      </c>
      <c r="B3296" s="1" t="s">
        <v>26</v>
      </c>
      <c r="C3296" s="1" t="s">
        <v>27</v>
      </c>
      <c r="D3296">
        <v>301</v>
      </c>
      <c r="E3296" s="2">
        <v>42557</v>
      </c>
      <c r="F3296">
        <v>2</v>
      </c>
      <c r="G3296">
        <v>1</v>
      </c>
      <c r="H3296">
        <v>469.99</v>
      </c>
      <c r="I3296">
        <v>0.05</v>
      </c>
      <c r="J3296" s="1" t="s">
        <v>452</v>
      </c>
      <c r="K3296" s="1" t="s">
        <v>311</v>
      </c>
      <c r="L3296" s="1" t="s">
        <v>28</v>
      </c>
      <c r="M3296" s="1" t="s">
        <v>440</v>
      </c>
      <c r="N3296">
        <v>446.4905</v>
      </c>
    </row>
    <row r="3297" spans="1:14" x14ac:dyDescent="0.3">
      <c r="A3297">
        <v>499</v>
      </c>
      <c r="B3297" s="1" t="s">
        <v>60</v>
      </c>
      <c r="C3297" s="1" t="s">
        <v>27</v>
      </c>
      <c r="D3297">
        <v>681</v>
      </c>
      <c r="E3297" s="2">
        <v>42764</v>
      </c>
      <c r="F3297">
        <v>2</v>
      </c>
      <c r="G3297">
        <v>2</v>
      </c>
      <c r="H3297">
        <v>469.99</v>
      </c>
      <c r="I3297">
        <v>0.05</v>
      </c>
      <c r="J3297" s="1" t="s">
        <v>452</v>
      </c>
      <c r="K3297" s="1" t="s">
        <v>311</v>
      </c>
      <c r="L3297" s="1" t="s">
        <v>28</v>
      </c>
      <c r="M3297" s="1" t="s">
        <v>440</v>
      </c>
      <c r="N3297">
        <v>892.98099999999999</v>
      </c>
    </row>
    <row r="3298" spans="1:14" x14ac:dyDescent="0.3">
      <c r="A3298">
        <v>18</v>
      </c>
      <c r="B3298" s="1" t="s">
        <v>91</v>
      </c>
      <c r="C3298" s="1" t="s">
        <v>27</v>
      </c>
      <c r="D3298">
        <v>606</v>
      </c>
      <c r="E3298" s="2">
        <v>42715</v>
      </c>
      <c r="F3298">
        <v>2</v>
      </c>
      <c r="G3298">
        <v>2</v>
      </c>
      <c r="H3298">
        <v>469.99</v>
      </c>
      <c r="I3298">
        <v>0.2</v>
      </c>
      <c r="J3298" s="1" t="s">
        <v>452</v>
      </c>
      <c r="K3298" s="1" t="s">
        <v>311</v>
      </c>
      <c r="L3298" s="1" t="s">
        <v>28</v>
      </c>
      <c r="M3298" s="1" t="s">
        <v>440</v>
      </c>
      <c r="N3298">
        <v>751.98400000000004</v>
      </c>
    </row>
    <row r="3299" spans="1:14" x14ac:dyDescent="0.3">
      <c r="A3299">
        <v>382</v>
      </c>
      <c r="B3299" s="1" t="s">
        <v>161</v>
      </c>
      <c r="C3299" s="1" t="s">
        <v>27</v>
      </c>
      <c r="D3299">
        <v>720</v>
      </c>
      <c r="E3299" s="2">
        <v>42782</v>
      </c>
      <c r="F3299">
        <v>2</v>
      </c>
      <c r="G3299">
        <v>1</v>
      </c>
      <c r="H3299">
        <v>469.99</v>
      </c>
      <c r="I3299">
        <v>0.1</v>
      </c>
      <c r="J3299" s="1" t="s">
        <v>452</v>
      </c>
      <c r="K3299" s="1" t="s">
        <v>311</v>
      </c>
      <c r="L3299" s="1" t="s">
        <v>28</v>
      </c>
      <c r="M3299" s="1" t="s">
        <v>440</v>
      </c>
      <c r="N3299">
        <v>422.99100000000004</v>
      </c>
    </row>
    <row r="3300" spans="1:14" x14ac:dyDescent="0.3">
      <c r="A3300">
        <v>1188</v>
      </c>
      <c r="B3300" s="1" t="s">
        <v>65</v>
      </c>
      <c r="C3300" s="1" t="s">
        <v>27</v>
      </c>
      <c r="D3300">
        <v>1250</v>
      </c>
      <c r="E3300" s="2">
        <v>43056</v>
      </c>
      <c r="F3300">
        <v>2</v>
      </c>
      <c r="G3300">
        <v>2</v>
      </c>
      <c r="H3300">
        <v>469.99</v>
      </c>
      <c r="I3300">
        <v>0.1</v>
      </c>
      <c r="J3300" s="1" t="s">
        <v>452</v>
      </c>
      <c r="K3300" s="1" t="s">
        <v>311</v>
      </c>
      <c r="L3300" s="1" t="s">
        <v>28</v>
      </c>
      <c r="M3300" s="1" t="s">
        <v>440</v>
      </c>
      <c r="N3300">
        <v>845.98200000000008</v>
      </c>
    </row>
    <row r="3301" spans="1:14" x14ac:dyDescent="0.3">
      <c r="A3301">
        <v>848</v>
      </c>
      <c r="B3301" s="1" t="s">
        <v>120</v>
      </c>
      <c r="C3301" s="1" t="s">
        <v>27</v>
      </c>
      <c r="D3301">
        <v>325</v>
      </c>
      <c r="E3301" s="2">
        <v>42571</v>
      </c>
      <c r="F3301">
        <v>2</v>
      </c>
      <c r="G3301">
        <v>2</v>
      </c>
      <c r="H3301">
        <v>469.99</v>
      </c>
      <c r="I3301">
        <v>0.2</v>
      </c>
      <c r="J3301" s="1" t="s">
        <v>452</v>
      </c>
      <c r="K3301" s="1" t="s">
        <v>311</v>
      </c>
      <c r="L3301" s="1" t="s">
        <v>28</v>
      </c>
      <c r="M3301" s="1" t="s">
        <v>440</v>
      </c>
      <c r="N3301">
        <v>751.98400000000004</v>
      </c>
    </row>
    <row r="3302" spans="1:14" x14ac:dyDescent="0.3">
      <c r="A3302">
        <v>264</v>
      </c>
      <c r="B3302" s="1" t="s">
        <v>110</v>
      </c>
      <c r="C3302" s="1" t="s">
        <v>27</v>
      </c>
      <c r="D3302">
        <v>74</v>
      </c>
      <c r="E3302" s="2">
        <v>42413</v>
      </c>
      <c r="F3302">
        <v>2</v>
      </c>
      <c r="G3302">
        <v>1</v>
      </c>
      <c r="H3302">
        <v>469.99</v>
      </c>
      <c r="I3302">
        <v>7.0000000000000007E-2</v>
      </c>
      <c r="J3302" s="1" t="s">
        <v>452</v>
      </c>
      <c r="K3302" s="1" t="s">
        <v>311</v>
      </c>
      <c r="L3302" s="1" t="s">
        <v>28</v>
      </c>
      <c r="M3302" s="1" t="s">
        <v>440</v>
      </c>
      <c r="N3302">
        <v>437.09069999999997</v>
      </c>
    </row>
    <row r="3303" spans="1:14" x14ac:dyDescent="0.3">
      <c r="A3303">
        <v>1335</v>
      </c>
      <c r="B3303" s="1" t="s">
        <v>125</v>
      </c>
      <c r="C3303" s="1" t="s">
        <v>27</v>
      </c>
      <c r="D3303">
        <v>402</v>
      </c>
      <c r="E3303" s="2">
        <v>42612</v>
      </c>
      <c r="F3303">
        <v>2</v>
      </c>
      <c r="G3303">
        <v>2</v>
      </c>
      <c r="H3303">
        <v>469.99</v>
      </c>
      <c r="I3303">
        <v>7.0000000000000007E-2</v>
      </c>
      <c r="J3303" s="1" t="s">
        <v>452</v>
      </c>
      <c r="K3303" s="1" t="s">
        <v>311</v>
      </c>
      <c r="L3303" s="1" t="s">
        <v>28</v>
      </c>
      <c r="M3303" s="1" t="s">
        <v>440</v>
      </c>
      <c r="N3303">
        <v>874.18139999999994</v>
      </c>
    </row>
    <row r="3304" spans="1:14" x14ac:dyDescent="0.3">
      <c r="A3304">
        <v>546</v>
      </c>
      <c r="B3304" s="1" t="s">
        <v>67</v>
      </c>
      <c r="C3304" s="1" t="s">
        <v>27</v>
      </c>
      <c r="D3304">
        <v>277</v>
      </c>
      <c r="E3304" s="2">
        <v>42540</v>
      </c>
      <c r="F3304">
        <v>2</v>
      </c>
      <c r="G3304">
        <v>2</v>
      </c>
      <c r="H3304">
        <v>469.99</v>
      </c>
      <c r="I3304">
        <v>0.2</v>
      </c>
      <c r="J3304" s="1" t="s">
        <v>452</v>
      </c>
      <c r="K3304" s="1" t="s">
        <v>311</v>
      </c>
      <c r="L3304" s="1" t="s">
        <v>28</v>
      </c>
      <c r="M3304" s="1" t="s">
        <v>440</v>
      </c>
      <c r="N3304">
        <v>751.98400000000004</v>
      </c>
    </row>
    <row r="3305" spans="1:14" x14ac:dyDescent="0.3">
      <c r="A3305">
        <v>946</v>
      </c>
      <c r="B3305" s="1" t="s">
        <v>112</v>
      </c>
      <c r="C3305" s="1" t="s">
        <v>27</v>
      </c>
      <c r="D3305">
        <v>769</v>
      </c>
      <c r="E3305" s="2">
        <v>42803</v>
      </c>
      <c r="F3305">
        <v>2</v>
      </c>
      <c r="G3305">
        <v>2</v>
      </c>
      <c r="H3305">
        <v>469.99</v>
      </c>
      <c r="I3305">
        <v>0.05</v>
      </c>
      <c r="J3305" s="1" t="s">
        <v>452</v>
      </c>
      <c r="K3305" s="1" t="s">
        <v>311</v>
      </c>
      <c r="L3305" s="1" t="s">
        <v>28</v>
      </c>
      <c r="M3305" s="1" t="s">
        <v>440</v>
      </c>
      <c r="N3305">
        <v>892.98099999999999</v>
      </c>
    </row>
    <row r="3306" spans="1:14" x14ac:dyDescent="0.3">
      <c r="A3306">
        <v>473</v>
      </c>
      <c r="B3306" s="1" t="s">
        <v>49</v>
      </c>
      <c r="C3306" s="1" t="s">
        <v>27</v>
      </c>
      <c r="D3306">
        <v>860</v>
      </c>
      <c r="E3306" s="2">
        <v>42852</v>
      </c>
      <c r="F3306">
        <v>2</v>
      </c>
      <c r="G3306">
        <v>1</v>
      </c>
      <c r="H3306">
        <v>469.99</v>
      </c>
      <c r="I3306">
        <v>0.05</v>
      </c>
      <c r="J3306" s="1" t="s">
        <v>452</v>
      </c>
      <c r="K3306" s="1" t="s">
        <v>311</v>
      </c>
      <c r="L3306" s="1" t="s">
        <v>28</v>
      </c>
      <c r="M3306" s="1" t="s">
        <v>440</v>
      </c>
      <c r="N3306">
        <v>446.4905</v>
      </c>
    </row>
    <row r="3307" spans="1:14" x14ac:dyDescent="0.3">
      <c r="A3307">
        <v>705</v>
      </c>
      <c r="B3307" s="1" t="s">
        <v>145</v>
      </c>
      <c r="C3307" s="1" t="s">
        <v>27</v>
      </c>
      <c r="D3307">
        <v>305</v>
      </c>
      <c r="E3307" s="2">
        <v>42558</v>
      </c>
      <c r="F3307">
        <v>2</v>
      </c>
      <c r="G3307">
        <v>1</v>
      </c>
      <c r="H3307">
        <v>469.99</v>
      </c>
      <c r="I3307">
        <v>0.1</v>
      </c>
      <c r="J3307" s="1" t="s">
        <v>452</v>
      </c>
      <c r="K3307" s="1" t="s">
        <v>311</v>
      </c>
      <c r="L3307" s="1" t="s">
        <v>28</v>
      </c>
      <c r="M3307" s="1" t="s">
        <v>440</v>
      </c>
      <c r="N3307">
        <v>422.99100000000004</v>
      </c>
    </row>
    <row r="3308" spans="1:14" x14ac:dyDescent="0.3">
      <c r="A3308">
        <v>368</v>
      </c>
      <c r="B3308" s="1" t="s">
        <v>200</v>
      </c>
      <c r="C3308" s="1" t="s">
        <v>27</v>
      </c>
      <c r="D3308">
        <v>393</v>
      </c>
      <c r="E3308" s="2">
        <v>42607</v>
      </c>
      <c r="F3308">
        <v>2</v>
      </c>
      <c r="G3308">
        <v>2</v>
      </c>
      <c r="H3308">
        <v>469.99</v>
      </c>
      <c r="I3308">
        <v>0.2</v>
      </c>
      <c r="J3308" s="1" t="s">
        <v>452</v>
      </c>
      <c r="K3308" s="1" t="s">
        <v>311</v>
      </c>
      <c r="L3308" s="1" t="s">
        <v>28</v>
      </c>
      <c r="M3308" s="1" t="s">
        <v>440</v>
      </c>
      <c r="N3308">
        <v>751.98400000000004</v>
      </c>
    </row>
    <row r="3309" spans="1:14" x14ac:dyDescent="0.3">
      <c r="A3309">
        <v>865</v>
      </c>
      <c r="B3309" s="1" t="s">
        <v>259</v>
      </c>
      <c r="C3309" s="1" t="s">
        <v>27</v>
      </c>
      <c r="D3309">
        <v>1155</v>
      </c>
      <c r="E3309" s="2">
        <v>43008</v>
      </c>
      <c r="F3309">
        <v>2</v>
      </c>
      <c r="G3309">
        <v>2</v>
      </c>
      <c r="H3309">
        <v>469.99</v>
      </c>
      <c r="I3309">
        <v>0.1</v>
      </c>
      <c r="J3309" s="1" t="s">
        <v>452</v>
      </c>
      <c r="K3309" s="1" t="s">
        <v>311</v>
      </c>
      <c r="L3309" s="1" t="s">
        <v>28</v>
      </c>
      <c r="M3309" s="1" t="s">
        <v>440</v>
      </c>
      <c r="N3309">
        <v>845.98200000000008</v>
      </c>
    </row>
    <row r="3310" spans="1:14" x14ac:dyDescent="0.3">
      <c r="A3310">
        <v>1193</v>
      </c>
      <c r="B3310" s="1" t="s">
        <v>121</v>
      </c>
      <c r="C3310" s="1" t="s">
        <v>27</v>
      </c>
      <c r="D3310">
        <v>335</v>
      </c>
      <c r="E3310" s="2">
        <v>42576</v>
      </c>
      <c r="F3310">
        <v>2</v>
      </c>
      <c r="G3310">
        <v>1</v>
      </c>
      <c r="H3310">
        <v>469.99</v>
      </c>
      <c r="I3310">
        <v>0.1</v>
      </c>
      <c r="J3310" s="1" t="s">
        <v>452</v>
      </c>
      <c r="K3310" s="1" t="s">
        <v>311</v>
      </c>
      <c r="L3310" s="1" t="s">
        <v>28</v>
      </c>
      <c r="M3310" s="1" t="s">
        <v>440</v>
      </c>
      <c r="N3310">
        <v>422.99100000000004</v>
      </c>
    </row>
    <row r="3311" spans="1:14" x14ac:dyDescent="0.3">
      <c r="A3311">
        <v>591</v>
      </c>
      <c r="B3311" s="1" t="s">
        <v>31</v>
      </c>
      <c r="C3311" s="1" t="s">
        <v>27</v>
      </c>
      <c r="D3311">
        <v>204</v>
      </c>
      <c r="E3311" s="2">
        <v>42494</v>
      </c>
      <c r="F3311">
        <v>2</v>
      </c>
      <c r="G3311">
        <v>2</v>
      </c>
      <c r="H3311">
        <v>469.99</v>
      </c>
      <c r="I3311">
        <v>7.0000000000000007E-2</v>
      </c>
      <c r="J3311" s="1" t="s">
        <v>452</v>
      </c>
      <c r="K3311" s="1" t="s">
        <v>311</v>
      </c>
      <c r="L3311" s="1" t="s">
        <v>28</v>
      </c>
      <c r="M3311" s="1" t="s">
        <v>440</v>
      </c>
      <c r="N3311">
        <v>874.18139999999994</v>
      </c>
    </row>
    <row r="3312" spans="1:14" x14ac:dyDescent="0.3">
      <c r="A3312">
        <v>605</v>
      </c>
      <c r="B3312" s="1" t="s">
        <v>69</v>
      </c>
      <c r="C3312" s="1" t="s">
        <v>27</v>
      </c>
      <c r="D3312">
        <v>899</v>
      </c>
      <c r="E3312" s="2">
        <v>42875</v>
      </c>
      <c r="F3312">
        <v>2</v>
      </c>
      <c r="G3312">
        <v>1</v>
      </c>
      <c r="H3312">
        <v>469.99</v>
      </c>
      <c r="I3312">
        <v>0.2</v>
      </c>
      <c r="J3312" s="1" t="s">
        <v>452</v>
      </c>
      <c r="K3312" s="1" t="s">
        <v>311</v>
      </c>
      <c r="L3312" s="1" t="s">
        <v>28</v>
      </c>
      <c r="M3312" s="1" t="s">
        <v>440</v>
      </c>
      <c r="N3312">
        <v>375.99200000000002</v>
      </c>
    </row>
    <row r="3313" spans="1:14" x14ac:dyDescent="0.3">
      <c r="A3313">
        <v>420</v>
      </c>
      <c r="B3313" s="1" t="s">
        <v>64</v>
      </c>
      <c r="C3313" s="1" t="s">
        <v>27</v>
      </c>
      <c r="D3313">
        <v>805</v>
      </c>
      <c r="E3313" s="2">
        <v>42823</v>
      </c>
      <c r="F3313">
        <v>2</v>
      </c>
      <c r="G3313">
        <v>2</v>
      </c>
      <c r="H3313">
        <v>469.99</v>
      </c>
      <c r="I3313">
        <v>0.05</v>
      </c>
      <c r="J3313" s="1" t="s">
        <v>452</v>
      </c>
      <c r="K3313" s="1" t="s">
        <v>311</v>
      </c>
      <c r="L3313" s="1" t="s">
        <v>28</v>
      </c>
      <c r="M3313" s="1" t="s">
        <v>440</v>
      </c>
      <c r="N3313">
        <v>892.98099999999999</v>
      </c>
    </row>
    <row r="3314" spans="1:14" x14ac:dyDescent="0.3">
      <c r="A3314">
        <v>1191</v>
      </c>
      <c r="B3314" s="1" t="s">
        <v>87</v>
      </c>
      <c r="C3314" s="1" t="s">
        <v>27</v>
      </c>
      <c r="D3314">
        <v>1203</v>
      </c>
      <c r="E3314" s="2">
        <v>43033</v>
      </c>
      <c r="F3314">
        <v>2</v>
      </c>
      <c r="G3314">
        <v>2</v>
      </c>
      <c r="H3314">
        <v>469.99</v>
      </c>
      <c r="I3314">
        <v>7.0000000000000007E-2</v>
      </c>
      <c r="J3314" s="1" t="s">
        <v>452</v>
      </c>
      <c r="K3314" s="1" t="s">
        <v>311</v>
      </c>
      <c r="L3314" s="1" t="s">
        <v>28</v>
      </c>
      <c r="M3314" s="1" t="s">
        <v>440</v>
      </c>
      <c r="N3314">
        <v>874.18139999999994</v>
      </c>
    </row>
    <row r="3315" spans="1:14" x14ac:dyDescent="0.3">
      <c r="A3315">
        <v>799</v>
      </c>
      <c r="B3315" s="1" t="s">
        <v>145</v>
      </c>
      <c r="C3315" s="1" t="s">
        <v>27</v>
      </c>
      <c r="D3315">
        <v>1015</v>
      </c>
      <c r="E3315" s="2">
        <v>42935</v>
      </c>
      <c r="F3315">
        <v>2</v>
      </c>
      <c r="G3315">
        <v>2</v>
      </c>
      <c r="H3315">
        <v>469.99</v>
      </c>
      <c r="I3315">
        <v>0.1</v>
      </c>
      <c r="J3315" s="1" t="s">
        <v>452</v>
      </c>
      <c r="K3315" s="1" t="s">
        <v>311</v>
      </c>
      <c r="L3315" s="1" t="s">
        <v>28</v>
      </c>
      <c r="M3315" s="1" t="s">
        <v>440</v>
      </c>
      <c r="N3315">
        <v>845.98200000000008</v>
      </c>
    </row>
    <row r="3316" spans="1:14" x14ac:dyDescent="0.3">
      <c r="A3316">
        <v>421</v>
      </c>
      <c r="B3316" s="1" t="s">
        <v>44</v>
      </c>
      <c r="C3316" s="1" t="s">
        <v>27</v>
      </c>
      <c r="D3316">
        <v>484</v>
      </c>
      <c r="E3316" s="2">
        <v>42649</v>
      </c>
      <c r="F3316">
        <v>2</v>
      </c>
      <c r="G3316">
        <v>1</v>
      </c>
      <c r="H3316">
        <v>469.99</v>
      </c>
      <c r="I3316">
        <v>0.2</v>
      </c>
      <c r="J3316" s="1" t="s">
        <v>452</v>
      </c>
      <c r="K3316" s="1" t="s">
        <v>311</v>
      </c>
      <c r="L3316" s="1" t="s">
        <v>28</v>
      </c>
      <c r="M3316" s="1" t="s">
        <v>440</v>
      </c>
      <c r="N3316">
        <v>375.99200000000002</v>
      </c>
    </row>
    <row r="3317" spans="1:14" x14ac:dyDescent="0.3">
      <c r="A3317">
        <v>640</v>
      </c>
      <c r="B3317" s="1" t="s">
        <v>48</v>
      </c>
      <c r="C3317" s="1" t="s">
        <v>27</v>
      </c>
      <c r="D3317">
        <v>198</v>
      </c>
      <c r="E3317" s="2">
        <v>42491</v>
      </c>
      <c r="F3317">
        <v>2</v>
      </c>
      <c r="G3317">
        <v>2</v>
      </c>
      <c r="H3317">
        <v>469.99</v>
      </c>
      <c r="I3317">
        <v>0.05</v>
      </c>
      <c r="J3317" s="1" t="s">
        <v>452</v>
      </c>
      <c r="K3317" s="1" t="s">
        <v>311</v>
      </c>
      <c r="L3317" s="1" t="s">
        <v>28</v>
      </c>
      <c r="M3317" s="1" t="s">
        <v>440</v>
      </c>
      <c r="N3317">
        <v>892.98099999999999</v>
      </c>
    </row>
    <row r="3318" spans="1:14" x14ac:dyDescent="0.3">
      <c r="A3318">
        <v>12</v>
      </c>
      <c r="B3318" s="1" t="s">
        <v>56</v>
      </c>
      <c r="C3318" s="1" t="s">
        <v>27</v>
      </c>
      <c r="D3318">
        <v>108</v>
      </c>
      <c r="E3318" s="2">
        <v>42435</v>
      </c>
      <c r="F3318">
        <v>2</v>
      </c>
      <c r="G3318">
        <v>1</v>
      </c>
      <c r="H3318">
        <v>1680.99</v>
      </c>
      <c r="I3318">
        <v>0.1</v>
      </c>
      <c r="J3318" s="1" t="s">
        <v>453</v>
      </c>
      <c r="K3318" s="1" t="s">
        <v>319</v>
      </c>
      <c r="L3318" s="1" t="s">
        <v>28</v>
      </c>
      <c r="M3318" s="1" t="s">
        <v>440</v>
      </c>
      <c r="N3318">
        <v>1512.8910000000001</v>
      </c>
    </row>
    <row r="3319" spans="1:14" x14ac:dyDescent="0.3">
      <c r="A3319">
        <v>26</v>
      </c>
      <c r="B3319" s="1" t="s">
        <v>142</v>
      </c>
      <c r="C3319" s="1" t="s">
        <v>27</v>
      </c>
      <c r="D3319">
        <v>256</v>
      </c>
      <c r="E3319" s="2">
        <v>42525</v>
      </c>
      <c r="F3319">
        <v>2</v>
      </c>
      <c r="G3319">
        <v>1</v>
      </c>
      <c r="H3319">
        <v>1680.99</v>
      </c>
      <c r="I3319">
        <v>0.1</v>
      </c>
      <c r="J3319" s="1" t="s">
        <v>453</v>
      </c>
      <c r="K3319" s="1" t="s">
        <v>319</v>
      </c>
      <c r="L3319" s="1" t="s">
        <v>28</v>
      </c>
      <c r="M3319" s="1" t="s">
        <v>440</v>
      </c>
      <c r="N3319">
        <v>1512.8910000000001</v>
      </c>
    </row>
    <row r="3320" spans="1:14" x14ac:dyDescent="0.3">
      <c r="A3320">
        <v>85</v>
      </c>
      <c r="B3320" s="1" t="s">
        <v>77</v>
      </c>
      <c r="C3320" s="1" t="s">
        <v>27</v>
      </c>
      <c r="D3320">
        <v>1507</v>
      </c>
      <c r="E3320" s="2">
        <v>43198</v>
      </c>
      <c r="F3320">
        <v>2</v>
      </c>
      <c r="G3320">
        <v>2</v>
      </c>
      <c r="H3320">
        <v>1680.99</v>
      </c>
      <c r="I3320">
        <v>0.1</v>
      </c>
      <c r="J3320" s="1" t="s">
        <v>453</v>
      </c>
      <c r="K3320" s="1" t="s">
        <v>319</v>
      </c>
      <c r="L3320" s="1" t="s">
        <v>28</v>
      </c>
      <c r="M3320" s="1" t="s">
        <v>440</v>
      </c>
      <c r="N3320">
        <v>3025.7820000000002</v>
      </c>
    </row>
    <row r="3321" spans="1:14" x14ac:dyDescent="0.3">
      <c r="A3321">
        <v>99</v>
      </c>
      <c r="B3321" s="1" t="s">
        <v>44</v>
      </c>
      <c r="C3321" s="1" t="s">
        <v>27</v>
      </c>
      <c r="D3321">
        <v>169</v>
      </c>
      <c r="E3321" s="2">
        <v>42470</v>
      </c>
      <c r="F3321">
        <v>2</v>
      </c>
      <c r="G3321">
        <v>1</v>
      </c>
      <c r="H3321">
        <v>1680.99</v>
      </c>
      <c r="I3321">
        <v>0.2</v>
      </c>
      <c r="J3321" s="1" t="s">
        <v>453</v>
      </c>
      <c r="K3321" s="1" t="s">
        <v>319</v>
      </c>
      <c r="L3321" s="1" t="s">
        <v>28</v>
      </c>
      <c r="M3321" s="1" t="s">
        <v>440</v>
      </c>
      <c r="N3321">
        <v>1344.7920000000001</v>
      </c>
    </row>
    <row r="3322" spans="1:14" x14ac:dyDescent="0.3">
      <c r="A3322">
        <v>118</v>
      </c>
      <c r="B3322" s="1" t="s">
        <v>112</v>
      </c>
      <c r="C3322" s="1" t="s">
        <v>27</v>
      </c>
      <c r="D3322">
        <v>617</v>
      </c>
      <c r="E3322" s="2">
        <v>42725</v>
      </c>
      <c r="F3322">
        <v>2</v>
      </c>
      <c r="G3322">
        <v>2</v>
      </c>
      <c r="H3322">
        <v>1680.99</v>
      </c>
      <c r="I3322">
        <v>7.0000000000000007E-2</v>
      </c>
      <c r="J3322" s="1" t="s">
        <v>453</v>
      </c>
      <c r="K3322" s="1" t="s">
        <v>319</v>
      </c>
      <c r="L3322" s="1" t="s">
        <v>28</v>
      </c>
      <c r="M3322" s="1" t="s">
        <v>440</v>
      </c>
      <c r="N3322">
        <v>3126.6414</v>
      </c>
    </row>
    <row r="3323" spans="1:14" x14ac:dyDescent="0.3">
      <c r="A3323">
        <v>178</v>
      </c>
      <c r="B3323" s="1" t="s">
        <v>30</v>
      </c>
      <c r="C3323" s="1" t="s">
        <v>27</v>
      </c>
      <c r="D3323">
        <v>572</v>
      </c>
      <c r="E3323" s="2">
        <v>42698</v>
      </c>
      <c r="F3323">
        <v>2</v>
      </c>
      <c r="G3323">
        <v>2</v>
      </c>
      <c r="H3323">
        <v>1680.99</v>
      </c>
      <c r="I3323">
        <v>0.2</v>
      </c>
      <c r="J3323" s="1" t="s">
        <v>453</v>
      </c>
      <c r="K3323" s="1" t="s">
        <v>319</v>
      </c>
      <c r="L3323" s="1" t="s">
        <v>28</v>
      </c>
      <c r="M3323" s="1" t="s">
        <v>440</v>
      </c>
      <c r="N3323">
        <v>2689.5840000000003</v>
      </c>
    </row>
    <row r="3324" spans="1:14" x14ac:dyDescent="0.3">
      <c r="A3324">
        <v>197</v>
      </c>
      <c r="B3324" s="1" t="s">
        <v>32</v>
      </c>
      <c r="C3324" s="1" t="s">
        <v>27</v>
      </c>
      <c r="D3324">
        <v>458</v>
      </c>
      <c r="E3324" s="2">
        <v>42638</v>
      </c>
      <c r="F3324">
        <v>2</v>
      </c>
      <c r="G3324">
        <v>1</v>
      </c>
      <c r="H3324">
        <v>1680.99</v>
      </c>
      <c r="I3324">
        <v>0.1</v>
      </c>
      <c r="J3324" s="1" t="s">
        <v>453</v>
      </c>
      <c r="K3324" s="1" t="s">
        <v>319</v>
      </c>
      <c r="L3324" s="1" t="s">
        <v>28</v>
      </c>
      <c r="M3324" s="1" t="s">
        <v>440</v>
      </c>
      <c r="N3324">
        <v>1512.8910000000001</v>
      </c>
    </row>
    <row r="3325" spans="1:14" x14ac:dyDescent="0.3">
      <c r="A3325">
        <v>205</v>
      </c>
      <c r="B3325" s="1" t="s">
        <v>81</v>
      </c>
      <c r="C3325" s="1" t="s">
        <v>27</v>
      </c>
      <c r="D3325">
        <v>160</v>
      </c>
      <c r="E3325" s="2">
        <v>42464</v>
      </c>
      <c r="F3325">
        <v>2</v>
      </c>
      <c r="G3325">
        <v>1</v>
      </c>
      <c r="H3325">
        <v>1680.99</v>
      </c>
      <c r="I3325">
        <v>0.05</v>
      </c>
      <c r="J3325" s="1" t="s">
        <v>453</v>
      </c>
      <c r="K3325" s="1" t="s">
        <v>319</v>
      </c>
      <c r="L3325" s="1" t="s">
        <v>28</v>
      </c>
      <c r="M3325" s="1" t="s">
        <v>440</v>
      </c>
      <c r="N3325">
        <v>1596.9404999999999</v>
      </c>
    </row>
    <row r="3326" spans="1:14" x14ac:dyDescent="0.3">
      <c r="A3326">
        <v>309</v>
      </c>
      <c r="B3326" s="1" t="s">
        <v>91</v>
      </c>
      <c r="C3326" s="1" t="s">
        <v>27</v>
      </c>
      <c r="D3326">
        <v>607</v>
      </c>
      <c r="E3326" s="2">
        <v>42715</v>
      </c>
      <c r="F3326">
        <v>2</v>
      </c>
      <c r="G3326">
        <v>2</v>
      </c>
      <c r="H3326">
        <v>1680.99</v>
      </c>
      <c r="I3326">
        <v>0.2</v>
      </c>
      <c r="J3326" s="1" t="s">
        <v>453</v>
      </c>
      <c r="K3326" s="1" t="s">
        <v>319</v>
      </c>
      <c r="L3326" s="1" t="s">
        <v>28</v>
      </c>
      <c r="M3326" s="1" t="s">
        <v>440</v>
      </c>
      <c r="N3326">
        <v>2689.5840000000003</v>
      </c>
    </row>
    <row r="3327" spans="1:14" x14ac:dyDescent="0.3">
      <c r="A3327">
        <v>350</v>
      </c>
      <c r="B3327" s="1" t="s">
        <v>38</v>
      </c>
      <c r="C3327" s="1" t="s">
        <v>27</v>
      </c>
      <c r="D3327">
        <v>271</v>
      </c>
      <c r="E3327" s="2">
        <v>42534</v>
      </c>
      <c r="F3327">
        <v>2</v>
      </c>
      <c r="G3327">
        <v>2</v>
      </c>
      <c r="H3327">
        <v>1680.99</v>
      </c>
      <c r="I3327">
        <v>7.0000000000000007E-2</v>
      </c>
      <c r="J3327" s="1" t="s">
        <v>453</v>
      </c>
      <c r="K3327" s="1" t="s">
        <v>319</v>
      </c>
      <c r="L3327" s="1" t="s">
        <v>28</v>
      </c>
      <c r="M3327" s="1" t="s">
        <v>440</v>
      </c>
      <c r="N3327">
        <v>3126.6414</v>
      </c>
    </row>
    <row r="3328" spans="1:14" x14ac:dyDescent="0.3">
      <c r="A3328">
        <v>428</v>
      </c>
      <c r="B3328" s="1" t="s">
        <v>69</v>
      </c>
      <c r="C3328" s="1" t="s">
        <v>27</v>
      </c>
      <c r="D3328">
        <v>841</v>
      </c>
      <c r="E3328" s="2">
        <v>42840</v>
      </c>
      <c r="F3328">
        <v>2</v>
      </c>
      <c r="G3328">
        <v>1</v>
      </c>
      <c r="H3328">
        <v>1680.99</v>
      </c>
      <c r="I3328">
        <v>0.2</v>
      </c>
      <c r="J3328" s="1" t="s">
        <v>453</v>
      </c>
      <c r="K3328" s="1" t="s">
        <v>319</v>
      </c>
      <c r="L3328" s="1" t="s">
        <v>28</v>
      </c>
      <c r="M3328" s="1" t="s">
        <v>440</v>
      </c>
      <c r="N3328">
        <v>1344.7920000000001</v>
      </c>
    </row>
    <row r="3329" spans="1:14" x14ac:dyDescent="0.3">
      <c r="A3329">
        <v>497</v>
      </c>
      <c r="B3329" s="1" t="s">
        <v>415</v>
      </c>
      <c r="C3329" s="1" t="s">
        <v>27</v>
      </c>
      <c r="D3329">
        <v>272</v>
      </c>
      <c r="E3329" s="2">
        <v>42536</v>
      </c>
      <c r="F3329">
        <v>2</v>
      </c>
      <c r="G3329">
        <v>1</v>
      </c>
      <c r="H3329">
        <v>1680.99</v>
      </c>
      <c r="I3329">
        <v>7.0000000000000007E-2</v>
      </c>
      <c r="J3329" s="1" t="s">
        <v>453</v>
      </c>
      <c r="K3329" s="1" t="s">
        <v>319</v>
      </c>
      <c r="L3329" s="1" t="s">
        <v>28</v>
      </c>
      <c r="M3329" s="1" t="s">
        <v>440</v>
      </c>
      <c r="N3329">
        <v>1563.3207</v>
      </c>
    </row>
    <row r="3330" spans="1:14" x14ac:dyDescent="0.3">
      <c r="A3330">
        <v>559</v>
      </c>
      <c r="B3330" s="1" t="s">
        <v>67</v>
      </c>
      <c r="C3330" s="1" t="s">
        <v>27</v>
      </c>
      <c r="D3330">
        <v>476</v>
      </c>
      <c r="E3330" s="2">
        <v>42644</v>
      </c>
      <c r="F3330">
        <v>2</v>
      </c>
      <c r="G3330">
        <v>2</v>
      </c>
      <c r="H3330">
        <v>1680.99</v>
      </c>
      <c r="I3330">
        <v>7.0000000000000007E-2</v>
      </c>
      <c r="J3330" s="1" t="s">
        <v>453</v>
      </c>
      <c r="K3330" s="1" t="s">
        <v>319</v>
      </c>
      <c r="L3330" s="1" t="s">
        <v>28</v>
      </c>
      <c r="M3330" s="1" t="s">
        <v>440</v>
      </c>
      <c r="N3330">
        <v>3126.6414</v>
      </c>
    </row>
    <row r="3331" spans="1:14" x14ac:dyDescent="0.3">
      <c r="A3331">
        <v>643</v>
      </c>
      <c r="B3331" s="1" t="s">
        <v>95</v>
      </c>
      <c r="C3331" s="1" t="s">
        <v>27</v>
      </c>
      <c r="D3331">
        <v>176</v>
      </c>
      <c r="E3331" s="2">
        <v>42475</v>
      </c>
      <c r="F3331">
        <v>2</v>
      </c>
      <c r="G3331">
        <v>2</v>
      </c>
      <c r="H3331">
        <v>1680.99</v>
      </c>
      <c r="I3331">
        <v>0.2</v>
      </c>
      <c r="J3331" s="1" t="s">
        <v>453</v>
      </c>
      <c r="K3331" s="1" t="s">
        <v>319</v>
      </c>
      <c r="L3331" s="1" t="s">
        <v>28</v>
      </c>
      <c r="M3331" s="1" t="s">
        <v>440</v>
      </c>
      <c r="N3331">
        <v>2689.5840000000003</v>
      </c>
    </row>
    <row r="3332" spans="1:14" x14ac:dyDescent="0.3">
      <c r="A3332">
        <v>828</v>
      </c>
      <c r="B3332" s="1" t="s">
        <v>41</v>
      </c>
      <c r="C3332" s="1" t="s">
        <v>27</v>
      </c>
      <c r="D3332">
        <v>1094</v>
      </c>
      <c r="E3332" s="2">
        <v>42972</v>
      </c>
      <c r="F3332">
        <v>2</v>
      </c>
      <c r="G3332">
        <v>1</v>
      </c>
      <c r="H3332">
        <v>1680.99</v>
      </c>
      <c r="I3332">
        <v>0.1</v>
      </c>
      <c r="J3332" s="1" t="s">
        <v>453</v>
      </c>
      <c r="K3332" s="1" t="s">
        <v>319</v>
      </c>
      <c r="L3332" s="1" t="s">
        <v>28</v>
      </c>
      <c r="M3332" s="1" t="s">
        <v>440</v>
      </c>
      <c r="N3332">
        <v>1512.8910000000001</v>
      </c>
    </row>
    <row r="3333" spans="1:14" x14ac:dyDescent="0.3">
      <c r="A3333">
        <v>895</v>
      </c>
      <c r="B3333" s="1" t="s">
        <v>96</v>
      </c>
      <c r="C3333" s="1" t="s">
        <v>27</v>
      </c>
      <c r="D3333">
        <v>1034</v>
      </c>
      <c r="E3333" s="2">
        <v>42946</v>
      </c>
      <c r="F3333">
        <v>2</v>
      </c>
      <c r="G3333">
        <v>2</v>
      </c>
      <c r="H3333">
        <v>1680.99</v>
      </c>
      <c r="I3333">
        <v>7.0000000000000007E-2</v>
      </c>
      <c r="J3333" s="1" t="s">
        <v>453</v>
      </c>
      <c r="K3333" s="1" t="s">
        <v>319</v>
      </c>
      <c r="L3333" s="1" t="s">
        <v>28</v>
      </c>
      <c r="M3333" s="1" t="s">
        <v>440</v>
      </c>
      <c r="N3333">
        <v>3126.6414</v>
      </c>
    </row>
    <row r="3334" spans="1:14" x14ac:dyDescent="0.3">
      <c r="A3334">
        <v>997</v>
      </c>
      <c r="B3334" s="1" t="s">
        <v>49</v>
      </c>
      <c r="C3334" s="1" t="s">
        <v>27</v>
      </c>
      <c r="D3334">
        <v>452</v>
      </c>
      <c r="E3334" s="2">
        <v>42635</v>
      </c>
      <c r="F3334">
        <v>2</v>
      </c>
      <c r="G3334">
        <v>1</v>
      </c>
      <c r="H3334">
        <v>1680.99</v>
      </c>
      <c r="I3334">
        <v>0.05</v>
      </c>
      <c r="J3334" s="1" t="s">
        <v>453</v>
      </c>
      <c r="K3334" s="1" t="s">
        <v>319</v>
      </c>
      <c r="L3334" s="1" t="s">
        <v>28</v>
      </c>
      <c r="M3334" s="1" t="s">
        <v>440</v>
      </c>
      <c r="N3334">
        <v>1596.9404999999999</v>
      </c>
    </row>
    <row r="3335" spans="1:14" x14ac:dyDescent="0.3">
      <c r="A3335">
        <v>1000</v>
      </c>
      <c r="B3335" s="1" t="s">
        <v>299</v>
      </c>
      <c r="C3335" s="1" t="s">
        <v>27</v>
      </c>
      <c r="D3335">
        <v>831</v>
      </c>
      <c r="E3335" s="2">
        <v>42836</v>
      </c>
      <c r="F3335">
        <v>2</v>
      </c>
      <c r="G3335">
        <v>1</v>
      </c>
      <c r="H3335">
        <v>1680.99</v>
      </c>
      <c r="I3335">
        <v>0.2</v>
      </c>
      <c r="J3335" s="1" t="s">
        <v>453</v>
      </c>
      <c r="K3335" s="1" t="s">
        <v>319</v>
      </c>
      <c r="L3335" s="1" t="s">
        <v>28</v>
      </c>
      <c r="M3335" s="1" t="s">
        <v>440</v>
      </c>
      <c r="N3335">
        <v>1344.7920000000001</v>
      </c>
    </row>
    <row r="3336" spans="1:14" x14ac:dyDescent="0.3">
      <c r="A3336">
        <v>1012</v>
      </c>
      <c r="B3336" s="1" t="s">
        <v>60</v>
      </c>
      <c r="C3336" s="1" t="s">
        <v>27</v>
      </c>
      <c r="D3336">
        <v>48</v>
      </c>
      <c r="E3336" s="2">
        <v>42399</v>
      </c>
      <c r="F3336">
        <v>2</v>
      </c>
      <c r="G3336">
        <v>1</v>
      </c>
      <c r="H3336">
        <v>1680.99</v>
      </c>
      <c r="I3336">
        <v>0.1</v>
      </c>
      <c r="J3336" s="1" t="s">
        <v>453</v>
      </c>
      <c r="K3336" s="1" t="s">
        <v>319</v>
      </c>
      <c r="L3336" s="1" t="s">
        <v>28</v>
      </c>
      <c r="M3336" s="1" t="s">
        <v>440</v>
      </c>
      <c r="N3336">
        <v>1512.8910000000001</v>
      </c>
    </row>
    <row r="3337" spans="1:14" x14ac:dyDescent="0.3">
      <c r="A3337">
        <v>1306</v>
      </c>
      <c r="B3337" s="1" t="s">
        <v>55</v>
      </c>
      <c r="C3337" s="1" t="s">
        <v>27</v>
      </c>
      <c r="D3337">
        <v>586</v>
      </c>
      <c r="E3337" s="2">
        <v>42708</v>
      </c>
      <c r="F3337">
        <v>2</v>
      </c>
      <c r="G3337">
        <v>2</v>
      </c>
      <c r="H3337">
        <v>1680.99</v>
      </c>
      <c r="I3337">
        <v>0.1</v>
      </c>
      <c r="J3337" s="1" t="s">
        <v>453</v>
      </c>
      <c r="K3337" s="1" t="s">
        <v>319</v>
      </c>
      <c r="L3337" s="1" t="s">
        <v>28</v>
      </c>
      <c r="M3337" s="1" t="s">
        <v>440</v>
      </c>
      <c r="N3337">
        <v>3025.7820000000002</v>
      </c>
    </row>
    <row r="3338" spans="1:14" x14ac:dyDescent="0.3">
      <c r="A3338">
        <v>833</v>
      </c>
      <c r="B3338" s="1" t="s">
        <v>74</v>
      </c>
      <c r="C3338" s="1" t="s">
        <v>27</v>
      </c>
      <c r="D3338">
        <v>574</v>
      </c>
      <c r="E3338" s="2">
        <v>42700</v>
      </c>
      <c r="F3338">
        <v>2</v>
      </c>
      <c r="G3338">
        <v>2</v>
      </c>
      <c r="H3338">
        <v>1680.99</v>
      </c>
      <c r="I3338">
        <v>0.05</v>
      </c>
      <c r="J3338" s="1" t="s">
        <v>453</v>
      </c>
      <c r="K3338" s="1" t="s">
        <v>319</v>
      </c>
      <c r="L3338" s="1" t="s">
        <v>28</v>
      </c>
      <c r="M3338" s="1" t="s">
        <v>440</v>
      </c>
      <c r="N3338">
        <v>3193.8809999999999</v>
      </c>
    </row>
    <row r="3339" spans="1:14" x14ac:dyDescent="0.3">
      <c r="A3339">
        <v>1115</v>
      </c>
      <c r="B3339" s="1" t="s">
        <v>53</v>
      </c>
      <c r="C3339" s="1" t="s">
        <v>27</v>
      </c>
      <c r="D3339">
        <v>1007</v>
      </c>
      <c r="E3339" s="2">
        <v>42932</v>
      </c>
      <c r="F3339">
        <v>2</v>
      </c>
      <c r="G3339">
        <v>1</v>
      </c>
      <c r="H3339">
        <v>1680.99</v>
      </c>
      <c r="I3339">
        <v>0.05</v>
      </c>
      <c r="J3339" s="1" t="s">
        <v>453</v>
      </c>
      <c r="K3339" s="1" t="s">
        <v>319</v>
      </c>
      <c r="L3339" s="1" t="s">
        <v>28</v>
      </c>
      <c r="M3339" s="1" t="s">
        <v>440</v>
      </c>
      <c r="N3339">
        <v>1596.9404999999999</v>
      </c>
    </row>
    <row r="3340" spans="1:14" x14ac:dyDescent="0.3">
      <c r="A3340">
        <v>52</v>
      </c>
      <c r="B3340" s="1" t="s">
        <v>73</v>
      </c>
      <c r="C3340" s="1" t="s">
        <v>27</v>
      </c>
      <c r="D3340">
        <v>1116</v>
      </c>
      <c r="E3340" s="2">
        <v>42986</v>
      </c>
      <c r="F3340">
        <v>2</v>
      </c>
      <c r="G3340">
        <v>2</v>
      </c>
      <c r="H3340">
        <v>1680.99</v>
      </c>
      <c r="I3340">
        <v>7.0000000000000007E-2</v>
      </c>
      <c r="J3340" s="1" t="s">
        <v>453</v>
      </c>
      <c r="K3340" s="1" t="s">
        <v>319</v>
      </c>
      <c r="L3340" s="1" t="s">
        <v>28</v>
      </c>
      <c r="M3340" s="1" t="s">
        <v>440</v>
      </c>
      <c r="N3340">
        <v>3126.6414</v>
      </c>
    </row>
    <row r="3341" spans="1:14" x14ac:dyDescent="0.3">
      <c r="A3341">
        <v>1156</v>
      </c>
      <c r="B3341" s="1" t="s">
        <v>161</v>
      </c>
      <c r="C3341" s="1" t="s">
        <v>27</v>
      </c>
      <c r="D3341">
        <v>380</v>
      </c>
      <c r="E3341" s="2">
        <v>42601</v>
      </c>
      <c r="F3341">
        <v>2</v>
      </c>
      <c r="G3341">
        <v>2</v>
      </c>
      <c r="H3341">
        <v>1680.99</v>
      </c>
      <c r="I3341">
        <v>0.05</v>
      </c>
      <c r="J3341" s="1" t="s">
        <v>453</v>
      </c>
      <c r="K3341" s="1" t="s">
        <v>319</v>
      </c>
      <c r="L3341" s="1" t="s">
        <v>28</v>
      </c>
      <c r="M3341" s="1" t="s">
        <v>440</v>
      </c>
      <c r="N3341">
        <v>3193.8809999999999</v>
      </c>
    </row>
    <row r="3342" spans="1:14" x14ac:dyDescent="0.3">
      <c r="A3342">
        <v>989</v>
      </c>
      <c r="B3342" s="1" t="s">
        <v>121</v>
      </c>
      <c r="C3342" s="1" t="s">
        <v>27</v>
      </c>
      <c r="D3342">
        <v>570</v>
      </c>
      <c r="E3342" s="2">
        <v>42697</v>
      </c>
      <c r="F3342">
        <v>2</v>
      </c>
      <c r="G3342">
        <v>1</v>
      </c>
      <c r="H3342">
        <v>1680.99</v>
      </c>
      <c r="I3342">
        <v>0.1</v>
      </c>
      <c r="J3342" s="1" t="s">
        <v>453</v>
      </c>
      <c r="K3342" s="1" t="s">
        <v>319</v>
      </c>
      <c r="L3342" s="1" t="s">
        <v>28</v>
      </c>
      <c r="M3342" s="1" t="s">
        <v>440</v>
      </c>
      <c r="N3342">
        <v>1512.8910000000001</v>
      </c>
    </row>
    <row r="3343" spans="1:14" x14ac:dyDescent="0.3">
      <c r="A3343">
        <v>1435</v>
      </c>
      <c r="B3343" s="1" t="s">
        <v>26</v>
      </c>
      <c r="C3343" s="1" t="s">
        <v>27</v>
      </c>
      <c r="D3343">
        <v>234</v>
      </c>
      <c r="E3343" s="2">
        <v>42512</v>
      </c>
      <c r="F3343">
        <v>2</v>
      </c>
      <c r="G3343">
        <v>2</v>
      </c>
      <c r="H3343">
        <v>1680.99</v>
      </c>
      <c r="I3343">
        <v>0.2</v>
      </c>
      <c r="J3343" s="1" t="s">
        <v>453</v>
      </c>
      <c r="K3343" s="1" t="s">
        <v>319</v>
      </c>
      <c r="L3343" s="1" t="s">
        <v>28</v>
      </c>
      <c r="M3343" s="1" t="s">
        <v>440</v>
      </c>
      <c r="N3343">
        <v>2689.5840000000003</v>
      </c>
    </row>
    <row r="3344" spans="1:14" x14ac:dyDescent="0.3">
      <c r="A3344">
        <v>1167</v>
      </c>
      <c r="B3344" s="1" t="s">
        <v>415</v>
      </c>
      <c r="C3344" s="1" t="s">
        <v>27</v>
      </c>
      <c r="D3344">
        <v>230</v>
      </c>
      <c r="E3344" s="2">
        <v>42509</v>
      </c>
      <c r="F3344">
        <v>2</v>
      </c>
      <c r="G3344">
        <v>2</v>
      </c>
      <c r="H3344">
        <v>1680.99</v>
      </c>
      <c r="I3344">
        <v>7.0000000000000007E-2</v>
      </c>
      <c r="J3344" s="1" t="s">
        <v>453</v>
      </c>
      <c r="K3344" s="1" t="s">
        <v>319</v>
      </c>
      <c r="L3344" s="1" t="s">
        <v>28</v>
      </c>
      <c r="M3344" s="1" t="s">
        <v>440</v>
      </c>
      <c r="N3344">
        <v>3126.6414</v>
      </c>
    </row>
    <row r="3345" spans="1:14" x14ac:dyDescent="0.3">
      <c r="A3345">
        <v>257</v>
      </c>
      <c r="B3345" s="1" t="s">
        <v>120</v>
      </c>
      <c r="C3345" s="1" t="s">
        <v>27</v>
      </c>
      <c r="D3345">
        <v>1305</v>
      </c>
      <c r="E3345" s="2">
        <v>43086</v>
      </c>
      <c r="F3345">
        <v>2</v>
      </c>
      <c r="G3345">
        <v>1</v>
      </c>
      <c r="H3345">
        <v>1680.99</v>
      </c>
      <c r="I3345">
        <v>0.05</v>
      </c>
      <c r="J3345" s="1" t="s">
        <v>453</v>
      </c>
      <c r="K3345" s="1" t="s">
        <v>319</v>
      </c>
      <c r="L3345" s="1" t="s">
        <v>28</v>
      </c>
      <c r="M3345" s="1" t="s">
        <v>440</v>
      </c>
      <c r="N3345">
        <v>1596.9404999999999</v>
      </c>
    </row>
    <row r="3346" spans="1:14" x14ac:dyDescent="0.3">
      <c r="A3346">
        <v>726</v>
      </c>
      <c r="B3346" s="1" t="s">
        <v>92</v>
      </c>
      <c r="C3346" s="1" t="s">
        <v>27</v>
      </c>
      <c r="D3346">
        <v>434</v>
      </c>
      <c r="E3346" s="2">
        <v>42626</v>
      </c>
      <c r="F3346">
        <v>2</v>
      </c>
      <c r="G3346">
        <v>2</v>
      </c>
      <c r="H3346">
        <v>1680.99</v>
      </c>
      <c r="I3346">
        <v>7.0000000000000007E-2</v>
      </c>
      <c r="J3346" s="1" t="s">
        <v>453</v>
      </c>
      <c r="K3346" s="1" t="s">
        <v>319</v>
      </c>
      <c r="L3346" s="1" t="s">
        <v>28</v>
      </c>
      <c r="M3346" s="1" t="s">
        <v>440</v>
      </c>
      <c r="N3346">
        <v>3126.6414</v>
      </c>
    </row>
    <row r="3347" spans="1:14" x14ac:dyDescent="0.3">
      <c r="A3347">
        <v>994</v>
      </c>
      <c r="B3347" s="1" t="s">
        <v>239</v>
      </c>
      <c r="C3347" s="1" t="s">
        <v>27</v>
      </c>
      <c r="D3347">
        <v>361</v>
      </c>
      <c r="E3347" s="2">
        <v>42590</v>
      </c>
      <c r="F3347">
        <v>2</v>
      </c>
      <c r="G3347">
        <v>1</v>
      </c>
      <c r="H3347">
        <v>1680.99</v>
      </c>
      <c r="I3347">
        <v>0.1</v>
      </c>
      <c r="J3347" s="1" t="s">
        <v>453</v>
      </c>
      <c r="K3347" s="1" t="s">
        <v>319</v>
      </c>
      <c r="L3347" s="1" t="s">
        <v>28</v>
      </c>
      <c r="M3347" s="1" t="s">
        <v>440</v>
      </c>
      <c r="N3347">
        <v>1512.8910000000001</v>
      </c>
    </row>
    <row r="3348" spans="1:14" x14ac:dyDescent="0.3">
      <c r="A3348">
        <v>1237</v>
      </c>
      <c r="B3348" s="1" t="s">
        <v>66</v>
      </c>
      <c r="C3348" s="1" t="s">
        <v>27</v>
      </c>
      <c r="D3348">
        <v>100</v>
      </c>
      <c r="E3348" s="2">
        <v>42430</v>
      </c>
      <c r="F3348">
        <v>2</v>
      </c>
      <c r="G3348">
        <v>2</v>
      </c>
      <c r="H3348">
        <v>1680.99</v>
      </c>
      <c r="I3348">
        <v>0.1</v>
      </c>
      <c r="J3348" s="1" t="s">
        <v>453</v>
      </c>
      <c r="K3348" s="1" t="s">
        <v>319</v>
      </c>
      <c r="L3348" s="1" t="s">
        <v>28</v>
      </c>
      <c r="M3348" s="1" t="s">
        <v>440</v>
      </c>
      <c r="N3348">
        <v>3025.7820000000002</v>
      </c>
    </row>
    <row r="3349" spans="1:14" x14ac:dyDescent="0.3">
      <c r="A3349">
        <v>1267</v>
      </c>
      <c r="B3349" s="1" t="s">
        <v>83</v>
      </c>
      <c r="C3349" s="1" t="s">
        <v>27</v>
      </c>
      <c r="D3349">
        <v>253</v>
      </c>
      <c r="E3349" s="2">
        <v>42523</v>
      </c>
      <c r="F3349">
        <v>2</v>
      </c>
      <c r="G3349">
        <v>2</v>
      </c>
      <c r="H3349">
        <v>1680.99</v>
      </c>
      <c r="I3349">
        <v>7.0000000000000007E-2</v>
      </c>
      <c r="J3349" s="1" t="s">
        <v>453</v>
      </c>
      <c r="K3349" s="1" t="s">
        <v>319</v>
      </c>
      <c r="L3349" s="1" t="s">
        <v>28</v>
      </c>
      <c r="M3349" s="1" t="s">
        <v>440</v>
      </c>
      <c r="N3349">
        <v>3126.6414</v>
      </c>
    </row>
    <row r="3350" spans="1:14" x14ac:dyDescent="0.3">
      <c r="A3350">
        <v>9</v>
      </c>
      <c r="B3350" s="1" t="s">
        <v>70</v>
      </c>
      <c r="C3350" s="1" t="s">
        <v>27</v>
      </c>
      <c r="D3350">
        <v>76</v>
      </c>
      <c r="E3350" s="2">
        <v>42416</v>
      </c>
      <c r="F3350">
        <v>2</v>
      </c>
      <c r="G3350">
        <v>2</v>
      </c>
      <c r="H3350">
        <v>1680.99</v>
      </c>
      <c r="I3350">
        <v>0.1</v>
      </c>
      <c r="J3350" s="1" t="s">
        <v>453</v>
      </c>
      <c r="K3350" s="1" t="s">
        <v>319</v>
      </c>
      <c r="L3350" s="1" t="s">
        <v>28</v>
      </c>
      <c r="M3350" s="1" t="s">
        <v>440</v>
      </c>
      <c r="N3350">
        <v>3025.7820000000002</v>
      </c>
    </row>
    <row r="3351" spans="1:14" x14ac:dyDescent="0.3">
      <c r="A3351">
        <v>739</v>
      </c>
      <c r="B3351" s="1" t="s">
        <v>39</v>
      </c>
      <c r="C3351" s="1" t="s">
        <v>27</v>
      </c>
      <c r="D3351">
        <v>548</v>
      </c>
      <c r="E3351" s="2">
        <v>42685</v>
      </c>
      <c r="F3351">
        <v>2</v>
      </c>
      <c r="G3351">
        <v>2</v>
      </c>
      <c r="H3351">
        <v>1680.99</v>
      </c>
      <c r="I3351">
        <v>7.0000000000000007E-2</v>
      </c>
      <c r="J3351" s="1" t="s">
        <v>453</v>
      </c>
      <c r="K3351" s="1" t="s">
        <v>319</v>
      </c>
      <c r="L3351" s="1" t="s">
        <v>28</v>
      </c>
      <c r="M3351" s="1" t="s">
        <v>440</v>
      </c>
      <c r="N3351">
        <v>3126.6414</v>
      </c>
    </row>
    <row r="3352" spans="1:14" x14ac:dyDescent="0.3">
      <c r="A3352">
        <v>941</v>
      </c>
      <c r="B3352" s="1" t="s">
        <v>104</v>
      </c>
      <c r="C3352" s="1" t="s">
        <v>27</v>
      </c>
      <c r="D3352">
        <v>319</v>
      </c>
      <c r="E3352" s="2">
        <v>42569</v>
      </c>
      <c r="F3352">
        <v>2</v>
      </c>
      <c r="G3352">
        <v>1</v>
      </c>
      <c r="H3352">
        <v>1680.99</v>
      </c>
      <c r="I3352">
        <v>7.0000000000000007E-2</v>
      </c>
      <c r="J3352" s="1" t="s">
        <v>453</v>
      </c>
      <c r="K3352" s="1" t="s">
        <v>319</v>
      </c>
      <c r="L3352" s="1" t="s">
        <v>28</v>
      </c>
      <c r="M3352" s="1" t="s">
        <v>440</v>
      </c>
      <c r="N3352">
        <v>1563.3207</v>
      </c>
    </row>
    <row r="3353" spans="1:14" x14ac:dyDescent="0.3">
      <c r="A3353">
        <v>374</v>
      </c>
      <c r="B3353" s="1" t="s">
        <v>64</v>
      </c>
      <c r="C3353" s="1" t="s">
        <v>27</v>
      </c>
      <c r="D3353">
        <v>797</v>
      </c>
      <c r="E3353" s="2">
        <v>42818</v>
      </c>
      <c r="F3353">
        <v>2</v>
      </c>
      <c r="G3353">
        <v>1</v>
      </c>
      <c r="H3353">
        <v>1680.99</v>
      </c>
      <c r="I3353">
        <v>7.0000000000000007E-2</v>
      </c>
      <c r="J3353" s="1" t="s">
        <v>453</v>
      </c>
      <c r="K3353" s="1" t="s">
        <v>319</v>
      </c>
      <c r="L3353" s="1" t="s">
        <v>28</v>
      </c>
      <c r="M3353" s="1" t="s">
        <v>440</v>
      </c>
      <c r="N3353">
        <v>1563.3207</v>
      </c>
    </row>
    <row r="3354" spans="1:14" x14ac:dyDescent="0.3">
      <c r="A3354">
        <v>411</v>
      </c>
      <c r="B3354" s="1" t="s">
        <v>30</v>
      </c>
      <c r="C3354" s="1" t="s">
        <v>27</v>
      </c>
      <c r="D3354">
        <v>274</v>
      </c>
      <c r="E3354" s="2">
        <v>42538</v>
      </c>
      <c r="F3354">
        <v>2</v>
      </c>
      <c r="G3354">
        <v>2</v>
      </c>
      <c r="H3354">
        <v>1680.99</v>
      </c>
      <c r="I3354">
        <v>0.05</v>
      </c>
      <c r="J3354" s="1" t="s">
        <v>453</v>
      </c>
      <c r="K3354" s="1" t="s">
        <v>319</v>
      </c>
      <c r="L3354" s="1" t="s">
        <v>28</v>
      </c>
      <c r="M3354" s="1" t="s">
        <v>440</v>
      </c>
      <c r="N3354">
        <v>3193.8809999999999</v>
      </c>
    </row>
    <row r="3355" spans="1:14" x14ac:dyDescent="0.3">
      <c r="A3355">
        <v>143</v>
      </c>
      <c r="B3355" s="1" t="s">
        <v>113</v>
      </c>
      <c r="C3355" s="1" t="s">
        <v>27</v>
      </c>
      <c r="D3355">
        <v>1121</v>
      </c>
      <c r="E3355" s="2">
        <v>42989</v>
      </c>
      <c r="F3355">
        <v>2</v>
      </c>
      <c r="G3355">
        <v>2</v>
      </c>
      <c r="H3355">
        <v>1680.99</v>
      </c>
      <c r="I3355">
        <v>0.1</v>
      </c>
      <c r="J3355" s="1" t="s">
        <v>453</v>
      </c>
      <c r="K3355" s="1" t="s">
        <v>319</v>
      </c>
      <c r="L3355" s="1" t="s">
        <v>28</v>
      </c>
      <c r="M3355" s="1" t="s">
        <v>440</v>
      </c>
      <c r="N3355">
        <v>3025.7820000000002</v>
      </c>
    </row>
    <row r="3356" spans="1:14" x14ac:dyDescent="0.3">
      <c r="A3356">
        <v>1223</v>
      </c>
      <c r="B3356" s="1" t="s">
        <v>33</v>
      </c>
      <c r="C3356" s="1" t="s">
        <v>27</v>
      </c>
      <c r="D3356">
        <v>82</v>
      </c>
      <c r="E3356" s="2">
        <v>42418</v>
      </c>
      <c r="F3356">
        <v>2</v>
      </c>
      <c r="G3356">
        <v>2</v>
      </c>
      <c r="H3356">
        <v>1680.99</v>
      </c>
      <c r="I3356">
        <v>0.2</v>
      </c>
      <c r="J3356" s="1" t="s">
        <v>453</v>
      </c>
      <c r="K3356" s="1" t="s">
        <v>319</v>
      </c>
      <c r="L3356" s="1" t="s">
        <v>28</v>
      </c>
      <c r="M3356" s="1" t="s">
        <v>440</v>
      </c>
      <c r="N3356">
        <v>2689.5840000000003</v>
      </c>
    </row>
    <row r="3357" spans="1:14" x14ac:dyDescent="0.3">
      <c r="A3357">
        <v>22</v>
      </c>
      <c r="B3357" s="1" t="s">
        <v>80</v>
      </c>
      <c r="C3357" s="1" t="s">
        <v>27</v>
      </c>
      <c r="D3357">
        <v>183</v>
      </c>
      <c r="E3357" s="2">
        <v>42479</v>
      </c>
      <c r="F3357">
        <v>2</v>
      </c>
      <c r="G3357">
        <v>2</v>
      </c>
      <c r="H3357">
        <v>1680.99</v>
      </c>
      <c r="I3357">
        <v>0.2</v>
      </c>
      <c r="J3357" s="1" t="s">
        <v>453</v>
      </c>
      <c r="K3357" s="1" t="s">
        <v>319</v>
      </c>
      <c r="L3357" s="1" t="s">
        <v>28</v>
      </c>
      <c r="M3357" s="1" t="s">
        <v>440</v>
      </c>
      <c r="N3357">
        <v>2689.5840000000003</v>
      </c>
    </row>
    <row r="3358" spans="1:14" x14ac:dyDescent="0.3">
      <c r="A3358">
        <v>227</v>
      </c>
      <c r="B3358" s="1" t="s">
        <v>192</v>
      </c>
      <c r="C3358" s="1" t="s">
        <v>27</v>
      </c>
      <c r="D3358">
        <v>1277</v>
      </c>
      <c r="E3358" s="2">
        <v>43070</v>
      </c>
      <c r="F3358">
        <v>2</v>
      </c>
      <c r="G3358">
        <v>1</v>
      </c>
      <c r="H3358">
        <v>1680.99</v>
      </c>
      <c r="I3358">
        <v>0.2</v>
      </c>
      <c r="J3358" s="1" t="s">
        <v>453</v>
      </c>
      <c r="K3358" s="1" t="s">
        <v>319</v>
      </c>
      <c r="L3358" s="1" t="s">
        <v>28</v>
      </c>
      <c r="M3358" s="1" t="s">
        <v>440</v>
      </c>
      <c r="N3358">
        <v>1344.7920000000001</v>
      </c>
    </row>
    <row r="3359" spans="1:14" x14ac:dyDescent="0.3">
      <c r="A3359">
        <v>1113</v>
      </c>
      <c r="B3359" s="1" t="s">
        <v>130</v>
      </c>
      <c r="C3359" s="1" t="s">
        <v>27</v>
      </c>
      <c r="D3359">
        <v>740</v>
      </c>
      <c r="E3359" s="2">
        <v>42794</v>
      </c>
      <c r="F3359">
        <v>2</v>
      </c>
      <c r="G3359">
        <v>1</v>
      </c>
      <c r="H3359">
        <v>1680.99</v>
      </c>
      <c r="I3359">
        <v>0.2</v>
      </c>
      <c r="J3359" s="1" t="s">
        <v>453</v>
      </c>
      <c r="K3359" s="1" t="s">
        <v>319</v>
      </c>
      <c r="L3359" s="1" t="s">
        <v>28</v>
      </c>
      <c r="M3359" s="1" t="s">
        <v>440</v>
      </c>
      <c r="N3359">
        <v>1344.7920000000001</v>
      </c>
    </row>
    <row r="3360" spans="1:14" x14ac:dyDescent="0.3">
      <c r="A3360">
        <v>306</v>
      </c>
      <c r="B3360" s="1" t="s">
        <v>175</v>
      </c>
      <c r="C3360" s="1" t="s">
        <v>27</v>
      </c>
      <c r="D3360">
        <v>105</v>
      </c>
      <c r="E3360" s="2">
        <v>42432</v>
      </c>
      <c r="F3360">
        <v>2</v>
      </c>
      <c r="G3360">
        <v>2</v>
      </c>
      <c r="H3360">
        <v>1680.99</v>
      </c>
      <c r="I3360">
        <v>0.2</v>
      </c>
      <c r="J3360" s="1" t="s">
        <v>453</v>
      </c>
      <c r="K3360" s="1" t="s">
        <v>319</v>
      </c>
      <c r="L3360" s="1" t="s">
        <v>28</v>
      </c>
      <c r="M3360" s="1" t="s">
        <v>440</v>
      </c>
      <c r="N3360">
        <v>2689.5840000000003</v>
      </c>
    </row>
    <row r="3361" spans="1:14" x14ac:dyDescent="0.3">
      <c r="A3361">
        <v>338</v>
      </c>
      <c r="B3361" s="1" t="s">
        <v>200</v>
      </c>
      <c r="C3361" s="1" t="s">
        <v>27</v>
      </c>
      <c r="D3361">
        <v>166</v>
      </c>
      <c r="E3361" s="2">
        <v>42468</v>
      </c>
      <c r="F3361">
        <v>2</v>
      </c>
      <c r="G3361">
        <v>1</v>
      </c>
      <c r="H3361">
        <v>1680.99</v>
      </c>
      <c r="I3361">
        <v>0.2</v>
      </c>
      <c r="J3361" s="1" t="s">
        <v>453</v>
      </c>
      <c r="K3361" s="1" t="s">
        <v>319</v>
      </c>
      <c r="L3361" s="1" t="s">
        <v>28</v>
      </c>
      <c r="M3361" s="1" t="s">
        <v>440</v>
      </c>
      <c r="N3361">
        <v>1344.7920000000001</v>
      </c>
    </row>
    <row r="3362" spans="1:14" x14ac:dyDescent="0.3">
      <c r="A3362">
        <v>1001</v>
      </c>
      <c r="B3362" s="1" t="s">
        <v>67</v>
      </c>
      <c r="C3362" s="1" t="s">
        <v>27</v>
      </c>
      <c r="D3362">
        <v>399</v>
      </c>
      <c r="E3362" s="2">
        <v>42611</v>
      </c>
      <c r="F3362">
        <v>2</v>
      </c>
      <c r="G3362">
        <v>2</v>
      </c>
      <c r="H3362">
        <v>1680.99</v>
      </c>
      <c r="I3362">
        <v>0.05</v>
      </c>
      <c r="J3362" s="1" t="s">
        <v>453</v>
      </c>
      <c r="K3362" s="1" t="s">
        <v>319</v>
      </c>
      <c r="L3362" s="1" t="s">
        <v>28</v>
      </c>
      <c r="M3362" s="1" t="s">
        <v>440</v>
      </c>
      <c r="N3362">
        <v>3193.8809999999999</v>
      </c>
    </row>
    <row r="3363" spans="1:14" x14ac:dyDescent="0.3">
      <c r="A3363">
        <v>1205</v>
      </c>
      <c r="B3363" s="1" t="s">
        <v>41</v>
      </c>
      <c r="C3363" s="1" t="s">
        <v>27</v>
      </c>
      <c r="D3363">
        <v>300</v>
      </c>
      <c r="E3363" s="2">
        <v>42556</v>
      </c>
      <c r="F3363">
        <v>2</v>
      </c>
      <c r="G3363">
        <v>2</v>
      </c>
      <c r="H3363">
        <v>1680.99</v>
      </c>
      <c r="I3363">
        <v>0.2</v>
      </c>
      <c r="J3363" s="1" t="s">
        <v>453</v>
      </c>
      <c r="K3363" s="1" t="s">
        <v>319</v>
      </c>
      <c r="L3363" s="1" t="s">
        <v>28</v>
      </c>
      <c r="M3363" s="1" t="s">
        <v>440</v>
      </c>
      <c r="N3363">
        <v>2689.5840000000003</v>
      </c>
    </row>
    <row r="3364" spans="1:14" x14ac:dyDescent="0.3">
      <c r="A3364">
        <v>105</v>
      </c>
      <c r="B3364" s="1" t="s">
        <v>230</v>
      </c>
      <c r="C3364" s="1" t="s">
        <v>27</v>
      </c>
      <c r="D3364">
        <v>207</v>
      </c>
      <c r="E3364" s="2">
        <v>42495</v>
      </c>
      <c r="F3364">
        <v>2</v>
      </c>
      <c r="G3364">
        <v>2</v>
      </c>
      <c r="H3364">
        <v>1680.99</v>
      </c>
      <c r="I3364">
        <v>7.0000000000000007E-2</v>
      </c>
      <c r="J3364" s="1" t="s">
        <v>453</v>
      </c>
      <c r="K3364" s="1" t="s">
        <v>319</v>
      </c>
      <c r="L3364" s="1" t="s">
        <v>28</v>
      </c>
      <c r="M3364" s="1" t="s">
        <v>440</v>
      </c>
      <c r="N3364">
        <v>3126.6414</v>
      </c>
    </row>
    <row r="3365" spans="1:14" x14ac:dyDescent="0.3">
      <c r="A3365">
        <v>16</v>
      </c>
      <c r="B3365" s="1" t="s">
        <v>30</v>
      </c>
      <c r="C3365" s="1" t="s">
        <v>27</v>
      </c>
      <c r="D3365">
        <v>352</v>
      </c>
      <c r="E3365" s="2">
        <v>42585</v>
      </c>
      <c r="F3365">
        <v>2</v>
      </c>
      <c r="G3365">
        <v>1</v>
      </c>
      <c r="H3365">
        <v>1680.99</v>
      </c>
      <c r="I3365">
        <v>0.2</v>
      </c>
      <c r="J3365" s="1" t="s">
        <v>453</v>
      </c>
      <c r="K3365" s="1" t="s">
        <v>319</v>
      </c>
      <c r="L3365" s="1" t="s">
        <v>28</v>
      </c>
      <c r="M3365" s="1" t="s">
        <v>440</v>
      </c>
      <c r="N3365">
        <v>1344.7920000000001</v>
      </c>
    </row>
    <row r="3366" spans="1:14" x14ac:dyDescent="0.3">
      <c r="A3366">
        <v>757</v>
      </c>
      <c r="B3366" s="1" t="s">
        <v>167</v>
      </c>
      <c r="C3366" s="1" t="s">
        <v>27</v>
      </c>
      <c r="D3366">
        <v>1146</v>
      </c>
      <c r="E3366" s="2">
        <v>43003</v>
      </c>
      <c r="F3366">
        <v>2</v>
      </c>
      <c r="G3366">
        <v>1</v>
      </c>
      <c r="H3366">
        <v>1680.99</v>
      </c>
      <c r="I3366">
        <v>0.2</v>
      </c>
      <c r="J3366" s="1" t="s">
        <v>453</v>
      </c>
      <c r="K3366" s="1" t="s">
        <v>319</v>
      </c>
      <c r="L3366" s="1" t="s">
        <v>28</v>
      </c>
      <c r="M3366" s="1" t="s">
        <v>440</v>
      </c>
      <c r="N3366">
        <v>1344.7920000000001</v>
      </c>
    </row>
    <row r="3367" spans="1:14" x14ac:dyDescent="0.3">
      <c r="A3367">
        <v>874</v>
      </c>
      <c r="B3367" s="1" t="s">
        <v>143</v>
      </c>
      <c r="C3367" s="1" t="s">
        <v>27</v>
      </c>
      <c r="D3367">
        <v>459</v>
      </c>
      <c r="E3367" s="2">
        <v>42638</v>
      </c>
      <c r="F3367">
        <v>2</v>
      </c>
      <c r="G3367">
        <v>1</v>
      </c>
      <c r="H3367">
        <v>1680.99</v>
      </c>
      <c r="I3367">
        <v>0.2</v>
      </c>
      <c r="J3367" s="1" t="s">
        <v>453</v>
      </c>
      <c r="K3367" s="1" t="s">
        <v>319</v>
      </c>
      <c r="L3367" s="1" t="s">
        <v>28</v>
      </c>
      <c r="M3367" s="1" t="s">
        <v>440</v>
      </c>
      <c r="N3367">
        <v>1344.7920000000001</v>
      </c>
    </row>
    <row r="3368" spans="1:14" x14ac:dyDescent="0.3">
      <c r="A3368">
        <v>132</v>
      </c>
      <c r="B3368" s="1" t="s">
        <v>84</v>
      </c>
      <c r="C3368" s="1" t="s">
        <v>27</v>
      </c>
      <c r="D3368">
        <v>372</v>
      </c>
      <c r="E3368" s="2">
        <v>42598</v>
      </c>
      <c r="F3368">
        <v>2</v>
      </c>
      <c r="G3368">
        <v>1</v>
      </c>
      <c r="H3368">
        <v>1680.99</v>
      </c>
      <c r="I3368">
        <v>0.05</v>
      </c>
      <c r="J3368" s="1" t="s">
        <v>453</v>
      </c>
      <c r="K3368" s="1" t="s">
        <v>319</v>
      </c>
      <c r="L3368" s="1" t="s">
        <v>28</v>
      </c>
      <c r="M3368" s="1" t="s">
        <v>440</v>
      </c>
      <c r="N3368">
        <v>1596.9404999999999</v>
      </c>
    </row>
    <row r="3369" spans="1:14" x14ac:dyDescent="0.3">
      <c r="A3369">
        <v>85</v>
      </c>
      <c r="B3369" s="1" t="s">
        <v>77</v>
      </c>
      <c r="C3369" s="1" t="s">
        <v>27</v>
      </c>
      <c r="D3369">
        <v>1283</v>
      </c>
      <c r="E3369" s="2">
        <v>43073</v>
      </c>
      <c r="F3369">
        <v>2</v>
      </c>
      <c r="G3369">
        <v>1</v>
      </c>
      <c r="H3369">
        <v>1680.99</v>
      </c>
      <c r="I3369">
        <v>0.2</v>
      </c>
      <c r="J3369" s="1" t="s">
        <v>453</v>
      </c>
      <c r="K3369" s="1" t="s">
        <v>319</v>
      </c>
      <c r="L3369" s="1" t="s">
        <v>28</v>
      </c>
      <c r="M3369" s="1" t="s">
        <v>440</v>
      </c>
      <c r="N3369">
        <v>1344.7920000000001</v>
      </c>
    </row>
    <row r="3370" spans="1:14" x14ac:dyDescent="0.3">
      <c r="A3370">
        <v>163</v>
      </c>
      <c r="B3370" s="1" t="s">
        <v>57</v>
      </c>
      <c r="C3370" s="1" t="s">
        <v>27</v>
      </c>
      <c r="D3370">
        <v>632</v>
      </c>
      <c r="E3370" s="2">
        <v>42731</v>
      </c>
      <c r="F3370">
        <v>2</v>
      </c>
      <c r="G3370">
        <v>2</v>
      </c>
      <c r="H3370">
        <v>1680.99</v>
      </c>
      <c r="I3370">
        <v>0.1</v>
      </c>
      <c r="J3370" s="1" t="s">
        <v>453</v>
      </c>
      <c r="K3370" s="1" t="s">
        <v>319</v>
      </c>
      <c r="L3370" s="1" t="s">
        <v>28</v>
      </c>
      <c r="M3370" s="1" t="s">
        <v>440</v>
      </c>
      <c r="N3370">
        <v>3025.7820000000002</v>
      </c>
    </row>
    <row r="3371" spans="1:14" x14ac:dyDescent="0.3">
      <c r="A3371">
        <v>1169</v>
      </c>
      <c r="B3371" s="1" t="s">
        <v>61</v>
      </c>
      <c r="C3371" s="1" t="s">
        <v>27</v>
      </c>
      <c r="D3371">
        <v>551</v>
      </c>
      <c r="E3371" s="2">
        <v>42686</v>
      </c>
      <c r="F3371">
        <v>2</v>
      </c>
      <c r="G3371">
        <v>2</v>
      </c>
      <c r="H3371">
        <v>1680.99</v>
      </c>
      <c r="I3371">
        <v>0.2</v>
      </c>
      <c r="J3371" s="1" t="s">
        <v>453</v>
      </c>
      <c r="K3371" s="1" t="s">
        <v>319</v>
      </c>
      <c r="L3371" s="1" t="s">
        <v>28</v>
      </c>
      <c r="M3371" s="1" t="s">
        <v>440</v>
      </c>
      <c r="N3371">
        <v>2689.5840000000003</v>
      </c>
    </row>
    <row r="3372" spans="1:14" x14ac:dyDescent="0.3">
      <c r="A3372">
        <v>281</v>
      </c>
      <c r="B3372" s="1" t="s">
        <v>199</v>
      </c>
      <c r="C3372" s="1" t="s">
        <v>27</v>
      </c>
      <c r="D3372">
        <v>299</v>
      </c>
      <c r="E3372" s="2">
        <v>42556</v>
      </c>
      <c r="F3372">
        <v>2</v>
      </c>
      <c r="G3372">
        <v>2</v>
      </c>
      <c r="H3372">
        <v>1680.99</v>
      </c>
      <c r="I3372">
        <v>0.05</v>
      </c>
      <c r="J3372" s="1" t="s">
        <v>453</v>
      </c>
      <c r="K3372" s="1" t="s">
        <v>319</v>
      </c>
      <c r="L3372" s="1" t="s">
        <v>28</v>
      </c>
      <c r="M3372" s="1" t="s">
        <v>440</v>
      </c>
      <c r="N3372">
        <v>3193.8809999999999</v>
      </c>
    </row>
    <row r="3373" spans="1:14" x14ac:dyDescent="0.3">
      <c r="A3373">
        <v>182</v>
      </c>
      <c r="B3373" s="1" t="s">
        <v>38</v>
      </c>
      <c r="C3373" s="1" t="s">
        <v>27</v>
      </c>
      <c r="D3373">
        <v>1060</v>
      </c>
      <c r="E3373" s="2">
        <v>42962</v>
      </c>
      <c r="F3373">
        <v>2</v>
      </c>
      <c r="G3373">
        <v>2</v>
      </c>
      <c r="H3373">
        <v>1680.99</v>
      </c>
      <c r="I3373">
        <v>7.0000000000000007E-2</v>
      </c>
      <c r="J3373" s="1" t="s">
        <v>453</v>
      </c>
      <c r="K3373" s="1" t="s">
        <v>319</v>
      </c>
      <c r="L3373" s="1" t="s">
        <v>28</v>
      </c>
      <c r="M3373" s="1" t="s">
        <v>440</v>
      </c>
      <c r="N3373">
        <v>3126.6414</v>
      </c>
    </row>
    <row r="3374" spans="1:14" x14ac:dyDescent="0.3">
      <c r="A3374">
        <v>79</v>
      </c>
      <c r="B3374" s="1" t="s">
        <v>49</v>
      </c>
      <c r="C3374" s="1" t="s">
        <v>27</v>
      </c>
      <c r="D3374">
        <v>707</v>
      </c>
      <c r="E3374" s="2">
        <v>42775</v>
      </c>
      <c r="F3374">
        <v>2</v>
      </c>
      <c r="G3374">
        <v>2</v>
      </c>
      <c r="H3374">
        <v>1680.99</v>
      </c>
      <c r="I3374">
        <v>0.1</v>
      </c>
      <c r="J3374" s="1" t="s">
        <v>453</v>
      </c>
      <c r="K3374" s="1" t="s">
        <v>319</v>
      </c>
      <c r="L3374" s="1" t="s">
        <v>28</v>
      </c>
      <c r="M3374" s="1" t="s">
        <v>440</v>
      </c>
      <c r="N3374">
        <v>3025.7820000000002</v>
      </c>
    </row>
    <row r="3375" spans="1:14" x14ac:dyDescent="0.3">
      <c r="A3375">
        <v>272</v>
      </c>
      <c r="B3375" s="1" t="s">
        <v>81</v>
      </c>
      <c r="C3375" s="1" t="s">
        <v>27</v>
      </c>
      <c r="D3375">
        <v>430</v>
      </c>
      <c r="E3375" s="2">
        <v>42624</v>
      </c>
      <c r="F3375">
        <v>2</v>
      </c>
      <c r="G3375">
        <v>1</v>
      </c>
      <c r="H3375">
        <v>1680.99</v>
      </c>
      <c r="I3375">
        <v>7.0000000000000007E-2</v>
      </c>
      <c r="J3375" s="1" t="s">
        <v>453</v>
      </c>
      <c r="K3375" s="1" t="s">
        <v>319</v>
      </c>
      <c r="L3375" s="1" t="s">
        <v>28</v>
      </c>
      <c r="M3375" s="1" t="s">
        <v>440</v>
      </c>
      <c r="N3375">
        <v>1563.3207</v>
      </c>
    </row>
    <row r="3376" spans="1:14" x14ac:dyDescent="0.3">
      <c r="A3376">
        <v>226</v>
      </c>
      <c r="B3376" s="1" t="s">
        <v>135</v>
      </c>
      <c r="C3376" s="1" t="s">
        <v>27</v>
      </c>
      <c r="D3376">
        <v>1226</v>
      </c>
      <c r="E3376" s="2">
        <v>43043</v>
      </c>
      <c r="F3376">
        <v>2</v>
      </c>
      <c r="G3376">
        <v>2</v>
      </c>
      <c r="H3376">
        <v>1680.99</v>
      </c>
      <c r="I3376">
        <v>7.0000000000000007E-2</v>
      </c>
      <c r="J3376" s="1" t="s">
        <v>453</v>
      </c>
      <c r="K3376" s="1" t="s">
        <v>319</v>
      </c>
      <c r="L3376" s="1" t="s">
        <v>28</v>
      </c>
      <c r="M3376" s="1" t="s">
        <v>440</v>
      </c>
      <c r="N3376">
        <v>3126.6414</v>
      </c>
    </row>
    <row r="3377" spans="1:14" x14ac:dyDescent="0.3">
      <c r="A3377">
        <v>150</v>
      </c>
      <c r="B3377" s="1" t="s">
        <v>145</v>
      </c>
      <c r="C3377" s="1" t="s">
        <v>27</v>
      </c>
      <c r="D3377">
        <v>250</v>
      </c>
      <c r="E3377" s="2">
        <v>42522</v>
      </c>
      <c r="F3377">
        <v>2</v>
      </c>
      <c r="G3377">
        <v>2</v>
      </c>
      <c r="H3377">
        <v>1680.99</v>
      </c>
      <c r="I3377">
        <v>0.1</v>
      </c>
      <c r="J3377" s="1" t="s">
        <v>453</v>
      </c>
      <c r="K3377" s="1" t="s">
        <v>319</v>
      </c>
      <c r="L3377" s="1" t="s">
        <v>28</v>
      </c>
      <c r="M3377" s="1" t="s">
        <v>440</v>
      </c>
      <c r="N3377">
        <v>3025.7820000000002</v>
      </c>
    </row>
    <row r="3378" spans="1:14" x14ac:dyDescent="0.3">
      <c r="A3378">
        <v>1245</v>
      </c>
      <c r="B3378" s="1" t="s">
        <v>142</v>
      </c>
      <c r="C3378" s="1" t="s">
        <v>27</v>
      </c>
      <c r="D3378">
        <v>296</v>
      </c>
      <c r="E3378" s="2">
        <v>42555</v>
      </c>
      <c r="F3378">
        <v>2</v>
      </c>
      <c r="G3378">
        <v>2</v>
      </c>
      <c r="H3378">
        <v>1680.99</v>
      </c>
      <c r="I3378">
        <v>0.1</v>
      </c>
      <c r="J3378" s="1" t="s">
        <v>453</v>
      </c>
      <c r="K3378" s="1" t="s">
        <v>319</v>
      </c>
      <c r="L3378" s="1" t="s">
        <v>28</v>
      </c>
      <c r="M3378" s="1" t="s">
        <v>440</v>
      </c>
      <c r="N3378">
        <v>3025.7820000000002</v>
      </c>
    </row>
    <row r="3379" spans="1:14" x14ac:dyDescent="0.3">
      <c r="A3379">
        <v>131</v>
      </c>
      <c r="B3379" s="1" t="s">
        <v>58</v>
      </c>
      <c r="C3379" s="1" t="s">
        <v>27</v>
      </c>
      <c r="D3379">
        <v>618</v>
      </c>
      <c r="E3379" s="2">
        <v>42725</v>
      </c>
      <c r="F3379">
        <v>2</v>
      </c>
      <c r="G3379">
        <v>1</v>
      </c>
      <c r="H3379">
        <v>1680.99</v>
      </c>
      <c r="I3379">
        <v>7.0000000000000007E-2</v>
      </c>
      <c r="J3379" s="1" t="s">
        <v>453</v>
      </c>
      <c r="K3379" s="1" t="s">
        <v>319</v>
      </c>
      <c r="L3379" s="1" t="s">
        <v>28</v>
      </c>
      <c r="M3379" s="1" t="s">
        <v>440</v>
      </c>
      <c r="N3379">
        <v>1563.3207</v>
      </c>
    </row>
    <row r="3380" spans="1:14" x14ac:dyDescent="0.3">
      <c r="A3380">
        <v>1208</v>
      </c>
      <c r="B3380" s="1" t="s">
        <v>98</v>
      </c>
      <c r="C3380" s="1" t="s">
        <v>27</v>
      </c>
      <c r="D3380">
        <v>605</v>
      </c>
      <c r="E3380" s="2">
        <v>42714</v>
      </c>
      <c r="F3380">
        <v>2</v>
      </c>
      <c r="G3380">
        <v>1</v>
      </c>
      <c r="H3380">
        <v>1680.99</v>
      </c>
      <c r="I3380">
        <v>0.2</v>
      </c>
      <c r="J3380" s="1" t="s">
        <v>453</v>
      </c>
      <c r="K3380" s="1" t="s">
        <v>319</v>
      </c>
      <c r="L3380" s="1" t="s">
        <v>28</v>
      </c>
      <c r="M3380" s="1" t="s">
        <v>440</v>
      </c>
      <c r="N3380">
        <v>1344.7920000000001</v>
      </c>
    </row>
    <row r="3381" spans="1:14" x14ac:dyDescent="0.3">
      <c r="A3381">
        <v>366</v>
      </c>
      <c r="B3381" s="1" t="s">
        <v>95</v>
      </c>
      <c r="C3381" s="1" t="s">
        <v>27</v>
      </c>
      <c r="D3381">
        <v>145</v>
      </c>
      <c r="E3381" s="2">
        <v>42456</v>
      </c>
      <c r="F3381">
        <v>2</v>
      </c>
      <c r="G3381">
        <v>1</v>
      </c>
      <c r="H3381">
        <v>1680.99</v>
      </c>
      <c r="I3381">
        <v>0.2</v>
      </c>
      <c r="J3381" s="1" t="s">
        <v>453</v>
      </c>
      <c r="K3381" s="1" t="s">
        <v>319</v>
      </c>
      <c r="L3381" s="1" t="s">
        <v>28</v>
      </c>
      <c r="M3381" s="1" t="s">
        <v>440</v>
      </c>
      <c r="N3381">
        <v>1344.7920000000001</v>
      </c>
    </row>
    <row r="3382" spans="1:14" x14ac:dyDescent="0.3">
      <c r="A3382">
        <v>963</v>
      </c>
      <c r="B3382" s="1" t="s">
        <v>57</v>
      </c>
      <c r="C3382" s="1" t="s">
        <v>27</v>
      </c>
      <c r="D3382">
        <v>340</v>
      </c>
      <c r="E3382" s="2">
        <v>42580</v>
      </c>
      <c r="F3382">
        <v>2</v>
      </c>
      <c r="G3382">
        <v>1</v>
      </c>
      <c r="H3382">
        <v>1680.99</v>
      </c>
      <c r="I3382">
        <v>0.05</v>
      </c>
      <c r="J3382" s="1" t="s">
        <v>453</v>
      </c>
      <c r="K3382" s="1" t="s">
        <v>319</v>
      </c>
      <c r="L3382" s="1" t="s">
        <v>28</v>
      </c>
      <c r="M3382" s="1" t="s">
        <v>440</v>
      </c>
      <c r="N3382">
        <v>1596.9404999999999</v>
      </c>
    </row>
    <row r="3383" spans="1:14" x14ac:dyDescent="0.3">
      <c r="A3383">
        <v>1263</v>
      </c>
      <c r="B3383" s="1" t="s">
        <v>88</v>
      </c>
      <c r="C3383" s="1" t="s">
        <v>27</v>
      </c>
      <c r="D3383">
        <v>315</v>
      </c>
      <c r="E3383" s="2">
        <v>42567</v>
      </c>
      <c r="F3383">
        <v>2</v>
      </c>
      <c r="G3383">
        <v>1</v>
      </c>
      <c r="H3383">
        <v>1680.99</v>
      </c>
      <c r="I3383">
        <v>0.2</v>
      </c>
      <c r="J3383" s="1" t="s">
        <v>453</v>
      </c>
      <c r="K3383" s="1" t="s">
        <v>319</v>
      </c>
      <c r="L3383" s="1" t="s">
        <v>28</v>
      </c>
      <c r="M3383" s="1" t="s">
        <v>440</v>
      </c>
      <c r="N3383">
        <v>1344.7920000000001</v>
      </c>
    </row>
    <row r="3384" spans="1:14" x14ac:dyDescent="0.3">
      <c r="A3384">
        <v>91</v>
      </c>
      <c r="B3384" s="1" t="s">
        <v>72</v>
      </c>
      <c r="C3384" s="1" t="s">
        <v>21</v>
      </c>
      <c r="D3384">
        <v>12</v>
      </c>
      <c r="E3384" s="2">
        <v>42375</v>
      </c>
      <c r="F3384">
        <v>1</v>
      </c>
      <c r="G3384">
        <v>1</v>
      </c>
      <c r="H3384">
        <v>1680.99</v>
      </c>
      <c r="I3384">
        <v>0.05</v>
      </c>
      <c r="J3384" s="1" t="s">
        <v>453</v>
      </c>
      <c r="K3384" s="1" t="s">
        <v>319</v>
      </c>
      <c r="L3384" s="1" t="s">
        <v>22</v>
      </c>
      <c r="M3384" s="1" t="s">
        <v>440</v>
      </c>
      <c r="N3384">
        <v>1596.9404999999999</v>
      </c>
    </row>
    <row r="3385" spans="1:14" x14ac:dyDescent="0.3">
      <c r="A3385">
        <v>157</v>
      </c>
      <c r="B3385" s="1" t="s">
        <v>50</v>
      </c>
      <c r="C3385" s="1" t="s">
        <v>21</v>
      </c>
      <c r="D3385">
        <v>224</v>
      </c>
      <c r="E3385" s="2">
        <v>42507</v>
      </c>
      <c r="F3385">
        <v>1</v>
      </c>
      <c r="G3385">
        <v>2</v>
      </c>
      <c r="H3385">
        <v>1680.99</v>
      </c>
      <c r="I3385">
        <v>0.1</v>
      </c>
      <c r="J3385" s="1" t="s">
        <v>453</v>
      </c>
      <c r="K3385" s="1" t="s">
        <v>319</v>
      </c>
      <c r="L3385" s="1" t="s">
        <v>22</v>
      </c>
      <c r="M3385" s="1" t="s">
        <v>440</v>
      </c>
      <c r="N3385">
        <v>3025.7820000000002</v>
      </c>
    </row>
    <row r="3386" spans="1:14" x14ac:dyDescent="0.3">
      <c r="A3386">
        <v>217</v>
      </c>
      <c r="B3386" s="1" t="s">
        <v>71</v>
      </c>
      <c r="C3386" s="1" t="s">
        <v>21</v>
      </c>
      <c r="D3386">
        <v>1321</v>
      </c>
      <c r="E3386" s="2">
        <v>43099</v>
      </c>
      <c r="F3386">
        <v>1</v>
      </c>
      <c r="G3386">
        <v>2</v>
      </c>
      <c r="H3386">
        <v>1680.99</v>
      </c>
      <c r="I3386">
        <v>0.1</v>
      </c>
      <c r="J3386" s="1" t="s">
        <v>453</v>
      </c>
      <c r="K3386" s="1" t="s">
        <v>319</v>
      </c>
      <c r="L3386" s="1" t="s">
        <v>22</v>
      </c>
      <c r="M3386" s="1" t="s">
        <v>440</v>
      </c>
      <c r="N3386">
        <v>3025.7820000000002</v>
      </c>
    </row>
    <row r="3387" spans="1:14" x14ac:dyDescent="0.3">
      <c r="A3387">
        <v>459</v>
      </c>
      <c r="B3387" s="1" t="s">
        <v>261</v>
      </c>
      <c r="C3387" s="1" t="s">
        <v>21</v>
      </c>
      <c r="D3387">
        <v>181</v>
      </c>
      <c r="E3387" s="2">
        <v>42478</v>
      </c>
      <c r="F3387">
        <v>1</v>
      </c>
      <c r="G3387">
        <v>1</v>
      </c>
      <c r="H3387">
        <v>1680.99</v>
      </c>
      <c r="I3387">
        <v>0.1</v>
      </c>
      <c r="J3387" s="1" t="s">
        <v>453</v>
      </c>
      <c r="K3387" s="1" t="s">
        <v>319</v>
      </c>
      <c r="L3387" s="1" t="s">
        <v>22</v>
      </c>
      <c r="M3387" s="1" t="s">
        <v>440</v>
      </c>
      <c r="N3387">
        <v>1512.8910000000001</v>
      </c>
    </row>
    <row r="3388" spans="1:14" x14ac:dyDescent="0.3">
      <c r="A3388">
        <v>648</v>
      </c>
      <c r="B3388" s="1" t="s">
        <v>79</v>
      </c>
      <c r="C3388" s="1" t="s">
        <v>21</v>
      </c>
      <c r="D3388">
        <v>91</v>
      </c>
      <c r="E3388" s="2">
        <v>42425</v>
      </c>
      <c r="F3388">
        <v>1</v>
      </c>
      <c r="G3388">
        <v>1</v>
      </c>
      <c r="H3388">
        <v>1680.99</v>
      </c>
      <c r="I3388">
        <v>0.1</v>
      </c>
      <c r="J3388" s="1" t="s">
        <v>453</v>
      </c>
      <c r="K3388" s="1" t="s">
        <v>319</v>
      </c>
      <c r="L3388" s="1" t="s">
        <v>22</v>
      </c>
      <c r="M3388" s="1" t="s">
        <v>440</v>
      </c>
      <c r="N3388">
        <v>1512.8910000000001</v>
      </c>
    </row>
    <row r="3389" spans="1:14" x14ac:dyDescent="0.3">
      <c r="A3389">
        <v>929</v>
      </c>
      <c r="B3389" s="1" t="s">
        <v>133</v>
      </c>
      <c r="C3389" s="1" t="s">
        <v>21</v>
      </c>
      <c r="D3389">
        <v>94</v>
      </c>
      <c r="E3389" s="2">
        <v>42427</v>
      </c>
      <c r="F3389">
        <v>1</v>
      </c>
      <c r="G3389">
        <v>1</v>
      </c>
      <c r="H3389">
        <v>1680.99</v>
      </c>
      <c r="I3389">
        <v>0.2</v>
      </c>
      <c r="J3389" s="1" t="s">
        <v>453</v>
      </c>
      <c r="K3389" s="1" t="s">
        <v>319</v>
      </c>
      <c r="L3389" s="1" t="s">
        <v>22</v>
      </c>
      <c r="M3389" s="1" t="s">
        <v>440</v>
      </c>
      <c r="N3389">
        <v>1344.7920000000001</v>
      </c>
    </row>
    <row r="3390" spans="1:14" x14ac:dyDescent="0.3">
      <c r="A3390">
        <v>1147</v>
      </c>
      <c r="B3390" s="1" t="s">
        <v>176</v>
      </c>
      <c r="C3390" s="1" t="s">
        <v>21</v>
      </c>
      <c r="D3390">
        <v>168</v>
      </c>
      <c r="E3390" s="2">
        <v>42469</v>
      </c>
      <c r="F3390">
        <v>1</v>
      </c>
      <c r="G3390">
        <v>2</v>
      </c>
      <c r="H3390">
        <v>1680.99</v>
      </c>
      <c r="I3390">
        <v>7.0000000000000007E-2</v>
      </c>
      <c r="J3390" s="1" t="s">
        <v>453</v>
      </c>
      <c r="K3390" s="1" t="s">
        <v>319</v>
      </c>
      <c r="L3390" s="1" t="s">
        <v>22</v>
      </c>
      <c r="M3390" s="1" t="s">
        <v>440</v>
      </c>
      <c r="N3390">
        <v>3126.6414</v>
      </c>
    </row>
    <row r="3391" spans="1:14" x14ac:dyDescent="0.3">
      <c r="A3391">
        <v>1163</v>
      </c>
      <c r="B3391" s="1" t="s">
        <v>86</v>
      </c>
      <c r="C3391" s="1" t="s">
        <v>21</v>
      </c>
      <c r="D3391">
        <v>625</v>
      </c>
      <c r="E3391" s="2">
        <v>42729</v>
      </c>
      <c r="F3391">
        <v>1</v>
      </c>
      <c r="G3391">
        <v>2</v>
      </c>
      <c r="H3391">
        <v>1680.99</v>
      </c>
      <c r="I3391">
        <v>0.2</v>
      </c>
      <c r="J3391" s="1" t="s">
        <v>453</v>
      </c>
      <c r="K3391" s="1" t="s">
        <v>319</v>
      </c>
      <c r="L3391" s="1" t="s">
        <v>22</v>
      </c>
      <c r="M3391" s="1" t="s">
        <v>440</v>
      </c>
      <c r="N3391">
        <v>2689.5840000000003</v>
      </c>
    </row>
    <row r="3392" spans="1:14" x14ac:dyDescent="0.3">
      <c r="A3392">
        <v>1301</v>
      </c>
      <c r="B3392" s="1" t="s">
        <v>86</v>
      </c>
      <c r="C3392" s="1" t="s">
        <v>21</v>
      </c>
      <c r="D3392">
        <v>278</v>
      </c>
      <c r="E3392" s="2">
        <v>42541</v>
      </c>
      <c r="F3392">
        <v>1</v>
      </c>
      <c r="G3392">
        <v>2</v>
      </c>
      <c r="H3392">
        <v>1680.99</v>
      </c>
      <c r="I3392">
        <v>7.0000000000000007E-2</v>
      </c>
      <c r="J3392" s="1" t="s">
        <v>453</v>
      </c>
      <c r="K3392" s="1" t="s">
        <v>319</v>
      </c>
      <c r="L3392" s="1" t="s">
        <v>22</v>
      </c>
      <c r="M3392" s="1" t="s">
        <v>440</v>
      </c>
      <c r="N3392">
        <v>3126.6414</v>
      </c>
    </row>
    <row r="3393" spans="1:14" x14ac:dyDescent="0.3">
      <c r="A3393">
        <v>1218</v>
      </c>
      <c r="B3393" s="1" t="s">
        <v>20</v>
      </c>
      <c r="C3393" s="1" t="s">
        <v>21</v>
      </c>
      <c r="D3393">
        <v>221</v>
      </c>
      <c r="E3393" s="2">
        <v>42503</v>
      </c>
      <c r="F3393">
        <v>1</v>
      </c>
      <c r="G3393">
        <v>2</v>
      </c>
      <c r="H3393">
        <v>1680.99</v>
      </c>
      <c r="I3393">
        <v>7.0000000000000007E-2</v>
      </c>
      <c r="J3393" s="1" t="s">
        <v>453</v>
      </c>
      <c r="K3393" s="1" t="s">
        <v>319</v>
      </c>
      <c r="L3393" s="1" t="s">
        <v>22</v>
      </c>
      <c r="M3393" s="1" t="s">
        <v>440</v>
      </c>
      <c r="N3393">
        <v>3126.6414</v>
      </c>
    </row>
    <row r="3394" spans="1:14" x14ac:dyDescent="0.3">
      <c r="A3394">
        <v>153</v>
      </c>
      <c r="B3394" s="1" t="s">
        <v>29</v>
      </c>
      <c r="C3394" s="1" t="s">
        <v>15</v>
      </c>
      <c r="D3394">
        <v>429</v>
      </c>
      <c r="E3394" s="2">
        <v>42623</v>
      </c>
      <c r="F3394">
        <v>3</v>
      </c>
      <c r="G3394">
        <v>1</v>
      </c>
      <c r="H3394">
        <v>1680.99</v>
      </c>
      <c r="I3394">
        <v>0.2</v>
      </c>
      <c r="J3394" s="1" t="s">
        <v>453</v>
      </c>
      <c r="K3394" s="1" t="s">
        <v>319</v>
      </c>
      <c r="L3394" s="1" t="s">
        <v>18</v>
      </c>
      <c r="M3394" s="1" t="s">
        <v>440</v>
      </c>
      <c r="N3394">
        <v>1344.7920000000001</v>
      </c>
    </row>
    <row r="3395" spans="1:14" x14ac:dyDescent="0.3">
      <c r="A3395">
        <v>260</v>
      </c>
      <c r="B3395" s="1" t="s">
        <v>151</v>
      </c>
      <c r="C3395" s="1" t="s">
        <v>21</v>
      </c>
      <c r="D3395">
        <v>499</v>
      </c>
      <c r="E3395" s="2">
        <v>42654</v>
      </c>
      <c r="F3395">
        <v>1</v>
      </c>
      <c r="G3395">
        <v>1</v>
      </c>
      <c r="H3395">
        <v>1680.99</v>
      </c>
      <c r="I3395">
        <v>0.2</v>
      </c>
      <c r="J3395" s="1" t="s">
        <v>453</v>
      </c>
      <c r="K3395" s="1" t="s">
        <v>319</v>
      </c>
      <c r="L3395" s="1" t="s">
        <v>22</v>
      </c>
      <c r="M3395" s="1" t="s">
        <v>440</v>
      </c>
      <c r="N3395">
        <v>1344.7920000000001</v>
      </c>
    </row>
    <row r="3396" spans="1:14" x14ac:dyDescent="0.3">
      <c r="A3396">
        <v>20</v>
      </c>
      <c r="B3396" s="1" t="s">
        <v>85</v>
      </c>
      <c r="C3396" s="1" t="s">
        <v>15</v>
      </c>
      <c r="D3396">
        <v>547</v>
      </c>
      <c r="E3396" s="2">
        <v>42683</v>
      </c>
      <c r="F3396">
        <v>3</v>
      </c>
      <c r="G3396">
        <v>2</v>
      </c>
      <c r="H3396">
        <v>1680.99</v>
      </c>
      <c r="I3396">
        <v>0.05</v>
      </c>
      <c r="J3396" s="1" t="s">
        <v>453</v>
      </c>
      <c r="K3396" s="1" t="s">
        <v>319</v>
      </c>
      <c r="L3396" s="1" t="s">
        <v>18</v>
      </c>
      <c r="M3396" s="1" t="s">
        <v>440</v>
      </c>
      <c r="N3396">
        <v>3193.8809999999999</v>
      </c>
    </row>
    <row r="3397" spans="1:14" x14ac:dyDescent="0.3">
      <c r="A3397">
        <v>1080</v>
      </c>
      <c r="B3397" s="1" t="s">
        <v>14</v>
      </c>
      <c r="C3397" s="1" t="s">
        <v>15</v>
      </c>
      <c r="D3397">
        <v>388</v>
      </c>
      <c r="E3397" s="2">
        <v>42603</v>
      </c>
      <c r="F3397">
        <v>3</v>
      </c>
      <c r="G3397">
        <v>1</v>
      </c>
      <c r="H3397">
        <v>1680.99</v>
      </c>
      <c r="I3397">
        <v>0.1</v>
      </c>
      <c r="J3397" s="1" t="s">
        <v>453</v>
      </c>
      <c r="K3397" s="1" t="s">
        <v>319</v>
      </c>
      <c r="L3397" s="1" t="s">
        <v>18</v>
      </c>
      <c r="M3397" s="1" t="s">
        <v>440</v>
      </c>
      <c r="N3397">
        <v>1512.8910000000001</v>
      </c>
    </row>
    <row r="3398" spans="1:14" x14ac:dyDescent="0.3">
      <c r="A3398">
        <v>1378</v>
      </c>
      <c r="B3398" s="1" t="s">
        <v>71</v>
      </c>
      <c r="C3398" s="1" t="s">
        <v>21</v>
      </c>
      <c r="D3398">
        <v>507</v>
      </c>
      <c r="E3398" s="2">
        <v>42658</v>
      </c>
      <c r="F3398">
        <v>1</v>
      </c>
      <c r="G3398">
        <v>2</v>
      </c>
      <c r="H3398">
        <v>1680.99</v>
      </c>
      <c r="I3398">
        <v>0.05</v>
      </c>
      <c r="J3398" s="1" t="s">
        <v>453</v>
      </c>
      <c r="K3398" s="1" t="s">
        <v>319</v>
      </c>
      <c r="L3398" s="1" t="s">
        <v>22</v>
      </c>
      <c r="M3398" s="1" t="s">
        <v>440</v>
      </c>
      <c r="N3398">
        <v>3193.8809999999999</v>
      </c>
    </row>
    <row r="3399" spans="1:14" x14ac:dyDescent="0.3">
      <c r="A3399">
        <v>170</v>
      </c>
      <c r="B3399" s="1" t="s">
        <v>144</v>
      </c>
      <c r="C3399" s="1" t="s">
        <v>21</v>
      </c>
      <c r="D3399">
        <v>142</v>
      </c>
      <c r="E3399" s="2">
        <v>42455</v>
      </c>
      <c r="F3399">
        <v>1</v>
      </c>
      <c r="G3399">
        <v>2</v>
      </c>
      <c r="H3399">
        <v>1680.99</v>
      </c>
      <c r="I3399">
        <v>0.1</v>
      </c>
      <c r="J3399" s="1" t="s">
        <v>453</v>
      </c>
      <c r="K3399" s="1" t="s">
        <v>319</v>
      </c>
      <c r="L3399" s="1" t="s">
        <v>22</v>
      </c>
      <c r="M3399" s="1" t="s">
        <v>440</v>
      </c>
      <c r="N3399">
        <v>3025.7820000000002</v>
      </c>
    </row>
    <row r="3400" spans="1:14" x14ac:dyDescent="0.3">
      <c r="A3400">
        <v>553</v>
      </c>
      <c r="B3400" s="1" t="s">
        <v>197</v>
      </c>
      <c r="C3400" s="1" t="s">
        <v>21</v>
      </c>
      <c r="D3400">
        <v>474</v>
      </c>
      <c r="E3400" s="2">
        <v>42644</v>
      </c>
      <c r="F3400">
        <v>1</v>
      </c>
      <c r="G3400">
        <v>1</v>
      </c>
      <c r="H3400">
        <v>1680.99</v>
      </c>
      <c r="I3400">
        <v>0.2</v>
      </c>
      <c r="J3400" s="1" t="s">
        <v>453</v>
      </c>
      <c r="K3400" s="1" t="s">
        <v>319</v>
      </c>
      <c r="L3400" s="1" t="s">
        <v>22</v>
      </c>
      <c r="M3400" s="1" t="s">
        <v>440</v>
      </c>
      <c r="N3400">
        <v>1344.7920000000001</v>
      </c>
    </row>
    <row r="3401" spans="1:14" x14ac:dyDescent="0.3">
      <c r="A3401">
        <v>66</v>
      </c>
      <c r="B3401" s="1" t="s">
        <v>93</v>
      </c>
      <c r="C3401" s="1" t="s">
        <v>15</v>
      </c>
      <c r="D3401">
        <v>252</v>
      </c>
      <c r="E3401" s="2">
        <v>42522</v>
      </c>
      <c r="F3401">
        <v>3</v>
      </c>
      <c r="G3401">
        <v>2</v>
      </c>
      <c r="H3401">
        <v>1680.99</v>
      </c>
      <c r="I3401">
        <v>0.1</v>
      </c>
      <c r="J3401" s="1" t="s">
        <v>453</v>
      </c>
      <c r="K3401" s="1" t="s">
        <v>319</v>
      </c>
      <c r="L3401" s="1" t="s">
        <v>18</v>
      </c>
      <c r="M3401" s="1" t="s">
        <v>440</v>
      </c>
      <c r="N3401">
        <v>3025.7820000000002</v>
      </c>
    </row>
    <row r="3402" spans="1:14" x14ac:dyDescent="0.3">
      <c r="A3402">
        <v>1374</v>
      </c>
      <c r="B3402" s="1" t="s">
        <v>37</v>
      </c>
      <c r="C3402" s="1" t="s">
        <v>21</v>
      </c>
      <c r="D3402">
        <v>518</v>
      </c>
      <c r="E3402" s="2">
        <v>42665</v>
      </c>
      <c r="F3402">
        <v>1</v>
      </c>
      <c r="G3402">
        <v>2</v>
      </c>
      <c r="H3402">
        <v>1680.99</v>
      </c>
      <c r="I3402">
        <v>7.0000000000000007E-2</v>
      </c>
      <c r="J3402" s="1" t="s">
        <v>453</v>
      </c>
      <c r="K3402" s="1" t="s">
        <v>319</v>
      </c>
      <c r="L3402" s="1" t="s">
        <v>22</v>
      </c>
      <c r="M3402" s="1" t="s">
        <v>440</v>
      </c>
      <c r="N3402">
        <v>3126.6414</v>
      </c>
    </row>
    <row r="3403" spans="1:14" x14ac:dyDescent="0.3">
      <c r="A3403">
        <v>1360</v>
      </c>
      <c r="B3403" s="1" t="s">
        <v>78</v>
      </c>
      <c r="C3403" s="1" t="s">
        <v>21</v>
      </c>
      <c r="D3403">
        <v>232</v>
      </c>
      <c r="E3403" s="2">
        <v>42510</v>
      </c>
      <c r="F3403">
        <v>1</v>
      </c>
      <c r="G3403">
        <v>2</v>
      </c>
      <c r="H3403">
        <v>1680.99</v>
      </c>
      <c r="I3403">
        <v>0.05</v>
      </c>
      <c r="J3403" s="1" t="s">
        <v>453</v>
      </c>
      <c r="K3403" s="1" t="s">
        <v>319</v>
      </c>
      <c r="L3403" s="1" t="s">
        <v>22</v>
      </c>
      <c r="M3403" s="1" t="s">
        <v>440</v>
      </c>
      <c r="N3403">
        <v>3193.8809999999999</v>
      </c>
    </row>
    <row r="3404" spans="1:14" x14ac:dyDescent="0.3">
      <c r="A3404">
        <v>135</v>
      </c>
      <c r="B3404" s="1" t="s">
        <v>119</v>
      </c>
      <c r="C3404" s="1" t="s">
        <v>15</v>
      </c>
      <c r="D3404">
        <v>770</v>
      </c>
      <c r="E3404" s="2">
        <v>42803</v>
      </c>
      <c r="F3404">
        <v>3</v>
      </c>
      <c r="G3404">
        <v>2</v>
      </c>
      <c r="H3404">
        <v>1680.99</v>
      </c>
      <c r="I3404">
        <v>0.05</v>
      </c>
      <c r="J3404" s="1" t="s">
        <v>453</v>
      </c>
      <c r="K3404" s="1" t="s">
        <v>319</v>
      </c>
      <c r="L3404" s="1" t="s">
        <v>18</v>
      </c>
      <c r="M3404" s="1" t="s">
        <v>440</v>
      </c>
      <c r="N3404">
        <v>3193.8809999999999</v>
      </c>
    </row>
    <row r="3405" spans="1:14" x14ac:dyDescent="0.3">
      <c r="A3405">
        <v>1333</v>
      </c>
      <c r="B3405" s="1" t="s">
        <v>176</v>
      </c>
      <c r="C3405" s="1" t="s">
        <v>21</v>
      </c>
      <c r="D3405">
        <v>338</v>
      </c>
      <c r="E3405" s="2">
        <v>42579</v>
      </c>
      <c r="F3405">
        <v>1</v>
      </c>
      <c r="G3405">
        <v>2</v>
      </c>
      <c r="H3405">
        <v>1680.99</v>
      </c>
      <c r="I3405">
        <v>7.0000000000000007E-2</v>
      </c>
      <c r="J3405" s="1" t="s">
        <v>453</v>
      </c>
      <c r="K3405" s="1" t="s">
        <v>319</v>
      </c>
      <c r="L3405" s="1" t="s">
        <v>22</v>
      </c>
      <c r="M3405" s="1" t="s">
        <v>440</v>
      </c>
      <c r="N3405">
        <v>3126.6414</v>
      </c>
    </row>
    <row r="3406" spans="1:14" x14ac:dyDescent="0.3">
      <c r="A3406">
        <v>589</v>
      </c>
      <c r="B3406" s="1" t="s">
        <v>133</v>
      </c>
      <c r="C3406" s="1" t="s">
        <v>21</v>
      </c>
      <c r="D3406">
        <v>1096</v>
      </c>
      <c r="E3406" s="2">
        <v>42974</v>
      </c>
      <c r="F3406">
        <v>1</v>
      </c>
      <c r="G3406">
        <v>1</v>
      </c>
      <c r="H3406">
        <v>1680.99</v>
      </c>
      <c r="I3406">
        <v>0.1</v>
      </c>
      <c r="J3406" s="1" t="s">
        <v>453</v>
      </c>
      <c r="K3406" s="1" t="s">
        <v>319</v>
      </c>
      <c r="L3406" s="1" t="s">
        <v>22</v>
      </c>
      <c r="M3406" s="1" t="s">
        <v>440</v>
      </c>
      <c r="N3406">
        <v>1512.8910000000001</v>
      </c>
    </row>
    <row r="3407" spans="1:14" x14ac:dyDescent="0.3">
      <c r="A3407">
        <v>1238</v>
      </c>
      <c r="B3407" s="1" t="s">
        <v>195</v>
      </c>
      <c r="C3407" s="1" t="s">
        <v>15</v>
      </c>
      <c r="D3407">
        <v>31</v>
      </c>
      <c r="E3407" s="2">
        <v>42389</v>
      </c>
      <c r="F3407">
        <v>3</v>
      </c>
      <c r="G3407">
        <v>2</v>
      </c>
      <c r="H3407">
        <v>1680.99</v>
      </c>
      <c r="I3407">
        <v>0.05</v>
      </c>
      <c r="J3407" s="1" t="s">
        <v>453</v>
      </c>
      <c r="K3407" s="1" t="s">
        <v>319</v>
      </c>
      <c r="L3407" s="1" t="s">
        <v>18</v>
      </c>
      <c r="M3407" s="1" t="s">
        <v>440</v>
      </c>
      <c r="N3407">
        <v>3193.8809999999999</v>
      </c>
    </row>
    <row r="3408" spans="1:14" x14ac:dyDescent="0.3">
      <c r="A3408">
        <v>560</v>
      </c>
      <c r="B3408" s="1" t="s">
        <v>128</v>
      </c>
      <c r="C3408" s="1" t="s">
        <v>15</v>
      </c>
      <c r="D3408">
        <v>615</v>
      </c>
      <c r="E3408" s="2">
        <v>42723</v>
      </c>
      <c r="F3408">
        <v>3</v>
      </c>
      <c r="G3408">
        <v>1</v>
      </c>
      <c r="H3408">
        <v>1680.99</v>
      </c>
      <c r="I3408">
        <v>7.0000000000000007E-2</v>
      </c>
      <c r="J3408" s="1" t="s">
        <v>453</v>
      </c>
      <c r="K3408" s="1" t="s">
        <v>319</v>
      </c>
      <c r="L3408" s="1" t="s">
        <v>18</v>
      </c>
      <c r="M3408" s="1" t="s">
        <v>440</v>
      </c>
      <c r="N3408">
        <v>1563.3207</v>
      </c>
    </row>
    <row r="3409" spans="1:14" x14ac:dyDescent="0.3">
      <c r="A3409">
        <v>555</v>
      </c>
      <c r="B3409" s="1" t="s">
        <v>128</v>
      </c>
      <c r="C3409" s="1" t="s">
        <v>15</v>
      </c>
      <c r="D3409">
        <v>467</v>
      </c>
      <c r="E3409" s="2">
        <v>42641</v>
      </c>
      <c r="F3409">
        <v>3</v>
      </c>
      <c r="G3409">
        <v>1</v>
      </c>
      <c r="H3409">
        <v>1680.99</v>
      </c>
      <c r="I3409">
        <v>0.1</v>
      </c>
      <c r="J3409" s="1" t="s">
        <v>453</v>
      </c>
      <c r="K3409" s="1" t="s">
        <v>319</v>
      </c>
      <c r="L3409" s="1" t="s">
        <v>18</v>
      </c>
      <c r="M3409" s="1" t="s">
        <v>440</v>
      </c>
      <c r="N3409">
        <v>1512.8910000000001</v>
      </c>
    </row>
    <row r="3410" spans="1:14" x14ac:dyDescent="0.3">
      <c r="A3410">
        <v>569</v>
      </c>
      <c r="B3410" s="1" t="s">
        <v>176</v>
      </c>
      <c r="C3410" s="1" t="s">
        <v>21</v>
      </c>
      <c r="D3410">
        <v>524</v>
      </c>
      <c r="E3410" s="2">
        <v>42668</v>
      </c>
      <c r="F3410">
        <v>1</v>
      </c>
      <c r="G3410">
        <v>1</v>
      </c>
      <c r="H3410">
        <v>1680.99</v>
      </c>
      <c r="I3410">
        <v>7.0000000000000007E-2</v>
      </c>
      <c r="J3410" s="1" t="s">
        <v>453</v>
      </c>
      <c r="K3410" s="1" t="s">
        <v>319</v>
      </c>
      <c r="L3410" s="1" t="s">
        <v>22</v>
      </c>
      <c r="M3410" s="1" t="s">
        <v>440</v>
      </c>
      <c r="N3410">
        <v>1563.3207</v>
      </c>
    </row>
    <row r="3411" spans="1:14" x14ac:dyDescent="0.3">
      <c r="A3411">
        <v>736</v>
      </c>
      <c r="B3411" s="1" t="s">
        <v>209</v>
      </c>
      <c r="C3411" s="1" t="s">
        <v>21</v>
      </c>
      <c r="D3411">
        <v>941</v>
      </c>
      <c r="E3411" s="2">
        <v>42898</v>
      </c>
      <c r="F3411">
        <v>1</v>
      </c>
      <c r="G3411">
        <v>2</v>
      </c>
      <c r="H3411">
        <v>1680.99</v>
      </c>
      <c r="I3411">
        <v>7.0000000000000007E-2</v>
      </c>
      <c r="J3411" s="1" t="s">
        <v>453</v>
      </c>
      <c r="K3411" s="1" t="s">
        <v>319</v>
      </c>
      <c r="L3411" s="1" t="s">
        <v>22</v>
      </c>
      <c r="M3411" s="1" t="s">
        <v>440</v>
      </c>
      <c r="N3411">
        <v>3126.6414</v>
      </c>
    </row>
    <row r="3412" spans="1:14" x14ac:dyDescent="0.3">
      <c r="A3412">
        <v>444</v>
      </c>
      <c r="B3412" s="1" t="s">
        <v>89</v>
      </c>
      <c r="C3412" s="1" t="s">
        <v>21</v>
      </c>
      <c r="D3412">
        <v>1310</v>
      </c>
      <c r="E3412" s="2">
        <v>43093</v>
      </c>
      <c r="F3412">
        <v>1</v>
      </c>
      <c r="G3412">
        <v>2</v>
      </c>
      <c r="H3412">
        <v>1680.99</v>
      </c>
      <c r="I3412">
        <v>0.1</v>
      </c>
      <c r="J3412" s="1" t="s">
        <v>453</v>
      </c>
      <c r="K3412" s="1" t="s">
        <v>319</v>
      </c>
      <c r="L3412" s="1" t="s">
        <v>22</v>
      </c>
      <c r="M3412" s="1" t="s">
        <v>440</v>
      </c>
      <c r="N3412">
        <v>3025.7820000000002</v>
      </c>
    </row>
    <row r="3413" spans="1:14" x14ac:dyDescent="0.3">
      <c r="A3413">
        <v>1153</v>
      </c>
      <c r="B3413" s="1" t="s">
        <v>127</v>
      </c>
      <c r="C3413" s="1" t="s">
        <v>21</v>
      </c>
      <c r="D3413">
        <v>649</v>
      </c>
      <c r="E3413" s="2">
        <v>42745</v>
      </c>
      <c r="F3413">
        <v>1</v>
      </c>
      <c r="G3413">
        <v>2</v>
      </c>
      <c r="H3413">
        <v>1680.99</v>
      </c>
      <c r="I3413">
        <v>0.1</v>
      </c>
      <c r="J3413" s="1" t="s">
        <v>453</v>
      </c>
      <c r="K3413" s="1" t="s">
        <v>319</v>
      </c>
      <c r="L3413" s="1" t="s">
        <v>22</v>
      </c>
      <c r="M3413" s="1" t="s">
        <v>440</v>
      </c>
      <c r="N3413">
        <v>3025.7820000000002</v>
      </c>
    </row>
    <row r="3414" spans="1:14" x14ac:dyDescent="0.3">
      <c r="A3414">
        <v>1097</v>
      </c>
      <c r="B3414" s="1" t="s">
        <v>79</v>
      </c>
      <c r="C3414" s="1" t="s">
        <v>21</v>
      </c>
      <c r="D3414">
        <v>690</v>
      </c>
      <c r="E3414" s="2">
        <v>42769</v>
      </c>
      <c r="F3414">
        <v>1</v>
      </c>
      <c r="G3414">
        <v>2</v>
      </c>
      <c r="H3414">
        <v>1680.99</v>
      </c>
      <c r="I3414">
        <v>7.0000000000000007E-2</v>
      </c>
      <c r="J3414" s="1" t="s">
        <v>453</v>
      </c>
      <c r="K3414" s="1" t="s">
        <v>319</v>
      </c>
      <c r="L3414" s="1" t="s">
        <v>22</v>
      </c>
      <c r="M3414" s="1" t="s">
        <v>440</v>
      </c>
      <c r="N3414">
        <v>3126.6414</v>
      </c>
    </row>
    <row r="3415" spans="1:14" x14ac:dyDescent="0.3">
      <c r="A3415">
        <v>43</v>
      </c>
      <c r="B3415" s="1" t="s">
        <v>119</v>
      </c>
      <c r="C3415" s="1" t="s">
        <v>15</v>
      </c>
      <c r="D3415">
        <v>1601</v>
      </c>
      <c r="E3415" s="2">
        <v>43219</v>
      </c>
      <c r="F3415">
        <v>3</v>
      </c>
      <c r="G3415">
        <v>1</v>
      </c>
      <c r="H3415">
        <v>1549</v>
      </c>
      <c r="I3415">
        <v>0.2</v>
      </c>
      <c r="J3415" s="1" t="s">
        <v>454</v>
      </c>
      <c r="K3415" s="1" t="s">
        <v>319</v>
      </c>
      <c r="L3415" s="1" t="s">
        <v>18</v>
      </c>
      <c r="M3415" s="1" t="s">
        <v>440</v>
      </c>
      <c r="N3415">
        <v>1239.2</v>
      </c>
    </row>
    <row r="3416" spans="1:14" x14ac:dyDescent="0.3">
      <c r="A3416">
        <v>53</v>
      </c>
      <c r="B3416" s="1" t="s">
        <v>37</v>
      </c>
      <c r="C3416" s="1" t="s">
        <v>21</v>
      </c>
      <c r="D3416">
        <v>389</v>
      </c>
      <c r="E3416" s="2">
        <v>42604</v>
      </c>
      <c r="F3416">
        <v>1</v>
      </c>
      <c r="G3416">
        <v>2</v>
      </c>
      <c r="H3416">
        <v>1549</v>
      </c>
      <c r="I3416">
        <v>0.05</v>
      </c>
      <c r="J3416" s="1" t="s">
        <v>454</v>
      </c>
      <c r="K3416" s="1" t="s">
        <v>319</v>
      </c>
      <c r="L3416" s="1" t="s">
        <v>22</v>
      </c>
      <c r="M3416" s="1" t="s">
        <v>440</v>
      </c>
      <c r="N3416">
        <v>2943.1</v>
      </c>
    </row>
    <row r="3417" spans="1:14" x14ac:dyDescent="0.3">
      <c r="A3417">
        <v>157</v>
      </c>
      <c r="B3417" s="1" t="s">
        <v>50</v>
      </c>
      <c r="C3417" s="1" t="s">
        <v>21</v>
      </c>
      <c r="D3417">
        <v>224</v>
      </c>
      <c r="E3417" s="2">
        <v>42507</v>
      </c>
      <c r="F3417">
        <v>1</v>
      </c>
      <c r="G3417">
        <v>2</v>
      </c>
      <c r="H3417">
        <v>1549</v>
      </c>
      <c r="I3417">
        <v>0.2</v>
      </c>
      <c r="J3417" s="1" t="s">
        <v>454</v>
      </c>
      <c r="K3417" s="1" t="s">
        <v>319</v>
      </c>
      <c r="L3417" s="1" t="s">
        <v>22</v>
      </c>
      <c r="M3417" s="1" t="s">
        <v>440</v>
      </c>
      <c r="N3417">
        <v>2478.4</v>
      </c>
    </row>
    <row r="3418" spans="1:14" x14ac:dyDescent="0.3">
      <c r="A3418">
        <v>259</v>
      </c>
      <c r="B3418" s="1" t="s">
        <v>133</v>
      </c>
      <c r="C3418" s="1" t="s">
        <v>21</v>
      </c>
      <c r="D3418">
        <v>1</v>
      </c>
      <c r="E3418" s="2">
        <v>42370</v>
      </c>
      <c r="F3418">
        <v>1</v>
      </c>
      <c r="G3418">
        <v>2</v>
      </c>
      <c r="H3418">
        <v>1549</v>
      </c>
      <c r="I3418">
        <v>0.05</v>
      </c>
      <c r="J3418" s="1" t="s">
        <v>454</v>
      </c>
      <c r="K3418" s="1" t="s">
        <v>319</v>
      </c>
      <c r="L3418" s="1" t="s">
        <v>22</v>
      </c>
      <c r="M3418" s="1" t="s">
        <v>440</v>
      </c>
      <c r="N3418">
        <v>2943.1</v>
      </c>
    </row>
    <row r="3419" spans="1:14" x14ac:dyDescent="0.3">
      <c r="A3419">
        <v>459</v>
      </c>
      <c r="B3419" s="1" t="s">
        <v>261</v>
      </c>
      <c r="C3419" s="1" t="s">
        <v>21</v>
      </c>
      <c r="D3419">
        <v>181</v>
      </c>
      <c r="E3419" s="2">
        <v>42478</v>
      </c>
      <c r="F3419">
        <v>1</v>
      </c>
      <c r="G3419">
        <v>1</v>
      </c>
      <c r="H3419">
        <v>1549</v>
      </c>
      <c r="I3419">
        <v>0.05</v>
      </c>
      <c r="J3419" s="1" t="s">
        <v>454</v>
      </c>
      <c r="K3419" s="1" t="s">
        <v>319</v>
      </c>
      <c r="L3419" s="1" t="s">
        <v>22</v>
      </c>
      <c r="M3419" s="1" t="s">
        <v>440</v>
      </c>
      <c r="N3419">
        <v>1471.55</v>
      </c>
    </row>
    <row r="3420" spans="1:14" x14ac:dyDescent="0.3">
      <c r="A3420">
        <v>538</v>
      </c>
      <c r="B3420" s="1" t="s">
        <v>150</v>
      </c>
      <c r="C3420" s="1" t="s">
        <v>21</v>
      </c>
      <c r="D3420">
        <v>595</v>
      </c>
      <c r="E3420" s="2">
        <v>42712</v>
      </c>
      <c r="F3420">
        <v>1</v>
      </c>
      <c r="G3420">
        <v>1</v>
      </c>
      <c r="H3420">
        <v>1549</v>
      </c>
      <c r="I3420">
        <v>7.0000000000000007E-2</v>
      </c>
      <c r="J3420" s="1" t="s">
        <v>454</v>
      </c>
      <c r="K3420" s="1" t="s">
        <v>319</v>
      </c>
      <c r="L3420" s="1" t="s">
        <v>22</v>
      </c>
      <c r="M3420" s="1" t="s">
        <v>440</v>
      </c>
      <c r="N3420">
        <v>1440.57</v>
      </c>
    </row>
    <row r="3421" spans="1:14" x14ac:dyDescent="0.3">
      <c r="A3421">
        <v>1275</v>
      </c>
      <c r="B3421" s="1" t="s">
        <v>166</v>
      </c>
      <c r="C3421" s="1" t="s">
        <v>21</v>
      </c>
      <c r="D3421">
        <v>568</v>
      </c>
      <c r="E3421" s="2">
        <v>42697</v>
      </c>
      <c r="F3421">
        <v>1</v>
      </c>
      <c r="G3421">
        <v>1</v>
      </c>
      <c r="H3421">
        <v>1549</v>
      </c>
      <c r="I3421">
        <v>0.05</v>
      </c>
      <c r="J3421" s="1" t="s">
        <v>454</v>
      </c>
      <c r="K3421" s="1" t="s">
        <v>319</v>
      </c>
      <c r="L3421" s="1" t="s">
        <v>22</v>
      </c>
      <c r="M3421" s="1" t="s">
        <v>440</v>
      </c>
      <c r="N3421">
        <v>1471.55</v>
      </c>
    </row>
    <row r="3422" spans="1:14" x14ac:dyDescent="0.3">
      <c r="A3422">
        <v>1285</v>
      </c>
      <c r="B3422" s="1" t="s">
        <v>37</v>
      </c>
      <c r="C3422" s="1" t="s">
        <v>21</v>
      </c>
      <c r="D3422">
        <v>369</v>
      </c>
      <c r="E3422" s="2">
        <v>42597</v>
      </c>
      <c r="F3422">
        <v>1</v>
      </c>
      <c r="G3422">
        <v>2</v>
      </c>
      <c r="H3422">
        <v>1549</v>
      </c>
      <c r="I3422">
        <v>7.0000000000000007E-2</v>
      </c>
      <c r="J3422" s="1" t="s">
        <v>454</v>
      </c>
      <c r="K3422" s="1" t="s">
        <v>319</v>
      </c>
      <c r="L3422" s="1" t="s">
        <v>22</v>
      </c>
      <c r="M3422" s="1" t="s">
        <v>440</v>
      </c>
      <c r="N3422">
        <v>2881.14</v>
      </c>
    </row>
    <row r="3423" spans="1:14" x14ac:dyDescent="0.3">
      <c r="A3423">
        <v>696</v>
      </c>
      <c r="B3423" s="1" t="s">
        <v>146</v>
      </c>
      <c r="C3423" s="1" t="s">
        <v>21</v>
      </c>
      <c r="D3423">
        <v>19</v>
      </c>
      <c r="E3423" s="2">
        <v>42383</v>
      </c>
      <c r="F3423">
        <v>1</v>
      </c>
      <c r="G3423">
        <v>1</v>
      </c>
      <c r="H3423">
        <v>1549</v>
      </c>
      <c r="I3423">
        <v>7.0000000000000007E-2</v>
      </c>
      <c r="J3423" s="1" t="s">
        <v>454</v>
      </c>
      <c r="K3423" s="1" t="s">
        <v>319</v>
      </c>
      <c r="L3423" s="1" t="s">
        <v>22</v>
      </c>
      <c r="M3423" s="1" t="s">
        <v>440</v>
      </c>
      <c r="N3423">
        <v>1440.57</v>
      </c>
    </row>
    <row r="3424" spans="1:14" x14ac:dyDescent="0.3">
      <c r="A3424">
        <v>360</v>
      </c>
      <c r="B3424" s="1" t="s">
        <v>119</v>
      </c>
      <c r="C3424" s="1" t="s">
        <v>15</v>
      </c>
      <c r="D3424">
        <v>292</v>
      </c>
      <c r="E3424" s="2">
        <v>42550</v>
      </c>
      <c r="F3424">
        <v>3</v>
      </c>
      <c r="G3424">
        <v>2</v>
      </c>
      <c r="H3424">
        <v>1549</v>
      </c>
      <c r="I3424">
        <v>0.05</v>
      </c>
      <c r="J3424" s="1" t="s">
        <v>454</v>
      </c>
      <c r="K3424" s="1" t="s">
        <v>319</v>
      </c>
      <c r="L3424" s="1" t="s">
        <v>18</v>
      </c>
      <c r="M3424" s="1" t="s">
        <v>440</v>
      </c>
      <c r="N3424">
        <v>2943.1</v>
      </c>
    </row>
    <row r="3425" spans="1:14" x14ac:dyDescent="0.3">
      <c r="A3425">
        <v>1261</v>
      </c>
      <c r="B3425" s="1" t="s">
        <v>79</v>
      </c>
      <c r="C3425" s="1" t="s">
        <v>21</v>
      </c>
      <c r="D3425">
        <v>468</v>
      </c>
      <c r="E3425" s="2">
        <v>42642</v>
      </c>
      <c r="F3425">
        <v>1</v>
      </c>
      <c r="G3425">
        <v>2</v>
      </c>
      <c r="H3425">
        <v>1549</v>
      </c>
      <c r="I3425">
        <v>0.05</v>
      </c>
      <c r="J3425" s="1" t="s">
        <v>454</v>
      </c>
      <c r="K3425" s="1" t="s">
        <v>319</v>
      </c>
      <c r="L3425" s="1" t="s">
        <v>22</v>
      </c>
      <c r="M3425" s="1" t="s">
        <v>440</v>
      </c>
      <c r="N3425">
        <v>2943.1</v>
      </c>
    </row>
    <row r="3426" spans="1:14" x14ac:dyDescent="0.3">
      <c r="A3426">
        <v>194</v>
      </c>
      <c r="B3426" s="1" t="s">
        <v>181</v>
      </c>
      <c r="C3426" s="1" t="s">
        <v>21</v>
      </c>
      <c r="D3426">
        <v>1049</v>
      </c>
      <c r="E3426" s="2">
        <v>42956</v>
      </c>
      <c r="F3426">
        <v>1</v>
      </c>
      <c r="G3426">
        <v>2</v>
      </c>
      <c r="H3426">
        <v>1549</v>
      </c>
      <c r="I3426">
        <v>0.05</v>
      </c>
      <c r="J3426" s="1" t="s">
        <v>454</v>
      </c>
      <c r="K3426" s="1" t="s">
        <v>319</v>
      </c>
      <c r="L3426" s="1" t="s">
        <v>22</v>
      </c>
      <c r="M3426" s="1" t="s">
        <v>440</v>
      </c>
      <c r="N3426">
        <v>2943.1</v>
      </c>
    </row>
    <row r="3427" spans="1:14" x14ac:dyDescent="0.3">
      <c r="A3427">
        <v>376</v>
      </c>
      <c r="B3427" s="1" t="s">
        <v>40</v>
      </c>
      <c r="C3427" s="1" t="s">
        <v>15</v>
      </c>
      <c r="D3427">
        <v>896</v>
      </c>
      <c r="E3427" s="2">
        <v>42874</v>
      </c>
      <c r="F3427">
        <v>3</v>
      </c>
      <c r="G3427">
        <v>1</v>
      </c>
      <c r="H3427">
        <v>1549</v>
      </c>
      <c r="I3427">
        <v>0.05</v>
      </c>
      <c r="J3427" s="1" t="s">
        <v>454</v>
      </c>
      <c r="K3427" s="1" t="s">
        <v>319</v>
      </c>
      <c r="L3427" s="1" t="s">
        <v>18</v>
      </c>
      <c r="M3427" s="1" t="s">
        <v>440</v>
      </c>
      <c r="N3427">
        <v>1471.55</v>
      </c>
    </row>
    <row r="3428" spans="1:14" x14ac:dyDescent="0.3">
      <c r="A3428">
        <v>1040</v>
      </c>
      <c r="B3428" s="1" t="s">
        <v>40</v>
      </c>
      <c r="C3428" s="1" t="s">
        <v>15</v>
      </c>
      <c r="D3428">
        <v>633</v>
      </c>
      <c r="E3428" s="2">
        <v>42732</v>
      </c>
      <c r="F3428">
        <v>3</v>
      </c>
      <c r="G3428">
        <v>2</v>
      </c>
      <c r="H3428">
        <v>1549</v>
      </c>
      <c r="I3428">
        <v>0.2</v>
      </c>
      <c r="J3428" s="1" t="s">
        <v>454</v>
      </c>
      <c r="K3428" s="1" t="s">
        <v>319</v>
      </c>
      <c r="L3428" s="1" t="s">
        <v>18</v>
      </c>
      <c r="M3428" s="1" t="s">
        <v>440</v>
      </c>
      <c r="N3428">
        <v>2478.4</v>
      </c>
    </row>
    <row r="3429" spans="1:14" x14ac:dyDescent="0.3">
      <c r="A3429">
        <v>20</v>
      </c>
      <c r="B3429" s="1" t="s">
        <v>85</v>
      </c>
      <c r="C3429" s="1" t="s">
        <v>15</v>
      </c>
      <c r="D3429">
        <v>735</v>
      </c>
      <c r="E3429" s="2">
        <v>42793</v>
      </c>
      <c r="F3429">
        <v>3</v>
      </c>
      <c r="G3429">
        <v>2</v>
      </c>
      <c r="H3429">
        <v>1549</v>
      </c>
      <c r="I3429">
        <v>7.0000000000000007E-2</v>
      </c>
      <c r="J3429" s="1" t="s">
        <v>454</v>
      </c>
      <c r="K3429" s="1" t="s">
        <v>319</v>
      </c>
      <c r="L3429" s="1" t="s">
        <v>18</v>
      </c>
      <c r="M3429" s="1" t="s">
        <v>440</v>
      </c>
      <c r="N3429">
        <v>2881.14</v>
      </c>
    </row>
    <row r="3430" spans="1:14" x14ac:dyDescent="0.3">
      <c r="A3430">
        <v>1415</v>
      </c>
      <c r="B3430" s="1" t="s">
        <v>181</v>
      </c>
      <c r="C3430" s="1" t="s">
        <v>21</v>
      </c>
      <c r="D3430">
        <v>993</v>
      </c>
      <c r="E3430" s="2">
        <v>42925</v>
      </c>
      <c r="F3430">
        <v>1</v>
      </c>
      <c r="G3430">
        <v>2</v>
      </c>
      <c r="H3430">
        <v>1549</v>
      </c>
      <c r="I3430">
        <v>0.05</v>
      </c>
      <c r="J3430" s="1" t="s">
        <v>454</v>
      </c>
      <c r="K3430" s="1" t="s">
        <v>319</v>
      </c>
      <c r="L3430" s="1" t="s">
        <v>22</v>
      </c>
      <c r="M3430" s="1" t="s">
        <v>440</v>
      </c>
      <c r="N3430">
        <v>2943.1</v>
      </c>
    </row>
    <row r="3431" spans="1:14" x14ac:dyDescent="0.3">
      <c r="A3431">
        <v>1313</v>
      </c>
      <c r="B3431" s="1" t="s">
        <v>158</v>
      </c>
      <c r="C3431" s="1" t="s">
        <v>21</v>
      </c>
      <c r="D3431">
        <v>374</v>
      </c>
      <c r="E3431" s="2">
        <v>42599</v>
      </c>
      <c r="F3431">
        <v>1</v>
      </c>
      <c r="G3431">
        <v>1</v>
      </c>
      <c r="H3431">
        <v>1549</v>
      </c>
      <c r="I3431">
        <v>0.1</v>
      </c>
      <c r="J3431" s="1" t="s">
        <v>454</v>
      </c>
      <c r="K3431" s="1" t="s">
        <v>319</v>
      </c>
      <c r="L3431" s="1" t="s">
        <v>22</v>
      </c>
      <c r="M3431" s="1" t="s">
        <v>440</v>
      </c>
      <c r="N3431">
        <v>1394.1000000000001</v>
      </c>
    </row>
    <row r="3432" spans="1:14" x14ac:dyDescent="0.3">
      <c r="A3432">
        <v>32</v>
      </c>
      <c r="B3432" s="1" t="s">
        <v>23</v>
      </c>
      <c r="C3432" s="1" t="s">
        <v>21</v>
      </c>
      <c r="D3432">
        <v>582</v>
      </c>
      <c r="E3432" s="2">
        <v>42708</v>
      </c>
      <c r="F3432">
        <v>1</v>
      </c>
      <c r="G3432">
        <v>2</v>
      </c>
      <c r="H3432">
        <v>1549</v>
      </c>
      <c r="I3432">
        <v>0.2</v>
      </c>
      <c r="J3432" s="1" t="s">
        <v>454</v>
      </c>
      <c r="K3432" s="1" t="s">
        <v>319</v>
      </c>
      <c r="L3432" s="1" t="s">
        <v>22</v>
      </c>
      <c r="M3432" s="1" t="s">
        <v>440</v>
      </c>
      <c r="N3432">
        <v>2478.4</v>
      </c>
    </row>
    <row r="3433" spans="1:14" x14ac:dyDescent="0.3">
      <c r="A3433">
        <v>1314</v>
      </c>
      <c r="B3433" s="1" t="s">
        <v>115</v>
      </c>
      <c r="C3433" s="1" t="s">
        <v>21</v>
      </c>
      <c r="D3433">
        <v>257</v>
      </c>
      <c r="E3433" s="2">
        <v>42526</v>
      </c>
      <c r="F3433">
        <v>1</v>
      </c>
      <c r="G3433">
        <v>2</v>
      </c>
      <c r="H3433">
        <v>1549</v>
      </c>
      <c r="I3433">
        <v>0.1</v>
      </c>
      <c r="J3433" s="1" t="s">
        <v>454</v>
      </c>
      <c r="K3433" s="1" t="s">
        <v>319</v>
      </c>
      <c r="L3433" s="1" t="s">
        <v>22</v>
      </c>
      <c r="M3433" s="1" t="s">
        <v>440</v>
      </c>
      <c r="N3433">
        <v>2788.2000000000003</v>
      </c>
    </row>
    <row r="3434" spans="1:14" x14ac:dyDescent="0.3">
      <c r="A3434">
        <v>923</v>
      </c>
      <c r="B3434" s="1" t="s">
        <v>151</v>
      </c>
      <c r="C3434" s="1" t="s">
        <v>21</v>
      </c>
      <c r="D3434">
        <v>20</v>
      </c>
      <c r="E3434" s="2">
        <v>42383</v>
      </c>
      <c r="F3434">
        <v>1</v>
      </c>
      <c r="G3434">
        <v>2</v>
      </c>
      <c r="H3434">
        <v>1549</v>
      </c>
      <c r="I3434">
        <v>7.0000000000000007E-2</v>
      </c>
      <c r="J3434" s="1" t="s">
        <v>454</v>
      </c>
      <c r="K3434" s="1" t="s">
        <v>319</v>
      </c>
      <c r="L3434" s="1" t="s">
        <v>22</v>
      </c>
      <c r="M3434" s="1" t="s">
        <v>440</v>
      </c>
      <c r="N3434">
        <v>2881.14</v>
      </c>
    </row>
    <row r="3435" spans="1:14" x14ac:dyDescent="0.3">
      <c r="A3435">
        <v>5</v>
      </c>
      <c r="B3435" s="1" t="s">
        <v>174</v>
      </c>
      <c r="C3435" s="1" t="s">
        <v>21</v>
      </c>
      <c r="D3435">
        <v>264</v>
      </c>
      <c r="E3435" s="2">
        <v>42531</v>
      </c>
      <c r="F3435">
        <v>1</v>
      </c>
      <c r="G3435">
        <v>1</v>
      </c>
      <c r="H3435">
        <v>1549</v>
      </c>
      <c r="I3435">
        <v>0.2</v>
      </c>
      <c r="J3435" s="1" t="s">
        <v>454</v>
      </c>
      <c r="K3435" s="1" t="s">
        <v>319</v>
      </c>
      <c r="L3435" s="1" t="s">
        <v>22</v>
      </c>
      <c r="M3435" s="1" t="s">
        <v>440</v>
      </c>
      <c r="N3435">
        <v>1239.2</v>
      </c>
    </row>
    <row r="3436" spans="1:14" x14ac:dyDescent="0.3">
      <c r="A3436">
        <v>1328</v>
      </c>
      <c r="B3436" s="1" t="s">
        <v>86</v>
      </c>
      <c r="C3436" s="1" t="s">
        <v>21</v>
      </c>
      <c r="D3436">
        <v>93</v>
      </c>
      <c r="E3436" s="2">
        <v>42426</v>
      </c>
      <c r="F3436">
        <v>1</v>
      </c>
      <c r="G3436">
        <v>2</v>
      </c>
      <c r="H3436">
        <v>1549</v>
      </c>
      <c r="I3436">
        <v>7.0000000000000007E-2</v>
      </c>
      <c r="J3436" s="1" t="s">
        <v>454</v>
      </c>
      <c r="K3436" s="1" t="s">
        <v>319</v>
      </c>
      <c r="L3436" s="1" t="s">
        <v>22</v>
      </c>
      <c r="M3436" s="1" t="s">
        <v>440</v>
      </c>
      <c r="N3436">
        <v>2881.14</v>
      </c>
    </row>
    <row r="3437" spans="1:14" x14ac:dyDescent="0.3">
      <c r="A3437">
        <v>169</v>
      </c>
      <c r="B3437" s="1" t="s">
        <v>154</v>
      </c>
      <c r="C3437" s="1" t="s">
        <v>21</v>
      </c>
      <c r="D3437">
        <v>432</v>
      </c>
      <c r="E3437" s="2">
        <v>42625</v>
      </c>
      <c r="F3437">
        <v>1</v>
      </c>
      <c r="G3437">
        <v>2</v>
      </c>
      <c r="H3437">
        <v>1549</v>
      </c>
      <c r="I3437">
        <v>0.2</v>
      </c>
      <c r="J3437" s="1" t="s">
        <v>454</v>
      </c>
      <c r="K3437" s="1" t="s">
        <v>319</v>
      </c>
      <c r="L3437" s="1" t="s">
        <v>22</v>
      </c>
      <c r="M3437" s="1" t="s">
        <v>440</v>
      </c>
      <c r="N3437">
        <v>2478.4</v>
      </c>
    </row>
    <row r="3438" spans="1:14" x14ac:dyDescent="0.3">
      <c r="A3438">
        <v>1333</v>
      </c>
      <c r="B3438" s="1" t="s">
        <v>176</v>
      </c>
      <c r="C3438" s="1" t="s">
        <v>21</v>
      </c>
      <c r="D3438">
        <v>338</v>
      </c>
      <c r="E3438" s="2">
        <v>42579</v>
      </c>
      <c r="F3438">
        <v>1</v>
      </c>
      <c r="G3438">
        <v>1</v>
      </c>
      <c r="H3438">
        <v>1549</v>
      </c>
      <c r="I3438">
        <v>7.0000000000000007E-2</v>
      </c>
      <c r="J3438" s="1" t="s">
        <v>454</v>
      </c>
      <c r="K3438" s="1" t="s">
        <v>319</v>
      </c>
      <c r="L3438" s="1" t="s">
        <v>22</v>
      </c>
      <c r="M3438" s="1" t="s">
        <v>440</v>
      </c>
      <c r="N3438">
        <v>1440.57</v>
      </c>
    </row>
    <row r="3439" spans="1:14" x14ac:dyDescent="0.3">
      <c r="A3439">
        <v>565</v>
      </c>
      <c r="B3439" s="1" t="s">
        <v>29</v>
      </c>
      <c r="C3439" s="1" t="s">
        <v>15</v>
      </c>
      <c r="D3439">
        <v>313</v>
      </c>
      <c r="E3439" s="2">
        <v>42565</v>
      </c>
      <c r="F3439">
        <v>3</v>
      </c>
      <c r="G3439">
        <v>2</v>
      </c>
      <c r="H3439">
        <v>1549</v>
      </c>
      <c r="I3439">
        <v>7.0000000000000007E-2</v>
      </c>
      <c r="J3439" s="1" t="s">
        <v>454</v>
      </c>
      <c r="K3439" s="1" t="s">
        <v>319</v>
      </c>
      <c r="L3439" s="1" t="s">
        <v>18</v>
      </c>
      <c r="M3439" s="1" t="s">
        <v>440</v>
      </c>
      <c r="N3439">
        <v>2881.14</v>
      </c>
    </row>
    <row r="3440" spans="1:14" x14ac:dyDescent="0.3">
      <c r="A3440">
        <v>1315</v>
      </c>
      <c r="B3440" s="1" t="s">
        <v>151</v>
      </c>
      <c r="C3440" s="1" t="s">
        <v>21</v>
      </c>
      <c r="D3440">
        <v>525</v>
      </c>
      <c r="E3440" s="2">
        <v>42669</v>
      </c>
      <c r="F3440">
        <v>1</v>
      </c>
      <c r="G3440">
        <v>1</v>
      </c>
      <c r="H3440">
        <v>1549</v>
      </c>
      <c r="I3440">
        <v>0.1</v>
      </c>
      <c r="J3440" s="1" t="s">
        <v>454</v>
      </c>
      <c r="K3440" s="1" t="s">
        <v>319</v>
      </c>
      <c r="L3440" s="1" t="s">
        <v>22</v>
      </c>
      <c r="M3440" s="1" t="s">
        <v>440</v>
      </c>
      <c r="N3440">
        <v>1394.1000000000001</v>
      </c>
    </row>
    <row r="3441" spans="1:14" x14ac:dyDescent="0.3">
      <c r="A3441">
        <v>555</v>
      </c>
      <c r="B3441" s="1" t="s">
        <v>128</v>
      </c>
      <c r="C3441" s="1" t="s">
        <v>15</v>
      </c>
      <c r="D3441">
        <v>467</v>
      </c>
      <c r="E3441" s="2">
        <v>42641</v>
      </c>
      <c r="F3441">
        <v>3</v>
      </c>
      <c r="G3441">
        <v>1</v>
      </c>
      <c r="H3441">
        <v>1549</v>
      </c>
      <c r="I3441">
        <v>7.0000000000000007E-2</v>
      </c>
      <c r="J3441" s="1" t="s">
        <v>454</v>
      </c>
      <c r="K3441" s="1" t="s">
        <v>319</v>
      </c>
      <c r="L3441" s="1" t="s">
        <v>18</v>
      </c>
      <c r="M3441" s="1" t="s">
        <v>440</v>
      </c>
      <c r="N3441">
        <v>1440.57</v>
      </c>
    </row>
    <row r="3442" spans="1:14" x14ac:dyDescent="0.3">
      <c r="A3442">
        <v>30</v>
      </c>
      <c r="B3442" s="1" t="s">
        <v>180</v>
      </c>
      <c r="C3442" s="1" t="s">
        <v>21</v>
      </c>
      <c r="D3442">
        <v>444</v>
      </c>
      <c r="E3442" s="2">
        <v>42632</v>
      </c>
      <c r="F3442">
        <v>1</v>
      </c>
      <c r="G3442">
        <v>2</v>
      </c>
      <c r="H3442">
        <v>1549</v>
      </c>
      <c r="I3442">
        <v>0.2</v>
      </c>
      <c r="J3442" s="1" t="s">
        <v>454</v>
      </c>
      <c r="K3442" s="1" t="s">
        <v>319</v>
      </c>
      <c r="L3442" s="1" t="s">
        <v>22</v>
      </c>
      <c r="M3442" s="1" t="s">
        <v>440</v>
      </c>
      <c r="N3442">
        <v>2478.4</v>
      </c>
    </row>
    <row r="3443" spans="1:14" x14ac:dyDescent="0.3">
      <c r="A3443">
        <v>1353</v>
      </c>
      <c r="B3443" s="1" t="s">
        <v>150</v>
      </c>
      <c r="C3443" s="1" t="s">
        <v>21</v>
      </c>
      <c r="D3443">
        <v>537</v>
      </c>
      <c r="E3443" s="2">
        <v>42674</v>
      </c>
      <c r="F3443">
        <v>1</v>
      </c>
      <c r="G3443">
        <v>1</v>
      </c>
      <c r="H3443">
        <v>1549</v>
      </c>
      <c r="I3443">
        <v>0.05</v>
      </c>
      <c r="J3443" s="1" t="s">
        <v>454</v>
      </c>
      <c r="K3443" s="1" t="s">
        <v>319</v>
      </c>
      <c r="L3443" s="1" t="s">
        <v>22</v>
      </c>
      <c r="M3443" s="1" t="s">
        <v>440</v>
      </c>
      <c r="N3443">
        <v>1471.55</v>
      </c>
    </row>
    <row r="3444" spans="1:14" x14ac:dyDescent="0.3">
      <c r="A3444">
        <v>449</v>
      </c>
      <c r="B3444" s="1" t="s">
        <v>151</v>
      </c>
      <c r="C3444" s="1" t="s">
        <v>21</v>
      </c>
      <c r="D3444">
        <v>477</v>
      </c>
      <c r="E3444" s="2">
        <v>42645</v>
      </c>
      <c r="F3444">
        <v>1</v>
      </c>
      <c r="G3444">
        <v>1</v>
      </c>
      <c r="H3444">
        <v>1549</v>
      </c>
      <c r="I3444">
        <v>0.05</v>
      </c>
      <c r="J3444" s="1" t="s">
        <v>454</v>
      </c>
      <c r="K3444" s="1" t="s">
        <v>319</v>
      </c>
      <c r="L3444" s="1" t="s">
        <v>22</v>
      </c>
      <c r="M3444" s="1" t="s">
        <v>440</v>
      </c>
      <c r="N3444">
        <v>1471.55</v>
      </c>
    </row>
    <row r="3445" spans="1:14" x14ac:dyDescent="0.3">
      <c r="A3445">
        <v>1</v>
      </c>
      <c r="B3445" s="1" t="s">
        <v>42</v>
      </c>
      <c r="C3445" s="1" t="s">
        <v>27</v>
      </c>
      <c r="D3445">
        <v>599</v>
      </c>
      <c r="E3445" s="2">
        <v>42713</v>
      </c>
      <c r="F3445">
        <v>2</v>
      </c>
      <c r="G3445">
        <v>2</v>
      </c>
      <c r="H3445">
        <v>1549</v>
      </c>
      <c r="I3445">
        <v>0.1</v>
      </c>
      <c r="J3445" s="1" t="s">
        <v>454</v>
      </c>
      <c r="K3445" s="1" t="s">
        <v>319</v>
      </c>
      <c r="L3445" s="1" t="s">
        <v>28</v>
      </c>
      <c r="M3445" s="1" t="s">
        <v>440</v>
      </c>
      <c r="N3445">
        <v>2788.2000000000003</v>
      </c>
    </row>
    <row r="3446" spans="1:14" x14ac:dyDescent="0.3">
      <c r="A3446">
        <v>80</v>
      </c>
      <c r="B3446" s="1" t="s">
        <v>51</v>
      </c>
      <c r="C3446" s="1" t="s">
        <v>27</v>
      </c>
      <c r="D3446">
        <v>34</v>
      </c>
      <c r="E3446" s="2">
        <v>42391</v>
      </c>
      <c r="F3446">
        <v>2</v>
      </c>
      <c r="G3446">
        <v>2</v>
      </c>
      <c r="H3446">
        <v>1549</v>
      </c>
      <c r="I3446">
        <v>0.1</v>
      </c>
      <c r="J3446" s="1" t="s">
        <v>454</v>
      </c>
      <c r="K3446" s="1" t="s">
        <v>319</v>
      </c>
      <c r="L3446" s="1" t="s">
        <v>28</v>
      </c>
      <c r="M3446" s="1" t="s">
        <v>440</v>
      </c>
      <c r="N3446">
        <v>2788.2000000000003</v>
      </c>
    </row>
    <row r="3447" spans="1:14" x14ac:dyDescent="0.3">
      <c r="A3447">
        <v>96</v>
      </c>
      <c r="B3447" s="1" t="s">
        <v>39</v>
      </c>
      <c r="C3447" s="1" t="s">
        <v>27</v>
      </c>
      <c r="D3447">
        <v>604</v>
      </c>
      <c r="E3447" s="2">
        <v>42714</v>
      </c>
      <c r="F3447">
        <v>2</v>
      </c>
      <c r="G3447">
        <v>2</v>
      </c>
      <c r="H3447">
        <v>1549</v>
      </c>
      <c r="I3447">
        <v>7.0000000000000007E-2</v>
      </c>
      <c r="J3447" s="1" t="s">
        <v>454</v>
      </c>
      <c r="K3447" s="1" t="s">
        <v>319</v>
      </c>
      <c r="L3447" s="1" t="s">
        <v>28</v>
      </c>
      <c r="M3447" s="1" t="s">
        <v>440</v>
      </c>
      <c r="N3447">
        <v>2881.14</v>
      </c>
    </row>
    <row r="3448" spans="1:14" x14ac:dyDescent="0.3">
      <c r="A3448">
        <v>218</v>
      </c>
      <c r="B3448" s="1" t="s">
        <v>70</v>
      </c>
      <c r="C3448" s="1" t="s">
        <v>27</v>
      </c>
      <c r="D3448">
        <v>95</v>
      </c>
      <c r="E3448" s="2">
        <v>42427</v>
      </c>
      <c r="F3448">
        <v>2</v>
      </c>
      <c r="G3448">
        <v>2</v>
      </c>
      <c r="H3448">
        <v>1549</v>
      </c>
      <c r="I3448">
        <v>0.2</v>
      </c>
      <c r="J3448" s="1" t="s">
        <v>454</v>
      </c>
      <c r="K3448" s="1" t="s">
        <v>319</v>
      </c>
      <c r="L3448" s="1" t="s">
        <v>28</v>
      </c>
      <c r="M3448" s="1" t="s">
        <v>440</v>
      </c>
      <c r="N3448">
        <v>2478.4</v>
      </c>
    </row>
    <row r="3449" spans="1:14" x14ac:dyDescent="0.3">
      <c r="A3449">
        <v>223</v>
      </c>
      <c r="B3449" s="1" t="s">
        <v>192</v>
      </c>
      <c r="C3449" s="1" t="s">
        <v>27</v>
      </c>
      <c r="D3449">
        <v>245</v>
      </c>
      <c r="E3449" s="2">
        <v>42519</v>
      </c>
      <c r="F3449">
        <v>2</v>
      </c>
      <c r="G3449">
        <v>2</v>
      </c>
      <c r="H3449">
        <v>1549</v>
      </c>
      <c r="I3449">
        <v>0.05</v>
      </c>
      <c r="J3449" s="1" t="s">
        <v>454</v>
      </c>
      <c r="K3449" s="1" t="s">
        <v>319</v>
      </c>
      <c r="L3449" s="1" t="s">
        <v>28</v>
      </c>
      <c r="M3449" s="1" t="s">
        <v>440</v>
      </c>
      <c r="N3449">
        <v>2943.1</v>
      </c>
    </row>
    <row r="3450" spans="1:14" x14ac:dyDescent="0.3">
      <c r="A3450">
        <v>583</v>
      </c>
      <c r="B3450" s="1" t="s">
        <v>142</v>
      </c>
      <c r="C3450" s="1" t="s">
        <v>27</v>
      </c>
      <c r="D3450">
        <v>38</v>
      </c>
      <c r="E3450" s="2">
        <v>42394</v>
      </c>
      <c r="F3450">
        <v>2</v>
      </c>
      <c r="G3450">
        <v>2</v>
      </c>
      <c r="H3450">
        <v>1549</v>
      </c>
      <c r="I3450">
        <v>0.1</v>
      </c>
      <c r="J3450" s="1" t="s">
        <v>454</v>
      </c>
      <c r="K3450" s="1" t="s">
        <v>319</v>
      </c>
      <c r="L3450" s="1" t="s">
        <v>28</v>
      </c>
      <c r="M3450" s="1" t="s">
        <v>440</v>
      </c>
      <c r="N3450">
        <v>2788.2000000000003</v>
      </c>
    </row>
    <row r="3451" spans="1:14" x14ac:dyDescent="0.3">
      <c r="A3451">
        <v>603</v>
      </c>
      <c r="B3451" s="1" t="s">
        <v>88</v>
      </c>
      <c r="C3451" s="1" t="s">
        <v>27</v>
      </c>
      <c r="D3451">
        <v>405</v>
      </c>
      <c r="E3451" s="2">
        <v>42613</v>
      </c>
      <c r="F3451">
        <v>2</v>
      </c>
      <c r="G3451">
        <v>2</v>
      </c>
      <c r="H3451">
        <v>1549</v>
      </c>
      <c r="I3451">
        <v>0.1</v>
      </c>
      <c r="J3451" s="1" t="s">
        <v>454</v>
      </c>
      <c r="K3451" s="1" t="s">
        <v>319</v>
      </c>
      <c r="L3451" s="1" t="s">
        <v>28</v>
      </c>
      <c r="M3451" s="1" t="s">
        <v>440</v>
      </c>
      <c r="N3451">
        <v>2788.2000000000003</v>
      </c>
    </row>
    <row r="3452" spans="1:14" x14ac:dyDescent="0.3">
      <c r="A3452">
        <v>705</v>
      </c>
      <c r="B3452" s="1" t="s">
        <v>145</v>
      </c>
      <c r="C3452" s="1" t="s">
        <v>27</v>
      </c>
      <c r="D3452">
        <v>305</v>
      </c>
      <c r="E3452" s="2">
        <v>42558</v>
      </c>
      <c r="F3452">
        <v>2</v>
      </c>
      <c r="G3452">
        <v>1</v>
      </c>
      <c r="H3452">
        <v>1549</v>
      </c>
      <c r="I3452">
        <v>7.0000000000000007E-2</v>
      </c>
      <c r="J3452" s="1" t="s">
        <v>454</v>
      </c>
      <c r="K3452" s="1" t="s">
        <v>319</v>
      </c>
      <c r="L3452" s="1" t="s">
        <v>28</v>
      </c>
      <c r="M3452" s="1" t="s">
        <v>440</v>
      </c>
      <c r="N3452">
        <v>1440.57</v>
      </c>
    </row>
    <row r="3453" spans="1:14" x14ac:dyDescent="0.3">
      <c r="A3453">
        <v>756</v>
      </c>
      <c r="B3453" s="1" t="s">
        <v>299</v>
      </c>
      <c r="C3453" s="1" t="s">
        <v>27</v>
      </c>
      <c r="D3453">
        <v>178</v>
      </c>
      <c r="E3453" s="2">
        <v>42476</v>
      </c>
      <c r="F3453">
        <v>2</v>
      </c>
      <c r="G3453">
        <v>2</v>
      </c>
      <c r="H3453">
        <v>1549</v>
      </c>
      <c r="I3453">
        <v>0.2</v>
      </c>
      <c r="J3453" s="1" t="s">
        <v>454</v>
      </c>
      <c r="K3453" s="1" t="s">
        <v>319</v>
      </c>
      <c r="L3453" s="1" t="s">
        <v>28</v>
      </c>
      <c r="M3453" s="1" t="s">
        <v>440</v>
      </c>
      <c r="N3453">
        <v>2478.4</v>
      </c>
    </row>
    <row r="3454" spans="1:14" x14ac:dyDescent="0.3">
      <c r="A3454">
        <v>793</v>
      </c>
      <c r="B3454" s="1" t="s">
        <v>120</v>
      </c>
      <c r="C3454" s="1" t="s">
        <v>27</v>
      </c>
      <c r="D3454">
        <v>1078</v>
      </c>
      <c r="E3454" s="2">
        <v>42966</v>
      </c>
      <c r="F3454">
        <v>2</v>
      </c>
      <c r="G3454">
        <v>2</v>
      </c>
      <c r="H3454">
        <v>1549</v>
      </c>
      <c r="I3454">
        <v>0.1</v>
      </c>
      <c r="J3454" s="1" t="s">
        <v>454</v>
      </c>
      <c r="K3454" s="1" t="s">
        <v>319</v>
      </c>
      <c r="L3454" s="1" t="s">
        <v>28</v>
      </c>
      <c r="M3454" s="1" t="s">
        <v>440</v>
      </c>
      <c r="N3454">
        <v>2788.2000000000003</v>
      </c>
    </row>
    <row r="3455" spans="1:14" x14ac:dyDescent="0.3">
      <c r="A3455">
        <v>944</v>
      </c>
      <c r="B3455" s="1" t="s">
        <v>26</v>
      </c>
      <c r="C3455" s="1" t="s">
        <v>27</v>
      </c>
      <c r="D3455">
        <v>426</v>
      </c>
      <c r="E3455" s="2">
        <v>42621</v>
      </c>
      <c r="F3455">
        <v>2</v>
      </c>
      <c r="G3455">
        <v>1</v>
      </c>
      <c r="H3455">
        <v>1549</v>
      </c>
      <c r="I3455">
        <v>0.1</v>
      </c>
      <c r="J3455" s="1" t="s">
        <v>454</v>
      </c>
      <c r="K3455" s="1" t="s">
        <v>319</v>
      </c>
      <c r="L3455" s="1" t="s">
        <v>28</v>
      </c>
      <c r="M3455" s="1" t="s">
        <v>440</v>
      </c>
      <c r="N3455">
        <v>1394.1000000000001</v>
      </c>
    </row>
    <row r="3456" spans="1:14" x14ac:dyDescent="0.3">
      <c r="A3456">
        <v>961</v>
      </c>
      <c r="B3456" s="1" t="s">
        <v>175</v>
      </c>
      <c r="C3456" s="1" t="s">
        <v>27</v>
      </c>
      <c r="D3456">
        <v>343</v>
      </c>
      <c r="E3456" s="2">
        <v>42582</v>
      </c>
      <c r="F3456">
        <v>2</v>
      </c>
      <c r="G3456">
        <v>1</v>
      </c>
      <c r="H3456">
        <v>1549</v>
      </c>
      <c r="I3456">
        <v>0.1</v>
      </c>
      <c r="J3456" s="1" t="s">
        <v>454</v>
      </c>
      <c r="K3456" s="1" t="s">
        <v>319</v>
      </c>
      <c r="L3456" s="1" t="s">
        <v>28</v>
      </c>
      <c r="M3456" s="1" t="s">
        <v>440</v>
      </c>
      <c r="N3456">
        <v>1394.1000000000001</v>
      </c>
    </row>
    <row r="3457" spans="1:14" x14ac:dyDescent="0.3">
      <c r="A3457">
        <v>1062</v>
      </c>
      <c r="B3457" s="1" t="s">
        <v>98</v>
      </c>
      <c r="C3457" s="1" t="s">
        <v>27</v>
      </c>
      <c r="D3457">
        <v>433</v>
      </c>
      <c r="E3457" s="2">
        <v>42625</v>
      </c>
      <c r="F3457">
        <v>2</v>
      </c>
      <c r="G3457">
        <v>1</v>
      </c>
      <c r="H3457">
        <v>1549</v>
      </c>
      <c r="I3457">
        <v>0.2</v>
      </c>
      <c r="J3457" s="1" t="s">
        <v>454</v>
      </c>
      <c r="K3457" s="1" t="s">
        <v>319</v>
      </c>
      <c r="L3457" s="1" t="s">
        <v>28</v>
      </c>
      <c r="M3457" s="1" t="s">
        <v>440</v>
      </c>
      <c r="N3457">
        <v>1239.2</v>
      </c>
    </row>
    <row r="3458" spans="1:14" x14ac:dyDescent="0.3">
      <c r="A3458">
        <v>1247</v>
      </c>
      <c r="B3458" s="1" t="s">
        <v>202</v>
      </c>
      <c r="C3458" s="1" t="s">
        <v>27</v>
      </c>
      <c r="D3458">
        <v>196</v>
      </c>
      <c r="E3458" s="2">
        <v>42488</v>
      </c>
      <c r="F3458">
        <v>2</v>
      </c>
      <c r="G3458">
        <v>2</v>
      </c>
      <c r="H3458">
        <v>1549</v>
      </c>
      <c r="I3458">
        <v>7.0000000000000007E-2</v>
      </c>
      <c r="J3458" s="1" t="s">
        <v>454</v>
      </c>
      <c r="K3458" s="1" t="s">
        <v>319</v>
      </c>
      <c r="L3458" s="1" t="s">
        <v>28</v>
      </c>
      <c r="M3458" s="1" t="s">
        <v>440</v>
      </c>
      <c r="N3458">
        <v>2881.14</v>
      </c>
    </row>
    <row r="3459" spans="1:14" x14ac:dyDescent="0.3">
      <c r="A3459">
        <v>1250</v>
      </c>
      <c r="B3459" s="1" t="s">
        <v>41</v>
      </c>
      <c r="C3459" s="1" t="s">
        <v>27</v>
      </c>
      <c r="D3459">
        <v>21</v>
      </c>
      <c r="E3459" s="2">
        <v>42384</v>
      </c>
      <c r="F3459">
        <v>2</v>
      </c>
      <c r="G3459">
        <v>1</v>
      </c>
      <c r="H3459">
        <v>1549</v>
      </c>
      <c r="I3459">
        <v>7.0000000000000007E-2</v>
      </c>
      <c r="J3459" s="1" t="s">
        <v>454</v>
      </c>
      <c r="K3459" s="1" t="s">
        <v>319</v>
      </c>
      <c r="L3459" s="1" t="s">
        <v>28</v>
      </c>
      <c r="M3459" s="1" t="s">
        <v>440</v>
      </c>
      <c r="N3459">
        <v>1440.57</v>
      </c>
    </row>
    <row r="3460" spans="1:14" x14ac:dyDescent="0.3">
      <c r="A3460">
        <v>1324</v>
      </c>
      <c r="B3460" s="1" t="s">
        <v>172</v>
      </c>
      <c r="C3460" s="1" t="s">
        <v>27</v>
      </c>
      <c r="D3460">
        <v>5</v>
      </c>
      <c r="E3460" s="2">
        <v>42372</v>
      </c>
      <c r="F3460">
        <v>2</v>
      </c>
      <c r="G3460">
        <v>2</v>
      </c>
      <c r="H3460">
        <v>1549</v>
      </c>
      <c r="I3460">
        <v>0.05</v>
      </c>
      <c r="J3460" s="1" t="s">
        <v>454</v>
      </c>
      <c r="K3460" s="1" t="s">
        <v>319</v>
      </c>
      <c r="L3460" s="1" t="s">
        <v>28</v>
      </c>
      <c r="M3460" s="1" t="s">
        <v>440</v>
      </c>
      <c r="N3460">
        <v>2943.1</v>
      </c>
    </row>
    <row r="3461" spans="1:14" x14ac:dyDescent="0.3">
      <c r="A3461">
        <v>1395</v>
      </c>
      <c r="B3461" s="1" t="s">
        <v>230</v>
      </c>
      <c r="C3461" s="1" t="s">
        <v>27</v>
      </c>
      <c r="D3461">
        <v>838</v>
      </c>
      <c r="E3461" s="2">
        <v>42839</v>
      </c>
      <c r="F3461">
        <v>2</v>
      </c>
      <c r="G3461">
        <v>1</v>
      </c>
      <c r="H3461">
        <v>1549</v>
      </c>
      <c r="I3461">
        <v>0.1</v>
      </c>
      <c r="J3461" s="1" t="s">
        <v>454</v>
      </c>
      <c r="K3461" s="1" t="s">
        <v>319</v>
      </c>
      <c r="L3461" s="1" t="s">
        <v>28</v>
      </c>
      <c r="M3461" s="1" t="s">
        <v>440</v>
      </c>
      <c r="N3461">
        <v>1394.1000000000001</v>
      </c>
    </row>
    <row r="3462" spans="1:14" x14ac:dyDescent="0.3">
      <c r="A3462">
        <v>1398</v>
      </c>
      <c r="B3462" s="1" t="s">
        <v>100</v>
      </c>
      <c r="C3462" s="1" t="s">
        <v>27</v>
      </c>
      <c r="D3462">
        <v>622</v>
      </c>
      <c r="E3462" s="2">
        <v>42727</v>
      </c>
      <c r="F3462">
        <v>2</v>
      </c>
      <c r="G3462">
        <v>1</v>
      </c>
      <c r="H3462">
        <v>1549</v>
      </c>
      <c r="I3462">
        <v>0.2</v>
      </c>
      <c r="J3462" s="1" t="s">
        <v>454</v>
      </c>
      <c r="K3462" s="1" t="s">
        <v>319</v>
      </c>
      <c r="L3462" s="1" t="s">
        <v>28</v>
      </c>
      <c r="M3462" s="1" t="s">
        <v>440</v>
      </c>
      <c r="N3462">
        <v>1239.2</v>
      </c>
    </row>
    <row r="3463" spans="1:14" x14ac:dyDescent="0.3">
      <c r="A3463">
        <v>1443</v>
      </c>
      <c r="B3463" s="1" t="s">
        <v>104</v>
      </c>
      <c r="C3463" s="1" t="s">
        <v>27</v>
      </c>
      <c r="D3463">
        <v>558</v>
      </c>
      <c r="E3463" s="2">
        <v>42689</v>
      </c>
      <c r="F3463">
        <v>2</v>
      </c>
      <c r="G3463">
        <v>2</v>
      </c>
      <c r="H3463">
        <v>1549</v>
      </c>
      <c r="I3463">
        <v>7.0000000000000007E-2</v>
      </c>
      <c r="J3463" s="1" t="s">
        <v>454</v>
      </c>
      <c r="K3463" s="1" t="s">
        <v>319</v>
      </c>
      <c r="L3463" s="1" t="s">
        <v>28</v>
      </c>
      <c r="M3463" s="1" t="s">
        <v>440</v>
      </c>
      <c r="N3463">
        <v>2881.14</v>
      </c>
    </row>
    <row r="3464" spans="1:14" x14ac:dyDescent="0.3">
      <c r="A3464">
        <v>815</v>
      </c>
      <c r="B3464" s="1" t="s">
        <v>31</v>
      </c>
      <c r="C3464" s="1" t="s">
        <v>27</v>
      </c>
      <c r="D3464">
        <v>208</v>
      </c>
      <c r="E3464" s="2">
        <v>42496</v>
      </c>
      <c r="F3464">
        <v>2</v>
      </c>
      <c r="G3464">
        <v>2</v>
      </c>
      <c r="H3464">
        <v>1549</v>
      </c>
      <c r="I3464">
        <v>0.05</v>
      </c>
      <c r="J3464" s="1" t="s">
        <v>454</v>
      </c>
      <c r="K3464" s="1" t="s">
        <v>319</v>
      </c>
      <c r="L3464" s="1" t="s">
        <v>28</v>
      </c>
      <c r="M3464" s="1" t="s">
        <v>440</v>
      </c>
      <c r="N3464">
        <v>2943.1</v>
      </c>
    </row>
    <row r="3465" spans="1:14" x14ac:dyDescent="0.3">
      <c r="A3465">
        <v>1140</v>
      </c>
      <c r="B3465" s="1" t="s">
        <v>140</v>
      </c>
      <c r="C3465" s="1" t="s">
        <v>27</v>
      </c>
      <c r="D3465">
        <v>211</v>
      </c>
      <c r="E3465" s="2">
        <v>42497</v>
      </c>
      <c r="F3465">
        <v>2</v>
      </c>
      <c r="G3465">
        <v>1</v>
      </c>
      <c r="H3465">
        <v>1549</v>
      </c>
      <c r="I3465">
        <v>7.0000000000000007E-2</v>
      </c>
      <c r="J3465" s="1" t="s">
        <v>454</v>
      </c>
      <c r="K3465" s="1" t="s">
        <v>319</v>
      </c>
      <c r="L3465" s="1" t="s">
        <v>28</v>
      </c>
      <c r="M3465" s="1" t="s">
        <v>440</v>
      </c>
      <c r="N3465">
        <v>1440.57</v>
      </c>
    </row>
    <row r="3466" spans="1:14" x14ac:dyDescent="0.3">
      <c r="A3466">
        <v>1403</v>
      </c>
      <c r="B3466" s="1" t="s">
        <v>43</v>
      </c>
      <c r="C3466" s="1" t="s">
        <v>27</v>
      </c>
      <c r="D3466">
        <v>968</v>
      </c>
      <c r="E3466" s="2">
        <v>42907</v>
      </c>
      <c r="F3466">
        <v>2</v>
      </c>
      <c r="G3466">
        <v>2</v>
      </c>
      <c r="H3466">
        <v>1549</v>
      </c>
      <c r="I3466">
        <v>0.05</v>
      </c>
      <c r="J3466" s="1" t="s">
        <v>454</v>
      </c>
      <c r="K3466" s="1" t="s">
        <v>319</v>
      </c>
      <c r="L3466" s="1" t="s">
        <v>28</v>
      </c>
      <c r="M3466" s="1" t="s">
        <v>440</v>
      </c>
      <c r="N3466">
        <v>2943.1</v>
      </c>
    </row>
    <row r="3467" spans="1:14" x14ac:dyDescent="0.3">
      <c r="A3467">
        <v>639</v>
      </c>
      <c r="B3467" s="1" t="s">
        <v>224</v>
      </c>
      <c r="C3467" s="1" t="s">
        <v>27</v>
      </c>
      <c r="D3467">
        <v>520</v>
      </c>
      <c r="E3467" s="2">
        <v>42666</v>
      </c>
      <c r="F3467">
        <v>2</v>
      </c>
      <c r="G3467">
        <v>1</v>
      </c>
      <c r="H3467">
        <v>1549</v>
      </c>
      <c r="I3467">
        <v>7.0000000000000007E-2</v>
      </c>
      <c r="J3467" s="1" t="s">
        <v>454</v>
      </c>
      <c r="K3467" s="1" t="s">
        <v>319</v>
      </c>
      <c r="L3467" s="1" t="s">
        <v>28</v>
      </c>
      <c r="M3467" s="1" t="s">
        <v>440</v>
      </c>
      <c r="N3467">
        <v>1440.57</v>
      </c>
    </row>
    <row r="3468" spans="1:14" x14ac:dyDescent="0.3">
      <c r="A3468">
        <v>51</v>
      </c>
      <c r="B3468" s="1" t="s">
        <v>64</v>
      </c>
      <c r="C3468" s="1" t="s">
        <v>27</v>
      </c>
      <c r="D3468">
        <v>222</v>
      </c>
      <c r="E3468" s="2">
        <v>42503</v>
      </c>
      <c r="F3468">
        <v>2</v>
      </c>
      <c r="G3468">
        <v>1</v>
      </c>
      <c r="H3468">
        <v>1549</v>
      </c>
      <c r="I3468">
        <v>0.1</v>
      </c>
      <c r="J3468" s="1" t="s">
        <v>454</v>
      </c>
      <c r="K3468" s="1" t="s">
        <v>319</v>
      </c>
      <c r="L3468" s="1" t="s">
        <v>28</v>
      </c>
      <c r="M3468" s="1" t="s">
        <v>440</v>
      </c>
      <c r="N3468">
        <v>1394.1000000000001</v>
      </c>
    </row>
    <row r="3469" spans="1:14" x14ac:dyDescent="0.3">
      <c r="A3469">
        <v>99</v>
      </c>
      <c r="B3469" s="1" t="s">
        <v>44</v>
      </c>
      <c r="C3469" s="1" t="s">
        <v>27</v>
      </c>
      <c r="D3469">
        <v>169</v>
      </c>
      <c r="E3469" s="2">
        <v>42470</v>
      </c>
      <c r="F3469">
        <v>2</v>
      </c>
      <c r="G3469">
        <v>1</v>
      </c>
      <c r="H3469">
        <v>1549</v>
      </c>
      <c r="I3469">
        <v>0.2</v>
      </c>
      <c r="J3469" s="1" t="s">
        <v>454</v>
      </c>
      <c r="K3469" s="1" t="s">
        <v>319</v>
      </c>
      <c r="L3469" s="1" t="s">
        <v>28</v>
      </c>
      <c r="M3469" s="1" t="s">
        <v>440</v>
      </c>
      <c r="N3469">
        <v>1239.2</v>
      </c>
    </row>
    <row r="3470" spans="1:14" x14ac:dyDescent="0.3">
      <c r="A3470">
        <v>1359</v>
      </c>
      <c r="B3470" s="1" t="s">
        <v>167</v>
      </c>
      <c r="C3470" s="1" t="s">
        <v>27</v>
      </c>
      <c r="D3470">
        <v>508</v>
      </c>
      <c r="E3470" s="2">
        <v>42658</v>
      </c>
      <c r="F3470">
        <v>2</v>
      </c>
      <c r="G3470">
        <v>2</v>
      </c>
      <c r="H3470">
        <v>1549</v>
      </c>
      <c r="I3470">
        <v>0.05</v>
      </c>
      <c r="J3470" s="1" t="s">
        <v>454</v>
      </c>
      <c r="K3470" s="1" t="s">
        <v>319</v>
      </c>
      <c r="L3470" s="1" t="s">
        <v>28</v>
      </c>
      <c r="M3470" s="1" t="s">
        <v>440</v>
      </c>
      <c r="N3470">
        <v>2943.1</v>
      </c>
    </row>
    <row r="3471" spans="1:14" x14ac:dyDescent="0.3">
      <c r="A3471">
        <v>936</v>
      </c>
      <c r="B3471" s="1" t="s">
        <v>47</v>
      </c>
      <c r="C3471" s="1" t="s">
        <v>27</v>
      </c>
      <c r="D3471">
        <v>1128</v>
      </c>
      <c r="E3471" s="2">
        <v>42993</v>
      </c>
      <c r="F3471">
        <v>2</v>
      </c>
      <c r="G3471">
        <v>1</v>
      </c>
      <c r="H3471">
        <v>1549</v>
      </c>
      <c r="I3471">
        <v>0.2</v>
      </c>
      <c r="J3471" s="1" t="s">
        <v>454</v>
      </c>
      <c r="K3471" s="1" t="s">
        <v>319</v>
      </c>
      <c r="L3471" s="1" t="s">
        <v>28</v>
      </c>
      <c r="M3471" s="1" t="s">
        <v>440</v>
      </c>
      <c r="N3471">
        <v>1239.2</v>
      </c>
    </row>
    <row r="3472" spans="1:14" x14ac:dyDescent="0.3">
      <c r="A3472">
        <v>1413</v>
      </c>
      <c r="B3472" s="1" t="s">
        <v>33</v>
      </c>
      <c r="C3472" s="1" t="s">
        <v>27</v>
      </c>
      <c r="D3472">
        <v>69</v>
      </c>
      <c r="E3472" s="2">
        <v>42410</v>
      </c>
      <c r="F3472">
        <v>2</v>
      </c>
      <c r="G3472">
        <v>1</v>
      </c>
      <c r="H3472">
        <v>1549</v>
      </c>
      <c r="I3472">
        <v>0.05</v>
      </c>
      <c r="J3472" s="1" t="s">
        <v>454</v>
      </c>
      <c r="K3472" s="1" t="s">
        <v>319</v>
      </c>
      <c r="L3472" s="1" t="s">
        <v>28</v>
      </c>
      <c r="M3472" s="1" t="s">
        <v>440</v>
      </c>
      <c r="N3472">
        <v>1471.55</v>
      </c>
    </row>
    <row r="3473" spans="1:14" x14ac:dyDescent="0.3">
      <c r="A3473">
        <v>995</v>
      </c>
      <c r="B3473" s="1" t="s">
        <v>91</v>
      </c>
      <c r="C3473" s="1" t="s">
        <v>27</v>
      </c>
      <c r="D3473">
        <v>368</v>
      </c>
      <c r="E3473" s="2">
        <v>42596</v>
      </c>
      <c r="F3473">
        <v>2</v>
      </c>
      <c r="G3473">
        <v>2</v>
      </c>
      <c r="H3473">
        <v>1549</v>
      </c>
      <c r="I3473">
        <v>0.2</v>
      </c>
      <c r="J3473" s="1" t="s">
        <v>454</v>
      </c>
      <c r="K3473" s="1" t="s">
        <v>319</v>
      </c>
      <c r="L3473" s="1" t="s">
        <v>28</v>
      </c>
      <c r="M3473" s="1" t="s">
        <v>440</v>
      </c>
      <c r="N3473">
        <v>2478.4</v>
      </c>
    </row>
    <row r="3474" spans="1:14" x14ac:dyDescent="0.3">
      <c r="A3474">
        <v>327</v>
      </c>
      <c r="B3474" s="1" t="s">
        <v>30</v>
      </c>
      <c r="C3474" s="1" t="s">
        <v>27</v>
      </c>
      <c r="D3474">
        <v>120</v>
      </c>
      <c r="E3474" s="2">
        <v>42443</v>
      </c>
      <c r="F3474">
        <v>2</v>
      </c>
      <c r="G3474">
        <v>2</v>
      </c>
      <c r="H3474">
        <v>1549</v>
      </c>
      <c r="I3474">
        <v>0.05</v>
      </c>
      <c r="J3474" s="1" t="s">
        <v>454</v>
      </c>
      <c r="K3474" s="1" t="s">
        <v>319</v>
      </c>
      <c r="L3474" s="1" t="s">
        <v>28</v>
      </c>
      <c r="M3474" s="1" t="s">
        <v>440</v>
      </c>
      <c r="N3474">
        <v>2943.1</v>
      </c>
    </row>
    <row r="3475" spans="1:14" x14ac:dyDescent="0.3">
      <c r="A3475">
        <v>1034</v>
      </c>
      <c r="B3475" s="1" t="s">
        <v>59</v>
      </c>
      <c r="C3475" s="1" t="s">
        <v>27</v>
      </c>
      <c r="D3475">
        <v>167</v>
      </c>
      <c r="E3475" s="2">
        <v>42468</v>
      </c>
      <c r="F3475">
        <v>2</v>
      </c>
      <c r="G3475">
        <v>1</v>
      </c>
      <c r="H3475">
        <v>1549</v>
      </c>
      <c r="I3475">
        <v>0.2</v>
      </c>
      <c r="J3475" s="1" t="s">
        <v>454</v>
      </c>
      <c r="K3475" s="1" t="s">
        <v>319</v>
      </c>
      <c r="L3475" s="1" t="s">
        <v>28</v>
      </c>
      <c r="M3475" s="1" t="s">
        <v>440</v>
      </c>
      <c r="N3475">
        <v>1239.2</v>
      </c>
    </row>
    <row r="3476" spans="1:14" x14ac:dyDescent="0.3">
      <c r="A3476">
        <v>220</v>
      </c>
      <c r="B3476" s="1" t="s">
        <v>225</v>
      </c>
      <c r="C3476" s="1" t="s">
        <v>27</v>
      </c>
      <c r="D3476">
        <v>1086</v>
      </c>
      <c r="E3476" s="2">
        <v>42968</v>
      </c>
      <c r="F3476">
        <v>2</v>
      </c>
      <c r="G3476">
        <v>2</v>
      </c>
      <c r="H3476">
        <v>1549</v>
      </c>
      <c r="I3476">
        <v>7.0000000000000007E-2</v>
      </c>
      <c r="J3476" s="1" t="s">
        <v>454</v>
      </c>
      <c r="K3476" s="1" t="s">
        <v>319</v>
      </c>
      <c r="L3476" s="1" t="s">
        <v>28</v>
      </c>
      <c r="M3476" s="1" t="s">
        <v>440</v>
      </c>
      <c r="N3476">
        <v>2881.14</v>
      </c>
    </row>
    <row r="3477" spans="1:14" x14ac:dyDescent="0.3">
      <c r="A3477">
        <v>807</v>
      </c>
      <c r="B3477" s="1" t="s">
        <v>171</v>
      </c>
      <c r="C3477" s="1" t="s">
        <v>27</v>
      </c>
      <c r="D3477">
        <v>1215</v>
      </c>
      <c r="E3477" s="2">
        <v>43036</v>
      </c>
      <c r="F3477">
        <v>2</v>
      </c>
      <c r="G3477">
        <v>2</v>
      </c>
      <c r="H3477">
        <v>1549</v>
      </c>
      <c r="I3477">
        <v>7.0000000000000007E-2</v>
      </c>
      <c r="J3477" s="1" t="s">
        <v>454</v>
      </c>
      <c r="K3477" s="1" t="s">
        <v>319</v>
      </c>
      <c r="L3477" s="1" t="s">
        <v>28</v>
      </c>
      <c r="M3477" s="1" t="s">
        <v>440</v>
      </c>
      <c r="N3477">
        <v>2881.14</v>
      </c>
    </row>
    <row r="3478" spans="1:14" x14ac:dyDescent="0.3">
      <c r="A3478">
        <v>133</v>
      </c>
      <c r="B3478" s="1" t="s">
        <v>179</v>
      </c>
      <c r="C3478" s="1" t="s">
        <v>27</v>
      </c>
      <c r="D3478">
        <v>287</v>
      </c>
      <c r="E3478" s="2">
        <v>42546</v>
      </c>
      <c r="F3478">
        <v>2</v>
      </c>
      <c r="G3478">
        <v>1</v>
      </c>
      <c r="H3478">
        <v>1549</v>
      </c>
      <c r="I3478">
        <v>0.05</v>
      </c>
      <c r="J3478" s="1" t="s">
        <v>454</v>
      </c>
      <c r="K3478" s="1" t="s">
        <v>319</v>
      </c>
      <c r="L3478" s="1" t="s">
        <v>28</v>
      </c>
      <c r="M3478" s="1" t="s">
        <v>440</v>
      </c>
      <c r="N3478">
        <v>1471.55</v>
      </c>
    </row>
    <row r="3479" spans="1:14" x14ac:dyDescent="0.3">
      <c r="A3479">
        <v>932</v>
      </c>
      <c r="B3479" s="1" t="s">
        <v>103</v>
      </c>
      <c r="C3479" s="1" t="s">
        <v>27</v>
      </c>
      <c r="D3479">
        <v>503</v>
      </c>
      <c r="E3479" s="2">
        <v>42656</v>
      </c>
      <c r="F3479">
        <v>2</v>
      </c>
      <c r="G3479">
        <v>1</v>
      </c>
      <c r="H3479">
        <v>1549</v>
      </c>
      <c r="I3479">
        <v>0.05</v>
      </c>
      <c r="J3479" s="1" t="s">
        <v>454</v>
      </c>
      <c r="K3479" s="1" t="s">
        <v>319</v>
      </c>
      <c r="L3479" s="1" t="s">
        <v>28</v>
      </c>
      <c r="M3479" s="1" t="s">
        <v>440</v>
      </c>
      <c r="N3479">
        <v>1471.55</v>
      </c>
    </row>
    <row r="3480" spans="1:14" x14ac:dyDescent="0.3">
      <c r="A3480">
        <v>424</v>
      </c>
      <c r="B3480" s="1" t="s">
        <v>172</v>
      </c>
      <c r="C3480" s="1" t="s">
        <v>27</v>
      </c>
      <c r="D3480">
        <v>306</v>
      </c>
      <c r="E3480" s="2">
        <v>42560</v>
      </c>
      <c r="F3480">
        <v>2</v>
      </c>
      <c r="G3480">
        <v>1</v>
      </c>
      <c r="H3480">
        <v>1549</v>
      </c>
      <c r="I3480">
        <v>0.2</v>
      </c>
      <c r="J3480" s="1" t="s">
        <v>454</v>
      </c>
      <c r="K3480" s="1" t="s">
        <v>319</v>
      </c>
      <c r="L3480" s="1" t="s">
        <v>28</v>
      </c>
      <c r="M3480" s="1" t="s">
        <v>440</v>
      </c>
      <c r="N3480">
        <v>1239.2</v>
      </c>
    </row>
    <row r="3481" spans="1:14" x14ac:dyDescent="0.3">
      <c r="A3481">
        <v>338</v>
      </c>
      <c r="B3481" s="1" t="s">
        <v>200</v>
      </c>
      <c r="C3481" s="1" t="s">
        <v>27</v>
      </c>
      <c r="D3481">
        <v>166</v>
      </c>
      <c r="E3481" s="2">
        <v>42468</v>
      </c>
      <c r="F3481">
        <v>2</v>
      </c>
      <c r="G3481">
        <v>2</v>
      </c>
      <c r="H3481">
        <v>1549</v>
      </c>
      <c r="I3481">
        <v>0.1</v>
      </c>
      <c r="J3481" s="1" t="s">
        <v>454</v>
      </c>
      <c r="K3481" s="1" t="s">
        <v>319</v>
      </c>
      <c r="L3481" s="1" t="s">
        <v>28</v>
      </c>
      <c r="M3481" s="1" t="s">
        <v>440</v>
      </c>
      <c r="N3481">
        <v>2788.2000000000003</v>
      </c>
    </row>
    <row r="3482" spans="1:14" x14ac:dyDescent="0.3">
      <c r="A3482">
        <v>102</v>
      </c>
      <c r="B3482" s="1" t="s">
        <v>91</v>
      </c>
      <c r="C3482" s="1" t="s">
        <v>27</v>
      </c>
      <c r="D3482">
        <v>588</v>
      </c>
      <c r="E3482" s="2">
        <v>42710</v>
      </c>
      <c r="F3482">
        <v>2</v>
      </c>
      <c r="G3482">
        <v>2</v>
      </c>
      <c r="H3482">
        <v>1549</v>
      </c>
      <c r="I3482">
        <v>7.0000000000000007E-2</v>
      </c>
      <c r="J3482" s="1" t="s">
        <v>454</v>
      </c>
      <c r="K3482" s="1" t="s">
        <v>319</v>
      </c>
      <c r="L3482" s="1" t="s">
        <v>28</v>
      </c>
      <c r="M3482" s="1" t="s">
        <v>440</v>
      </c>
      <c r="N3482">
        <v>2881.14</v>
      </c>
    </row>
    <row r="3483" spans="1:14" x14ac:dyDescent="0.3">
      <c r="A3483">
        <v>1273</v>
      </c>
      <c r="B3483" s="1" t="s">
        <v>126</v>
      </c>
      <c r="C3483" s="1" t="s">
        <v>27</v>
      </c>
      <c r="D3483">
        <v>1028</v>
      </c>
      <c r="E3483" s="2">
        <v>42943</v>
      </c>
      <c r="F3483">
        <v>2</v>
      </c>
      <c r="G3483">
        <v>1</v>
      </c>
      <c r="H3483">
        <v>1549</v>
      </c>
      <c r="I3483">
        <v>0.2</v>
      </c>
      <c r="J3483" s="1" t="s">
        <v>454</v>
      </c>
      <c r="K3483" s="1" t="s">
        <v>319</v>
      </c>
      <c r="L3483" s="1" t="s">
        <v>28</v>
      </c>
      <c r="M3483" s="1" t="s">
        <v>440</v>
      </c>
      <c r="N3483">
        <v>1239.2</v>
      </c>
    </row>
    <row r="3484" spans="1:14" x14ac:dyDescent="0.3">
      <c r="A3484">
        <v>1248</v>
      </c>
      <c r="B3484" s="1" t="s">
        <v>92</v>
      </c>
      <c r="C3484" s="1" t="s">
        <v>27</v>
      </c>
      <c r="D3484">
        <v>557</v>
      </c>
      <c r="E3484" s="2">
        <v>42688</v>
      </c>
      <c r="F3484">
        <v>2</v>
      </c>
      <c r="G3484">
        <v>1</v>
      </c>
      <c r="H3484">
        <v>1549</v>
      </c>
      <c r="I3484">
        <v>0.1</v>
      </c>
      <c r="J3484" s="1" t="s">
        <v>454</v>
      </c>
      <c r="K3484" s="1" t="s">
        <v>319</v>
      </c>
      <c r="L3484" s="1" t="s">
        <v>28</v>
      </c>
      <c r="M3484" s="1" t="s">
        <v>440</v>
      </c>
      <c r="N3484">
        <v>1394.1000000000001</v>
      </c>
    </row>
    <row r="3485" spans="1:14" x14ac:dyDescent="0.3">
      <c r="A3485">
        <v>728</v>
      </c>
      <c r="B3485" s="1" t="s">
        <v>42</v>
      </c>
      <c r="C3485" s="1" t="s">
        <v>27</v>
      </c>
      <c r="D3485">
        <v>192</v>
      </c>
      <c r="E3485" s="2">
        <v>42487</v>
      </c>
      <c r="F3485">
        <v>2</v>
      </c>
      <c r="G3485">
        <v>2</v>
      </c>
      <c r="H3485">
        <v>1549</v>
      </c>
      <c r="I3485">
        <v>0.2</v>
      </c>
      <c r="J3485" s="1" t="s">
        <v>454</v>
      </c>
      <c r="K3485" s="1" t="s">
        <v>319</v>
      </c>
      <c r="L3485" s="1" t="s">
        <v>28</v>
      </c>
      <c r="M3485" s="1" t="s">
        <v>440</v>
      </c>
      <c r="N3485">
        <v>2478.4</v>
      </c>
    </row>
    <row r="3486" spans="1:14" x14ac:dyDescent="0.3">
      <c r="A3486">
        <v>1085</v>
      </c>
      <c r="B3486" s="1" t="s">
        <v>104</v>
      </c>
      <c r="C3486" s="1" t="s">
        <v>27</v>
      </c>
      <c r="D3486">
        <v>437</v>
      </c>
      <c r="E3486" s="2">
        <v>42629</v>
      </c>
      <c r="F3486">
        <v>2</v>
      </c>
      <c r="G3486">
        <v>1</v>
      </c>
      <c r="H3486">
        <v>1549</v>
      </c>
      <c r="I3486">
        <v>0.05</v>
      </c>
      <c r="J3486" s="1" t="s">
        <v>454</v>
      </c>
      <c r="K3486" s="1" t="s">
        <v>319</v>
      </c>
      <c r="L3486" s="1" t="s">
        <v>28</v>
      </c>
      <c r="M3486" s="1" t="s">
        <v>440</v>
      </c>
      <c r="N3486">
        <v>1471.55</v>
      </c>
    </row>
    <row r="3487" spans="1:14" x14ac:dyDescent="0.3">
      <c r="A3487">
        <v>1205</v>
      </c>
      <c r="B3487" s="1" t="s">
        <v>41</v>
      </c>
      <c r="C3487" s="1" t="s">
        <v>27</v>
      </c>
      <c r="D3487">
        <v>300</v>
      </c>
      <c r="E3487" s="2">
        <v>42556</v>
      </c>
      <c r="F3487">
        <v>2</v>
      </c>
      <c r="G3487">
        <v>1</v>
      </c>
      <c r="H3487">
        <v>1549</v>
      </c>
      <c r="I3487">
        <v>0.1</v>
      </c>
      <c r="J3487" s="1" t="s">
        <v>454</v>
      </c>
      <c r="K3487" s="1" t="s">
        <v>319</v>
      </c>
      <c r="L3487" s="1" t="s">
        <v>28</v>
      </c>
      <c r="M3487" s="1" t="s">
        <v>440</v>
      </c>
      <c r="N3487">
        <v>1394.1000000000001</v>
      </c>
    </row>
    <row r="3488" spans="1:14" x14ac:dyDescent="0.3">
      <c r="A3488">
        <v>632</v>
      </c>
      <c r="B3488" s="1" t="s">
        <v>138</v>
      </c>
      <c r="C3488" s="1" t="s">
        <v>27</v>
      </c>
      <c r="D3488">
        <v>260</v>
      </c>
      <c r="E3488" s="2">
        <v>42527</v>
      </c>
      <c r="F3488">
        <v>2</v>
      </c>
      <c r="G3488">
        <v>1</v>
      </c>
      <c r="H3488">
        <v>1549</v>
      </c>
      <c r="I3488">
        <v>0.2</v>
      </c>
      <c r="J3488" s="1" t="s">
        <v>454</v>
      </c>
      <c r="K3488" s="1" t="s">
        <v>319</v>
      </c>
      <c r="L3488" s="1" t="s">
        <v>28</v>
      </c>
      <c r="M3488" s="1" t="s">
        <v>440</v>
      </c>
      <c r="N3488">
        <v>1239.2</v>
      </c>
    </row>
    <row r="3489" spans="1:14" x14ac:dyDescent="0.3">
      <c r="A3489">
        <v>1331</v>
      </c>
      <c r="B3489" s="1" t="s">
        <v>68</v>
      </c>
      <c r="C3489" s="1" t="s">
        <v>27</v>
      </c>
      <c r="D3489">
        <v>498</v>
      </c>
      <c r="E3489" s="2">
        <v>42653</v>
      </c>
      <c r="F3489">
        <v>2</v>
      </c>
      <c r="G3489">
        <v>1</v>
      </c>
      <c r="H3489">
        <v>1549</v>
      </c>
      <c r="I3489">
        <v>7.0000000000000007E-2</v>
      </c>
      <c r="J3489" s="1" t="s">
        <v>454</v>
      </c>
      <c r="K3489" s="1" t="s">
        <v>319</v>
      </c>
      <c r="L3489" s="1" t="s">
        <v>28</v>
      </c>
      <c r="M3489" s="1" t="s">
        <v>440</v>
      </c>
      <c r="N3489">
        <v>1440.57</v>
      </c>
    </row>
    <row r="3490" spans="1:14" x14ac:dyDescent="0.3">
      <c r="A3490">
        <v>826</v>
      </c>
      <c r="B3490" s="1" t="s">
        <v>225</v>
      </c>
      <c r="C3490" s="1" t="s">
        <v>27</v>
      </c>
      <c r="D3490">
        <v>1171</v>
      </c>
      <c r="E3490" s="2">
        <v>43013</v>
      </c>
      <c r="F3490">
        <v>2</v>
      </c>
      <c r="G3490">
        <v>2</v>
      </c>
      <c r="H3490">
        <v>1549</v>
      </c>
      <c r="I3490">
        <v>7.0000000000000007E-2</v>
      </c>
      <c r="J3490" s="1" t="s">
        <v>454</v>
      </c>
      <c r="K3490" s="1" t="s">
        <v>319</v>
      </c>
      <c r="L3490" s="1" t="s">
        <v>28</v>
      </c>
      <c r="M3490" s="1" t="s">
        <v>440</v>
      </c>
      <c r="N3490">
        <v>2881.14</v>
      </c>
    </row>
    <row r="3491" spans="1:14" x14ac:dyDescent="0.3">
      <c r="A3491">
        <v>871</v>
      </c>
      <c r="B3491" s="1" t="s">
        <v>33</v>
      </c>
      <c r="C3491" s="1" t="s">
        <v>27</v>
      </c>
      <c r="D3491">
        <v>884</v>
      </c>
      <c r="E3491" s="2">
        <v>42866</v>
      </c>
      <c r="F3491">
        <v>2</v>
      </c>
      <c r="G3491">
        <v>1</v>
      </c>
      <c r="H3491">
        <v>1549</v>
      </c>
      <c r="I3491">
        <v>0.1</v>
      </c>
      <c r="J3491" s="1" t="s">
        <v>454</v>
      </c>
      <c r="K3491" s="1" t="s">
        <v>319</v>
      </c>
      <c r="L3491" s="1" t="s">
        <v>28</v>
      </c>
      <c r="M3491" s="1" t="s">
        <v>440</v>
      </c>
      <c r="N3491">
        <v>1394.1000000000001</v>
      </c>
    </row>
    <row r="3492" spans="1:14" x14ac:dyDescent="0.3">
      <c r="A3492">
        <v>1219</v>
      </c>
      <c r="B3492" s="1" t="s">
        <v>45</v>
      </c>
      <c r="C3492" s="1" t="s">
        <v>27</v>
      </c>
      <c r="D3492">
        <v>585</v>
      </c>
      <c r="E3492" s="2">
        <v>42708</v>
      </c>
      <c r="F3492">
        <v>2</v>
      </c>
      <c r="G3492">
        <v>1</v>
      </c>
      <c r="H3492">
        <v>1549</v>
      </c>
      <c r="I3492">
        <v>0.2</v>
      </c>
      <c r="J3492" s="1" t="s">
        <v>454</v>
      </c>
      <c r="K3492" s="1" t="s">
        <v>319</v>
      </c>
      <c r="L3492" s="1" t="s">
        <v>28</v>
      </c>
      <c r="M3492" s="1" t="s">
        <v>440</v>
      </c>
      <c r="N3492">
        <v>1239.2</v>
      </c>
    </row>
    <row r="3493" spans="1:14" x14ac:dyDescent="0.3">
      <c r="A3493">
        <v>281</v>
      </c>
      <c r="B3493" s="1" t="s">
        <v>199</v>
      </c>
      <c r="C3493" s="1" t="s">
        <v>27</v>
      </c>
      <c r="D3493">
        <v>299</v>
      </c>
      <c r="E3493" s="2">
        <v>42556</v>
      </c>
      <c r="F3493">
        <v>2</v>
      </c>
      <c r="G3493">
        <v>2</v>
      </c>
      <c r="H3493">
        <v>1549</v>
      </c>
      <c r="I3493">
        <v>0.2</v>
      </c>
      <c r="J3493" s="1" t="s">
        <v>454</v>
      </c>
      <c r="K3493" s="1" t="s">
        <v>319</v>
      </c>
      <c r="L3493" s="1" t="s">
        <v>28</v>
      </c>
      <c r="M3493" s="1" t="s">
        <v>440</v>
      </c>
      <c r="N3493">
        <v>2478.4</v>
      </c>
    </row>
    <row r="3494" spans="1:14" x14ac:dyDescent="0.3">
      <c r="A3494">
        <v>716</v>
      </c>
      <c r="B3494" s="1" t="s">
        <v>179</v>
      </c>
      <c r="C3494" s="1" t="s">
        <v>27</v>
      </c>
      <c r="D3494">
        <v>217</v>
      </c>
      <c r="E3494" s="2">
        <v>42501</v>
      </c>
      <c r="F3494">
        <v>2</v>
      </c>
      <c r="G3494">
        <v>2</v>
      </c>
      <c r="H3494">
        <v>1549</v>
      </c>
      <c r="I3494">
        <v>0.1</v>
      </c>
      <c r="J3494" s="1" t="s">
        <v>454</v>
      </c>
      <c r="K3494" s="1" t="s">
        <v>319</v>
      </c>
      <c r="L3494" s="1" t="s">
        <v>28</v>
      </c>
      <c r="M3494" s="1" t="s">
        <v>440</v>
      </c>
      <c r="N3494">
        <v>2788.2000000000003</v>
      </c>
    </row>
    <row r="3495" spans="1:14" x14ac:dyDescent="0.3">
      <c r="A3495">
        <v>527</v>
      </c>
      <c r="B3495" s="1" t="s">
        <v>179</v>
      </c>
      <c r="C3495" s="1" t="s">
        <v>27</v>
      </c>
      <c r="D3495">
        <v>367</v>
      </c>
      <c r="E3495" s="2">
        <v>42596</v>
      </c>
      <c r="F3495">
        <v>2</v>
      </c>
      <c r="G3495">
        <v>2</v>
      </c>
      <c r="H3495">
        <v>1549</v>
      </c>
      <c r="I3495">
        <v>0.05</v>
      </c>
      <c r="J3495" s="1" t="s">
        <v>454</v>
      </c>
      <c r="K3495" s="1" t="s">
        <v>319</v>
      </c>
      <c r="L3495" s="1" t="s">
        <v>28</v>
      </c>
      <c r="M3495" s="1" t="s">
        <v>440</v>
      </c>
      <c r="N3495">
        <v>2943.1</v>
      </c>
    </row>
    <row r="3496" spans="1:14" x14ac:dyDescent="0.3">
      <c r="A3496">
        <v>1137</v>
      </c>
      <c r="B3496" s="1" t="s">
        <v>70</v>
      </c>
      <c r="C3496" s="1" t="s">
        <v>27</v>
      </c>
      <c r="D3496">
        <v>704</v>
      </c>
      <c r="E3496" s="2">
        <v>42774</v>
      </c>
      <c r="F3496">
        <v>2</v>
      </c>
      <c r="G3496">
        <v>2</v>
      </c>
      <c r="H3496">
        <v>1549</v>
      </c>
      <c r="I3496">
        <v>0.05</v>
      </c>
      <c r="J3496" s="1" t="s">
        <v>454</v>
      </c>
      <c r="K3496" s="1" t="s">
        <v>319</v>
      </c>
      <c r="L3496" s="1" t="s">
        <v>28</v>
      </c>
      <c r="M3496" s="1" t="s">
        <v>440</v>
      </c>
      <c r="N3496">
        <v>2943.1</v>
      </c>
    </row>
    <row r="3497" spans="1:14" x14ac:dyDescent="0.3">
      <c r="A3497">
        <v>657</v>
      </c>
      <c r="B3497" s="1" t="s">
        <v>49</v>
      </c>
      <c r="C3497" s="1" t="s">
        <v>27</v>
      </c>
      <c r="D3497">
        <v>25</v>
      </c>
      <c r="E3497" s="2">
        <v>42387</v>
      </c>
      <c r="F3497">
        <v>2</v>
      </c>
      <c r="G3497">
        <v>2</v>
      </c>
      <c r="H3497">
        <v>1549</v>
      </c>
      <c r="I3497">
        <v>0.2</v>
      </c>
      <c r="J3497" s="1" t="s">
        <v>454</v>
      </c>
      <c r="K3497" s="1" t="s">
        <v>319</v>
      </c>
      <c r="L3497" s="1" t="s">
        <v>28</v>
      </c>
      <c r="M3497" s="1" t="s">
        <v>440</v>
      </c>
      <c r="N3497">
        <v>2478.4</v>
      </c>
    </row>
    <row r="3498" spans="1:14" x14ac:dyDescent="0.3">
      <c r="A3498">
        <v>780</v>
      </c>
      <c r="B3498" s="1" t="s">
        <v>64</v>
      </c>
      <c r="C3498" s="1" t="s">
        <v>27</v>
      </c>
      <c r="D3498">
        <v>288</v>
      </c>
      <c r="E3498" s="2">
        <v>42546</v>
      </c>
      <c r="F3498">
        <v>2</v>
      </c>
      <c r="G3498">
        <v>1</v>
      </c>
      <c r="H3498">
        <v>1549</v>
      </c>
      <c r="I3498">
        <v>0.1</v>
      </c>
      <c r="J3498" s="1" t="s">
        <v>454</v>
      </c>
      <c r="K3498" s="1" t="s">
        <v>319</v>
      </c>
      <c r="L3498" s="1" t="s">
        <v>28</v>
      </c>
      <c r="M3498" s="1" t="s">
        <v>440</v>
      </c>
      <c r="N3498">
        <v>1394.1000000000001</v>
      </c>
    </row>
    <row r="3499" spans="1:14" x14ac:dyDescent="0.3">
      <c r="A3499">
        <v>610</v>
      </c>
      <c r="B3499" s="1" t="s">
        <v>113</v>
      </c>
      <c r="C3499" s="1" t="s">
        <v>27</v>
      </c>
      <c r="D3499">
        <v>164</v>
      </c>
      <c r="E3499" s="2">
        <v>42467</v>
      </c>
      <c r="F3499">
        <v>2</v>
      </c>
      <c r="G3499">
        <v>2</v>
      </c>
      <c r="H3499">
        <v>1549</v>
      </c>
      <c r="I3499">
        <v>0.05</v>
      </c>
      <c r="J3499" s="1" t="s">
        <v>454</v>
      </c>
      <c r="K3499" s="1" t="s">
        <v>319</v>
      </c>
      <c r="L3499" s="1" t="s">
        <v>28</v>
      </c>
      <c r="M3499" s="1" t="s">
        <v>440</v>
      </c>
      <c r="N3499">
        <v>2943.1</v>
      </c>
    </row>
    <row r="3500" spans="1:14" x14ac:dyDescent="0.3">
      <c r="A3500">
        <v>1334</v>
      </c>
      <c r="B3500" s="1" t="s">
        <v>68</v>
      </c>
      <c r="C3500" s="1" t="s">
        <v>27</v>
      </c>
      <c r="D3500">
        <v>533</v>
      </c>
      <c r="E3500" s="2">
        <v>42672</v>
      </c>
      <c r="F3500">
        <v>2</v>
      </c>
      <c r="G3500">
        <v>1</v>
      </c>
      <c r="H3500">
        <v>1549</v>
      </c>
      <c r="I3500">
        <v>0.2</v>
      </c>
      <c r="J3500" s="1" t="s">
        <v>454</v>
      </c>
      <c r="K3500" s="1" t="s">
        <v>319</v>
      </c>
      <c r="L3500" s="1" t="s">
        <v>28</v>
      </c>
      <c r="M3500" s="1" t="s">
        <v>440</v>
      </c>
      <c r="N3500">
        <v>1239.2</v>
      </c>
    </row>
    <row r="3501" spans="1:14" x14ac:dyDescent="0.3">
      <c r="A3501">
        <v>521</v>
      </c>
      <c r="B3501" s="1" t="s">
        <v>53</v>
      </c>
      <c r="C3501" s="1" t="s">
        <v>27</v>
      </c>
      <c r="D3501">
        <v>81</v>
      </c>
      <c r="E3501" s="2">
        <v>42417</v>
      </c>
      <c r="F3501">
        <v>2</v>
      </c>
      <c r="G3501">
        <v>2</v>
      </c>
      <c r="H3501">
        <v>1549</v>
      </c>
      <c r="I3501">
        <v>0.2</v>
      </c>
      <c r="J3501" s="1" t="s">
        <v>454</v>
      </c>
      <c r="K3501" s="1" t="s">
        <v>319</v>
      </c>
      <c r="L3501" s="1" t="s">
        <v>28</v>
      </c>
      <c r="M3501" s="1" t="s">
        <v>440</v>
      </c>
      <c r="N3501">
        <v>2478.4</v>
      </c>
    </row>
    <row r="3502" spans="1:14" x14ac:dyDescent="0.3">
      <c r="A3502">
        <v>984</v>
      </c>
      <c r="B3502" s="1" t="s">
        <v>138</v>
      </c>
      <c r="C3502" s="1" t="s">
        <v>27</v>
      </c>
      <c r="D3502">
        <v>479</v>
      </c>
      <c r="E3502" s="2">
        <v>42646</v>
      </c>
      <c r="F3502">
        <v>2</v>
      </c>
      <c r="G3502">
        <v>1</v>
      </c>
      <c r="H3502">
        <v>1549</v>
      </c>
      <c r="I3502">
        <v>0.2</v>
      </c>
      <c r="J3502" s="1" t="s">
        <v>454</v>
      </c>
      <c r="K3502" s="1" t="s">
        <v>319</v>
      </c>
      <c r="L3502" s="1" t="s">
        <v>28</v>
      </c>
      <c r="M3502" s="1" t="s">
        <v>440</v>
      </c>
      <c r="N3502">
        <v>1239.2</v>
      </c>
    </row>
    <row r="3503" spans="1:14" x14ac:dyDescent="0.3">
      <c r="A3503">
        <v>896</v>
      </c>
      <c r="B3503" s="1" t="s">
        <v>48</v>
      </c>
      <c r="C3503" s="1" t="s">
        <v>27</v>
      </c>
      <c r="D3503">
        <v>609</v>
      </c>
      <c r="E3503" s="2">
        <v>42716</v>
      </c>
      <c r="F3503">
        <v>2</v>
      </c>
      <c r="G3503">
        <v>1</v>
      </c>
      <c r="H3503">
        <v>1549</v>
      </c>
      <c r="I3503">
        <v>7.0000000000000007E-2</v>
      </c>
      <c r="J3503" s="1" t="s">
        <v>454</v>
      </c>
      <c r="K3503" s="1" t="s">
        <v>319</v>
      </c>
      <c r="L3503" s="1" t="s">
        <v>28</v>
      </c>
      <c r="M3503" s="1" t="s">
        <v>440</v>
      </c>
      <c r="N3503">
        <v>1440.57</v>
      </c>
    </row>
    <row r="3504" spans="1:14" x14ac:dyDescent="0.3">
      <c r="A3504">
        <v>795</v>
      </c>
      <c r="B3504" s="1" t="s">
        <v>138</v>
      </c>
      <c r="C3504" s="1" t="s">
        <v>27</v>
      </c>
      <c r="D3504">
        <v>317</v>
      </c>
      <c r="E3504" s="2">
        <v>42568</v>
      </c>
      <c r="F3504">
        <v>2</v>
      </c>
      <c r="G3504">
        <v>1</v>
      </c>
      <c r="H3504">
        <v>1549</v>
      </c>
      <c r="I3504">
        <v>0.2</v>
      </c>
      <c r="J3504" s="1" t="s">
        <v>454</v>
      </c>
      <c r="K3504" s="1" t="s">
        <v>319</v>
      </c>
      <c r="L3504" s="1" t="s">
        <v>28</v>
      </c>
      <c r="M3504" s="1" t="s">
        <v>440</v>
      </c>
      <c r="N3504">
        <v>1239.2</v>
      </c>
    </row>
    <row r="3505" spans="1:14" x14ac:dyDescent="0.3">
      <c r="A3505">
        <v>351</v>
      </c>
      <c r="B3505" s="1" t="s">
        <v>162</v>
      </c>
      <c r="C3505" s="1" t="s">
        <v>27</v>
      </c>
      <c r="D3505">
        <v>1132</v>
      </c>
      <c r="E3505" s="2">
        <v>42997</v>
      </c>
      <c r="F3505">
        <v>2</v>
      </c>
      <c r="G3505">
        <v>1</v>
      </c>
      <c r="H3505">
        <v>1549</v>
      </c>
      <c r="I3505">
        <v>0.1</v>
      </c>
      <c r="J3505" s="1" t="s">
        <v>454</v>
      </c>
      <c r="K3505" s="1" t="s">
        <v>319</v>
      </c>
      <c r="L3505" s="1" t="s">
        <v>28</v>
      </c>
      <c r="M3505" s="1" t="s">
        <v>440</v>
      </c>
      <c r="N3505">
        <v>1394.1000000000001</v>
      </c>
    </row>
    <row r="3506" spans="1:14" x14ac:dyDescent="0.3">
      <c r="A3506">
        <v>103</v>
      </c>
      <c r="B3506" s="1" t="s">
        <v>58</v>
      </c>
      <c r="C3506" s="1" t="s">
        <v>27</v>
      </c>
      <c r="D3506">
        <v>401</v>
      </c>
      <c r="E3506" s="2">
        <v>42612</v>
      </c>
      <c r="F3506">
        <v>2</v>
      </c>
      <c r="G3506">
        <v>2</v>
      </c>
      <c r="H3506">
        <v>1549</v>
      </c>
      <c r="I3506">
        <v>0.2</v>
      </c>
      <c r="J3506" s="1" t="s">
        <v>454</v>
      </c>
      <c r="K3506" s="1" t="s">
        <v>319</v>
      </c>
      <c r="L3506" s="1" t="s">
        <v>28</v>
      </c>
      <c r="M3506" s="1" t="s">
        <v>440</v>
      </c>
      <c r="N3506">
        <v>2478.4</v>
      </c>
    </row>
    <row r="3507" spans="1:14" x14ac:dyDescent="0.3">
      <c r="A3507">
        <v>1069</v>
      </c>
      <c r="B3507" s="1" t="s">
        <v>45</v>
      </c>
      <c r="C3507" s="1" t="s">
        <v>27</v>
      </c>
      <c r="D3507">
        <v>88</v>
      </c>
      <c r="E3507" s="2">
        <v>42421</v>
      </c>
      <c r="F3507">
        <v>2</v>
      </c>
      <c r="G3507">
        <v>1</v>
      </c>
      <c r="H3507">
        <v>1549</v>
      </c>
      <c r="I3507">
        <v>7.0000000000000007E-2</v>
      </c>
      <c r="J3507" s="1" t="s">
        <v>454</v>
      </c>
      <c r="K3507" s="1" t="s">
        <v>319</v>
      </c>
      <c r="L3507" s="1" t="s">
        <v>28</v>
      </c>
      <c r="M3507" s="1" t="s">
        <v>440</v>
      </c>
      <c r="N3507">
        <v>1440.57</v>
      </c>
    </row>
    <row r="3508" spans="1:14" x14ac:dyDescent="0.3">
      <c r="A3508">
        <v>161</v>
      </c>
      <c r="B3508" s="1" t="s">
        <v>225</v>
      </c>
      <c r="C3508" s="1" t="s">
        <v>27</v>
      </c>
      <c r="D3508">
        <v>1030</v>
      </c>
      <c r="E3508" s="2">
        <v>42945</v>
      </c>
      <c r="F3508">
        <v>2</v>
      </c>
      <c r="G3508">
        <v>2</v>
      </c>
      <c r="H3508">
        <v>1549</v>
      </c>
      <c r="I3508">
        <v>0.1</v>
      </c>
      <c r="J3508" s="1" t="s">
        <v>454</v>
      </c>
      <c r="K3508" s="1" t="s">
        <v>319</v>
      </c>
      <c r="L3508" s="1" t="s">
        <v>28</v>
      </c>
      <c r="M3508" s="1" t="s">
        <v>440</v>
      </c>
      <c r="N3508">
        <v>2788.2000000000003</v>
      </c>
    </row>
    <row r="3509" spans="1:14" x14ac:dyDescent="0.3">
      <c r="A3509">
        <v>230</v>
      </c>
      <c r="B3509" s="1" t="s">
        <v>302</v>
      </c>
      <c r="C3509" s="1" t="s">
        <v>27</v>
      </c>
      <c r="D3509">
        <v>304</v>
      </c>
      <c r="E3509" s="2">
        <v>42558</v>
      </c>
      <c r="F3509">
        <v>2</v>
      </c>
      <c r="G3509">
        <v>1</v>
      </c>
      <c r="H3509">
        <v>1549</v>
      </c>
      <c r="I3509">
        <v>0.05</v>
      </c>
      <c r="J3509" s="1" t="s">
        <v>454</v>
      </c>
      <c r="K3509" s="1" t="s">
        <v>319</v>
      </c>
      <c r="L3509" s="1" t="s">
        <v>28</v>
      </c>
      <c r="M3509" s="1" t="s">
        <v>440</v>
      </c>
      <c r="N3509">
        <v>1471.55</v>
      </c>
    </row>
    <row r="3510" spans="1:14" x14ac:dyDescent="0.3">
      <c r="A3510">
        <v>963</v>
      </c>
      <c r="B3510" s="1" t="s">
        <v>57</v>
      </c>
      <c r="C3510" s="1" t="s">
        <v>27</v>
      </c>
      <c r="D3510">
        <v>340</v>
      </c>
      <c r="E3510" s="2">
        <v>42580</v>
      </c>
      <c r="F3510">
        <v>2</v>
      </c>
      <c r="G3510">
        <v>2</v>
      </c>
      <c r="H3510">
        <v>1549</v>
      </c>
      <c r="I3510">
        <v>0.1</v>
      </c>
      <c r="J3510" s="1" t="s">
        <v>454</v>
      </c>
      <c r="K3510" s="1" t="s">
        <v>319</v>
      </c>
      <c r="L3510" s="1" t="s">
        <v>28</v>
      </c>
      <c r="M3510" s="1" t="s">
        <v>440</v>
      </c>
      <c r="N3510">
        <v>2788.2000000000003</v>
      </c>
    </row>
    <row r="3511" spans="1:14" x14ac:dyDescent="0.3">
      <c r="A3511">
        <v>303</v>
      </c>
      <c r="B3511" s="1" t="s">
        <v>230</v>
      </c>
      <c r="C3511" s="1" t="s">
        <v>27</v>
      </c>
      <c r="D3511">
        <v>1242</v>
      </c>
      <c r="E3511" s="2">
        <v>43050</v>
      </c>
      <c r="F3511">
        <v>2</v>
      </c>
      <c r="G3511">
        <v>1</v>
      </c>
      <c r="H3511">
        <v>1549</v>
      </c>
      <c r="I3511">
        <v>7.0000000000000007E-2</v>
      </c>
      <c r="J3511" s="1" t="s">
        <v>454</v>
      </c>
      <c r="K3511" s="1" t="s">
        <v>319</v>
      </c>
      <c r="L3511" s="1" t="s">
        <v>28</v>
      </c>
      <c r="M3511" s="1" t="s">
        <v>440</v>
      </c>
      <c r="N3511">
        <v>1440.57</v>
      </c>
    </row>
    <row r="3512" spans="1:14" x14ac:dyDescent="0.3">
      <c r="A3512">
        <v>38</v>
      </c>
      <c r="B3512" s="1" t="s">
        <v>259</v>
      </c>
      <c r="C3512" s="1" t="s">
        <v>27</v>
      </c>
      <c r="D3512">
        <v>1525</v>
      </c>
      <c r="E3512" s="2">
        <v>43202</v>
      </c>
      <c r="F3512">
        <v>2</v>
      </c>
      <c r="G3512">
        <v>2</v>
      </c>
      <c r="H3512">
        <v>1349</v>
      </c>
      <c r="I3512">
        <v>7.0000000000000007E-2</v>
      </c>
      <c r="J3512" s="1" t="s">
        <v>455</v>
      </c>
      <c r="K3512" s="1" t="s">
        <v>317</v>
      </c>
      <c r="L3512" s="1" t="s">
        <v>28</v>
      </c>
      <c r="M3512" s="1" t="s">
        <v>440</v>
      </c>
      <c r="N3512">
        <v>2509.14</v>
      </c>
    </row>
    <row r="3513" spans="1:14" x14ac:dyDescent="0.3">
      <c r="A3513">
        <v>112</v>
      </c>
      <c r="B3513" s="1" t="s">
        <v>108</v>
      </c>
      <c r="C3513" s="1" t="s">
        <v>27</v>
      </c>
      <c r="D3513">
        <v>1475</v>
      </c>
      <c r="E3513" s="2">
        <v>43189</v>
      </c>
      <c r="F3513">
        <v>2</v>
      </c>
      <c r="G3513">
        <v>2</v>
      </c>
      <c r="H3513">
        <v>1899</v>
      </c>
      <c r="I3513">
        <v>0.05</v>
      </c>
      <c r="J3513" s="1" t="s">
        <v>456</v>
      </c>
      <c r="K3513" s="1" t="s">
        <v>317</v>
      </c>
      <c r="L3513" s="1" t="s">
        <v>28</v>
      </c>
      <c r="M3513" s="1" t="s">
        <v>440</v>
      </c>
      <c r="N3513">
        <v>3608.1</v>
      </c>
    </row>
    <row r="3514" spans="1:14" x14ac:dyDescent="0.3">
      <c r="A3514">
        <v>207</v>
      </c>
      <c r="B3514" s="1" t="s">
        <v>128</v>
      </c>
      <c r="C3514" s="1" t="s">
        <v>15</v>
      </c>
      <c r="D3514">
        <v>713</v>
      </c>
      <c r="E3514" s="2">
        <v>42779</v>
      </c>
      <c r="F3514">
        <v>3</v>
      </c>
      <c r="G3514">
        <v>1</v>
      </c>
      <c r="H3514">
        <v>749.99</v>
      </c>
      <c r="I3514">
        <v>7.0000000000000007E-2</v>
      </c>
      <c r="J3514" s="1" t="s">
        <v>457</v>
      </c>
      <c r="K3514" s="1" t="s">
        <v>317</v>
      </c>
      <c r="L3514" s="1" t="s">
        <v>18</v>
      </c>
      <c r="M3514" s="1" t="s">
        <v>440</v>
      </c>
      <c r="N3514">
        <v>697.49069999999995</v>
      </c>
    </row>
    <row r="3515" spans="1:14" x14ac:dyDescent="0.3">
      <c r="A3515">
        <v>247</v>
      </c>
      <c r="B3515" s="1" t="s">
        <v>154</v>
      </c>
      <c r="C3515" s="1" t="s">
        <v>21</v>
      </c>
      <c r="D3515">
        <v>1347</v>
      </c>
      <c r="E3515" s="2">
        <v>43115</v>
      </c>
      <c r="F3515">
        <v>1</v>
      </c>
      <c r="G3515">
        <v>1</v>
      </c>
      <c r="H3515">
        <v>749.99</v>
      </c>
      <c r="I3515">
        <v>0.05</v>
      </c>
      <c r="J3515" s="1" t="s">
        <v>457</v>
      </c>
      <c r="K3515" s="1" t="s">
        <v>317</v>
      </c>
      <c r="L3515" s="1" t="s">
        <v>22</v>
      </c>
      <c r="M3515" s="1" t="s">
        <v>440</v>
      </c>
      <c r="N3515">
        <v>712.4905</v>
      </c>
    </row>
    <row r="3516" spans="1:14" x14ac:dyDescent="0.3">
      <c r="A3516">
        <v>375</v>
      </c>
      <c r="B3516" s="1" t="s">
        <v>54</v>
      </c>
      <c r="C3516" s="1" t="s">
        <v>27</v>
      </c>
      <c r="D3516">
        <v>1255</v>
      </c>
      <c r="E3516" s="2">
        <v>43058</v>
      </c>
      <c r="F3516">
        <v>2</v>
      </c>
      <c r="G3516">
        <v>1</v>
      </c>
      <c r="H3516">
        <v>749.99</v>
      </c>
      <c r="I3516">
        <v>0.05</v>
      </c>
      <c r="J3516" s="1" t="s">
        <v>457</v>
      </c>
      <c r="K3516" s="1" t="s">
        <v>317</v>
      </c>
      <c r="L3516" s="1" t="s">
        <v>28</v>
      </c>
      <c r="M3516" s="1" t="s">
        <v>440</v>
      </c>
      <c r="N3516">
        <v>712.4905</v>
      </c>
    </row>
    <row r="3517" spans="1:14" x14ac:dyDescent="0.3">
      <c r="A3517">
        <v>408</v>
      </c>
      <c r="B3517" s="1" t="s">
        <v>104</v>
      </c>
      <c r="C3517" s="1" t="s">
        <v>27</v>
      </c>
      <c r="D3517">
        <v>1019</v>
      </c>
      <c r="E3517" s="2">
        <v>42938</v>
      </c>
      <c r="F3517">
        <v>2</v>
      </c>
      <c r="G3517">
        <v>1</v>
      </c>
      <c r="H3517">
        <v>875.99</v>
      </c>
      <c r="I3517">
        <v>0.2</v>
      </c>
      <c r="J3517" s="1" t="s">
        <v>458</v>
      </c>
      <c r="K3517" s="1" t="s">
        <v>317</v>
      </c>
      <c r="L3517" s="1" t="s">
        <v>28</v>
      </c>
      <c r="M3517" s="1" t="s">
        <v>440</v>
      </c>
      <c r="N3517">
        <v>700.79200000000003</v>
      </c>
    </row>
    <row r="3518" spans="1:14" x14ac:dyDescent="0.3">
      <c r="A3518">
        <v>483</v>
      </c>
      <c r="B3518" s="1" t="s">
        <v>99</v>
      </c>
      <c r="C3518" s="1" t="s">
        <v>27</v>
      </c>
      <c r="D3518">
        <v>1432</v>
      </c>
      <c r="E3518" s="2">
        <v>43170</v>
      </c>
      <c r="F3518">
        <v>2</v>
      </c>
      <c r="G3518">
        <v>1</v>
      </c>
      <c r="H3518">
        <v>1899</v>
      </c>
      <c r="I3518">
        <v>0.2</v>
      </c>
      <c r="J3518" s="1" t="s">
        <v>456</v>
      </c>
      <c r="K3518" s="1" t="s">
        <v>317</v>
      </c>
      <c r="L3518" s="1" t="s">
        <v>28</v>
      </c>
      <c r="M3518" s="1" t="s">
        <v>440</v>
      </c>
      <c r="N3518">
        <v>1519.2</v>
      </c>
    </row>
    <row r="3519" spans="1:14" x14ac:dyDescent="0.3">
      <c r="A3519">
        <v>508</v>
      </c>
      <c r="B3519" s="1" t="s">
        <v>35</v>
      </c>
      <c r="C3519" s="1" t="s">
        <v>27</v>
      </c>
      <c r="D3519">
        <v>1196</v>
      </c>
      <c r="E3519" s="2">
        <v>43027</v>
      </c>
      <c r="F3519">
        <v>2</v>
      </c>
      <c r="G3519">
        <v>1</v>
      </c>
      <c r="H3519">
        <v>749.99</v>
      </c>
      <c r="I3519">
        <v>7.0000000000000007E-2</v>
      </c>
      <c r="J3519" s="1" t="s">
        <v>457</v>
      </c>
      <c r="K3519" s="1" t="s">
        <v>317</v>
      </c>
      <c r="L3519" s="1" t="s">
        <v>28</v>
      </c>
      <c r="M3519" s="1" t="s">
        <v>440</v>
      </c>
      <c r="N3519">
        <v>697.49069999999995</v>
      </c>
    </row>
    <row r="3520" spans="1:14" x14ac:dyDescent="0.3">
      <c r="A3520">
        <v>509</v>
      </c>
      <c r="B3520" s="1" t="s">
        <v>153</v>
      </c>
      <c r="C3520" s="1" t="s">
        <v>27</v>
      </c>
      <c r="D3520">
        <v>1262</v>
      </c>
      <c r="E3520" s="2">
        <v>43062</v>
      </c>
      <c r="F3520">
        <v>2</v>
      </c>
      <c r="G3520">
        <v>1</v>
      </c>
      <c r="H3520">
        <v>875.99</v>
      </c>
      <c r="I3520">
        <v>0.05</v>
      </c>
      <c r="J3520" s="1" t="s">
        <v>458</v>
      </c>
      <c r="K3520" s="1" t="s">
        <v>317</v>
      </c>
      <c r="L3520" s="1" t="s">
        <v>28</v>
      </c>
      <c r="M3520" s="1" t="s">
        <v>440</v>
      </c>
      <c r="N3520">
        <v>832.19049999999993</v>
      </c>
    </row>
    <row r="3521" spans="1:14" x14ac:dyDescent="0.3">
      <c r="A3521">
        <v>738</v>
      </c>
      <c r="B3521" s="1" t="s">
        <v>144</v>
      </c>
      <c r="C3521" s="1" t="s">
        <v>21</v>
      </c>
      <c r="D3521">
        <v>1466</v>
      </c>
      <c r="E3521" s="2">
        <v>43185</v>
      </c>
      <c r="F3521">
        <v>1</v>
      </c>
      <c r="G3521">
        <v>2</v>
      </c>
      <c r="H3521">
        <v>1349</v>
      </c>
      <c r="I3521">
        <v>0.2</v>
      </c>
      <c r="J3521" s="1" t="s">
        <v>455</v>
      </c>
      <c r="K3521" s="1" t="s">
        <v>317</v>
      </c>
      <c r="L3521" s="1" t="s">
        <v>22</v>
      </c>
      <c r="M3521" s="1" t="s">
        <v>440</v>
      </c>
      <c r="N3521">
        <v>2158.4</v>
      </c>
    </row>
    <row r="3522" spans="1:14" x14ac:dyDescent="0.3">
      <c r="A3522">
        <v>1105</v>
      </c>
      <c r="B3522" s="1" t="s">
        <v>177</v>
      </c>
      <c r="C3522" s="1" t="s">
        <v>15</v>
      </c>
      <c r="D3522">
        <v>803</v>
      </c>
      <c r="E3522" s="2">
        <v>42822</v>
      </c>
      <c r="F3522">
        <v>3</v>
      </c>
      <c r="G3522">
        <v>2</v>
      </c>
      <c r="H3522">
        <v>875.99</v>
      </c>
      <c r="I3522">
        <v>0.05</v>
      </c>
      <c r="J3522" s="1" t="s">
        <v>458</v>
      </c>
      <c r="K3522" s="1" t="s">
        <v>317</v>
      </c>
      <c r="L3522" s="1" t="s">
        <v>18</v>
      </c>
      <c r="M3522" s="1" t="s">
        <v>440</v>
      </c>
      <c r="N3522">
        <v>1664.3809999999999</v>
      </c>
    </row>
    <row r="3523" spans="1:14" x14ac:dyDescent="0.3">
      <c r="A3523">
        <v>1131</v>
      </c>
      <c r="B3523" s="1" t="s">
        <v>41</v>
      </c>
      <c r="C3523" s="1" t="s">
        <v>27</v>
      </c>
      <c r="D3523">
        <v>1460</v>
      </c>
      <c r="E3523" s="2">
        <v>43180</v>
      </c>
      <c r="F3523">
        <v>2</v>
      </c>
      <c r="G3523">
        <v>1</v>
      </c>
      <c r="H3523">
        <v>749.99</v>
      </c>
      <c r="I3523">
        <v>0.05</v>
      </c>
      <c r="J3523" s="1" t="s">
        <v>459</v>
      </c>
      <c r="K3523" s="1" t="s">
        <v>317</v>
      </c>
      <c r="L3523" s="1" t="s">
        <v>28</v>
      </c>
      <c r="M3523" s="1" t="s">
        <v>440</v>
      </c>
      <c r="N3523">
        <v>712.4905</v>
      </c>
    </row>
    <row r="3524" spans="1:14" x14ac:dyDescent="0.3">
      <c r="A3524">
        <v>1132</v>
      </c>
      <c r="B3524" s="1" t="s">
        <v>165</v>
      </c>
      <c r="C3524" s="1" t="s">
        <v>27</v>
      </c>
      <c r="D3524">
        <v>1122</v>
      </c>
      <c r="E3524" s="2">
        <v>42990</v>
      </c>
      <c r="F3524">
        <v>2</v>
      </c>
      <c r="G3524">
        <v>1</v>
      </c>
      <c r="H3524">
        <v>749.99</v>
      </c>
      <c r="I3524">
        <v>0.1</v>
      </c>
      <c r="J3524" s="1" t="s">
        <v>457</v>
      </c>
      <c r="K3524" s="1" t="s">
        <v>317</v>
      </c>
      <c r="L3524" s="1" t="s">
        <v>28</v>
      </c>
      <c r="M3524" s="1" t="s">
        <v>440</v>
      </c>
      <c r="N3524">
        <v>674.99099999999999</v>
      </c>
    </row>
    <row r="3525" spans="1:14" x14ac:dyDescent="0.3">
      <c r="A3525">
        <v>1390</v>
      </c>
      <c r="B3525" s="1" t="s">
        <v>39</v>
      </c>
      <c r="C3525" s="1" t="s">
        <v>27</v>
      </c>
      <c r="D3525">
        <v>960</v>
      </c>
      <c r="E3525" s="2">
        <v>42904</v>
      </c>
      <c r="F3525">
        <v>2</v>
      </c>
      <c r="G3525">
        <v>1</v>
      </c>
      <c r="H3525">
        <v>875.99</v>
      </c>
      <c r="I3525">
        <v>0.1</v>
      </c>
      <c r="J3525" s="1" t="s">
        <v>458</v>
      </c>
      <c r="K3525" s="1" t="s">
        <v>317</v>
      </c>
      <c r="L3525" s="1" t="s">
        <v>28</v>
      </c>
      <c r="M3525" s="1" t="s">
        <v>440</v>
      </c>
      <c r="N3525">
        <v>788.39100000000008</v>
      </c>
    </row>
    <row r="3526" spans="1:14" x14ac:dyDescent="0.3">
      <c r="A3526">
        <v>1084</v>
      </c>
      <c r="B3526" s="1" t="s">
        <v>138</v>
      </c>
      <c r="C3526" s="1" t="s">
        <v>27</v>
      </c>
      <c r="D3526">
        <v>1361</v>
      </c>
      <c r="E3526" s="2">
        <v>43122</v>
      </c>
      <c r="F3526">
        <v>2</v>
      </c>
      <c r="G3526">
        <v>2</v>
      </c>
      <c r="H3526">
        <v>1349</v>
      </c>
      <c r="I3526">
        <v>0.2</v>
      </c>
      <c r="J3526" s="1" t="s">
        <v>455</v>
      </c>
      <c r="K3526" s="1" t="s">
        <v>317</v>
      </c>
      <c r="L3526" s="1" t="s">
        <v>28</v>
      </c>
      <c r="M3526" s="1" t="s">
        <v>440</v>
      </c>
      <c r="N3526">
        <v>2158.4</v>
      </c>
    </row>
    <row r="3527" spans="1:14" x14ac:dyDescent="0.3">
      <c r="A3527">
        <v>37</v>
      </c>
      <c r="B3527" s="1" t="s">
        <v>224</v>
      </c>
      <c r="C3527" s="1" t="s">
        <v>27</v>
      </c>
      <c r="D3527">
        <v>1524</v>
      </c>
      <c r="E3527" s="2">
        <v>43202</v>
      </c>
      <c r="F3527">
        <v>2</v>
      </c>
      <c r="G3527">
        <v>1</v>
      </c>
      <c r="H3527">
        <v>1549</v>
      </c>
      <c r="I3527">
        <v>0.1</v>
      </c>
      <c r="J3527" s="1" t="s">
        <v>460</v>
      </c>
      <c r="K3527" s="1" t="s">
        <v>317</v>
      </c>
      <c r="L3527" s="1" t="s">
        <v>28</v>
      </c>
      <c r="M3527" s="1" t="s">
        <v>440</v>
      </c>
      <c r="N3527">
        <v>1394.1000000000001</v>
      </c>
    </row>
    <row r="3528" spans="1:14" x14ac:dyDescent="0.3">
      <c r="A3528">
        <v>37</v>
      </c>
      <c r="B3528" s="1" t="s">
        <v>224</v>
      </c>
      <c r="C3528" s="1" t="s">
        <v>27</v>
      </c>
      <c r="D3528">
        <v>1295</v>
      </c>
      <c r="E3528" s="2">
        <v>43080</v>
      </c>
      <c r="F3528">
        <v>2</v>
      </c>
      <c r="G3528">
        <v>1</v>
      </c>
      <c r="H3528">
        <v>875.99</v>
      </c>
      <c r="I3528">
        <v>0.05</v>
      </c>
      <c r="J3528" s="1" t="s">
        <v>458</v>
      </c>
      <c r="K3528" s="1" t="s">
        <v>317</v>
      </c>
      <c r="L3528" s="1" t="s">
        <v>28</v>
      </c>
      <c r="M3528" s="1" t="s">
        <v>440</v>
      </c>
      <c r="N3528">
        <v>832.19049999999993</v>
      </c>
    </row>
    <row r="3529" spans="1:14" x14ac:dyDescent="0.3">
      <c r="A3529">
        <v>349</v>
      </c>
      <c r="B3529" s="1" t="s">
        <v>155</v>
      </c>
      <c r="C3529" s="1" t="s">
        <v>21</v>
      </c>
      <c r="D3529">
        <v>657</v>
      </c>
      <c r="E3529" s="2">
        <v>42752</v>
      </c>
      <c r="F3529">
        <v>1</v>
      </c>
      <c r="G3529">
        <v>1</v>
      </c>
      <c r="H3529">
        <v>875.99</v>
      </c>
      <c r="I3529">
        <v>0.05</v>
      </c>
      <c r="J3529" s="1" t="s">
        <v>458</v>
      </c>
      <c r="K3529" s="1" t="s">
        <v>317</v>
      </c>
      <c r="L3529" s="1" t="s">
        <v>22</v>
      </c>
      <c r="M3529" s="1" t="s">
        <v>440</v>
      </c>
      <c r="N3529">
        <v>832.19049999999993</v>
      </c>
    </row>
    <row r="3530" spans="1:14" x14ac:dyDescent="0.3">
      <c r="A3530">
        <v>394</v>
      </c>
      <c r="B3530" s="1" t="s">
        <v>150</v>
      </c>
      <c r="C3530" s="1" t="s">
        <v>21</v>
      </c>
      <c r="D3530">
        <v>872</v>
      </c>
      <c r="E3530" s="2">
        <v>42858</v>
      </c>
      <c r="F3530">
        <v>1</v>
      </c>
      <c r="G3530">
        <v>1</v>
      </c>
      <c r="H3530">
        <v>749.99</v>
      </c>
      <c r="I3530">
        <v>0.1</v>
      </c>
      <c r="J3530" s="1" t="s">
        <v>457</v>
      </c>
      <c r="K3530" s="1" t="s">
        <v>317</v>
      </c>
      <c r="L3530" s="1" t="s">
        <v>22</v>
      </c>
      <c r="M3530" s="1" t="s">
        <v>440</v>
      </c>
      <c r="N3530">
        <v>674.99099999999999</v>
      </c>
    </row>
    <row r="3531" spans="1:14" x14ac:dyDescent="0.3">
      <c r="A3531">
        <v>52</v>
      </c>
      <c r="B3531" s="1" t="s">
        <v>73</v>
      </c>
      <c r="C3531" s="1" t="s">
        <v>27</v>
      </c>
      <c r="D3531">
        <v>1501</v>
      </c>
      <c r="E3531" s="2">
        <v>43196</v>
      </c>
      <c r="F3531">
        <v>2</v>
      </c>
      <c r="G3531">
        <v>1</v>
      </c>
      <c r="H3531">
        <v>1549</v>
      </c>
      <c r="I3531">
        <v>0.05</v>
      </c>
      <c r="J3531" s="1" t="s">
        <v>460</v>
      </c>
      <c r="K3531" s="1" t="s">
        <v>319</v>
      </c>
      <c r="L3531" s="1" t="s">
        <v>28</v>
      </c>
      <c r="M3531" s="1" t="s">
        <v>440</v>
      </c>
      <c r="N3531">
        <v>1471.55</v>
      </c>
    </row>
    <row r="3532" spans="1:14" x14ac:dyDescent="0.3">
      <c r="A3532">
        <v>464</v>
      </c>
      <c r="B3532" s="1" t="s">
        <v>110</v>
      </c>
      <c r="C3532" s="1" t="s">
        <v>27</v>
      </c>
      <c r="D3532">
        <v>1349</v>
      </c>
      <c r="E3532" s="2">
        <v>43115</v>
      </c>
      <c r="F3532">
        <v>2</v>
      </c>
      <c r="G3532">
        <v>2</v>
      </c>
      <c r="H3532">
        <v>1549</v>
      </c>
      <c r="I3532">
        <v>0.2</v>
      </c>
      <c r="J3532" s="1" t="s">
        <v>460</v>
      </c>
      <c r="K3532" s="1" t="s">
        <v>317</v>
      </c>
      <c r="L3532" s="1" t="s">
        <v>28</v>
      </c>
      <c r="M3532" s="1" t="s">
        <v>440</v>
      </c>
      <c r="N3532">
        <v>2478.4</v>
      </c>
    </row>
    <row r="3533" spans="1:14" x14ac:dyDescent="0.3">
      <c r="A3533">
        <v>1384</v>
      </c>
      <c r="B3533" s="1" t="s">
        <v>127</v>
      </c>
      <c r="C3533" s="1" t="s">
        <v>21</v>
      </c>
      <c r="D3533">
        <v>1307</v>
      </c>
      <c r="E3533" s="2">
        <v>43091</v>
      </c>
      <c r="F3533">
        <v>1</v>
      </c>
      <c r="G3533">
        <v>2</v>
      </c>
      <c r="H3533">
        <v>749.99</v>
      </c>
      <c r="I3533">
        <v>0.2</v>
      </c>
      <c r="J3533" s="1" t="s">
        <v>457</v>
      </c>
      <c r="K3533" s="1" t="s">
        <v>317</v>
      </c>
      <c r="L3533" s="1" t="s">
        <v>22</v>
      </c>
      <c r="M3533" s="1" t="s">
        <v>440</v>
      </c>
      <c r="N3533">
        <v>1199.9840000000002</v>
      </c>
    </row>
    <row r="3534" spans="1:14" x14ac:dyDescent="0.3">
      <c r="A3534">
        <v>121</v>
      </c>
      <c r="B3534" s="1" t="s">
        <v>154</v>
      </c>
      <c r="C3534" s="1" t="s">
        <v>21</v>
      </c>
      <c r="D3534">
        <v>1557</v>
      </c>
      <c r="E3534" s="2">
        <v>43209</v>
      </c>
      <c r="F3534">
        <v>1</v>
      </c>
      <c r="G3534">
        <v>2</v>
      </c>
      <c r="H3534">
        <v>1349</v>
      </c>
      <c r="I3534">
        <v>7.0000000000000007E-2</v>
      </c>
      <c r="J3534" s="1" t="s">
        <v>455</v>
      </c>
      <c r="K3534" s="1" t="s">
        <v>317</v>
      </c>
      <c r="L3534" s="1" t="s">
        <v>22</v>
      </c>
      <c r="M3534" s="1" t="s">
        <v>440</v>
      </c>
      <c r="N3534">
        <v>2509.14</v>
      </c>
    </row>
    <row r="3535" spans="1:14" x14ac:dyDescent="0.3">
      <c r="A3535">
        <v>1152</v>
      </c>
      <c r="B3535" s="1" t="s">
        <v>150</v>
      </c>
      <c r="C3535" s="1" t="s">
        <v>21</v>
      </c>
      <c r="D3535">
        <v>765</v>
      </c>
      <c r="E3535" s="2">
        <v>42803</v>
      </c>
      <c r="F3535">
        <v>1</v>
      </c>
      <c r="G3535">
        <v>1</v>
      </c>
      <c r="H3535">
        <v>749.99</v>
      </c>
      <c r="I3535">
        <v>0.2</v>
      </c>
      <c r="J3535" s="1" t="s">
        <v>457</v>
      </c>
      <c r="K3535" s="1" t="s">
        <v>317</v>
      </c>
      <c r="L3535" s="1" t="s">
        <v>22</v>
      </c>
      <c r="M3535" s="1" t="s">
        <v>440</v>
      </c>
      <c r="N3535">
        <v>599.99200000000008</v>
      </c>
    </row>
    <row r="3536" spans="1:14" x14ac:dyDescent="0.3">
      <c r="A3536">
        <v>194</v>
      </c>
      <c r="B3536" s="1" t="s">
        <v>181</v>
      </c>
      <c r="C3536" s="1" t="s">
        <v>21</v>
      </c>
      <c r="D3536">
        <v>1489</v>
      </c>
      <c r="E3536" s="2">
        <v>43193</v>
      </c>
      <c r="F3536">
        <v>1</v>
      </c>
      <c r="G3536">
        <v>1</v>
      </c>
      <c r="H3536">
        <v>875.99</v>
      </c>
      <c r="I3536">
        <v>0.1</v>
      </c>
      <c r="J3536" s="1" t="s">
        <v>458</v>
      </c>
      <c r="K3536" s="1" t="s">
        <v>317</v>
      </c>
      <c r="L3536" s="1" t="s">
        <v>22</v>
      </c>
      <c r="M3536" s="1" t="s">
        <v>440</v>
      </c>
      <c r="N3536">
        <v>788.39100000000008</v>
      </c>
    </row>
    <row r="3537" spans="1:14" x14ac:dyDescent="0.3">
      <c r="A3537">
        <v>1106</v>
      </c>
      <c r="B3537" s="1" t="s">
        <v>61</v>
      </c>
      <c r="C3537" s="1" t="s">
        <v>27</v>
      </c>
      <c r="D3537">
        <v>1081</v>
      </c>
      <c r="E3537" s="2">
        <v>42966</v>
      </c>
      <c r="F3537">
        <v>2</v>
      </c>
      <c r="G3537">
        <v>2</v>
      </c>
      <c r="H3537">
        <v>875.99</v>
      </c>
      <c r="I3537">
        <v>0.1</v>
      </c>
      <c r="J3537" s="1" t="s">
        <v>458</v>
      </c>
      <c r="K3537" s="1" t="s">
        <v>317</v>
      </c>
      <c r="L3537" s="1" t="s">
        <v>28</v>
      </c>
      <c r="M3537" s="1" t="s">
        <v>440</v>
      </c>
      <c r="N3537">
        <v>1576.7820000000002</v>
      </c>
    </row>
    <row r="3538" spans="1:14" x14ac:dyDescent="0.3">
      <c r="A3538">
        <v>95</v>
      </c>
      <c r="B3538" s="1" t="s">
        <v>116</v>
      </c>
      <c r="C3538" s="1" t="s">
        <v>27</v>
      </c>
      <c r="D3538">
        <v>804</v>
      </c>
      <c r="E3538" s="2">
        <v>42823</v>
      </c>
      <c r="F3538">
        <v>2</v>
      </c>
      <c r="G3538">
        <v>1</v>
      </c>
      <c r="H3538">
        <v>749.99</v>
      </c>
      <c r="I3538">
        <v>7.0000000000000007E-2</v>
      </c>
      <c r="J3538" s="1" t="s">
        <v>457</v>
      </c>
      <c r="K3538" s="1" t="s">
        <v>317</v>
      </c>
      <c r="L3538" s="1" t="s">
        <v>28</v>
      </c>
      <c r="M3538" s="1" t="s">
        <v>440</v>
      </c>
      <c r="N3538">
        <v>697.49069999999995</v>
      </c>
    </row>
    <row r="3539" spans="1:14" x14ac:dyDescent="0.3">
      <c r="A3539">
        <v>123</v>
      </c>
      <c r="B3539" s="1" t="s">
        <v>105</v>
      </c>
      <c r="C3539" s="1" t="s">
        <v>15</v>
      </c>
      <c r="D3539">
        <v>1280</v>
      </c>
      <c r="E3539" s="2">
        <v>43070</v>
      </c>
      <c r="F3539">
        <v>3</v>
      </c>
      <c r="G3539">
        <v>1</v>
      </c>
      <c r="H3539">
        <v>875.99</v>
      </c>
      <c r="I3539">
        <v>7.0000000000000007E-2</v>
      </c>
      <c r="J3539" s="1" t="s">
        <v>458</v>
      </c>
      <c r="K3539" s="1" t="s">
        <v>317</v>
      </c>
      <c r="L3539" s="1" t="s">
        <v>18</v>
      </c>
      <c r="M3539" s="1" t="s">
        <v>440</v>
      </c>
      <c r="N3539">
        <v>814.67070000000001</v>
      </c>
    </row>
    <row r="3540" spans="1:14" x14ac:dyDescent="0.3">
      <c r="A3540">
        <v>1057</v>
      </c>
      <c r="B3540" s="1" t="s">
        <v>41</v>
      </c>
      <c r="C3540" s="1" t="s">
        <v>27</v>
      </c>
      <c r="D3540">
        <v>800</v>
      </c>
      <c r="E3540" s="2">
        <v>42821</v>
      </c>
      <c r="F3540">
        <v>2</v>
      </c>
      <c r="G3540">
        <v>1</v>
      </c>
      <c r="H3540">
        <v>875.99</v>
      </c>
      <c r="I3540">
        <v>0.1</v>
      </c>
      <c r="J3540" s="1" t="s">
        <v>458</v>
      </c>
      <c r="K3540" s="1" t="s">
        <v>317</v>
      </c>
      <c r="L3540" s="1" t="s">
        <v>28</v>
      </c>
      <c r="M3540" s="1" t="s">
        <v>440</v>
      </c>
      <c r="N3540">
        <v>788.39100000000008</v>
      </c>
    </row>
    <row r="3541" spans="1:14" x14ac:dyDescent="0.3">
      <c r="A3541">
        <v>113</v>
      </c>
      <c r="B3541" s="1" t="s">
        <v>163</v>
      </c>
      <c r="C3541" s="1" t="s">
        <v>27</v>
      </c>
      <c r="D3541">
        <v>1264</v>
      </c>
      <c r="E3541" s="2">
        <v>43063</v>
      </c>
      <c r="F3541">
        <v>2</v>
      </c>
      <c r="G3541">
        <v>1</v>
      </c>
      <c r="H3541">
        <v>875.99</v>
      </c>
      <c r="I3541">
        <v>0.05</v>
      </c>
      <c r="J3541" s="1" t="s">
        <v>458</v>
      </c>
      <c r="K3541" s="1" t="s">
        <v>317</v>
      </c>
      <c r="L3541" s="1" t="s">
        <v>28</v>
      </c>
      <c r="M3541" s="1" t="s">
        <v>440</v>
      </c>
      <c r="N3541">
        <v>832.19049999999993</v>
      </c>
    </row>
    <row r="3542" spans="1:14" x14ac:dyDescent="0.3">
      <c r="A3542">
        <v>180</v>
      </c>
      <c r="B3542" s="1" t="s">
        <v>163</v>
      </c>
      <c r="C3542" s="1" t="s">
        <v>27</v>
      </c>
      <c r="D3542">
        <v>1477</v>
      </c>
      <c r="E3542" s="2">
        <v>43190</v>
      </c>
      <c r="F3542">
        <v>2</v>
      </c>
      <c r="G3542">
        <v>2</v>
      </c>
      <c r="H3542">
        <v>1549</v>
      </c>
      <c r="I3542">
        <v>0.2</v>
      </c>
      <c r="J3542" s="1" t="s">
        <v>460</v>
      </c>
      <c r="K3542" s="1" t="s">
        <v>319</v>
      </c>
      <c r="L3542" s="1" t="s">
        <v>28</v>
      </c>
      <c r="M3542" s="1" t="s">
        <v>440</v>
      </c>
      <c r="N3542">
        <v>2478.4</v>
      </c>
    </row>
    <row r="3543" spans="1:14" x14ac:dyDescent="0.3">
      <c r="A3543">
        <v>692</v>
      </c>
      <c r="B3543" s="1" t="s">
        <v>259</v>
      </c>
      <c r="C3543" s="1" t="s">
        <v>27</v>
      </c>
      <c r="D3543">
        <v>1463</v>
      </c>
      <c r="E3543" s="2">
        <v>43182</v>
      </c>
      <c r="F3543">
        <v>2</v>
      </c>
      <c r="G3543">
        <v>1</v>
      </c>
      <c r="H3543">
        <v>1549</v>
      </c>
      <c r="I3543">
        <v>0.05</v>
      </c>
      <c r="J3543" s="1" t="s">
        <v>460</v>
      </c>
      <c r="K3543" s="1" t="s">
        <v>317</v>
      </c>
      <c r="L3543" s="1" t="s">
        <v>28</v>
      </c>
      <c r="M3543" s="1" t="s">
        <v>440</v>
      </c>
      <c r="N3543">
        <v>1471.55</v>
      </c>
    </row>
    <row r="3544" spans="1:14" x14ac:dyDescent="0.3">
      <c r="A3544">
        <v>6</v>
      </c>
      <c r="B3544" s="1" t="s">
        <v>111</v>
      </c>
      <c r="C3544" s="1" t="s">
        <v>27</v>
      </c>
      <c r="D3544">
        <v>1592</v>
      </c>
      <c r="E3544" s="2">
        <v>43217</v>
      </c>
      <c r="F3544">
        <v>2</v>
      </c>
      <c r="G3544">
        <v>2</v>
      </c>
      <c r="H3544">
        <v>1549</v>
      </c>
      <c r="I3544">
        <v>0.05</v>
      </c>
      <c r="J3544" s="1" t="s">
        <v>461</v>
      </c>
      <c r="K3544" s="1" t="s">
        <v>319</v>
      </c>
      <c r="L3544" s="1" t="s">
        <v>28</v>
      </c>
      <c r="M3544" s="1" t="s">
        <v>440</v>
      </c>
      <c r="N3544">
        <v>2943.1</v>
      </c>
    </row>
    <row r="3545" spans="1:14" x14ac:dyDescent="0.3">
      <c r="A3545">
        <v>171</v>
      </c>
      <c r="B3545" s="1" t="s">
        <v>54</v>
      </c>
      <c r="C3545" s="1" t="s">
        <v>27</v>
      </c>
      <c r="D3545">
        <v>890</v>
      </c>
      <c r="E3545" s="2">
        <v>42870</v>
      </c>
      <c r="F3545">
        <v>2</v>
      </c>
      <c r="G3545">
        <v>1</v>
      </c>
      <c r="H3545">
        <v>875.99</v>
      </c>
      <c r="I3545">
        <v>0.05</v>
      </c>
      <c r="J3545" s="1" t="s">
        <v>458</v>
      </c>
      <c r="K3545" s="1" t="s">
        <v>317</v>
      </c>
      <c r="L3545" s="1" t="s">
        <v>28</v>
      </c>
      <c r="M3545" s="1" t="s">
        <v>440</v>
      </c>
      <c r="N3545">
        <v>832.19049999999993</v>
      </c>
    </row>
    <row r="3546" spans="1:14" x14ac:dyDescent="0.3">
      <c r="A3546">
        <v>1433</v>
      </c>
      <c r="B3546" s="1" t="s">
        <v>26</v>
      </c>
      <c r="C3546" s="1" t="s">
        <v>27</v>
      </c>
      <c r="D3546">
        <v>1352</v>
      </c>
      <c r="E3546" s="2">
        <v>43116</v>
      </c>
      <c r="F3546">
        <v>2</v>
      </c>
      <c r="G3546">
        <v>2</v>
      </c>
      <c r="H3546">
        <v>875.99</v>
      </c>
      <c r="I3546">
        <v>0.1</v>
      </c>
      <c r="J3546" s="1" t="s">
        <v>458</v>
      </c>
      <c r="K3546" s="1" t="s">
        <v>317</v>
      </c>
      <c r="L3546" s="1" t="s">
        <v>28</v>
      </c>
      <c r="M3546" s="1" t="s">
        <v>440</v>
      </c>
      <c r="N3546">
        <v>1576.7820000000002</v>
      </c>
    </row>
    <row r="3547" spans="1:14" x14ac:dyDescent="0.3">
      <c r="A3547">
        <v>1383</v>
      </c>
      <c r="B3547" s="1" t="s">
        <v>261</v>
      </c>
      <c r="C3547" s="1" t="s">
        <v>21</v>
      </c>
      <c r="D3547">
        <v>1398</v>
      </c>
      <c r="E3547" s="2">
        <v>43147</v>
      </c>
      <c r="F3547">
        <v>1</v>
      </c>
      <c r="G3547">
        <v>1</v>
      </c>
      <c r="H3547">
        <v>749.99</v>
      </c>
      <c r="I3547">
        <v>0.2</v>
      </c>
      <c r="J3547" s="1" t="s">
        <v>457</v>
      </c>
      <c r="K3547" s="1" t="s">
        <v>317</v>
      </c>
      <c r="L3547" s="1" t="s">
        <v>22</v>
      </c>
      <c r="M3547" s="1" t="s">
        <v>440</v>
      </c>
      <c r="N3547">
        <v>599.99200000000008</v>
      </c>
    </row>
    <row r="3548" spans="1:14" x14ac:dyDescent="0.3">
      <c r="A3548">
        <v>515</v>
      </c>
      <c r="B3548" s="1" t="s">
        <v>26</v>
      </c>
      <c r="C3548" s="1" t="s">
        <v>27</v>
      </c>
      <c r="D3548">
        <v>1445</v>
      </c>
      <c r="E3548" s="2">
        <v>43176</v>
      </c>
      <c r="F3548">
        <v>2</v>
      </c>
      <c r="G3548">
        <v>1</v>
      </c>
      <c r="H3548">
        <v>875.99</v>
      </c>
      <c r="I3548">
        <v>7.0000000000000007E-2</v>
      </c>
      <c r="J3548" s="1" t="s">
        <v>458</v>
      </c>
      <c r="K3548" s="1" t="s">
        <v>317</v>
      </c>
      <c r="L3548" s="1" t="s">
        <v>28</v>
      </c>
      <c r="M3548" s="1" t="s">
        <v>440</v>
      </c>
      <c r="N3548">
        <v>814.67070000000001</v>
      </c>
    </row>
    <row r="3549" spans="1:14" x14ac:dyDescent="0.3">
      <c r="A3549">
        <v>901</v>
      </c>
      <c r="B3549" s="1" t="s">
        <v>115</v>
      </c>
      <c r="C3549" s="1" t="s">
        <v>21</v>
      </c>
      <c r="D3549">
        <v>643</v>
      </c>
      <c r="E3549" s="2">
        <v>42743</v>
      </c>
      <c r="F3549">
        <v>1</v>
      </c>
      <c r="G3549">
        <v>1</v>
      </c>
      <c r="H3549">
        <v>749.99</v>
      </c>
      <c r="I3549">
        <v>0.05</v>
      </c>
      <c r="J3549" s="1" t="s">
        <v>457</v>
      </c>
      <c r="K3549" s="1" t="s">
        <v>317</v>
      </c>
      <c r="L3549" s="1" t="s">
        <v>22</v>
      </c>
      <c r="M3549" s="1" t="s">
        <v>440</v>
      </c>
      <c r="N3549">
        <v>712.4905</v>
      </c>
    </row>
    <row r="3550" spans="1:14" x14ac:dyDescent="0.3">
      <c r="A3550">
        <v>1036</v>
      </c>
      <c r="B3550" s="1" t="s">
        <v>59</v>
      </c>
      <c r="C3550" s="1" t="s">
        <v>27</v>
      </c>
      <c r="D3550">
        <v>1114</v>
      </c>
      <c r="E3550" s="2">
        <v>42984</v>
      </c>
      <c r="F3550">
        <v>2</v>
      </c>
      <c r="G3550">
        <v>1</v>
      </c>
      <c r="H3550">
        <v>875.99</v>
      </c>
      <c r="I3550">
        <v>0.2</v>
      </c>
      <c r="J3550" s="1" t="s">
        <v>458</v>
      </c>
      <c r="K3550" s="1" t="s">
        <v>317</v>
      </c>
      <c r="L3550" s="1" t="s">
        <v>28</v>
      </c>
      <c r="M3550" s="1" t="s">
        <v>440</v>
      </c>
      <c r="N3550">
        <v>700.79200000000003</v>
      </c>
    </row>
    <row r="3551" spans="1:14" x14ac:dyDescent="0.3">
      <c r="A3551">
        <v>681</v>
      </c>
      <c r="B3551" s="1" t="s">
        <v>222</v>
      </c>
      <c r="C3551" s="1" t="s">
        <v>27</v>
      </c>
      <c r="D3551">
        <v>664</v>
      </c>
      <c r="E3551" s="2">
        <v>42755</v>
      </c>
      <c r="F3551">
        <v>2</v>
      </c>
      <c r="G3551">
        <v>2</v>
      </c>
      <c r="H3551">
        <v>875.99</v>
      </c>
      <c r="I3551">
        <v>7.0000000000000007E-2</v>
      </c>
      <c r="J3551" s="1" t="s">
        <v>458</v>
      </c>
      <c r="K3551" s="1" t="s">
        <v>317</v>
      </c>
      <c r="L3551" s="1" t="s">
        <v>28</v>
      </c>
      <c r="M3551" s="1" t="s">
        <v>440</v>
      </c>
      <c r="N3551">
        <v>1629.3414</v>
      </c>
    </row>
    <row r="3552" spans="1:14" x14ac:dyDescent="0.3">
      <c r="A3552">
        <v>229</v>
      </c>
      <c r="B3552" s="1" t="s">
        <v>222</v>
      </c>
      <c r="C3552" s="1" t="s">
        <v>27</v>
      </c>
      <c r="D3552">
        <v>1195</v>
      </c>
      <c r="E3552" s="2">
        <v>43027</v>
      </c>
      <c r="F3552">
        <v>2</v>
      </c>
      <c r="G3552">
        <v>1</v>
      </c>
      <c r="H3552">
        <v>875.99</v>
      </c>
      <c r="I3552">
        <v>7.0000000000000007E-2</v>
      </c>
      <c r="J3552" s="1" t="s">
        <v>458</v>
      </c>
      <c r="K3552" s="1" t="s">
        <v>317</v>
      </c>
      <c r="L3552" s="1" t="s">
        <v>28</v>
      </c>
      <c r="M3552" s="1" t="s">
        <v>440</v>
      </c>
      <c r="N3552">
        <v>814.67070000000001</v>
      </c>
    </row>
    <row r="3553" spans="1:14" x14ac:dyDescent="0.3">
      <c r="A3553">
        <v>934</v>
      </c>
      <c r="B3553" s="1" t="s">
        <v>84</v>
      </c>
      <c r="C3553" s="1" t="s">
        <v>27</v>
      </c>
      <c r="D3553">
        <v>1163</v>
      </c>
      <c r="E3553" s="2">
        <v>43009</v>
      </c>
      <c r="F3553">
        <v>2</v>
      </c>
      <c r="G3553">
        <v>2</v>
      </c>
      <c r="H3553">
        <v>749.99</v>
      </c>
      <c r="I3553">
        <v>0.1</v>
      </c>
      <c r="J3553" s="1" t="s">
        <v>457</v>
      </c>
      <c r="K3553" s="1" t="s">
        <v>317</v>
      </c>
      <c r="L3553" s="1" t="s">
        <v>28</v>
      </c>
      <c r="M3553" s="1" t="s">
        <v>440</v>
      </c>
      <c r="N3553">
        <v>1349.982</v>
      </c>
    </row>
    <row r="3554" spans="1:14" x14ac:dyDescent="0.3">
      <c r="A3554">
        <v>1190</v>
      </c>
      <c r="B3554" s="1" t="s">
        <v>92</v>
      </c>
      <c r="C3554" s="1" t="s">
        <v>27</v>
      </c>
      <c r="D3554">
        <v>979</v>
      </c>
      <c r="E3554" s="2">
        <v>42912</v>
      </c>
      <c r="F3554">
        <v>2</v>
      </c>
      <c r="G3554">
        <v>1</v>
      </c>
      <c r="H3554">
        <v>875.99</v>
      </c>
      <c r="I3554">
        <v>0.2</v>
      </c>
      <c r="J3554" s="1" t="s">
        <v>458</v>
      </c>
      <c r="K3554" s="1" t="s">
        <v>317</v>
      </c>
      <c r="L3554" s="1" t="s">
        <v>28</v>
      </c>
      <c r="M3554" s="1" t="s">
        <v>440</v>
      </c>
      <c r="N3554">
        <v>700.79200000000003</v>
      </c>
    </row>
    <row r="3555" spans="1:14" x14ac:dyDescent="0.3">
      <c r="A3555">
        <v>1423</v>
      </c>
      <c r="B3555" s="1" t="s">
        <v>63</v>
      </c>
      <c r="C3555" s="1" t="s">
        <v>15</v>
      </c>
      <c r="D3555">
        <v>982</v>
      </c>
      <c r="E3555" s="2">
        <v>42912</v>
      </c>
      <c r="F3555">
        <v>3</v>
      </c>
      <c r="G3555">
        <v>1</v>
      </c>
      <c r="H3555">
        <v>875.99</v>
      </c>
      <c r="I3555">
        <v>7.0000000000000007E-2</v>
      </c>
      <c r="J3555" s="1" t="s">
        <v>458</v>
      </c>
      <c r="K3555" s="1" t="s">
        <v>317</v>
      </c>
      <c r="L3555" s="1" t="s">
        <v>18</v>
      </c>
      <c r="M3555" s="1" t="s">
        <v>440</v>
      </c>
      <c r="N3555">
        <v>814.67070000000001</v>
      </c>
    </row>
    <row r="3556" spans="1:14" x14ac:dyDescent="0.3">
      <c r="A3556">
        <v>250</v>
      </c>
      <c r="B3556" s="1" t="s">
        <v>117</v>
      </c>
      <c r="C3556" s="1" t="s">
        <v>15</v>
      </c>
      <c r="D3556">
        <v>678</v>
      </c>
      <c r="E3556" s="2">
        <v>42763</v>
      </c>
      <c r="F3556">
        <v>3</v>
      </c>
      <c r="G3556">
        <v>2</v>
      </c>
      <c r="H3556">
        <v>875.99</v>
      </c>
      <c r="I3556">
        <v>0.05</v>
      </c>
      <c r="J3556" s="1" t="s">
        <v>458</v>
      </c>
      <c r="K3556" s="1" t="s">
        <v>317</v>
      </c>
      <c r="L3556" s="1" t="s">
        <v>18</v>
      </c>
      <c r="M3556" s="1" t="s">
        <v>440</v>
      </c>
      <c r="N3556">
        <v>1664.3809999999999</v>
      </c>
    </row>
    <row r="3557" spans="1:14" x14ac:dyDescent="0.3">
      <c r="A3557">
        <v>294</v>
      </c>
      <c r="B3557" s="1" t="s">
        <v>57</v>
      </c>
      <c r="C3557" s="1" t="s">
        <v>27</v>
      </c>
      <c r="D3557">
        <v>822</v>
      </c>
      <c r="E3557" s="2">
        <v>42831</v>
      </c>
      <c r="F3557">
        <v>2</v>
      </c>
      <c r="G3557">
        <v>1</v>
      </c>
      <c r="H3557">
        <v>749.99</v>
      </c>
      <c r="I3557">
        <v>0.05</v>
      </c>
      <c r="J3557" s="1" t="s">
        <v>457</v>
      </c>
      <c r="K3557" s="1" t="s">
        <v>317</v>
      </c>
      <c r="L3557" s="1" t="s">
        <v>28</v>
      </c>
      <c r="M3557" s="1" t="s">
        <v>440</v>
      </c>
      <c r="N3557">
        <v>712.4905</v>
      </c>
    </row>
    <row r="3558" spans="1:14" x14ac:dyDescent="0.3">
      <c r="A3558">
        <v>1291</v>
      </c>
      <c r="B3558" s="1" t="s">
        <v>162</v>
      </c>
      <c r="C3558" s="1" t="s">
        <v>27</v>
      </c>
      <c r="D3558">
        <v>761</v>
      </c>
      <c r="E3558" s="2">
        <v>42801</v>
      </c>
      <c r="F3558">
        <v>2</v>
      </c>
      <c r="G3558">
        <v>2</v>
      </c>
      <c r="H3558">
        <v>875.99</v>
      </c>
      <c r="I3558">
        <v>0.2</v>
      </c>
      <c r="J3558" s="1" t="s">
        <v>458</v>
      </c>
      <c r="K3558" s="1" t="s">
        <v>317</v>
      </c>
      <c r="L3558" s="1" t="s">
        <v>28</v>
      </c>
      <c r="M3558" s="1" t="s">
        <v>440</v>
      </c>
      <c r="N3558">
        <v>1401.5840000000001</v>
      </c>
    </row>
    <row r="3559" spans="1:14" x14ac:dyDescent="0.3">
      <c r="A3559">
        <v>62</v>
      </c>
      <c r="B3559" s="1" t="s">
        <v>73</v>
      </c>
      <c r="C3559" s="1" t="s">
        <v>27</v>
      </c>
      <c r="D3559">
        <v>1481</v>
      </c>
      <c r="E3559" s="2">
        <v>43191</v>
      </c>
      <c r="F3559">
        <v>2</v>
      </c>
      <c r="G3559">
        <v>2</v>
      </c>
      <c r="H3559">
        <v>749.99</v>
      </c>
      <c r="I3559">
        <v>7.0000000000000007E-2</v>
      </c>
      <c r="J3559" s="1" t="s">
        <v>457</v>
      </c>
      <c r="K3559" s="1" t="s">
        <v>317</v>
      </c>
      <c r="L3559" s="1" t="s">
        <v>28</v>
      </c>
      <c r="M3559" s="1" t="s">
        <v>440</v>
      </c>
      <c r="N3559">
        <v>1394.9813999999999</v>
      </c>
    </row>
    <row r="3560" spans="1:14" x14ac:dyDescent="0.3">
      <c r="A3560">
        <v>1216</v>
      </c>
      <c r="B3560" s="1" t="s">
        <v>133</v>
      </c>
      <c r="C3560" s="1" t="s">
        <v>21</v>
      </c>
      <c r="D3560">
        <v>1299</v>
      </c>
      <c r="E3560" s="2">
        <v>43084</v>
      </c>
      <c r="F3560">
        <v>1</v>
      </c>
      <c r="G3560">
        <v>2</v>
      </c>
      <c r="H3560">
        <v>875.99</v>
      </c>
      <c r="I3560">
        <v>0.2</v>
      </c>
      <c r="J3560" s="1" t="s">
        <v>458</v>
      </c>
      <c r="K3560" s="1" t="s">
        <v>317</v>
      </c>
      <c r="L3560" s="1" t="s">
        <v>22</v>
      </c>
      <c r="M3560" s="1" t="s">
        <v>440</v>
      </c>
      <c r="N3560">
        <v>1401.5840000000001</v>
      </c>
    </row>
    <row r="3561" spans="1:14" x14ac:dyDescent="0.3">
      <c r="A3561">
        <v>1302</v>
      </c>
      <c r="B3561" s="1" t="s">
        <v>80</v>
      </c>
      <c r="C3561" s="1" t="s">
        <v>27</v>
      </c>
      <c r="D3561">
        <v>638</v>
      </c>
      <c r="E3561" s="2">
        <v>42739</v>
      </c>
      <c r="F3561">
        <v>2</v>
      </c>
      <c r="G3561">
        <v>2</v>
      </c>
      <c r="H3561">
        <v>749.99</v>
      </c>
      <c r="I3561">
        <v>0.05</v>
      </c>
      <c r="J3561" s="1" t="s">
        <v>457</v>
      </c>
      <c r="K3561" s="1" t="s">
        <v>317</v>
      </c>
      <c r="L3561" s="1" t="s">
        <v>28</v>
      </c>
      <c r="M3561" s="1" t="s">
        <v>440</v>
      </c>
      <c r="N3561">
        <v>1424.981</v>
      </c>
    </row>
    <row r="3562" spans="1:14" x14ac:dyDescent="0.3">
      <c r="A3562">
        <v>400</v>
      </c>
      <c r="B3562" s="1" t="s">
        <v>227</v>
      </c>
      <c r="C3562" s="1" t="s">
        <v>27</v>
      </c>
      <c r="D3562">
        <v>977</v>
      </c>
      <c r="E3562" s="2">
        <v>42912</v>
      </c>
      <c r="F3562">
        <v>2</v>
      </c>
      <c r="G3562">
        <v>2</v>
      </c>
      <c r="H3562">
        <v>875.99</v>
      </c>
      <c r="I3562">
        <v>0.1</v>
      </c>
      <c r="J3562" s="1" t="s">
        <v>458</v>
      </c>
      <c r="K3562" s="1" t="s">
        <v>317</v>
      </c>
      <c r="L3562" s="1" t="s">
        <v>28</v>
      </c>
      <c r="M3562" s="1" t="s">
        <v>440</v>
      </c>
      <c r="N3562">
        <v>1576.7820000000002</v>
      </c>
    </row>
    <row r="3563" spans="1:14" x14ac:dyDescent="0.3">
      <c r="A3563">
        <v>146</v>
      </c>
      <c r="B3563" s="1" t="s">
        <v>116</v>
      </c>
      <c r="C3563" s="1" t="s">
        <v>27</v>
      </c>
      <c r="D3563">
        <v>1399</v>
      </c>
      <c r="E3563" s="2">
        <v>43147</v>
      </c>
      <c r="F3563">
        <v>2</v>
      </c>
      <c r="G3563">
        <v>2</v>
      </c>
      <c r="H3563">
        <v>1549</v>
      </c>
      <c r="I3563">
        <v>0.2</v>
      </c>
      <c r="J3563" s="1" t="s">
        <v>460</v>
      </c>
      <c r="K3563" s="1" t="s">
        <v>319</v>
      </c>
      <c r="L3563" s="1" t="s">
        <v>28</v>
      </c>
      <c r="M3563" s="1" t="s">
        <v>440</v>
      </c>
      <c r="N3563">
        <v>2478.4</v>
      </c>
    </row>
    <row r="3564" spans="1:14" x14ac:dyDescent="0.3">
      <c r="A3564">
        <v>486</v>
      </c>
      <c r="B3564" s="1" t="s">
        <v>240</v>
      </c>
      <c r="C3564" s="1" t="s">
        <v>27</v>
      </c>
      <c r="D3564">
        <v>1187</v>
      </c>
      <c r="E3564" s="2">
        <v>43023</v>
      </c>
      <c r="F3564">
        <v>2</v>
      </c>
      <c r="G3564">
        <v>2</v>
      </c>
      <c r="H3564">
        <v>749.99</v>
      </c>
      <c r="I3564">
        <v>0.1</v>
      </c>
      <c r="J3564" s="1" t="s">
        <v>457</v>
      </c>
      <c r="K3564" s="1" t="s">
        <v>317</v>
      </c>
      <c r="L3564" s="1" t="s">
        <v>28</v>
      </c>
      <c r="M3564" s="1" t="s">
        <v>440</v>
      </c>
      <c r="N3564">
        <v>1349.982</v>
      </c>
    </row>
    <row r="3565" spans="1:14" x14ac:dyDescent="0.3">
      <c r="A3565">
        <v>694</v>
      </c>
      <c r="B3565" s="1" t="s">
        <v>136</v>
      </c>
      <c r="C3565" s="1" t="s">
        <v>27</v>
      </c>
      <c r="D3565">
        <v>737</v>
      </c>
      <c r="E3565" s="2">
        <v>42793</v>
      </c>
      <c r="F3565">
        <v>2</v>
      </c>
      <c r="G3565">
        <v>1</v>
      </c>
      <c r="H3565">
        <v>875.99</v>
      </c>
      <c r="I3565">
        <v>0.05</v>
      </c>
      <c r="J3565" s="1" t="s">
        <v>458</v>
      </c>
      <c r="K3565" s="1" t="s">
        <v>317</v>
      </c>
      <c r="L3565" s="1" t="s">
        <v>28</v>
      </c>
      <c r="M3565" s="1" t="s">
        <v>440</v>
      </c>
      <c r="N3565">
        <v>832.19049999999993</v>
      </c>
    </row>
    <row r="3566" spans="1:14" x14ac:dyDescent="0.3">
      <c r="A3566">
        <v>92</v>
      </c>
      <c r="B3566" s="1" t="s">
        <v>163</v>
      </c>
      <c r="C3566" s="1" t="s">
        <v>27</v>
      </c>
      <c r="D3566">
        <v>1508</v>
      </c>
      <c r="E3566" s="2">
        <v>43198</v>
      </c>
      <c r="F3566">
        <v>2</v>
      </c>
      <c r="G3566">
        <v>2</v>
      </c>
      <c r="H3566">
        <v>875.99</v>
      </c>
      <c r="I3566">
        <v>0.05</v>
      </c>
      <c r="J3566" s="1" t="s">
        <v>458</v>
      </c>
      <c r="K3566" s="1" t="s">
        <v>317</v>
      </c>
      <c r="L3566" s="1" t="s">
        <v>28</v>
      </c>
      <c r="M3566" s="1" t="s">
        <v>440</v>
      </c>
      <c r="N3566">
        <v>1664.3809999999999</v>
      </c>
    </row>
    <row r="3567" spans="1:14" x14ac:dyDescent="0.3">
      <c r="A3567">
        <v>308</v>
      </c>
      <c r="B3567" s="1" t="s">
        <v>55</v>
      </c>
      <c r="C3567" s="1" t="s">
        <v>27</v>
      </c>
      <c r="D3567">
        <v>1431</v>
      </c>
      <c r="E3567" s="2">
        <v>43170</v>
      </c>
      <c r="F3567">
        <v>2</v>
      </c>
      <c r="G3567">
        <v>1</v>
      </c>
      <c r="H3567">
        <v>749.99</v>
      </c>
      <c r="I3567">
        <v>7.0000000000000007E-2</v>
      </c>
      <c r="J3567" s="1" t="s">
        <v>457</v>
      </c>
      <c r="K3567" s="1" t="s">
        <v>317</v>
      </c>
      <c r="L3567" s="1" t="s">
        <v>28</v>
      </c>
      <c r="M3567" s="1" t="s">
        <v>440</v>
      </c>
      <c r="N3567">
        <v>697.49069999999995</v>
      </c>
    </row>
    <row r="3568" spans="1:14" x14ac:dyDescent="0.3">
      <c r="A3568">
        <v>1027</v>
      </c>
      <c r="B3568" s="1" t="s">
        <v>164</v>
      </c>
      <c r="C3568" s="1" t="s">
        <v>27</v>
      </c>
      <c r="D3568">
        <v>1314</v>
      </c>
      <c r="E3568" s="2">
        <v>43094</v>
      </c>
      <c r="F3568">
        <v>2</v>
      </c>
      <c r="G3568">
        <v>1</v>
      </c>
      <c r="H3568">
        <v>875.99</v>
      </c>
      <c r="I3568">
        <v>7.0000000000000007E-2</v>
      </c>
      <c r="J3568" s="1" t="s">
        <v>458</v>
      </c>
      <c r="K3568" s="1" t="s">
        <v>317</v>
      </c>
      <c r="L3568" s="1" t="s">
        <v>28</v>
      </c>
      <c r="M3568" s="1" t="s">
        <v>440</v>
      </c>
      <c r="N3568">
        <v>814.67070000000001</v>
      </c>
    </row>
    <row r="3569" spans="1:14" x14ac:dyDescent="0.3">
      <c r="A3569">
        <v>999</v>
      </c>
      <c r="B3569" s="1" t="s">
        <v>34</v>
      </c>
      <c r="C3569" s="1" t="s">
        <v>27</v>
      </c>
      <c r="D3569">
        <v>1427</v>
      </c>
      <c r="E3569" s="2">
        <v>43166</v>
      </c>
      <c r="F3569">
        <v>2</v>
      </c>
      <c r="G3569">
        <v>2</v>
      </c>
      <c r="H3569">
        <v>1549</v>
      </c>
      <c r="I3569">
        <v>7.0000000000000007E-2</v>
      </c>
      <c r="J3569" s="1" t="s">
        <v>461</v>
      </c>
      <c r="K3569" s="1" t="s">
        <v>317</v>
      </c>
      <c r="L3569" s="1" t="s">
        <v>28</v>
      </c>
      <c r="M3569" s="1" t="s">
        <v>440</v>
      </c>
      <c r="N3569">
        <v>2881.14</v>
      </c>
    </row>
    <row r="3570" spans="1:14" x14ac:dyDescent="0.3">
      <c r="A3570">
        <v>1037</v>
      </c>
      <c r="B3570" s="1" t="s">
        <v>415</v>
      </c>
      <c r="C3570" s="1" t="s">
        <v>27</v>
      </c>
      <c r="D3570">
        <v>1345</v>
      </c>
      <c r="E3570" s="2">
        <v>43114</v>
      </c>
      <c r="F3570">
        <v>2</v>
      </c>
      <c r="G3570">
        <v>2</v>
      </c>
      <c r="H3570">
        <v>1549</v>
      </c>
      <c r="I3570">
        <v>0.2</v>
      </c>
      <c r="J3570" s="1" t="s">
        <v>461</v>
      </c>
      <c r="K3570" s="1" t="s">
        <v>317</v>
      </c>
      <c r="L3570" s="1" t="s">
        <v>28</v>
      </c>
      <c r="M3570" s="1" t="s">
        <v>440</v>
      </c>
      <c r="N3570">
        <v>2478.4</v>
      </c>
    </row>
    <row r="3571" spans="1:14" x14ac:dyDescent="0.3">
      <c r="A3571">
        <v>3</v>
      </c>
      <c r="B3571" s="1" t="s">
        <v>209</v>
      </c>
      <c r="C3571" s="1" t="s">
        <v>21</v>
      </c>
      <c r="D3571">
        <v>1612</v>
      </c>
      <c r="E3571" s="2">
        <v>43394</v>
      </c>
      <c r="F3571">
        <v>1</v>
      </c>
      <c r="G3571">
        <v>1</v>
      </c>
      <c r="H3571">
        <v>1559.99</v>
      </c>
      <c r="I3571">
        <v>0.1</v>
      </c>
      <c r="J3571" s="1" t="s">
        <v>462</v>
      </c>
      <c r="K3571" s="1" t="s">
        <v>204</v>
      </c>
      <c r="L3571" s="1" t="s">
        <v>22</v>
      </c>
      <c r="M3571" s="1" t="s">
        <v>463</v>
      </c>
      <c r="N3571">
        <v>1403.991</v>
      </c>
    </row>
    <row r="3572" spans="1:14" x14ac:dyDescent="0.3">
      <c r="A3572">
        <v>82</v>
      </c>
      <c r="B3572" s="1" t="s">
        <v>155</v>
      </c>
      <c r="C3572" s="1" t="s">
        <v>21</v>
      </c>
      <c r="D3572">
        <v>1491</v>
      </c>
      <c r="E3572" s="2">
        <v>43194</v>
      </c>
      <c r="F3572">
        <v>1</v>
      </c>
      <c r="G3572">
        <v>2</v>
      </c>
      <c r="H3572">
        <v>1559.99</v>
      </c>
      <c r="I3572">
        <v>7.0000000000000007E-2</v>
      </c>
      <c r="J3572" s="1" t="s">
        <v>462</v>
      </c>
      <c r="K3572" s="1" t="s">
        <v>204</v>
      </c>
      <c r="L3572" s="1" t="s">
        <v>22</v>
      </c>
      <c r="M3572" s="1" t="s">
        <v>463</v>
      </c>
      <c r="N3572">
        <v>2901.5814</v>
      </c>
    </row>
    <row r="3573" spans="1:14" x14ac:dyDescent="0.3">
      <c r="A3573">
        <v>84</v>
      </c>
      <c r="B3573" s="1" t="s">
        <v>99</v>
      </c>
      <c r="C3573" s="1" t="s">
        <v>27</v>
      </c>
      <c r="D3573">
        <v>1486</v>
      </c>
      <c r="E3573" s="2">
        <v>43192</v>
      </c>
      <c r="F3573">
        <v>2</v>
      </c>
      <c r="G3573">
        <v>2</v>
      </c>
      <c r="H3573">
        <v>1559.99</v>
      </c>
      <c r="I3573">
        <v>0.05</v>
      </c>
      <c r="J3573" s="1" t="s">
        <v>462</v>
      </c>
      <c r="K3573" s="1" t="s">
        <v>204</v>
      </c>
      <c r="L3573" s="1" t="s">
        <v>28</v>
      </c>
      <c r="M3573" s="1" t="s">
        <v>463</v>
      </c>
      <c r="N3573">
        <v>2963.9809999999998</v>
      </c>
    </row>
    <row r="3574" spans="1:14" x14ac:dyDescent="0.3">
      <c r="A3574">
        <v>114</v>
      </c>
      <c r="B3574" s="1" t="s">
        <v>184</v>
      </c>
      <c r="C3574" s="1" t="s">
        <v>27</v>
      </c>
      <c r="D3574">
        <v>1472</v>
      </c>
      <c r="E3574" s="2">
        <v>43188</v>
      </c>
      <c r="F3574">
        <v>2</v>
      </c>
      <c r="G3574">
        <v>1</v>
      </c>
      <c r="H3574">
        <v>109.99</v>
      </c>
      <c r="I3574">
        <v>0.2</v>
      </c>
      <c r="J3574" s="1" t="s">
        <v>464</v>
      </c>
      <c r="K3574" s="1" t="s">
        <v>17</v>
      </c>
      <c r="L3574" s="1" t="s">
        <v>28</v>
      </c>
      <c r="M3574" s="1" t="s">
        <v>463</v>
      </c>
      <c r="N3574">
        <v>87.992000000000004</v>
      </c>
    </row>
    <row r="3575" spans="1:14" x14ac:dyDescent="0.3">
      <c r="A3575">
        <v>116</v>
      </c>
      <c r="B3575" s="1" t="s">
        <v>141</v>
      </c>
      <c r="C3575" s="1" t="s">
        <v>15</v>
      </c>
      <c r="D3575">
        <v>1047</v>
      </c>
      <c r="E3575" s="2">
        <v>42955</v>
      </c>
      <c r="F3575">
        <v>3</v>
      </c>
      <c r="G3575">
        <v>1</v>
      </c>
      <c r="H3575">
        <v>832.99</v>
      </c>
      <c r="I3575">
        <v>0.05</v>
      </c>
      <c r="J3575" s="1" t="s">
        <v>465</v>
      </c>
      <c r="K3575" s="1" t="s">
        <v>311</v>
      </c>
      <c r="L3575" s="1" t="s">
        <v>18</v>
      </c>
      <c r="M3575" s="1" t="s">
        <v>463</v>
      </c>
      <c r="N3575">
        <v>791.34050000000002</v>
      </c>
    </row>
    <row r="3576" spans="1:14" x14ac:dyDescent="0.3">
      <c r="A3576">
        <v>384</v>
      </c>
      <c r="B3576" s="1" t="s">
        <v>191</v>
      </c>
      <c r="C3576" s="1" t="s">
        <v>27</v>
      </c>
      <c r="D3576">
        <v>891</v>
      </c>
      <c r="E3576" s="2">
        <v>42870</v>
      </c>
      <c r="F3576">
        <v>2</v>
      </c>
      <c r="G3576">
        <v>2</v>
      </c>
      <c r="H3576">
        <v>832.99</v>
      </c>
      <c r="I3576">
        <v>0.1</v>
      </c>
      <c r="J3576" s="1" t="s">
        <v>465</v>
      </c>
      <c r="K3576" s="1" t="s">
        <v>311</v>
      </c>
      <c r="L3576" s="1" t="s">
        <v>28</v>
      </c>
      <c r="M3576" s="1" t="s">
        <v>463</v>
      </c>
      <c r="N3576">
        <v>1499.3820000000001</v>
      </c>
    </row>
    <row r="3577" spans="1:14" x14ac:dyDescent="0.3">
      <c r="A3577">
        <v>593</v>
      </c>
      <c r="B3577" s="1" t="s">
        <v>225</v>
      </c>
      <c r="C3577" s="1" t="s">
        <v>27</v>
      </c>
      <c r="D3577">
        <v>1202</v>
      </c>
      <c r="E3577" s="2">
        <v>43032</v>
      </c>
      <c r="F3577">
        <v>2</v>
      </c>
      <c r="G3577">
        <v>2</v>
      </c>
      <c r="H3577">
        <v>109.99</v>
      </c>
      <c r="I3577">
        <v>0.05</v>
      </c>
      <c r="J3577" s="1" t="s">
        <v>464</v>
      </c>
      <c r="K3577" s="1" t="s">
        <v>17</v>
      </c>
      <c r="L3577" s="1" t="s">
        <v>28</v>
      </c>
      <c r="M3577" s="1" t="s">
        <v>463</v>
      </c>
      <c r="N3577">
        <v>208.98099999999999</v>
      </c>
    </row>
    <row r="3578" spans="1:14" x14ac:dyDescent="0.3">
      <c r="A3578">
        <v>747</v>
      </c>
      <c r="B3578" s="1" t="s">
        <v>128</v>
      </c>
      <c r="C3578" s="1" t="s">
        <v>15</v>
      </c>
      <c r="D3578">
        <v>1105</v>
      </c>
      <c r="E3578" s="2">
        <v>42979</v>
      </c>
      <c r="F3578">
        <v>3</v>
      </c>
      <c r="G3578">
        <v>2</v>
      </c>
      <c r="H3578">
        <v>832.99</v>
      </c>
      <c r="I3578">
        <v>7.0000000000000007E-2</v>
      </c>
      <c r="J3578" s="1" t="s">
        <v>465</v>
      </c>
      <c r="K3578" s="1" t="s">
        <v>311</v>
      </c>
      <c r="L3578" s="1" t="s">
        <v>18</v>
      </c>
      <c r="M3578" s="1" t="s">
        <v>463</v>
      </c>
      <c r="N3578">
        <v>1549.3614</v>
      </c>
    </row>
    <row r="3579" spans="1:14" x14ac:dyDescent="0.3">
      <c r="A3579">
        <v>793</v>
      </c>
      <c r="B3579" s="1" t="s">
        <v>120</v>
      </c>
      <c r="C3579" s="1" t="s">
        <v>27</v>
      </c>
      <c r="D3579">
        <v>1078</v>
      </c>
      <c r="E3579" s="2">
        <v>42966</v>
      </c>
      <c r="F3579">
        <v>2</v>
      </c>
      <c r="G3579">
        <v>2</v>
      </c>
      <c r="H3579">
        <v>1559.99</v>
      </c>
      <c r="I3579">
        <v>0.2</v>
      </c>
      <c r="J3579" s="1" t="s">
        <v>462</v>
      </c>
      <c r="K3579" s="1" t="s">
        <v>204</v>
      </c>
      <c r="L3579" s="1" t="s">
        <v>28</v>
      </c>
      <c r="M3579" s="1" t="s">
        <v>463</v>
      </c>
      <c r="N3579">
        <v>2495.9840000000004</v>
      </c>
    </row>
    <row r="3580" spans="1:14" x14ac:dyDescent="0.3">
      <c r="A3580">
        <v>832</v>
      </c>
      <c r="B3580" s="1" t="s">
        <v>34</v>
      </c>
      <c r="C3580" s="1" t="s">
        <v>27</v>
      </c>
      <c r="D3580">
        <v>733</v>
      </c>
      <c r="E3580" s="2">
        <v>42792</v>
      </c>
      <c r="F3580">
        <v>2</v>
      </c>
      <c r="G3580">
        <v>1</v>
      </c>
      <c r="H3580">
        <v>109.99</v>
      </c>
      <c r="I3580">
        <v>0.05</v>
      </c>
      <c r="J3580" s="1" t="s">
        <v>464</v>
      </c>
      <c r="K3580" s="1" t="s">
        <v>17</v>
      </c>
      <c r="L3580" s="1" t="s">
        <v>28</v>
      </c>
      <c r="M3580" s="1" t="s">
        <v>463</v>
      </c>
      <c r="N3580">
        <v>104.4905</v>
      </c>
    </row>
    <row r="3581" spans="1:14" x14ac:dyDescent="0.3">
      <c r="A3581">
        <v>865</v>
      </c>
      <c r="B3581" s="1" t="s">
        <v>259</v>
      </c>
      <c r="C3581" s="1" t="s">
        <v>27</v>
      </c>
      <c r="D3581">
        <v>1155</v>
      </c>
      <c r="E3581" s="2">
        <v>43008</v>
      </c>
      <c r="F3581">
        <v>2</v>
      </c>
      <c r="G3581">
        <v>1</v>
      </c>
      <c r="H3581">
        <v>832.99</v>
      </c>
      <c r="I3581">
        <v>7.0000000000000007E-2</v>
      </c>
      <c r="J3581" s="1" t="s">
        <v>465</v>
      </c>
      <c r="K3581" s="1" t="s">
        <v>311</v>
      </c>
      <c r="L3581" s="1" t="s">
        <v>28</v>
      </c>
      <c r="M3581" s="1" t="s">
        <v>463</v>
      </c>
      <c r="N3581">
        <v>774.6807</v>
      </c>
    </row>
    <row r="3582" spans="1:14" x14ac:dyDescent="0.3">
      <c r="A3582">
        <v>1097</v>
      </c>
      <c r="B3582" s="1" t="s">
        <v>79</v>
      </c>
      <c r="C3582" s="1" t="s">
        <v>21</v>
      </c>
      <c r="D3582">
        <v>690</v>
      </c>
      <c r="E3582" s="2">
        <v>42769</v>
      </c>
      <c r="F3582">
        <v>1</v>
      </c>
      <c r="G3582">
        <v>1</v>
      </c>
      <c r="H3582">
        <v>109.99</v>
      </c>
      <c r="I3582">
        <v>0.2</v>
      </c>
      <c r="J3582" s="1" t="s">
        <v>464</v>
      </c>
      <c r="K3582" s="1" t="s">
        <v>17</v>
      </c>
      <c r="L3582" s="1" t="s">
        <v>22</v>
      </c>
      <c r="M3582" s="1" t="s">
        <v>463</v>
      </c>
      <c r="N3582">
        <v>87.992000000000004</v>
      </c>
    </row>
    <row r="3583" spans="1:14" x14ac:dyDescent="0.3">
      <c r="A3583">
        <v>1178</v>
      </c>
      <c r="B3583" s="1" t="s">
        <v>144</v>
      </c>
      <c r="C3583" s="1" t="s">
        <v>21</v>
      </c>
      <c r="D3583">
        <v>1131</v>
      </c>
      <c r="E3583" s="2">
        <v>42996</v>
      </c>
      <c r="F3583">
        <v>1</v>
      </c>
      <c r="G3583">
        <v>2</v>
      </c>
      <c r="H3583">
        <v>1559.99</v>
      </c>
      <c r="I3583">
        <v>7.0000000000000007E-2</v>
      </c>
      <c r="J3583" s="1" t="s">
        <v>462</v>
      </c>
      <c r="K3583" s="1" t="s">
        <v>204</v>
      </c>
      <c r="L3583" s="1" t="s">
        <v>22</v>
      </c>
      <c r="M3583" s="1" t="s">
        <v>463</v>
      </c>
      <c r="N3583">
        <v>2901.5814</v>
      </c>
    </row>
    <row r="3584" spans="1:14" x14ac:dyDescent="0.3">
      <c r="A3584">
        <v>1224</v>
      </c>
      <c r="B3584" s="1" t="s">
        <v>195</v>
      </c>
      <c r="C3584" s="1" t="s">
        <v>15</v>
      </c>
      <c r="D3584">
        <v>930</v>
      </c>
      <c r="E3584" s="2">
        <v>42891</v>
      </c>
      <c r="F3584">
        <v>3</v>
      </c>
      <c r="G3584">
        <v>1</v>
      </c>
      <c r="H3584">
        <v>1559.99</v>
      </c>
      <c r="I3584">
        <v>0.1</v>
      </c>
      <c r="J3584" s="1" t="s">
        <v>462</v>
      </c>
      <c r="K3584" s="1" t="s">
        <v>204</v>
      </c>
      <c r="L3584" s="1" t="s">
        <v>18</v>
      </c>
      <c r="M3584" s="1" t="s">
        <v>463</v>
      </c>
      <c r="N3584">
        <v>1403.991</v>
      </c>
    </row>
    <row r="3585" spans="1:14" x14ac:dyDescent="0.3">
      <c r="A3585">
        <v>1273</v>
      </c>
      <c r="B3585" s="1" t="s">
        <v>126</v>
      </c>
      <c r="C3585" s="1" t="s">
        <v>27</v>
      </c>
      <c r="D3585">
        <v>1028</v>
      </c>
      <c r="E3585" s="2">
        <v>42943</v>
      </c>
      <c r="F3585">
        <v>2</v>
      </c>
      <c r="G3585">
        <v>2</v>
      </c>
      <c r="H3585">
        <v>832.99</v>
      </c>
      <c r="I3585">
        <v>0.1</v>
      </c>
      <c r="J3585" s="1" t="s">
        <v>465</v>
      </c>
      <c r="K3585" s="1" t="s">
        <v>311</v>
      </c>
      <c r="L3585" s="1" t="s">
        <v>28</v>
      </c>
      <c r="M3585" s="1" t="s">
        <v>463</v>
      </c>
      <c r="N3585">
        <v>1499.3820000000001</v>
      </c>
    </row>
    <row r="3586" spans="1:14" x14ac:dyDescent="0.3">
      <c r="A3586">
        <v>1311</v>
      </c>
      <c r="B3586" s="1" t="s">
        <v>179</v>
      </c>
      <c r="C3586" s="1" t="s">
        <v>27</v>
      </c>
      <c r="D3586">
        <v>1097</v>
      </c>
      <c r="E3586" s="2">
        <v>42974</v>
      </c>
      <c r="F3586">
        <v>2</v>
      </c>
      <c r="G3586">
        <v>2</v>
      </c>
      <c r="H3586">
        <v>832.99</v>
      </c>
      <c r="I3586">
        <v>0.05</v>
      </c>
      <c r="J3586" s="1" t="s">
        <v>465</v>
      </c>
      <c r="K3586" s="1" t="s">
        <v>311</v>
      </c>
      <c r="L3586" s="1" t="s">
        <v>28</v>
      </c>
      <c r="M3586" s="1" t="s">
        <v>463</v>
      </c>
      <c r="N3586">
        <v>1582.681</v>
      </c>
    </row>
    <row r="3587" spans="1:14" x14ac:dyDescent="0.3">
      <c r="A3587">
        <v>1422</v>
      </c>
      <c r="B3587" s="1" t="s">
        <v>225</v>
      </c>
      <c r="C3587" s="1" t="s">
        <v>27</v>
      </c>
      <c r="D3587">
        <v>1182</v>
      </c>
      <c r="E3587" s="2">
        <v>43021</v>
      </c>
      <c r="F3587">
        <v>2</v>
      </c>
      <c r="G3587">
        <v>1</v>
      </c>
      <c r="H3587">
        <v>832.99</v>
      </c>
      <c r="I3587">
        <v>0.1</v>
      </c>
      <c r="J3587" s="1" t="s">
        <v>465</v>
      </c>
      <c r="K3587" s="1" t="s">
        <v>311</v>
      </c>
      <c r="L3587" s="1" t="s">
        <v>28</v>
      </c>
      <c r="M3587" s="1" t="s">
        <v>463</v>
      </c>
      <c r="N3587">
        <v>749.69100000000003</v>
      </c>
    </row>
    <row r="3588" spans="1:14" x14ac:dyDescent="0.3">
      <c r="A3588">
        <v>243</v>
      </c>
      <c r="B3588" s="1" t="s">
        <v>34</v>
      </c>
      <c r="C3588" s="1" t="s">
        <v>27</v>
      </c>
      <c r="D3588">
        <v>1236</v>
      </c>
      <c r="E3588" s="2">
        <v>43047</v>
      </c>
      <c r="F3588">
        <v>2</v>
      </c>
      <c r="G3588">
        <v>1</v>
      </c>
      <c r="H3588">
        <v>1559.99</v>
      </c>
      <c r="I3588">
        <v>7.0000000000000007E-2</v>
      </c>
      <c r="J3588" s="1" t="s">
        <v>462</v>
      </c>
      <c r="K3588" s="1" t="s">
        <v>204</v>
      </c>
      <c r="L3588" s="1" t="s">
        <v>28</v>
      </c>
      <c r="M3588" s="1" t="s">
        <v>463</v>
      </c>
      <c r="N3588">
        <v>1450.7907</v>
      </c>
    </row>
    <row r="3589" spans="1:14" x14ac:dyDescent="0.3">
      <c r="A3589">
        <v>789</v>
      </c>
      <c r="B3589" s="1" t="s">
        <v>52</v>
      </c>
      <c r="C3589" s="1" t="s">
        <v>27</v>
      </c>
      <c r="D3589">
        <v>1154</v>
      </c>
      <c r="E3589" s="2">
        <v>43008</v>
      </c>
      <c r="F3589">
        <v>2</v>
      </c>
      <c r="G3589">
        <v>1</v>
      </c>
      <c r="H3589">
        <v>1559.99</v>
      </c>
      <c r="I3589">
        <v>7.0000000000000007E-2</v>
      </c>
      <c r="J3589" s="1" t="s">
        <v>462</v>
      </c>
      <c r="K3589" s="1" t="s">
        <v>204</v>
      </c>
      <c r="L3589" s="1" t="s">
        <v>28</v>
      </c>
      <c r="M3589" s="1" t="s">
        <v>463</v>
      </c>
      <c r="N3589">
        <v>1450.7907</v>
      </c>
    </row>
    <row r="3590" spans="1:14" x14ac:dyDescent="0.3">
      <c r="A3590">
        <v>192</v>
      </c>
      <c r="B3590" s="1" t="s">
        <v>180</v>
      </c>
      <c r="C3590" s="1" t="s">
        <v>21</v>
      </c>
      <c r="D3590">
        <v>1194</v>
      </c>
      <c r="E3590" s="2">
        <v>43027</v>
      </c>
      <c r="F3590">
        <v>1</v>
      </c>
      <c r="G3590">
        <v>1</v>
      </c>
      <c r="H3590">
        <v>109.99</v>
      </c>
      <c r="I3590">
        <v>0.05</v>
      </c>
      <c r="J3590" s="1" t="s">
        <v>464</v>
      </c>
      <c r="K3590" s="1" t="s">
        <v>17</v>
      </c>
      <c r="L3590" s="1" t="s">
        <v>22</v>
      </c>
      <c r="M3590" s="1" t="s">
        <v>463</v>
      </c>
      <c r="N3590">
        <v>104.4905</v>
      </c>
    </row>
    <row r="3591" spans="1:14" x14ac:dyDescent="0.3">
      <c r="A3591">
        <v>2</v>
      </c>
      <c r="B3591" s="1" t="s">
        <v>148</v>
      </c>
      <c r="C3591" s="1" t="s">
        <v>21</v>
      </c>
      <c r="D3591">
        <v>1084</v>
      </c>
      <c r="E3591" s="2">
        <v>42968</v>
      </c>
      <c r="F3591">
        <v>1</v>
      </c>
      <c r="G3591">
        <v>1</v>
      </c>
      <c r="H3591">
        <v>1559.99</v>
      </c>
      <c r="I3591">
        <v>0.1</v>
      </c>
      <c r="J3591" s="1" t="s">
        <v>462</v>
      </c>
      <c r="K3591" s="1" t="s">
        <v>204</v>
      </c>
      <c r="L3591" s="1" t="s">
        <v>22</v>
      </c>
      <c r="M3591" s="1" t="s">
        <v>463</v>
      </c>
      <c r="N3591">
        <v>1403.991</v>
      </c>
    </row>
    <row r="3592" spans="1:14" x14ac:dyDescent="0.3">
      <c r="A3592">
        <v>93</v>
      </c>
      <c r="B3592" s="1" t="s">
        <v>43</v>
      </c>
      <c r="C3592" s="1" t="s">
        <v>27</v>
      </c>
      <c r="D3592">
        <v>934</v>
      </c>
      <c r="E3592" s="2">
        <v>42895</v>
      </c>
      <c r="F3592">
        <v>2</v>
      </c>
      <c r="G3592">
        <v>2</v>
      </c>
      <c r="H3592">
        <v>832.99</v>
      </c>
      <c r="I3592">
        <v>0.05</v>
      </c>
      <c r="J3592" s="1" t="s">
        <v>465</v>
      </c>
      <c r="K3592" s="1" t="s">
        <v>311</v>
      </c>
      <c r="L3592" s="1" t="s">
        <v>28</v>
      </c>
      <c r="M3592" s="1" t="s">
        <v>463</v>
      </c>
      <c r="N3592">
        <v>1582.681</v>
      </c>
    </row>
    <row r="3593" spans="1:14" x14ac:dyDescent="0.3">
      <c r="A3593">
        <v>429</v>
      </c>
      <c r="B3593" s="1" t="s">
        <v>183</v>
      </c>
      <c r="C3593" s="1" t="s">
        <v>27</v>
      </c>
      <c r="D3593">
        <v>1032</v>
      </c>
      <c r="E3593" s="2">
        <v>42946</v>
      </c>
      <c r="F3593">
        <v>2</v>
      </c>
      <c r="G3593">
        <v>2</v>
      </c>
      <c r="H3593">
        <v>1559.99</v>
      </c>
      <c r="I3593">
        <v>0.1</v>
      </c>
      <c r="J3593" s="1" t="s">
        <v>462</v>
      </c>
      <c r="K3593" s="1" t="s">
        <v>204</v>
      </c>
      <c r="L3593" s="1" t="s">
        <v>28</v>
      </c>
      <c r="M3593" s="1" t="s">
        <v>463</v>
      </c>
      <c r="N3593">
        <v>2807.982</v>
      </c>
    </row>
    <row r="3594" spans="1:14" x14ac:dyDescent="0.3">
      <c r="A3594">
        <v>653</v>
      </c>
      <c r="B3594" s="1" t="s">
        <v>130</v>
      </c>
      <c r="C3594" s="1" t="s">
        <v>27</v>
      </c>
      <c r="D3594">
        <v>793</v>
      </c>
      <c r="E3594" s="2">
        <v>42817</v>
      </c>
      <c r="F3594">
        <v>2</v>
      </c>
      <c r="G3594">
        <v>1</v>
      </c>
      <c r="H3594">
        <v>1559.99</v>
      </c>
      <c r="I3594">
        <v>0.05</v>
      </c>
      <c r="J3594" s="1" t="s">
        <v>462</v>
      </c>
      <c r="K3594" s="1" t="s">
        <v>204</v>
      </c>
      <c r="L3594" s="1" t="s">
        <v>28</v>
      </c>
      <c r="M3594" s="1" t="s">
        <v>463</v>
      </c>
      <c r="N3594">
        <v>1481.9904999999999</v>
      </c>
    </row>
    <row r="3595" spans="1:14" x14ac:dyDescent="0.3">
      <c r="A3595">
        <v>440</v>
      </c>
      <c r="B3595" s="1" t="s">
        <v>34</v>
      </c>
      <c r="C3595" s="1" t="s">
        <v>27</v>
      </c>
      <c r="D3595">
        <v>1357</v>
      </c>
      <c r="E3595" s="2">
        <v>43120</v>
      </c>
      <c r="F3595">
        <v>2</v>
      </c>
      <c r="G3595">
        <v>1</v>
      </c>
      <c r="H3595">
        <v>1559.99</v>
      </c>
      <c r="I3595">
        <v>0.2</v>
      </c>
      <c r="J3595" s="1" t="s">
        <v>462</v>
      </c>
      <c r="K3595" s="1" t="s">
        <v>204</v>
      </c>
      <c r="L3595" s="1" t="s">
        <v>28</v>
      </c>
      <c r="M3595" s="1" t="s">
        <v>463</v>
      </c>
      <c r="N3595">
        <v>1247.9920000000002</v>
      </c>
    </row>
    <row r="3596" spans="1:14" x14ac:dyDescent="0.3">
      <c r="A3596">
        <v>1072</v>
      </c>
      <c r="B3596" s="1" t="s">
        <v>177</v>
      </c>
      <c r="C3596" s="1" t="s">
        <v>15</v>
      </c>
      <c r="D3596">
        <v>748</v>
      </c>
      <c r="E3596" s="2">
        <v>42797</v>
      </c>
      <c r="F3596">
        <v>3</v>
      </c>
      <c r="G3596">
        <v>2</v>
      </c>
      <c r="H3596">
        <v>832.99</v>
      </c>
      <c r="I3596">
        <v>0.2</v>
      </c>
      <c r="J3596" s="1" t="s">
        <v>465</v>
      </c>
      <c r="K3596" s="1" t="s">
        <v>311</v>
      </c>
      <c r="L3596" s="1" t="s">
        <v>18</v>
      </c>
      <c r="M3596" s="1" t="s">
        <v>463</v>
      </c>
      <c r="N3596">
        <v>1332.7840000000001</v>
      </c>
    </row>
    <row r="3597" spans="1:14" x14ac:dyDescent="0.3">
      <c r="A3597">
        <v>4</v>
      </c>
      <c r="B3597" s="1" t="s">
        <v>54</v>
      </c>
      <c r="C3597" s="1" t="s">
        <v>27</v>
      </c>
      <c r="D3597">
        <v>1259</v>
      </c>
      <c r="E3597" s="2">
        <v>43060</v>
      </c>
      <c r="F3597">
        <v>2</v>
      </c>
      <c r="G3597">
        <v>1</v>
      </c>
      <c r="H3597">
        <v>1559.99</v>
      </c>
      <c r="I3597">
        <v>0.1</v>
      </c>
      <c r="J3597" s="1" t="s">
        <v>462</v>
      </c>
      <c r="K3597" s="1" t="s">
        <v>204</v>
      </c>
      <c r="L3597" s="1" t="s">
        <v>28</v>
      </c>
      <c r="M3597" s="1" t="s">
        <v>463</v>
      </c>
      <c r="N3597">
        <v>1403.991</v>
      </c>
    </row>
    <row r="3598" spans="1:14" x14ac:dyDescent="0.3">
      <c r="A3598">
        <v>412</v>
      </c>
      <c r="B3598" s="1" t="s">
        <v>182</v>
      </c>
      <c r="C3598" s="1" t="s">
        <v>27</v>
      </c>
      <c r="D3598">
        <v>1077</v>
      </c>
      <c r="E3598" s="2">
        <v>42966</v>
      </c>
      <c r="F3598">
        <v>2</v>
      </c>
      <c r="G3598">
        <v>2</v>
      </c>
      <c r="H3598">
        <v>1559.99</v>
      </c>
      <c r="I3598">
        <v>0.05</v>
      </c>
      <c r="J3598" s="1" t="s">
        <v>462</v>
      </c>
      <c r="K3598" s="1" t="s">
        <v>204</v>
      </c>
      <c r="L3598" s="1" t="s">
        <v>28</v>
      </c>
      <c r="M3598" s="1" t="s">
        <v>463</v>
      </c>
      <c r="N3598">
        <v>2963.9809999999998</v>
      </c>
    </row>
    <row r="3599" spans="1:14" x14ac:dyDescent="0.3">
      <c r="A3599">
        <v>302</v>
      </c>
      <c r="B3599" s="1" t="s">
        <v>137</v>
      </c>
      <c r="C3599" s="1" t="s">
        <v>21</v>
      </c>
      <c r="D3599">
        <v>1473</v>
      </c>
      <c r="E3599" s="2">
        <v>43189</v>
      </c>
      <c r="F3599">
        <v>1</v>
      </c>
      <c r="G3599">
        <v>2</v>
      </c>
      <c r="H3599">
        <v>109.99</v>
      </c>
      <c r="I3599">
        <v>0.2</v>
      </c>
      <c r="J3599" s="1" t="s">
        <v>464</v>
      </c>
      <c r="K3599" s="1" t="s">
        <v>17</v>
      </c>
      <c r="L3599" s="1" t="s">
        <v>22</v>
      </c>
      <c r="M3599" s="1" t="s">
        <v>463</v>
      </c>
      <c r="N3599">
        <v>175.98400000000001</v>
      </c>
    </row>
    <row r="3600" spans="1:14" x14ac:dyDescent="0.3">
      <c r="A3600">
        <v>395</v>
      </c>
      <c r="B3600" s="1" t="s">
        <v>140</v>
      </c>
      <c r="C3600" s="1" t="s">
        <v>27</v>
      </c>
      <c r="D3600">
        <v>1454</v>
      </c>
      <c r="E3600" s="2">
        <v>43179</v>
      </c>
      <c r="F3600">
        <v>2</v>
      </c>
      <c r="G3600">
        <v>2</v>
      </c>
      <c r="H3600">
        <v>832.99</v>
      </c>
      <c r="I3600">
        <v>0.1</v>
      </c>
      <c r="J3600" s="1" t="s">
        <v>465</v>
      </c>
      <c r="K3600" s="1" t="s">
        <v>311</v>
      </c>
      <c r="L3600" s="1" t="s">
        <v>28</v>
      </c>
      <c r="M3600" s="1" t="s">
        <v>463</v>
      </c>
      <c r="N3600">
        <v>1499.3820000000001</v>
      </c>
    </row>
    <row r="3601" spans="1:14" x14ac:dyDescent="0.3">
      <c r="A3601">
        <v>120</v>
      </c>
      <c r="B3601" s="1" t="s">
        <v>71</v>
      </c>
      <c r="C3601" s="1" t="s">
        <v>21</v>
      </c>
      <c r="D3601">
        <v>907</v>
      </c>
      <c r="E3601" s="2">
        <v>42879</v>
      </c>
      <c r="F3601">
        <v>1</v>
      </c>
      <c r="G3601">
        <v>2</v>
      </c>
      <c r="H3601">
        <v>109.99</v>
      </c>
      <c r="I3601">
        <v>7.0000000000000007E-2</v>
      </c>
      <c r="J3601" s="1" t="s">
        <v>464</v>
      </c>
      <c r="K3601" s="1" t="s">
        <v>17</v>
      </c>
      <c r="L3601" s="1" t="s">
        <v>22</v>
      </c>
      <c r="M3601" s="1" t="s">
        <v>463</v>
      </c>
      <c r="N3601">
        <v>204.58139999999997</v>
      </c>
    </row>
    <row r="3602" spans="1:14" x14ac:dyDescent="0.3">
      <c r="A3602">
        <v>858</v>
      </c>
      <c r="B3602" s="1" t="s">
        <v>57</v>
      </c>
      <c r="C3602" s="1" t="s">
        <v>27</v>
      </c>
      <c r="D3602">
        <v>667</v>
      </c>
      <c r="E3602" s="2">
        <v>42757</v>
      </c>
      <c r="F3602">
        <v>2</v>
      </c>
      <c r="G3602">
        <v>1</v>
      </c>
      <c r="H3602">
        <v>109.99</v>
      </c>
      <c r="I3602">
        <v>0.1</v>
      </c>
      <c r="J3602" s="1" t="s">
        <v>464</v>
      </c>
      <c r="K3602" s="1" t="s">
        <v>17</v>
      </c>
      <c r="L3602" s="1" t="s">
        <v>28</v>
      </c>
      <c r="M3602" s="1" t="s">
        <v>463</v>
      </c>
      <c r="N3602">
        <v>98.991</v>
      </c>
    </row>
    <row r="3603" spans="1:14" x14ac:dyDescent="0.3">
      <c r="A3603">
        <v>295</v>
      </c>
      <c r="B3603" s="1" t="s">
        <v>121</v>
      </c>
      <c r="C3603" s="1" t="s">
        <v>27</v>
      </c>
      <c r="D3603">
        <v>710</v>
      </c>
      <c r="E3603" s="2">
        <v>42779</v>
      </c>
      <c r="F3603">
        <v>2</v>
      </c>
      <c r="G3603">
        <v>2</v>
      </c>
      <c r="H3603">
        <v>1559.99</v>
      </c>
      <c r="I3603">
        <v>0.2</v>
      </c>
      <c r="J3603" s="1" t="s">
        <v>462</v>
      </c>
      <c r="K3603" s="1" t="s">
        <v>204</v>
      </c>
      <c r="L3603" s="1" t="s">
        <v>28</v>
      </c>
      <c r="M3603" s="1" t="s">
        <v>463</v>
      </c>
      <c r="N3603">
        <v>2495.9840000000004</v>
      </c>
    </row>
    <row r="3604" spans="1:14" x14ac:dyDescent="0.3">
      <c r="A3604">
        <v>744</v>
      </c>
      <c r="B3604" s="1" t="s">
        <v>41</v>
      </c>
      <c r="C3604" s="1" t="s">
        <v>27</v>
      </c>
      <c r="D3604">
        <v>1435</v>
      </c>
      <c r="E3604" s="2">
        <v>43173</v>
      </c>
      <c r="F3604">
        <v>2</v>
      </c>
      <c r="G3604">
        <v>1</v>
      </c>
      <c r="H3604">
        <v>1559.99</v>
      </c>
      <c r="I3604">
        <v>0.1</v>
      </c>
      <c r="J3604" s="1" t="s">
        <v>462</v>
      </c>
      <c r="K3604" s="1" t="s">
        <v>204</v>
      </c>
      <c r="L3604" s="1" t="s">
        <v>28</v>
      </c>
      <c r="M3604" s="1" t="s">
        <v>463</v>
      </c>
      <c r="N3604">
        <v>1403.991</v>
      </c>
    </row>
    <row r="3605" spans="1:14" x14ac:dyDescent="0.3">
      <c r="A3605">
        <v>18</v>
      </c>
      <c r="B3605" s="1" t="s">
        <v>91</v>
      </c>
      <c r="C3605" s="1" t="s">
        <v>27</v>
      </c>
      <c r="D3605">
        <v>1407</v>
      </c>
      <c r="E3605" s="2">
        <v>43157</v>
      </c>
      <c r="F3605">
        <v>2</v>
      </c>
      <c r="G3605">
        <v>1</v>
      </c>
      <c r="H3605">
        <v>832.99</v>
      </c>
      <c r="I3605">
        <v>0.2</v>
      </c>
      <c r="J3605" s="1" t="s">
        <v>465</v>
      </c>
      <c r="K3605" s="1" t="s">
        <v>311</v>
      </c>
      <c r="L3605" s="1" t="s">
        <v>28</v>
      </c>
      <c r="M3605" s="1" t="s">
        <v>463</v>
      </c>
      <c r="N3605">
        <v>666.39200000000005</v>
      </c>
    </row>
    <row r="3606" spans="1:14" x14ac:dyDescent="0.3">
      <c r="A3606">
        <v>1134</v>
      </c>
      <c r="B3606" s="1" t="s">
        <v>25</v>
      </c>
      <c r="C3606" s="1" t="s">
        <v>15</v>
      </c>
      <c r="D3606">
        <v>1046</v>
      </c>
      <c r="E3606" s="2">
        <v>42954</v>
      </c>
      <c r="F3606">
        <v>3</v>
      </c>
      <c r="G3606">
        <v>1</v>
      </c>
      <c r="H3606">
        <v>1559.99</v>
      </c>
      <c r="I3606">
        <v>7.0000000000000007E-2</v>
      </c>
      <c r="J3606" s="1" t="s">
        <v>462</v>
      </c>
      <c r="K3606" s="1" t="s">
        <v>204</v>
      </c>
      <c r="L3606" s="1" t="s">
        <v>18</v>
      </c>
      <c r="M3606" s="1" t="s">
        <v>463</v>
      </c>
      <c r="N3606">
        <v>1450.7907</v>
      </c>
    </row>
    <row r="3607" spans="1:14" x14ac:dyDescent="0.3">
      <c r="A3607">
        <v>425</v>
      </c>
      <c r="B3607" s="1" t="s">
        <v>41</v>
      </c>
      <c r="C3607" s="1" t="s">
        <v>27</v>
      </c>
      <c r="D3607">
        <v>1334</v>
      </c>
      <c r="E3607" s="2">
        <v>43107</v>
      </c>
      <c r="F3607">
        <v>2</v>
      </c>
      <c r="G3607">
        <v>2</v>
      </c>
      <c r="H3607">
        <v>109.99</v>
      </c>
      <c r="I3607">
        <v>0.1</v>
      </c>
      <c r="J3607" s="1" t="s">
        <v>464</v>
      </c>
      <c r="K3607" s="1" t="s">
        <v>17</v>
      </c>
      <c r="L3607" s="1" t="s">
        <v>28</v>
      </c>
      <c r="M3607" s="1" t="s">
        <v>463</v>
      </c>
      <c r="N3607">
        <v>197.982</v>
      </c>
    </row>
    <row r="3608" spans="1:14" x14ac:dyDescent="0.3">
      <c r="A3608">
        <v>687</v>
      </c>
      <c r="B3608" s="1" t="s">
        <v>25</v>
      </c>
      <c r="C3608" s="1" t="s">
        <v>15</v>
      </c>
      <c r="D3608">
        <v>981</v>
      </c>
      <c r="E3608" s="2">
        <v>42912</v>
      </c>
      <c r="F3608">
        <v>3</v>
      </c>
      <c r="G3608">
        <v>1</v>
      </c>
      <c r="H3608">
        <v>832.99</v>
      </c>
      <c r="I3608">
        <v>0.1</v>
      </c>
      <c r="J3608" s="1" t="s">
        <v>465</v>
      </c>
      <c r="K3608" s="1" t="s">
        <v>311</v>
      </c>
      <c r="L3608" s="1" t="s">
        <v>18</v>
      </c>
      <c r="M3608" s="1" t="s">
        <v>463</v>
      </c>
      <c r="N3608">
        <v>749.69100000000003</v>
      </c>
    </row>
    <row r="3609" spans="1:14" x14ac:dyDescent="0.3">
      <c r="A3609">
        <v>1145</v>
      </c>
      <c r="B3609" s="1" t="s">
        <v>65</v>
      </c>
      <c r="C3609" s="1" t="s">
        <v>27</v>
      </c>
      <c r="D3609">
        <v>989</v>
      </c>
      <c r="E3609" s="2">
        <v>42918</v>
      </c>
      <c r="F3609">
        <v>2</v>
      </c>
      <c r="G3609">
        <v>2</v>
      </c>
      <c r="H3609">
        <v>109.99</v>
      </c>
      <c r="I3609">
        <v>7.0000000000000007E-2</v>
      </c>
      <c r="J3609" s="1" t="s">
        <v>464</v>
      </c>
      <c r="K3609" s="1" t="s">
        <v>17</v>
      </c>
      <c r="L3609" s="1" t="s">
        <v>28</v>
      </c>
      <c r="M3609" s="1" t="s">
        <v>463</v>
      </c>
      <c r="N3609">
        <v>204.58139999999997</v>
      </c>
    </row>
    <row r="3610" spans="1:14" x14ac:dyDescent="0.3">
      <c r="A3610">
        <v>436</v>
      </c>
      <c r="B3610" s="1" t="s">
        <v>39</v>
      </c>
      <c r="C3610" s="1" t="s">
        <v>27</v>
      </c>
      <c r="D3610">
        <v>988</v>
      </c>
      <c r="E3610" s="2">
        <v>42918</v>
      </c>
      <c r="F3610">
        <v>2</v>
      </c>
      <c r="G3610">
        <v>1</v>
      </c>
      <c r="H3610">
        <v>832.99</v>
      </c>
      <c r="I3610">
        <v>0.2</v>
      </c>
      <c r="J3610" s="1" t="s">
        <v>465</v>
      </c>
      <c r="K3610" s="1" t="s">
        <v>311</v>
      </c>
      <c r="L3610" s="1" t="s">
        <v>28</v>
      </c>
      <c r="M3610" s="1" t="s">
        <v>463</v>
      </c>
      <c r="N3610">
        <v>666.39200000000005</v>
      </c>
    </row>
    <row r="3611" spans="1:14" x14ac:dyDescent="0.3">
      <c r="A3611">
        <v>110</v>
      </c>
      <c r="B3611" s="1" t="s">
        <v>122</v>
      </c>
      <c r="C3611" s="1" t="s">
        <v>21</v>
      </c>
      <c r="D3611">
        <v>1252</v>
      </c>
      <c r="E3611" s="2">
        <v>43057</v>
      </c>
      <c r="F3611">
        <v>1</v>
      </c>
      <c r="G3611">
        <v>1</v>
      </c>
      <c r="H3611">
        <v>109.99</v>
      </c>
      <c r="I3611">
        <v>0.2</v>
      </c>
      <c r="J3611" s="1" t="s">
        <v>464</v>
      </c>
      <c r="K3611" s="1" t="s">
        <v>17</v>
      </c>
      <c r="L3611" s="1" t="s">
        <v>22</v>
      </c>
      <c r="M3611" s="1" t="s">
        <v>463</v>
      </c>
      <c r="N3611">
        <v>87.992000000000004</v>
      </c>
    </row>
    <row r="3612" spans="1:14" x14ac:dyDescent="0.3">
      <c r="A3612">
        <v>172</v>
      </c>
      <c r="B3612" s="1" t="s">
        <v>75</v>
      </c>
      <c r="C3612" s="1" t="s">
        <v>21</v>
      </c>
      <c r="D3612">
        <v>987</v>
      </c>
      <c r="E3612" s="2">
        <v>42918</v>
      </c>
      <c r="F3612">
        <v>1</v>
      </c>
      <c r="G3612">
        <v>2</v>
      </c>
      <c r="H3612">
        <v>1559.99</v>
      </c>
      <c r="I3612">
        <v>0.2</v>
      </c>
      <c r="J3612" s="1" t="s">
        <v>462</v>
      </c>
      <c r="K3612" s="1" t="s">
        <v>204</v>
      </c>
      <c r="L3612" s="1" t="s">
        <v>22</v>
      </c>
      <c r="M3612" s="1" t="s">
        <v>463</v>
      </c>
      <c r="N3612">
        <v>2495.9840000000004</v>
      </c>
    </row>
    <row r="3613" spans="1:14" x14ac:dyDescent="0.3">
      <c r="A3613">
        <v>537</v>
      </c>
      <c r="B3613" s="1" t="s">
        <v>98</v>
      </c>
      <c r="C3613" s="1" t="s">
        <v>27</v>
      </c>
      <c r="D3613">
        <v>942</v>
      </c>
      <c r="E3613" s="2">
        <v>42899</v>
      </c>
      <c r="F3613">
        <v>2</v>
      </c>
      <c r="G3613">
        <v>2</v>
      </c>
      <c r="H3613">
        <v>832.99</v>
      </c>
      <c r="I3613">
        <v>7.0000000000000007E-2</v>
      </c>
      <c r="J3613" s="1" t="s">
        <v>465</v>
      </c>
      <c r="K3613" s="1" t="s">
        <v>311</v>
      </c>
      <c r="L3613" s="1" t="s">
        <v>28</v>
      </c>
      <c r="M3613" s="1" t="s">
        <v>463</v>
      </c>
      <c r="N3613">
        <v>1549.3614</v>
      </c>
    </row>
    <row r="3614" spans="1:14" x14ac:dyDescent="0.3">
      <c r="A3614">
        <v>1271</v>
      </c>
      <c r="B3614" s="1" t="s">
        <v>196</v>
      </c>
      <c r="C3614" s="1" t="s">
        <v>21</v>
      </c>
      <c r="D3614">
        <v>706</v>
      </c>
      <c r="E3614" s="2">
        <v>42775</v>
      </c>
      <c r="F3614">
        <v>1</v>
      </c>
      <c r="G3614">
        <v>1</v>
      </c>
      <c r="H3614">
        <v>1559.99</v>
      </c>
      <c r="I3614">
        <v>0.2</v>
      </c>
      <c r="J3614" s="1" t="s">
        <v>462</v>
      </c>
      <c r="K3614" s="1" t="s">
        <v>204</v>
      </c>
      <c r="L3614" s="1" t="s">
        <v>22</v>
      </c>
      <c r="M3614" s="1" t="s">
        <v>463</v>
      </c>
      <c r="N3614">
        <v>1247.9920000000002</v>
      </c>
    </row>
    <row r="3615" spans="1:14" x14ac:dyDescent="0.3">
      <c r="A3615">
        <v>730</v>
      </c>
      <c r="B3615" s="1" t="s">
        <v>220</v>
      </c>
      <c r="C3615" s="1" t="s">
        <v>15</v>
      </c>
      <c r="D3615">
        <v>1210</v>
      </c>
      <c r="E3615" s="2">
        <v>43034</v>
      </c>
      <c r="F3615">
        <v>3</v>
      </c>
      <c r="G3615">
        <v>2</v>
      </c>
      <c r="H3615">
        <v>832.99</v>
      </c>
      <c r="I3615">
        <v>0.05</v>
      </c>
      <c r="J3615" s="1" t="s">
        <v>465</v>
      </c>
      <c r="K3615" s="1" t="s">
        <v>311</v>
      </c>
      <c r="L3615" s="1" t="s">
        <v>18</v>
      </c>
      <c r="M3615" s="1" t="s">
        <v>463</v>
      </c>
      <c r="N3615">
        <v>1582.681</v>
      </c>
    </row>
    <row r="3616" spans="1:14" x14ac:dyDescent="0.3">
      <c r="A3616">
        <v>730</v>
      </c>
      <c r="B3616" s="1" t="s">
        <v>220</v>
      </c>
      <c r="C3616" s="1" t="s">
        <v>15</v>
      </c>
      <c r="D3616">
        <v>1210</v>
      </c>
      <c r="E3616" s="2">
        <v>43034</v>
      </c>
      <c r="F3616">
        <v>3</v>
      </c>
      <c r="G3616">
        <v>1</v>
      </c>
      <c r="H3616">
        <v>109.99</v>
      </c>
      <c r="I3616">
        <v>0.1</v>
      </c>
      <c r="J3616" s="1" t="s">
        <v>464</v>
      </c>
      <c r="K3616" s="1" t="s">
        <v>17</v>
      </c>
      <c r="L3616" s="1" t="s">
        <v>18</v>
      </c>
      <c r="M3616" s="1" t="s">
        <v>463</v>
      </c>
      <c r="N3616">
        <v>98.991</v>
      </c>
    </row>
    <row r="3617" spans="1:14" x14ac:dyDescent="0.3">
      <c r="A3617">
        <v>490</v>
      </c>
      <c r="B3617" s="1" t="s">
        <v>47</v>
      </c>
      <c r="C3617" s="1" t="s">
        <v>27</v>
      </c>
      <c r="D3617">
        <v>776</v>
      </c>
      <c r="E3617" s="2">
        <v>42807</v>
      </c>
      <c r="F3617">
        <v>2</v>
      </c>
      <c r="G3617">
        <v>1</v>
      </c>
      <c r="H3617">
        <v>832.99</v>
      </c>
      <c r="I3617">
        <v>0.1</v>
      </c>
      <c r="J3617" s="1" t="s">
        <v>465</v>
      </c>
      <c r="K3617" s="1" t="s">
        <v>311</v>
      </c>
      <c r="L3617" s="1" t="s">
        <v>28</v>
      </c>
      <c r="M3617" s="1" t="s">
        <v>463</v>
      </c>
      <c r="N3617">
        <v>749.69100000000003</v>
      </c>
    </row>
    <row r="3618" spans="1:14" x14ac:dyDescent="0.3">
      <c r="A3618">
        <v>1393</v>
      </c>
      <c r="B3618" s="1" t="s">
        <v>81</v>
      </c>
      <c r="C3618" s="1" t="s">
        <v>27</v>
      </c>
      <c r="D3618">
        <v>1342</v>
      </c>
      <c r="E3618" s="2">
        <v>43112</v>
      </c>
      <c r="F3618">
        <v>2</v>
      </c>
      <c r="G3618">
        <v>1</v>
      </c>
      <c r="H3618">
        <v>1559.99</v>
      </c>
      <c r="I3618">
        <v>0.05</v>
      </c>
      <c r="J3618" s="1" t="s">
        <v>462</v>
      </c>
      <c r="K3618" s="1" t="s">
        <v>204</v>
      </c>
      <c r="L3618" s="1" t="s">
        <v>28</v>
      </c>
      <c r="M3618" s="1" t="s">
        <v>463</v>
      </c>
      <c r="N3618">
        <v>1481.9904999999999</v>
      </c>
    </row>
    <row r="3619" spans="1:14" x14ac:dyDescent="0.3">
      <c r="A3619">
        <v>747</v>
      </c>
      <c r="B3619" s="1" t="s">
        <v>128</v>
      </c>
      <c r="C3619" s="1" t="s">
        <v>15</v>
      </c>
      <c r="D3619">
        <v>1105</v>
      </c>
      <c r="E3619" s="2">
        <v>42979</v>
      </c>
      <c r="F3619">
        <v>3</v>
      </c>
      <c r="G3619">
        <v>1</v>
      </c>
      <c r="H3619">
        <v>1559.99</v>
      </c>
      <c r="I3619">
        <v>0.05</v>
      </c>
      <c r="J3619" s="1" t="s">
        <v>462</v>
      </c>
      <c r="K3619" s="1" t="s">
        <v>204</v>
      </c>
      <c r="L3619" s="1" t="s">
        <v>18</v>
      </c>
      <c r="M3619" s="1" t="s">
        <v>463</v>
      </c>
      <c r="N3619">
        <v>1481.9904999999999</v>
      </c>
    </row>
    <row r="3620" spans="1:14" x14ac:dyDescent="0.3">
      <c r="A3620">
        <v>1229</v>
      </c>
      <c r="B3620" s="1" t="s">
        <v>103</v>
      </c>
      <c r="C3620" s="1" t="s">
        <v>27</v>
      </c>
      <c r="D3620">
        <v>1037</v>
      </c>
      <c r="E3620" s="2">
        <v>42947</v>
      </c>
      <c r="F3620">
        <v>2</v>
      </c>
      <c r="G3620">
        <v>2</v>
      </c>
      <c r="H3620">
        <v>109.99</v>
      </c>
      <c r="I3620">
        <v>0.05</v>
      </c>
      <c r="J3620" s="1" t="s">
        <v>464</v>
      </c>
      <c r="K3620" s="1" t="s">
        <v>17</v>
      </c>
      <c r="L3620" s="1" t="s">
        <v>28</v>
      </c>
      <c r="M3620" s="1" t="s">
        <v>463</v>
      </c>
      <c r="N3620">
        <v>208.98099999999999</v>
      </c>
    </row>
    <row r="3621" spans="1:14" x14ac:dyDescent="0.3">
      <c r="A3621">
        <v>614</v>
      </c>
      <c r="B3621" s="1" t="s">
        <v>153</v>
      </c>
      <c r="C3621" s="1" t="s">
        <v>27</v>
      </c>
      <c r="D3621">
        <v>682</v>
      </c>
      <c r="E3621" s="2">
        <v>42764</v>
      </c>
      <c r="F3621">
        <v>2</v>
      </c>
      <c r="G3621">
        <v>2</v>
      </c>
      <c r="H3621">
        <v>1559.99</v>
      </c>
      <c r="I3621">
        <v>0.2</v>
      </c>
      <c r="J3621" s="1" t="s">
        <v>462</v>
      </c>
      <c r="K3621" s="1" t="s">
        <v>204</v>
      </c>
      <c r="L3621" s="1" t="s">
        <v>28</v>
      </c>
      <c r="M3621" s="1" t="s">
        <v>463</v>
      </c>
      <c r="N3621">
        <v>2495.9840000000004</v>
      </c>
    </row>
    <row r="3622" spans="1:14" x14ac:dyDescent="0.3">
      <c r="A3622">
        <v>810</v>
      </c>
      <c r="B3622" s="1" t="s">
        <v>119</v>
      </c>
      <c r="C3622" s="1" t="s">
        <v>15</v>
      </c>
      <c r="D3622">
        <v>1137</v>
      </c>
      <c r="E3622" s="2">
        <v>42998</v>
      </c>
      <c r="F3622">
        <v>3</v>
      </c>
      <c r="G3622">
        <v>2</v>
      </c>
      <c r="H3622">
        <v>109.99</v>
      </c>
      <c r="I3622">
        <v>0.2</v>
      </c>
      <c r="J3622" s="1" t="s">
        <v>464</v>
      </c>
      <c r="K3622" s="1" t="s">
        <v>17</v>
      </c>
      <c r="L3622" s="1" t="s">
        <v>18</v>
      </c>
      <c r="M3622" s="1" t="s">
        <v>463</v>
      </c>
      <c r="N3622">
        <v>175.98400000000001</v>
      </c>
    </row>
    <row r="3623" spans="1:14" x14ac:dyDescent="0.3">
      <c r="A3623">
        <v>173</v>
      </c>
      <c r="B3623" s="1" t="s">
        <v>93</v>
      </c>
      <c r="C3623" s="1" t="s">
        <v>15</v>
      </c>
      <c r="D3623">
        <v>712</v>
      </c>
      <c r="E3623" s="2">
        <v>42779</v>
      </c>
      <c r="F3623">
        <v>3</v>
      </c>
      <c r="G3623">
        <v>1</v>
      </c>
      <c r="H3623">
        <v>832.99</v>
      </c>
      <c r="I3623">
        <v>0.2</v>
      </c>
      <c r="J3623" s="1" t="s">
        <v>465</v>
      </c>
      <c r="K3623" s="1" t="s">
        <v>311</v>
      </c>
      <c r="L3623" s="1" t="s">
        <v>18</v>
      </c>
      <c r="M3623" s="1" t="s">
        <v>463</v>
      </c>
      <c r="N3623">
        <v>666.39200000000005</v>
      </c>
    </row>
    <row r="3624" spans="1:14" x14ac:dyDescent="0.3">
      <c r="A3624">
        <v>140</v>
      </c>
      <c r="B3624" s="1" t="s">
        <v>73</v>
      </c>
      <c r="C3624" s="1" t="s">
        <v>27</v>
      </c>
      <c r="D3624">
        <v>1055</v>
      </c>
      <c r="E3624" s="2">
        <v>42959</v>
      </c>
      <c r="F3624">
        <v>2</v>
      </c>
      <c r="G3624">
        <v>1</v>
      </c>
      <c r="H3624">
        <v>1559.99</v>
      </c>
      <c r="I3624">
        <v>0.2</v>
      </c>
      <c r="J3624" s="1" t="s">
        <v>462</v>
      </c>
      <c r="K3624" s="1" t="s">
        <v>204</v>
      </c>
      <c r="L3624" s="1" t="s">
        <v>28</v>
      </c>
      <c r="M3624" s="1" t="s">
        <v>463</v>
      </c>
      <c r="N3624">
        <v>1247.9920000000002</v>
      </c>
    </row>
    <row r="3625" spans="1:14" x14ac:dyDescent="0.3">
      <c r="A3625">
        <v>174</v>
      </c>
      <c r="B3625" s="1" t="s">
        <v>26</v>
      </c>
      <c r="C3625" s="1" t="s">
        <v>27</v>
      </c>
      <c r="D3625">
        <v>1013</v>
      </c>
      <c r="E3625" s="2">
        <v>42935</v>
      </c>
      <c r="F3625">
        <v>2</v>
      </c>
      <c r="G3625">
        <v>2</v>
      </c>
      <c r="H3625">
        <v>1559.99</v>
      </c>
      <c r="I3625">
        <v>0.05</v>
      </c>
      <c r="J3625" s="1" t="s">
        <v>462</v>
      </c>
      <c r="K3625" s="1" t="s">
        <v>204</v>
      </c>
      <c r="L3625" s="1" t="s">
        <v>28</v>
      </c>
      <c r="M3625" s="1" t="s">
        <v>463</v>
      </c>
      <c r="N3625">
        <v>2963.9809999999998</v>
      </c>
    </row>
    <row r="3626" spans="1:14" x14ac:dyDescent="0.3">
      <c r="A3626">
        <v>939</v>
      </c>
      <c r="B3626" s="1" t="s">
        <v>105</v>
      </c>
      <c r="C3626" s="1" t="s">
        <v>15</v>
      </c>
      <c r="D3626">
        <v>734</v>
      </c>
      <c r="E3626" s="2">
        <v>42792</v>
      </c>
      <c r="F3626">
        <v>3</v>
      </c>
      <c r="G3626">
        <v>2</v>
      </c>
      <c r="H3626">
        <v>109.99</v>
      </c>
      <c r="I3626">
        <v>0.2</v>
      </c>
      <c r="J3626" s="1" t="s">
        <v>464</v>
      </c>
      <c r="K3626" s="1" t="s">
        <v>17</v>
      </c>
      <c r="L3626" s="1" t="s">
        <v>18</v>
      </c>
      <c r="M3626" s="1" t="s">
        <v>463</v>
      </c>
      <c r="N3626">
        <v>175.98400000000001</v>
      </c>
    </row>
    <row r="3627" spans="1:14" x14ac:dyDescent="0.3">
      <c r="A3627">
        <v>850</v>
      </c>
      <c r="B3627" s="1" t="s">
        <v>123</v>
      </c>
      <c r="C3627" s="1" t="s">
        <v>15</v>
      </c>
      <c r="D3627">
        <v>701</v>
      </c>
      <c r="E3627" s="2">
        <v>42773</v>
      </c>
      <c r="F3627">
        <v>3</v>
      </c>
      <c r="G3627">
        <v>1</v>
      </c>
      <c r="H3627">
        <v>109.99</v>
      </c>
      <c r="I3627">
        <v>0.05</v>
      </c>
      <c r="J3627" s="1" t="s">
        <v>464</v>
      </c>
      <c r="K3627" s="1" t="s">
        <v>17</v>
      </c>
      <c r="L3627" s="1" t="s">
        <v>18</v>
      </c>
      <c r="M3627" s="1" t="s">
        <v>463</v>
      </c>
      <c r="N3627">
        <v>104.4905</v>
      </c>
    </row>
    <row r="3628" spans="1:14" x14ac:dyDescent="0.3">
      <c r="A3628">
        <v>5</v>
      </c>
      <c r="B3628" s="1" t="s">
        <v>174</v>
      </c>
      <c r="C3628" s="1" t="s">
        <v>21</v>
      </c>
      <c r="D3628">
        <v>1544</v>
      </c>
      <c r="E3628" s="2">
        <v>43207</v>
      </c>
      <c r="F3628">
        <v>1</v>
      </c>
      <c r="G3628">
        <v>2</v>
      </c>
      <c r="H3628">
        <v>416.99</v>
      </c>
      <c r="I3628">
        <v>0.2</v>
      </c>
      <c r="J3628" s="1" t="s">
        <v>466</v>
      </c>
      <c r="K3628" s="1" t="s">
        <v>242</v>
      </c>
      <c r="L3628" s="1" t="s">
        <v>22</v>
      </c>
      <c r="M3628" s="1" t="s">
        <v>463</v>
      </c>
      <c r="N3628">
        <v>667.18400000000008</v>
      </c>
    </row>
    <row r="3629" spans="1:14" x14ac:dyDescent="0.3">
      <c r="A3629">
        <v>8</v>
      </c>
      <c r="B3629" s="1" t="s">
        <v>113</v>
      </c>
      <c r="C3629" s="1" t="s">
        <v>27</v>
      </c>
      <c r="D3629">
        <v>1010</v>
      </c>
      <c r="E3629" s="2">
        <v>42934</v>
      </c>
      <c r="F3629">
        <v>2</v>
      </c>
      <c r="G3629">
        <v>2</v>
      </c>
      <c r="H3629">
        <v>416.99</v>
      </c>
      <c r="I3629">
        <v>0.1</v>
      </c>
      <c r="J3629" s="1" t="s">
        <v>467</v>
      </c>
      <c r="K3629" s="1" t="s">
        <v>242</v>
      </c>
      <c r="L3629" s="1" t="s">
        <v>28</v>
      </c>
      <c r="M3629" s="1" t="s">
        <v>463</v>
      </c>
      <c r="N3629">
        <v>750.58199999999999</v>
      </c>
    </row>
    <row r="3630" spans="1:14" x14ac:dyDescent="0.3">
      <c r="A3630">
        <v>25</v>
      </c>
      <c r="B3630" s="1" t="s">
        <v>62</v>
      </c>
      <c r="C3630" s="1" t="s">
        <v>27</v>
      </c>
      <c r="D3630">
        <v>1065</v>
      </c>
      <c r="E3630" s="2">
        <v>42964</v>
      </c>
      <c r="F3630">
        <v>2</v>
      </c>
      <c r="G3630">
        <v>2</v>
      </c>
      <c r="H3630">
        <v>551.99</v>
      </c>
      <c r="I3630">
        <v>0.05</v>
      </c>
      <c r="J3630" s="1" t="s">
        <v>468</v>
      </c>
      <c r="K3630" s="1" t="s">
        <v>242</v>
      </c>
      <c r="L3630" s="1" t="s">
        <v>28</v>
      </c>
      <c r="M3630" s="1" t="s">
        <v>463</v>
      </c>
      <c r="N3630">
        <v>1048.7809999999999</v>
      </c>
    </row>
    <row r="3631" spans="1:14" x14ac:dyDescent="0.3">
      <c r="A3631">
        <v>39</v>
      </c>
      <c r="B3631" s="1" t="s">
        <v>35</v>
      </c>
      <c r="C3631" s="1" t="s">
        <v>27</v>
      </c>
      <c r="D3631">
        <v>1322</v>
      </c>
      <c r="E3631" s="2">
        <v>43100</v>
      </c>
      <c r="F3631">
        <v>2</v>
      </c>
      <c r="G3631">
        <v>2</v>
      </c>
      <c r="H3631">
        <v>481.99</v>
      </c>
      <c r="I3631">
        <v>0.05</v>
      </c>
      <c r="J3631" s="1" t="s">
        <v>469</v>
      </c>
      <c r="K3631" s="1" t="s">
        <v>242</v>
      </c>
      <c r="L3631" s="1" t="s">
        <v>28</v>
      </c>
      <c r="M3631" s="1" t="s">
        <v>463</v>
      </c>
      <c r="N3631">
        <v>915.78099999999995</v>
      </c>
    </row>
    <row r="3632" spans="1:14" x14ac:dyDescent="0.3">
      <c r="A3632">
        <v>58</v>
      </c>
      <c r="B3632" s="1" t="s">
        <v>104</v>
      </c>
      <c r="C3632" s="1" t="s">
        <v>27</v>
      </c>
      <c r="D3632">
        <v>694</v>
      </c>
      <c r="E3632" s="2">
        <v>42771</v>
      </c>
      <c r="F3632">
        <v>2</v>
      </c>
      <c r="G3632">
        <v>2</v>
      </c>
      <c r="H3632">
        <v>551.99</v>
      </c>
      <c r="I3632">
        <v>0.2</v>
      </c>
      <c r="J3632" s="1" t="s">
        <v>468</v>
      </c>
      <c r="K3632" s="1" t="s">
        <v>242</v>
      </c>
      <c r="L3632" s="1" t="s">
        <v>28</v>
      </c>
      <c r="M3632" s="1" t="s">
        <v>463</v>
      </c>
      <c r="N3632">
        <v>883.18400000000008</v>
      </c>
    </row>
    <row r="3633" spans="1:14" x14ac:dyDescent="0.3">
      <c r="A3633">
        <v>63</v>
      </c>
      <c r="B3633" s="1" t="s">
        <v>184</v>
      </c>
      <c r="C3633" s="1" t="s">
        <v>27</v>
      </c>
      <c r="D3633">
        <v>1390</v>
      </c>
      <c r="E3633" s="2">
        <v>43143</v>
      </c>
      <c r="F3633">
        <v>2</v>
      </c>
      <c r="G3633">
        <v>1</v>
      </c>
      <c r="H3633">
        <v>481.99</v>
      </c>
      <c r="I3633">
        <v>0.05</v>
      </c>
      <c r="J3633" s="1" t="s">
        <v>469</v>
      </c>
      <c r="K3633" s="1" t="s">
        <v>242</v>
      </c>
      <c r="L3633" s="1" t="s">
        <v>28</v>
      </c>
      <c r="M3633" s="1" t="s">
        <v>463</v>
      </c>
      <c r="N3633">
        <v>457.89049999999997</v>
      </c>
    </row>
    <row r="3634" spans="1:14" x14ac:dyDescent="0.3">
      <c r="A3634">
        <v>66</v>
      </c>
      <c r="B3634" s="1" t="s">
        <v>93</v>
      </c>
      <c r="C3634" s="1" t="s">
        <v>15</v>
      </c>
      <c r="D3634">
        <v>885</v>
      </c>
      <c r="E3634" s="2">
        <v>42868</v>
      </c>
      <c r="F3634">
        <v>3</v>
      </c>
      <c r="G3634">
        <v>1</v>
      </c>
      <c r="H3634">
        <v>449.99</v>
      </c>
      <c r="I3634">
        <v>7.0000000000000007E-2</v>
      </c>
      <c r="J3634" s="1" t="s">
        <v>470</v>
      </c>
      <c r="K3634" s="1" t="s">
        <v>242</v>
      </c>
      <c r="L3634" s="1" t="s">
        <v>18</v>
      </c>
      <c r="M3634" s="1" t="s">
        <v>463</v>
      </c>
      <c r="N3634">
        <v>418.4907</v>
      </c>
    </row>
    <row r="3635" spans="1:14" x14ac:dyDescent="0.3">
      <c r="A3635">
        <v>79</v>
      </c>
      <c r="B3635" s="1" t="s">
        <v>49</v>
      </c>
      <c r="C3635" s="1" t="s">
        <v>27</v>
      </c>
      <c r="D3635">
        <v>707</v>
      </c>
      <c r="E3635" s="2">
        <v>42775</v>
      </c>
      <c r="F3635">
        <v>2</v>
      </c>
      <c r="G3635">
        <v>2</v>
      </c>
      <c r="H3635">
        <v>449.99</v>
      </c>
      <c r="I3635">
        <v>0.05</v>
      </c>
      <c r="J3635" s="1" t="s">
        <v>470</v>
      </c>
      <c r="K3635" s="1" t="s">
        <v>242</v>
      </c>
      <c r="L3635" s="1" t="s">
        <v>28</v>
      </c>
      <c r="M3635" s="1" t="s">
        <v>463</v>
      </c>
      <c r="N3635">
        <v>854.98099999999999</v>
      </c>
    </row>
    <row r="3636" spans="1:14" x14ac:dyDescent="0.3">
      <c r="A3636">
        <v>87</v>
      </c>
      <c r="B3636" s="1" t="s">
        <v>158</v>
      </c>
      <c r="C3636" s="1" t="s">
        <v>21</v>
      </c>
      <c r="D3636">
        <v>747</v>
      </c>
      <c r="E3636" s="2">
        <v>42797</v>
      </c>
      <c r="F3636">
        <v>1</v>
      </c>
      <c r="G3636">
        <v>1</v>
      </c>
      <c r="H3636">
        <v>470.99</v>
      </c>
      <c r="I3636">
        <v>7.0000000000000007E-2</v>
      </c>
      <c r="J3636" s="1" t="s">
        <v>471</v>
      </c>
      <c r="K3636" s="1" t="s">
        <v>242</v>
      </c>
      <c r="L3636" s="1" t="s">
        <v>22</v>
      </c>
      <c r="M3636" s="1" t="s">
        <v>463</v>
      </c>
      <c r="N3636">
        <v>438.02069999999998</v>
      </c>
    </row>
    <row r="3637" spans="1:14" x14ac:dyDescent="0.3">
      <c r="A3637">
        <v>108</v>
      </c>
      <c r="B3637" s="1" t="s">
        <v>95</v>
      </c>
      <c r="C3637" s="1" t="s">
        <v>27</v>
      </c>
      <c r="D3637">
        <v>1297</v>
      </c>
      <c r="E3637" s="2">
        <v>43083</v>
      </c>
      <c r="F3637">
        <v>2</v>
      </c>
      <c r="G3637">
        <v>2</v>
      </c>
      <c r="H3637">
        <v>481.99</v>
      </c>
      <c r="I3637">
        <v>7.0000000000000007E-2</v>
      </c>
      <c r="J3637" s="1" t="s">
        <v>469</v>
      </c>
      <c r="K3637" s="1" t="s">
        <v>242</v>
      </c>
      <c r="L3637" s="1" t="s">
        <v>28</v>
      </c>
      <c r="M3637" s="1" t="s">
        <v>463</v>
      </c>
      <c r="N3637">
        <v>896.50139999999999</v>
      </c>
    </row>
    <row r="3638" spans="1:14" x14ac:dyDescent="0.3">
      <c r="A3638">
        <v>122</v>
      </c>
      <c r="B3638" s="1" t="s">
        <v>161</v>
      </c>
      <c r="C3638" s="1" t="s">
        <v>27</v>
      </c>
      <c r="D3638">
        <v>1364</v>
      </c>
      <c r="E3638" s="2">
        <v>43125</v>
      </c>
      <c r="F3638">
        <v>2</v>
      </c>
      <c r="G3638">
        <v>1</v>
      </c>
      <c r="H3638">
        <v>470.99</v>
      </c>
      <c r="I3638">
        <v>7.0000000000000007E-2</v>
      </c>
      <c r="J3638" s="1" t="s">
        <v>471</v>
      </c>
      <c r="K3638" s="1" t="s">
        <v>242</v>
      </c>
      <c r="L3638" s="1" t="s">
        <v>28</v>
      </c>
      <c r="M3638" s="1" t="s">
        <v>463</v>
      </c>
      <c r="N3638">
        <v>438.02069999999998</v>
      </c>
    </row>
    <row r="3639" spans="1:14" x14ac:dyDescent="0.3">
      <c r="A3639">
        <v>141</v>
      </c>
      <c r="B3639" s="1" t="s">
        <v>164</v>
      </c>
      <c r="C3639" s="1" t="s">
        <v>27</v>
      </c>
      <c r="D3639">
        <v>766</v>
      </c>
      <c r="E3639" s="2">
        <v>42803</v>
      </c>
      <c r="F3639">
        <v>2</v>
      </c>
      <c r="G3639">
        <v>1</v>
      </c>
      <c r="H3639">
        <v>470.99</v>
      </c>
      <c r="I3639">
        <v>0.2</v>
      </c>
      <c r="J3639" s="1" t="s">
        <v>472</v>
      </c>
      <c r="K3639" s="1" t="s">
        <v>242</v>
      </c>
      <c r="L3639" s="1" t="s">
        <v>28</v>
      </c>
      <c r="M3639" s="1" t="s">
        <v>463</v>
      </c>
      <c r="N3639">
        <v>376.79200000000003</v>
      </c>
    </row>
    <row r="3640" spans="1:14" x14ac:dyDescent="0.3">
      <c r="A3640">
        <v>169</v>
      </c>
      <c r="B3640" s="1" t="s">
        <v>154</v>
      </c>
      <c r="C3640" s="1" t="s">
        <v>21</v>
      </c>
      <c r="D3640">
        <v>1547</v>
      </c>
      <c r="E3640" s="2">
        <v>43207</v>
      </c>
      <c r="F3640">
        <v>1</v>
      </c>
      <c r="G3640">
        <v>2</v>
      </c>
      <c r="H3640">
        <v>449.99</v>
      </c>
      <c r="I3640">
        <v>0.2</v>
      </c>
      <c r="J3640" s="1" t="s">
        <v>470</v>
      </c>
      <c r="K3640" s="1" t="s">
        <v>242</v>
      </c>
      <c r="L3640" s="1" t="s">
        <v>22</v>
      </c>
      <c r="M3640" s="1" t="s">
        <v>463</v>
      </c>
      <c r="N3640">
        <v>719.98400000000004</v>
      </c>
    </row>
    <row r="3641" spans="1:14" x14ac:dyDescent="0.3">
      <c r="A3641">
        <v>185</v>
      </c>
      <c r="B3641" s="1" t="s">
        <v>29</v>
      </c>
      <c r="C3641" s="1" t="s">
        <v>15</v>
      </c>
      <c r="D3641">
        <v>1045</v>
      </c>
      <c r="E3641" s="2">
        <v>42954</v>
      </c>
      <c r="F3641">
        <v>3</v>
      </c>
      <c r="G3641">
        <v>2</v>
      </c>
      <c r="H3641">
        <v>481.99</v>
      </c>
      <c r="I3641">
        <v>0.05</v>
      </c>
      <c r="J3641" s="1" t="s">
        <v>469</v>
      </c>
      <c r="K3641" s="1" t="s">
        <v>242</v>
      </c>
      <c r="L3641" s="1" t="s">
        <v>18</v>
      </c>
      <c r="M3641" s="1" t="s">
        <v>463</v>
      </c>
      <c r="N3641">
        <v>915.78099999999995</v>
      </c>
    </row>
    <row r="3642" spans="1:14" x14ac:dyDescent="0.3">
      <c r="A3642">
        <v>269</v>
      </c>
      <c r="B3642" s="1" t="s">
        <v>139</v>
      </c>
      <c r="C3642" s="1" t="s">
        <v>27</v>
      </c>
      <c r="D3642">
        <v>1197</v>
      </c>
      <c r="E3642" s="2">
        <v>43029</v>
      </c>
      <c r="F3642">
        <v>2</v>
      </c>
      <c r="G3642">
        <v>2</v>
      </c>
      <c r="H3642">
        <v>449.99</v>
      </c>
      <c r="I3642">
        <v>0.2</v>
      </c>
      <c r="J3642" s="1" t="s">
        <v>470</v>
      </c>
      <c r="K3642" s="1" t="s">
        <v>242</v>
      </c>
      <c r="L3642" s="1" t="s">
        <v>28</v>
      </c>
      <c r="M3642" s="1" t="s">
        <v>463</v>
      </c>
      <c r="N3642">
        <v>719.98400000000004</v>
      </c>
    </row>
    <row r="3643" spans="1:14" x14ac:dyDescent="0.3">
      <c r="A3643">
        <v>301</v>
      </c>
      <c r="B3643" s="1" t="s">
        <v>26</v>
      </c>
      <c r="C3643" s="1" t="s">
        <v>27</v>
      </c>
      <c r="D3643">
        <v>817</v>
      </c>
      <c r="E3643" s="2">
        <v>42829</v>
      </c>
      <c r="F3643">
        <v>2</v>
      </c>
      <c r="G3643">
        <v>2</v>
      </c>
      <c r="H3643">
        <v>533.99</v>
      </c>
      <c r="I3643">
        <v>7.0000000000000007E-2</v>
      </c>
      <c r="J3643" s="1" t="s">
        <v>473</v>
      </c>
      <c r="K3643" s="1" t="s">
        <v>242</v>
      </c>
      <c r="L3643" s="1" t="s">
        <v>28</v>
      </c>
      <c r="M3643" s="1" t="s">
        <v>463</v>
      </c>
      <c r="N3643">
        <v>993.2213999999999</v>
      </c>
    </row>
    <row r="3644" spans="1:14" x14ac:dyDescent="0.3">
      <c r="A3644">
        <v>358</v>
      </c>
      <c r="B3644" s="1" t="s">
        <v>46</v>
      </c>
      <c r="C3644" s="1" t="s">
        <v>27</v>
      </c>
      <c r="D3644">
        <v>871</v>
      </c>
      <c r="E3644" s="2">
        <v>42857</v>
      </c>
      <c r="F3644">
        <v>2</v>
      </c>
      <c r="G3644">
        <v>2</v>
      </c>
      <c r="H3644">
        <v>416.99</v>
      </c>
      <c r="I3644">
        <v>0.05</v>
      </c>
      <c r="J3644" s="1" t="s">
        <v>466</v>
      </c>
      <c r="K3644" s="1" t="s">
        <v>242</v>
      </c>
      <c r="L3644" s="1" t="s">
        <v>28</v>
      </c>
      <c r="M3644" s="1" t="s">
        <v>463</v>
      </c>
      <c r="N3644">
        <v>792.28099999999995</v>
      </c>
    </row>
    <row r="3645" spans="1:14" x14ac:dyDescent="0.3">
      <c r="A3645">
        <v>443</v>
      </c>
      <c r="B3645" s="1" t="s">
        <v>144</v>
      </c>
      <c r="C3645" s="1" t="s">
        <v>21</v>
      </c>
      <c r="D3645">
        <v>1329</v>
      </c>
      <c r="E3645" s="2">
        <v>43104</v>
      </c>
      <c r="F3645">
        <v>1</v>
      </c>
      <c r="G3645">
        <v>1</v>
      </c>
      <c r="H3645">
        <v>416.99</v>
      </c>
      <c r="I3645">
        <v>0.05</v>
      </c>
      <c r="J3645" s="1" t="s">
        <v>466</v>
      </c>
      <c r="K3645" s="1" t="s">
        <v>242</v>
      </c>
      <c r="L3645" s="1" t="s">
        <v>22</v>
      </c>
      <c r="M3645" s="1" t="s">
        <v>463</v>
      </c>
      <c r="N3645">
        <v>396.14049999999997</v>
      </c>
    </row>
    <row r="3646" spans="1:14" x14ac:dyDescent="0.3">
      <c r="A3646">
        <v>467</v>
      </c>
      <c r="B3646" s="1" t="s">
        <v>62</v>
      </c>
      <c r="C3646" s="1" t="s">
        <v>27</v>
      </c>
      <c r="D3646">
        <v>1267</v>
      </c>
      <c r="E3646" s="2">
        <v>43064</v>
      </c>
      <c r="F3646">
        <v>2</v>
      </c>
      <c r="G3646">
        <v>1</v>
      </c>
      <c r="H3646">
        <v>449.99</v>
      </c>
      <c r="I3646">
        <v>0.2</v>
      </c>
      <c r="J3646" s="1" t="s">
        <v>474</v>
      </c>
      <c r="K3646" s="1" t="s">
        <v>242</v>
      </c>
      <c r="L3646" s="1" t="s">
        <v>28</v>
      </c>
      <c r="M3646" s="1" t="s">
        <v>463</v>
      </c>
      <c r="N3646">
        <v>359.99200000000002</v>
      </c>
    </row>
    <row r="3647" spans="1:14" x14ac:dyDescent="0.3">
      <c r="A3647">
        <v>512</v>
      </c>
      <c r="B3647" s="1" t="s">
        <v>198</v>
      </c>
      <c r="C3647" s="1" t="s">
        <v>27</v>
      </c>
      <c r="D3647">
        <v>637</v>
      </c>
      <c r="E3647" s="2">
        <v>42738</v>
      </c>
      <c r="F3647">
        <v>2</v>
      </c>
      <c r="G3647">
        <v>2</v>
      </c>
      <c r="H3647">
        <v>449.99</v>
      </c>
      <c r="I3647">
        <v>0.1</v>
      </c>
      <c r="J3647" s="1" t="s">
        <v>470</v>
      </c>
      <c r="K3647" s="1" t="s">
        <v>242</v>
      </c>
      <c r="L3647" s="1" t="s">
        <v>28</v>
      </c>
      <c r="M3647" s="1" t="s">
        <v>463</v>
      </c>
      <c r="N3647">
        <v>809.98200000000008</v>
      </c>
    </row>
    <row r="3648" spans="1:14" x14ac:dyDescent="0.3">
      <c r="A3648">
        <v>537</v>
      </c>
      <c r="B3648" s="1" t="s">
        <v>98</v>
      </c>
      <c r="C3648" s="1" t="s">
        <v>27</v>
      </c>
      <c r="D3648">
        <v>942</v>
      </c>
      <c r="E3648" s="2">
        <v>42899</v>
      </c>
      <c r="F3648">
        <v>2</v>
      </c>
      <c r="G3648">
        <v>2</v>
      </c>
      <c r="H3648">
        <v>470.99</v>
      </c>
      <c r="I3648">
        <v>0.1</v>
      </c>
      <c r="J3648" s="1" t="s">
        <v>471</v>
      </c>
      <c r="K3648" s="1" t="s">
        <v>242</v>
      </c>
      <c r="L3648" s="1" t="s">
        <v>28</v>
      </c>
      <c r="M3648" s="1" t="s">
        <v>463</v>
      </c>
      <c r="N3648">
        <v>847.78200000000004</v>
      </c>
    </row>
    <row r="3649" spans="1:14" x14ac:dyDescent="0.3">
      <c r="A3649">
        <v>544</v>
      </c>
      <c r="B3649" s="1" t="s">
        <v>171</v>
      </c>
      <c r="C3649" s="1" t="s">
        <v>27</v>
      </c>
      <c r="D3649">
        <v>1224</v>
      </c>
      <c r="E3649" s="2">
        <v>43042</v>
      </c>
      <c r="F3649">
        <v>2</v>
      </c>
      <c r="G3649">
        <v>1</v>
      </c>
      <c r="H3649">
        <v>449.99</v>
      </c>
      <c r="I3649">
        <v>0.05</v>
      </c>
      <c r="J3649" s="1" t="s">
        <v>474</v>
      </c>
      <c r="K3649" s="1" t="s">
        <v>242</v>
      </c>
      <c r="L3649" s="1" t="s">
        <v>28</v>
      </c>
      <c r="M3649" s="1" t="s">
        <v>463</v>
      </c>
      <c r="N3649">
        <v>427.4905</v>
      </c>
    </row>
    <row r="3650" spans="1:14" x14ac:dyDescent="0.3">
      <c r="A3650">
        <v>545</v>
      </c>
      <c r="B3650" s="1" t="s">
        <v>126</v>
      </c>
      <c r="C3650" s="1" t="s">
        <v>27</v>
      </c>
      <c r="D3650">
        <v>1249</v>
      </c>
      <c r="E3650" s="2">
        <v>43056</v>
      </c>
      <c r="F3650">
        <v>2</v>
      </c>
      <c r="G3650">
        <v>1</v>
      </c>
      <c r="H3650">
        <v>481.99</v>
      </c>
      <c r="I3650">
        <v>0.05</v>
      </c>
      <c r="J3650" s="1" t="s">
        <v>469</v>
      </c>
      <c r="K3650" s="1" t="s">
        <v>242</v>
      </c>
      <c r="L3650" s="1" t="s">
        <v>28</v>
      </c>
      <c r="M3650" s="1" t="s">
        <v>463</v>
      </c>
      <c r="N3650">
        <v>457.89049999999997</v>
      </c>
    </row>
    <row r="3651" spans="1:14" x14ac:dyDescent="0.3">
      <c r="A3651">
        <v>554</v>
      </c>
      <c r="B3651" s="1" t="s">
        <v>148</v>
      </c>
      <c r="C3651" s="1" t="s">
        <v>21</v>
      </c>
      <c r="D3651">
        <v>1142</v>
      </c>
      <c r="E3651" s="2">
        <v>43001</v>
      </c>
      <c r="F3651">
        <v>1</v>
      </c>
      <c r="G3651">
        <v>2</v>
      </c>
      <c r="H3651">
        <v>416.99</v>
      </c>
      <c r="I3651">
        <v>0.05</v>
      </c>
      <c r="J3651" s="1" t="s">
        <v>467</v>
      </c>
      <c r="K3651" s="1" t="s">
        <v>242</v>
      </c>
      <c r="L3651" s="1" t="s">
        <v>22</v>
      </c>
      <c r="M3651" s="1" t="s">
        <v>463</v>
      </c>
      <c r="N3651">
        <v>792.28099999999995</v>
      </c>
    </row>
    <row r="3652" spans="1:14" x14ac:dyDescent="0.3">
      <c r="A3652">
        <v>617</v>
      </c>
      <c r="B3652" s="1" t="s">
        <v>239</v>
      </c>
      <c r="C3652" s="1" t="s">
        <v>27</v>
      </c>
      <c r="D3652">
        <v>1145</v>
      </c>
      <c r="E3652" s="2">
        <v>43003</v>
      </c>
      <c r="F3652">
        <v>2</v>
      </c>
      <c r="G3652">
        <v>2</v>
      </c>
      <c r="H3652">
        <v>533.99</v>
      </c>
      <c r="I3652">
        <v>7.0000000000000007E-2</v>
      </c>
      <c r="J3652" s="1" t="s">
        <v>473</v>
      </c>
      <c r="K3652" s="1" t="s">
        <v>242</v>
      </c>
      <c r="L3652" s="1" t="s">
        <v>28</v>
      </c>
      <c r="M3652" s="1" t="s">
        <v>463</v>
      </c>
      <c r="N3652">
        <v>993.2213999999999</v>
      </c>
    </row>
    <row r="3653" spans="1:14" x14ac:dyDescent="0.3">
      <c r="A3653">
        <v>666</v>
      </c>
      <c r="B3653" s="1" t="s">
        <v>95</v>
      </c>
      <c r="C3653" s="1" t="s">
        <v>27</v>
      </c>
      <c r="D3653">
        <v>827</v>
      </c>
      <c r="E3653" s="2">
        <v>42832</v>
      </c>
      <c r="F3653">
        <v>2</v>
      </c>
      <c r="G3653">
        <v>1</v>
      </c>
      <c r="H3653">
        <v>449.99</v>
      </c>
      <c r="I3653">
        <v>0.2</v>
      </c>
      <c r="J3653" s="1" t="s">
        <v>474</v>
      </c>
      <c r="K3653" s="1" t="s">
        <v>242</v>
      </c>
      <c r="L3653" s="1" t="s">
        <v>28</v>
      </c>
      <c r="M3653" s="1" t="s">
        <v>463</v>
      </c>
      <c r="N3653">
        <v>359.99200000000002</v>
      </c>
    </row>
    <row r="3654" spans="1:14" x14ac:dyDescent="0.3">
      <c r="A3654">
        <v>672</v>
      </c>
      <c r="B3654" s="1" t="s">
        <v>69</v>
      </c>
      <c r="C3654" s="1" t="s">
        <v>27</v>
      </c>
      <c r="D3654">
        <v>716</v>
      </c>
      <c r="E3654" s="2">
        <v>42781</v>
      </c>
      <c r="F3654">
        <v>2</v>
      </c>
      <c r="G3654">
        <v>2</v>
      </c>
      <c r="H3654">
        <v>470.99</v>
      </c>
      <c r="I3654">
        <v>0.1</v>
      </c>
      <c r="J3654" s="1" t="s">
        <v>472</v>
      </c>
      <c r="K3654" s="1" t="s">
        <v>242</v>
      </c>
      <c r="L3654" s="1" t="s">
        <v>28</v>
      </c>
      <c r="M3654" s="1" t="s">
        <v>463</v>
      </c>
      <c r="N3654">
        <v>847.78200000000004</v>
      </c>
    </row>
    <row r="3655" spans="1:14" x14ac:dyDescent="0.3">
      <c r="A3655">
        <v>722</v>
      </c>
      <c r="B3655" s="1" t="s">
        <v>97</v>
      </c>
      <c r="C3655" s="1" t="s">
        <v>15</v>
      </c>
      <c r="D3655">
        <v>957</v>
      </c>
      <c r="E3655" s="2">
        <v>42903</v>
      </c>
      <c r="F3655">
        <v>3</v>
      </c>
      <c r="G3655">
        <v>1</v>
      </c>
      <c r="H3655">
        <v>470.99</v>
      </c>
      <c r="I3655">
        <v>0.05</v>
      </c>
      <c r="J3655" s="1" t="s">
        <v>472</v>
      </c>
      <c r="K3655" s="1" t="s">
        <v>242</v>
      </c>
      <c r="L3655" s="1" t="s">
        <v>18</v>
      </c>
      <c r="M3655" s="1" t="s">
        <v>463</v>
      </c>
      <c r="N3655">
        <v>447.44049999999999</v>
      </c>
    </row>
    <row r="3656" spans="1:14" x14ac:dyDescent="0.3">
      <c r="A3656">
        <v>749</v>
      </c>
      <c r="B3656" s="1" t="s">
        <v>78</v>
      </c>
      <c r="C3656" s="1" t="s">
        <v>21</v>
      </c>
      <c r="D3656">
        <v>1119</v>
      </c>
      <c r="E3656" s="2">
        <v>42988</v>
      </c>
      <c r="F3656">
        <v>1</v>
      </c>
      <c r="G3656">
        <v>1</v>
      </c>
      <c r="H3656">
        <v>481.99</v>
      </c>
      <c r="I3656">
        <v>0.2</v>
      </c>
      <c r="J3656" s="1" t="s">
        <v>469</v>
      </c>
      <c r="K3656" s="1" t="s">
        <v>242</v>
      </c>
      <c r="L3656" s="1" t="s">
        <v>22</v>
      </c>
      <c r="M3656" s="1" t="s">
        <v>463</v>
      </c>
      <c r="N3656">
        <v>385.59200000000004</v>
      </c>
    </row>
    <row r="3657" spans="1:14" x14ac:dyDescent="0.3">
      <c r="A3657">
        <v>782</v>
      </c>
      <c r="B3657" s="1" t="s">
        <v>129</v>
      </c>
      <c r="C3657" s="1" t="s">
        <v>27</v>
      </c>
      <c r="D3657">
        <v>1058</v>
      </c>
      <c r="E3657" s="2">
        <v>42960</v>
      </c>
      <c r="F3657">
        <v>2</v>
      </c>
      <c r="G3657">
        <v>1</v>
      </c>
      <c r="H3657">
        <v>551.99</v>
      </c>
      <c r="I3657">
        <v>7.0000000000000007E-2</v>
      </c>
      <c r="J3657" s="1" t="s">
        <v>468</v>
      </c>
      <c r="K3657" s="1" t="s">
        <v>242</v>
      </c>
      <c r="L3657" s="1" t="s">
        <v>28</v>
      </c>
      <c r="M3657" s="1" t="s">
        <v>463</v>
      </c>
      <c r="N3657">
        <v>513.35069999999996</v>
      </c>
    </row>
    <row r="3658" spans="1:14" x14ac:dyDescent="0.3">
      <c r="A3658">
        <v>809</v>
      </c>
      <c r="B3658" s="1" t="s">
        <v>139</v>
      </c>
      <c r="C3658" s="1" t="s">
        <v>27</v>
      </c>
      <c r="D3658">
        <v>677</v>
      </c>
      <c r="E3658" s="2">
        <v>42763</v>
      </c>
      <c r="F3658">
        <v>2</v>
      </c>
      <c r="G3658">
        <v>2</v>
      </c>
      <c r="H3658">
        <v>533.99</v>
      </c>
      <c r="I3658">
        <v>7.0000000000000007E-2</v>
      </c>
      <c r="J3658" s="1" t="s">
        <v>473</v>
      </c>
      <c r="K3658" s="1" t="s">
        <v>242</v>
      </c>
      <c r="L3658" s="1" t="s">
        <v>28</v>
      </c>
      <c r="M3658" s="1" t="s">
        <v>463</v>
      </c>
      <c r="N3658">
        <v>993.2213999999999</v>
      </c>
    </row>
    <row r="3659" spans="1:14" x14ac:dyDescent="0.3">
      <c r="A3659">
        <v>837</v>
      </c>
      <c r="B3659" s="1" t="s">
        <v>60</v>
      </c>
      <c r="C3659" s="1" t="s">
        <v>27</v>
      </c>
      <c r="D3659">
        <v>1024</v>
      </c>
      <c r="E3659" s="2">
        <v>42939</v>
      </c>
      <c r="F3659">
        <v>2</v>
      </c>
      <c r="G3659">
        <v>1</v>
      </c>
      <c r="H3659">
        <v>481.99</v>
      </c>
      <c r="I3659">
        <v>0.2</v>
      </c>
      <c r="J3659" s="1" t="s">
        <v>469</v>
      </c>
      <c r="K3659" s="1" t="s">
        <v>242</v>
      </c>
      <c r="L3659" s="1" t="s">
        <v>28</v>
      </c>
      <c r="M3659" s="1" t="s">
        <v>463</v>
      </c>
      <c r="N3659">
        <v>385.59200000000004</v>
      </c>
    </row>
    <row r="3660" spans="1:14" x14ac:dyDescent="0.3">
      <c r="A3660">
        <v>842</v>
      </c>
      <c r="B3660" s="1" t="s">
        <v>29</v>
      </c>
      <c r="C3660" s="1" t="s">
        <v>15</v>
      </c>
      <c r="D3660">
        <v>763</v>
      </c>
      <c r="E3660" s="2">
        <v>42802</v>
      </c>
      <c r="F3660">
        <v>3</v>
      </c>
      <c r="G3660">
        <v>1</v>
      </c>
      <c r="H3660">
        <v>551.99</v>
      </c>
      <c r="I3660">
        <v>0.1</v>
      </c>
      <c r="J3660" s="1" t="s">
        <v>468</v>
      </c>
      <c r="K3660" s="1" t="s">
        <v>242</v>
      </c>
      <c r="L3660" s="1" t="s">
        <v>18</v>
      </c>
      <c r="M3660" s="1" t="s">
        <v>463</v>
      </c>
      <c r="N3660">
        <v>496.791</v>
      </c>
    </row>
    <row r="3661" spans="1:14" x14ac:dyDescent="0.3">
      <c r="A3661">
        <v>878</v>
      </c>
      <c r="B3661" s="1" t="s">
        <v>225</v>
      </c>
      <c r="C3661" s="1" t="s">
        <v>27</v>
      </c>
      <c r="D3661">
        <v>1303</v>
      </c>
      <c r="E3661" s="2">
        <v>43085</v>
      </c>
      <c r="F3661">
        <v>2</v>
      </c>
      <c r="G3661">
        <v>1</v>
      </c>
      <c r="H3661">
        <v>449.99</v>
      </c>
      <c r="I3661">
        <v>0.1</v>
      </c>
      <c r="J3661" s="1" t="s">
        <v>474</v>
      </c>
      <c r="K3661" s="1" t="s">
        <v>242</v>
      </c>
      <c r="L3661" s="1" t="s">
        <v>28</v>
      </c>
      <c r="M3661" s="1" t="s">
        <v>463</v>
      </c>
      <c r="N3661">
        <v>404.99100000000004</v>
      </c>
    </row>
    <row r="3662" spans="1:14" x14ac:dyDescent="0.3">
      <c r="A3662">
        <v>916</v>
      </c>
      <c r="B3662" s="1" t="s">
        <v>41</v>
      </c>
      <c r="C3662" s="1" t="s">
        <v>27</v>
      </c>
      <c r="D3662">
        <v>1344</v>
      </c>
      <c r="E3662" s="2">
        <v>43113</v>
      </c>
      <c r="F3662">
        <v>2</v>
      </c>
      <c r="G3662">
        <v>2</v>
      </c>
      <c r="H3662">
        <v>551.99</v>
      </c>
      <c r="I3662">
        <v>0.2</v>
      </c>
      <c r="J3662" s="1" t="s">
        <v>468</v>
      </c>
      <c r="K3662" s="1" t="s">
        <v>242</v>
      </c>
      <c r="L3662" s="1" t="s">
        <v>28</v>
      </c>
      <c r="M3662" s="1" t="s">
        <v>463</v>
      </c>
      <c r="N3662">
        <v>883.18400000000008</v>
      </c>
    </row>
    <row r="3663" spans="1:14" x14ac:dyDescent="0.3">
      <c r="A3663">
        <v>976</v>
      </c>
      <c r="B3663" s="1" t="s">
        <v>225</v>
      </c>
      <c r="C3663" s="1" t="s">
        <v>27</v>
      </c>
      <c r="D3663">
        <v>685</v>
      </c>
      <c r="E3663" s="2">
        <v>42766</v>
      </c>
      <c r="F3663">
        <v>2</v>
      </c>
      <c r="G3663">
        <v>1</v>
      </c>
      <c r="H3663">
        <v>416.99</v>
      </c>
      <c r="I3663">
        <v>0.05</v>
      </c>
      <c r="J3663" s="1" t="s">
        <v>466</v>
      </c>
      <c r="K3663" s="1" t="s">
        <v>242</v>
      </c>
      <c r="L3663" s="1" t="s">
        <v>28</v>
      </c>
      <c r="M3663" s="1" t="s">
        <v>463</v>
      </c>
      <c r="N3663">
        <v>396.14049999999997</v>
      </c>
    </row>
    <row r="3664" spans="1:14" x14ac:dyDescent="0.3">
      <c r="A3664">
        <v>1003</v>
      </c>
      <c r="B3664" s="1" t="s">
        <v>114</v>
      </c>
      <c r="C3664" s="1" t="s">
        <v>21</v>
      </c>
      <c r="D3664">
        <v>1075</v>
      </c>
      <c r="E3664" s="2">
        <v>42966</v>
      </c>
      <c r="F3664">
        <v>1</v>
      </c>
      <c r="G3664">
        <v>2</v>
      </c>
      <c r="H3664">
        <v>470.99</v>
      </c>
      <c r="I3664">
        <v>0.05</v>
      </c>
      <c r="J3664" s="1" t="s">
        <v>472</v>
      </c>
      <c r="K3664" s="1" t="s">
        <v>242</v>
      </c>
      <c r="L3664" s="1" t="s">
        <v>22</v>
      </c>
      <c r="M3664" s="1" t="s">
        <v>463</v>
      </c>
      <c r="N3664">
        <v>894.88099999999997</v>
      </c>
    </row>
    <row r="3665" spans="1:14" x14ac:dyDescent="0.3">
      <c r="A3665">
        <v>1018</v>
      </c>
      <c r="B3665" s="1" t="s">
        <v>224</v>
      </c>
      <c r="C3665" s="1" t="s">
        <v>27</v>
      </c>
      <c r="D3665">
        <v>781</v>
      </c>
      <c r="E3665" s="2">
        <v>42809</v>
      </c>
      <c r="F3665">
        <v>2</v>
      </c>
      <c r="G3665">
        <v>2</v>
      </c>
      <c r="H3665">
        <v>416.99</v>
      </c>
      <c r="I3665">
        <v>0.05</v>
      </c>
      <c r="J3665" s="1" t="s">
        <v>467</v>
      </c>
      <c r="K3665" s="1" t="s">
        <v>242</v>
      </c>
      <c r="L3665" s="1" t="s">
        <v>28</v>
      </c>
      <c r="M3665" s="1" t="s">
        <v>463</v>
      </c>
      <c r="N3665">
        <v>792.28099999999995</v>
      </c>
    </row>
    <row r="3666" spans="1:14" x14ac:dyDescent="0.3">
      <c r="A3666">
        <v>1029</v>
      </c>
      <c r="B3666" s="1" t="s">
        <v>123</v>
      </c>
      <c r="C3666" s="1" t="s">
        <v>15</v>
      </c>
      <c r="D3666">
        <v>1458</v>
      </c>
      <c r="E3666" s="2">
        <v>43179</v>
      </c>
      <c r="F3666">
        <v>3</v>
      </c>
      <c r="G3666">
        <v>1</v>
      </c>
      <c r="H3666">
        <v>533.99</v>
      </c>
      <c r="I3666">
        <v>0.05</v>
      </c>
      <c r="J3666" s="1" t="s">
        <v>473</v>
      </c>
      <c r="K3666" s="1" t="s">
        <v>242</v>
      </c>
      <c r="L3666" s="1" t="s">
        <v>18</v>
      </c>
      <c r="M3666" s="1" t="s">
        <v>463</v>
      </c>
      <c r="N3666">
        <v>507.29050000000001</v>
      </c>
    </row>
    <row r="3667" spans="1:14" x14ac:dyDescent="0.3">
      <c r="A3667">
        <v>1067</v>
      </c>
      <c r="B3667" s="1" t="s">
        <v>32</v>
      </c>
      <c r="C3667" s="1" t="s">
        <v>27</v>
      </c>
      <c r="D3667">
        <v>1164</v>
      </c>
      <c r="E3667" s="2">
        <v>43009</v>
      </c>
      <c r="F3667">
        <v>2</v>
      </c>
      <c r="G3667">
        <v>2</v>
      </c>
      <c r="H3667">
        <v>551.99</v>
      </c>
      <c r="I3667">
        <v>0.05</v>
      </c>
      <c r="J3667" s="1" t="s">
        <v>468</v>
      </c>
      <c r="K3667" s="1" t="s">
        <v>242</v>
      </c>
      <c r="L3667" s="1" t="s">
        <v>28</v>
      </c>
      <c r="M3667" s="1" t="s">
        <v>463</v>
      </c>
      <c r="N3667">
        <v>1048.7809999999999</v>
      </c>
    </row>
    <row r="3668" spans="1:14" x14ac:dyDescent="0.3">
      <c r="A3668">
        <v>1109</v>
      </c>
      <c r="B3668" s="1" t="s">
        <v>302</v>
      </c>
      <c r="C3668" s="1" t="s">
        <v>27</v>
      </c>
      <c r="D3668">
        <v>1174</v>
      </c>
      <c r="E3668" s="2">
        <v>43016</v>
      </c>
      <c r="F3668">
        <v>2</v>
      </c>
      <c r="G3668">
        <v>2</v>
      </c>
      <c r="H3668">
        <v>470.99</v>
      </c>
      <c r="I3668">
        <v>0.2</v>
      </c>
      <c r="J3668" s="1" t="s">
        <v>471</v>
      </c>
      <c r="K3668" s="1" t="s">
        <v>242</v>
      </c>
      <c r="L3668" s="1" t="s">
        <v>28</v>
      </c>
      <c r="M3668" s="1" t="s">
        <v>463</v>
      </c>
      <c r="N3668">
        <v>753.58400000000006</v>
      </c>
    </row>
    <row r="3669" spans="1:14" x14ac:dyDescent="0.3">
      <c r="A3669">
        <v>1123</v>
      </c>
      <c r="B3669" s="1" t="s">
        <v>111</v>
      </c>
      <c r="C3669" s="1" t="s">
        <v>27</v>
      </c>
      <c r="D3669">
        <v>978</v>
      </c>
      <c r="E3669" s="2">
        <v>42912</v>
      </c>
      <c r="F3669">
        <v>2</v>
      </c>
      <c r="G3669">
        <v>2</v>
      </c>
      <c r="H3669">
        <v>449.99</v>
      </c>
      <c r="I3669">
        <v>0.05</v>
      </c>
      <c r="J3669" s="1" t="s">
        <v>474</v>
      </c>
      <c r="K3669" s="1" t="s">
        <v>242</v>
      </c>
      <c r="L3669" s="1" t="s">
        <v>28</v>
      </c>
      <c r="M3669" s="1" t="s">
        <v>463</v>
      </c>
      <c r="N3669">
        <v>854.98099999999999</v>
      </c>
    </row>
    <row r="3670" spans="1:14" x14ac:dyDescent="0.3">
      <c r="A3670">
        <v>1125</v>
      </c>
      <c r="B3670" s="1" t="s">
        <v>133</v>
      </c>
      <c r="C3670" s="1" t="s">
        <v>21</v>
      </c>
      <c r="D3670">
        <v>662</v>
      </c>
      <c r="E3670" s="2">
        <v>42754</v>
      </c>
      <c r="F3670">
        <v>1</v>
      </c>
      <c r="G3670">
        <v>2</v>
      </c>
      <c r="H3670">
        <v>449.99</v>
      </c>
      <c r="I3670">
        <v>7.0000000000000007E-2</v>
      </c>
      <c r="J3670" s="1" t="s">
        <v>470</v>
      </c>
      <c r="K3670" s="1" t="s">
        <v>242</v>
      </c>
      <c r="L3670" s="1" t="s">
        <v>22</v>
      </c>
      <c r="M3670" s="1" t="s">
        <v>463</v>
      </c>
      <c r="N3670">
        <v>836.98140000000001</v>
      </c>
    </row>
    <row r="3671" spans="1:14" x14ac:dyDescent="0.3">
      <c r="A3671">
        <v>1155</v>
      </c>
      <c r="B3671" s="1" t="s">
        <v>201</v>
      </c>
      <c r="C3671" s="1" t="s">
        <v>27</v>
      </c>
      <c r="D3671">
        <v>1217</v>
      </c>
      <c r="E3671" s="2">
        <v>43036</v>
      </c>
      <c r="F3671">
        <v>2</v>
      </c>
      <c r="G3671">
        <v>2</v>
      </c>
      <c r="H3671">
        <v>449.99</v>
      </c>
      <c r="I3671">
        <v>0.05</v>
      </c>
      <c r="J3671" s="1" t="s">
        <v>470</v>
      </c>
      <c r="K3671" s="1" t="s">
        <v>242</v>
      </c>
      <c r="L3671" s="1" t="s">
        <v>28</v>
      </c>
      <c r="M3671" s="1" t="s">
        <v>463</v>
      </c>
      <c r="N3671">
        <v>854.98099999999999</v>
      </c>
    </row>
    <row r="3672" spans="1:14" x14ac:dyDescent="0.3">
      <c r="A3672">
        <v>1178</v>
      </c>
      <c r="B3672" s="1" t="s">
        <v>144</v>
      </c>
      <c r="C3672" s="1" t="s">
        <v>21</v>
      </c>
      <c r="D3672">
        <v>1131</v>
      </c>
      <c r="E3672" s="2">
        <v>42996</v>
      </c>
      <c r="F3672">
        <v>1</v>
      </c>
      <c r="G3672">
        <v>2</v>
      </c>
      <c r="H3672">
        <v>551.99</v>
      </c>
      <c r="I3672">
        <v>0.05</v>
      </c>
      <c r="J3672" s="1" t="s">
        <v>468</v>
      </c>
      <c r="K3672" s="1" t="s">
        <v>242</v>
      </c>
      <c r="L3672" s="1" t="s">
        <v>22</v>
      </c>
      <c r="M3672" s="1" t="s">
        <v>463</v>
      </c>
      <c r="N3672">
        <v>1048.7809999999999</v>
      </c>
    </row>
    <row r="3673" spans="1:14" x14ac:dyDescent="0.3">
      <c r="A3673">
        <v>1181</v>
      </c>
      <c r="B3673" s="1" t="s">
        <v>109</v>
      </c>
      <c r="C3673" s="1" t="s">
        <v>27</v>
      </c>
      <c r="D3673">
        <v>821</v>
      </c>
      <c r="E3673" s="2">
        <v>42830</v>
      </c>
      <c r="F3673">
        <v>2</v>
      </c>
      <c r="G3673">
        <v>1</v>
      </c>
      <c r="H3673">
        <v>416.99</v>
      </c>
      <c r="I3673">
        <v>0.05</v>
      </c>
      <c r="J3673" s="1" t="s">
        <v>466</v>
      </c>
      <c r="K3673" s="1" t="s">
        <v>242</v>
      </c>
      <c r="L3673" s="1" t="s">
        <v>28</v>
      </c>
      <c r="M3673" s="1" t="s">
        <v>463</v>
      </c>
      <c r="N3673">
        <v>396.14049999999997</v>
      </c>
    </row>
    <row r="3674" spans="1:14" x14ac:dyDescent="0.3">
      <c r="A3674">
        <v>1183</v>
      </c>
      <c r="B3674" s="1" t="s">
        <v>64</v>
      </c>
      <c r="C3674" s="1" t="s">
        <v>27</v>
      </c>
      <c r="D3674">
        <v>1150</v>
      </c>
      <c r="E3674" s="2">
        <v>43006</v>
      </c>
      <c r="F3674">
        <v>2</v>
      </c>
      <c r="G3674">
        <v>2</v>
      </c>
      <c r="H3674">
        <v>481.99</v>
      </c>
      <c r="I3674">
        <v>7.0000000000000007E-2</v>
      </c>
      <c r="J3674" s="1" t="s">
        <v>469</v>
      </c>
      <c r="K3674" s="1" t="s">
        <v>242</v>
      </c>
      <c r="L3674" s="1" t="s">
        <v>28</v>
      </c>
      <c r="M3674" s="1" t="s">
        <v>463</v>
      </c>
      <c r="N3674">
        <v>896.50139999999999</v>
      </c>
    </row>
    <row r="3675" spans="1:14" x14ac:dyDescent="0.3">
      <c r="A3675">
        <v>1201</v>
      </c>
      <c r="B3675" s="1" t="s">
        <v>107</v>
      </c>
      <c r="C3675" s="1" t="s">
        <v>27</v>
      </c>
      <c r="D3675">
        <v>753</v>
      </c>
      <c r="E3675" s="2">
        <v>42799</v>
      </c>
      <c r="F3675">
        <v>2</v>
      </c>
      <c r="G3675">
        <v>2</v>
      </c>
      <c r="H3675">
        <v>533.99</v>
      </c>
      <c r="I3675">
        <v>7.0000000000000007E-2</v>
      </c>
      <c r="J3675" s="1" t="s">
        <v>473</v>
      </c>
      <c r="K3675" s="1" t="s">
        <v>242</v>
      </c>
      <c r="L3675" s="1" t="s">
        <v>28</v>
      </c>
      <c r="M3675" s="1" t="s">
        <v>463</v>
      </c>
      <c r="N3675">
        <v>993.2213999999999</v>
      </c>
    </row>
    <row r="3676" spans="1:14" x14ac:dyDescent="0.3">
      <c r="A3676">
        <v>1233</v>
      </c>
      <c r="B3676" s="1" t="s">
        <v>114</v>
      </c>
      <c r="C3676" s="1" t="s">
        <v>21</v>
      </c>
      <c r="D3676">
        <v>693</v>
      </c>
      <c r="E3676" s="2">
        <v>42771</v>
      </c>
      <c r="F3676">
        <v>1</v>
      </c>
      <c r="G3676">
        <v>2</v>
      </c>
      <c r="H3676">
        <v>481.99</v>
      </c>
      <c r="I3676">
        <v>0.2</v>
      </c>
      <c r="J3676" s="1" t="s">
        <v>469</v>
      </c>
      <c r="K3676" s="1" t="s">
        <v>242</v>
      </c>
      <c r="L3676" s="1" t="s">
        <v>22</v>
      </c>
      <c r="M3676" s="1" t="s">
        <v>463</v>
      </c>
      <c r="N3676">
        <v>771.18400000000008</v>
      </c>
    </row>
    <row r="3677" spans="1:14" x14ac:dyDescent="0.3">
      <c r="A3677">
        <v>1273</v>
      </c>
      <c r="B3677" s="1" t="s">
        <v>126</v>
      </c>
      <c r="C3677" s="1" t="s">
        <v>27</v>
      </c>
      <c r="D3677">
        <v>1028</v>
      </c>
      <c r="E3677" s="2">
        <v>42943</v>
      </c>
      <c r="F3677">
        <v>2</v>
      </c>
      <c r="G3677">
        <v>2</v>
      </c>
      <c r="H3677">
        <v>470.99</v>
      </c>
      <c r="I3677">
        <v>0.1</v>
      </c>
      <c r="J3677" s="1" t="s">
        <v>472</v>
      </c>
      <c r="K3677" s="1" t="s">
        <v>242</v>
      </c>
      <c r="L3677" s="1" t="s">
        <v>28</v>
      </c>
      <c r="M3677" s="1" t="s">
        <v>463</v>
      </c>
      <c r="N3677">
        <v>847.78200000000004</v>
      </c>
    </row>
    <row r="3678" spans="1:14" x14ac:dyDescent="0.3">
      <c r="A3678">
        <v>1287</v>
      </c>
      <c r="B3678" s="1" t="s">
        <v>259</v>
      </c>
      <c r="C3678" s="1" t="s">
        <v>27</v>
      </c>
      <c r="D3678">
        <v>984</v>
      </c>
      <c r="E3678" s="2">
        <v>42913</v>
      </c>
      <c r="F3678">
        <v>2</v>
      </c>
      <c r="G3678">
        <v>1</v>
      </c>
      <c r="H3678">
        <v>470.99</v>
      </c>
      <c r="I3678">
        <v>0.2</v>
      </c>
      <c r="J3678" s="1" t="s">
        <v>472</v>
      </c>
      <c r="K3678" s="1" t="s">
        <v>242</v>
      </c>
      <c r="L3678" s="1" t="s">
        <v>28</v>
      </c>
      <c r="M3678" s="1" t="s">
        <v>463</v>
      </c>
      <c r="N3678">
        <v>376.79200000000003</v>
      </c>
    </row>
    <row r="3679" spans="1:14" x14ac:dyDescent="0.3">
      <c r="A3679">
        <v>1308</v>
      </c>
      <c r="B3679" s="1" t="s">
        <v>150</v>
      </c>
      <c r="C3679" s="1" t="s">
        <v>21</v>
      </c>
      <c r="D3679">
        <v>1031</v>
      </c>
      <c r="E3679" s="2">
        <v>42946</v>
      </c>
      <c r="F3679">
        <v>1</v>
      </c>
      <c r="G3679">
        <v>2</v>
      </c>
      <c r="H3679">
        <v>449.99</v>
      </c>
      <c r="I3679">
        <v>0.2</v>
      </c>
      <c r="J3679" s="1" t="s">
        <v>474</v>
      </c>
      <c r="K3679" s="1" t="s">
        <v>242</v>
      </c>
      <c r="L3679" s="1" t="s">
        <v>22</v>
      </c>
      <c r="M3679" s="1" t="s">
        <v>463</v>
      </c>
      <c r="N3679">
        <v>719.98400000000004</v>
      </c>
    </row>
    <row r="3680" spans="1:14" x14ac:dyDescent="0.3">
      <c r="A3680">
        <v>1311</v>
      </c>
      <c r="B3680" s="1" t="s">
        <v>179</v>
      </c>
      <c r="C3680" s="1" t="s">
        <v>27</v>
      </c>
      <c r="D3680">
        <v>1097</v>
      </c>
      <c r="E3680" s="2">
        <v>42974</v>
      </c>
      <c r="F3680">
        <v>2</v>
      </c>
      <c r="G3680">
        <v>2</v>
      </c>
      <c r="H3680">
        <v>449.99</v>
      </c>
      <c r="I3680">
        <v>7.0000000000000007E-2</v>
      </c>
      <c r="J3680" s="1" t="s">
        <v>470</v>
      </c>
      <c r="K3680" s="1" t="s">
        <v>242</v>
      </c>
      <c r="L3680" s="1" t="s">
        <v>28</v>
      </c>
      <c r="M3680" s="1" t="s">
        <v>463</v>
      </c>
      <c r="N3680">
        <v>836.98140000000001</v>
      </c>
    </row>
    <row r="3681" spans="1:14" x14ac:dyDescent="0.3">
      <c r="A3681">
        <v>1092</v>
      </c>
      <c r="B3681" s="1" t="s">
        <v>80</v>
      </c>
      <c r="C3681" s="1" t="s">
        <v>27</v>
      </c>
      <c r="D3681">
        <v>975</v>
      </c>
      <c r="E3681" s="2">
        <v>42911</v>
      </c>
      <c r="F3681">
        <v>2</v>
      </c>
      <c r="G3681">
        <v>2</v>
      </c>
      <c r="H3681">
        <v>470.99</v>
      </c>
      <c r="I3681">
        <v>0.2</v>
      </c>
      <c r="J3681" s="1" t="s">
        <v>471</v>
      </c>
      <c r="K3681" s="1" t="s">
        <v>242</v>
      </c>
      <c r="L3681" s="1" t="s">
        <v>28</v>
      </c>
      <c r="M3681" s="1" t="s">
        <v>463</v>
      </c>
      <c r="N3681">
        <v>753.58400000000006</v>
      </c>
    </row>
    <row r="3682" spans="1:14" x14ac:dyDescent="0.3">
      <c r="A3682">
        <v>1279</v>
      </c>
      <c r="B3682" s="1" t="s">
        <v>91</v>
      </c>
      <c r="C3682" s="1" t="s">
        <v>27</v>
      </c>
      <c r="D3682">
        <v>1464</v>
      </c>
      <c r="E3682" s="2">
        <v>43183</v>
      </c>
      <c r="F3682">
        <v>2</v>
      </c>
      <c r="G3682">
        <v>2</v>
      </c>
      <c r="H3682">
        <v>416.99</v>
      </c>
      <c r="I3682">
        <v>0.05</v>
      </c>
      <c r="J3682" s="1" t="s">
        <v>467</v>
      </c>
      <c r="K3682" s="1" t="s">
        <v>242</v>
      </c>
      <c r="L3682" s="1" t="s">
        <v>28</v>
      </c>
      <c r="M3682" s="1" t="s">
        <v>463</v>
      </c>
      <c r="N3682">
        <v>792.28099999999995</v>
      </c>
    </row>
    <row r="3683" spans="1:14" x14ac:dyDescent="0.3">
      <c r="A3683">
        <v>1050</v>
      </c>
      <c r="B3683" s="1" t="s">
        <v>45</v>
      </c>
      <c r="C3683" s="1" t="s">
        <v>27</v>
      </c>
      <c r="D3683">
        <v>1136</v>
      </c>
      <c r="E3683" s="2">
        <v>42998</v>
      </c>
      <c r="F3683">
        <v>2</v>
      </c>
      <c r="G3683">
        <v>1</v>
      </c>
      <c r="H3683">
        <v>533.99</v>
      </c>
      <c r="I3683">
        <v>0.1</v>
      </c>
      <c r="J3683" s="1" t="s">
        <v>473</v>
      </c>
      <c r="K3683" s="1" t="s">
        <v>242</v>
      </c>
      <c r="L3683" s="1" t="s">
        <v>28</v>
      </c>
      <c r="M3683" s="1" t="s">
        <v>463</v>
      </c>
      <c r="N3683">
        <v>480.59100000000001</v>
      </c>
    </row>
    <row r="3684" spans="1:14" x14ac:dyDescent="0.3">
      <c r="A3684">
        <v>1115</v>
      </c>
      <c r="B3684" s="1" t="s">
        <v>53</v>
      </c>
      <c r="C3684" s="1" t="s">
        <v>27</v>
      </c>
      <c r="D3684">
        <v>1007</v>
      </c>
      <c r="E3684" s="2">
        <v>42932</v>
      </c>
      <c r="F3684">
        <v>2</v>
      </c>
      <c r="G3684">
        <v>2</v>
      </c>
      <c r="H3684">
        <v>449.99</v>
      </c>
      <c r="I3684">
        <v>0.1</v>
      </c>
      <c r="J3684" s="1" t="s">
        <v>470</v>
      </c>
      <c r="K3684" s="1" t="s">
        <v>242</v>
      </c>
      <c r="L3684" s="1" t="s">
        <v>28</v>
      </c>
      <c r="M3684" s="1" t="s">
        <v>463</v>
      </c>
      <c r="N3684">
        <v>809.98200000000008</v>
      </c>
    </row>
    <row r="3685" spans="1:14" x14ac:dyDescent="0.3">
      <c r="A3685">
        <v>720</v>
      </c>
      <c r="B3685" s="1" t="s">
        <v>87</v>
      </c>
      <c r="C3685" s="1" t="s">
        <v>27</v>
      </c>
      <c r="D3685">
        <v>1153</v>
      </c>
      <c r="E3685" s="2">
        <v>43008</v>
      </c>
      <c r="F3685">
        <v>2</v>
      </c>
      <c r="G3685">
        <v>1</v>
      </c>
      <c r="H3685">
        <v>551.99</v>
      </c>
      <c r="I3685">
        <v>0.1</v>
      </c>
      <c r="J3685" s="1" t="s">
        <v>468</v>
      </c>
      <c r="K3685" s="1" t="s">
        <v>242</v>
      </c>
      <c r="L3685" s="1" t="s">
        <v>28</v>
      </c>
      <c r="M3685" s="1" t="s">
        <v>463</v>
      </c>
      <c r="N3685">
        <v>496.791</v>
      </c>
    </row>
    <row r="3686" spans="1:14" x14ac:dyDescent="0.3">
      <c r="A3686">
        <v>286</v>
      </c>
      <c r="B3686" s="1" t="s">
        <v>167</v>
      </c>
      <c r="C3686" s="1" t="s">
        <v>27</v>
      </c>
      <c r="D3686">
        <v>1166</v>
      </c>
      <c r="E3686" s="2">
        <v>43011</v>
      </c>
      <c r="F3686">
        <v>2</v>
      </c>
      <c r="G3686">
        <v>2</v>
      </c>
      <c r="H3686">
        <v>551.99</v>
      </c>
      <c r="I3686">
        <v>7.0000000000000007E-2</v>
      </c>
      <c r="J3686" s="1" t="s">
        <v>468</v>
      </c>
      <c r="K3686" s="1" t="s">
        <v>242</v>
      </c>
      <c r="L3686" s="1" t="s">
        <v>28</v>
      </c>
      <c r="M3686" s="1" t="s">
        <v>463</v>
      </c>
      <c r="N3686">
        <v>1026.7013999999999</v>
      </c>
    </row>
    <row r="3687" spans="1:14" x14ac:dyDescent="0.3">
      <c r="A3687">
        <v>1046</v>
      </c>
      <c r="B3687" s="1" t="s">
        <v>91</v>
      </c>
      <c r="C3687" s="1" t="s">
        <v>27</v>
      </c>
      <c r="D3687">
        <v>876</v>
      </c>
      <c r="E3687" s="2">
        <v>42860</v>
      </c>
      <c r="F3687">
        <v>2</v>
      </c>
      <c r="G3687">
        <v>2</v>
      </c>
      <c r="H3687">
        <v>416.99</v>
      </c>
      <c r="I3687">
        <v>0.05</v>
      </c>
      <c r="J3687" s="1" t="s">
        <v>466</v>
      </c>
      <c r="K3687" s="1" t="s">
        <v>242</v>
      </c>
      <c r="L3687" s="1" t="s">
        <v>28</v>
      </c>
      <c r="M3687" s="1" t="s">
        <v>463</v>
      </c>
      <c r="N3687">
        <v>792.28099999999995</v>
      </c>
    </row>
    <row r="3688" spans="1:14" x14ac:dyDescent="0.3">
      <c r="A3688">
        <v>1394</v>
      </c>
      <c r="B3688" s="1" t="s">
        <v>184</v>
      </c>
      <c r="C3688" s="1" t="s">
        <v>27</v>
      </c>
      <c r="D3688">
        <v>1103</v>
      </c>
      <c r="E3688" s="2">
        <v>42978</v>
      </c>
      <c r="F3688">
        <v>2</v>
      </c>
      <c r="G3688">
        <v>1</v>
      </c>
      <c r="H3688">
        <v>449.99</v>
      </c>
      <c r="I3688">
        <v>0.2</v>
      </c>
      <c r="J3688" s="1" t="s">
        <v>470</v>
      </c>
      <c r="K3688" s="1" t="s">
        <v>242</v>
      </c>
      <c r="L3688" s="1" t="s">
        <v>28</v>
      </c>
      <c r="M3688" s="1" t="s">
        <v>463</v>
      </c>
      <c r="N3688">
        <v>359.99200000000002</v>
      </c>
    </row>
    <row r="3689" spans="1:14" x14ac:dyDescent="0.3">
      <c r="A3689">
        <v>19</v>
      </c>
      <c r="B3689" s="1" t="s">
        <v>42</v>
      </c>
      <c r="C3689" s="1" t="s">
        <v>27</v>
      </c>
      <c r="D3689">
        <v>1211</v>
      </c>
      <c r="E3689" s="2">
        <v>43035</v>
      </c>
      <c r="F3689">
        <v>2</v>
      </c>
      <c r="G3689">
        <v>2</v>
      </c>
      <c r="H3689">
        <v>449.99</v>
      </c>
      <c r="I3689">
        <v>0.2</v>
      </c>
      <c r="J3689" s="1" t="s">
        <v>474</v>
      </c>
      <c r="K3689" s="1" t="s">
        <v>242</v>
      </c>
      <c r="L3689" s="1" t="s">
        <v>28</v>
      </c>
      <c r="M3689" s="1" t="s">
        <v>463</v>
      </c>
      <c r="N3689">
        <v>719.98400000000004</v>
      </c>
    </row>
    <row r="3690" spans="1:14" x14ac:dyDescent="0.3">
      <c r="A3690">
        <v>244</v>
      </c>
      <c r="B3690" s="1" t="s">
        <v>79</v>
      </c>
      <c r="C3690" s="1" t="s">
        <v>21</v>
      </c>
      <c r="D3690">
        <v>1320</v>
      </c>
      <c r="E3690" s="2">
        <v>43097</v>
      </c>
      <c r="F3690">
        <v>1</v>
      </c>
      <c r="G3690">
        <v>1</v>
      </c>
      <c r="H3690">
        <v>481.99</v>
      </c>
      <c r="I3690">
        <v>0.1</v>
      </c>
      <c r="J3690" s="1" t="s">
        <v>469</v>
      </c>
      <c r="K3690" s="1" t="s">
        <v>242</v>
      </c>
      <c r="L3690" s="1" t="s">
        <v>22</v>
      </c>
      <c r="M3690" s="1" t="s">
        <v>463</v>
      </c>
      <c r="N3690">
        <v>433.791</v>
      </c>
    </row>
    <row r="3691" spans="1:14" x14ac:dyDescent="0.3">
      <c r="A3691">
        <v>279</v>
      </c>
      <c r="B3691" s="1" t="s">
        <v>150</v>
      </c>
      <c r="C3691" s="1" t="s">
        <v>21</v>
      </c>
      <c r="D3691">
        <v>1287</v>
      </c>
      <c r="E3691" s="2">
        <v>43076</v>
      </c>
      <c r="F3691">
        <v>1</v>
      </c>
      <c r="G3691">
        <v>1</v>
      </c>
      <c r="H3691">
        <v>551.99</v>
      </c>
      <c r="I3691">
        <v>0.1</v>
      </c>
      <c r="J3691" s="1" t="s">
        <v>468</v>
      </c>
      <c r="K3691" s="1" t="s">
        <v>242</v>
      </c>
      <c r="L3691" s="1" t="s">
        <v>22</v>
      </c>
      <c r="M3691" s="1" t="s">
        <v>463</v>
      </c>
      <c r="N3691">
        <v>496.791</v>
      </c>
    </row>
    <row r="3692" spans="1:14" x14ac:dyDescent="0.3">
      <c r="A3692">
        <v>887</v>
      </c>
      <c r="B3692" s="1" t="s">
        <v>58</v>
      </c>
      <c r="C3692" s="1" t="s">
        <v>27</v>
      </c>
      <c r="D3692">
        <v>911</v>
      </c>
      <c r="E3692" s="2">
        <v>42881</v>
      </c>
      <c r="F3692">
        <v>2</v>
      </c>
      <c r="G3692">
        <v>1</v>
      </c>
      <c r="H3692">
        <v>449.99</v>
      </c>
      <c r="I3692">
        <v>0.05</v>
      </c>
      <c r="J3692" s="1" t="s">
        <v>470</v>
      </c>
      <c r="K3692" s="1" t="s">
        <v>242</v>
      </c>
      <c r="L3692" s="1" t="s">
        <v>28</v>
      </c>
      <c r="M3692" s="1" t="s">
        <v>463</v>
      </c>
      <c r="N3692">
        <v>427.4905</v>
      </c>
    </row>
    <row r="3693" spans="1:14" x14ac:dyDescent="0.3">
      <c r="A3693">
        <v>1105</v>
      </c>
      <c r="B3693" s="1" t="s">
        <v>177</v>
      </c>
      <c r="C3693" s="1" t="s">
        <v>15</v>
      </c>
      <c r="D3693">
        <v>803</v>
      </c>
      <c r="E3693" s="2">
        <v>42822</v>
      </c>
      <c r="F3693">
        <v>3</v>
      </c>
      <c r="G3693">
        <v>1</v>
      </c>
      <c r="H3693">
        <v>470.99</v>
      </c>
      <c r="I3693">
        <v>7.0000000000000007E-2</v>
      </c>
      <c r="J3693" s="1" t="s">
        <v>472</v>
      </c>
      <c r="K3693" s="1" t="s">
        <v>242</v>
      </c>
      <c r="L3693" s="1" t="s">
        <v>18</v>
      </c>
      <c r="M3693" s="1" t="s">
        <v>463</v>
      </c>
      <c r="N3693">
        <v>438.02069999999998</v>
      </c>
    </row>
    <row r="3694" spans="1:14" x14ac:dyDescent="0.3">
      <c r="A3694">
        <v>153</v>
      </c>
      <c r="B3694" s="1" t="s">
        <v>29</v>
      </c>
      <c r="C3694" s="1" t="s">
        <v>15</v>
      </c>
      <c r="D3694">
        <v>810</v>
      </c>
      <c r="E3694" s="2">
        <v>42826</v>
      </c>
      <c r="F3694">
        <v>3</v>
      </c>
      <c r="G3694">
        <v>2</v>
      </c>
      <c r="H3694">
        <v>551.99</v>
      </c>
      <c r="I3694">
        <v>0.05</v>
      </c>
      <c r="J3694" s="1" t="s">
        <v>468</v>
      </c>
      <c r="K3694" s="1" t="s">
        <v>242</v>
      </c>
      <c r="L3694" s="1" t="s">
        <v>18</v>
      </c>
      <c r="M3694" s="1" t="s">
        <v>463</v>
      </c>
      <c r="N3694">
        <v>1048.7809999999999</v>
      </c>
    </row>
    <row r="3695" spans="1:14" x14ac:dyDescent="0.3">
      <c r="A3695">
        <v>869</v>
      </c>
      <c r="B3695" s="1" t="s">
        <v>135</v>
      </c>
      <c r="C3695" s="1" t="s">
        <v>27</v>
      </c>
      <c r="D3695">
        <v>1156</v>
      </c>
      <c r="E3695" s="2">
        <v>43008</v>
      </c>
      <c r="F3695">
        <v>2</v>
      </c>
      <c r="G3695">
        <v>2</v>
      </c>
      <c r="H3695">
        <v>470.99</v>
      </c>
      <c r="I3695">
        <v>0.05</v>
      </c>
      <c r="J3695" s="1" t="s">
        <v>472</v>
      </c>
      <c r="K3695" s="1" t="s">
        <v>242</v>
      </c>
      <c r="L3695" s="1" t="s">
        <v>28</v>
      </c>
      <c r="M3695" s="1" t="s">
        <v>463</v>
      </c>
      <c r="N3695">
        <v>894.88099999999997</v>
      </c>
    </row>
    <row r="3696" spans="1:14" x14ac:dyDescent="0.3">
      <c r="A3696">
        <v>460</v>
      </c>
      <c r="B3696" s="1" t="s">
        <v>110</v>
      </c>
      <c r="C3696" s="1" t="s">
        <v>27</v>
      </c>
      <c r="D3696">
        <v>1052</v>
      </c>
      <c r="E3696" s="2">
        <v>42957</v>
      </c>
      <c r="F3696">
        <v>2</v>
      </c>
      <c r="G3696">
        <v>1</v>
      </c>
      <c r="H3696">
        <v>551.99</v>
      </c>
      <c r="I3696">
        <v>0.05</v>
      </c>
      <c r="J3696" s="1" t="s">
        <v>468</v>
      </c>
      <c r="K3696" s="1" t="s">
        <v>242</v>
      </c>
      <c r="L3696" s="1" t="s">
        <v>28</v>
      </c>
      <c r="M3696" s="1" t="s">
        <v>463</v>
      </c>
      <c r="N3696">
        <v>524.39049999999997</v>
      </c>
    </row>
    <row r="3697" spans="1:14" x14ac:dyDescent="0.3">
      <c r="A3697">
        <v>776</v>
      </c>
      <c r="B3697" s="1" t="s">
        <v>150</v>
      </c>
      <c r="C3697" s="1" t="s">
        <v>21</v>
      </c>
      <c r="D3697">
        <v>849</v>
      </c>
      <c r="E3697" s="2">
        <v>42844</v>
      </c>
      <c r="F3697">
        <v>1</v>
      </c>
      <c r="G3697">
        <v>1</v>
      </c>
      <c r="H3697">
        <v>416.99</v>
      </c>
      <c r="I3697">
        <v>0.2</v>
      </c>
      <c r="J3697" s="1" t="s">
        <v>467</v>
      </c>
      <c r="K3697" s="1" t="s">
        <v>242</v>
      </c>
      <c r="L3697" s="1" t="s">
        <v>22</v>
      </c>
      <c r="M3697" s="1" t="s">
        <v>463</v>
      </c>
      <c r="N3697">
        <v>333.59200000000004</v>
      </c>
    </row>
    <row r="3698" spans="1:14" x14ac:dyDescent="0.3">
      <c r="A3698">
        <v>192</v>
      </c>
      <c r="B3698" s="1" t="s">
        <v>180</v>
      </c>
      <c r="C3698" s="1" t="s">
        <v>21</v>
      </c>
      <c r="D3698">
        <v>1568</v>
      </c>
      <c r="E3698" s="2">
        <v>43211</v>
      </c>
      <c r="F3698">
        <v>1</v>
      </c>
      <c r="G3698">
        <v>1</v>
      </c>
      <c r="H3698">
        <v>533.99</v>
      </c>
      <c r="I3698">
        <v>7.0000000000000007E-2</v>
      </c>
      <c r="J3698" s="1" t="s">
        <v>473</v>
      </c>
      <c r="K3698" s="1" t="s">
        <v>242</v>
      </c>
      <c r="L3698" s="1" t="s">
        <v>22</v>
      </c>
      <c r="M3698" s="1" t="s">
        <v>463</v>
      </c>
      <c r="N3698">
        <v>496.61069999999995</v>
      </c>
    </row>
    <row r="3699" spans="1:14" x14ac:dyDescent="0.3">
      <c r="A3699">
        <v>192</v>
      </c>
      <c r="B3699" s="1" t="s">
        <v>180</v>
      </c>
      <c r="C3699" s="1" t="s">
        <v>21</v>
      </c>
      <c r="D3699">
        <v>1194</v>
      </c>
      <c r="E3699" s="2">
        <v>43027</v>
      </c>
      <c r="F3699">
        <v>1</v>
      </c>
      <c r="G3699">
        <v>2</v>
      </c>
      <c r="H3699">
        <v>533.99</v>
      </c>
      <c r="I3699">
        <v>0.1</v>
      </c>
      <c r="J3699" s="1" t="s">
        <v>473</v>
      </c>
      <c r="K3699" s="1" t="s">
        <v>242</v>
      </c>
      <c r="L3699" s="1" t="s">
        <v>22</v>
      </c>
      <c r="M3699" s="1" t="s">
        <v>463</v>
      </c>
      <c r="N3699">
        <v>961.18200000000002</v>
      </c>
    </row>
    <row r="3700" spans="1:14" x14ac:dyDescent="0.3">
      <c r="A3700">
        <v>254</v>
      </c>
      <c r="B3700" s="1" t="s">
        <v>86</v>
      </c>
      <c r="C3700" s="1" t="s">
        <v>21</v>
      </c>
      <c r="D3700">
        <v>1138</v>
      </c>
      <c r="E3700" s="2">
        <v>42999</v>
      </c>
      <c r="F3700">
        <v>1</v>
      </c>
      <c r="G3700">
        <v>2</v>
      </c>
      <c r="H3700">
        <v>533.99</v>
      </c>
      <c r="I3700">
        <v>0.05</v>
      </c>
      <c r="J3700" s="1" t="s">
        <v>473</v>
      </c>
      <c r="K3700" s="1" t="s">
        <v>242</v>
      </c>
      <c r="L3700" s="1" t="s">
        <v>22</v>
      </c>
      <c r="M3700" s="1" t="s">
        <v>463</v>
      </c>
      <c r="N3700">
        <v>1014.581</v>
      </c>
    </row>
    <row r="3701" spans="1:14" x14ac:dyDescent="0.3">
      <c r="A3701">
        <v>533</v>
      </c>
      <c r="B3701" s="1" t="s">
        <v>105</v>
      </c>
      <c r="C3701" s="1" t="s">
        <v>15</v>
      </c>
      <c r="D3701">
        <v>1298</v>
      </c>
      <c r="E3701" s="2">
        <v>43083</v>
      </c>
      <c r="F3701">
        <v>3</v>
      </c>
      <c r="G3701">
        <v>2</v>
      </c>
      <c r="H3701">
        <v>470.99</v>
      </c>
      <c r="I3701">
        <v>7.0000000000000007E-2</v>
      </c>
      <c r="J3701" s="1" t="s">
        <v>471</v>
      </c>
      <c r="K3701" s="1" t="s">
        <v>242</v>
      </c>
      <c r="L3701" s="1" t="s">
        <v>18</v>
      </c>
      <c r="M3701" s="1" t="s">
        <v>463</v>
      </c>
      <c r="N3701">
        <v>876.04139999999995</v>
      </c>
    </row>
    <row r="3702" spans="1:14" x14ac:dyDescent="0.3">
      <c r="A3702">
        <v>231</v>
      </c>
      <c r="B3702" s="1" t="s">
        <v>174</v>
      </c>
      <c r="C3702" s="1" t="s">
        <v>21</v>
      </c>
      <c r="D3702">
        <v>1587</v>
      </c>
      <c r="E3702" s="2">
        <v>43216</v>
      </c>
      <c r="F3702">
        <v>1</v>
      </c>
      <c r="G3702">
        <v>1</v>
      </c>
      <c r="H3702">
        <v>481.99</v>
      </c>
      <c r="I3702">
        <v>0.1</v>
      </c>
      <c r="J3702" s="1" t="s">
        <v>469</v>
      </c>
      <c r="K3702" s="1" t="s">
        <v>242</v>
      </c>
      <c r="L3702" s="1" t="s">
        <v>22</v>
      </c>
      <c r="M3702" s="1" t="s">
        <v>463</v>
      </c>
      <c r="N3702">
        <v>433.791</v>
      </c>
    </row>
    <row r="3703" spans="1:14" x14ac:dyDescent="0.3">
      <c r="A3703">
        <v>157</v>
      </c>
      <c r="B3703" s="1" t="s">
        <v>50</v>
      </c>
      <c r="C3703" s="1" t="s">
        <v>21</v>
      </c>
      <c r="D3703">
        <v>1585</v>
      </c>
      <c r="E3703" s="2">
        <v>43216</v>
      </c>
      <c r="F3703">
        <v>1</v>
      </c>
      <c r="G3703">
        <v>2</v>
      </c>
      <c r="H3703">
        <v>449.99</v>
      </c>
      <c r="I3703">
        <v>0.1</v>
      </c>
      <c r="J3703" s="1" t="s">
        <v>470</v>
      </c>
      <c r="K3703" s="1" t="s">
        <v>242</v>
      </c>
      <c r="L3703" s="1" t="s">
        <v>22</v>
      </c>
      <c r="M3703" s="1" t="s">
        <v>463</v>
      </c>
      <c r="N3703">
        <v>809.98200000000008</v>
      </c>
    </row>
    <row r="3704" spans="1:14" x14ac:dyDescent="0.3">
      <c r="A3704">
        <v>1068</v>
      </c>
      <c r="B3704" s="1" t="s">
        <v>158</v>
      </c>
      <c r="C3704" s="1" t="s">
        <v>21</v>
      </c>
      <c r="D3704">
        <v>914</v>
      </c>
      <c r="E3704" s="2">
        <v>42883</v>
      </c>
      <c r="F3704">
        <v>1</v>
      </c>
      <c r="G3704">
        <v>1</v>
      </c>
      <c r="H3704">
        <v>449.99</v>
      </c>
      <c r="I3704">
        <v>0.05</v>
      </c>
      <c r="J3704" s="1" t="s">
        <v>470</v>
      </c>
      <c r="K3704" s="1" t="s">
        <v>242</v>
      </c>
      <c r="L3704" s="1" t="s">
        <v>22</v>
      </c>
      <c r="M3704" s="1" t="s">
        <v>463</v>
      </c>
      <c r="N3704">
        <v>427.4905</v>
      </c>
    </row>
    <row r="3705" spans="1:14" x14ac:dyDescent="0.3">
      <c r="A3705">
        <v>784</v>
      </c>
      <c r="B3705" s="1" t="s">
        <v>34</v>
      </c>
      <c r="C3705" s="1" t="s">
        <v>27</v>
      </c>
      <c r="D3705">
        <v>877</v>
      </c>
      <c r="E3705" s="2">
        <v>42861</v>
      </c>
      <c r="F3705">
        <v>2</v>
      </c>
      <c r="G3705">
        <v>1</v>
      </c>
      <c r="H3705">
        <v>551.99</v>
      </c>
      <c r="I3705">
        <v>0.1</v>
      </c>
      <c r="J3705" s="1" t="s">
        <v>468</v>
      </c>
      <c r="K3705" s="1" t="s">
        <v>242</v>
      </c>
      <c r="L3705" s="1" t="s">
        <v>28</v>
      </c>
      <c r="M3705" s="1" t="s">
        <v>463</v>
      </c>
      <c r="N3705">
        <v>496.791</v>
      </c>
    </row>
    <row r="3706" spans="1:14" x14ac:dyDescent="0.3">
      <c r="A3706">
        <v>1207</v>
      </c>
      <c r="B3706" s="1" t="s">
        <v>67</v>
      </c>
      <c r="C3706" s="1" t="s">
        <v>27</v>
      </c>
      <c r="D3706">
        <v>1223</v>
      </c>
      <c r="E3706" s="2">
        <v>43041</v>
      </c>
      <c r="F3706">
        <v>2</v>
      </c>
      <c r="G3706">
        <v>1</v>
      </c>
      <c r="H3706">
        <v>551.99</v>
      </c>
      <c r="I3706">
        <v>0.05</v>
      </c>
      <c r="J3706" s="1" t="s">
        <v>468</v>
      </c>
      <c r="K3706" s="1" t="s">
        <v>242</v>
      </c>
      <c r="L3706" s="1" t="s">
        <v>28</v>
      </c>
      <c r="M3706" s="1" t="s">
        <v>463</v>
      </c>
      <c r="N3706">
        <v>524.39049999999997</v>
      </c>
    </row>
    <row r="3707" spans="1:14" x14ac:dyDescent="0.3">
      <c r="A3707">
        <v>1251</v>
      </c>
      <c r="B3707" s="1" t="s">
        <v>37</v>
      </c>
      <c r="C3707" s="1" t="s">
        <v>21</v>
      </c>
      <c r="D3707">
        <v>815</v>
      </c>
      <c r="E3707" s="2">
        <v>42828</v>
      </c>
      <c r="F3707">
        <v>1</v>
      </c>
      <c r="G3707">
        <v>2</v>
      </c>
      <c r="H3707">
        <v>533.99</v>
      </c>
      <c r="I3707">
        <v>0.2</v>
      </c>
      <c r="J3707" s="1" t="s">
        <v>473</v>
      </c>
      <c r="K3707" s="1" t="s">
        <v>242</v>
      </c>
      <c r="L3707" s="1" t="s">
        <v>22</v>
      </c>
      <c r="M3707" s="1" t="s">
        <v>463</v>
      </c>
      <c r="N3707">
        <v>854.38400000000001</v>
      </c>
    </row>
    <row r="3708" spans="1:14" x14ac:dyDescent="0.3">
      <c r="A3708">
        <v>13</v>
      </c>
      <c r="B3708" s="1" t="s">
        <v>14</v>
      </c>
      <c r="C3708" s="1" t="s">
        <v>15</v>
      </c>
      <c r="D3708">
        <v>1527</v>
      </c>
      <c r="E3708" s="2">
        <v>43202</v>
      </c>
      <c r="F3708">
        <v>3</v>
      </c>
      <c r="G3708">
        <v>1</v>
      </c>
      <c r="H3708">
        <v>551.99</v>
      </c>
      <c r="I3708">
        <v>0.05</v>
      </c>
      <c r="J3708" s="1" t="s">
        <v>468</v>
      </c>
      <c r="K3708" s="1" t="s">
        <v>242</v>
      </c>
      <c r="L3708" s="1" t="s">
        <v>18</v>
      </c>
      <c r="M3708" s="1" t="s">
        <v>463</v>
      </c>
      <c r="N3708">
        <v>524.39049999999997</v>
      </c>
    </row>
    <row r="3709" spans="1:14" x14ac:dyDescent="0.3">
      <c r="A3709">
        <v>953</v>
      </c>
      <c r="B3709" s="1" t="s">
        <v>170</v>
      </c>
      <c r="C3709" s="1" t="s">
        <v>15</v>
      </c>
      <c r="D3709">
        <v>758</v>
      </c>
      <c r="E3709" s="2">
        <v>42800</v>
      </c>
      <c r="F3709">
        <v>3</v>
      </c>
      <c r="G3709">
        <v>1</v>
      </c>
      <c r="H3709">
        <v>416.99</v>
      </c>
      <c r="I3709">
        <v>0.2</v>
      </c>
      <c r="J3709" s="1" t="s">
        <v>467</v>
      </c>
      <c r="K3709" s="1" t="s">
        <v>242</v>
      </c>
      <c r="L3709" s="1" t="s">
        <v>18</v>
      </c>
      <c r="M3709" s="1" t="s">
        <v>463</v>
      </c>
      <c r="N3709">
        <v>333.59200000000004</v>
      </c>
    </row>
    <row r="3710" spans="1:14" x14ac:dyDescent="0.3">
      <c r="A3710">
        <v>384</v>
      </c>
      <c r="B3710" s="1" t="s">
        <v>191</v>
      </c>
      <c r="C3710" s="1" t="s">
        <v>27</v>
      </c>
      <c r="D3710">
        <v>891</v>
      </c>
      <c r="E3710" s="2">
        <v>42870</v>
      </c>
      <c r="F3710">
        <v>2</v>
      </c>
      <c r="G3710">
        <v>2</v>
      </c>
      <c r="H3710">
        <v>416.99</v>
      </c>
      <c r="I3710">
        <v>0.1</v>
      </c>
      <c r="J3710" s="1" t="s">
        <v>466</v>
      </c>
      <c r="K3710" s="1" t="s">
        <v>242</v>
      </c>
      <c r="L3710" s="1" t="s">
        <v>28</v>
      </c>
      <c r="M3710" s="1" t="s">
        <v>463</v>
      </c>
      <c r="N3710">
        <v>750.58199999999999</v>
      </c>
    </row>
    <row r="3711" spans="1:14" x14ac:dyDescent="0.3">
      <c r="A3711">
        <v>505</v>
      </c>
      <c r="B3711" s="1" t="s">
        <v>81</v>
      </c>
      <c r="C3711" s="1" t="s">
        <v>27</v>
      </c>
      <c r="D3711">
        <v>1470</v>
      </c>
      <c r="E3711" s="2">
        <v>43187</v>
      </c>
      <c r="F3711">
        <v>2</v>
      </c>
      <c r="G3711">
        <v>2</v>
      </c>
      <c r="H3711">
        <v>470.99</v>
      </c>
      <c r="I3711">
        <v>0.1</v>
      </c>
      <c r="J3711" s="1" t="s">
        <v>471</v>
      </c>
      <c r="K3711" s="1" t="s">
        <v>242</v>
      </c>
      <c r="L3711" s="1" t="s">
        <v>28</v>
      </c>
      <c r="M3711" s="1" t="s">
        <v>463</v>
      </c>
      <c r="N3711">
        <v>847.78200000000004</v>
      </c>
    </row>
    <row r="3712" spans="1:14" x14ac:dyDescent="0.3">
      <c r="A3712">
        <v>344</v>
      </c>
      <c r="B3712" s="1" t="s">
        <v>279</v>
      </c>
      <c r="C3712" s="1" t="s">
        <v>21</v>
      </c>
      <c r="D3712">
        <v>663</v>
      </c>
      <c r="E3712" s="2">
        <v>42755</v>
      </c>
      <c r="F3712">
        <v>1</v>
      </c>
      <c r="G3712">
        <v>1</v>
      </c>
      <c r="H3712">
        <v>449.99</v>
      </c>
      <c r="I3712">
        <v>0.2</v>
      </c>
      <c r="J3712" s="1" t="s">
        <v>470</v>
      </c>
      <c r="K3712" s="1" t="s">
        <v>242</v>
      </c>
      <c r="L3712" s="1" t="s">
        <v>22</v>
      </c>
      <c r="M3712" s="1" t="s">
        <v>463</v>
      </c>
      <c r="N3712">
        <v>359.99200000000002</v>
      </c>
    </row>
    <row r="3713" spans="1:14" x14ac:dyDescent="0.3">
      <c r="A3713">
        <v>455</v>
      </c>
      <c r="B3713" s="1" t="s">
        <v>140</v>
      </c>
      <c r="C3713" s="1" t="s">
        <v>27</v>
      </c>
      <c r="D3713">
        <v>836</v>
      </c>
      <c r="E3713" s="2">
        <v>42838</v>
      </c>
      <c r="F3713">
        <v>2</v>
      </c>
      <c r="G3713">
        <v>2</v>
      </c>
      <c r="H3713">
        <v>449.99</v>
      </c>
      <c r="I3713">
        <v>0.2</v>
      </c>
      <c r="J3713" s="1" t="s">
        <v>474</v>
      </c>
      <c r="K3713" s="1" t="s">
        <v>242</v>
      </c>
      <c r="L3713" s="1" t="s">
        <v>28</v>
      </c>
      <c r="M3713" s="1" t="s">
        <v>463</v>
      </c>
      <c r="N3713">
        <v>719.98400000000004</v>
      </c>
    </row>
    <row r="3714" spans="1:14" x14ac:dyDescent="0.3">
      <c r="A3714">
        <v>220</v>
      </c>
      <c r="B3714" s="1" t="s">
        <v>225</v>
      </c>
      <c r="C3714" s="1" t="s">
        <v>27</v>
      </c>
      <c r="D3714">
        <v>1086</v>
      </c>
      <c r="E3714" s="2">
        <v>42968</v>
      </c>
      <c r="F3714">
        <v>2</v>
      </c>
      <c r="G3714">
        <v>1</v>
      </c>
      <c r="H3714">
        <v>449.99</v>
      </c>
      <c r="I3714">
        <v>7.0000000000000007E-2</v>
      </c>
      <c r="J3714" s="1" t="s">
        <v>474</v>
      </c>
      <c r="K3714" s="1" t="s">
        <v>242</v>
      </c>
      <c r="L3714" s="1" t="s">
        <v>28</v>
      </c>
      <c r="M3714" s="1" t="s">
        <v>463</v>
      </c>
      <c r="N3714">
        <v>418.4907</v>
      </c>
    </row>
    <row r="3715" spans="1:14" x14ac:dyDescent="0.3">
      <c r="A3715">
        <v>361</v>
      </c>
      <c r="B3715" s="1" t="s">
        <v>183</v>
      </c>
      <c r="C3715" s="1" t="s">
        <v>27</v>
      </c>
      <c r="D3715">
        <v>670</v>
      </c>
      <c r="E3715" s="2">
        <v>42759</v>
      </c>
      <c r="F3715">
        <v>2</v>
      </c>
      <c r="G3715">
        <v>2</v>
      </c>
      <c r="H3715">
        <v>481.99</v>
      </c>
      <c r="I3715">
        <v>0.2</v>
      </c>
      <c r="J3715" s="1" t="s">
        <v>469</v>
      </c>
      <c r="K3715" s="1" t="s">
        <v>242</v>
      </c>
      <c r="L3715" s="1" t="s">
        <v>28</v>
      </c>
      <c r="M3715" s="1" t="s">
        <v>463</v>
      </c>
      <c r="N3715">
        <v>771.18400000000008</v>
      </c>
    </row>
    <row r="3716" spans="1:14" x14ac:dyDescent="0.3">
      <c r="A3716">
        <v>361</v>
      </c>
      <c r="B3716" s="1" t="s">
        <v>183</v>
      </c>
      <c r="C3716" s="1" t="s">
        <v>27</v>
      </c>
      <c r="D3716">
        <v>670</v>
      </c>
      <c r="E3716" s="2">
        <v>42759</v>
      </c>
      <c r="F3716">
        <v>2</v>
      </c>
      <c r="G3716">
        <v>1</v>
      </c>
      <c r="H3716">
        <v>449.99</v>
      </c>
      <c r="I3716">
        <v>0.1</v>
      </c>
      <c r="J3716" s="1" t="s">
        <v>474</v>
      </c>
      <c r="K3716" s="1" t="s">
        <v>242</v>
      </c>
      <c r="L3716" s="1" t="s">
        <v>28</v>
      </c>
      <c r="M3716" s="1" t="s">
        <v>463</v>
      </c>
      <c r="N3716">
        <v>404.99100000000004</v>
      </c>
    </row>
    <row r="3717" spans="1:14" x14ac:dyDescent="0.3">
      <c r="A3717">
        <v>11</v>
      </c>
      <c r="B3717" s="1" t="s">
        <v>162</v>
      </c>
      <c r="C3717" s="1" t="s">
        <v>27</v>
      </c>
      <c r="D3717">
        <v>1387</v>
      </c>
      <c r="E3717" s="2">
        <v>43140</v>
      </c>
      <c r="F3717">
        <v>2</v>
      </c>
      <c r="G3717">
        <v>1</v>
      </c>
      <c r="H3717">
        <v>449.99</v>
      </c>
      <c r="I3717">
        <v>0.1</v>
      </c>
      <c r="J3717" s="1" t="s">
        <v>470</v>
      </c>
      <c r="K3717" s="1" t="s">
        <v>242</v>
      </c>
      <c r="L3717" s="1" t="s">
        <v>28</v>
      </c>
      <c r="M3717" s="1" t="s">
        <v>463</v>
      </c>
      <c r="N3717">
        <v>404.99100000000004</v>
      </c>
    </row>
    <row r="3718" spans="1:14" x14ac:dyDescent="0.3">
      <c r="A3718">
        <v>485</v>
      </c>
      <c r="B3718" s="1" t="s">
        <v>73</v>
      </c>
      <c r="C3718" s="1" t="s">
        <v>27</v>
      </c>
      <c r="D3718">
        <v>997</v>
      </c>
      <c r="E3718" s="2">
        <v>42927</v>
      </c>
      <c r="F3718">
        <v>2</v>
      </c>
      <c r="G3718">
        <v>2</v>
      </c>
      <c r="H3718">
        <v>533.99</v>
      </c>
      <c r="I3718">
        <v>0.2</v>
      </c>
      <c r="J3718" s="1" t="s">
        <v>473</v>
      </c>
      <c r="K3718" s="1" t="s">
        <v>242</v>
      </c>
      <c r="L3718" s="1" t="s">
        <v>28</v>
      </c>
      <c r="M3718" s="1" t="s">
        <v>463</v>
      </c>
      <c r="N3718">
        <v>854.38400000000001</v>
      </c>
    </row>
    <row r="3719" spans="1:14" x14ac:dyDescent="0.3">
      <c r="A3719">
        <v>9</v>
      </c>
      <c r="B3719" s="1" t="s">
        <v>70</v>
      </c>
      <c r="C3719" s="1" t="s">
        <v>27</v>
      </c>
      <c r="D3719">
        <v>1593</v>
      </c>
      <c r="E3719" s="2">
        <v>43217</v>
      </c>
      <c r="F3719">
        <v>2</v>
      </c>
      <c r="G3719">
        <v>1</v>
      </c>
      <c r="H3719">
        <v>416.99</v>
      </c>
      <c r="I3719">
        <v>0.05</v>
      </c>
      <c r="J3719" s="1" t="s">
        <v>466</v>
      </c>
      <c r="K3719" s="1" t="s">
        <v>242</v>
      </c>
      <c r="L3719" s="1" t="s">
        <v>28</v>
      </c>
      <c r="M3719" s="1" t="s">
        <v>463</v>
      </c>
      <c r="N3719">
        <v>396.14049999999997</v>
      </c>
    </row>
    <row r="3720" spans="1:14" x14ac:dyDescent="0.3">
      <c r="A3720">
        <v>857</v>
      </c>
      <c r="B3720" s="1" t="s">
        <v>33</v>
      </c>
      <c r="C3720" s="1" t="s">
        <v>27</v>
      </c>
      <c r="D3720">
        <v>895</v>
      </c>
      <c r="E3720" s="2">
        <v>42873</v>
      </c>
      <c r="F3720">
        <v>2</v>
      </c>
      <c r="G3720">
        <v>1</v>
      </c>
      <c r="H3720">
        <v>449.99</v>
      </c>
      <c r="I3720">
        <v>7.0000000000000007E-2</v>
      </c>
      <c r="J3720" s="1" t="s">
        <v>470</v>
      </c>
      <c r="K3720" s="1" t="s">
        <v>242</v>
      </c>
      <c r="L3720" s="1" t="s">
        <v>28</v>
      </c>
      <c r="M3720" s="1" t="s">
        <v>463</v>
      </c>
      <c r="N3720">
        <v>418.4907</v>
      </c>
    </row>
    <row r="3721" spans="1:14" x14ac:dyDescent="0.3">
      <c r="A3721">
        <v>379</v>
      </c>
      <c r="B3721" s="1" t="s">
        <v>54</v>
      </c>
      <c r="C3721" s="1" t="s">
        <v>27</v>
      </c>
      <c r="D3721">
        <v>1101</v>
      </c>
      <c r="E3721" s="2">
        <v>42976</v>
      </c>
      <c r="F3721">
        <v>2</v>
      </c>
      <c r="G3721">
        <v>1</v>
      </c>
      <c r="H3721">
        <v>533.99</v>
      </c>
      <c r="I3721">
        <v>7.0000000000000007E-2</v>
      </c>
      <c r="J3721" s="1" t="s">
        <v>473</v>
      </c>
      <c r="K3721" s="1" t="s">
        <v>242</v>
      </c>
      <c r="L3721" s="1" t="s">
        <v>28</v>
      </c>
      <c r="M3721" s="1" t="s">
        <v>463</v>
      </c>
      <c r="N3721">
        <v>496.61069999999995</v>
      </c>
    </row>
    <row r="3722" spans="1:14" x14ac:dyDescent="0.3">
      <c r="A3722">
        <v>665</v>
      </c>
      <c r="B3722" s="1" t="s">
        <v>20</v>
      </c>
      <c r="C3722" s="1" t="s">
        <v>21</v>
      </c>
      <c r="D3722">
        <v>1232</v>
      </c>
      <c r="E3722" s="2">
        <v>43045</v>
      </c>
      <c r="F3722">
        <v>1</v>
      </c>
      <c r="G3722">
        <v>2</v>
      </c>
      <c r="H3722">
        <v>470.99</v>
      </c>
      <c r="I3722">
        <v>0.05</v>
      </c>
      <c r="J3722" s="1" t="s">
        <v>471</v>
      </c>
      <c r="K3722" s="1" t="s">
        <v>242</v>
      </c>
      <c r="L3722" s="1" t="s">
        <v>22</v>
      </c>
      <c r="M3722" s="1" t="s">
        <v>463</v>
      </c>
      <c r="N3722">
        <v>894.88099999999997</v>
      </c>
    </row>
    <row r="3723" spans="1:14" x14ac:dyDescent="0.3">
      <c r="A3723">
        <v>120</v>
      </c>
      <c r="B3723" s="1" t="s">
        <v>71</v>
      </c>
      <c r="C3723" s="1" t="s">
        <v>21</v>
      </c>
      <c r="D3723">
        <v>1499</v>
      </c>
      <c r="E3723" s="2">
        <v>43196</v>
      </c>
      <c r="F3723">
        <v>1</v>
      </c>
      <c r="G3723">
        <v>1</v>
      </c>
      <c r="H3723">
        <v>470.99</v>
      </c>
      <c r="I3723">
        <v>0.05</v>
      </c>
      <c r="J3723" s="1" t="s">
        <v>471</v>
      </c>
      <c r="K3723" s="1" t="s">
        <v>242</v>
      </c>
      <c r="L3723" s="1" t="s">
        <v>22</v>
      </c>
      <c r="M3723" s="1" t="s">
        <v>463</v>
      </c>
      <c r="N3723">
        <v>447.44049999999999</v>
      </c>
    </row>
    <row r="3724" spans="1:14" x14ac:dyDescent="0.3">
      <c r="A3724">
        <v>980</v>
      </c>
      <c r="B3724" s="1" t="s">
        <v>107</v>
      </c>
      <c r="C3724" s="1" t="s">
        <v>27</v>
      </c>
      <c r="D3724">
        <v>1278</v>
      </c>
      <c r="E3724" s="2">
        <v>43070</v>
      </c>
      <c r="F3724">
        <v>2</v>
      </c>
      <c r="G3724">
        <v>2</v>
      </c>
      <c r="H3724">
        <v>551.99</v>
      </c>
      <c r="I3724">
        <v>0.1</v>
      </c>
      <c r="J3724" s="1" t="s">
        <v>468</v>
      </c>
      <c r="K3724" s="1" t="s">
        <v>242</v>
      </c>
      <c r="L3724" s="1" t="s">
        <v>28</v>
      </c>
      <c r="M3724" s="1" t="s">
        <v>463</v>
      </c>
      <c r="N3724">
        <v>993.58199999999999</v>
      </c>
    </row>
    <row r="3725" spans="1:14" x14ac:dyDescent="0.3">
      <c r="A3725">
        <v>790</v>
      </c>
      <c r="B3725" s="1" t="s">
        <v>161</v>
      </c>
      <c r="C3725" s="1" t="s">
        <v>27</v>
      </c>
      <c r="D3725">
        <v>676</v>
      </c>
      <c r="E3725" s="2">
        <v>42763</v>
      </c>
      <c r="F3725">
        <v>2</v>
      </c>
      <c r="G3725">
        <v>2</v>
      </c>
      <c r="H3725">
        <v>481.99</v>
      </c>
      <c r="I3725">
        <v>7.0000000000000007E-2</v>
      </c>
      <c r="J3725" s="1" t="s">
        <v>469</v>
      </c>
      <c r="K3725" s="1" t="s">
        <v>242</v>
      </c>
      <c r="L3725" s="1" t="s">
        <v>28</v>
      </c>
      <c r="M3725" s="1" t="s">
        <v>463</v>
      </c>
      <c r="N3725">
        <v>896.50139999999999</v>
      </c>
    </row>
    <row r="3726" spans="1:14" x14ac:dyDescent="0.3">
      <c r="A3726">
        <v>456</v>
      </c>
      <c r="B3726" s="1" t="s">
        <v>81</v>
      </c>
      <c r="C3726" s="1" t="s">
        <v>27</v>
      </c>
      <c r="D3726">
        <v>1057</v>
      </c>
      <c r="E3726" s="2">
        <v>42959</v>
      </c>
      <c r="F3726">
        <v>2</v>
      </c>
      <c r="G3726">
        <v>1</v>
      </c>
      <c r="H3726">
        <v>533.99</v>
      </c>
      <c r="I3726">
        <v>0.2</v>
      </c>
      <c r="J3726" s="1" t="s">
        <v>473</v>
      </c>
      <c r="K3726" s="1" t="s">
        <v>242</v>
      </c>
      <c r="L3726" s="1" t="s">
        <v>28</v>
      </c>
      <c r="M3726" s="1" t="s">
        <v>463</v>
      </c>
      <c r="N3726">
        <v>427.19200000000001</v>
      </c>
    </row>
    <row r="3727" spans="1:14" x14ac:dyDescent="0.3">
      <c r="A3727">
        <v>143</v>
      </c>
      <c r="B3727" s="1" t="s">
        <v>113</v>
      </c>
      <c r="C3727" s="1" t="s">
        <v>27</v>
      </c>
      <c r="D3727">
        <v>1121</v>
      </c>
      <c r="E3727" s="2">
        <v>42989</v>
      </c>
      <c r="F3727">
        <v>2</v>
      </c>
      <c r="G3727">
        <v>2</v>
      </c>
      <c r="H3727">
        <v>470.99</v>
      </c>
      <c r="I3727">
        <v>0.05</v>
      </c>
      <c r="J3727" s="1" t="s">
        <v>471</v>
      </c>
      <c r="K3727" s="1" t="s">
        <v>242</v>
      </c>
      <c r="L3727" s="1" t="s">
        <v>28</v>
      </c>
      <c r="M3727" s="1" t="s">
        <v>463</v>
      </c>
      <c r="N3727">
        <v>894.88099999999997</v>
      </c>
    </row>
    <row r="3728" spans="1:14" x14ac:dyDescent="0.3">
      <c r="A3728">
        <v>1088</v>
      </c>
      <c r="B3728" s="1" t="s">
        <v>137</v>
      </c>
      <c r="C3728" s="1" t="s">
        <v>21</v>
      </c>
      <c r="D3728">
        <v>1301</v>
      </c>
      <c r="E3728" s="2">
        <v>43085</v>
      </c>
      <c r="F3728">
        <v>1</v>
      </c>
      <c r="G3728">
        <v>2</v>
      </c>
      <c r="H3728">
        <v>533.99</v>
      </c>
      <c r="I3728">
        <v>0.1</v>
      </c>
      <c r="J3728" s="1" t="s">
        <v>473</v>
      </c>
      <c r="K3728" s="1" t="s">
        <v>242</v>
      </c>
      <c r="L3728" s="1" t="s">
        <v>22</v>
      </c>
      <c r="M3728" s="1" t="s">
        <v>463</v>
      </c>
      <c r="N3728">
        <v>961.18200000000002</v>
      </c>
    </row>
    <row r="3729" spans="1:14" x14ac:dyDescent="0.3">
      <c r="A3729">
        <v>320</v>
      </c>
      <c r="B3729" s="1" t="s">
        <v>264</v>
      </c>
      <c r="C3729" s="1" t="s">
        <v>27</v>
      </c>
      <c r="D3729">
        <v>1282</v>
      </c>
      <c r="E3729" s="2">
        <v>43072</v>
      </c>
      <c r="F3729">
        <v>2</v>
      </c>
      <c r="G3729">
        <v>1</v>
      </c>
      <c r="H3729">
        <v>470.99</v>
      </c>
      <c r="I3729">
        <v>0.05</v>
      </c>
      <c r="J3729" s="1" t="s">
        <v>472</v>
      </c>
      <c r="K3729" s="1" t="s">
        <v>242</v>
      </c>
      <c r="L3729" s="1" t="s">
        <v>28</v>
      </c>
      <c r="M3729" s="1" t="s">
        <v>463</v>
      </c>
      <c r="N3729">
        <v>447.44049999999999</v>
      </c>
    </row>
    <row r="3730" spans="1:14" x14ac:dyDescent="0.3">
      <c r="A3730">
        <v>287</v>
      </c>
      <c r="B3730" s="1" t="s">
        <v>144</v>
      </c>
      <c r="C3730" s="1" t="s">
        <v>21</v>
      </c>
      <c r="D3730">
        <v>1452</v>
      </c>
      <c r="E3730" s="2">
        <v>43179</v>
      </c>
      <c r="F3730">
        <v>1</v>
      </c>
      <c r="G3730">
        <v>2</v>
      </c>
      <c r="H3730">
        <v>416.99</v>
      </c>
      <c r="I3730">
        <v>7.0000000000000007E-2</v>
      </c>
      <c r="J3730" s="1" t="s">
        <v>467</v>
      </c>
      <c r="K3730" s="1" t="s">
        <v>242</v>
      </c>
      <c r="L3730" s="1" t="s">
        <v>22</v>
      </c>
      <c r="M3730" s="1" t="s">
        <v>463</v>
      </c>
      <c r="N3730">
        <v>775.60140000000001</v>
      </c>
    </row>
    <row r="3731" spans="1:14" x14ac:dyDescent="0.3">
      <c r="A3731">
        <v>448</v>
      </c>
      <c r="B3731" s="1" t="s">
        <v>87</v>
      </c>
      <c r="C3731" s="1" t="s">
        <v>27</v>
      </c>
      <c r="D3731">
        <v>772</v>
      </c>
      <c r="E3731" s="2">
        <v>42805</v>
      </c>
      <c r="F3731">
        <v>2</v>
      </c>
      <c r="G3731">
        <v>1</v>
      </c>
      <c r="H3731">
        <v>551.99</v>
      </c>
      <c r="I3731">
        <v>7.0000000000000007E-2</v>
      </c>
      <c r="J3731" s="1" t="s">
        <v>468</v>
      </c>
      <c r="K3731" s="1" t="s">
        <v>242</v>
      </c>
      <c r="L3731" s="1" t="s">
        <v>28</v>
      </c>
      <c r="M3731" s="1" t="s">
        <v>463</v>
      </c>
      <c r="N3731">
        <v>513.35069999999996</v>
      </c>
    </row>
    <row r="3732" spans="1:14" x14ac:dyDescent="0.3">
      <c r="A3732">
        <v>931</v>
      </c>
      <c r="B3732" s="1" t="s">
        <v>29</v>
      </c>
      <c r="C3732" s="1" t="s">
        <v>15</v>
      </c>
      <c r="D3732">
        <v>1315</v>
      </c>
      <c r="E3732" s="2">
        <v>43094</v>
      </c>
      <c r="F3732">
        <v>3</v>
      </c>
      <c r="G3732">
        <v>2</v>
      </c>
      <c r="H3732">
        <v>481.99</v>
      </c>
      <c r="I3732">
        <v>7.0000000000000007E-2</v>
      </c>
      <c r="J3732" s="1" t="s">
        <v>469</v>
      </c>
      <c r="K3732" s="1" t="s">
        <v>242</v>
      </c>
      <c r="L3732" s="1" t="s">
        <v>18</v>
      </c>
      <c r="M3732" s="1" t="s">
        <v>463</v>
      </c>
      <c r="N3732">
        <v>896.50139999999999</v>
      </c>
    </row>
    <row r="3733" spans="1:14" x14ac:dyDescent="0.3">
      <c r="A3733">
        <v>275</v>
      </c>
      <c r="B3733" s="1" t="s">
        <v>29</v>
      </c>
      <c r="C3733" s="1" t="s">
        <v>15</v>
      </c>
      <c r="D3733">
        <v>1124</v>
      </c>
      <c r="E3733" s="2">
        <v>42991</v>
      </c>
      <c r="F3733">
        <v>3</v>
      </c>
      <c r="G3733">
        <v>2</v>
      </c>
      <c r="H3733">
        <v>416.99</v>
      </c>
      <c r="I3733">
        <v>7.0000000000000007E-2</v>
      </c>
      <c r="J3733" s="1" t="s">
        <v>467</v>
      </c>
      <c r="K3733" s="1" t="s">
        <v>242</v>
      </c>
      <c r="L3733" s="1" t="s">
        <v>18</v>
      </c>
      <c r="M3733" s="1" t="s">
        <v>463</v>
      </c>
      <c r="N3733">
        <v>775.60140000000001</v>
      </c>
    </row>
    <row r="3734" spans="1:14" x14ac:dyDescent="0.3">
      <c r="A3734">
        <v>207</v>
      </c>
      <c r="B3734" s="1" t="s">
        <v>128</v>
      </c>
      <c r="C3734" s="1" t="s">
        <v>15</v>
      </c>
      <c r="D3734">
        <v>713</v>
      </c>
      <c r="E3734" s="2">
        <v>42779</v>
      </c>
      <c r="F3734">
        <v>3</v>
      </c>
      <c r="G3734">
        <v>2</v>
      </c>
      <c r="H3734">
        <v>449.99</v>
      </c>
      <c r="I3734">
        <v>7.0000000000000007E-2</v>
      </c>
      <c r="J3734" s="1" t="s">
        <v>474</v>
      </c>
      <c r="K3734" s="1" t="s">
        <v>242</v>
      </c>
      <c r="L3734" s="1" t="s">
        <v>18</v>
      </c>
      <c r="M3734" s="1" t="s">
        <v>463</v>
      </c>
      <c r="N3734">
        <v>836.98140000000001</v>
      </c>
    </row>
    <row r="3735" spans="1:14" x14ac:dyDescent="0.3">
      <c r="A3735">
        <v>171</v>
      </c>
      <c r="B3735" s="1" t="s">
        <v>54</v>
      </c>
      <c r="C3735" s="1" t="s">
        <v>27</v>
      </c>
      <c r="D3735">
        <v>890</v>
      </c>
      <c r="E3735" s="2">
        <v>42870</v>
      </c>
      <c r="F3735">
        <v>2</v>
      </c>
      <c r="G3735">
        <v>2</v>
      </c>
      <c r="H3735">
        <v>533.99</v>
      </c>
      <c r="I3735">
        <v>0.1</v>
      </c>
      <c r="J3735" s="1" t="s">
        <v>473</v>
      </c>
      <c r="K3735" s="1" t="s">
        <v>242</v>
      </c>
      <c r="L3735" s="1" t="s">
        <v>28</v>
      </c>
      <c r="M3735" s="1" t="s">
        <v>463</v>
      </c>
      <c r="N3735">
        <v>961.18200000000002</v>
      </c>
    </row>
    <row r="3736" spans="1:14" x14ac:dyDescent="0.3">
      <c r="A3736">
        <v>886</v>
      </c>
      <c r="B3736" s="1" t="s">
        <v>136</v>
      </c>
      <c r="C3736" s="1" t="s">
        <v>27</v>
      </c>
      <c r="D3736">
        <v>1216</v>
      </c>
      <c r="E3736" s="2">
        <v>43036</v>
      </c>
      <c r="F3736">
        <v>2</v>
      </c>
      <c r="G3736">
        <v>2</v>
      </c>
      <c r="H3736">
        <v>470.99</v>
      </c>
      <c r="I3736">
        <v>7.0000000000000007E-2</v>
      </c>
      <c r="J3736" s="1" t="s">
        <v>471</v>
      </c>
      <c r="K3736" s="1" t="s">
        <v>242</v>
      </c>
      <c r="L3736" s="1" t="s">
        <v>28</v>
      </c>
      <c r="M3736" s="1" t="s">
        <v>463</v>
      </c>
      <c r="N3736">
        <v>876.04139999999995</v>
      </c>
    </row>
    <row r="3737" spans="1:14" x14ac:dyDescent="0.3">
      <c r="A3737">
        <v>1091</v>
      </c>
      <c r="B3737" s="1" t="s">
        <v>197</v>
      </c>
      <c r="C3737" s="1" t="s">
        <v>21</v>
      </c>
      <c r="D3737">
        <v>1205</v>
      </c>
      <c r="E3737" s="2">
        <v>43034</v>
      </c>
      <c r="F3737">
        <v>1</v>
      </c>
      <c r="G3737">
        <v>2</v>
      </c>
      <c r="H3737">
        <v>533.99</v>
      </c>
      <c r="I3737">
        <v>0.2</v>
      </c>
      <c r="J3737" s="1" t="s">
        <v>473</v>
      </c>
      <c r="K3737" s="1" t="s">
        <v>242</v>
      </c>
      <c r="L3737" s="1" t="s">
        <v>22</v>
      </c>
      <c r="M3737" s="1" t="s">
        <v>463</v>
      </c>
      <c r="N3737">
        <v>854.38400000000001</v>
      </c>
    </row>
    <row r="3738" spans="1:14" x14ac:dyDescent="0.3">
      <c r="A3738">
        <v>1273</v>
      </c>
      <c r="B3738" s="1" t="s">
        <v>126</v>
      </c>
      <c r="C3738" s="1" t="s">
        <v>27</v>
      </c>
      <c r="D3738">
        <v>1028</v>
      </c>
      <c r="E3738" s="2">
        <v>42943</v>
      </c>
      <c r="F3738">
        <v>2</v>
      </c>
      <c r="G3738">
        <v>1</v>
      </c>
      <c r="H3738">
        <v>449.99</v>
      </c>
      <c r="I3738">
        <v>0.2</v>
      </c>
      <c r="J3738" s="1" t="s">
        <v>474</v>
      </c>
      <c r="K3738" s="1" t="s">
        <v>242</v>
      </c>
      <c r="L3738" s="1" t="s">
        <v>28</v>
      </c>
      <c r="M3738" s="1" t="s">
        <v>463</v>
      </c>
      <c r="N3738">
        <v>359.99200000000002</v>
      </c>
    </row>
    <row r="3739" spans="1:14" x14ac:dyDescent="0.3">
      <c r="A3739">
        <v>859</v>
      </c>
      <c r="B3739" s="1" t="s">
        <v>85</v>
      </c>
      <c r="C3739" s="1" t="s">
        <v>15</v>
      </c>
      <c r="D3739">
        <v>1440</v>
      </c>
      <c r="E3739" s="2">
        <v>43174</v>
      </c>
      <c r="F3739">
        <v>3</v>
      </c>
      <c r="G3739">
        <v>1</v>
      </c>
      <c r="H3739">
        <v>416.99</v>
      </c>
      <c r="I3739">
        <v>7.0000000000000007E-2</v>
      </c>
      <c r="J3739" s="1" t="s">
        <v>467</v>
      </c>
      <c r="K3739" s="1" t="s">
        <v>242</v>
      </c>
      <c r="L3739" s="1" t="s">
        <v>18</v>
      </c>
      <c r="M3739" s="1" t="s">
        <v>463</v>
      </c>
      <c r="N3739">
        <v>387.80070000000001</v>
      </c>
    </row>
    <row r="3740" spans="1:14" x14ac:dyDescent="0.3">
      <c r="A3740">
        <v>674</v>
      </c>
      <c r="B3740" s="1" t="s">
        <v>116</v>
      </c>
      <c r="C3740" s="1" t="s">
        <v>27</v>
      </c>
      <c r="D3740">
        <v>829</v>
      </c>
      <c r="E3740" s="2">
        <v>42834</v>
      </c>
      <c r="F3740">
        <v>2</v>
      </c>
      <c r="G3740">
        <v>1</v>
      </c>
      <c r="H3740">
        <v>551.99</v>
      </c>
      <c r="I3740">
        <v>0.2</v>
      </c>
      <c r="J3740" s="1" t="s">
        <v>468</v>
      </c>
      <c r="K3740" s="1" t="s">
        <v>242</v>
      </c>
      <c r="L3740" s="1" t="s">
        <v>28</v>
      </c>
      <c r="M3740" s="1" t="s">
        <v>463</v>
      </c>
      <c r="N3740">
        <v>441.59200000000004</v>
      </c>
    </row>
    <row r="3741" spans="1:14" x14ac:dyDescent="0.3">
      <c r="A3741">
        <v>674</v>
      </c>
      <c r="B3741" s="1" t="s">
        <v>116</v>
      </c>
      <c r="C3741" s="1" t="s">
        <v>27</v>
      </c>
      <c r="D3741">
        <v>829</v>
      </c>
      <c r="E3741" s="2">
        <v>42834</v>
      </c>
      <c r="F3741">
        <v>2</v>
      </c>
      <c r="G3741">
        <v>2</v>
      </c>
      <c r="H3741">
        <v>533.99</v>
      </c>
      <c r="I3741">
        <v>0.1</v>
      </c>
      <c r="J3741" s="1" t="s">
        <v>473</v>
      </c>
      <c r="K3741" s="1" t="s">
        <v>242</v>
      </c>
      <c r="L3741" s="1" t="s">
        <v>28</v>
      </c>
      <c r="M3741" s="1" t="s">
        <v>463</v>
      </c>
      <c r="N3741">
        <v>961.18200000000002</v>
      </c>
    </row>
    <row r="3742" spans="1:14" x14ac:dyDescent="0.3">
      <c r="A3742">
        <v>675</v>
      </c>
      <c r="B3742" s="1" t="s">
        <v>117</v>
      </c>
      <c r="C3742" s="1" t="s">
        <v>15</v>
      </c>
      <c r="D3742">
        <v>1087</v>
      </c>
      <c r="E3742" s="2">
        <v>42969</v>
      </c>
      <c r="F3742">
        <v>3</v>
      </c>
      <c r="G3742">
        <v>2</v>
      </c>
      <c r="H3742">
        <v>416.99</v>
      </c>
      <c r="I3742">
        <v>0.2</v>
      </c>
      <c r="J3742" s="1" t="s">
        <v>467</v>
      </c>
      <c r="K3742" s="1" t="s">
        <v>242</v>
      </c>
      <c r="L3742" s="1" t="s">
        <v>18</v>
      </c>
      <c r="M3742" s="1" t="s">
        <v>463</v>
      </c>
      <c r="N3742">
        <v>667.18400000000008</v>
      </c>
    </row>
    <row r="3743" spans="1:14" x14ac:dyDescent="0.3">
      <c r="A3743">
        <v>974</v>
      </c>
      <c r="B3743" s="1" t="s">
        <v>259</v>
      </c>
      <c r="C3743" s="1" t="s">
        <v>27</v>
      </c>
      <c r="D3743">
        <v>865</v>
      </c>
      <c r="E3743" s="2">
        <v>42854</v>
      </c>
      <c r="F3743">
        <v>2</v>
      </c>
      <c r="G3743">
        <v>2</v>
      </c>
      <c r="H3743">
        <v>416.99</v>
      </c>
      <c r="I3743">
        <v>0.1</v>
      </c>
      <c r="J3743" s="1" t="s">
        <v>467</v>
      </c>
      <c r="K3743" s="1" t="s">
        <v>242</v>
      </c>
      <c r="L3743" s="1" t="s">
        <v>28</v>
      </c>
      <c r="M3743" s="1" t="s">
        <v>463</v>
      </c>
      <c r="N3743">
        <v>750.58199999999999</v>
      </c>
    </row>
    <row r="3744" spans="1:14" x14ac:dyDescent="0.3">
      <c r="A3744">
        <v>354</v>
      </c>
      <c r="B3744" s="1" t="s">
        <v>182</v>
      </c>
      <c r="C3744" s="1" t="s">
        <v>27</v>
      </c>
      <c r="D3744">
        <v>1001</v>
      </c>
      <c r="E3744" s="2">
        <v>42929</v>
      </c>
      <c r="F3744">
        <v>2</v>
      </c>
      <c r="G3744">
        <v>1</v>
      </c>
      <c r="H3744">
        <v>470.99</v>
      </c>
      <c r="I3744">
        <v>7.0000000000000007E-2</v>
      </c>
      <c r="J3744" s="1" t="s">
        <v>472</v>
      </c>
      <c r="K3744" s="1" t="s">
        <v>242</v>
      </c>
      <c r="L3744" s="1" t="s">
        <v>28</v>
      </c>
      <c r="M3744" s="1" t="s">
        <v>463</v>
      </c>
      <c r="N3744">
        <v>438.02069999999998</v>
      </c>
    </row>
    <row r="3745" spans="1:14" x14ac:dyDescent="0.3">
      <c r="A3745">
        <v>590</v>
      </c>
      <c r="B3745" s="1" t="s">
        <v>49</v>
      </c>
      <c r="C3745" s="1" t="s">
        <v>27</v>
      </c>
      <c r="D3745">
        <v>999</v>
      </c>
      <c r="E3745" s="2">
        <v>42928</v>
      </c>
      <c r="F3745">
        <v>2</v>
      </c>
      <c r="G3745">
        <v>1</v>
      </c>
      <c r="H3745">
        <v>449.99</v>
      </c>
      <c r="I3745">
        <v>0.05</v>
      </c>
      <c r="J3745" s="1" t="s">
        <v>470</v>
      </c>
      <c r="K3745" s="1" t="s">
        <v>242</v>
      </c>
      <c r="L3745" s="1" t="s">
        <v>28</v>
      </c>
      <c r="M3745" s="1" t="s">
        <v>463</v>
      </c>
      <c r="N3745">
        <v>427.4905</v>
      </c>
    </row>
    <row r="3746" spans="1:14" x14ac:dyDescent="0.3">
      <c r="A3746">
        <v>382</v>
      </c>
      <c r="B3746" s="1" t="s">
        <v>161</v>
      </c>
      <c r="C3746" s="1" t="s">
        <v>27</v>
      </c>
      <c r="D3746">
        <v>720</v>
      </c>
      <c r="E3746" s="2">
        <v>42782</v>
      </c>
      <c r="F3746">
        <v>2</v>
      </c>
      <c r="G3746">
        <v>1</v>
      </c>
      <c r="H3746">
        <v>470.99</v>
      </c>
      <c r="I3746">
        <v>7.0000000000000007E-2</v>
      </c>
      <c r="J3746" s="1" t="s">
        <v>472</v>
      </c>
      <c r="K3746" s="1" t="s">
        <v>242</v>
      </c>
      <c r="L3746" s="1" t="s">
        <v>28</v>
      </c>
      <c r="M3746" s="1" t="s">
        <v>463</v>
      </c>
      <c r="N3746">
        <v>438.02069999999998</v>
      </c>
    </row>
    <row r="3747" spans="1:14" x14ac:dyDescent="0.3">
      <c r="A3747">
        <v>548</v>
      </c>
      <c r="B3747" s="1" t="s">
        <v>175</v>
      </c>
      <c r="C3747" s="1" t="s">
        <v>27</v>
      </c>
      <c r="D3747">
        <v>1173</v>
      </c>
      <c r="E3747" s="2">
        <v>43016</v>
      </c>
      <c r="F3747">
        <v>2</v>
      </c>
      <c r="G3747">
        <v>2</v>
      </c>
      <c r="H3747">
        <v>551.99</v>
      </c>
      <c r="I3747">
        <v>0.2</v>
      </c>
      <c r="J3747" s="1" t="s">
        <v>468</v>
      </c>
      <c r="K3747" s="1" t="s">
        <v>242</v>
      </c>
      <c r="L3747" s="1" t="s">
        <v>28</v>
      </c>
      <c r="M3747" s="1" t="s">
        <v>463</v>
      </c>
      <c r="N3747">
        <v>883.18400000000008</v>
      </c>
    </row>
    <row r="3748" spans="1:14" x14ac:dyDescent="0.3">
      <c r="A3748">
        <v>1043</v>
      </c>
      <c r="B3748" s="1" t="s">
        <v>156</v>
      </c>
      <c r="C3748" s="1" t="s">
        <v>27</v>
      </c>
      <c r="D3748">
        <v>1412</v>
      </c>
      <c r="E3748" s="2">
        <v>43160</v>
      </c>
      <c r="F3748">
        <v>2</v>
      </c>
      <c r="G3748">
        <v>2</v>
      </c>
      <c r="H3748">
        <v>416.99</v>
      </c>
      <c r="I3748">
        <v>7.0000000000000007E-2</v>
      </c>
      <c r="J3748" s="1" t="s">
        <v>467</v>
      </c>
      <c r="K3748" s="1" t="s">
        <v>242</v>
      </c>
      <c r="L3748" s="1" t="s">
        <v>28</v>
      </c>
      <c r="M3748" s="1" t="s">
        <v>463</v>
      </c>
      <c r="N3748">
        <v>775.60140000000001</v>
      </c>
    </row>
    <row r="3749" spans="1:14" x14ac:dyDescent="0.3">
      <c r="A3749">
        <v>1289</v>
      </c>
      <c r="B3749" s="1" t="s">
        <v>66</v>
      </c>
      <c r="C3749" s="1" t="s">
        <v>27</v>
      </c>
      <c r="D3749">
        <v>1198</v>
      </c>
      <c r="E3749" s="2">
        <v>43030</v>
      </c>
      <c r="F3749">
        <v>2</v>
      </c>
      <c r="G3749">
        <v>1</v>
      </c>
      <c r="H3749">
        <v>533.99</v>
      </c>
      <c r="I3749">
        <v>0.05</v>
      </c>
      <c r="J3749" s="1" t="s">
        <v>473</v>
      </c>
      <c r="K3749" s="1" t="s">
        <v>242</v>
      </c>
      <c r="L3749" s="1" t="s">
        <v>28</v>
      </c>
      <c r="M3749" s="1" t="s">
        <v>463</v>
      </c>
      <c r="N3749">
        <v>507.29050000000001</v>
      </c>
    </row>
    <row r="3750" spans="1:14" x14ac:dyDescent="0.3">
      <c r="A3750">
        <v>493</v>
      </c>
      <c r="B3750" s="1" t="s">
        <v>84</v>
      </c>
      <c r="C3750" s="1" t="s">
        <v>27</v>
      </c>
      <c r="D3750">
        <v>1069</v>
      </c>
      <c r="E3750" s="2">
        <v>42964</v>
      </c>
      <c r="F3750">
        <v>2</v>
      </c>
      <c r="G3750">
        <v>1</v>
      </c>
      <c r="H3750">
        <v>416.99</v>
      </c>
      <c r="I3750">
        <v>7.0000000000000007E-2</v>
      </c>
      <c r="J3750" s="1" t="s">
        <v>467</v>
      </c>
      <c r="K3750" s="1" t="s">
        <v>242</v>
      </c>
      <c r="L3750" s="1" t="s">
        <v>28</v>
      </c>
      <c r="M3750" s="1" t="s">
        <v>463</v>
      </c>
      <c r="N3750">
        <v>387.80070000000001</v>
      </c>
    </row>
    <row r="3751" spans="1:14" x14ac:dyDescent="0.3">
      <c r="A3751">
        <v>645</v>
      </c>
      <c r="B3751" s="1" t="s">
        <v>67</v>
      </c>
      <c r="C3751" s="1" t="s">
        <v>27</v>
      </c>
      <c r="D3751">
        <v>1000</v>
      </c>
      <c r="E3751" s="2">
        <v>42928</v>
      </c>
      <c r="F3751">
        <v>2</v>
      </c>
      <c r="G3751">
        <v>1</v>
      </c>
      <c r="H3751">
        <v>470.99</v>
      </c>
      <c r="I3751">
        <v>0.1</v>
      </c>
      <c r="J3751" s="1" t="s">
        <v>472</v>
      </c>
      <c r="K3751" s="1" t="s">
        <v>242</v>
      </c>
      <c r="L3751" s="1" t="s">
        <v>28</v>
      </c>
      <c r="M3751" s="1" t="s">
        <v>463</v>
      </c>
      <c r="N3751">
        <v>423.89100000000002</v>
      </c>
    </row>
    <row r="3752" spans="1:14" x14ac:dyDescent="0.3">
      <c r="A3752">
        <v>10</v>
      </c>
      <c r="B3752" s="1" t="s">
        <v>44</v>
      </c>
      <c r="C3752" s="1" t="s">
        <v>27</v>
      </c>
      <c r="D3752">
        <v>1609</v>
      </c>
      <c r="E3752" s="2">
        <v>43335</v>
      </c>
      <c r="F3752">
        <v>2</v>
      </c>
      <c r="G3752">
        <v>1</v>
      </c>
      <c r="H3752">
        <v>533.99</v>
      </c>
      <c r="I3752">
        <v>0.2</v>
      </c>
      <c r="J3752" s="1" t="s">
        <v>473</v>
      </c>
      <c r="K3752" s="1" t="s">
        <v>242</v>
      </c>
      <c r="L3752" s="1" t="s">
        <v>28</v>
      </c>
      <c r="M3752" s="1" t="s">
        <v>463</v>
      </c>
      <c r="N3752">
        <v>427.19200000000001</v>
      </c>
    </row>
    <row r="3753" spans="1:14" x14ac:dyDescent="0.3">
      <c r="A3753">
        <v>28</v>
      </c>
      <c r="B3753" s="1" t="s">
        <v>47</v>
      </c>
      <c r="C3753" s="1" t="s">
        <v>27</v>
      </c>
      <c r="D3753">
        <v>1306</v>
      </c>
      <c r="E3753" s="2">
        <v>43089</v>
      </c>
      <c r="F3753">
        <v>2</v>
      </c>
      <c r="G3753">
        <v>2</v>
      </c>
      <c r="H3753">
        <v>551.99</v>
      </c>
      <c r="I3753">
        <v>0.05</v>
      </c>
      <c r="J3753" s="1" t="s">
        <v>468</v>
      </c>
      <c r="K3753" s="1" t="s">
        <v>242</v>
      </c>
      <c r="L3753" s="1" t="s">
        <v>28</v>
      </c>
      <c r="M3753" s="1" t="s">
        <v>463</v>
      </c>
      <c r="N3753">
        <v>1048.7809999999999</v>
      </c>
    </row>
    <row r="3754" spans="1:14" x14ac:dyDescent="0.3">
      <c r="A3754">
        <v>224</v>
      </c>
      <c r="B3754" s="1" t="s">
        <v>86</v>
      </c>
      <c r="C3754" s="1" t="s">
        <v>21</v>
      </c>
      <c r="D3754">
        <v>878</v>
      </c>
      <c r="E3754" s="2">
        <v>42862</v>
      </c>
      <c r="F3754">
        <v>1</v>
      </c>
      <c r="G3754">
        <v>1</v>
      </c>
      <c r="H3754">
        <v>551.99</v>
      </c>
      <c r="I3754">
        <v>0.2</v>
      </c>
      <c r="J3754" s="1" t="s">
        <v>468</v>
      </c>
      <c r="K3754" s="1" t="s">
        <v>242</v>
      </c>
      <c r="L3754" s="1" t="s">
        <v>22</v>
      </c>
      <c r="M3754" s="1" t="s">
        <v>463</v>
      </c>
      <c r="N3754">
        <v>441.59200000000004</v>
      </c>
    </row>
    <row r="3755" spans="1:14" x14ac:dyDescent="0.3">
      <c r="A3755">
        <v>1033</v>
      </c>
      <c r="B3755" s="1" t="s">
        <v>200</v>
      </c>
      <c r="C3755" s="1" t="s">
        <v>27</v>
      </c>
      <c r="D3755">
        <v>1286</v>
      </c>
      <c r="E3755" s="2">
        <v>43073</v>
      </c>
      <c r="F3755">
        <v>2</v>
      </c>
      <c r="G3755">
        <v>2</v>
      </c>
      <c r="H3755">
        <v>416.99</v>
      </c>
      <c r="I3755">
        <v>0.2</v>
      </c>
      <c r="J3755" s="1" t="s">
        <v>467</v>
      </c>
      <c r="K3755" s="1" t="s">
        <v>242</v>
      </c>
      <c r="L3755" s="1" t="s">
        <v>28</v>
      </c>
      <c r="M3755" s="1" t="s">
        <v>463</v>
      </c>
      <c r="N3755">
        <v>667.18400000000008</v>
      </c>
    </row>
    <row r="3756" spans="1:14" x14ac:dyDescent="0.3">
      <c r="A3756">
        <v>1120</v>
      </c>
      <c r="B3756" s="1" t="s">
        <v>80</v>
      </c>
      <c r="C3756" s="1" t="s">
        <v>27</v>
      </c>
      <c r="D3756">
        <v>1186</v>
      </c>
      <c r="E3756" s="2">
        <v>43022</v>
      </c>
      <c r="F3756">
        <v>2</v>
      </c>
      <c r="G3756">
        <v>1</v>
      </c>
      <c r="H3756">
        <v>449.99</v>
      </c>
      <c r="I3756">
        <v>0.1</v>
      </c>
      <c r="J3756" s="1" t="s">
        <v>470</v>
      </c>
      <c r="K3756" s="1" t="s">
        <v>242</v>
      </c>
      <c r="L3756" s="1" t="s">
        <v>28</v>
      </c>
      <c r="M3756" s="1" t="s">
        <v>463</v>
      </c>
      <c r="N3756">
        <v>404.99100000000004</v>
      </c>
    </row>
    <row r="3757" spans="1:14" x14ac:dyDescent="0.3">
      <c r="A3757">
        <v>971</v>
      </c>
      <c r="B3757" s="1" t="s">
        <v>67</v>
      </c>
      <c r="C3757" s="1" t="s">
        <v>27</v>
      </c>
      <c r="D3757">
        <v>900</v>
      </c>
      <c r="E3757" s="2">
        <v>42875</v>
      </c>
      <c r="F3757">
        <v>2</v>
      </c>
      <c r="G3757">
        <v>1</v>
      </c>
      <c r="H3757">
        <v>449.99</v>
      </c>
      <c r="I3757">
        <v>7.0000000000000007E-2</v>
      </c>
      <c r="J3757" s="1" t="s">
        <v>474</v>
      </c>
      <c r="K3757" s="1" t="s">
        <v>242</v>
      </c>
      <c r="L3757" s="1" t="s">
        <v>28</v>
      </c>
      <c r="M3757" s="1" t="s">
        <v>463</v>
      </c>
      <c r="N3757">
        <v>418.4907</v>
      </c>
    </row>
    <row r="3758" spans="1:14" x14ac:dyDescent="0.3">
      <c r="A3758">
        <v>82</v>
      </c>
      <c r="B3758" s="1" t="s">
        <v>155</v>
      </c>
      <c r="C3758" s="1" t="s">
        <v>21</v>
      </c>
      <c r="D3758">
        <v>961</v>
      </c>
      <c r="E3758" s="2">
        <v>42905</v>
      </c>
      <c r="F3758">
        <v>1</v>
      </c>
      <c r="G3758">
        <v>1</v>
      </c>
      <c r="H3758">
        <v>533.99</v>
      </c>
      <c r="I3758">
        <v>0.1</v>
      </c>
      <c r="J3758" s="1" t="s">
        <v>473</v>
      </c>
      <c r="K3758" s="1" t="s">
        <v>242</v>
      </c>
      <c r="L3758" s="1" t="s">
        <v>22</v>
      </c>
      <c r="M3758" s="1" t="s">
        <v>463</v>
      </c>
      <c r="N3758">
        <v>480.59100000000001</v>
      </c>
    </row>
    <row r="3759" spans="1:14" x14ac:dyDescent="0.3">
      <c r="A3759">
        <v>537</v>
      </c>
      <c r="B3759" s="1" t="s">
        <v>98</v>
      </c>
      <c r="C3759" s="1" t="s">
        <v>27</v>
      </c>
      <c r="D3759">
        <v>942</v>
      </c>
      <c r="E3759" s="2">
        <v>42899</v>
      </c>
      <c r="F3759">
        <v>2</v>
      </c>
      <c r="G3759">
        <v>1</v>
      </c>
      <c r="H3759">
        <v>551.99</v>
      </c>
      <c r="I3759">
        <v>0.05</v>
      </c>
      <c r="J3759" s="1" t="s">
        <v>468</v>
      </c>
      <c r="K3759" s="1" t="s">
        <v>242</v>
      </c>
      <c r="L3759" s="1" t="s">
        <v>28</v>
      </c>
      <c r="M3759" s="1" t="s">
        <v>463</v>
      </c>
      <c r="N3759">
        <v>524.39049999999997</v>
      </c>
    </row>
    <row r="3760" spans="1:14" x14ac:dyDescent="0.3">
      <c r="A3760">
        <v>958</v>
      </c>
      <c r="B3760" s="1" t="s">
        <v>141</v>
      </c>
      <c r="C3760" s="1" t="s">
        <v>15</v>
      </c>
      <c r="D3760">
        <v>699</v>
      </c>
      <c r="E3760" s="2">
        <v>42772</v>
      </c>
      <c r="F3760">
        <v>3</v>
      </c>
      <c r="G3760">
        <v>2</v>
      </c>
      <c r="H3760">
        <v>449.99</v>
      </c>
      <c r="I3760">
        <v>0.1</v>
      </c>
      <c r="J3760" s="1" t="s">
        <v>470</v>
      </c>
      <c r="K3760" s="1" t="s">
        <v>242</v>
      </c>
      <c r="L3760" s="1" t="s">
        <v>18</v>
      </c>
      <c r="M3760" s="1" t="s">
        <v>463</v>
      </c>
      <c r="N3760">
        <v>809.98200000000008</v>
      </c>
    </row>
    <row r="3761" spans="1:14" x14ac:dyDescent="0.3">
      <c r="A3761">
        <v>903</v>
      </c>
      <c r="B3761" s="1" t="s">
        <v>31</v>
      </c>
      <c r="C3761" s="1" t="s">
        <v>27</v>
      </c>
      <c r="D3761">
        <v>1240</v>
      </c>
      <c r="E3761" s="2">
        <v>43049</v>
      </c>
      <c r="F3761">
        <v>2</v>
      </c>
      <c r="G3761">
        <v>2</v>
      </c>
      <c r="H3761">
        <v>416.99</v>
      </c>
      <c r="I3761">
        <v>0.1</v>
      </c>
      <c r="J3761" s="1" t="s">
        <v>466</v>
      </c>
      <c r="K3761" s="1" t="s">
        <v>242</v>
      </c>
      <c r="L3761" s="1" t="s">
        <v>28</v>
      </c>
      <c r="M3761" s="1" t="s">
        <v>463</v>
      </c>
      <c r="N3761">
        <v>750.58199999999999</v>
      </c>
    </row>
    <row r="3762" spans="1:14" x14ac:dyDescent="0.3">
      <c r="A3762">
        <v>135</v>
      </c>
      <c r="B3762" s="1" t="s">
        <v>119</v>
      </c>
      <c r="C3762" s="1" t="s">
        <v>15</v>
      </c>
      <c r="D3762">
        <v>770</v>
      </c>
      <c r="E3762" s="2">
        <v>42803</v>
      </c>
      <c r="F3762">
        <v>3</v>
      </c>
      <c r="G3762">
        <v>1</v>
      </c>
      <c r="H3762">
        <v>470.99</v>
      </c>
      <c r="I3762">
        <v>0.05</v>
      </c>
      <c r="J3762" s="1" t="s">
        <v>471</v>
      </c>
      <c r="K3762" s="1" t="s">
        <v>242</v>
      </c>
      <c r="L3762" s="1" t="s">
        <v>18</v>
      </c>
      <c r="M3762" s="1" t="s">
        <v>463</v>
      </c>
      <c r="N3762">
        <v>447.44049999999999</v>
      </c>
    </row>
    <row r="3763" spans="1:14" x14ac:dyDescent="0.3">
      <c r="A3763">
        <v>135</v>
      </c>
      <c r="B3763" s="1" t="s">
        <v>119</v>
      </c>
      <c r="C3763" s="1" t="s">
        <v>15</v>
      </c>
      <c r="D3763">
        <v>770</v>
      </c>
      <c r="E3763" s="2">
        <v>42803</v>
      </c>
      <c r="F3763">
        <v>3</v>
      </c>
      <c r="G3763">
        <v>1</v>
      </c>
      <c r="H3763">
        <v>551.99</v>
      </c>
      <c r="I3763">
        <v>0.2</v>
      </c>
      <c r="J3763" s="1" t="s">
        <v>468</v>
      </c>
      <c r="K3763" s="1" t="s">
        <v>242</v>
      </c>
      <c r="L3763" s="1" t="s">
        <v>18</v>
      </c>
      <c r="M3763" s="1" t="s">
        <v>463</v>
      </c>
      <c r="N3763">
        <v>441.59200000000004</v>
      </c>
    </row>
    <row r="3764" spans="1:14" x14ac:dyDescent="0.3">
      <c r="A3764">
        <v>715</v>
      </c>
      <c r="B3764" s="1" t="s">
        <v>182</v>
      </c>
      <c r="C3764" s="1" t="s">
        <v>27</v>
      </c>
      <c r="D3764">
        <v>846</v>
      </c>
      <c r="E3764" s="2">
        <v>42842</v>
      </c>
      <c r="F3764">
        <v>2</v>
      </c>
      <c r="G3764">
        <v>2</v>
      </c>
      <c r="H3764">
        <v>551.99</v>
      </c>
      <c r="I3764">
        <v>7.0000000000000007E-2</v>
      </c>
      <c r="J3764" s="1" t="s">
        <v>468</v>
      </c>
      <c r="K3764" s="1" t="s">
        <v>242</v>
      </c>
      <c r="L3764" s="1" t="s">
        <v>28</v>
      </c>
      <c r="M3764" s="1" t="s">
        <v>463</v>
      </c>
      <c r="N3764">
        <v>1026.7013999999999</v>
      </c>
    </row>
    <row r="3765" spans="1:14" x14ac:dyDescent="0.3">
      <c r="A3765">
        <v>1339</v>
      </c>
      <c r="B3765" s="1" t="s">
        <v>264</v>
      </c>
      <c r="C3765" s="1" t="s">
        <v>27</v>
      </c>
      <c r="D3765">
        <v>1172</v>
      </c>
      <c r="E3765" s="2">
        <v>43015</v>
      </c>
      <c r="F3765">
        <v>2</v>
      </c>
      <c r="G3765">
        <v>1</v>
      </c>
      <c r="H3765">
        <v>481.99</v>
      </c>
      <c r="I3765">
        <v>0.2</v>
      </c>
      <c r="J3765" s="1" t="s">
        <v>469</v>
      </c>
      <c r="K3765" s="1" t="s">
        <v>242</v>
      </c>
      <c r="L3765" s="1" t="s">
        <v>28</v>
      </c>
      <c r="M3765" s="1" t="s">
        <v>463</v>
      </c>
      <c r="N3765">
        <v>385.59200000000004</v>
      </c>
    </row>
    <row r="3766" spans="1:14" x14ac:dyDescent="0.3">
      <c r="A3766">
        <v>582</v>
      </c>
      <c r="B3766" s="1" t="s">
        <v>113</v>
      </c>
      <c r="C3766" s="1" t="s">
        <v>27</v>
      </c>
      <c r="D3766">
        <v>1033</v>
      </c>
      <c r="E3766" s="2">
        <v>42946</v>
      </c>
      <c r="F3766">
        <v>2</v>
      </c>
      <c r="G3766">
        <v>2</v>
      </c>
      <c r="H3766">
        <v>416.99</v>
      </c>
      <c r="I3766">
        <v>0.1</v>
      </c>
      <c r="J3766" s="1" t="s">
        <v>467</v>
      </c>
      <c r="K3766" s="1" t="s">
        <v>242</v>
      </c>
      <c r="L3766" s="1" t="s">
        <v>28</v>
      </c>
      <c r="M3766" s="1" t="s">
        <v>463</v>
      </c>
      <c r="N3766">
        <v>750.58199999999999</v>
      </c>
    </row>
    <row r="3767" spans="1:14" x14ac:dyDescent="0.3">
      <c r="A3767">
        <v>845</v>
      </c>
      <c r="B3767" s="1" t="s">
        <v>134</v>
      </c>
      <c r="C3767" s="1" t="s">
        <v>27</v>
      </c>
      <c r="D3767">
        <v>723</v>
      </c>
      <c r="E3767" s="2">
        <v>42785</v>
      </c>
      <c r="F3767">
        <v>2</v>
      </c>
      <c r="G3767">
        <v>1</v>
      </c>
      <c r="H3767">
        <v>449.99</v>
      </c>
      <c r="I3767">
        <v>7.0000000000000007E-2</v>
      </c>
      <c r="J3767" s="1" t="s">
        <v>474</v>
      </c>
      <c r="K3767" s="1" t="s">
        <v>242</v>
      </c>
      <c r="L3767" s="1" t="s">
        <v>28</v>
      </c>
      <c r="M3767" s="1" t="s">
        <v>463</v>
      </c>
      <c r="N3767">
        <v>418.4907</v>
      </c>
    </row>
    <row r="3768" spans="1:14" x14ac:dyDescent="0.3">
      <c r="A3768">
        <v>1411</v>
      </c>
      <c r="B3768" s="1" t="s">
        <v>188</v>
      </c>
      <c r="C3768" s="1" t="s">
        <v>27</v>
      </c>
      <c r="D3768">
        <v>1457</v>
      </c>
      <c r="E3768" s="2">
        <v>43179</v>
      </c>
      <c r="F3768">
        <v>2</v>
      </c>
      <c r="G3768">
        <v>1</v>
      </c>
      <c r="H3768">
        <v>470.99</v>
      </c>
      <c r="I3768">
        <v>0.2</v>
      </c>
      <c r="J3768" s="1" t="s">
        <v>472</v>
      </c>
      <c r="K3768" s="1" t="s">
        <v>242</v>
      </c>
      <c r="L3768" s="1" t="s">
        <v>28</v>
      </c>
      <c r="M3768" s="1" t="s">
        <v>463</v>
      </c>
      <c r="N3768">
        <v>376.79200000000003</v>
      </c>
    </row>
    <row r="3769" spans="1:14" x14ac:dyDescent="0.3">
      <c r="A3769">
        <v>1323</v>
      </c>
      <c r="B3769" s="1" t="s">
        <v>299</v>
      </c>
      <c r="C3769" s="1" t="s">
        <v>27</v>
      </c>
      <c r="D3769">
        <v>967</v>
      </c>
      <c r="E3769" s="2">
        <v>42907</v>
      </c>
      <c r="F3769">
        <v>2</v>
      </c>
      <c r="G3769">
        <v>1</v>
      </c>
      <c r="H3769">
        <v>551.99</v>
      </c>
      <c r="I3769">
        <v>0.2</v>
      </c>
      <c r="J3769" s="1" t="s">
        <v>468</v>
      </c>
      <c r="K3769" s="1" t="s">
        <v>242</v>
      </c>
      <c r="L3769" s="1" t="s">
        <v>28</v>
      </c>
      <c r="M3769" s="1" t="s">
        <v>463</v>
      </c>
      <c r="N3769">
        <v>441.59200000000004</v>
      </c>
    </row>
    <row r="3770" spans="1:14" x14ac:dyDescent="0.3">
      <c r="A3770">
        <v>1031</v>
      </c>
      <c r="B3770" s="1" t="s">
        <v>111</v>
      </c>
      <c r="C3770" s="1" t="s">
        <v>27</v>
      </c>
      <c r="D3770">
        <v>1168</v>
      </c>
      <c r="E3770" s="2">
        <v>43012</v>
      </c>
      <c r="F3770">
        <v>2</v>
      </c>
      <c r="G3770">
        <v>2</v>
      </c>
      <c r="H3770">
        <v>416.99</v>
      </c>
      <c r="I3770">
        <v>0.2</v>
      </c>
      <c r="J3770" s="1" t="s">
        <v>466</v>
      </c>
      <c r="K3770" s="1" t="s">
        <v>242</v>
      </c>
      <c r="L3770" s="1" t="s">
        <v>28</v>
      </c>
      <c r="M3770" s="1" t="s">
        <v>463</v>
      </c>
      <c r="N3770">
        <v>667.18400000000008</v>
      </c>
    </row>
    <row r="3771" spans="1:14" x14ac:dyDescent="0.3">
      <c r="A3771">
        <v>554</v>
      </c>
      <c r="B3771" s="1" t="s">
        <v>148</v>
      </c>
      <c r="C3771" s="1" t="s">
        <v>21</v>
      </c>
      <c r="D3771">
        <v>1142</v>
      </c>
      <c r="E3771" s="2">
        <v>43001</v>
      </c>
      <c r="F3771">
        <v>1</v>
      </c>
      <c r="G3771">
        <v>2</v>
      </c>
      <c r="H3771">
        <v>449.99</v>
      </c>
      <c r="I3771">
        <v>0.2</v>
      </c>
      <c r="J3771" s="1" t="s">
        <v>474</v>
      </c>
      <c r="K3771" s="1" t="s">
        <v>242</v>
      </c>
      <c r="L3771" s="1" t="s">
        <v>22</v>
      </c>
      <c r="M3771" s="1" t="s">
        <v>463</v>
      </c>
      <c r="N3771">
        <v>719.98400000000004</v>
      </c>
    </row>
    <row r="3772" spans="1:14" x14ac:dyDescent="0.3">
      <c r="A3772">
        <v>48</v>
      </c>
      <c r="B3772" s="1" t="s">
        <v>140</v>
      </c>
      <c r="C3772" s="1" t="s">
        <v>27</v>
      </c>
      <c r="D3772">
        <v>1577</v>
      </c>
      <c r="E3772" s="2">
        <v>43213</v>
      </c>
      <c r="F3772">
        <v>2</v>
      </c>
      <c r="G3772">
        <v>2</v>
      </c>
      <c r="H3772">
        <v>470.99</v>
      </c>
      <c r="I3772">
        <v>0.1</v>
      </c>
      <c r="J3772" s="1" t="s">
        <v>472</v>
      </c>
      <c r="K3772" s="1" t="s">
        <v>242</v>
      </c>
      <c r="L3772" s="1" t="s">
        <v>28</v>
      </c>
      <c r="M3772" s="1" t="s">
        <v>463</v>
      </c>
      <c r="N3772">
        <v>847.78200000000004</v>
      </c>
    </row>
    <row r="3773" spans="1:14" x14ac:dyDescent="0.3">
      <c r="A3773">
        <v>1407</v>
      </c>
      <c r="B3773" s="1" t="s">
        <v>59</v>
      </c>
      <c r="C3773" s="1" t="s">
        <v>27</v>
      </c>
      <c r="D3773">
        <v>939</v>
      </c>
      <c r="E3773" s="2">
        <v>42897</v>
      </c>
      <c r="F3773">
        <v>2</v>
      </c>
      <c r="G3773">
        <v>2</v>
      </c>
      <c r="H3773">
        <v>416.99</v>
      </c>
      <c r="I3773">
        <v>0.2</v>
      </c>
      <c r="J3773" s="1" t="s">
        <v>466</v>
      </c>
      <c r="K3773" s="1" t="s">
        <v>242</v>
      </c>
      <c r="L3773" s="1" t="s">
        <v>28</v>
      </c>
      <c r="M3773" s="1" t="s">
        <v>463</v>
      </c>
      <c r="N3773">
        <v>667.18400000000008</v>
      </c>
    </row>
    <row r="3774" spans="1:14" x14ac:dyDescent="0.3">
      <c r="A3774">
        <v>735</v>
      </c>
      <c r="B3774" s="1" t="s">
        <v>149</v>
      </c>
      <c r="C3774" s="1" t="s">
        <v>21</v>
      </c>
      <c r="D3774">
        <v>1108</v>
      </c>
      <c r="E3774" s="2">
        <v>42981</v>
      </c>
      <c r="F3774">
        <v>1</v>
      </c>
      <c r="G3774">
        <v>1</v>
      </c>
      <c r="H3774">
        <v>533.99</v>
      </c>
      <c r="I3774">
        <v>7.0000000000000007E-2</v>
      </c>
      <c r="J3774" s="1" t="s">
        <v>473</v>
      </c>
      <c r="K3774" s="1" t="s">
        <v>242</v>
      </c>
      <c r="L3774" s="1" t="s">
        <v>22</v>
      </c>
      <c r="M3774" s="1" t="s">
        <v>463</v>
      </c>
      <c r="N3774">
        <v>496.61069999999995</v>
      </c>
    </row>
    <row r="3775" spans="1:14" x14ac:dyDescent="0.3">
      <c r="A3775">
        <v>596</v>
      </c>
      <c r="B3775" s="1" t="s">
        <v>84</v>
      </c>
      <c r="C3775" s="1" t="s">
        <v>27</v>
      </c>
      <c r="D3775">
        <v>1070</v>
      </c>
      <c r="E3775" s="2">
        <v>42964</v>
      </c>
      <c r="F3775">
        <v>2</v>
      </c>
      <c r="G3775">
        <v>1</v>
      </c>
      <c r="H3775">
        <v>470.99</v>
      </c>
      <c r="I3775">
        <v>0.2</v>
      </c>
      <c r="J3775" s="1" t="s">
        <v>471</v>
      </c>
      <c r="K3775" s="1" t="s">
        <v>242</v>
      </c>
      <c r="L3775" s="1" t="s">
        <v>28</v>
      </c>
      <c r="M3775" s="1" t="s">
        <v>463</v>
      </c>
      <c r="N3775">
        <v>376.79200000000003</v>
      </c>
    </row>
    <row r="3776" spans="1:14" x14ac:dyDescent="0.3">
      <c r="A3776">
        <v>1423</v>
      </c>
      <c r="B3776" s="1" t="s">
        <v>63</v>
      </c>
      <c r="C3776" s="1" t="s">
        <v>15</v>
      </c>
      <c r="D3776">
        <v>982</v>
      </c>
      <c r="E3776" s="2">
        <v>42912</v>
      </c>
      <c r="F3776">
        <v>3</v>
      </c>
      <c r="G3776">
        <v>1</v>
      </c>
      <c r="H3776">
        <v>470.99</v>
      </c>
      <c r="I3776">
        <v>7.0000000000000007E-2</v>
      </c>
      <c r="J3776" s="1" t="s">
        <v>471</v>
      </c>
      <c r="K3776" s="1" t="s">
        <v>242</v>
      </c>
      <c r="L3776" s="1" t="s">
        <v>18</v>
      </c>
      <c r="M3776" s="1" t="s">
        <v>463</v>
      </c>
      <c r="N3776">
        <v>438.02069999999998</v>
      </c>
    </row>
    <row r="3777" spans="1:14" x14ac:dyDescent="0.3">
      <c r="A3777">
        <v>725</v>
      </c>
      <c r="B3777" s="1" t="s">
        <v>32</v>
      </c>
      <c r="C3777" s="1" t="s">
        <v>27</v>
      </c>
      <c r="D3777">
        <v>820</v>
      </c>
      <c r="E3777" s="2">
        <v>42830</v>
      </c>
      <c r="F3777">
        <v>2</v>
      </c>
      <c r="G3777">
        <v>1</v>
      </c>
      <c r="H3777">
        <v>416.99</v>
      </c>
      <c r="I3777">
        <v>0.05</v>
      </c>
      <c r="J3777" s="1" t="s">
        <v>466</v>
      </c>
      <c r="K3777" s="1" t="s">
        <v>242</v>
      </c>
      <c r="L3777" s="1" t="s">
        <v>28</v>
      </c>
      <c r="M3777" s="1" t="s">
        <v>463</v>
      </c>
      <c r="N3777">
        <v>396.14049999999997</v>
      </c>
    </row>
    <row r="3778" spans="1:14" x14ac:dyDescent="0.3">
      <c r="A3778">
        <v>1210</v>
      </c>
      <c r="B3778" s="1" t="s">
        <v>129</v>
      </c>
      <c r="C3778" s="1" t="s">
        <v>27</v>
      </c>
      <c r="D3778">
        <v>1062</v>
      </c>
      <c r="E3778" s="2">
        <v>42962</v>
      </c>
      <c r="F3778">
        <v>2</v>
      </c>
      <c r="G3778">
        <v>2</v>
      </c>
      <c r="H3778">
        <v>470.99</v>
      </c>
      <c r="I3778">
        <v>0.2</v>
      </c>
      <c r="J3778" s="1" t="s">
        <v>472</v>
      </c>
      <c r="K3778" s="1" t="s">
        <v>242</v>
      </c>
      <c r="L3778" s="1" t="s">
        <v>28</v>
      </c>
      <c r="M3778" s="1" t="s">
        <v>463</v>
      </c>
      <c r="N3778">
        <v>753.58400000000006</v>
      </c>
    </row>
    <row r="3779" spans="1:14" x14ac:dyDescent="0.3">
      <c r="A3779">
        <v>502</v>
      </c>
      <c r="B3779" s="1" t="s">
        <v>74</v>
      </c>
      <c r="C3779" s="1" t="s">
        <v>27</v>
      </c>
      <c r="D3779">
        <v>1353</v>
      </c>
      <c r="E3779" s="2">
        <v>43117</v>
      </c>
      <c r="F3779">
        <v>2</v>
      </c>
      <c r="G3779">
        <v>2</v>
      </c>
      <c r="H3779">
        <v>416.99</v>
      </c>
      <c r="I3779">
        <v>0.05</v>
      </c>
      <c r="J3779" s="1" t="s">
        <v>466</v>
      </c>
      <c r="K3779" s="1" t="s">
        <v>242</v>
      </c>
      <c r="L3779" s="1" t="s">
        <v>28</v>
      </c>
      <c r="M3779" s="1" t="s">
        <v>463</v>
      </c>
      <c r="N3779">
        <v>792.28099999999995</v>
      </c>
    </row>
    <row r="3780" spans="1:14" x14ac:dyDescent="0.3">
      <c r="A3780">
        <v>1129</v>
      </c>
      <c r="B3780" s="1" t="s">
        <v>129</v>
      </c>
      <c r="C3780" s="1" t="s">
        <v>27</v>
      </c>
      <c r="D3780">
        <v>654</v>
      </c>
      <c r="E3780" s="2">
        <v>42749</v>
      </c>
      <c r="F3780">
        <v>2</v>
      </c>
      <c r="G3780">
        <v>2</v>
      </c>
      <c r="H3780">
        <v>470.99</v>
      </c>
      <c r="I3780">
        <v>7.0000000000000007E-2</v>
      </c>
      <c r="J3780" s="1" t="s">
        <v>471</v>
      </c>
      <c r="K3780" s="1" t="s">
        <v>242</v>
      </c>
      <c r="L3780" s="1" t="s">
        <v>28</v>
      </c>
      <c r="M3780" s="1" t="s">
        <v>463</v>
      </c>
      <c r="N3780">
        <v>876.04139999999995</v>
      </c>
    </row>
    <row r="3781" spans="1:14" x14ac:dyDescent="0.3">
      <c r="A3781">
        <v>1002</v>
      </c>
      <c r="B3781" s="1" t="s">
        <v>202</v>
      </c>
      <c r="C3781" s="1" t="s">
        <v>27</v>
      </c>
      <c r="D3781">
        <v>1207</v>
      </c>
      <c r="E3781" s="2">
        <v>43034</v>
      </c>
      <c r="F3781">
        <v>2</v>
      </c>
      <c r="G3781">
        <v>1</v>
      </c>
      <c r="H3781">
        <v>481.99</v>
      </c>
      <c r="I3781">
        <v>0.05</v>
      </c>
      <c r="J3781" s="1" t="s">
        <v>469</v>
      </c>
      <c r="K3781" s="1" t="s">
        <v>242</v>
      </c>
      <c r="L3781" s="1" t="s">
        <v>28</v>
      </c>
      <c r="M3781" s="1" t="s">
        <v>463</v>
      </c>
      <c r="N3781">
        <v>457.89049999999997</v>
      </c>
    </row>
    <row r="3782" spans="1:14" x14ac:dyDescent="0.3">
      <c r="A3782">
        <v>1002</v>
      </c>
      <c r="B3782" s="1" t="s">
        <v>202</v>
      </c>
      <c r="C3782" s="1" t="s">
        <v>27</v>
      </c>
      <c r="D3782">
        <v>1207</v>
      </c>
      <c r="E3782" s="2">
        <v>43034</v>
      </c>
      <c r="F3782">
        <v>2</v>
      </c>
      <c r="G3782">
        <v>1</v>
      </c>
      <c r="H3782">
        <v>551.99</v>
      </c>
      <c r="I3782">
        <v>0.1</v>
      </c>
      <c r="J3782" s="1" t="s">
        <v>468</v>
      </c>
      <c r="K3782" s="1" t="s">
        <v>242</v>
      </c>
      <c r="L3782" s="1" t="s">
        <v>28</v>
      </c>
      <c r="M3782" s="1" t="s">
        <v>463</v>
      </c>
      <c r="N3782">
        <v>496.791</v>
      </c>
    </row>
    <row r="3783" spans="1:14" x14ac:dyDescent="0.3">
      <c r="A3783">
        <v>75</v>
      </c>
      <c r="B3783" s="1" t="s">
        <v>184</v>
      </c>
      <c r="C3783" s="1" t="s">
        <v>27</v>
      </c>
      <c r="D3783">
        <v>1318</v>
      </c>
      <c r="E3783" s="2">
        <v>43096</v>
      </c>
      <c r="F3783">
        <v>2</v>
      </c>
      <c r="G3783">
        <v>1</v>
      </c>
      <c r="H3783">
        <v>470.99</v>
      </c>
      <c r="I3783">
        <v>0.2</v>
      </c>
      <c r="J3783" s="1" t="s">
        <v>472</v>
      </c>
      <c r="K3783" s="1" t="s">
        <v>242</v>
      </c>
      <c r="L3783" s="1" t="s">
        <v>28</v>
      </c>
      <c r="M3783" s="1" t="s">
        <v>463</v>
      </c>
      <c r="N3783">
        <v>376.79200000000003</v>
      </c>
    </row>
    <row r="3784" spans="1:14" x14ac:dyDescent="0.3">
      <c r="A3784">
        <v>388</v>
      </c>
      <c r="B3784" s="1" t="s">
        <v>74</v>
      </c>
      <c r="C3784" s="1" t="s">
        <v>27</v>
      </c>
      <c r="D3784">
        <v>1113</v>
      </c>
      <c r="E3784" s="2">
        <v>42984</v>
      </c>
      <c r="F3784">
        <v>2</v>
      </c>
      <c r="G3784">
        <v>1</v>
      </c>
      <c r="H3784">
        <v>449.99</v>
      </c>
      <c r="I3784">
        <v>7.0000000000000007E-2</v>
      </c>
      <c r="J3784" s="1" t="s">
        <v>470</v>
      </c>
      <c r="K3784" s="1" t="s">
        <v>242</v>
      </c>
      <c r="L3784" s="1" t="s">
        <v>28</v>
      </c>
      <c r="M3784" s="1" t="s">
        <v>463</v>
      </c>
      <c r="N3784">
        <v>418.4907</v>
      </c>
    </row>
    <row r="3785" spans="1:14" x14ac:dyDescent="0.3">
      <c r="A3785">
        <v>76</v>
      </c>
      <c r="B3785" s="1" t="s">
        <v>92</v>
      </c>
      <c r="C3785" s="1" t="s">
        <v>27</v>
      </c>
      <c r="D3785">
        <v>1543</v>
      </c>
      <c r="E3785" s="2">
        <v>43206</v>
      </c>
      <c r="F3785">
        <v>2</v>
      </c>
      <c r="G3785">
        <v>2</v>
      </c>
      <c r="H3785">
        <v>449.99</v>
      </c>
      <c r="I3785">
        <v>0.1</v>
      </c>
      <c r="J3785" s="1" t="s">
        <v>474</v>
      </c>
      <c r="K3785" s="1" t="s">
        <v>242</v>
      </c>
      <c r="L3785" s="1" t="s">
        <v>28</v>
      </c>
      <c r="M3785" s="1" t="s">
        <v>463</v>
      </c>
      <c r="N3785">
        <v>809.98200000000008</v>
      </c>
    </row>
    <row r="3786" spans="1:14" x14ac:dyDescent="0.3">
      <c r="A3786">
        <v>1093</v>
      </c>
      <c r="B3786" s="1" t="s">
        <v>302</v>
      </c>
      <c r="C3786" s="1" t="s">
        <v>27</v>
      </c>
      <c r="D3786">
        <v>640</v>
      </c>
      <c r="E3786" s="2">
        <v>42741</v>
      </c>
      <c r="F3786">
        <v>2</v>
      </c>
      <c r="G3786">
        <v>2</v>
      </c>
      <c r="H3786">
        <v>416.99</v>
      </c>
      <c r="I3786">
        <v>0.2</v>
      </c>
      <c r="J3786" s="1" t="s">
        <v>467</v>
      </c>
      <c r="K3786" s="1" t="s">
        <v>242</v>
      </c>
      <c r="L3786" s="1" t="s">
        <v>28</v>
      </c>
      <c r="M3786" s="1" t="s">
        <v>463</v>
      </c>
      <c r="N3786">
        <v>667.18400000000008</v>
      </c>
    </row>
    <row r="3787" spans="1:14" x14ac:dyDescent="0.3">
      <c r="A3787">
        <v>1093</v>
      </c>
      <c r="B3787" s="1" t="s">
        <v>302</v>
      </c>
      <c r="C3787" s="1" t="s">
        <v>27</v>
      </c>
      <c r="D3787">
        <v>640</v>
      </c>
      <c r="E3787" s="2">
        <v>42741</v>
      </c>
      <c r="F3787">
        <v>2</v>
      </c>
      <c r="G3787">
        <v>2</v>
      </c>
      <c r="H3787">
        <v>449.99</v>
      </c>
      <c r="I3787">
        <v>0.05</v>
      </c>
      <c r="J3787" s="1" t="s">
        <v>470</v>
      </c>
      <c r="K3787" s="1" t="s">
        <v>242</v>
      </c>
      <c r="L3787" s="1" t="s">
        <v>28</v>
      </c>
      <c r="M3787" s="1" t="s">
        <v>463</v>
      </c>
      <c r="N3787">
        <v>854.98099999999999</v>
      </c>
    </row>
    <row r="3788" spans="1:14" x14ac:dyDescent="0.3">
      <c r="A3788">
        <v>1319</v>
      </c>
      <c r="B3788" s="1" t="s">
        <v>68</v>
      </c>
      <c r="C3788" s="1" t="s">
        <v>27</v>
      </c>
      <c r="D3788">
        <v>818</v>
      </c>
      <c r="E3788" s="2">
        <v>42829</v>
      </c>
      <c r="F3788">
        <v>2</v>
      </c>
      <c r="G3788">
        <v>1</v>
      </c>
      <c r="H3788">
        <v>551.99</v>
      </c>
      <c r="I3788">
        <v>0.05</v>
      </c>
      <c r="J3788" s="1" t="s">
        <v>468</v>
      </c>
      <c r="K3788" s="1" t="s">
        <v>242</v>
      </c>
      <c r="L3788" s="1" t="s">
        <v>28</v>
      </c>
      <c r="M3788" s="1" t="s">
        <v>463</v>
      </c>
      <c r="N3788">
        <v>524.39049999999997</v>
      </c>
    </row>
    <row r="3789" spans="1:14" x14ac:dyDescent="0.3">
      <c r="A3789">
        <v>1352</v>
      </c>
      <c r="B3789" s="1" t="s">
        <v>78</v>
      </c>
      <c r="C3789" s="1" t="s">
        <v>21</v>
      </c>
      <c r="D3789">
        <v>702</v>
      </c>
      <c r="E3789" s="2">
        <v>42774</v>
      </c>
      <c r="F3789">
        <v>1</v>
      </c>
      <c r="G3789">
        <v>1</v>
      </c>
      <c r="H3789">
        <v>481.99</v>
      </c>
      <c r="I3789">
        <v>0.1</v>
      </c>
      <c r="J3789" s="1" t="s">
        <v>469</v>
      </c>
      <c r="K3789" s="1" t="s">
        <v>242</v>
      </c>
      <c r="L3789" s="1" t="s">
        <v>22</v>
      </c>
      <c r="M3789" s="1" t="s">
        <v>463</v>
      </c>
      <c r="N3789">
        <v>433.791</v>
      </c>
    </row>
    <row r="3790" spans="1:14" x14ac:dyDescent="0.3">
      <c r="A3790">
        <v>167</v>
      </c>
      <c r="B3790" s="1" t="s">
        <v>61</v>
      </c>
      <c r="C3790" s="1" t="s">
        <v>27</v>
      </c>
      <c r="D3790">
        <v>945</v>
      </c>
      <c r="E3790" s="2">
        <v>42900</v>
      </c>
      <c r="F3790">
        <v>2</v>
      </c>
      <c r="G3790">
        <v>1</v>
      </c>
      <c r="H3790">
        <v>533.99</v>
      </c>
      <c r="I3790">
        <v>0.05</v>
      </c>
      <c r="J3790" s="1" t="s">
        <v>473</v>
      </c>
      <c r="K3790" s="1" t="s">
        <v>242</v>
      </c>
      <c r="L3790" s="1" t="s">
        <v>28</v>
      </c>
      <c r="M3790" s="1" t="s">
        <v>463</v>
      </c>
      <c r="N3790">
        <v>507.29050000000001</v>
      </c>
    </row>
    <row r="3791" spans="1:14" x14ac:dyDescent="0.3">
      <c r="A3791">
        <v>380</v>
      </c>
      <c r="B3791" s="1" t="s">
        <v>198</v>
      </c>
      <c r="C3791" s="1" t="s">
        <v>27</v>
      </c>
      <c r="D3791">
        <v>686</v>
      </c>
      <c r="E3791" s="2">
        <v>42767</v>
      </c>
      <c r="F3791">
        <v>2</v>
      </c>
      <c r="G3791">
        <v>1</v>
      </c>
      <c r="H3791">
        <v>481.99</v>
      </c>
      <c r="I3791">
        <v>0.2</v>
      </c>
      <c r="J3791" s="1" t="s">
        <v>469</v>
      </c>
      <c r="K3791" s="1" t="s">
        <v>242</v>
      </c>
      <c r="L3791" s="1" t="s">
        <v>28</v>
      </c>
      <c r="M3791" s="1" t="s">
        <v>463</v>
      </c>
      <c r="N3791">
        <v>385.59200000000004</v>
      </c>
    </row>
    <row r="3792" spans="1:14" x14ac:dyDescent="0.3">
      <c r="A3792">
        <v>433</v>
      </c>
      <c r="B3792" s="1" t="s">
        <v>14</v>
      </c>
      <c r="C3792" s="1" t="s">
        <v>15</v>
      </c>
      <c r="D3792">
        <v>742</v>
      </c>
      <c r="E3792" s="2">
        <v>42794</v>
      </c>
      <c r="F3792">
        <v>3</v>
      </c>
      <c r="G3792">
        <v>2</v>
      </c>
      <c r="H3792">
        <v>416.99</v>
      </c>
      <c r="I3792">
        <v>0.05</v>
      </c>
      <c r="J3792" s="1" t="s">
        <v>466</v>
      </c>
      <c r="K3792" s="1" t="s">
        <v>242</v>
      </c>
      <c r="L3792" s="1" t="s">
        <v>18</v>
      </c>
      <c r="M3792" s="1" t="s">
        <v>463</v>
      </c>
      <c r="N3792">
        <v>792.28099999999995</v>
      </c>
    </row>
    <row r="3793" spans="1:14" x14ac:dyDescent="0.3">
      <c r="A3793">
        <v>1399</v>
      </c>
      <c r="B3793" s="1" t="s">
        <v>91</v>
      </c>
      <c r="C3793" s="1" t="s">
        <v>27</v>
      </c>
      <c r="D3793">
        <v>722</v>
      </c>
      <c r="E3793" s="2">
        <v>42784</v>
      </c>
      <c r="F3793">
        <v>2</v>
      </c>
      <c r="G3793">
        <v>2</v>
      </c>
      <c r="H3793">
        <v>481.99</v>
      </c>
      <c r="I3793">
        <v>0.1</v>
      </c>
      <c r="J3793" s="1" t="s">
        <v>469</v>
      </c>
      <c r="K3793" s="1" t="s">
        <v>242</v>
      </c>
      <c r="L3793" s="1" t="s">
        <v>28</v>
      </c>
      <c r="M3793" s="1" t="s">
        <v>463</v>
      </c>
      <c r="N3793">
        <v>867.58199999999999</v>
      </c>
    </row>
    <row r="3794" spans="1:14" x14ac:dyDescent="0.3">
      <c r="A3794">
        <v>386</v>
      </c>
      <c r="B3794" s="1" t="s">
        <v>78</v>
      </c>
      <c r="C3794" s="1" t="s">
        <v>21</v>
      </c>
      <c r="D3794">
        <v>875</v>
      </c>
      <c r="E3794" s="2">
        <v>42860</v>
      </c>
      <c r="F3794">
        <v>1</v>
      </c>
      <c r="G3794">
        <v>1</v>
      </c>
      <c r="H3794">
        <v>470.99</v>
      </c>
      <c r="I3794">
        <v>0.2</v>
      </c>
      <c r="J3794" s="1" t="s">
        <v>472</v>
      </c>
      <c r="K3794" s="1" t="s">
        <v>242</v>
      </c>
      <c r="L3794" s="1" t="s">
        <v>22</v>
      </c>
      <c r="M3794" s="1" t="s">
        <v>463</v>
      </c>
      <c r="N3794">
        <v>376.79200000000003</v>
      </c>
    </row>
    <row r="3795" spans="1:14" x14ac:dyDescent="0.3">
      <c r="A3795">
        <v>1302</v>
      </c>
      <c r="B3795" s="1" t="s">
        <v>80</v>
      </c>
      <c r="C3795" s="1" t="s">
        <v>27</v>
      </c>
      <c r="D3795">
        <v>638</v>
      </c>
      <c r="E3795" s="2">
        <v>42739</v>
      </c>
      <c r="F3795">
        <v>2</v>
      </c>
      <c r="G3795">
        <v>1</v>
      </c>
      <c r="H3795">
        <v>551.99</v>
      </c>
      <c r="I3795">
        <v>0.05</v>
      </c>
      <c r="J3795" s="1" t="s">
        <v>468</v>
      </c>
      <c r="K3795" s="1" t="s">
        <v>242</v>
      </c>
      <c r="L3795" s="1" t="s">
        <v>28</v>
      </c>
      <c r="M3795" s="1" t="s">
        <v>463</v>
      </c>
      <c r="N3795">
        <v>524.39049999999997</v>
      </c>
    </row>
    <row r="3796" spans="1:14" x14ac:dyDescent="0.3">
      <c r="A3796">
        <v>722</v>
      </c>
      <c r="B3796" s="1" t="s">
        <v>97</v>
      </c>
      <c r="C3796" s="1" t="s">
        <v>15</v>
      </c>
      <c r="D3796">
        <v>957</v>
      </c>
      <c r="E3796" s="2">
        <v>42903</v>
      </c>
      <c r="F3796">
        <v>3</v>
      </c>
      <c r="G3796">
        <v>2</v>
      </c>
      <c r="H3796">
        <v>449.99</v>
      </c>
      <c r="I3796">
        <v>0.05</v>
      </c>
      <c r="J3796" s="1" t="s">
        <v>474</v>
      </c>
      <c r="K3796" s="1" t="s">
        <v>242</v>
      </c>
      <c r="L3796" s="1" t="s">
        <v>18</v>
      </c>
      <c r="M3796" s="1" t="s">
        <v>463</v>
      </c>
      <c r="N3796">
        <v>854.98099999999999</v>
      </c>
    </row>
    <row r="3797" spans="1:14" x14ac:dyDescent="0.3">
      <c r="A3797">
        <v>983</v>
      </c>
      <c r="B3797" s="1" t="s">
        <v>23</v>
      </c>
      <c r="C3797" s="1" t="s">
        <v>21</v>
      </c>
      <c r="D3797">
        <v>1378</v>
      </c>
      <c r="E3797" s="2">
        <v>43133</v>
      </c>
      <c r="F3797">
        <v>1</v>
      </c>
      <c r="G3797">
        <v>1</v>
      </c>
      <c r="H3797">
        <v>470.99</v>
      </c>
      <c r="I3797">
        <v>7.0000000000000007E-2</v>
      </c>
      <c r="J3797" s="1" t="s">
        <v>471</v>
      </c>
      <c r="K3797" s="1" t="s">
        <v>242</v>
      </c>
      <c r="L3797" s="1" t="s">
        <v>22</v>
      </c>
      <c r="M3797" s="1" t="s">
        <v>463</v>
      </c>
      <c r="N3797">
        <v>438.02069999999998</v>
      </c>
    </row>
    <row r="3798" spans="1:14" x14ac:dyDescent="0.3">
      <c r="A3798">
        <v>372</v>
      </c>
      <c r="B3798" s="1" t="s">
        <v>103</v>
      </c>
      <c r="C3798" s="1" t="s">
        <v>27</v>
      </c>
      <c r="D3798">
        <v>840</v>
      </c>
      <c r="E3798" s="2">
        <v>42840</v>
      </c>
      <c r="F3798">
        <v>2</v>
      </c>
      <c r="G3798">
        <v>2</v>
      </c>
      <c r="H3798">
        <v>449.99</v>
      </c>
      <c r="I3798">
        <v>0.2</v>
      </c>
      <c r="J3798" s="1" t="s">
        <v>470</v>
      </c>
      <c r="K3798" s="1" t="s">
        <v>242</v>
      </c>
      <c r="L3798" s="1" t="s">
        <v>28</v>
      </c>
      <c r="M3798" s="1" t="s">
        <v>463</v>
      </c>
      <c r="N3798">
        <v>719.98400000000004</v>
      </c>
    </row>
    <row r="3799" spans="1:14" x14ac:dyDescent="0.3">
      <c r="A3799">
        <v>922</v>
      </c>
      <c r="B3799" s="1" t="s">
        <v>202</v>
      </c>
      <c r="C3799" s="1" t="s">
        <v>27</v>
      </c>
      <c r="D3799">
        <v>671</v>
      </c>
      <c r="E3799" s="2">
        <v>42760</v>
      </c>
      <c r="F3799">
        <v>2</v>
      </c>
      <c r="G3799">
        <v>2</v>
      </c>
      <c r="H3799">
        <v>416.99</v>
      </c>
      <c r="I3799">
        <v>7.0000000000000007E-2</v>
      </c>
      <c r="J3799" s="1" t="s">
        <v>467</v>
      </c>
      <c r="K3799" s="1" t="s">
        <v>242</v>
      </c>
      <c r="L3799" s="1" t="s">
        <v>28</v>
      </c>
      <c r="M3799" s="1" t="s">
        <v>463</v>
      </c>
      <c r="N3799">
        <v>775.60140000000001</v>
      </c>
    </row>
    <row r="3800" spans="1:14" x14ac:dyDescent="0.3">
      <c r="A3800">
        <v>269</v>
      </c>
      <c r="B3800" s="1" t="s">
        <v>139</v>
      </c>
      <c r="C3800" s="1" t="s">
        <v>27</v>
      </c>
      <c r="D3800">
        <v>1197</v>
      </c>
      <c r="E3800" s="2">
        <v>43029</v>
      </c>
      <c r="F3800">
        <v>2</v>
      </c>
      <c r="G3800">
        <v>2</v>
      </c>
      <c r="H3800">
        <v>449.99</v>
      </c>
      <c r="I3800">
        <v>0.05</v>
      </c>
      <c r="J3800" s="1" t="s">
        <v>474</v>
      </c>
      <c r="K3800" s="1" t="s">
        <v>242</v>
      </c>
      <c r="L3800" s="1" t="s">
        <v>28</v>
      </c>
      <c r="M3800" s="1" t="s">
        <v>463</v>
      </c>
      <c r="N3800">
        <v>854.98099999999999</v>
      </c>
    </row>
    <row r="3801" spans="1:14" x14ac:dyDescent="0.3">
      <c r="A3801">
        <v>92</v>
      </c>
      <c r="B3801" s="1" t="s">
        <v>163</v>
      </c>
      <c r="C3801" s="1" t="s">
        <v>27</v>
      </c>
      <c r="D3801">
        <v>1508</v>
      </c>
      <c r="E3801" s="2">
        <v>43198</v>
      </c>
      <c r="F3801">
        <v>2</v>
      </c>
      <c r="G3801">
        <v>1</v>
      </c>
      <c r="H3801">
        <v>416.99</v>
      </c>
      <c r="I3801">
        <v>0.1</v>
      </c>
      <c r="J3801" s="1" t="s">
        <v>467</v>
      </c>
      <c r="K3801" s="1" t="s">
        <v>242</v>
      </c>
      <c r="L3801" s="1" t="s">
        <v>28</v>
      </c>
      <c r="M3801" s="1" t="s">
        <v>463</v>
      </c>
      <c r="N3801">
        <v>375.291</v>
      </c>
    </row>
    <row r="3802" spans="1:14" x14ac:dyDescent="0.3">
      <c r="A3802">
        <v>828</v>
      </c>
      <c r="B3802" s="1" t="s">
        <v>41</v>
      </c>
      <c r="C3802" s="1" t="s">
        <v>27</v>
      </c>
      <c r="D3802">
        <v>1094</v>
      </c>
      <c r="E3802" s="2">
        <v>42972</v>
      </c>
      <c r="F3802">
        <v>2</v>
      </c>
      <c r="G3802">
        <v>1</v>
      </c>
      <c r="H3802">
        <v>416.99</v>
      </c>
      <c r="I3802">
        <v>0.2</v>
      </c>
      <c r="J3802" s="1" t="s">
        <v>466</v>
      </c>
      <c r="K3802" s="1" t="s">
        <v>242</v>
      </c>
      <c r="L3802" s="1" t="s">
        <v>28</v>
      </c>
      <c r="M3802" s="1" t="s">
        <v>463</v>
      </c>
      <c r="N3802">
        <v>333.59200000000004</v>
      </c>
    </row>
    <row r="3803" spans="1:14" x14ac:dyDescent="0.3">
      <c r="A3803">
        <v>217</v>
      </c>
      <c r="B3803" s="1" t="s">
        <v>71</v>
      </c>
      <c r="C3803" s="1" t="s">
        <v>21</v>
      </c>
      <c r="D3803">
        <v>1321</v>
      </c>
      <c r="E3803" s="2">
        <v>43099</v>
      </c>
      <c r="F3803">
        <v>1</v>
      </c>
      <c r="G3803">
        <v>1</v>
      </c>
      <c r="H3803">
        <v>416.99</v>
      </c>
      <c r="I3803">
        <v>0.1</v>
      </c>
      <c r="J3803" s="1" t="s">
        <v>466</v>
      </c>
      <c r="K3803" s="1" t="s">
        <v>242</v>
      </c>
      <c r="L3803" s="1" t="s">
        <v>22</v>
      </c>
      <c r="M3803" s="1" t="s">
        <v>463</v>
      </c>
      <c r="N3803">
        <v>375.291</v>
      </c>
    </row>
    <row r="3804" spans="1:14" x14ac:dyDescent="0.3">
      <c r="A3804">
        <v>1123</v>
      </c>
      <c r="B3804" s="1" t="s">
        <v>111</v>
      </c>
      <c r="C3804" s="1" t="s">
        <v>27</v>
      </c>
      <c r="D3804">
        <v>978</v>
      </c>
      <c r="E3804" s="2">
        <v>42912</v>
      </c>
      <c r="F3804">
        <v>2</v>
      </c>
      <c r="G3804">
        <v>2</v>
      </c>
      <c r="H3804">
        <v>449.99</v>
      </c>
      <c r="I3804">
        <v>0.05</v>
      </c>
      <c r="J3804" s="1" t="s">
        <v>470</v>
      </c>
      <c r="K3804" s="1" t="s">
        <v>242</v>
      </c>
      <c r="L3804" s="1" t="s">
        <v>28</v>
      </c>
      <c r="M3804" s="1" t="s">
        <v>463</v>
      </c>
      <c r="N3804">
        <v>854.98099999999999</v>
      </c>
    </row>
    <row r="3805" spans="1:14" x14ac:dyDescent="0.3">
      <c r="A3805">
        <v>1236</v>
      </c>
      <c r="B3805" s="1" t="s">
        <v>41</v>
      </c>
      <c r="C3805" s="1" t="s">
        <v>27</v>
      </c>
      <c r="D3805">
        <v>1269</v>
      </c>
      <c r="E3805" s="2">
        <v>43065</v>
      </c>
      <c r="F3805">
        <v>2</v>
      </c>
      <c r="G3805">
        <v>1</v>
      </c>
      <c r="H3805">
        <v>470.99</v>
      </c>
      <c r="I3805">
        <v>0.1</v>
      </c>
      <c r="J3805" s="1" t="s">
        <v>472</v>
      </c>
      <c r="K3805" s="1" t="s">
        <v>242</v>
      </c>
      <c r="L3805" s="1" t="s">
        <v>28</v>
      </c>
      <c r="M3805" s="1" t="s">
        <v>463</v>
      </c>
      <c r="N3805">
        <v>423.89100000000002</v>
      </c>
    </row>
    <row r="3806" spans="1:14" x14ac:dyDescent="0.3">
      <c r="A3806">
        <v>47</v>
      </c>
      <c r="B3806" s="1" t="s">
        <v>89</v>
      </c>
      <c r="C3806" s="1" t="s">
        <v>21</v>
      </c>
      <c r="D3806">
        <v>897</v>
      </c>
      <c r="E3806" s="2">
        <v>42875</v>
      </c>
      <c r="F3806">
        <v>1</v>
      </c>
      <c r="G3806">
        <v>1</v>
      </c>
      <c r="H3806">
        <v>533.99</v>
      </c>
      <c r="I3806">
        <v>0.05</v>
      </c>
      <c r="J3806" s="1" t="s">
        <v>473</v>
      </c>
      <c r="K3806" s="1" t="s">
        <v>242</v>
      </c>
      <c r="L3806" s="1" t="s">
        <v>22</v>
      </c>
      <c r="M3806" s="1" t="s">
        <v>463</v>
      </c>
      <c r="N3806">
        <v>507.29050000000001</v>
      </c>
    </row>
    <row r="3807" spans="1:14" x14ac:dyDescent="0.3">
      <c r="A3807">
        <v>219</v>
      </c>
      <c r="B3807" s="1" t="s">
        <v>264</v>
      </c>
      <c r="C3807" s="1" t="s">
        <v>27</v>
      </c>
      <c r="D3807">
        <v>998</v>
      </c>
      <c r="E3807" s="2">
        <v>42928</v>
      </c>
      <c r="F3807">
        <v>2</v>
      </c>
      <c r="G3807">
        <v>1</v>
      </c>
      <c r="H3807">
        <v>533.99</v>
      </c>
      <c r="I3807">
        <v>0.2</v>
      </c>
      <c r="J3807" s="1" t="s">
        <v>473</v>
      </c>
      <c r="K3807" s="1" t="s">
        <v>242</v>
      </c>
      <c r="L3807" s="1" t="s">
        <v>28</v>
      </c>
      <c r="M3807" s="1" t="s">
        <v>463</v>
      </c>
      <c r="N3807">
        <v>427.19200000000001</v>
      </c>
    </row>
    <row r="3808" spans="1:14" x14ac:dyDescent="0.3">
      <c r="A3808">
        <v>318</v>
      </c>
      <c r="B3808" s="1" t="s">
        <v>23</v>
      </c>
      <c r="C3808" s="1" t="s">
        <v>21</v>
      </c>
      <c r="D3808">
        <v>1199</v>
      </c>
      <c r="E3808" s="2">
        <v>43031</v>
      </c>
      <c r="F3808">
        <v>1</v>
      </c>
      <c r="G3808">
        <v>2</v>
      </c>
      <c r="H3808">
        <v>416.99</v>
      </c>
      <c r="I3808">
        <v>0.1</v>
      </c>
      <c r="J3808" s="1" t="s">
        <v>467</v>
      </c>
      <c r="K3808" s="1" t="s">
        <v>242</v>
      </c>
      <c r="L3808" s="1" t="s">
        <v>22</v>
      </c>
      <c r="M3808" s="1" t="s">
        <v>463</v>
      </c>
      <c r="N3808">
        <v>750.58199999999999</v>
      </c>
    </row>
    <row r="3809" spans="1:14" x14ac:dyDescent="0.3">
      <c r="A3809">
        <v>45</v>
      </c>
      <c r="B3809" s="1" t="s">
        <v>66</v>
      </c>
      <c r="C3809" s="1" t="s">
        <v>27</v>
      </c>
      <c r="D3809">
        <v>1594</v>
      </c>
      <c r="E3809" s="2">
        <v>43218</v>
      </c>
      <c r="F3809">
        <v>2</v>
      </c>
      <c r="G3809">
        <v>1</v>
      </c>
      <c r="H3809">
        <v>533.99</v>
      </c>
      <c r="I3809">
        <v>0.1</v>
      </c>
      <c r="J3809" s="1" t="s">
        <v>473</v>
      </c>
      <c r="K3809" s="1" t="s">
        <v>242</v>
      </c>
      <c r="L3809" s="1" t="s">
        <v>28</v>
      </c>
      <c r="M3809" s="1" t="s">
        <v>463</v>
      </c>
      <c r="N3809">
        <v>480.59100000000001</v>
      </c>
    </row>
    <row r="3810" spans="1:14" x14ac:dyDescent="0.3">
      <c r="A3810">
        <v>1109</v>
      </c>
      <c r="B3810" s="1" t="s">
        <v>302</v>
      </c>
      <c r="C3810" s="1" t="s">
        <v>27</v>
      </c>
      <c r="D3810">
        <v>1174</v>
      </c>
      <c r="E3810" s="2">
        <v>43016</v>
      </c>
      <c r="F3810">
        <v>2</v>
      </c>
      <c r="G3810">
        <v>1</v>
      </c>
      <c r="H3810">
        <v>449.99</v>
      </c>
      <c r="I3810">
        <v>0.1</v>
      </c>
      <c r="J3810" s="1" t="s">
        <v>470</v>
      </c>
      <c r="K3810" s="1" t="s">
        <v>242</v>
      </c>
      <c r="L3810" s="1" t="s">
        <v>28</v>
      </c>
      <c r="M3810" s="1" t="s">
        <v>463</v>
      </c>
      <c r="N3810">
        <v>404.99100000000004</v>
      </c>
    </row>
    <row r="3811" spans="1:14" x14ac:dyDescent="0.3">
      <c r="A3811">
        <v>771</v>
      </c>
      <c r="B3811" s="1" t="s">
        <v>51</v>
      </c>
      <c r="C3811" s="1" t="s">
        <v>27</v>
      </c>
      <c r="D3811">
        <v>1178</v>
      </c>
      <c r="E3811" s="2">
        <v>43020</v>
      </c>
      <c r="F3811">
        <v>2</v>
      </c>
      <c r="G3811">
        <v>1</v>
      </c>
      <c r="H3811">
        <v>449.99</v>
      </c>
      <c r="I3811">
        <v>0.05</v>
      </c>
      <c r="J3811" s="1" t="s">
        <v>474</v>
      </c>
      <c r="K3811" s="1" t="s">
        <v>242</v>
      </c>
      <c r="L3811" s="1" t="s">
        <v>28</v>
      </c>
      <c r="M3811" s="1" t="s">
        <v>463</v>
      </c>
      <c r="N3811">
        <v>427.4905</v>
      </c>
    </row>
    <row r="3812" spans="1:14" x14ac:dyDescent="0.3">
      <c r="A3812">
        <v>358</v>
      </c>
      <c r="B3812" s="1" t="s">
        <v>46</v>
      </c>
      <c r="C3812" s="1" t="s">
        <v>27</v>
      </c>
      <c r="D3812">
        <v>871</v>
      </c>
      <c r="E3812" s="2">
        <v>42857</v>
      </c>
      <c r="F3812">
        <v>2</v>
      </c>
      <c r="G3812">
        <v>1</v>
      </c>
      <c r="H3812">
        <v>449.99</v>
      </c>
      <c r="I3812">
        <v>0.2</v>
      </c>
      <c r="J3812" s="1" t="s">
        <v>470</v>
      </c>
      <c r="K3812" s="1" t="s">
        <v>242</v>
      </c>
      <c r="L3812" s="1" t="s">
        <v>28</v>
      </c>
      <c r="M3812" s="1" t="s">
        <v>463</v>
      </c>
      <c r="N3812">
        <v>359.99200000000002</v>
      </c>
    </row>
    <row r="3813" spans="1:14" x14ac:dyDescent="0.3">
      <c r="A3813">
        <v>196</v>
      </c>
      <c r="B3813" s="1" t="s">
        <v>136</v>
      </c>
      <c r="C3813" s="1" t="s">
        <v>27</v>
      </c>
      <c r="D3813">
        <v>882</v>
      </c>
      <c r="E3813" s="2">
        <v>42864</v>
      </c>
      <c r="F3813">
        <v>2</v>
      </c>
      <c r="G3813">
        <v>2</v>
      </c>
      <c r="H3813">
        <v>449.99</v>
      </c>
      <c r="I3813">
        <v>0.2</v>
      </c>
      <c r="J3813" s="1" t="s">
        <v>474</v>
      </c>
      <c r="K3813" s="1" t="s">
        <v>242</v>
      </c>
      <c r="L3813" s="1" t="s">
        <v>28</v>
      </c>
      <c r="M3813" s="1" t="s">
        <v>463</v>
      </c>
      <c r="N3813">
        <v>719.98400000000004</v>
      </c>
    </row>
    <row r="3814" spans="1:14" x14ac:dyDescent="0.3">
      <c r="A3814">
        <v>844</v>
      </c>
      <c r="B3814" s="1" t="s">
        <v>121</v>
      </c>
      <c r="C3814" s="1" t="s">
        <v>27</v>
      </c>
      <c r="D3814">
        <v>869</v>
      </c>
      <c r="E3814" s="2">
        <v>42856</v>
      </c>
      <c r="F3814">
        <v>2</v>
      </c>
      <c r="G3814">
        <v>2</v>
      </c>
      <c r="H3814">
        <v>449.99</v>
      </c>
      <c r="I3814">
        <v>0.05</v>
      </c>
      <c r="J3814" s="1" t="s">
        <v>470</v>
      </c>
      <c r="K3814" s="1" t="s">
        <v>242</v>
      </c>
      <c r="L3814" s="1" t="s">
        <v>28</v>
      </c>
      <c r="M3814" s="1" t="s">
        <v>463</v>
      </c>
      <c r="N3814">
        <v>854.98099999999999</v>
      </c>
    </row>
    <row r="3815" spans="1:14" x14ac:dyDescent="0.3">
      <c r="A3815">
        <v>1006</v>
      </c>
      <c r="B3815" s="1" t="s">
        <v>137</v>
      </c>
      <c r="C3815" s="1" t="s">
        <v>21</v>
      </c>
      <c r="D3815">
        <v>1139</v>
      </c>
      <c r="E3815" s="2">
        <v>42999</v>
      </c>
      <c r="F3815">
        <v>1</v>
      </c>
      <c r="G3815">
        <v>2</v>
      </c>
      <c r="H3815">
        <v>449.99</v>
      </c>
      <c r="I3815">
        <v>0.05</v>
      </c>
      <c r="J3815" s="1" t="s">
        <v>470</v>
      </c>
      <c r="K3815" s="1" t="s">
        <v>242</v>
      </c>
      <c r="L3815" s="1" t="s">
        <v>22</v>
      </c>
      <c r="M3815" s="1" t="s">
        <v>463</v>
      </c>
      <c r="N3815">
        <v>854.98099999999999</v>
      </c>
    </row>
    <row r="3816" spans="1:14" x14ac:dyDescent="0.3">
      <c r="A3816">
        <v>49</v>
      </c>
      <c r="B3816" s="1" t="s">
        <v>111</v>
      </c>
      <c r="C3816" s="1" t="s">
        <v>27</v>
      </c>
      <c r="D3816">
        <v>1599</v>
      </c>
      <c r="E3816" s="2">
        <v>43219</v>
      </c>
      <c r="F3816">
        <v>2</v>
      </c>
      <c r="G3816">
        <v>2</v>
      </c>
      <c r="H3816">
        <v>481.99</v>
      </c>
      <c r="I3816">
        <v>0.2</v>
      </c>
      <c r="J3816" s="1" t="s">
        <v>469</v>
      </c>
      <c r="K3816" s="1" t="s">
        <v>242</v>
      </c>
      <c r="L3816" s="1" t="s">
        <v>28</v>
      </c>
      <c r="M3816" s="1" t="s">
        <v>463</v>
      </c>
      <c r="N3816">
        <v>771.18400000000008</v>
      </c>
    </row>
    <row r="3817" spans="1:14" x14ac:dyDescent="0.3">
      <c r="A3817">
        <v>1097</v>
      </c>
      <c r="B3817" s="1" t="s">
        <v>79</v>
      </c>
      <c r="C3817" s="1" t="s">
        <v>21</v>
      </c>
      <c r="D3817">
        <v>690</v>
      </c>
      <c r="E3817" s="2">
        <v>42769</v>
      </c>
      <c r="F3817">
        <v>1</v>
      </c>
      <c r="G3817">
        <v>2</v>
      </c>
      <c r="H3817">
        <v>416.99</v>
      </c>
      <c r="I3817">
        <v>0.2</v>
      </c>
      <c r="J3817" s="1" t="s">
        <v>467</v>
      </c>
      <c r="K3817" s="1" t="s">
        <v>242</v>
      </c>
      <c r="L3817" s="1" t="s">
        <v>22</v>
      </c>
      <c r="M3817" s="1" t="s">
        <v>463</v>
      </c>
      <c r="N3817">
        <v>667.18400000000008</v>
      </c>
    </row>
    <row r="3818" spans="1:14" x14ac:dyDescent="0.3">
      <c r="A3818">
        <v>73</v>
      </c>
      <c r="B3818" s="1" t="s">
        <v>140</v>
      </c>
      <c r="C3818" s="1" t="s">
        <v>27</v>
      </c>
      <c r="D3818">
        <v>937</v>
      </c>
      <c r="E3818" s="2">
        <v>42897</v>
      </c>
      <c r="F3818">
        <v>2</v>
      </c>
      <c r="G3818">
        <v>2</v>
      </c>
      <c r="H3818">
        <v>449.99</v>
      </c>
      <c r="I3818">
        <v>0.1</v>
      </c>
      <c r="J3818" s="1" t="s">
        <v>474</v>
      </c>
      <c r="K3818" s="1" t="s">
        <v>242</v>
      </c>
      <c r="L3818" s="1" t="s">
        <v>28</v>
      </c>
      <c r="M3818" s="1" t="s">
        <v>463</v>
      </c>
      <c r="N3818">
        <v>809.98200000000008</v>
      </c>
    </row>
    <row r="3819" spans="1:14" x14ac:dyDescent="0.3">
      <c r="A3819">
        <v>20</v>
      </c>
      <c r="B3819" s="1" t="s">
        <v>85</v>
      </c>
      <c r="C3819" s="1" t="s">
        <v>15</v>
      </c>
      <c r="D3819">
        <v>735</v>
      </c>
      <c r="E3819" s="2">
        <v>42793</v>
      </c>
      <c r="F3819">
        <v>3</v>
      </c>
      <c r="G3819">
        <v>2</v>
      </c>
      <c r="H3819">
        <v>416.99</v>
      </c>
      <c r="I3819">
        <v>0.1</v>
      </c>
      <c r="J3819" s="1" t="s">
        <v>475</v>
      </c>
      <c r="K3819" s="1" t="s">
        <v>24</v>
      </c>
      <c r="L3819" s="1" t="s">
        <v>18</v>
      </c>
      <c r="M3819" s="1" t="s">
        <v>463</v>
      </c>
      <c r="N3819">
        <v>750.58199999999999</v>
      </c>
    </row>
    <row r="3820" spans="1:14" x14ac:dyDescent="0.3">
      <c r="A3820">
        <v>43</v>
      </c>
      <c r="B3820" s="1" t="s">
        <v>119</v>
      </c>
      <c r="C3820" s="1" t="s">
        <v>15</v>
      </c>
      <c r="D3820">
        <v>935</v>
      </c>
      <c r="E3820" s="2">
        <v>42896</v>
      </c>
      <c r="F3820">
        <v>3</v>
      </c>
      <c r="G3820">
        <v>2</v>
      </c>
      <c r="H3820">
        <v>346.99</v>
      </c>
      <c r="I3820">
        <v>0.2</v>
      </c>
      <c r="J3820" s="1" t="s">
        <v>476</v>
      </c>
      <c r="K3820" s="1" t="s">
        <v>24</v>
      </c>
      <c r="L3820" s="1" t="s">
        <v>18</v>
      </c>
      <c r="M3820" s="1" t="s">
        <v>463</v>
      </c>
      <c r="N3820">
        <v>555.18400000000008</v>
      </c>
    </row>
    <row r="3821" spans="1:14" x14ac:dyDescent="0.3">
      <c r="A3821">
        <v>82</v>
      </c>
      <c r="B3821" s="1" t="s">
        <v>155</v>
      </c>
      <c r="C3821" s="1" t="s">
        <v>21</v>
      </c>
      <c r="D3821">
        <v>961</v>
      </c>
      <c r="E3821" s="2">
        <v>42905</v>
      </c>
      <c r="F3821">
        <v>1</v>
      </c>
      <c r="G3821">
        <v>2</v>
      </c>
      <c r="H3821">
        <v>346.99</v>
      </c>
      <c r="I3821">
        <v>7.0000000000000007E-2</v>
      </c>
      <c r="J3821" s="1" t="s">
        <v>476</v>
      </c>
      <c r="K3821" s="1" t="s">
        <v>24</v>
      </c>
      <c r="L3821" s="1" t="s">
        <v>22</v>
      </c>
      <c r="M3821" s="1" t="s">
        <v>463</v>
      </c>
      <c r="N3821">
        <v>645.40139999999997</v>
      </c>
    </row>
    <row r="3822" spans="1:14" x14ac:dyDescent="0.3">
      <c r="A3822">
        <v>116</v>
      </c>
      <c r="B3822" s="1" t="s">
        <v>141</v>
      </c>
      <c r="C3822" s="1" t="s">
        <v>15</v>
      </c>
      <c r="D3822">
        <v>1047</v>
      </c>
      <c r="E3822" s="2">
        <v>42955</v>
      </c>
      <c r="F3822">
        <v>3</v>
      </c>
      <c r="G3822">
        <v>1</v>
      </c>
      <c r="H3822">
        <v>647.99</v>
      </c>
      <c r="I3822">
        <v>0.2</v>
      </c>
      <c r="J3822" s="1" t="s">
        <v>477</v>
      </c>
      <c r="K3822" s="1" t="s">
        <v>24</v>
      </c>
      <c r="L3822" s="1" t="s">
        <v>18</v>
      </c>
      <c r="M3822" s="1" t="s">
        <v>463</v>
      </c>
      <c r="N3822">
        <v>518.39200000000005</v>
      </c>
    </row>
    <row r="3823" spans="1:14" x14ac:dyDescent="0.3">
      <c r="A3823">
        <v>120</v>
      </c>
      <c r="B3823" s="1" t="s">
        <v>71</v>
      </c>
      <c r="C3823" s="1" t="s">
        <v>21</v>
      </c>
      <c r="D3823">
        <v>907</v>
      </c>
      <c r="E3823" s="2">
        <v>42879</v>
      </c>
      <c r="F3823">
        <v>1</v>
      </c>
      <c r="G3823">
        <v>1</v>
      </c>
      <c r="H3823">
        <v>346.99</v>
      </c>
      <c r="I3823">
        <v>7.0000000000000007E-2</v>
      </c>
      <c r="J3823" s="1" t="s">
        <v>476</v>
      </c>
      <c r="K3823" s="1" t="s">
        <v>24</v>
      </c>
      <c r="L3823" s="1" t="s">
        <v>22</v>
      </c>
      <c r="M3823" s="1" t="s">
        <v>463</v>
      </c>
      <c r="N3823">
        <v>322.70069999999998</v>
      </c>
    </row>
    <row r="3824" spans="1:14" x14ac:dyDescent="0.3">
      <c r="A3824">
        <v>123</v>
      </c>
      <c r="B3824" s="1" t="s">
        <v>105</v>
      </c>
      <c r="C3824" s="1" t="s">
        <v>15</v>
      </c>
      <c r="D3824">
        <v>1605</v>
      </c>
      <c r="E3824" s="2">
        <v>43282</v>
      </c>
      <c r="F3824">
        <v>3</v>
      </c>
      <c r="G3824">
        <v>1</v>
      </c>
      <c r="H3824">
        <v>619.99</v>
      </c>
      <c r="I3824">
        <v>0.1</v>
      </c>
      <c r="J3824" s="1" t="s">
        <v>478</v>
      </c>
      <c r="K3824" s="1" t="s">
        <v>24</v>
      </c>
      <c r="L3824" s="1" t="s">
        <v>18</v>
      </c>
      <c r="M3824" s="1" t="s">
        <v>463</v>
      </c>
      <c r="N3824">
        <v>557.99099999999999</v>
      </c>
    </row>
    <row r="3825" spans="1:14" x14ac:dyDescent="0.3">
      <c r="A3825">
        <v>138</v>
      </c>
      <c r="B3825" s="1" t="s">
        <v>122</v>
      </c>
      <c r="C3825" s="1" t="s">
        <v>21</v>
      </c>
      <c r="D3825">
        <v>944</v>
      </c>
      <c r="E3825" s="2">
        <v>42900</v>
      </c>
      <c r="F3825">
        <v>1</v>
      </c>
      <c r="G3825">
        <v>2</v>
      </c>
      <c r="H3825">
        <v>416.99</v>
      </c>
      <c r="I3825">
        <v>7.0000000000000007E-2</v>
      </c>
      <c r="J3825" s="1" t="s">
        <v>466</v>
      </c>
      <c r="K3825" s="1" t="s">
        <v>24</v>
      </c>
      <c r="L3825" s="1" t="s">
        <v>22</v>
      </c>
      <c r="M3825" s="1" t="s">
        <v>463</v>
      </c>
      <c r="N3825">
        <v>775.60140000000001</v>
      </c>
    </row>
    <row r="3826" spans="1:14" x14ac:dyDescent="0.3">
      <c r="A3826">
        <v>172</v>
      </c>
      <c r="B3826" s="1" t="s">
        <v>75</v>
      </c>
      <c r="C3826" s="1" t="s">
        <v>21</v>
      </c>
      <c r="D3826">
        <v>987</v>
      </c>
      <c r="E3826" s="2">
        <v>42918</v>
      </c>
      <c r="F3826">
        <v>1</v>
      </c>
      <c r="G3826">
        <v>1</v>
      </c>
      <c r="H3826">
        <v>761.99</v>
      </c>
      <c r="I3826">
        <v>7.0000000000000007E-2</v>
      </c>
      <c r="J3826" s="1" t="s">
        <v>479</v>
      </c>
      <c r="K3826" s="1" t="s">
        <v>24</v>
      </c>
      <c r="L3826" s="1" t="s">
        <v>22</v>
      </c>
      <c r="M3826" s="1" t="s">
        <v>463</v>
      </c>
      <c r="N3826">
        <v>708.65069999999992</v>
      </c>
    </row>
    <row r="3827" spans="1:14" x14ac:dyDescent="0.3">
      <c r="A3827">
        <v>187</v>
      </c>
      <c r="B3827" s="1" t="s">
        <v>137</v>
      </c>
      <c r="C3827" s="1" t="s">
        <v>21</v>
      </c>
      <c r="D3827">
        <v>1540</v>
      </c>
      <c r="E3827" s="2">
        <v>43206</v>
      </c>
      <c r="F3827">
        <v>1</v>
      </c>
      <c r="G3827">
        <v>2</v>
      </c>
      <c r="H3827">
        <v>416.99</v>
      </c>
      <c r="I3827">
        <v>0.05</v>
      </c>
      <c r="J3827" s="1" t="s">
        <v>475</v>
      </c>
      <c r="K3827" s="1" t="s">
        <v>24</v>
      </c>
      <c r="L3827" s="1" t="s">
        <v>22</v>
      </c>
      <c r="M3827" s="1" t="s">
        <v>463</v>
      </c>
      <c r="N3827">
        <v>792.28099999999995</v>
      </c>
    </row>
    <row r="3828" spans="1:14" x14ac:dyDescent="0.3">
      <c r="A3828">
        <v>305</v>
      </c>
      <c r="B3828" s="1" t="s">
        <v>209</v>
      </c>
      <c r="C3828" s="1" t="s">
        <v>21</v>
      </c>
      <c r="D3828">
        <v>1085</v>
      </c>
      <c r="E3828" s="2">
        <v>42968</v>
      </c>
      <c r="F3828">
        <v>1</v>
      </c>
      <c r="G3828">
        <v>2</v>
      </c>
      <c r="H3828">
        <v>250.99</v>
      </c>
      <c r="I3828">
        <v>0.2</v>
      </c>
      <c r="J3828" s="1" t="s">
        <v>480</v>
      </c>
      <c r="K3828" s="1" t="s">
        <v>24</v>
      </c>
      <c r="L3828" s="1" t="s">
        <v>22</v>
      </c>
      <c r="M3828" s="1" t="s">
        <v>463</v>
      </c>
      <c r="N3828">
        <v>401.58400000000006</v>
      </c>
    </row>
    <row r="3829" spans="1:14" x14ac:dyDescent="0.3">
      <c r="A3829">
        <v>722</v>
      </c>
      <c r="B3829" s="1" t="s">
        <v>97</v>
      </c>
      <c r="C3829" s="1" t="s">
        <v>15</v>
      </c>
      <c r="D3829">
        <v>957</v>
      </c>
      <c r="E3829" s="2">
        <v>42903</v>
      </c>
      <c r="F3829">
        <v>3</v>
      </c>
      <c r="G3829">
        <v>1</v>
      </c>
      <c r="H3829">
        <v>250.99</v>
      </c>
      <c r="I3829">
        <v>7.0000000000000007E-2</v>
      </c>
      <c r="J3829" s="1" t="s">
        <v>480</v>
      </c>
      <c r="K3829" s="1" t="s">
        <v>24</v>
      </c>
      <c r="L3829" s="1" t="s">
        <v>18</v>
      </c>
      <c r="M3829" s="1" t="s">
        <v>463</v>
      </c>
      <c r="N3829">
        <v>233.42069999999998</v>
      </c>
    </row>
    <row r="3830" spans="1:14" x14ac:dyDescent="0.3">
      <c r="A3830">
        <v>778</v>
      </c>
      <c r="B3830" s="1" t="s">
        <v>40</v>
      </c>
      <c r="C3830" s="1" t="s">
        <v>15</v>
      </c>
      <c r="D3830">
        <v>1288</v>
      </c>
      <c r="E3830" s="2">
        <v>43076</v>
      </c>
      <c r="F3830">
        <v>3</v>
      </c>
      <c r="G3830">
        <v>1</v>
      </c>
      <c r="H3830">
        <v>749.99</v>
      </c>
      <c r="I3830">
        <v>0.2</v>
      </c>
      <c r="J3830" s="1" t="s">
        <v>481</v>
      </c>
      <c r="K3830" s="1" t="s">
        <v>24</v>
      </c>
      <c r="L3830" s="1" t="s">
        <v>18</v>
      </c>
      <c r="M3830" s="1" t="s">
        <v>463</v>
      </c>
      <c r="N3830">
        <v>599.99200000000008</v>
      </c>
    </row>
    <row r="3831" spans="1:14" x14ac:dyDescent="0.3">
      <c r="A3831">
        <v>940</v>
      </c>
      <c r="B3831" s="1" t="s">
        <v>146</v>
      </c>
      <c r="C3831" s="1" t="s">
        <v>21</v>
      </c>
      <c r="D3831">
        <v>835</v>
      </c>
      <c r="E3831" s="2">
        <v>42838</v>
      </c>
      <c r="F3831">
        <v>1</v>
      </c>
      <c r="G3831">
        <v>2</v>
      </c>
      <c r="H3831">
        <v>346.99</v>
      </c>
      <c r="I3831">
        <v>7.0000000000000007E-2</v>
      </c>
      <c r="J3831" s="1" t="s">
        <v>476</v>
      </c>
      <c r="K3831" s="1" t="s">
        <v>24</v>
      </c>
      <c r="L3831" s="1" t="s">
        <v>22</v>
      </c>
      <c r="M3831" s="1" t="s">
        <v>463</v>
      </c>
      <c r="N3831">
        <v>645.40139999999997</v>
      </c>
    </row>
    <row r="3832" spans="1:14" x14ac:dyDescent="0.3">
      <c r="A3832">
        <v>1063</v>
      </c>
      <c r="B3832" s="1" t="s">
        <v>124</v>
      </c>
      <c r="C3832" s="1" t="s">
        <v>15</v>
      </c>
      <c r="D3832">
        <v>1140</v>
      </c>
      <c r="E3832" s="2">
        <v>42999</v>
      </c>
      <c r="F3832">
        <v>3</v>
      </c>
      <c r="G3832">
        <v>2</v>
      </c>
      <c r="H3832">
        <v>416.99</v>
      </c>
      <c r="I3832">
        <v>7.0000000000000007E-2</v>
      </c>
      <c r="J3832" s="1" t="s">
        <v>475</v>
      </c>
      <c r="K3832" s="1" t="s">
        <v>24</v>
      </c>
      <c r="L3832" s="1" t="s">
        <v>18</v>
      </c>
      <c r="M3832" s="1" t="s">
        <v>463</v>
      </c>
      <c r="N3832">
        <v>775.60140000000001</v>
      </c>
    </row>
    <row r="3833" spans="1:14" x14ac:dyDescent="0.3">
      <c r="A3833">
        <v>1091</v>
      </c>
      <c r="B3833" s="1" t="s">
        <v>197</v>
      </c>
      <c r="C3833" s="1" t="s">
        <v>21</v>
      </c>
      <c r="D3833">
        <v>1205</v>
      </c>
      <c r="E3833" s="2">
        <v>43034</v>
      </c>
      <c r="F3833">
        <v>1</v>
      </c>
      <c r="G3833">
        <v>2</v>
      </c>
      <c r="H3833">
        <v>402.99</v>
      </c>
      <c r="I3833">
        <v>7.0000000000000007E-2</v>
      </c>
      <c r="J3833" s="1" t="s">
        <v>482</v>
      </c>
      <c r="K3833" s="1" t="s">
        <v>24</v>
      </c>
      <c r="L3833" s="1" t="s">
        <v>22</v>
      </c>
      <c r="M3833" s="1" t="s">
        <v>463</v>
      </c>
      <c r="N3833">
        <v>749.56139999999994</v>
      </c>
    </row>
    <row r="3834" spans="1:14" x14ac:dyDescent="0.3">
      <c r="A3834">
        <v>1152</v>
      </c>
      <c r="B3834" s="1" t="s">
        <v>150</v>
      </c>
      <c r="C3834" s="1" t="s">
        <v>21</v>
      </c>
      <c r="D3834">
        <v>765</v>
      </c>
      <c r="E3834" s="2">
        <v>42803</v>
      </c>
      <c r="F3834">
        <v>1</v>
      </c>
      <c r="G3834">
        <v>1</v>
      </c>
      <c r="H3834">
        <v>346.99</v>
      </c>
      <c r="I3834">
        <v>0.05</v>
      </c>
      <c r="J3834" s="1" t="s">
        <v>476</v>
      </c>
      <c r="K3834" s="1" t="s">
        <v>24</v>
      </c>
      <c r="L3834" s="1" t="s">
        <v>22</v>
      </c>
      <c r="M3834" s="1" t="s">
        <v>463</v>
      </c>
      <c r="N3834">
        <v>329.64049999999997</v>
      </c>
    </row>
    <row r="3835" spans="1:14" x14ac:dyDescent="0.3">
      <c r="A3835">
        <v>1203</v>
      </c>
      <c r="B3835" s="1" t="s">
        <v>25</v>
      </c>
      <c r="C3835" s="1" t="s">
        <v>15</v>
      </c>
      <c r="D3835">
        <v>813</v>
      </c>
      <c r="E3835" s="2">
        <v>42826</v>
      </c>
      <c r="F3835">
        <v>3</v>
      </c>
      <c r="G3835">
        <v>2</v>
      </c>
      <c r="H3835">
        <v>416.99</v>
      </c>
      <c r="I3835">
        <v>0.05</v>
      </c>
      <c r="J3835" s="1" t="s">
        <v>475</v>
      </c>
      <c r="K3835" s="1" t="s">
        <v>24</v>
      </c>
      <c r="L3835" s="1" t="s">
        <v>18</v>
      </c>
      <c r="M3835" s="1" t="s">
        <v>463</v>
      </c>
      <c r="N3835">
        <v>792.28099999999995</v>
      </c>
    </row>
    <row r="3836" spans="1:14" x14ac:dyDescent="0.3">
      <c r="A3836">
        <v>1224</v>
      </c>
      <c r="B3836" s="1" t="s">
        <v>195</v>
      </c>
      <c r="C3836" s="1" t="s">
        <v>15</v>
      </c>
      <c r="D3836">
        <v>930</v>
      </c>
      <c r="E3836" s="2">
        <v>42891</v>
      </c>
      <c r="F3836">
        <v>3</v>
      </c>
      <c r="G3836">
        <v>2</v>
      </c>
      <c r="H3836">
        <v>346.99</v>
      </c>
      <c r="I3836">
        <v>0.05</v>
      </c>
      <c r="J3836" s="1" t="s">
        <v>476</v>
      </c>
      <c r="K3836" s="1" t="s">
        <v>24</v>
      </c>
      <c r="L3836" s="1" t="s">
        <v>18</v>
      </c>
      <c r="M3836" s="1" t="s">
        <v>463</v>
      </c>
      <c r="N3836">
        <v>659.28099999999995</v>
      </c>
    </row>
    <row r="3837" spans="1:14" x14ac:dyDescent="0.3">
      <c r="A3837">
        <v>1231</v>
      </c>
      <c r="B3837" s="1" t="s">
        <v>148</v>
      </c>
      <c r="C3837" s="1" t="s">
        <v>21</v>
      </c>
      <c r="D3837">
        <v>1423</v>
      </c>
      <c r="E3837" s="2">
        <v>43165</v>
      </c>
      <c r="F3837">
        <v>1</v>
      </c>
      <c r="G3837">
        <v>1</v>
      </c>
      <c r="H3837">
        <v>416.99</v>
      </c>
      <c r="I3837">
        <v>0.1</v>
      </c>
      <c r="J3837" s="1" t="s">
        <v>475</v>
      </c>
      <c r="K3837" s="1" t="s">
        <v>24</v>
      </c>
      <c r="L3837" s="1" t="s">
        <v>22</v>
      </c>
      <c r="M3837" s="1" t="s">
        <v>463</v>
      </c>
      <c r="N3837">
        <v>375.291</v>
      </c>
    </row>
    <row r="3838" spans="1:14" x14ac:dyDescent="0.3">
      <c r="A3838">
        <v>1384</v>
      </c>
      <c r="B3838" s="1" t="s">
        <v>127</v>
      </c>
      <c r="C3838" s="1" t="s">
        <v>21</v>
      </c>
      <c r="D3838">
        <v>1307</v>
      </c>
      <c r="E3838" s="2">
        <v>43091</v>
      </c>
      <c r="F3838">
        <v>1</v>
      </c>
      <c r="G3838">
        <v>2</v>
      </c>
      <c r="H3838">
        <v>416.99</v>
      </c>
      <c r="I3838">
        <v>0.2</v>
      </c>
      <c r="J3838" s="1" t="s">
        <v>466</v>
      </c>
      <c r="K3838" s="1" t="s">
        <v>24</v>
      </c>
      <c r="L3838" s="1" t="s">
        <v>22</v>
      </c>
      <c r="M3838" s="1" t="s">
        <v>463</v>
      </c>
      <c r="N3838">
        <v>667.18400000000008</v>
      </c>
    </row>
    <row r="3839" spans="1:14" x14ac:dyDescent="0.3">
      <c r="A3839">
        <v>1418</v>
      </c>
      <c r="B3839" s="1" t="s">
        <v>122</v>
      </c>
      <c r="C3839" s="1" t="s">
        <v>21</v>
      </c>
      <c r="D3839">
        <v>1002</v>
      </c>
      <c r="E3839" s="2">
        <v>42930</v>
      </c>
      <c r="F3839">
        <v>1</v>
      </c>
      <c r="G3839">
        <v>1</v>
      </c>
      <c r="H3839">
        <v>402.99</v>
      </c>
      <c r="I3839">
        <v>0.2</v>
      </c>
      <c r="J3839" s="1" t="s">
        <v>482</v>
      </c>
      <c r="K3839" s="1" t="s">
        <v>24</v>
      </c>
      <c r="L3839" s="1" t="s">
        <v>22</v>
      </c>
      <c r="M3839" s="1" t="s">
        <v>463</v>
      </c>
      <c r="N3839">
        <v>322.39200000000005</v>
      </c>
    </row>
    <row r="3840" spans="1:14" x14ac:dyDescent="0.3">
      <c r="A3840">
        <v>1426</v>
      </c>
      <c r="B3840" s="1" t="s">
        <v>105</v>
      </c>
      <c r="C3840" s="1" t="s">
        <v>15</v>
      </c>
      <c r="D3840">
        <v>971</v>
      </c>
      <c r="E3840" s="2">
        <v>42908</v>
      </c>
      <c r="F3840">
        <v>3</v>
      </c>
      <c r="G3840">
        <v>2</v>
      </c>
      <c r="H3840">
        <v>346.99</v>
      </c>
      <c r="I3840">
        <v>7.0000000000000007E-2</v>
      </c>
      <c r="J3840" s="1" t="s">
        <v>476</v>
      </c>
      <c r="K3840" s="1" t="s">
        <v>24</v>
      </c>
      <c r="L3840" s="1" t="s">
        <v>18</v>
      </c>
      <c r="M3840" s="1" t="s">
        <v>463</v>
      </c>
      <c r="N3840">
        <v>645.40139999999997</v>
      </c>
    </row>
    <row r="3841" spans="1:14" x14ac:dyDescent="0.3">
      <c r="A3841">
        <v>203</v>
      </c>
      <c r="B3841" s="1" t="s">
        <v>119</v>
      </c>
      <c r="C3841" s="1" t="s">
        <v>15</v>
      </c>
      <c r="D3841">
        <v>1333</v>
      </c>
      <c r="E3841" s="2">
        <v>43106</v>
      </c>
      <c r="F3841">
        <v>3</v>
      </c>
      <c r="G3841">
        <v>1</v>
      </c>
      <c r="H3841">
        <v>647.99</v>
      </c>
      <c r="I3841">
        <v>0.1</v>
      </c>
      <c r="J3841" s="1" t="s">
        <v>477</v>
      </c>
      <c r="K3841" s="1" t="s">
        <v>24</v>
      </c>
      <c r="L3841" s="1" t="s">
        <v>18</v>
      </c>
      <c r="M3841" s="1" t="s">
        <v>463</v>
      </c>
      <c r="N3841">
        <v>583.19100000000003</v>
      </c>
    </row>
    <row r="3842" spans="1:14" x14ac:dyDescent="0.3">
      <c r="A3842">
        <v>389</v>
      </c>
      <c r="B3842" s="1" t="s">
        <v>29</v>
      </c>
      <c r="C3842" s="1" t="s">
        <v>15</v>
      </c>
      <c r="D3842">
        <v>966</v>
      </c>
      <c r="E3842" s="2">
        <v>42906</v>
      </c>
      <c r="F3842">
        <v>3</v>
      </c>
      <c r="G3842">
        <v>1</v>
      </c>
      <c r="H3842">
        <v>749.99</v>
      </c>
      <c r="I3842">
        <v>7.0000000000000007E-2</v>
      </c>
      <c r="J3842" s="1" t="s">
        <v>481</v>
      </c>
      <c r="K3842" s="1" t="s">
        <v>24</v>
      </c>
      <c r="L3842" s="1" t="s">
        <v>18</v>
      </c>
      <c r="M3842" s="1" t="s">
        <v>463</v>
      </c>
      <c r="N3842">
        <v>697.49069999999995</v>
      </c>
    </row>
    <row r="3843" spans="1:14" x14ac:dyDescent="0.3">
      <c r="A3843">
        <v>957</v>
      </c>
      <c r="B3843" s="1" t="s">
        <v>122</v>
      </c>
      <c r="C3843" s="1" t="s">
        <v>21</v>
      </c>
      <c r="D3843">
        <v>928</v>
      </c>
      <c r="E3843" s="2">
        <v>42891</v>
      </c>
      <c r="F3843">
        <v>1</v>
      </c>
      <c r="G3843">
        <v>2</v>
      </c>
      <c r="H3843">
        <v>416.99</v>
      </c>
      <c r="I3843">
        <v>0.05</v>
      </c>
      <c r="J3843" s="1" t="s">
        <v>475</v>
      </c>
      <c r="K3843" s="1" t="s">
        <v>24</v>
      </c>
      <c r="L3843" s="1" t="s">
        <v>22</v>
      </c>
      <c r="M3843" s="1" t="s">
        <v>463</v>
      </c>
      <c r="N3843">
        <v>792.28099999999995</v>
      </c>
    </row>
    <row r="3844" spans="1:14" x14ac:dyDescent="0.3">
      <c r="A3844">
        <v>900</v>
      </c>
      <c r="B3844" s="1" t="s">
        <v>127</v>
      </c>
      <c r="C3844" s="1" t="s">
        <v>21</v>
      </c>
      <c r="D3844">
        <v>1167</v>
      </c>
      <c r="E3844" s="2">
        <v>43012</v>
      </c>
      <c r="F3844">
        <v>1</v>
      </c>
      <c r="G3844">
        <v>1</v>
      </c>
      <c r="H3844">
        <v>449.99</v>
      </c>
      <c r="I3844">
        <v>7.0000000000000007E-2</v>
      </c>
      <c r="J3844" s="1" t="s">
        <v>470</v>
      </c>
      <c r="K3844" s="1" t="s">
        <v>24</v>
      </c>
      <c r="L3844" s="1" t="s">
        <v>22</v>
      </c>
      <c r="M3844" s="1" t="s">
        <v>463</v>
      </c>
      <c r="N3844">
        <v>418.4907</v>
      </c>
    </row>
    <row r="3845" spans="1:14" x14ac:dyDescent="0.3">
      <c r="A3845">
        <v>311</v>
      </c>
      <c r="B3845" s="1" t="s">
        <v>71</v>
      </c>
      <c r="C3845" s="1" t="s">
        <v>21</v>
      </c>
      <c r="D3845">
        <v>1312</v>
      </c>
      <c r="E3845" s="2">
        <v>43094</v>
      </c>
      <c r="F3845">
        <v>1</v>
      </c>
      <c r="G3845">
        <v>2</v>
      </c>
      <c r="H3845">
        <v>250.99</v>
      </c>
      <c r="I3845">
        <v>0.05</v>
      </c>
      <c r="J3845" s="1" t="s">
        <v>483</v>
      </c>
      <c r="K3845" s="1" t="s">
        <v>24</v>
      </c>
      <c r="L3845" s="1" t="s">
        <v>22</v>
      </c>
      <c r="M3845" s="1" t="s">
        <v>463</v>
      </c>
      <c r="N3845">
        <v>476.88099999999997</v>
      </c>
    </row>
    <row r="3846" spans="1:14" x14ac:dyDescent="0.3">
      <c r="A3846">
        <v>700</v>
      </c>
      <c r="B3846" s="1" t="s">
        <v>105</v>
      </c>
      <c r="C3846" s="1" t="s">
        <v>15</v>
      </c>
      <c r="D3846">
        <v>787</v>
      </c>
      <c r="E3846" s="2">
        <v>42812</v>
      </c>
      <c r="F3846">
        <v>3</v>
      </c>
      <c r="G3846">
        <v>2</v>
      </c>
      <c r="H3846">
        <v>250.99</v>
      </c>
      <c r="I3846">
        <v>0.1</v>
      </c>
      <c r="J3846" s="1" t="s">
        <v>480</v>
      </c>
      <c r="K3846" s="1" t="s">
        <v>24</v>
      </c>
      <c r="L3846" s="1" t="s">
        <v>18</v>
      </c>
      <c r="M3846" s="1" t="s">
        <v>463</v>
      </c>
      <c r="N3846">
        <v>451.78200000000004</v>
      </c>
    </row>
    <row r="3847" spans="1:14" x14ac:dyDescent="0.3">
      <c r="A3847">
        <v>192</v>
      </c>
      <c r="B3847" s="1" t="s">
        <v>180</v>
      </c>
      <c r="C3847" s="1" t="s">
        <v>21</v>
      </c>
      <c r="D3847">
        <v>1194</v>
      </c>
      <c r="E3847" s="2">
        <v>43027</v>
      </c>
      <c r="F3847">
        <v>1</v>
      </c>
      <c r="G3847">
        <v>1</v>
      </c>
      <c r="H3847">
        <v>416.99</v>
      </c>
      <c r="I3847">
        <v>0.05</v>
      </c>
      <c r="J3847" s="1" t="s">
        <v>475</v>
      </c>
      <c r="K3847" s="1" t="s">
        <v>24</v>
      </c>
      <c r="L3847" s="1" t="s">
        <v>22</v>
      </c>
      <c r="M3847" s="1" t="s">
        <v>463</v>
      </c>
      <c r="N3847">
        <v>396.14049999999997</v>
      </c>
    </row>
    <row r="3848" spans="1:14" x14ac:dyDescent="0.3">
      <c r="A3848">
        <v>2</v>
      </c>
      <c r="B3848" s="1" t="s">
        <v>148</v>
      </c>
      <c r="C3848" s="1" t="s">
        <v>21</v>
      </c>
      <c r="D3848">
        <v>1084</v>
      </c>
      <c r="E3848" s="2">
        <v>42968</v>
      </c>
      <c r="F3848">
        <v>1</v>
      </c>
      <c r="G3848">
        <v>2</v>
      </c>
      <c r="H3848">
        <v>346.99</v>
      </c>
      <c r="I3848">
        <v>7.0000000000000007E-2</v>
      </c>
      <c r="J3848" s="1" t="s">
        <v>476</v>
      </c>
      <c r="K3848" s="1" t="s">
        <v>24</v>
      </c>
      <c r="L3848" s="1" t="s">
        <v>22</v>
      </c>
      <c r="M3848" s="1" t="s">
        <v>463</v>
      </c>
      <c r="N3848">
        <v>645.40139999999997</v>
      </c>
    </row>
    <row r="3849" spans="1:14" x14ac:dyDescent="0.3">
      <c r="A3849">
        <v>231</v>
      </c>
      <c r="B3849" s="1" t="s">
        <v>174</v>
      </c>
      <c r="C3849" s="1" t="s">
        <v>21</v>
      </c>
      <c r="D3849">
        <v>1587</v>
      </c>
      <c r="E3849" s="2">
        <v>43216</v>
      </c>
      <c r="F3849">
        <v>1</v>
      </c>
      <c r="G3849">
        <v>2</v>
      </c>
      <c r="H3849">
        <v>647.99</v>
      </c>
      <c r="I3849">
        <v>0.05</v>
      </c>
      <c r="J3849" s="1" t="s">
        <v>477</v>
      </c>
      <c r="K3849" s="1" t="s">
        <v>24</v>
      </c>
      <c r="L3849" s="1" t="s">
        <v>22</v>
      </c>
      <c r="M3849" s="1" t="s">
        <v>463</v>
      </c>
      <c r="N3849">
        <v>1231.181</v>
      </c>
    </row>
    <row r="3850" spans="1:14" x14ac:dyDescent="0.3">
      <c r="A3850">
        <v>1415</v>
      </c>
      <c r="B3850" s="1" t="s">
        <v>181</v>
      </c>
      <c r="C3850" s="1" t="s">
        <v>21</v>
      </c>
      <c r="D3850">
        <v>993</v>
      </c>
      <c r="E3850" s="2">
        <v>42925</v>
      </c>
      <c r="F3850">
        <v>1</v>
      </c>
      <c r="G3850">
        <v>2</v>
      </c>
      <c r="H3850">
        <v>402.99</v>
      </c>
      <c r="I3850">
        <v>0.1</v>
      </c>
      <c r="J3850" s="1" t="s">
        <v>482</v>
      </c>
      <c r="K3850" s="1" t="s">
        <v>24</v>
      </c>
      <c r="L3850" s="1" t="s">
        <v>22</v>
      </c>
      <c r="M3850" s="1" t="s">
        <v>463</v>
      </c>
      <c r="N3850">
        <v>725.38200000000006</v>
      </c>
    </row>
    <row r="3851" spans="1:14" x14ac:dyDescent="0.3">
      <c r="A3851">
        <v>953</v>
      </c>
      <c r="B3851" s="1" t="s">
        <v>170</v>
      </c>
      <c r="C3851" s="1" t="s">
        <v>15</v>
      </c>
      <c r="D3851">
        <v>758</v>
      </c>
      <c r="E3851" s="2">
        <v>42800</v>
      </c>
      <c r="F3851">
        <v>3</v>
      </c>
      <c r="G3851">
        <v>2</v>
      </c>
      <c r="H3851">
        <v>346.99</v>
      </c>
      <c r="I3851">
        <v>7.0000000000000007E-2</v>
      </c>
      <c r="J3851" s="1" t="s">
        <v>476</v>
      </c>
      <c r="K3851" s="1" t="s">
        <v>24</v>
      </c>
      <c r="L3851" s="1" t="s">
        <v>18</v>
      </c>
      <c r="M3851" s="1" t="s">
        <v>463</v>
      </c>
      <c r="N3851">
        <v>645.40139999999997</v>
      </c>
    </row>
    <row r="3852" spans="1:14" x14ac:dyDescent="0.3">
      <c r="A3852">
        <v>232</v>
      </c>
      <c r="B3852" s="1" t="s">
        <v>141</v>
      </c>
      <c r="C3852" s="1" t="s">
        <v>15</v>
      </c>
      <c r="D3852">
        <v>750</v>
      </c>
      <c r="E3852" s="2">
        <v>42798</v>
      </c>
      <c r="F3852">
        <v>3</v>
      </c>
      <c r="G3852">
        <v>2</v>
      </c>
      <c r="H3852">
        <v>647.99</v>
      </c>
      <c r="I3852">
        <v>0.1</v>
      </c>
      <c r="J3852" s="1" t="s">
        <v>477</v>
      </c>
      <c r="K3852" s="1" t="s">
        <v>24</v>
      </c>
      <c r="L3852" s="1" t="s">
        <v>18</v>
      </c>
      <c r="M3852" s="1" t="s">
        <v>463</v>
      </c>
      <c r="N3852">
        <v>1166.3820000000001</v>
      </c>
    </row>
    <row r="3853" spans="1:14" x14ac:dyDescent="0.3">
      <c r="A3853">
        <v>232</v>
      </c>
      <c r="B3853" s="1" t="s">
        <v>141</v>
      </c>
      <c r="C3853" s="1" t="s">
        <v>15</v>
      </c>
      <c r="D3853">
        <v>750</v>
      </c>
      <c r="E3853" s="2">
        <v>42798</v>
      </c>
      <c r="F3853">
        <v>3</v>
      </c>
      <c r="G3853">
        <v>1</v>
      </c>
      <c r="H3853">
        <v>619.99</v>
      </c>
      <c r="I3853">
        <v>0.05</v>
      </c>
      <c r="J3853" s="1" t="s">
        <v>478</v>
      </c>
      <c r="K3853" s="1" t="s">
        <v>24</v>
      </c>
      <c r="L3853" s="1" t="s">
        <v>18</v>
      </c>
      <c r="M3853" s="1" t="s">
        <v>463</v>
      </c>
      <c r="N3853">
        <v>588.9905</v>
      </c>
    </row>
    <row r="3854" spans="1:14" x14ac:dyDescent="0.3">
      <c r="A3854">
        <v>347</v>
      </c>
      <c r="B3854" s="1" t="s">
        <v>20</v>
      </c>
      <c r="C3854" s="1" t="s">
        <v>21</v>
      </c>
      <c r="D3854">
        <v>655</v>
      </c>
      <c r="E3854" s="2">
        <v>42751</v>
      </c>
      <c r="F3854">
        <v>1</v>
      </c>
      <c r="G3854">
        <v>1</v>
      </c>
      <c r="H3854">
        <v>250.99</v>
      </c>
      <c r="I3854">
        <v>0.1</v>
      </c>
      <c r="J3854" s="1" t="s">
        <v>483</v>
      </c>
      <c r="K3854" s="1" t="s">
        <v>24</v>
      </c>
      <c r="L3854" s="1" t="s">
        <v>22</v>
      </c>
      <c r="M3854" s="1" t="s">
        <v>463</v>
      </c>
      <c r="N3854">
        <v>225.89100000000002</v>
      </c>
    </row>
    <row r="3855" spans="1:14" x14ac:dyDescent="0.3">
      <c r="A3855">
        <v>123</v>
      </c>
      <c r="B3855" s="1" t="s">
        <v>105</v>
      </c>
      <c r="C3855" s="1" t="s">
        <v>15</v>
      </c>
      <c r="D3855">
        <v>1280</v>
      </c>
      <c r="E3855" s="2">
        <v>43070</v>
      </c>
      <c r="F3855">
        <v>3</v>
      </c>
      <c r="G3855">
        <v>2</v>
      </c>
      <c r="H3855">
        <v>619.99</v>
      </c>
      <c r="I3855">
        <v>7.0000000000000007E-2</v>
      </c>
      <c r="J3855" s="1" t="s">
        <v>478</v>
      </c>
      <c r="K3855" s="1" t="s">
        <v>24</v>
      </c>
      <c r="L3855" s="1" t="s">
        <v>18</v>
      </c>
      <c r="M3855" s="1" t="s">
        <v>463</v>
      </c>
      <c r="N3855">
        <v>1153.1813999999999</v>
      </c>
    </row>
    <row r="3856" spans="1:14" x14ac:dyDescent="0.3">
      <c r="A3856">
        <v>646</v>
      </c>
      <c r="B3856" s="1" t="s">
        <v>150</v>
      </c>
      <c r="C3856" s="1" t="s">
        <v>21</v>
      </c>
      <c r="D3856">
        <v>754</v>
      </c>
      <c r="E3856" s="2">
        <v>42800</v>
      </c>
      <c r="F3856">
        <v>1</v>
      </c>
      <c r="G3856">
        <v>2</v>
      </c>
      <c r="H3856">
        <v>250.99</v>
      </c>
      <c r="I3856">
        <v>0.05</v>
      </c>
      <c r="J3856" s="1" t="s">
        <v>483</v>
      </c>
      <c r="K3856" s="1" t="s">
        <v>24</v>
      </c>
      <c r="L3856" s="1" t="s">
        <v>22</v>
      </c>
      <c r="M3856" s="1" t="s">
        <v>463</v>
      </c>
      <c r="N3856">
        <v>476.88099999999997</v>
      </c>
    </row>
    <row r="3857" spans="1:14" x14ac:dyDescent="0.3">
      <c r="A3857">
        <v>344</v>
      </c>
      <c r="B3857" s="1" t="s">
        <v>279</v>
      </c>
      <c r="C3857" s="1" t="s">
        <v>21</v>
      </c>
      <c r="D3857">
        <v>663</v>
      </c>
      <c r="E3857" s="2">
        <v>42755</v>
      </c>
      <c r="F3857">
        <v>1</v>
      </c>
      <c r="G3857">
        <v>1</v>
      </c>
      <c r="H3857">
        <v>416.99</v>
      </c>
      <c r="I3857">
        <v>7.0000000000000007E-2</v>
      </c>
      <c r="J3857" s="1" t="s">
        <v>475</v>
      </c>
      <c r="K3857" s="1" t="s">
        <v>24</v>
      </c>
      <c r="L3857" s="1" t="s">
        <v>22</v>
      </c>
      <c r="M3857" s="1" t="s">
        <v>463</v>
      </c>
      <c r="N3857">
        <v>387.80070000000001</v>
      </c>
    </row>
    <row r="3858" spans="1:14" x14ac:dyDescent="0.3">
      <c r="A3858">
        <v>1249</v>
      </c>
      <c r="B3858" s="1" t="s">
        <v>178</v>
      </c>
      <c r="C3858" s="1" t="s">
        <v>21</v>
      </c>
      <c r="D3858">
        <v>653</v>
      </c>
      <c r="E3858" s="2">
        <v>42749</v>
      </c>
      <c r="F3858">
        <v>1</v>
      </c>
      <c r="G3858">
        <v>1</v>
      </c>
      <c r="H3858">
        <v>761.99</v>
      </c>
      <c r="I3858">
        <v>0.2</v>
      </c>
      <c r="J3858" s="1" t="s">
        <v>479</v>
      </c>
      <c r="K3858" s="1" t="s">
        <v>24</v>
      </c>
      <c r="L3858" s="1" t="s">
        <v>22</v>
      </c>
      <c r="M3858" s="1" t="s">
        <v>463</v>
      </c>
      <c r="N3858">
        <v>609.59199999999998</v>
      </c>
    </row>
    <row r="3859" spans="1:14" x14ac:dyDescent="0.3">
      <c r="A3859">
        <v>407</v>
      </c>
      <c r="B3859" s="1" t="s">
        <v>79</v>
      </c>
      <c r="C3859" s="1" t="s">
        <v>21</v>
      </c>
      <c r="D3859">
        <v>1029</v>
      </c>
      <c r="E3859" s="2">
        <v>42945</v>
      </c>
      <c r="F3859">
        <v>1</v>
      </c>
      <c r="G3859">
        <v>2</v>
      </c>
      <c r="H3859">
        <v>449.99</v>
      </c>
      <c r="I3859">
        <v>0.1</v>
      </c>
      <c r="J3859" s="1" t="s">
        <v>470</v>
      </c>
      <c r="K3859" s="1" t="s">
        <v>24</v>
      </c>
      <c r="L3859" s="1" t="s">
        <v>22</v>
      </c>
      <c r="M3859" s="1" t="s">
        <v>463</v>
      </c>
      <c r="N3859">
        <v>809.98200000000008</v>
      </c>
    </row>
    <row r="3860" spans="1:14" x14ac:dyDescent="0.3">
      <c r="A3860">
        <v>104</v>
      </c>
      <c r="B3860" s="1" t="s">
        <v>148</v>
      </c>
      <c r="C3860" s="1" t="s">
        <v>21</v>
      </c>
      <c r="D3860">
        <v>1579</v>
      </c>
      <c r="E3860" s="2">
        <v>43214</v>
      </c>
      <c r="F3860">
        <v>1</v>
      </c>
      <c r="G3860">
        <v>2</v>
      </c>
      <c r="H3860">
        <v>346.99</v>
      </c>
      <c r="I3860">
        <v>0.1</v>
      </c>
      <c r="J3860" s="1" t="s">
        <v>476</v>
      </c>
      <c r="K3860" s="1" t="s">
        <v>24</v>
      </c>
      <c r="L3860" s="1" t="s">
        <v>22</v>
      </c>
      <c r="M3860" s="1" t="s">
        <v>463</v>
      </c>
      <c r="N3860">
        <v>624.58199999999999</v>
      </c>
    </row>
    <row r="3861" spans="1:14" x14ac:dyDescent="0.3">
      <c r="A3861">
        <v>64</v>
      </c>
      <c r="B3861" s="1" t="s">
        <v>25</v>
      </c>
      <c r="C3861" s="1" t="s">
        <v>15</v>
      </c>
      <c r="D3861">
        <v>673</v>
      </c>
      <c r="E3861" s="2">
        <v>42761</v>
      </c>
      <c r="F3861">
        <v>3</v>
      </c>
      <c r="G3861">
        <v>1</v>
      </c>
      <c r="H3861">
        <v>250.99</v>
      </c>
      <c r="I3861">
        <v>0.2</v>
      </c>
      <c r="J3861" s="1" t="s">
        <v>480</v>
      </c>
      <c r="K3861" s="1" t="s">
        <v>24</v>
      </c>
      <c r="L3861" s="1" t="s">
        <v>18</v>
      </c>
      <c r="M3861" s="1" t="s">
        <v>463</v>
      </c>
      <c r="N3861">
        <v>200.79200000000003</v>
      </c>
    </row>
    <row r="3862" spans="1:14" x14ac:dyDescent="0.3">
      <c r="A3862">
        <v>985</v>
      </c>
      <c r="B3862" s="1" t="s">
        <v>195</v>
      </c>
      <c r="C3862" s="1" t="s">
        <v>15</v>
      </c>
      <c r="D3862">
        <v>652</v>
      </c>
      <c r="E3862" s="2">
        <v>42747</v>
      </c>
      <c r="F3862">
        <v>3</v>
      </c>
      <c r="G3862">
        <v>2</v>
      </c>
      <c r="H3862">
        <v>250.99</v>
      </c>
      <c r="I3862">
        <v>0.2</v>
      </c>
      <c r="J3862" s="1" t="s">
        <v>483</v>
      </c>
      <c r="K3862" s="1" t="s">
        <v>24</v>
      </c>
      <c r="L3862" s="1" t="s">
        <v>18</v>
      </c>
      <c r="M3862" s="1" t="s">
        <v>463</v>
      </c>
      <c r="N3862">
        <v>401.58400000000006</v>
      </c>
    </row>
    <row r="3863" spans="1:14" x14ac:dyDescent="0.3">
      <c r="A3863">
        <v>488</v>
      </c>
      <c r="B3863" s="1" t="s">
        <v>122</v>
      </c>
      <c r="C3863" s="1" t="s">
        <v>21</v>
      </c>
      <c r="D3863">
        <v>1383</v>
      </c>
      <c r="E3863" s="2">
        <v>43138</v>
      </c>
      <c r="F3863">
        <v>1</v>
      </c>
      <c r="G3863">
        <v>2</v>
      </c>
      <c r="H3863">
        <v>346.99</v>
      </c>
      <c r="I3863">
        <v>0.05</v>
      </c>
      <c r="J3863" s="1" t="s">
        <v>476</v>
      </c>
      <c r="K3863" s="1" t="s">
        <v>24</v>
      </c>
      <c r="L3863" s="1" t="s">
        <v>22</v>
      </c>
      <c r="M3863" s="1" t="s">
        <v>463</v>
      </c>
      <c r="N3863">
        <v>659.28099999999995</v>
      </c>
    </row>
    <row r="3864" spans="1:14" x14ac:dyDescent="0.3">
      <c r="A3864">
        <v>1091</v>
      </c>
      <c r="B3864" s="1" t="s">
        <v>197</v>
      </c>
      <c r="C3864" s="1" t="s">
        <v>21</v>
      </c>
      <c r="D3864">
        <v>1205</v>
      </c>
      <c r="E3864" s="2">
        <v>43034</v>
      </c>
      <c r="F3864">
        <v>1</v>
      </c>
      <c r="G3864">
        <v>1</v>
      </c>
      <c r="H3864">
        <v>416.99</v>
      </c>
      <c r="I3864">
        <v>0.05</v>
      </c>
      <c r="J3864" s="1" t="s">
        <v>475</v>
      </c>
      <c r="K3864" s="1" t="s">
        <v>24</v>
      </c>
      <c r="L3864" s="1" t="s">
        <v>22</v>
      </c>
      <c r="M3864" s="1" t="s">
        <v>463</v>
      </c>
      <c r="N3864">
        <v>396.14049999999997</v>
      </c>
    </row>
    <row r="3865" spans="1:14" x14ac:dyDescent="0.3">
      <c r="A3865">
        <v>859</v>
      </c>
      <c r="B3865" s="1" t="s">
        <v>85</v>
      </c>
      <c r="C3865" s="1" t="s">
        <v>15</v>
      </c>
      <c r="D3865">
        <v>1440</v>
      </c>
      <c r="E3865" s="2">
        <v>43174</v>
      </c>
      <c r="F3865">
        <v>3</v>
      </c>
      <c r="G3865">
        <v>2</v>
      </c>
      <c r="H3865">
        <v>250.99</v>
      </c>
      <c r="I3865">
        <v>0.2</v>
      </c>
      <c r="J3865" s="1" t="s">
        <v>483</v>
      </c>
      <c r="K3865" s="1" t="s">
        <v>24</v>
      </c>
      <c r="L3865" s="1" t="s">
        <v>18</v>
      </c>
      <c r="M3865" s="1" t="s">
        <v>463</v>
      </c>
      <c r="N3865">
        <v>401.58400000000006</v>
      </c>
    </row>
    <row r="3866" spans="1:14" x14ac:dyDescent="0.3">
      <c r="A3866">
        <v>1065</v>
      </c>
      <c r="B3866" s="1" t="s">
        <v>89</v>
      </c>
      <c r="C3866" s="1" t="s">
        <v>21</v>
      </c>
      <c r="D3866">
        <v>1180</v>
      </c>
      <c r="E3866" s="2">
        <v>43021</v>
      </c>
      <c r="F3866">
        <v>1</v>
      </c>
      <c r="G3866">
        <v>2</v>
      </c>
      <c r="H3866">
        <v>250.99</v>
      </c>
      <c r="I3866">
        <v>7.0000000000000007E-2</v>
      </c>
      <c r="J3866" s="1" t="s">
        <v>480</v>
      </c>
      <c r="K3866" s="1" t="s">
        <v>24</v>
      </c>
      <c r="L3866" s="1" t="s">
        <v>22</v>
      </c>
      <c r="M3866" s="1" t="s">
        <v>463</v>
      </c>
      <c r="N3866">
        <v>466.84139999999996</v>
      </c>
    </row>
    <row r="3867" spans="1:14" x14ac:dyDescent="0.3">
      <c r="A3867">
        <v>910</v>
      </c>
      <c r="B3867" s="1" t="s">
        <v>285</v>
      </c>
      <c r="C3867" s="1" t="s">
        <v>15</v>
      </c>
      <c r="D3867">
        <v>731</v>
      </c>
      <c r="E3867" s="2">
        <v>42791</v>
      </c>
      <c r="F3867">
        <v>3</v>
      </c>
      <c r="G3867">
        <v>2</v>
      </c>
      <c r="H3867">
        <v>250.99</v>
      </c>
      <c r="I3867">
        <v>0.2</v>
      </c>
      <c r="J3867" s="1" t="s">
        <v>483</v>
      </c>
      <c r="K3867" s="1" t="s">
        <v>24</v>
      </c>
      <c r="L3867" s="1" t="s">
        <v>18</v>
      </c>
      <c r="M3867" s="1" t="s">
        <v>463</v>
      </c>
      <c r="N3867">
        <v>401.58400000000006</v>
      </c>
    </row>
    <row r="3868" spans="1:14" x14ac:dyDescent="0.3">
      <c r="A3868">
        <v>1134</v>
      </c>
      <c r="B3868" s="1" t="s">
        <v>25</v>
      </c>
      <c r="C3868" s="1" t="s">
        <v>15</v>
      </c>
      <c r="D3868">
        <v>1046</v>
      </c>
      <c r="E3868" s="2">
        <v>42954</v>
      </c>
      <c r="F3868">
        <v>3</v>
      </c>
      <c r="G3868">
        <v>1</v>
      </c>
      <c r="H3868">
        <v>402.99</v>
      </c>
      <c r="I3868">
        <v>7.0000000000000007E-2</v>
      </c>
      <c r="J3868" s="1" t="s">
        <v>482</v>
      </c>
      <c r="K3868" s="1" t="s">
        <v>24</v>
      </c>
      <c r="L3868" s="1" t="s">
        <v>18</v>
      </c>
      <c r="M3868" s="1" t="s">
        <v>463</v>
      </c>
      <c r="N3868">
        <v>374.78069999999997</v>
      </c>
    </row>
    <row r="3869" spans="1:14" x14ac:dyDescent="0.3">
      <c r="A3869">
        <v>1383</v>
      </c>
      <c r="B3869" s="1" t="s">
        <v>261</v>
      </c>
      <c r="C3869" s="1" t="s">
        <v>21</v>
      </c>
      <c r="D3869">
        <v>1398</v>
      </c>
      <c r="E3869" s="2">
        <v>43147</v>
      </c>
      <c r="F3869">
        <v>1</v>
      </c>
      <c r="G3869">
        <v>2</v>
      </c>
      <c r="H3869">
        <v>416.99</v>
      </c>
      <c r="I3869">
        <v>0.05</v>
      </c>
      <c r="J3869" s="1" t="s">
        <v>466</v>
      </c>
      <c r="K3869" s="1" t="s">
        <v>24</v>
      </c>
      <c r="L3869" s="1" t="s">
        <v>22</v>
      </c>
      <c r="M3869" s="1" t="s">
        <v>463</v>
      </c>
      <c r="N3869">
        <v>792.28099999999995</v>
      </c>
    </row>
    <row r="3870" spans="1:14" x14ac:dyDescent="0.3">
      <c r="A3870">
        <v>110</v>
      </c>
      <c r="B3870" s="1" t="s">
        <v>122</v>
      </c>
      <c r="C3870" s="1" t="s">
        <v>21</v>
      </c>
      <c r="D3870">
        <v>1252</v>
      </c>
      <c r="E3870" s="2">
        <v>43057</v>
      </c>
      <c r="F3870">
        <v>1</v>
      </c>
      <c r="G3870">
        <v>1</v>
      </c>
      <c r="H3870">
        <v>402.99</v>
      </c>
      <c r="I3870">
        <v>0.2</v>
      </c>
      <c r="J3870" s="1" t="s">
        <v>482</v>
      </c>
      <c r="K3870" s="1" t="s">
        <v>24</v>
      </c>
      <c r="L3870" s="1" t="s">
        <v>22</v>
      </c>
      <c r="M3870" s="1" t="s">
        <v>463</v>
      </c>
      <c r="N3870">
        <v>322.39200000000005</v>
      </c>
    </row>
    <row r="3871" spans="1:14" x14ac:dyDescent="0.3">
      <c r="A3871">
        <v>1024</v>
      </c>
      <c r="B3871" s="1" t="s">
        <v>117</v>
      </c>
      <c r="C3871" s="1" t="s">
        <v>15</v>
      </c>
      <c r="D3871">
        <v>881</v>
      </c>
      <c r="E3871" s="2">
        <v>42863</v>
      </c>
      <c r="F3871">
        <v>3</v>
      </c>
      <c r="G3871">
        <v>1</v>
      </c>
      <c r="H3871">
        <v>250.99</v>
      </c>
      <c r="I3871">
        <v>0.1</v>
      </c>
      <c r="J3871" s="1" t="s">
        <v>483</v>
      </c>
      <c r="K3871" s="1" t="s">
        <v>24</v>
      </c>
      <c r="L3871" s="1" t="s">
        <v>18</v>
      </c>
      <c r="M3871" s="1" t="s">
        <v>463</v>
      </c>
      <c r="N3871">
        <v>225.89100000000002</v>
      </c>
    </row>
    <row r="3872" spans="1:14" x14ac:dyDescent="0.3">
      <c r="A3872">
        <v>730</v>
      </c>
      <c r="B3872" s="1" t="s">
        <v>220</v>
      </c>
      <c r="C3872" s="1" t="s">
        <v>15</v>
      </c>
      <c r="D3872">
        <v>1210</v>
      </c>
      <c r="E3872" s="2">
        <v>43034</v>
      </c>
      <c r="F3872">
        <v>3</v>
      </c>
      <c r="G3872">
        <v>2</v>
      </c>
      <c r="H3872">
        <v>647.99</v>
      </c>
      <c r="I3872">
        <v>0.05</v>
      </c>
      <c r="J3872" s="1" t="s">
        <v>477</v>
      </c>
      <c r="K3872" s="1" t="s">
        <v>24</v>
      </c>
      <c r="L3872" s="1" t="s">
        <v>18</v>
      </c>
      <c r="M3872" s="1" t="s">
        <v>463</v>
      </c>
      <c r="N3872">
        <v>1231.181</v>
      </c>
    </row>
    <row r="3873" spans="1:14" x14ac:dyDescent="0.3">
      <c r="A3873">
        <v>669</v>
      </c>
      <c r="B3873" s="1" t="s">
        <v>195</v>
      </c>
      <c r="C3873" s="1" t="s">
        <v>15</v>
      </c>
      <c r="D3873">
        <v>1213</v>
      </c>
      <c r="E3873" s="2">
        <v>43035</v>
      </c>
      <c r="F3873">
        <v>3</v>
      </c>
      <c r="G3873">
        <v>1</v>
      </c>
      <c r="H3873">
        <v>647.99</v>
      </c>
      <c r="I3873">
        <v>7.0000000000000007E-2</v>
      </c>
      <c r="J3873" s="1" t="s">
        <v>477</v>
      </c>
      <c r="K3873" s="1" t="s">
        <v>24</v>
      </c>
      <c r="L3873" s="1" t="s">
        <v>18</v>
      </c>
      <c r="M3873" s="1" t="s">
        <v>463</v>
      </c>
      <c r="N3873">
        <v>602.63069999999993</v>
      </c>
    </row>
    <row r="3874" spans="1:14" x14ac:dyDescent="0.3">
      <c r="A3874">
        <v>962</v>
      </c>
      <c r="B3874" s="1" t="s">
        <v>82</v>
      </c>
      <c r="C3874" s="1" t="s">
        <v>15</v>
      </c>
      <c r="D3874">
        <v>727</v>
      </c>
      <c r="E3874" s="2">
        <v>42785</v>
      </c>
      <c r="F3874">
        <v>3</v>
      </c>
      <c r="G3874">
        <v>1</v>
      </c>
      <c r="H3874">
        <v>647.99</v>
      </c>
      <c r="I3874">
        <v>7.0000000000000007E-2</v>
      </c>
      <c r="J3874" s="1" t="s">
        <v>477</v>
      </c>
      <c r="K3874" s="1" t="s">
        <v>24</v>
      </c>
      <c r="L3874" s="1" t="s">
        <v>18</v>
      </c>
      <c r="M3874" s="1" t="s">
        <v>463</v>
      </c>
      <c r="N3874">
        <v>602.63069999999993</v>
      </c>
    </row>
    <row r="3875" spans="1:14" x14ac:dyDescent="0.3">
      <c r="A3875">
        <v>495</v>
      </c>
      <c r="B3875" s="1" t="s">
        <v>166</v>
      </c>
      <c r="C3875" s="1" t="s">
        <v>21</v>
      </c>
      <c r="D3875">
        <v>1011</v>
      </c>
      <c r="E3875" s="2">
        <v>42934</v>
      </c>
      <c r="F3875">
        <v>1</v>
      </c>
      <c r="G3875">
        <v>2</v>
      </c>
      <c r="H3875">
        <v>449.99</v>
      </c>
      <c r="I3875">
        <v>0.05</v>
      </c>
      <c r="J3875" s="1" t="s">
        <v>470</v>
      </c>
      <c r="K3875" s="1" t="s">
        <v>24</v>
      </c>
      <c r="L3875" s="1" t="s">
        <v>22</v>
      </c>
      <c r="M3875" s="1" t="s">
        <v>463</v>
      </c>
      <c r="N3875">
        <v>854.98099999999999</v>
      </c>
    </row>
    <row r="3876" spans="1:14" x14ac:dyDescent="0.3">
      <c r="A3876">
        <v>599</v>
      </c>
      <c r="B3876" s="1" t="s">
        <v>220</v>
      </c>
      <c r="C3876" s="1" t="s">
        <v>15</v>
      </c>
      <c r="D3876">
        <v>1422</v>
      </c>
      <c r="E3876" s="2">
        <v>43164</v>
      </c>
      <c r="F3876">
        <v>3</v>
      </c>
      <c r="G3876">
        <v>2</v>
      </c>
      <c r="H3876">
        <v>761.99</v>
      </c>
      <c r="I3876">
        <v>7.0000000000000007E-2</v>
      </c>
      <c r="J3876" s="1" t="s">
        <v>479</v>
      </c>
      <c r="K3876" s="1" t="s">
        <v>24</v>
      </c>
      <c r="L3876" s="1" t="s">
        <v>18</v>
      </c>
      <c r="M3876" s="1" t="s">
        <v>463</v>
      </c>
      <c r="N3876">
        <v>1417.3013999999998</v>
      </c>
    </row>
    <row r="3877" spans="1:14" x14ac:dyDescent="0.3">
      <c r="A3877">
        <v>1382</v>
      </c>
      <c r="B3877" s="1" t="s">
        <v>195</v>
      </c>
      <c r="C3877" s="1" t="s">
        <v>15</v>
      </c>
      <c r="D3877">
        <v>1095</v>
      </c>
      <c r="E3877" s="2">
        <v>42973</v>
      </c>
      <c r="F3877">
        <v>3</v>
      </c>
      <c r="G3877">
        <v>2</v>
      </c>
      <c r="H3877">
        <v>647.99</v>
      </c>
      <c r="I3877">
        <v>0.05</v>
      </c>
      <c r="J3877" s="1" t="s">
        <v>477</v>
      </c>
      <c r="K3877" s="1" t="s">
        <v>24</v>
      </c>
      <c r="L3877" s="1" t="s">
        <v>18</v>
      </c>
      <c r="M3877" s="1" t="s">
        <v>463</v>
      </c>
      <c r="N3877">
        <v>1231.181</v>
      </c>
    </row>
    <row r="3878" spans="1:14" x14ac:dyDescent="0.3">
      <c r="A3878">
        <v>1087</v>
      </c>
      <c r="B3878" s="1" t="s">
        <v>133</v>
      </c>
      <c r="C3878" s="1" t="s">
        <v>21</v>
      </c>
      <c r="D3878">
        <v>1143</v>
      </c>
      <c r="E3878" s="2">
        <v>43002</v>
      </c>
      <c r="F3878">
        <v>1</v>
      </c>
      <c r="G3878">
        <v>2</v>
      </c>
      <c r="H3878">
        <v>416.99</v>
      </c>
      <c r="I3878">
        <v>0.1</v>
      </c>
      <c r="J3878" s="1" t="s">
        <v>466</v>
      </c>
      <c r="K3878" s="1" t="s">
        <v>24</v>
      </c>
      <c r="L3878" s="1" t="s">
        <v>22</v>
      </c>
      <c r="M3878" s="1" t="s">
        <v>463</v>
      </c>
      <c r="N3878">
        <v>750.58199999999999</v>
      </c>
    </row>
    <row r="3879" spans="1:14" x14ac:dyDescent="0.3">
      <c r="A3879">
        <v>774</v>
      </c>
      <c r="B3879" s="1" t="s">
        <v>86</v>
      </c>
      <c r="C3879" s="1" t="s">
        <v>21</v>
      </c>
      <c r="D3879">
        <v>1268</v>
      </c>
      <c r="E3879" s="2">
        <v>43065</v>
      </c>
      <c r="F3879">
        <v>1</v>
      </c>
      <c r="G3879">
        <v>2</v>
      </c>
      <c r="H3879">
        <v>449.99</v>
      </c>
      <c r="I3879">
        <v>7.0000000000000007E-2</v>
      </c>
      <c r="J3879" s="1" t="s">
        <v>470</v>
      </c>
      <c r="K3879" s="1" t="s">
        <v>24</v>
      </c>
      <c r="L3879" s="1" t="s">
        <v>22</v>
      </c>
      <c r="M3879" s="1" t="s">
        <v>463</v>
      </c>
      <c r="N3879">
        <v>836.98140000000001</v>
      </c>
    </row>
    <row r="3880" spans="1:14" x14ac:dyDescent="0.3">
      <c r="A3880">
        <v>1294</v>
      </c>
      <c r="B3880" s="1" t="s">
        <v>115</v>
      </c>
      <c r="C3880" s="1" t="s">
        <v>21</v>
      </c>
      <c r="D3880">
        <v>1313</v>
      </c>
      <c r="E3880" s="2">
        <v>43094</v>
      </c>
      <c r="F3880">
        <v>1</v>
      </c>
      <c r="G3880">
        <v>1</v>
      </c>
      <c r="H3880">
        <v>416.99</v>
      </c>
      <c r="I3880">
        <v>7.0000000000000007E-2</v>
      </c>
      <c r="J3880" s="1" t="s">
        <v>466</v>
      </c>
      <c r="K3880" s="1" t="s">
        <v>24</v>
      </c>
      <c r="L3880" s="1" t="s">
        <v>22</v>
      </c>
      <c r="M3880" s="1" t="s">
        <v>463</v>
      </c>
      <c r="N3880">
        <v>387.80070000000001</v>
      </c>
    </row>
    <row r="3881" spans="1:14" x14ac:dyDescent="0.3">
      <c r="A3881">
        <v>519</v>
      </c>
      <c r="B3881" s="1" t="s">
        <v>154</v>
      </c>
      <c r="C3881" s="1" t="s">
        <v>21</v>
      </c>
      <c r="D3881">
        <v>912</v>
      </c>
      <c r="E3881" s="2">
        <v>42882</v>
      </c>
      <c r="F3881">
        <v>1</v>
      </c>
      <c r="G3881">
        <v>2</v>
      </c>
      <c r="H3881">
        <v>416.99</v>
      </c>
      <c r="I3881">
        <v>0.05</v>
      </c>
      <c r="J3881" s="1" t="s">
        <v>475</v>
      </c>
      <c r="K3881" s="1" t="s">
        <v>24</v>
      </c>
      <c r="L3881" s="1" t="s">
        <v>22</v>
      </c>
      <c r="M3881" s="1" t="s">
        <v>463</v>
      </c>
      <c r="N3881">
        <v>792.28099999999995</v>
      </c>
    </row>
    <row r="3882" spans="1:14" x14ac:dyDescent="0.3">
      <c r="A3882">
        <v>751</v>
      </c>
      <c r="B3882" s="1" t="s">
        <v>155</v>
      </c>
      <c r="C3882" s="1" t="s">
        <v>21</v>
      </c>
      <c r="D3882">
        <v>991</v>
      </c>
      <c r="E3882" s="2">
        <v>42922</v>
      </c>
      <c r="F3882">
        <v>1</v>
      </c>
      <c r="G3882">
        <v>1</v>
      </c>
      <c r="H3882">
        <v>402.99</v>
      </c>
      <c r="I3882">
        <v>0.2</v>
      </c>
      <c r="J3882" s="1" t="s">
        <v>482</v>
      </c>
      <c r="K3882" s="1" t="s">
        <v>24</v>
      </c>
      <c r="L3882" s="1" t="s">
        <v>22</v>
      </c>
      <c r="M3882" s="1" t="s">
        <v>463</v>
      </c>
      <c r="N3882">
        <v>322.39200000000005</v>
      </c>
    </row>
    <row r="3883" spans="1:14" x14ac:dyDescent="0.3">
      <c r="A3883">
        <v>1029</v>
      </c>
      <c r="B3883" s="1" t="s">
        <v>123</v>
      </c>
      <c r="C3883" s="1" t="s">
        <v>15</v>
      </c>
      <c r="D3883">
        <v>1458</v>
      </c>
      <c r="E3883" s="2">
        <v>43179</v>
      </c>
      <c r="F3883">
        <v>3</v>
      </c>
      <c r="G3883">
        <v>2</v>
      </c>
      <c r="H3883">
        <v>647.99</v>
      </c>
      <c r="I3883">
        <v>0.1</v>
      </c>
      <c r="J3883" s="1" t="s">
        <v>477</v>
      </c>
      <c r="K3883" s="1" t="s">
        <v>24</v>
      </c>
      <c r="L3883" s="1" t="s">
        <v>18</v>
      </c>
      <c r="M3883" s="1" t="s">
        <v>463</v>
      </c>
      <c r="N3883">
        <v>1166.3820000000001</v>
      </c>
    </row>
    <row r="3884" spans="1:14" x14ac:dyDescent="0.3">
      <c r="A3884">
        <v>810</v>
      </c>
      <c r="B3884" s="1" t="s">
        <v>119</v>
      </c>
      <c r="C3884" s="1" t="s">
        <v>15</v>
      </c>
      <c r="D3884">
        <v>1137</v>
      </c>
      <c r="E3884" s="2">
        <v>42998</v>
      </c>
      <c r="F3884">
        <v>3</v>
      </c>
      <c r="G3884">
        <v>2</v>
      </c>
      <c r="H3884">
        <v>416.99</v>
      </c>
      <c r="I3884">
        <v>7.0000000000000007E-2</v>
      </c>
      <c r="J3884" s="1" t="s">
        <v>466</v>
      </c>
      <c r="K3884" s="1" t="s">
        <v>24</v>
      </c>
      <c r="L3884" s="1" t="s">
        <v>18</v>
      </c>
      <c r="M3884" s="1" t="s">
        <v>463</v>
      </c>
      <c r="N3884">
        <v>775.60140000000001</v>
      </c>
    </row>
    <row r="3885" spans="1:14" x14ac:dyDescent="0.3">
      <c r="A3885">
        <v>915</v>
      </c>
      <c r="B3885" s="1" t="s">
        <v>174</v>
      </c>
      <c r="C3885" s="1" t="s">
        <v>21</v>
      </c>
      <c r="D3885">
        <v>996</v>
      </c>
      <c r="E3885" s="2">
        <v>42927</v>
      </c>
      <c r="F3885">
        <v>1</v>
      </c>
      <c r="G3885">
        <v>2</v>
      </c>
      <c r="H3885">
        <v>449.99</v>
      </c>
      <c r="I3885">
        <v>0.05</v>
      </c>
      <c r="J3885" s="1" t="s">
        <v>470</v>
      </c>
      <c r="K3885" s="1" t="s">
        <v>24</v>
      </c>
      <c r="L3885" s="1" t="s">
        <v>22</v>
      </c>
      <c r="M3885" s="1" t="s">
        <v>463</v>
      </c>
      <c r="N3885">
        <v>854.98099999999999</v>
      </c>
    </row>
    <row r="3886" spans="1:14" x14ac:dyDescent="0.3">
      <c r="A3886">
        <v>187</v>
      </c>
      <c r="B3886" s="1" t="s">
        <v>137</v>
      </c>
      <c r="C3886" s="1" t="s">
        <v>21</v>
      </c>
      <c r="D3886">
        <v>1540</v>
      </c>
      <c r="E3886" s="2">
        <v>43206</v>
      </c>
      <c r="F3886">
        <v>1</v>
      </c>
      <c r="G3886">
        <v>1</v>
      </c>
      <c r="H3886">
        <v>647.99</v>
      </c>
      <c r="I3886">
        <v>0.2</v>
      </c>
      <c r="J3886" s="1" t="s">
        <v>477</v>
      </c>
      <c r="K3886" s="1" t="s">
        <v>24</v>
      </c>
      <c r="L3886" s="1" t="s">
        <v>22</v>
      </c>
      <c r="M3886" s="1" t="s">
        <v>463</v>
      </c>
      <c r="N3886">
        <v>518.39200000000005</v>
      </c>
    </row>
    <row r="3887" spans="1:14" x14ac:dyDescent="0.3">
      <c r="A3887">
        <v>198</v>
      </c>
      <c r="B3887" s="1" t="s">
        <v>220</v>
      </c>
      <c r="C3887" s="1" t="s">
        <v>15</v>
      </c>
      <c r="D3887">
        <v>1063</v>
      </c>
      <c r="E3887" s="2">
        <v>42963</v>
      </c>
      <c r="F3887">
        <v>3</v>
      </c>
      <c r="G3887">
        <v>2</v>
      </c>
      <c r="H3887">
        <v>619.99</v>
      </c>
      <c r="I3887">
        <v>0.2</v>
      </c>
      <c r="J3887" s="1" t="s">
        <v>478</v>
      </c>
      <c r="K3887" s="1" t="s">
        <v>24</v>
      </c>
      <c r="L3887" s="1" t="s">
        <v>18</v>
      </c>
      <c r="M3887" s="1" t="s">
        <v>463</v>
      </c>
      <c r="N3887">
        <v>991.98400000000004</v>
      </c>
    </row>
    <row r="3888" spans="1:14" x14ac:dyDescent="0.3">
      <c r="A3888">
        <v>939</v>
      </c>
      <c r="B3888" s="1" t="s">
        <v>105</v>
      </c>
      <c r="C3888" s="1" t="s">
        <v>15</v>
      </c>
      <c r="D3888">
        <v>734</v>
      </c>
      <c r="E3888" s="2">
        <v>42792</v>
      </c>
      <c r="F3888">
        <v>3</v>
      </c>
      <c r="G3888">
        <v>2</v>
      </c>
      <c r="H3888">
        <v>346.99</v>
      </c>
      <c r="I3888">
        <v>0.1</v>
      </c>
      <c r="J3888" s="1" t="s">
        <v>476</v>
      </c>
      <c r="K3888" s="1" t="s">
        <v>24</v>
      </c>
      <c r="L3888" s="1" t="s">
        <v>18</v>
      </c>
      <c r="M3888" s="1" t="s">
        <v>463</v>
      </c>
      <c r="N3888">
        <v>624.58199999999999</v>
      </c>
    </row>
    <row r="3889" spans="1:14" x14ac:dyDescent="0.3">
      <c r="A3889">
        <v>1006</v>
      </c>
      <c r="B3889" s="1" t="s">
        <v>137</v>
      </c>
      <c r="C3889" s="1" t="s">
        <v>21</v>
      </c>
      <c r="D3889">
        <v>1139</v>
      </c>
      <c r="E3889" s="2">
        <v>42999</v>
      </c>
      <c r="F3889">
        <v>1</v>
      </c>
      <c r="G3889">
        <v>1</v>
      </c>
      <c r="H3889">
        <v>416.99</v>
      </c>
      <c r="I3889">
        <v>0.05</v>
      </c>
      <c r="J3889" s="1" t="s">
        <v>466</v>
      </c>
      <c r="K3889" s="1" t="s">
        <v>24</v>
      </c>
      <c r="L3889" s="1" t="s">
        <v>22</v>
      </c>
      <c r="M3889" s="1" t="s">
        <v>463</v>
      </c>
      <c r="N3889">
        <v>396.14049999999997</v>
      </c>
    </row>
    <row r="3890" spans="1:14" x14ac:dyDescent="0.3">
      <c r="A3890">
        <v>1153</v>
      </c>
      <c r="B3890" s="1" t="s">
        <v>127</v>
      </c>
      <c r="C3890" s="1" t="s">
        <v>21</v>
      </c>
      <c r="D3890">
        <v>649</v>
      </c>
      <c r="E3890" s="2">
        <v>42745</v>
      </c>
      <c r="F3890">
        <v>1</v>
      </c>
      <c r="G3890">
        <v>1</v>
      </c>
      <c r="H3890">
        <v>647.99</v>
      </c>
      <c r="I3890">
        <v>0.05</v>
      </c>
      <c r="J3890" s="1" t="s">
        <v>477</v>
      </c>
      <c r="K3890" s="1" t="s">
        <v>24</v>
      </c>
      <c r="L3890" s="1" t="s">
        <v>22</v>
      </c>
      <c r="M3890" s="1" t="s">
        <v>463</v>
      </c>
      <c r="N3890">
        <v>615.59050000000002</v>
      </c>
    </row>
    <row r="3891" spans="1:14" x14ac:dyDescent="0.3">
      <c r="A3891">
        <v>41</v>
      </c>
      <c r="B3891" s="1" t="s">
        <v>169</v>
      </c>
      <c r="C3891" s="1" t="s">
        <v>27</v>
      </c>
      <c r="D3891">
        <v>1161</v>
      </c>
      <c r="E3891" s="2">
        <v>43009</v>
      </c>
      <c r="F3891">
        <v>2</v>
      </c>
      <c r="G3891">
        <v>2</v>
      </c>
      <c r="H3891">
        <v>416.99</v>
      </c>
      <c r="I3891">
        <v>0.1</v>
      </c>
      <c r="J3891" s="1" t="s">
        <v>475</v>
      </c>
      <c r="K3891" s="1" t="s">
        <v>24</v>
      </c>
      <c r="L3891" s="1" t="s">
        <v>28</v>
      </c>
      <c r="M3891" s="1" t="s">
        <v>463</v>
      </c>
      <c r="N3891">
        <v>750.58199999999999</v>
      </c>
    </row>
    <row r="3892" spans="1:14" x14ac:dyDescent="0.3">
      <c r="A3892">
        <v>88</v>
      </c>
      <c r="B3892" s="1" t="s">
        <v>131</v>
      </c>
      <c r="C3892" s="1" t="s">
        <v>27</v>
      </c>
      <c r="D3892">
        <v>1562</v>
      </c>
      <c r="E3892" s="2">
        <v>43210</v>
      </c>
      <c r="F3892">
        <v>2</v>
      </c>
      <c r="G3892">
        <v>1</v>
      </c>
      <c r="H3892">
        <v>250.99</v>
      </c>
      <c r="I3892">
        <v>0.2</v>
      </c>
      <c r="J3892" s="1" t="s">
        <v>480</v>
      </c>
      <c r="K3892" s="1" t="s">
        <v>24</v>
      </c>
      <c r="L3892" s="1" t="s">
        <v>28</v>
      </c>
      <c r="M3892" s="1" t="s">
        <v>463</v>
      </c>
      <c r="N3892">
        <v>200.79200000000003</v>
      </c>
    </row>
    <row r="3893" spans="1:14" x14ac:dyDescent="0.3">
      <c r="A3893">
        <v>220</v>
      </c>
      <c r="B3893" s="1" t="s">
        <v>225</v>
      </c>
      <c r="C3893" s="1" t="s">
        <v>27</v>
      </c>
      <c r="D3893">
        <v>1086</v>
      </c>
      <c r="E3893" s="2">
        <v>42968</v>
      </c>
      <c r="F3893">
        <v>2</v>
      </c>
      <c r="G3893">
        <v>1</v>
      </c>
      <c r="H3893">
        <v>250.99</v>
      </c>
      <c r="I3893">
        <v>0.1</v>
      </c>
      <c r="J3893" s="1" t="s">
        <v>483</v>
      </c>
      <c r="K3893" s="1" t="s">
        <v>24</v>
      </c>
      <c r="L3893" s="1" t="s">
        <v>28</v>
      </c>
      <c r="M3893" s="1" t="s">
        <v>463</v>
      </c>
      <c r="N3893">
        <v>225.89100000000002</v>
      </c>
    </row>
    <row r="3894" spans="1:14" x14ac:dyDescent="0.3">
      <c r="A3894">
        <v>222</v>
      </c>
      <c r="B3894" s="1" t="s">
        <v>80</v>
      </c>
      <c r="C3894" s="1" t="s">
        <v>27</v>
      </c>
      <c r="D3894">
        <v>1206</v>
      </c>
      <c r="E3894" s="2">
        <v>43034</v>
      </c>
      <c r="F3894">
        <v>2</v>
      </c>
      <c r="G3894">
        <v>1</v>
      </c>
      <c r="H3894">
        <v>749.99</v>
      </c>
      <c r="I3894">
        <v>7.0000000000000007E-2</v>
      </c>
      <c r="J3894" s="1" t="s">
        <v>481</v>
      </c>
      <c r="K3894" s="1" t="s">
        <v>24</v>
      </c>
      <c r="L3894" s="1" t="s">
        <v>28</v>
      </c>
      <c r="M3894" s="1" t="s">
        <v>463</v>
      </c>
      <c r="N3894">
        <v>697.49069999999995</v>
      </c>
    </row>
    <row r="3895" spans="1:14" x14ac:dyDescent="0.3">
      <c r="A3895">
        <v>238</v>
      </c>
      <c r="B3895" s="1" t="s">
        <v>161</v>
      </c>
      <c r="C3895" s="1" t="s">
        <v>27</v>
      </c>
      <c r="D3895">
        <v>973</v>
      </c>
      <c r="E3895" s="2">
        <v>42910</v>
      </c>
      <c r="F3895">
        <v>2</v>
      </c>
      <c r="G3895">
        <v>1</v>
      </c>
      <c r="H3895">
        <v>416.99</v>
      </c>
      <c r="I3895">
        <v>7.0000000000000007E-2</v>
      </c>
      <c r="J3895" s="1" t="s">
        <v>475</v>
      </c>
      <c r="K3895" s="1" t="s">
        <v>24</v>
      </c>
      <c r="L3895" s="1" t="s">
        <v>28</v>
      </c>
      <c r="M3895" s="1" t="s">
        <v>463</v>
      </c>
      <c r="N3895">
        <v>387.80070000000001</v>
      </c>
    </row>
    <row r="3896" spans="1:14" x14ac:dyDescent="0.3">
      <c r="A3896">
        <v>249</v>
      </c>
      <c r="B3896" s="1" t="s">
        <v>47</v>
      </c>
      <c r="C3896" s="1" t="s">
        <v>27</v>
      </c>
      <c r="D3896">
        <v>786</v>
      </c>
      <c r="E3896" s="2">
        <v>42812</v>
      </c>
      <c r="F3896">
        <v>2</v>
      </c>
      <c r="G3896">
        <v>1</v>
      </c>
      <c r="H3896">
        <v>761.99</v>
      </c>
      <c r="I3896">
        <v>0.05</v>
      </c>
      <c r="J3896" s="1" t="s">
        <v>479</v>
      </c>
      <c r="K3896" s="1" t="s">
        <v>24</v>
      </c>
      <c r="L3896" s="1" t="s">
        <v>28</v>
      </c>
      <c r="M3896" s="1" t="s">
        <v>463</v>
      </c>
      <c r="N3896">
        <v>723.89049999999997</v>
      </c>
    </row>
    <row r="3897" spans="1:14" x14ac:dyDescent="0.3">
      <c r="A3897">
        <v>268</v>
      </c>
      <c r="B3897" s="1" t="s">
        <v>34</v>
      </c>
      <c r="C3897" s="1" t="s">
        <v>27</v>
      </c>
      <c r="D3897">
        <v>1104</v>
      </c>
      <c r="E3897" s="2">
        <v>42979</v>
      </c>
      <c r="F3897">
        <v>2</v>
      </c>
      <c r="G3897">
        <v>1</v>
      </c>
      <c r="H3897">
        <v>761.99</v>
      </c>
      <c r="I3897">
        <v>7.0000000000000007E-2</v>
      </c>
      <c r="J3897" s="1" t="s">
        <v>479</v>
      </c>
      <c r="K3897" s="1" t="s">
        <v>24</v>
      </c>
      <c r="L3897" s="1" t="s">
        <v>28</v>
      </c>
      <c r="M3897" s="1" t="s">
        <v>463</v>
      </c>
      <c r="N3897">
        <v>708.65069999999992</v>
      </c>
    </row>
    <row r="3898" spans="1:14" x14ac:dyDescent="0.3">
      <c r="A3898">
        <v>284</v>
      </c>
      <c r="B3898" s="1" t="s">
        <v>237</v>
      </c>
      <c r="C3898" s="1" t="s">
        <v>27</v>
      </c>
      <c r="D3898">
        <v>759</v>
      </c>
      <c r="E3898" s="2">
        <v>42801</v>
      </c>
      <c r="F3898">
        <v>2</v>
      </c>
      <c r="G3898">
        <v>1</v>
      </c>
      <c r="H3898">
        <v>647.99</v>
      </c>
      <c r="I3898">
        <v>7.0000000000000007E-2</v>
      </c>
      <c r="J3898" s="1" t="s">
        <v>477</v>
      </c>
      <c r="K3898" s="1" t="s">
        <v>24</v>
      </c>
      <c r="L3898" s="1" t="s">
        <v>28</v>
      </c>
      <c r="M3898" s="1" t="s">
        <v>463</v>
      </c>
      <c r="N3898">
        <v>602.63069999999993</v>
      </c>
    </row>
    <row r="3899" spans="1:14" x14ac:dyDescent="0.3">
      <c r="A3899">
        <v>353</v>
      </c>
      <c r="B3899" s="1" t="s">
        <v>162</v>
      </c>
      <c r="C3899" s="1" t="s">
        <v>27</v>
      </c>
      <c r="D3899">
        <v>1022</v>
      </c>
      <c r="E3899" s="2">
        <v>42939</v>
      </c>
      <c r="F3899">
        <v>2</v>
      </c>
      <c r="G3899">
        <v>1</v>
      </c>
      <c r="H3899">
        <v>346.99</v>
      </c>
      <c r="I3899">
        <v>7.0000000000000007E-2</v>
      </c>
      <c r="J3899" s="1" t="s">
        <v>476</v>
      </c>
      <c r="K3899" s="1" t="s">
        <v>24</v>
      </c>
      <c r="L3899" s="1" t="s">
        <v>28</v>
      </c>
      <c r="M3899" s="1" t="s">
        <v>463</v>
      </c>
      <c r="N3899">
        <v>322.70069999999998</v>
      </c>
    </row>
    <row r="3900" spans="1:14" x14ac:dyDescent="0.3">
      <c r="A3900">
        <v>374</v>
      </c>
      <c r="B3900" s="1" t="s">
        <v>64</v>
      </c>
      <c r="C3900" s="1" t="s">
        <v>27</v>
      </c>
      <c r="D3900">
        <v>797</v>
      </c>
      <c r="E3900" s="2">
        <v>42818</v>
      </c>
      <c r="F3900">
        <v>2</v>
      </c>
      <c r="G3900">
        <v>1</v>
      </c>
      <c r="H3900">
        <v>416.99</v>
      </c>
      <c r="I3900">
        <v>0.05</v>
      </c>
      <c r="J3900" s="1" t="s">
        <v>466</v>
      </c>
      <c r="K3900" s="1" t="s">
        <v>24</v>
      </c>
      <c r="L3900" s="1" t="s">
        <v>28</v>
      </c>
      <c r="M3900" s="1" t="s">
        <v>463</v>
      </c>
      <c r="N3900">
        <v>396.14049999999997</v>
      </c>
    </row>
    <row r="3901" spans="1:14" x14ac:dyDescent="0.3">
      <c r="A3901">
        <v>400</v>
      </c>
      <c r="B3901" s="1" t="s">
        <v>227</v>
      </c>
      <c r="C3901" s="1" t="s">
        <v>27</v>
      </c>
      <c r="D3901">
        <v>977</v>
      </c>
      <c r="E3901" s="2">
        <v>42912</v>
      </c>
      <c r="F3901">
        <v>2</v>
      </c>
      <c r="G3901">
        <v>2</v>
      </c>
      <c r="H3901">
        <v>761.99</v>
      </c>
      <c r="I3901">
        <v>0.05</v>
      </c>
      <c r="J3901" s="1" t="s">
        <v>479</v>
      </c>
      <c r="K3901" s="1" t="s">
        <v>24</v>
      </c>
      <c r="L3901" s="1" t="s">
        <v>28</v>
      </c>
      <c r="M3901" s="1" t="s">
        <v>463</v>
      </c>
      <c r="N3901">
        <v>1447.7809999999999</v>
      </c>
    </row>
    <row r="3902" spans="1:14" x14ac:dyDescent="0.3">
      <c r="A3902">
        <v>417</v>
      </c>
      <c r="B3902" s="1" t="s">
        <v>77</v>
      </c>
      <c r="C3902" s="1" t="s">
        <v>27</v>
      </c>
      <c r="D3902">
        <v>703</v>
      </c>
      <c r="E3902" s="2">
        <v>42774</v>
      </c>
      <c r="F3902">
        <v>2</v>
      </c>
      <c r="G3902">
        <v>1</v>
      </c>
      <c r="H3902">
        <v>619.99</v>
      </c>
      <c r="I3902">
        <v>0.2</v>
      </c>
      <c r="J3902" s="1" t="s">
        <v>478</v>
      </c>
      <c r="K3902" s="1" t="s">
        <v>24</v>
      </c>
      <c r="L3902" s="1" t="s">
        <v>28</v>
      </c>
      <c r="M3902" s="1" t="s">
        <v>463</v>
      </c>
      <c r="N3902">
        <v>495.99200000000002</v>
      </c>
    </row>
    <row r="3903" spans="1:14" x14ac:dyDescent="0.3">
      <c r="A3903">
        <v>461</v>
      </c>
      <c r="B3903" s="1" t="s">
        <v>67</v>
      </c>
      <c r="C3903" s="1" t="s">
        <v>27</v>
      </c>
      <c r="D3903">
        <v>985</v>
      </c>
      <c r="E3903" s="2">
        <v>42916</v>
      </c>
      <c r="F3903">
        <v>2</v>
      </c>
      <c r="G3903">
        <v>2</v>
      </c>
      <c r="H3903">
        <v>647.99</v>
      </c>
      <c r="I3903">
        <v>0.05</v>
      </c>
      <c r="J3903" s="1" t="s">
        <v>477</v>
      </c>
      <c r="K3903" s="1" t="s">
        <v>24</v>
      </c>
      <c r="L3903" s="1" t="s">
        <v>28</v>
      </c>
      <c r="M3903" s="1" t="s">
        <v>463</v>
      </c>
      <c r="N3903">
        <v>1231.181</v>
      </c>
    </row>
    <row r="3904" spans="1:14" x14ac:dyDescent="0.3">
      <c r="A3904">
        <v>490</v>
      </c>
      <c r="B3904" s="1" t="s">
        <v>47</v>
      </c>
      <c r="C3904" s="1" t="s">
        <v>27</v>
      </c>
      <c r="D3904">
        <v>776</v>
      </c>
      <c r="E3904" s="2">
        <v>42807</v>
      </c>
      <c r="F3904">
        <v>2</v>
      </c>
      <c r="G3904">
        <v>1</v>
      </c>
      <c r="H3904">
        <v>416.99</v>
      </c>
      <c r="I3904">
        <v>0.1</v>
      </c>
      <c r="J3904" s="1" t="s">
        <v>475</v>
      </c>
      <c r="K3904" s="1" t="s">
        <v>24</v>
      </c>
      <c r="L3904" s="1" t="s">
        <v>28</v>
      </c>
      <c r="M3904" s="1" t="s">
        <v>463</v>
      </c>
      <c r="N3904">
        <v>375.291</v>
      </c>
    </row>
    <row r="3905" spans="1:14" x14ac:dyDescent="0.3">
      <c r="A3905">
        <v>500</v>
      </c>
      <c r="B3905" s="1" t="s">
        <v>113</v>
      </c>
      <c r="C3905" s="1" t="s">
        <v>27</v>
      </c>
      <c r="D3905">
        <v>730</v>
      </c>
      <c r="E3905" s="2">
        <v>42787</v>
      </c>
      <c r="F3905">
        <v>2</v>
      </c>
      <c r="G3905">
        <v>1</v>
      </c>
      <c r="H3905">
        <v>402.99</v>
      </c>
      <c r="I3905">
        <v>0.1</v>
      </c>
      <c r="J3905" s="1" t="s">
        <v>482</v>
      </c>
      <c r="K3905" s="1" t="s">
        <v>24</v>
      </c>
      <c r="L3905" s="1" t="s">
        <v>28</v>
      </c>
      <c r="M3905" s="1" t="s">
        <v>463</v>
      </c>
      <c r="N3905">
        <v>362.69100000000003</v>
      </c>
    </row>
    <row r="3906" spans="1:14" x14ac:dyDescent="0.3">
      <c r="A3906">
        <v>524</v>
      </c>
      <c r="B3906" s="1" t="s">
        <v>172</v>
      </c>
      <c r="C3906" s="1" t="s">
        <v>27</v>
      </c>
      <c r="D3906">
        <v>811</v>
      </c>
      <c r="E3906" s="2">
        <v>42826</v>
      </c>
      <c r="F3906">
        <v>2</v>
      </c>
      <c r="G3906">
        <v>1</v>
      </c>
      <c r="H3906">
        <v>250.99</v>
      </c>
      <c r="I3906">
        <v>0.1</v>
      </c>
      <c r="J3906" s="1" t="s">
        <v>480</v>
      </c>
      <c r="K3906" s="1" t="s">
        <v>24</v>
      </c>
      <c r="L3906" s="1" t="s">
        <v>28</v>
      </c>
      <c r="M3906" s="1" t="s">
        <v>463</v>
      </c>
      <c r="N3906">
        <v>225.89100000000002</v>
      </c>
    </row>
    <row r="3907" spans="1:14" x14ac:dyDescent="0.3">
      <c r="A3907">
        <v>594</v>
      </c>
      <c r="B3907" s="1" t="s">
        <v>99</v>
      </c>
      <c r="C3907" s="1" t="s">
        <v>27</v>
      </c>
      <c r="D3907">
        <v>1343</v>
      </c>
      <c r="E3907" s="2">
        <v>43113</v>
      </c>
      <c r="F3907">
        <v>2</v>
      </c>
      <c r="G3907">
        <v>2</v>
      </c>
      <c r="H3907">
        <v>346.99</v>
      </c>
      <c r="I3907">
        <v>0.2</v>
      </c>
      <c r="J3907" s="1" t="s">
        <v>476</v>
      </c>
      <c r="K3907" s="1" t="s">
        <v>24</v>
      </c>
      <c r="L3907" s="1" t="s">
        <v>28</v>
      </c>
      <c r="M3907" s="1" t="s">
        <v>463</v>
      </c>
      <c r="N3907">
        <v>555.18400000000008</v>
      </c>
    </row>
    <row r="3908" spans="1:14" x14ac:dyDescent="0.3">
      <c r="A3908">
        <v>609</v>
      </c>
      <c r="B3908" s="1" t="s">
        <v>230</v>
      </c>
      <c r="C3908" s="1" t="s">
        <v>27</v>
      </c>
      <c r="D3908">
        <v>905</v>
      </c>
      <c r="E3908" s="2">
        <v>42878</v>
      </c>
      <c r="F3908">
        <v>2</v>
      </c>
      <c r="G3908">
        <v>1</v>
      </c>
      <c r="H3908">
        <v>250.99</v>
      </c>
      <c r="I3908">
        <v>0.1</v>
      </c>
      <c r="J3908" s="1" t="s">
        <v>483</v>
      </c>
      <c r="K3908" s="1" t="s">
        <v>24</v>
      </c>
      <c r="L3908" s="1" t="s">
        <v>28</v>
      </c>
      <c r="M3908" s="1" t="s">
        <v>463</v>
      </c>
      <c r="N3908">
        <v>225.89100000000002</v>
      </c>
    </row>
    <row r="3909" spans="1:14" x14ac:dyDescent="0.3">
      <c r="A3909">
        <v>647</v>
      </c>
      <c r="B3909" s="1" t="s">
        <v>135</v>
      </c>
      <c r="C3909" s="1" t="s">
        <v>27</v>
      </c>
      <c r="D3909">
        <v>1188</v>
      </c>
      <c r="E3909" s="2">
        <v>43023</v>
      </c>
      <c r="F3909">
        <v>2</v>
      </c>
      <c r="G3909">
        <v>2</v>
      </c>
      <c r="H3909">
        <v>250.99</v>
      </c>
      <c r="I3909">
        <v>0.1</v>
      </c>
      <c r="J3909" s="1" t="s">
        <v>480</v>
      </c>
      <c r="K3909" s="1" t="s">
        <v>24</v>
      </c>
      <c r="L3909" s="1" t="s">
        <v>28</v>
      </c>
      <c r="M3909" s="1" t="s">
        <v>463</v>
      </c>
      <c r="N3909">
        <v>451.78200000000004</v>
      </c>
    </row>
    <row r="3910" spans="1:14" x14ac:dyDescent="0.3">
      <c r="A3910">
        <v>652</v>
      </c>
      <c r="B3910" s="1" t="s">
        <v>43</v>
      </c>
      <c r="C3910" s="1" t="s">
        <v>27</v>
      </c>
      <c r="D3910">
        <v>1165</v>
      </c>
      <c r="E3910" s="2">
        <v>43010</v>
      </c>
      <c r="F3910">
        <v>2</v>
      </c>
      <c r="G3910">
        <v>2</v>
      </c>
      <c r="H3910">
        <v>346.99</v>
      </c>
      <c r="I3910">
        <v>7.0000000000000007E-2</v>
      </c>
      <c r="J3910" s="1" t="s">
        <v>476</v>
      </c>
      <c r="K3910" s="1" t="s">
        <v>24</v>
      </c>
      <c r="L3910" s="1" t="s">
        <v>28</v>
      </c>
      <c r="M3910" s="1" t="s">
        <v>463</v>
      </c>
      <c r="N3910">
        <v>645.40139999999997</v>
      </c>
    </row>
    <row r="3911" spans="1:14" x14ac:dyDescent="0.3">
      <c r="A3911">
        <v>656</v>
      </c>
      <c r="B3911" s="1" t="s">
        <v>95</v>
      </c>
      <c r="C3911" s="1" t="s">
        <v>27</v>
      </c>
      <c r="D3911">
        <v>922</v>
      </c>
      <c r="E3911" s="2">
        <v>42886</v>
      </c>
      <c r="F3911">
        <v>2</v>
      </c>
      <c r="G3911">
        <v>1</v>
      </c>
      <c r="H3911">
        <v>449.99</v>
      </c>
      <c r="I3911">
        <v>0.2</v>
      </c>
      <c r="J3911" s="1" t="s">
        <v>470</v>
      </c>
      <c r="K3911" s="1" t="s">
        <v>24</v>
      </c>
      <c r="L3911" s="1" t="s">
        <v>28</v>
      </c>
      <c r="M3911" s="1" t="s">
        <v>463</v>
      </c>
      <c r="N3911">
        <v>359.99200000000002</v>
      </c>
    </row>
    <row r="3912" spans="1:14" x14ac:dyDescent="0.3">
      <c r="A3912">
        <v>663</v>
      </c>
      <c r="B3912" s="1" t="s">
        <v>33</v>
      </c>
      <c r="C3912" s="1" t="s">
        <v>27</v>
      </c>
      <c r="D3912">
        <v>1129</v>
      </c>
      <c r="E3912" s="2">
        <v>42995</v>
      </c>
      <c r="F3912">
        <v>2</v>
      </c>
      <c r="G3912">
        <v>2</v>
      </c>
      <c r="H3912">
        <v>416.99</v>
      </c>
      <c r="I3912">
        <v>0.2</v>
      </c>
      <c r="J3912" s="1" t="s">
        <v>475</v>
      </c>
      <c r="K3912" s="1" t="s">
        <v>24</v>
      </c>
      <c r="L3912" s="1" t="s">
        <v>28</v>
      </c>
      <c r="M3912" s="1" t="s">
        <v>463</v>
      </c>
      <c r="N3912">
        <v>667.18400000000008</v>
      </c>
    </row>
    <row r="3913" spans="1:14" x14ac:dyDescent="0.3">
      <c r="A3913">
        <v>793</v>
      </c>
      <c r="B3913" s="1" t="s">
        <v>120</v>
      </c>
      <c r="C3913" s="1" t="s">
        <v>27</v>
      </c>
      <c r="D3913">
        <v>1078</v>
      </c>
      <c r="E3913" s="2">
        <v>42966</v>
      </c>
      <c r="F3913">
        <v>2</v>
      </c>
      <c r="G3913">
        <v>2</v>
      </c>
      <c r="H3913">
        <v>619.99</v>
      </c>
      <c r="I3913">
        <v>0.2</v>
      </c>
      <c r="J3913" s="1" t="s">
        <v>478</v>
      </c>
      <c r="K3913" s="1" t="s">
        <v>24</v>
      </c>
      <c r="L3913" s="1" t="s">
        <v>28</v>
      </c>
      <c r="M3913" s="1" t="s">
        <v>463</v>
      </c>
      <c r="N3913">
        <v>991.98400000000004</v>
      </c>
    </row>
    <row r="3914" spans="1:14" x14ac:dyDescent="0.3">
      <c r="A3914">
        <v>807</v>
      </c>
      <c r="B3914" s="1" t="s">
        <v>171</v>
      </c>
      <c r="C3914" s="1" t="s">
        <v>27</v>
      </c>
      <c r="D3914">
        <v>1215</v>
      </c>
      <c r="E3914" s="2">
        <v>43036</v>
      </c>
      <c r="F3914">
        <v>2</v>
      </c>
      <c r="G3914">
        <v>2</v>
      </c>
      <c r="H3914">
        <v>749.99</v>
      </c>
      <c r="I3914">
        <v>0.1</v>
      </c>
      <c r="J3914" s="1" t="s">
        <v>481</v>
      </c>
      <c r="K3914" s="1" t="s">
        <v>24</v>
      </c>
      <c r="L3914" s="1" t="s">
        <v>28</v>
      </c>
      <c r="M3914" s="1" t="s">
        <v>463</v>
      </c>
      <c r="N3914">
        <v>1349.982</v>
      </c>
    </row>
    <row r="3915" spans="1:14" x14ac:dyDescent="0.3">
      <c r="A3915">
        <v>821</v>
      </c>
      <c r="B3915" s="1" t="s">
        <v>259</v>
      </c>
      <c r="C3915" s="1" t="s">
        <v>27</v>
      </c>
      <c r="D3915">
        <v>1309</v>
      </c>
      <c r="E3915" s="2">
        <v>43091</v>
      </c>
      <c r="F3915">
        <v>2</v>
      </c>
      <c r="G3915">
        <v>1</v>
      </c>
      <c r="H3915">
        <v>346.99</v>
      </c>
      <c r="I3915">
        <v>0.05</v>
      </c>
      <c r="J3915" s="1" t="s">
        <v>476</v>
      </c>
      <c r="K3915" s="1" t="s">
        <v>24</v>
      </c>
      <c r="L3915" s="1" t="s">
        <v>28</v>
      </c>
      <c r="M3915" s="1" t="s">
        <v>463</v>
      </c>
      <c r="N3915">
        <v>329.64049999999997</v>
      </c>
    </row>
    <row r="3916" spans="1:14" x14ac:dyDescent="0.3">
      <c r="A3916">
        <v>836</v>
      </c>
      <c r="B3916" s="1" t="s">
        <v>125</v>
      </c>
      <c r="C3916" s="1" t="s">
        <v>27</v>
      </c>
      <c r="D3916">
        <v>970</v>
      </c>
      <c r="E3916" s="2">
        <v>42908</v>
      </c>
      <c r="F3916">
        <v>2</v>
      </c>
      <c r="G3916">
        <v>1</v>
      </c>
      <c r="H3916">
        <v>449.99</v>
      </c>
      <c r="I3916">
        <v>0.1</v>
      </c>
      <c r="J3916" s="1" t="s">
        <v>470</v>
      </c>
      <c r="K3916" s="1" t="s">
        <v>24</v>
      </c>
      <c r="L3916" s="1" t="s">
        <v>28</v>
      </c>
      <c r="M3916" s="1" t="s">
        <v>463</v>
      </c>
      <c r="N3916">
        <v>404.99100000000004</v>
      </c>
    </row>
    <row r="3917" spans="1:14" x14ac:dyDescent="0.3">
      <c r="A3917">
        <v>844</v>
      </c>
      <c r="B3917" s="1" t="s">
        <v>121</v>
      </c>
      <c r="C3917" s="1" t="s">
        <v>27</v>
      </c>
      <c r="D3917">
        <v>869</v>
      </c>
      <c r="E3917" s="2">
        <v>42856</v>
      </c>
      <c r="F3917">
        <v>2</v>
      </c>
      <c r="G3917">
        <v>2</v>
      </c>
      <c r="H3917">
        <v>346.99</v>
      </c>
      <c r="I3917">
        <v>0.2</v>
      </c>
      <c r="J3917" s="1" t="s">
        <v>476</v>
      </c>
      <c r="K3917" s="1" t="s">
        <v>24</v>
      </c>
      <c r="L3917" s="1" t="s">
        <v>28</v>
      </c>
      <c r="M3917" s="1" t="s">
        <v>463</v>
      </c>
      <c r="N3917">
        <v>555.18400000000008</v>
      </c>
    </row>
    <row r="3918" spans="1:14" x14ac:dyDescent="0.3">
      <c r="A3918">
        <v>847</v>
      </c>
      <c r="B3918" s="1" t="s">
        <v>70</v>
      </c>
      <c r="C3918" s="1" t="s">
        <v>27</v>
      </c>
      <c r="D3918">
        <v>642</v>
      </c>
      <c r="E3918" s="2">
        <v>42742</v>
      </c>
      <c r="F3918">
        <v>2</v>
      </c>
      <c r="G3918">
        <v>2</v>
      </c>
      <c r="H3918">
        <v>449.99</v>
      </c>
      <c r="I3918">
        <v>7.0000000000000007E-2</v>
      </c>
      <c r="J3918" s="1" t="s">
        <v>470</v>
      </c>
      <c r="K3918" s="1" t="s">
        <v>24</v>
      </c>
      <c r="L3918" s="1" t="s">
        <v>28</v>
      </c>
      <c r="M3918" s="1" t="s">
        <v>463</v>
      </c>
      <c r="N3918">
        <v>836.98140000000001</v>
      </c>
    </row>
    <row r="3919" spans="1:14" x14ac:dyDescent="0.3">
      <c r="A3919">
        <v>858</v>
      </c>
      <c r="B3919" s="1" t="s">
        <v>57</v>
      </c>
      <c r="C3919" s="1" t="s">
        <v>27</v>
      </c>
      <c r="D3919">
        <v>667</v>
      </c>
      <c r="E3919" s="2">
        <v>42757</v>
      </c>
      <c r="F3919">
        <v>2</v>
      </c>
      <c r="G3919">
        <v>1</v>
      </c>
      <c r="H3919">
        <v>402.99</v>
      </c>
      <c r="I3919">
        <v>0.2</v>
      </c>
      <c r="J3919" s="1" t="s">
        <v>482</v>
      </c>
      <c r="K3919" s="1" t="s">
        <v>24</v>
      </c>
      <c r="L3919" s="1" t="s">
        <v>28</v>
      </c>
      <c r="M3919" s="1" t="s">
        <v>463</v>
      </c>
      <c r="N3919">
        <v>322.39200000000005</v>
      </c>
    </row>
    <row r="3920" spans="1:14" x14ac:dyDescent="0.3">
      <c r="A3920">
        <v>862</v>
      </c>
      <c r="B3920" s="1" t="s">
        <v>156</v>
      </c>
      <c r="C3920" s="1" t="s">
        <v>27</v>
      </c>
      <c r="D3920">
        <v>1324</v>
      </c>
      <c r="E3920" s="2">
        <v>43101</v>
      </c>
      <c r="F3920">
        <v>2</v>
      </c>
      <c r="G3920">
        <v>1</v>
      </c>
      <c r="H3920">
        <v>250.99</v>
      </c>
      <c r="I3920">
        <v>0.1</v>
      </c>
      <c r="J3920" s="1" t="s">
        <v>480</v>
      </c>
      <c r="K3920" s="1" t="s">
        <v>24</v>
      </c>
      <c r="L3920" s="1" t="s">
        <v>28</v>
      </c>
      <c r="M3920" s="1" t="s">
        <v>463</v>
      </c>
      <c r="N3920">
        <v>225.89100000000002</v>
      </c>
    </row>
    <row r="3921" spans="1:14" x14ac:dyDescent="0.3">
      <c r="A3921">
        <v>863</v>
      </c>
      <c r="B3921" s="1" t="s">
        <v>172</v>
      </c>
      <c r="C3921" s="1" t="s">
        <v>27</v>
      </c>
      <c r="D3921">
        <v>794</v>
      </c>
      <c r="E3921" s="2">
        <v>42817</v>
      </c>
      <c r="F3921">
        <v>2</v>
      </c>
      <c r="G3921">
        <v>1</v>
      </c>
      <c r="H3921">
        <v>449.99</v>
      </c>
      <c r="I3921">
        <v>0.2</v>
      </c>
      <c r="J3921" s="1" t="s">
        <v>470</v>
      </c>
      <c r="K3921" s="1" t="s">
        <v>24</v>
      </c>
      <c r="L3921" s="1" t="s">
        <v>28</v>
      </c>
      <c r="M3921" s="1" t="s">
        <v>463</v>
      </c>
      <c r="N3921">
        <v>359.99200000000002</v>
      </c>
    </row>
    <row r="3922" spans="1:14" x14ac:dyDescent="0.3">
      <c r="A3922">
        <v>871</v>
      </c>
      <c r="B3922" s="1" t="s">
        <v>33</v>
      </c>
      <c r="C3922" s="1" t="s">
        <v>27</v>
      </c>
      <c r="D3922">
        <v>884</v>
      </c>
      <c r="E3922" s="2">
        <v>42866</v>
      </c>
      <c r="F3922">
        <v>2</v>
      </c>
      <c r="G3922">
        <v>2</v>
      </c>
      <c r="H3922">
        <v>416.99</v>
      </c>
      <c r="I3922">
        <v>7.0000000000000007E-2</v>
      </c>
      <c r="J3922" s="1" t="s">
        <v>466</v>
      </c>
      <c r="K3922" s="1" t="s">
        <v>24</v>
      </c>
      <c r="L3922" s="1" t="s">
        <v>28</v>
      </c>
      <c r="M3922" s="1" t="s">
        <v>463</v>
      </c>
      <c r="N3922">
        <v>775.60140000000001</v>
      </c>
    </row>
    <row r="3923" spans="1:14" x14ac:dyDescent="0.3">
      <c r="A3923">
        <v>966</v>
      </c>
      <c r="B3923" s="1" t="s">
        <v>53</v>
      </c>
      <c r="C3923" s="1" t="s">
        <v>27</v>
      </c>
      <c r="D3923">
        <v>920</v>
      </c>
      <c r="E3923" s="2">
        <v>42885</v>
      </c>
      <c r="F3923">
        <v>2</v>
      </c>
      <c r="G3923">
        <v>2</v>
      </c>
      <c r="H3923">
        <v>761.99</v>
      </c>
      <c r="I3923">
        <v>7.0000000000000007E-2</v>
      </c>
      <c r="J3923" s="1" t="s">
        <v>479</v>
      </c>
      <c r="K3923" s="1" t="s">
        <v>24</v>
      </c>
      <c r="L3923" s="1" t="s">
        <v>28</v>
      </c>
      <c r="M3923" s="1" t="s">
        <v>463</v>
      </c>
      <c r="N3923">
        <v>1417.3013999999998</v>
      </c>
    </row>
    <row r="3924" spans="1:14" x14ac:dyDescent="0.3">
      <c r="A3924">
        <v>1000</v>
      </c>
      <c r="B3924" s="1" t="s">
        <v>299</v>
      </c>
      <c r="C3924" s="1" t="s">
        <v>27</v>
      </c>
      <c r="D3924">
        <v>831</v>
      </c>
      <c r="E3924" s="2">
        <v>42836</v>
      </c>
      <c r="F3924">
        <v>2</v>
      </c>
      <c r="G3924">
        <v>1</v>
      </c>
      <c r="H3924">
        <v>250.99</v>
      </c>
      <c r="I3924">
        <v>0.2</v>
      </c>
      <c r="J3924" s="1" t="s">
        <v>483</v>
      </c>
      <c r="K3924" s="1" t="s">
        <v>24</v>
      </c>
      <c r="L3924" s="1" t="s">
        <v>28</v>
      </c>
      <c r="M3924" s="1" t="s">
        <v>463</v>
      </c>
      <c r="N3924">
        <v>200.79200000000003</v>
      </c>
    </row>
    <row r="3925" spans="1:14" x14ac:dyDescent="0.3">
      <c r="A3925">
        <v>1021</v>
      </c>
      <c r="B3925" s="1" t="s">
        <v>164</v>
      </c>
      <c r="C3925" s="1" t="s">
        <v>27</v>
      </c>
      <c r="D3925">
        <v>1311</v>
      </c>
      <c r="E3925" s="2">
        <v>43093</v>
      </c>
      <c r="F3925">
        <v>2</v>
      </c>
      <c r="G3925">
        <v>1</v>
      </c>
      <c r="H3925">
        <v>416.99</v>
      </c>
      <c r="I3925">
        <v>0.1</v>
      </c>
      <c r="J3925" s="1" t="s">
        <v>466</v>
      </c>
      <c r="K3925" s="1" t="s">
        <v>24</v>
      </c>
      <c r="L3925" s="1" t="s">
        <v>28</v>
      </c>
      <c r="M3925" s="1" t="s">
        <v>463</v>
      </c>
      <c r="N3925">
        <v>375.291</v>
      </c>
    </row>
    <row r="3926" spans="1:14" x14ac:dyDescent="0.3">
      <c r="A3926">
        <v>1067</v>
      </c>
      <c r="B3926" s="1" t="s">
        <v>32</v>
      </c>
      <c r="C3926" s="1" t="s">
        <v>27</v>
      </c>
      <c r="D3926">
        <v>1164</v>
      </c>
      <c r="E3926" s="2">
        <v>43009</v>
      </c>
      <c r="F3926">
        <v>2</v>
      </c>
      <c r="G3926">
        <v>1</v>
      </c>
      <c r="H3926">
        <v>647.99</v>
      </c>
      <c r="I3926">
        <v>0.05</v>
      </c>
      <c r="J3926" s="1" t="s">
        <v>477</v>
      </c>
      <c r="K3926" s="1" t="s">
        <v>24</v>
      </c>
      <c r="L3926" s="1" t="s">
        <v>28</v>
      </c>
      <c r="M3926" s="1" t="s">
        <v>463</v>
      </c>
      <c r="N3926">
        <v>615.59050000000002</v>
      </c>
    </row>
    <row r="3927" spans="1:14" x14ac:dyDescent="0.3">
      <c r="A3927">
        <v>1070</v>
      </c>
      <c r="B3927" s="1" t="s">
        <v>132</v>
      </c>
      <c r="C3927" s="1" t="s">
        <v>27</v>
      </c>
      <c r="D3927">
        <v>1006</v>
      </c>
      <c r="E3927" s="2">
        <v>42931</v>
      </c>
      <c r="F3927">
        <v>2</v>
      </c>
      <c r="G3927">
        <v>1</v>
      </c>
      <c r="H3927">
        <v>449.99</v>
      </c>
      <c r="I3927">
        <v>0.1</v>
      </c>
      <c r="J3927" s="1" t="s">
        <v>470</v>
      </c>
      <c r="K3927" s="1" t="s">
        <v>24</v>
      </c>
      <c r="L3927" s="1" t="s">
        <v>28</v>
      </c>
      <c r="M3927" s="1" t="s">
        <v>463</v>
      </c>
      <c r="N3927">
        <v>404.99100000000004</v>
      </c>
    </row>
    <row r="3928" spans="1:14" x14ac:dyDescent="0.3">
      <c r="A3928">
        <v>1155</v>
      </c>
      <c r="B3928" s="1" t="s">
        <v>201</v>
      </c>
      <c r="C3928" s="1" t="s">
        <v>27</v>
      </c>
      <c r="D3928">
        <v>1217</v>
      </c>
      <c r="E3928" s="2">
        <v>43036</v>
      </c>
      <c r="F3928">
        <v>2</v>
      </c>
      <c r="G3928">
        <v>1</v>
      </c>
      <c r="H3928">
        <v>749.99</v>
      </c>
      <c r="I3928">
        <v>0.05</v>
      </c>
      <c r="J3928" s="1" t="s">
        <v>481</v>
      </c>
      <c r="K3928" s="1" t="s">
        <v>24</v>
      </c>
      <c r="L3928" s="1" t="s">
        <v>28</v>
      </c>
      <c r="M3928" s="1" t="s">
        <v>463</v>
      </c>
      <c r="N3928">
        <v>712.4905</v>
      </c>
    </row>
    <row r="3929" spans="1:14" x14ac:dyDescent="0.3">
      <c r="A3929">
        <v>1158</v>
      </c>
      <c r="B3929" s="1" t="s">
        <v>91</v>
      </c>
      <c r="C3929" s="1" t="s">
        <v>27</v>
      </c>
      <c r="D3929">
        <v>983</v>
      </c>
      <c r="E3929" s="2">
        <v>42913</v>
      </c>
      <c r="F3929">
        <v>2</v>
      </c>
      <c r="G3929">
        <v>1</v>
      </c>
      <c r="H3929">
        <v>449.99</v>
      </c>
      <c r="I3929">
        <v>7.0000000000000007E-2</v>
      </c>
      <c r="J3929" s="1" t="s">
        <v>470</v>
      </c>
      <c r="K3929" s="1" t="s">
        <v>24</v>
      </c>
      <c r="L3929" s="1" t="s">
        <v>28</v>
      </c>
      <c r="M3929" s="1" t="s">
        <v>463</v>
      </c>
      <c r="N3929">
        <v>418.4907</v>
      </c>
    </row>
    <row r="3930" spans="1:14" x14ac:dyDescent="0.3">
      <c r="A3930">
        <v>1170</v>
      </c>
      <c r="B3930" s="1" t="s">
        <v>135</v>
      </c>
      <c r="C3930" s="1" t="s">
        <v>27</v>
      </c>
      <c r="D3930">
        <v>1241</v>
      </c>
      <c r="E3930" s="2">
        <v>43049</v>
      </c>
      <c r="F3930">
        <v>2</v>
      </c>
      <c r="G3930">
        <v>2</v>
      </c>
      <c r="H3930">
        <v>416.99</v>
      </c>
      <c r="I3930">
        <v>0.05</v>
      </c>
      <c r="J3930" s="1" t="s">
        <v>475</v>
      </c>
      <c r="K3930" s="1" t="s">
        <v>24</v>
      </c>
      <c r="L3930" s="1" t="s">
        <v>28</v>
      </c>
      <c r="M3930" s="1" t="s">
        <v>463</v>
      </c>
      <c r="N3930">
        <v>792.28099999999995</v>
      </c>
    </row>
    <row r="3931" spans="1:14" x14ac:dyDescent="0.3">
      <c r="A3931">
        <v>1184</v>
      </c>
      <c r="B3931" s="1" t="s">
        <v>61</v>
      </c>
      <c r="C3931" s="1" t="s">
        <v>27</v>
      </c>
      <c r="D3931">
        <v>956</v>
      </c>
      <c r="E3931" s="2">
        <v>42903</v>
      </c>
      <c r="F3931">
        <v>2</v>
      </c>
      <c r="G3931">
        <v>2</v>
      </c>
      <c r="H3931">
        <v>749.99</v>
      </c>
      <c r="I3931">
        <v>0.1</v>
      </c>
      <c r="J3931" s="1" t="s">
        <v>481</v>
      </c>
      <c r="K3931" s="1" t="s">
        <v>24</v>
      </c>
      <c r="L3931" s="1" t="s">
        <v>28</v>
      </c>
      <c r="M3931" s="1" t="s">
        <v>463</v>
      </c>
      <c r="N3931">
        <v>1349.982</v>
      </c>
    </row>
    <row r="3932" spans="1:14" x14ac:dyDescent="0.3">
      <c r="A3932">
        <v>1188</v>
      </c>
      <c r="B3932" s="1" t="s">
        <v>65</v>
      </c>
      <c r="C3932" s="1" t="s">
        <v>27</v>
      </c>
      <c r="D3932">
        <v>1250</v>
      </c>
      <c r="E3932" s="2">
        <v>43056</v>
      </c>
      <c r="F3932">
        <v>2</v>
      </c>
      <c r="G3932">
        <v>2</v>
      </c>
      <c r="H3932">
        <v>647.99</v>
      </c>
      <c r="I3932">
        <v>0.05</v>
      </c>
      <c r="J3932" s="1" t="s">
        <v>477</v>
      </c>
      <c r="K3932" s="1" t="s">
        <v>24</v>
      </c>
      <c r="L3932" s="1" t="s">
        <v>28</v>
      </c>
      <c r="M3932" s="1" t="s">
        <v>463</v>
      </c>
      <c r="N3932">
        <v>1231.181</v>
      </c>
    </row>
    <row r="3933" spans="1:14" x14ac:dyDescent="0.3">
      <c r="A3933">
        <v>1206</v>
      </c>
      <c r="B3933" s="1" t="s">
        <v>131</v>
      </c>
      <c r="C3933" s="1" t="s">
        <v>27</v>
      </c>
      <c r="D3933">
        <v>880</v>
      </c>
      <c r="E3933" s="2">
        <v>42863</v>
      </c>
      <c r="F3933">
        <v>2</v>
      </c>
      <c r="G3933">
        <v>1</v>
      </c>
      <c r="H3933">
        <v>250.99</v>
      </c>
      <c r="I3933">
        <v>0.2</v>
      </c>
      <c r="J3933" s="1" t="s">
        <v>480</v>
      </c>
      <c r="K3933" s="1" t="s">
        <v>24</v>
      </c>
      <c r="L3933" s="1" t="s">
        <v>28</v>
      </c>
      <c r="M3933" s="1" t="s">
        <v>463</v>
      </c>
      <c r="N3933">
        <v>200.79200000000003</v>
      </c>
    </row>
    <row r="3934" spans="1:14" x14ac:dyDescent="0.3">
      <c r="A3934">
        <v>1222</v>
      </c>
      <c r="B3934" s="1" t="s">
        <v>191</v>
      </c>
      <c r="C3934" s="1" t="s">
        <v>27</v>
      </c>
      <c r="D3934">
        <v>809</v>
      </c>
      <c r="E3934" s="2">
        <v>42825</v>
      </c>
      <c r="F3934">
        <v>2</v>
      </c>
      <c r="G3934">
        <v>1</v>
      </c>
      <c r="H3934">
        <v>647.99</v>
      </c>
      <c r="I3934">
        <v>0.1</v>
      </c>
      <c r="J3934" s="1" t="s">
        <v>477</v>
      </c>
      <c r="K3934" s="1" t="s">
        <v>24</v>
      </c>
      <c r="L3934" s="1" t="s">
        <v>28</v>
      </c>
      <c r="M3934" s="1" t="s">
        <v>463</v>
      </c>
      <c r="N3934">
        <v>583.19100000000003</v>
      </c>
    </row>
    <row r="3935" spans="1:14" x14ac:dyDescent="0.3">
      <c r="A3935">
        <v>1226</v>
      </c>
      <c r="B3935" s="1" t="s">
        <v>80</v>
      </c>
      <c r="C3935" s="1" t="s">
        <v>27</v>
      </c>
      <c r="D3935">
        <v>1208</v>
      </c>
      <c r="E3935" s="2">
        <v>43034</v>
      </c>
      <c r="F3935">
        <v>2</v>
      </c>
      <c r="G3935">
        <v>2</v>
      </c>
      <c r="H3935">
        <v>346.99</v>
      </c>
      <c r="I3935">
        <v>7.0000000000000007E-2</v>
      </c>
      <c r="J3935" s="1" t="s">
        <v>476</v>
      </c>
      <c r="K3935" s="1" t="s">
        <v>24</v>
      </c>
      <c r="L3935" s="1" t="s">
        <v>28</v>
      </c>
      <c r="M3935" s="1" t="s">
        <v>463</v>
      </c>
      <c r="N3935">
        <v>645.40139999999997</v>
      </c>
    </row>
    <row r="3936" spans="1:14" x14ac:dyDescent="0.3">
      <c r="A3936">
        <v>1345</v>
      </c>
      <c r="B3936" s="1" t="s">
        <v>191</v>
      </c>
      <c r="C3936" s="1" t="s">
        <v>27</v>
      </c>
      <c r="D3936">
        <v>1008</v>
      </c>
      <c r="E3936" s="2">
        <v>42932</v>
      </c>
      <c r="F3936">
        <v>2</v>
      </c>
      <c r="G3936">
        <v>1</v>
      </c>
      <c r="H3936">
        <v>416.99</v>
      </c>
      <c r="I3936">
        <v>0.2</v>
      </c>
      <c r="J3936" s="1" t="s">
        <v>475</v>
      </c>
      <c r="K3936" s="1" t="s">
        <v>24</v>
      </c>
      <c r="L3936" s="1" t="s">
        <v>28</v>
      </c>
      <c r="M3936" s="1" t="s">
        <v>463</v>
      </c>
      <c r="N3936">
        <v>333.59200000000004</v>
      </c>
    </row>
    <row r="3937" spans="1:14" x14ac:dyDescent="0.3">
      <c r="A3937">
        <v>1372</v>
      </c>
      <c r="B3937" s="1" t="s">
        <v>121</v>
      </c>
      <c r="C3937" s="1" t="s">
        <v>27</v>
      </c>
      <c r="D3937">
        <v>1083</v>
      </c>
      <c r="E3937" s="2">
        <v>42967</v>
      </c>
      <c r="F3937">
        <v>2</v>
      </c>
      <c r="G3937">
        <v>2</v>
      </c>
      <c r="H3937">
        <v>346.99</v>
      </c>
      <c r="I3937">
        <v>0.2</v>
      </c>
      <c r="J3937" s="1" t="s">
        <v>476</v>
      </c>
      <c r="K3937" s="1" t="s">
        <v>24</v>
      </c>
      <c r="L3937" s="1" t="s">
        <v>28</v>
      </c>
      <c r="M3937" s="1" t="s">
        <v>463</v>
      </c>
      <c r="N3937">
        <v>555.18400000000008</v>
      </c>
    </row>
    <row r="3938" spans="1:14" x14ac:dyDescent="0.3">
      <c r="A3938">
        <v>1409</v>
      </c>
      <c r="B3938" s="1" t="s">
        <v>51</v>
      </c>
      <c r="C3938" s="1" t="s">
        <v>27</v>
      </c>
      <c r="D3938">
        <v>1304</v>
      </c>
      <c r="E3938" s="2">
        <v>43085</v>
      </c>
      <c r="F3938">
        <v>2</v>
      </c>
      <c r="G3938">
        <v>1</v>
      </c>
      <c r="H3938">
        <v>761.99</v>
      </c>
      <c r="I3938">
        <v>0.05</v>
      </c>
      <c r="J3938" s="1" t="s">
        <v>479</v>
      </c>
      <c r="K3938" s="1" t="s">
        <v>24</v>
      </c>
      <c r="L3938" s="1" t="s">
        <v>28</v>
      </c>
      <c r="M3938" s="1" t="s">
        <v>463</v>
      </c>
      <c r="N3938">
        <v>723.89049999999997</v>
      </c>
    </row>
    <row r="3939" spans="1:14" x14ac:dyDescent="0.3">
      <c r="A3939">
        <v>1436</v>
      </c>
      <c r="B3939" s="1" t="s">
        <v>139</v>
      </c>
      <c r="C3939" s="1" t="s">
        <v>27</v>
      </c>
      <c r="D3939">
        <v>844</v>
      </c>
      <c r="E3939" s="2">
        <v>42841</v>
      </c>
      <c r="F3939">
        <v>2</v>
      </c>
      <c r="G3939">
        <v>2</v>
      </c>
      <c r="H3939">
        <v>402.99</v>
      </c>
      <c r="I3939">
        <v>7.0000000000000007E-2</v>
      </c>
      <c r="J3939" s="1" t="s">
        <v>482</v>
      </c>
      <c r="K3939" s="1" t="s">
        <v>24</v>
      </c>
      <c r="L3939" s="1" t="s">
        <v>28</v>
      </c>
      <c r="M3939" s="1" t="s">
        <v>463</v>
      </c>
      <c r="N3939">
        <v>749.56139999999994</v>
      </c>
    </row>
    <row r="3940" spans="1:14" x14ac:dyDescent="0.3">
      <c r="A3940">
        <v>1439</v>
      </c>
      <c r="B3940" s="1" t="s">
        <v>69</v>
      </c>
      <c r="C3940" s="1" t="s">
        <v>27</v>
      </c>
      <c r="D3940">
        <v>1053</v>
      </c>
      <c r="E3940" s="2">
        <v>42957</v>
      </c>
      <c r="F3940">
        <v>2</v>
      </c>
      <c r="G3940">
        <v>1</v>
      </c>
      <c r="H3940">
        <v>449.99</v>
      </c>
      <c r="I3940">
        <v>0.1</v>
      </c>
      <c r="J3940" s="1" t="s">
        <v>470</v>
      </c>
      <c r="K3940" s="1" t="s">
        <v>24</v>
      </c>
      <c r="L3940" s="1" t="s">
        <v>28</v>
      </c>
      <c r="M3940" s="1" t="s">
        <v>463</v>
      </c>
      <c r="N3940">
        <v>404.99100000000004</v>
      </c>
    </row>
    <row r="3941" spans="1:14" x14ac:dyDescent="0.3">
      <c r="A3941">
        <v>55</v>
      </c>
      <c r="B3941" s="1" t="s">
        <v>64</v>
      </c>
      <c r="C3941" s="1" t="s">
        <v>27</v>
      </c>
      <c r="D3941">
        <v>1602</v>
      </c>
      <c r="E3941" s="2">
        <v>43220</v>
      </c>
      <c r="F3941">
        <v>2</v>
      </c>
      <c r="G3941">
        <v>2</v>
      </c>
      <c r="H3941">
        <v>416.99</v>
      </c>
      <c r="I3941">
        <v>0.05</v>
      </c>
      <c r="J3941" s="1" t="s">
        <v>475</v>
      </c>
      <c r="K3941" s="1" t="s">
        <v>24</v>
      </c>
      <c r="L3941" s="1" t="s">
        <v>28</v>
      </c>
      <c r="M3941" s="1" t="s">
        <v>463</v>
      </c>
      <c r="N3941">
        <v>792.28099999999995</v>
      </c>
    </row>
    <row r="3942" spans="1:14" x14ac:dyDescent="0.3">
      <c r="A3942">
        <v>550</v>
      </c>
      <c r="B3942" s="1" t="s">
        <v>94</v>
      </c>
      <c r="C3942" s="1" t="s">
        <v>27</v>
      </c>
      <c r="D3942">
        <v>639</v>
      </c>
      <c r="E3942" s="2">
        <v>42741</v>
      </c>
      <c r="F3942">
        <v>2</v>
      </c>
      <c r="G3942">
        <v>1</v>
      </c>
      <c r="H3942">
        <v>749.99</v>
      </c>
      <c r="I3942">
        <v>0.05</v>
      </c>
      <c r="J3942" s="1" t="s">
        <v>481</v>
      </c>
      <c r="K3942" s="1" t="s">
        <v>24</v>
      </c>
      <c r="L3942" s="1" t="s">
        <v>28</v>
      </c>
      <c r="M3942" s="1" t="s">
        <v>463</v>
      </c>
      <c r="N3942">
        <v>712.4905</v>
      </c>
    </row>
    <row r="3943" spans="1:14" x14ac:dyDescent="0.3">
      <c r="A3943">
        <v>550</v>
      </c>
      <c r="B3943" s="1" t="s">
        <v>94</v>
      </c>
      <c r="C3943" s="1" t="s">
        <v>27</v>
      </c>
      <c r="D3943">
        <v>639</v>
      </c>
      <c r="E3943" s="2">
        <v>42741</v>
      </c>
      <c r="F3943">
        <v>2</v>
      </c>
      <c r="G3943">
        <v>1</v>
      </c>
      <c r="H3943">
        <v>619.99</v>
      </c>
      <c r="I3943">
        <v>0.05</v>
      </c>
      <c r="J3943" s="1" t="s">
        <v>478</v>
      </c>
      <c r="K3943" s="1" t="s">
        <v>24</v>
      </c>
      <c r="L3943" s="1" t="s">
        <v>28</v>
      </c>
      <c r="M3943" s="1" t="s">
        <v>463</v>
      </c>
      <c r="N3943">
        <v>588.9905</v>
      </c>
    </row>
    <row r="3944" spans="1:14" x14ac:dyDescent="0.3">
      <c r="A3944">
        <v>52</v>
      </c>
      <c r="B3944" s="1" t="s">
        <v>73</v>
      </c>
      <c r="C3944" s="1" t="s">
        <v>27</v>
      </c>
      <c r="D3944">
        <v>1501</v>
      </c>
      <c r="E3944" s="2">
        <v>43196</v>
      </c>
      <c r="F3944">
        <v>2</v>
      </c>
      <c r="G3944">
        <v>1</v>
      </c>
      <c r="H3944">
        <v>250.99</v>
      </c>
      <c r="I3944">
        <v>0.2</v>
      </c>
      <c r="J3944" s="1" t="s">
        <v>483</v>
      </c>
      <c r="K3944" s="1" t="s">
        <v>24</v>
      </c>
      <c r="L3944" s="1" t="s">
        <v>28</v>
      </c>
      <c r="M3944" s="1" t="s">
        <v>463</v>
      </c>
      <c r="N3944">
        <v>200.79200000000003</v>
      </c>
    </row>
    <row r="3945" spans="1:14" x14ac:dyDescent="0.3">
      <c r="A3945">
        <v>225</v>
      </c>
      <c r="B3945" s="1" t="s">
        <v>96</v>
      </c>
      <c r="C3945" s="1" t="s">
        <v>27</v>
      </c>
      <c r="D3945">
        <v>1067</v>
      </c>
      <c r="E3945" s="2">
        <v>42964</v>
      </c>
      <c r="F3945">
        <v>2</v>
      </c>
      <c r="G3945">
        <v>2</v>
      </c>
      <c r="H3945">
        <v>619.99</v>
      </c>
      <c r="I3945">
        <v>0.1</v>
      </c>
      <c r="J3945" s="1" t="s">
        <v>478</v>
      </c>
      <c r="K3945" s="1" t="s">
        <v>24</v>
      </c>
      <c r="L3945" s="1" t="s">
        <v>28</v>
      </c>
      <c r="M3945" s="1" t="s">
        <v>463</v>
      </c>
      <c r="N3945">
        <v>1115.982</v>
      </c>
    </row>
    <row r="3946" spans="1:14" x14ac:dyDescent="0.3">
      <c r="A3946">
        <v>531</v>
      </c>
      <c r="B3946" s="1" t="s">
        <v>43</v>
      </c>
      <c r="C3946" s="1" t="s">
        <v>27</v>
      </c>
      <c r="D3946">
        <v>755</v>
      </c>
      <c r="E3946" s="2">
        <v>42800</v>
      </c>
      <c r="F3946">
        <v>2</v>
      </c>
      <c r="G3946">
        <v>2</v>
      </c>
      <c r="H3946">
        <v>761.99</v>
      </c>
      <c r="I3946">
        <v>7.0000000000000007E-2</v>
      </c>
      <c r="J3946" s="1" t="s">
        <v>479</v>
      </c>
      <c r="K3946" s="1" t="s">
        <v>24</v>
      </c>
      <c r="L3946" s="1" t="s">
        <v>28</v>
      </c>
      <c r="M3946" s="1" t="s">
        <v>463</v>
      </c>
      <c r="N3946">
        <v>1417.3013999999998</v>
      </c>
    </row>
    <row r="3947" spans="1:14" x14ac:dyDescent="0.3">
      <c r="A3947">
        <v>713</v>
      </c>
      <c r="B3947" s="1" t="s">
        <v>92</v>
      </c>
      <c r="C3947" s="1" t="s">
        <v>27</v>
      </c>
      <c r="D3947">
        <v>1308</v>
      </c>
      <c r="E3947" s="2">
        <v>43091</v>
      </c>
      <c r="F3947">
        <v>2</v>
      </c>
      <c r="G3947">
        <v>1</v>
      </c>
      <c r="H3947">
        <v>416.99</v>
      </c>
      <c r="I3947">
        <v>0.2</v>
      </c>
      <c r="J3947" s="1" t="s">
        <v>466</v>
      </c>
      <c r="K3947" s="1" t="s">
        <v>24</v>
      </c>
      <c r="L3947" s="1" t="s">
        <v>28</v>
      </c>
      <c r="M3947" s="1" t="s">
        <v>463</v>
      </c>
      <c r="N3947">
        <v>333.59200000000004</v>
      </c>
    </row>
    <row r="3948" spans="1:14" x14ac:dyDescent="0.3">
      <c r="A3948">
        <v>1046</v>
      </c>
      <c r="B3948" s="1" t="s">
        <v>91</v>
      </c>
      <c r="C3948" s="1" t="s">
        <v>27</v>
      </c>
      <c r="D3948">
        <v>876</v>
      </c>
      <c r="E3948" s="2">
        <v>42860</v>
      </c>
      <c r="F3948">
        <v>2</v>
      </c>
      <c r="G3948">
        <v>2</v>
      </c>
      <c r="H3948">
        <v>250.99</v>
      </c>
      <c r="I3948">
        <v>0.2</v>
      </c>
      <c r="J3948" s="1" t="s">
        <v>480</v>
      </c>
      <c r="K3948" s="1" t="s">
        <v>24</v>
      </c>
      <c r="L3948" s="1" t="s">
        <v>28</v>
      </c>
      <c r="M3948" s="1" t="s">
        <v>463</v>
      </c>
      <c r="N3948">
        <v>401.58400000000006</v>
      </c>
    </row>
    <row r="3949" spans="1:14" x14ac:dyDescent="0.3">
      <c r="A3949">
        <v>1395</v>
      </c>
      <c r="B3949" s="1" t="s">
        <v>230</v>
      </c>
      <c r="C3949" s="1" t="s">
        <v>27</v>
      </c>
      <c r="D3949">
        <v>838</v>
      </c>
      <c r="E3949" s="2">
        <v>42839</v>
      </c>
      <c r="F3949">
        <v>2</v>
      </c>
      <c r="G3949">
        <v>2</v>
      </c>
      <c r="H3949">
        <v>346.99</v>
      </c>
      <c r="I3949">
        <v>7.0000000000000007E-2</v>
      </c>
      <c r="J3949" s="1" t="s">
        <v>476</v>
      </c>
      <c r="K3949" s="1" t="s">
        <v>24</v>
      </c>
      <c r="L3949" s="1" t="s">
        <v>28</v>
      </c>
      <c r="M3949" s="1" t="s">
        <v>463</v>
      </c>
      <c r="N3949">
        <v>645.40139999999997</v>
      </c>
    </row>
    <row r="3950" spans="1:14" x14ac:dyDescent="0.3">
      <c r="A3950">
        <v>19</v>
      </c>
      <c r="B3950" s="1" t="s">
        <v>42</v>
      </c>
      <c r="C3950" s="1" t="s">
        <v>27</v>
      </c>
      <c r="D3950">
        <v>1234</v>
      </c>
      <c r="E3950" s="2">
        <v>43046</v>
      </c>
      <c r="F3950">
        <v>2</v>
      </c>
      <c r="G3950">
        <v>2</v>
      </c>
      <c r="H3950">
        <v>416.99</v>
      </c>
      <c r="I3950">
        <v>7.0000000000000007E-2</v>
      </c>
      <c r="J3950" s="1" t="s">
        <v>475</v>
      </c>
      <c r="K3950" s="1" t="s">
        <v>24</v>
      </c>
      <c r="L3950" s="1" t="s">
        <v>28</v>
      </c>
      <c r="M3950" s="1" t="s">
        <v>463</v>
      </c>
      <c r="N3950">
        <v>775.60140000000001</v>
      </c>
    </row>
    <row r="3951" spans="1:14" x14ac:dyDescent="0.3">
      <c r="A3951">
        <v>887</v>
      </c>
      <c r="B3951" s="1" t="s">
        <v>58</v>
      </c>
      <c r="C3951" s="1" t="s">
        <v>27</v>
      </c>
      <c r="D3951">
        <v>911</v>
      </c>
      <c r="E3951" s="2">
        <v>42881</v>
      </c>
      <c r="F3951">
        <v>2</v>
      </c>
      <c r="G3951">
        <v>2</v>
      </c>
      <c r="H3951">
        <v>250.99</v>
      </c>
      <c r="I3951">
        <v>0.05</v>
      </c>
      <c r="J3951" s="1" t="s">
        <v>480</v>
      </c>
      <c r="K3951" s="1" t="s">
        <v>24</v>
      </c>
      <c r="L3951" s="1" t="s">
        <v>28</v>
      </c>
      <c r="M3951" s="1" t="s">
        <v>463</v>
      </c>
      <c r="N3951">
        <v>476.88099999999997</v>
      </c>
    </row>
    <row r="3952" spans="1:14" x14ac:dyDescent="0.3">
      <c r="A3952">
        <v>789</v>
      </c>
      <c r="B3952" s="1" t="s">
        <v>52</v>
      </c>
      <c r="C3952" s="1" t="s">
        <v>27</v>
      </c>
      <c r="D3952">
        <v>1154</v>
      </c>
      <c r="E3952" s="2">
        <v>43008</v>
      </c>
      <c r="F3952">
        <v>2</v>
      </c>
      <c r="G3952">
        <v>2</v>
      </c>
      <c r="H3952">
        <v>250.99</v>
      </c>
      <c r="I3952">
        <v>0.2</v>
      </c>
      <c r="J3952" s="1" t="s">
        <v>483</v>
      </c>
      <c r="K3952" s="1" t="s">
        <v>24</v>
      </c>
      <c r="L3952" s="1" t="s">
        <v>28</v>
      </c>
      <c r="M3952" s="1" t="s">
        <v>463</v>
      </c>
      <c r="N3952">
        <v>401.58400000000006</v>
      </c>
    </row>
    <row r="3953" spans="1:14" x14ac:dyDescent="0.3">
      <c r="A3953">
        <v>213</v>
      </c>
      <c r="B3953" s="1" t="s">
        <v>84</v>
      </c>
      <c r="C3953" s="1" t="s">
        <v>27</v>
      </c>
      <c r="D3953">
        <v>1212</v>
      </c>
      <c r="E3953" s="2">
        <v>43035</v>
      </c>
      <c r="F3953">
        <v>2</v>
      </c>
      <c r="G3953">
        <v>2</v>
      </c>
      <c r="H3953">
        <v>449.99</v>
      </c>
      <c r="I3953">
        <v>7.0000000000000007E-2</v>
      </c>
      <c r="J3953" s="1" t="s">
        <v>470</v>
      </c>
      <c r="K3953" s="1" t="s">
        <v>24</v>
      </c>
      <c r="L3953" s="1" t="s">
        <v>28</v>
      </c>
      <c r="M3953" s="1" t="s">
        <v>463</v>
      </c>
      <c r="N3953">
        <v>836.98140000000001</v>
      </c>
    </row>
    <row r="3954" spans="1:14" x14ac:dyDescent="0.3">
      <c r="A3954">
        <v>1287</v>
      </c>
      <c r="B3954" s="1" t="s">
        <v>259</v>
      </c>
      <c r="C3954" s="1" t="s">
        <v>27</v>
      </c>
      <c r="D3954">
        <v>984</v>
      </c>
      <c r="E3954" s="2">
        <v>42913</v>
      </c>
      <c r="F3954">
        <v>2</v>
      </c>
      <c r="G3954">
        <v>1</v>
      </c>
      <c r="H3954">
        <v>449.99</v>
      </c>
      <c r="I3954">
        <v>0.2</v>
      </c>
      <c r="J3954" s="1" t="s">
        <v>470</v>
      </c>
      <c r="K3954" s="1" t="s">
        <v>24</v>
      </c>
      <c r="L3954" s="1" t="s">
        <v>28</v>
      </c>
      <c r="M3954" s="1" t="s">
        <v>463</v>
      </c>
      <c r="N3954">
        <v>359.99200000000002</v>
      </c>
    </row>
    <row r="3955" spans="1:14" x14ac:dyDescent="0.3">
      <c r="A3955">
        <v>162</v>
      </c>
      <c r="B3955" s="1" t="s">
        <v>68</v>
      </c>
      <c r="C3955" s="1" t="s">
        <v>27</v>
      </c>
      <c r="D3955">
        <v>858</v>
      </c>
      <c r="E3955" s="2">
        <v>42850</v>
      </c>
      <c r="F3955">
        <v>2</v>
      </c>
      <c r="G3955">
        <v>2</v>
      </c>
      <c r="H3955">
        <v>749.99</v>
      </c>
      <c r="I3955">
        <v>7.0000000000000007E-2</v>
      </c>
      <c r="J3955" s="1" t="s">
        <v>481</v>
      </c>
      <c r="K3955" s="1" t="s">
        <v>24</v>
      </c>
      <c r="L3955" s="1" t="s">
        <v>28</v>
      </c>
      <c r="M3955" s="1" t="s">
        <v>463</v>
      </c>
      <c r="N3955">
        <v>1394.9813999999999</v>
      </c>
    </row>
    <row r="3956" spans="1:14" x14ac:dyDescent="0.3">
      <c r="A3956">
        <v>936</v>
      </c>
      <c r="B3956" s="1" t="s">
        <v>47</v>
      </c>
      <c r="C3956" s="1" t="s">
        <v>27</v>
      </c>
      <c r="D3956">
        <v>1128</v>
      </c>
      <c r="E3956" s="2">
        <v>42993</v>
      </c>
      <c r="F3956">
        <v>2</v>
      </c>
      <c r="G3956">
        <v>2</v>
      </c>
      <c r="H3956">
        <v>346.99</v>
      </c>
      <c r="I3956">
        <v>0.05</v>
      </c>
      <c r="J3956" s="1" t="s">
        <v>476</v>
      </c>
      <c r="K3956" s="1" t="s">
        <v>24</v>
      </c>
      <c r="L3956" s="1" t="s">
        <v>28</v>
      </c>
      <c r="M3956" s="1" t="s">
        <v>463</v>
      </c>
      <c r="N3956">
        <v>659.28099999999995</v>
      </c>
    </row>
    <row r="3957" spans="1:14" x14ac:dyDescent="0.3">
      <c r="A3957">
        <v>860</v>
      </c>
      <c r="B3957" s="1" t="s">
        <v>121</v>
      </c>
      <c r="C3957" s="1" t="s">
        <v>27</v>
      </c>
      <c r="D3957">
        <v>1363</v>
      </c>
      <c r="E3957" s="2">
        <v>43124</v>
      </c>
      <c r="F3957">
        <v>2</v>
      </c>
      <c r="G3957">
        <v>2</v>
      </c>
      <c r="H3957">
        <v>250.99</v>
      </c>
      <c r="I3957">
        <v>0.1</v>
      </c>
      <c r="J3957" s="1" t="s">
        <v>480</v>
      </c>
      <c r="K3957" s="1" t="s">
        <v>24</v>
      </c>
      <c r="L3957" s="1" t="s">
        <v>28</v>
      </c>
      <c r="M3957" s="1" t="s">
        <v>463</v>
      </c>
      <c r="N3957">
        <v>451.78200000000004</v>
      </c>
    </row>
    <row r="3958" spans="1:14" x14ac:dyDescent="0.3">
      <c r="A3958">
        <v>1304</v>
      </c>
      <c r="B3958" s="1" t="s">
        <v>131</v>
      </c>
      <c r="C3958" s="1" t="s">
        <v>27</v>
      </c>
      <c r="D3958">
        <v>1025</v>
      </c>
      <c r="E3958" s="2">
        <v>42939</v>
      </c>
      <c r="F3958">
        <v>2</v>
      </c>
      <c r="G3958">
        <v>2</v>
      </c>
      <c r="H3958">
        <v>250.99</v>
      </c>
      <c r="I3958">
        <v>0.05</v>
      </c>
      <c r="J3958" s="1" t="s">
        <v>480</v>
      </c>
      <c r="K3958" s="1" t="s">
        <v>24</v>
      </c>
      <c r="L3958" s="1" t="s">
        <v>28</v>
      </c>
      <c r="M3958" s="1" t="s">
        <v>463</v>
      </c>
      <c r="N3958">
        <v>476.88099999999997</v>
      </c>
    </row>
    <row r="3959" spans="1:14" x14ac:dyDescent="0.3">
      <c r="A3959">
        <v>122</v>
      </c>
      <c r="B3959" s="1" t="s">
        <v>161</v>
      </c>
      <c r="C3959" s="1" t="s">
        <v>27</v>
      </c>
      <c r="D3959">
        <v>1364</v>
      </c>
      <c r="E3959" s="2">
        <v>43125</v>
      </c>
      <c r="F3959">
        <v>2</v>
      </c>
      <c r="G3959">
        <v>1</v>
      </c>
      <c r="H3959">
        <v>647.99</v>
      </c>
      <c r="I3959">
        <v>7.0000000000000007E-2</v>
      </c>
      <c r="J3959" s="1" t="s">
        <v>477</v>
      </c>
      <c r="K3959" s="1" t="s">
        <v>24</v>
      </c>
      <c r="L3959" s="1" t="s">
        <v>28</v>
      </c>
      <c r="M3959" s="1" t="s">
        <v>463</v>
      </c>
      <c r="N3959">
        <v>602.63069999999993</v>
      </c>
    </row>
    <row r="3960" spans="1:14" x14ac:dyDescent="0.3">
      <c r="A3960">
        <v>784</v>
      </c>
      <c r="B3960" s="1" t="s">
        <v>34</v>
      </c>
      <c r="C3960" s="1" t="s">
        <v>27</v>
      </c>
      <c r="D3960">
        <v>877</v>
      </c>
      <c r="E3960" s="2">
        <v>42861</v>
      </c>
      <c r="F3960">
        <v>2</v>
      </c>
      <c r="G3960">
        <v>1</v>
      </c>
      <c r="H3960">
        <v>749.99</v>
      </c>
      <c r="I3960">
        <v>7.0000000000000007E-2</v>
      </c>
      <c r="J3960" s="1" t="s">
        <v>481</v>
      </c>
      <c r="K3960" s="1" t="s">
        <v>24</v>
      </c>
      <c r="L3960" s="1" t="s">
        <v>28</v>
      </c>
      <c r="M3960" s="1" t="s">
        <v>463</v>
      </c>
      <c r="N3960">
        <v>697.49069999999995</v>
      </c>
    </row>
    <row r="3961" spans="1:14" x14ac:dyDescent="0.3">
      <c r="A3961">
        <v>1293</v>
      </c>
      <c r="B3961" s="1" t="s">
        <v>95</v>
      </c>
      <c r="C3961" s="1" t="s">
        <v>27</v>
      </c>
      <c r="D3961">
        <v>893</v>
      </c>
      <c r="E3961" s="2">
        <v>42871</v>
      </c>
      <c r="F3961">
        <v>2</v>
      </c>
      <c r="G3961">
        <v>2</v>
      </c>
      <c r="H3961">
        <v>250.99</v>
      </c>
      <c r="I3961">
        <v>0.05</v>
      </c>
      <c r="J3961" s="1" t="s">
        <v>483</v>
      </c>
      <c r="K3961" s="1" t="s">
        <v>24</v>
      </c>
      <c r="L3961" s="1" t="s">
        <v>28</v>
      </c>
      <c r="M3961" s="1" t="s">
        <v>463</v>
      </c>
      <c r="N3961">
        <v>476.88099999999997</v>
      </c>
    </row>
    <row r="3962" spans="1:14" x14ac:dyDescent="0.3">
      <c r="A3962">
        <v>417</v>
      </c>
      <c r="B3962" s="1" t="s">
        <v>77</v>
      </c>
      <c r="C3962" s="1" t="s">
        <v>27</v>
      </c>
      <c r="D3962">
        <v>703</v>
      </c>
      <c r="E3962" s="2">
        <v>42774</v>
      </c>
      <c r="F3962">
        <v>2</v>
      </c>
      <c r="G3962">
        <v>2</v>
      </c>
      <c r="H3962">
        <v>250.99</v>
      </c>
      <c r="I3962">
        <v>0.05</v>
      </c>
      <c r="J3962" s="1" t="s">
        <v>480</v>
      </c>
      <c r="K3962" s="1" t="s">
        <v>24</v>
      </c>
      <c r="L3962" s="1" t="s">
        <v>28</v>
      </c>
      <c r="M3962" s="1" t="s">
        <v>463</v>
      </c>
      <c r="N3962">
        <v>476.88099999999997</v>
      </c>
    </row>
    <row r="3963" spans="1:14" x14ac:dyDescent="0.3">
      <c r="A3963">
        <v>698</v>
      </c>
      <c r="B3963" s="1" t="s">
        <v>159</v>
      </c>
      <c r="C3963" s="1" t="s">
        <v>27</v>
      </c>
      <c r="D3963">
        <v>745</v>
      </c>
      <c r="E3963" s="2">
        <v>42795</v>
      </c>
      <c r="F3963">
        <v>2</v>
      </c>
      <c r="G3963">
        <v>1</v>
      </c>
      <c r="H3963">
        <v>647.99</v>
      </c>
      <c r="I3963">
        <v>0.1</v>
      </c>
      <c r="J3963" s="1" t="s">
        <v>477</v>
      </c>
      <c r="K3963" s="1" t="s">
        <v>24</v>
      </c>
      <c r="L3963" s="1" t="s">
        <v>28</v>
      </c>
      <c r="M3963" s="1" t="s">
        <v>463</v>
      </c>
      <c r="N3963">
        <v>583.19100000000003</v>
      </c>
    </row>
    <row r="3964" spans="1:14" x14ac:dyDescent="0.3">
      <c r="A3964">
        <v>960</v>
      </c>
      <c r="B3964" s="1" t="s">
        <v>56</v>
      </c>
      <c r="C3964" s="1" t="s">
        <v>27</v>
      </c>
      <c r="D3964">
        <v>1185</v>
      </c>
      <c r="E3964" s="2">
        <v>43022</v>
      </c>
      <c r="F3964">
        <v>2</v>
      </c>
      <c r="G3964">
        <v>1</v>
      </c>
      <c r="H3964">
        <v>761.99</v>
      </c>
      <c r="I3964">
        <v>0.2</v>
      </c>
      <c r="J3964" s="1" t="s">
        <v>479</v>
      </c>
      <c r="K3964" s="1" t="s">
        <v>24</v>
      </c>
      <c r="L3964" s="1" t="s">
        <v>28</v>
      </c>
      <c r="M3964" s="1" t="s">
        <v>463</v>
      </c>
      <c r="N3964">
        <v>609.59199999999998</v>
      </c>
    </row>
    <row r="3965" spans="1:14" x14ac:dyDescent="0.3">
      <c r="A3965">
        <v>435</v>
      </c>
      <c r="B3965" s="1" t="s">
        <v>230</v>
      </c>
      <c r="C3965" s="1" t="s">
        <v>27</v>
      </c>
      <c r="D3965">
        <v>1261</v>
      </c>
      <c r="E3965" s="2">
        <v>43062</v>
      </c>
      <c r="F3965">
        <v>2</v>
      </c>
      <c r="G3965">
        <v>1</v>
      </c>
      <c r="H3965">
        <v>749.99</v>
      </c>
      <c r="I3965">
        <v>0.2</v>
      </c>
      <c r="J3965" s="1" t="s">
        <v>481</v>
      </c>
      <c r="K3965" s="1" t="s">
        <v>24</v>
      </c>
      <c r="L3965" s="1" t="s">
        <v>28</v>
      </c>
      <c r="M3965" s="1" t="s">
        <v>463</v>
      </c>
      <c r="N3965">
        <v>599.99200000000008</v>
      </c>
    </row>
    <row r="3966" spans="1:14" x14ac:dyDescent="0.3">
      <c r="A3966">
        <v>650</v>
      </c>
      <c r="B3966" s="1" t="s">
        <v>47</v>
      </c>
      <c r="C3966" s="1" t="s">
        <v>27</v>
      </c>
      <c r="D3966">
        <v>959</v>
      </c>
      <c r="E3966" s="2">
        <v>42904</v>
      </c>
      <c r="F3966">
        <v>2</v>
      </c>
      <c r="G3966">
        <v>1</v>
      </c>
      <c r="H3966">
        <v>346.99</v>
      </c>
      <c r="I3966">
        <v>7.0000000000000007E-2</v>
      </c>
      <c r="J3966" s="1" t="s">
        <v>476</v>
      </c>
      <c r="K3966" s="1" t="s">
        <v>24</v>
      </c>
      <c r="L3966" s="1" t="s">
        <v>28</v>
      </c>
      <c r="M3966" s="1" t="s">
        <v>463</v>
      </c>
      <c r="N3966">
        <v>322.70069999999998</v>
      </c>
    </row>
    <row r="3967" spans="1:14" x14ac:dyDescent="0.3">
      <c r="A3967">
        <v>650</v>
      </c>
      <c r="B3967" s="1" t="s">
        <v>47</v>
      </c>
      <c r="C3967" s="1" t="s">
        <v>27</v>
      </c>
      <c r="D3967">
        <v>959</v>
      </c>
      <c r="E3967" s="2">
        <v>42904</v>
      </c>
      <c r="F3967">
        <v>2</v>
      </c>
      <c r="G3967">
        <v>1</v>
      </c>
      <c r="H3967">
        <v>619.99</v>
      </c>
      <c r="I3967">
        <v>0.1</v>
      </c>
      <c r="J3967" s="1" t="s">
        <v>478</v>
      </c>
      <c r="K3967" s="1" t="s">
        <v>24</v>
      </c>
      <c r="L3967" s="1" t="s">
        <v>28</v>
      </c>
      <c r="M3967" s="1" t="s">
        <v>463</v>
      </c>
      <c r="N3967">
        <v>557.99099999999999</v>
      </c>
    </row>
    <row r="3968" spans="1:14" x14ac:dyDescent="0.3">
      <c r="A3968">
        <v>783</v>
      </c>
      <c r="B3968" s="1" t="s">
        <v>35</v>
      </c>
      <c r="C3968" s="1" t="s">
        <v>27</v>
      </c>
      <c r="D3968">
        <v>1214</v>
      </c>
      <c r="E3968" s="2">
        <v>43036</v>
      </c>
      <c r="F3968">
        <v>2</v>
      </c>
      <c r="G3968">
        <v>2</v>
      </c>
      <c r="H3968">
        <v>250.99</v>
      </c>
      <c r="I3968">
        <v>0.2</v>
      </c>
      <c r="J3968" s="1" t="s">
        <v>483</v>
      </c>
      <c r="K3968" s="1" t="s">
        <v>24</v>
      </c>
      <c r="L3968" s="1" t="s">
        <v>28</v>
      </c>
      <c r="M3968" s="1" t="s">
        <v>463</v>
      </c>
      <c r="N3968">
        <v>401.58400000000006</v>
      </c>
    </row>
    <row r="3969" spans="1:14" x14ac:dyDescent="0.3">
      <c r="A3969">
        <v>644</v>
      </c>
      <c r="B3969" s="1" t="s">
        <v>99</v>
      </c>
      <c r="C3969" s="1" t="s">
        <v>27</v>
      </c>
      <c r="D3969">
        <v>859</v>
      </c>
      <c r="E3969" s="2">
        <v>42850</v>
      </c>
      <c r="F3969">
        <v>2</v>
      </c>
      <c r="G3969">
        <v>2</v>
      </c>
      <c r="H3969">
        <v>416.99</v>
      </c>
      <c r="I3969">
        <v>0.1</v>
      </c>
      <c r="J3969" s="1" t="s">
        <v>475</v>
      </c>
      <c r="K3969" s="1" t="s">
        <v>24</v>
      </c>
      <c r="L3969" s="1" t="s">
        <v>28</v>
      </c>
      <c r="M3969" s="1" t="s">
        <v>463</v>
      </c>
      <c r="N3969">
        <v>750.58199999999999</v>
      </c>
    </row>
    <row r="3970" spans="1:14" x14ac:dyDescent="0.3">
      <c r="A3970">
        <v>661</v>
      </c>
      <c r="B3970" s="1" t="s">
        <v>44</v>
      </c>
      <c r="C3970" s="1" t="s">
        <v>27</v>
      </c>
      <c r="D3970">
        <v>874</v>
      </c>
      <c r="E3970" s="2">
        <v>42859</v>
      </c>
      <c r="F3970">
        <v>2</v>
      </c>
      <c r="G3970">
        <v>1</v>
      </c>
      <c r="H3970">
        <v>749.99</v>
      </c>
      <c r="I3970">
        <v>0.1</v>
      </c>
      <c r="J3970" s="1" t="s">
        <v>481</v>
      </c>
      <c r="K3970" s="1" t="s">
        <v>24</v>
      </c>
      <c r="L3970" s="1" t="s">
        <v>28</v>
      </c>
      <c r="M3970" s="1" t="s">
        <v>463</v>
      </c>
      <c r="N3970">
        <v>674.99099999999999</v>
      </c>
    </row>
    <row r="3971" spans="1:14" x14ac:dyDescent="0.3">
      <c r="A3971">
        <v>1057</v>
      </c>
      <c r="B3971" s="1" t="s">
        <v>41</v>
      </c>
      <c r="C3971" s="1" t="s">
        <v>27</v>
      </c>
      <c r="D3971">
        <v>800</v>
      </c>
      <c r="E3971" s="2">
        <v>42821</v>
      </c>
      <c r="F3971">
        <v>2</v>
      </c>
      <c r="G3971">
        <v>2</v>
      </c>
      <c r="H3971">
        <v>346.99</v>
      </c>
      <c r="I3971">
        <v>0.1</v>
      </c>
      <c r="J3971" s="1" t="s">
        <v>476</v>
      </c>
      <c r="K3971" s="1" t="s">
        <v>24</v>
      </c>
      <c r="L3971" s="1" t="s">
        <v>28</v>
      </c>
      <c r="M3971" s="1" t="s">
        <v>463</v>
      </c>
      <c r="N3971">
        <v>624.58199999999999</v>
      </c>
    </row>
    <row r="3972" spans="1:14" x14ac:dyDescent="0.3">
      <c r="A3972">
        <v>292</v>
      </c>
      <c r="B3972" s="1" t="s">
        <v>56</v>
      </c>
      <c r="C3972" s="1" t="s">
        <v>27</v>
      </c>
      <c r="D3972">
        <v>1175</v>
      </c>
      <c r="E3972" s="2">
        <v>43017</v>
      </c>
      <c r="F3972">
        <v>2</v>
      </c>
      <c r="G3972">
        <v>1</v>
      </c>
      <c r="H3972">
        <v>346.99</v>
      </c>
      <c r="I3972">
        <v>0.2</v>
      </c>
      <c r="J3972" s="1" t="s">
        <v>476</v>
      </c>
      <c r="K3972" s="1" t="s">
        <v>24</v>
      </c>
      <c r="L3972" s="1" t="s">
        <v>28</v>
      </c>
      <c r="M3972" s="1" t="s">
        <v>463</v>
      </c>
      <c r="N3972">
        <v>277.59200000000004</v>
      </c>
    </row>
    <row r="3973" spans="1:14" x14ac:dyDescent="0.3">
      <c r="A3973">
        <v>765</v>
      </c>
      <c r="B3973" s="1" t="s">
        <v>47</v>
      </c>
      <c r="C3973" s="1" t="s">
        <v>27</v>
      </c>
      <c r="D3973">
        <v>1368</v>
      </c>
      <c r="E3973" s="2">
        <v>43127</v>
      </c>
      <c r="F3973">
        <v>2</v>
      </c>
      <c r="G3973">
        <v>1</v>
      </c>
      <c r="H3973">
        <v>250.99</v>
      </c>
      <c r="I3973">
        <v>0.1</v>
      </c>
      <c r="J3973" s="1" t="s">
        <v>480</v>
      </c>
      <c r="K3973" s="1" t="s">
        <v>24</v>
      </c>
      <c r="L3973" s="1" t="s">
        <v>28</v>
      </c>
      <c r="M3973" s="1" t="s">
        <v>463</v>
      </c>
      <c r="N3973">
        <v>225.89100000000002</v>
      </c>
    </row>
    <row r="3974" spans="1:14" x14ac:dyDescent="0.3">
      <c r="A3974">
        <v>920</v>
      </c>
      <c r="B3974" s="1" t="s">
        <v>136</v>
      </c>
      <c r="C3974" s="1" t="s">
        <v>27</v>
      </c>
      <c r="D3974">
        <v>1397</v>
      </c>
      <c r="E3974" s="2">
        <v>43146</v>
      </c>
      <c r="F3974">
        <v>2</v>
      </c>
      <c r="G3974">
        <v>2</v>
      </c>
      <c r="H3974">
        <v>647.99</v>
      </c>
      <c r="I3974">
        <v>0.1</v>
      </c>
      <c r="J3974" s="1" t="s">
        <v>477</v>
      </c>
      <c r="K3974" s="1" t="s">
        <v>24</v>
      </c>
      <c r="L3974" s="1" t="s">
        <v>28</v>
      </c>
      <c r="M3974" s="1" t="s">
        <v>463</v>
      </c>
      <c r="N3974">
        <v>1166.3820000000001</v>
      </c>
    </row>
    <row r="3975" spans="1:14" x14ac:dyDescent="0.3">
      <c r="A3975">
        <v>893</v>
      </c>
      <c r="B3975" s="1" t="s">
        <v>227</v>
      </c>
      <c r="C3975" s="1" t="s">
        <v>27</v>
      </c>
      <c r="D3975">
        <v>1276</v>
      </c>
      <c r="E3975" s="2">
        <v>43069</v>
      </c>
      <c r="F3975">
        <v>2</v>
      </c>
      <c r="G3975">
        <v>2</v>
      </c>
      <c r="H3975">
        <v>647.99</v>
      </c>
      <c r="I3975">
        <v>0.2</v>
      </c>
      <c r="J3975" s="1" t="s">
        <v>477</v>
      </c>
      <c r="K3975" s="1" t="s">
        <v>24</v>
      </c>
      <c r="L3975" s="1" t="s">
        <v>28</v>
      </c>
      <c r="M3975" s="1" t="s">
        <v>463</v>
      </c>
      <c r="N3975">
        <v>1036.7840000000001</v>
      </c>
    </row>
    <row r="3976" spans="1:14" x14ac:dyDescent="0.3">
      <c r="A3976">
        <v>1329</v>
      </c>
      <c r="B3976" s="1" t="s">
        <v>131</v>
      </c>
      <c r="C3976" s="1" t="s">
        <v>27</v>
      </c>
      <c r="D3976">
        <v>1246</v>
      </c>
      <c r="E3976" s="2">
        <v>43052</v>
      </c>
      <c r="F3976">
        <v>2</v>
      </c>
      <c r="G3976">
        <v>2</v>
      </c>
      <c r="H3976">
        <v>647.99</v>
      </c>
      <c r="I3976">
        <v>0.2</v>
      </c>
      <c r="J3976" s="1" t="s">
        <v>477</v>
      </c>
      <c r="K3976" s="1" t="s">
        <v>24</v>
      </c>
      <c r="L3976" s="1" t="s">
        <v>28</v>
      </c>
      <c r="M3976" s="1" t="s">
        <v>463</v>
      </c>
      <c r="N3976">
        <v>1036.7840000000001</v>
      </c>
    </row>
    <row r="3977" spans="1:14" x14ac:dyDescent="0.3">
      <c r="A3977">
        <v>12</v>
      </c>
      <c r="B3977" s="1" t="s">
        <v>56</v>
      </c>
      <c r="C3977" s="1" t="s">
        <v>27</v>
      </c>
      <c r="D3977">
        <v>1576</v>
      </c>
      <c r="E3977" s="2">
        <v>43213</v>
      </c>
      <c r="F3977">
        <v>2</v>
      </c>
      <c r="G3977">
        <v>1</v>
      </c>
      <c r="H3977">
        <v>416.99</v>
      </c>
      <c r="I3977">
        <v>0.05</v>
      </c>
      <c r="J3977" s="1" t="s">
        <v>466</v>
      </c>
      <c r="K3977" s="1" t="s">
        <v>24</v>
      </c>
      <c r="L3977" s="1" t="s">
        <v>28</v>
      </c>
      <c r="M3977" s="1" t="s">
        <v>463</v>
      </c>
      <c r="N3977">
        <v>396.14049999999997</v>
      </c>
    </row>
    <row r="3978" spans="1:14" x14ac:dyDescent="0.3">
      <c r="A3978">
        <v>1132</v>
      </c>
      <c r="B3978" s="1" t="s">
        <v>165</v>
      </c>
      <c r="C3978" s="1" t="s">
        <v>27</v>
      </c>
      <c r="D3978">
        <v>1122</v>
      </c>
      <c r="E3978" s="2">
        <v>42990</v>
      </c>
      <c r="F3978">
        <v>2</v>
      </c>
      <c r="G3978">
        <v>1</v>
      </c>
      <c r="H3978">
        <v>619.99</v>
      </c>
      <c r="I3978">
        <v>0.1</v>
      </c>
      <c r="J3978" s="1" t="s">
        <v>478</v>
      </c>
      <c r="K3978" s="1" t="s">
        <v>24</v>
      </c>
      <c r="L3978" s="1" t="s">
        <v>28</v>
      </c>
      <c r="M3978" s="1" t="s">
        <v>463</v>
      </c>
      <c r="N3978">
        <v>557.99099999999999</v>
      </c>
    </row>
    <row r="3979" spans="1:14" x14ac:dyDescent="0.3">
      <c r="A3979">
        <v>1410</v>
      </c>
      <c r="B3979" s="1" t="s">
        <v>65</v>
      </c>
      <c r="C3979" s="1" t="s">
        <v>27</v>
      </c>
      <c r="D3979">
        <v>866</v>
      </c>
      <c r="E3979" s="2">
        <v>42854</v>
      </c>
      <c r="F3979">
        <v>2</v>
      </c>
      <c r="G3979">
        <v>1</v>
      </c>
      <c r="H3979">
        <v>761.99</v>
      </c>
      <c r="I3979">
        <v>7.0000000000000007E-2</v>
      </c>
      <c r="J3979" s="1" t="s">
        <v>479</v>
      </c>
      <c r="K3979" s="1" t="s">
        <v>24</v>
      </c>
      <c r="L3979" s="1" t="s">
        <v>28</v>
      </c>
      <c r="M3979" s="1" t="s">
        <v>463</v>
      </c>
      <c r="N3979">
        <v>708.65069999999992</v>
      </c>
    </row>
    <row r="3980" spans="1:14" x14ac:dyDescent="0.3">
      <c r="A3980">
        <v>1410</v>
      </c>
      <c r="B3980" s="1" t="s">
        <v>65</v>
      </c>
      <c r="C3980" s="1" t="s">
        <v>27</v>
      </c>
      <c r="D3980">
        <v>866</v>
      </c>
      <c r="E3980" s="2">
        <v>42854</v>
      </c>
      <c r="F3980">
        <v>2</v>
      </c>
      <c r="G3980">
        <v>2</v>
      </c>
      <c r="H3980">
        <v>250.99</v>
      </c>
      <c r="I3980">
        <v>7.0000000000000007E-2</v>
      </c>
      <c r="J3980" s="1" t="s">
        <v>483</v>
      </c>
      <c r="K3980" s="1" t="s">
        <v>24</v>
      </c>
      <c r="L3980" s="1" t="s">
        <v>28</v>
      </c>
      <c r="M3980" s="1" t="s">
        <v>463</v>
      </c>
      <c r="N3980">
        <v>466.84139999999996</v>
      </c>
    </row>
    <row r="3981" spans="1:14" x14ac:dyDescent="0.3">
      <c r="A3981">
        <v>950</v>
      </c>
      <c r="B3981" s="1" t="s">
        <v>87</v>
      </c>
      <c r="C3981" s="1" t="s">
        <v>27</v>
      </c>
      <c r="D3981">
        <v>1265</v>
      </c>
      <c r="E3981" s="2">
        <v>43063</v>
      </c>
      <c r="F3981">
        <v>2</v>
      </c>
      <c r="G3981">
        <v>2</v>
      </c>
      <c r="H3981">
        <v>619.99</v>
      </c>
      <c r="I3981">
        <v>7.0000000000000007E-2</v>
      </c>
      <c r="J3981" s="1" t="s">
        <v>478</v>
      </c>
      <c r="K3981" s="1" t="s">
        <v>24</v>
      </c>
      <c r="L3981" s="1" t="s">
        <v>28</v>
      </c>
      <c r="M3981" s="1" t="s">
        <v>463</v>
      </c>
      <c r="N3981">
        <v>1153.1813999999999</v>
      </c>
    </row>
    <row r="3982" spans="1:14" x14ac:dyDescent="0.3">
      <c r="A3982">
        <v>1439</v>
      </c>
      <c r="B3982" s="1" t="s">
        <v>69</v>
      </c>
      <c r="C3982" s="1" t="s">
        <v>27</v>
      </c>
      <c r="D3982">
        <v>1053</v>
      </c>
      <c r="E3982" s="2">
        <v>42957</v>
      </c>
      <c r="F3982">
        <v>2</v>
      </c>
      <c r="G3982">
        <v>2</v>
      </c>
      <c r="H3982">
        <v>749.99</v>
      </c>
      <c r="I3982">
        <v>0.05</v>
      </c>
      <c r="J3982" s="1" t="s">
        <v>481</v>
      </c>
      <c r="K3982" s="1" t="s">
        <v>24</v>
      </c>
      <c r="L3982" s="1" t="s">
        <v>28</v>
      </c>
      <c r="M3982" s="1" t="s">
        <v>463</v>
      </c>
      <c r="N3982">
        <v>1424.981</v>
      </c>
    </row>
    <row r="3983" spans="1:14" x14ac:dyDescent="0.3">
      <c r="A3983">
        <v>171</v>
      </c>
      <c r="B3983" s="1" t="s">
        <v>54</v>
      </c>
      <c r="C3983" s="1" t="s">
        <v>27</v>
      </c>
      <c r="D3983">
        <v>890</v>
      </c>
      <c r="E3983" s="2">
        <v>42870</v>
      </c>
      <c r="F3983">
        <v>2</v>
      </c>
      <c r="G3983">
        <v>2</v>
      </c>
      <c r="H3983">
        <v>346.99</v>
      </c>
      <c r="I3983">
        <v>0.1</v>
      </c>
      <c r="J3983" s="1" t="s">
        <v>476</v>
      </c>
      <c r="K3983" s="1" t="s">
        <v>24</v>
      </c>
      <c r="L3983" s="1" t="s">
        <v>28</v>
      </c>
      <c r="M3983" s="1" t="s">
        <v>463</v>
      </c>
      <c r="N3983">
        <v>624.58199999999999</v>
      </c>
    </row>
    <row r="3984" spans="1:14" x14ac:dyDescent="0.3">
      <c r="A3984">
        <v>171</v>
      </c>
      <c r="B3984" s="1" t="s">
        <v>54</v>
      </c>
      <c r="C3984" s="1" t="s">
        <v>27</v>
      </c>
      <c r="D3984">
        <v>890</v>
      </c>
      <c r="E3984" s="2">
        <v>42870</v>
      </c>
      <c r="F3984">
        <v>2</v>
      </c>
      <c r="G3984">
        <v>1</v>
      </c>
      <c r="H3984">
        <v>250.99</v>
      </c>
      <c r="I3984">
        <v>0.1</v>
      </c>
      <c r="J3984" s="1" t="s">
        <v>483</v>
      </c>
      <c r="K3984" s="1" t="s">
        <v>24</v>
      </c>
      <c r="L3984" s="1" t="s">
        <v>28</v>
      </c>
      <c r="M3984" s="1" t="s">
        <v>463</v>
      </c>
      <c r="N3984">
        <v>225.89100000000002</v>
      </c>
    </row>
    <row r="3985" spans="1:14" x14ac:dyDescent="0.3">
      <c r="A3985">
        <v>1184</v>
      </c>
      <c r="B3985" s="1" t="s">
        <v>61</v>
      </c>
      <c r="C3985" s="1" t="s">
        <v>27</v>
      </c>
      <c r="D3985">
        <v>956</v>
      </c>
      <c r="E3985" s="2">
        <v>42903</v>
      </c>
      <c r="F3985">
        <v>2</v>
      </c>
      <c r="G3985">
        <v>2</v>
      </c>
      <c r="H3985">
        <v>402.99</v>
      </c>
      <c r="I3985">
        <v>0.1</v>
      </c>
      <c r="J3985" s="1" t="s">
        <v>482</v>
      </c>
      <c r="K3985" s="1" t="s">
        <v>24</v>
      </c>
      <c r="L3985" s="1" t="s">
        <v>28</v>
      </c>
      <c r="M3985" s="1" t="s">
        <v>463</v>
      </c>
      <c r="N3985">
        <v>725.38200000000006</v>
      </c>
    </row>
    <row r="3986" spans="1:14" x14ac:dyDescent="0.3">
      <c r="A3986">
        <v>216</v>
      </c>
      <c r="B3986" s="1" t="s">
        <v>66</v>
      </c>
      <c r="C3986" s="1" t="s">
        <v>27</v>
      </c>
      <c r="D3986">
        <v>1183</v>
      </c>
      <c r="E3986" s="2">
        <v>43022</v>
      </c>
      <c r="F3986">
        <v>2</v>
      </c>
      <c r="G3986">
        <v>2</v>
      </c>
      <c r="H3986">
        <v>761.99</v>
      </c>
      <c r="I3986">
        <v>0.2</v>
      </c>
      <c r="J3986" s="1" t="s">
        <v>479</v>
      </c>
      <c r="K3986" s="1" t="s">
        <v>24</v>
      </c>
      <c r="L3986" s="1" t="s">
        <v>28</v>
      </c>
      <c r="M3986" s="1" t="s">
        <v>463</v>
      </c>
      <c r="N3986">
        <v>1219.184</v>
      </c>
    </row>
    <row r="3987" spans="1:14" x14ac:dyDescent="0.3">
      <c r="A3987">
        <v>618</v>
      </c>
      <c r="B3987" s="1" t="s">
        <v>135</v>
      </c>
      <c r="C3987" s="1" t="s">
        <v>27</v>
      </c>
      <c r="D3987">
        <v>948</v>
      </c>
      <c r="E3987" s="2">
        <v>42901</v>
      </c>
      <c r="F3987">
        <v>2</v>
      </c>
      <c r="G3987">
        <v>2</v>
      </c>
      <c r="H3987">
        <v>619.99</v>
      </c>
      <c r="I3987">
        <v>0.2</v>
      </c>
      <c r="J3987" s="1" t="s">
        <v>478</v>
      </c>
      <c r="K3987" s="1" t="s">
        <v>24</v>
      </c>
      <c r="L3987" s="1" t="s">
        <v>28</v>
      </c>
      <c r="M3987" s="1" t="s">
        <v>463</v>
      </c>
      <c r="N3987">
        <v>991.98400000000004</v>
      </c>
    </row>
    <row r="3988" spans="1:14" x14ac:dyDescent="0.3">
      <c r="A3988">
        <v>890</v>
      </c>
      <c r="B3988" s="1" t="s">
        <v>47</v>
      </c>
      <c r="C3988" s="1" t="s">
        <v>27</v>
      </c>
      <c r="D3988">
        <v>834</v>
      </c>
      <c r="E3988" s="2">
        <v>42837</v>
      </c>
      <c r="F3988">
        <v>2</v>
      </c>
      <c r="G3988">
        <v>1</v>
      </c>
      <c r="H3988">
        <v>647.99</v>
      </c>
      <c r="I3988">
        <v>0.2</v>
      </c>
      <c r="J3988" s="1" t="s">
        <v>477</v>
      </c>
      <c r="K3988" s="1" t="s">
        <v>24</v>
      </c>
      <c r="L3988" s="1" t="s">
        <v>28</v>
      </c>
      <c r="M3988" s="1" t="s">
        <v>463</v>
      </c>
      <c r="N3988">
        <v>518.39200000000005</v>
      </c>
    </row>
    <row r="3989" spans="1:14" x14ac:dyDescent="0.3">
      <c r="A3989">
        <v>935</v>
      </c>
      <c r="B3989" s="1" t="s">
        <v>44</v>
      </c>
      <c r="C3989" s="1" t="s">
        <v>27</v>
      </c>
      <c r="D3989">
        <v>1272</v>
      </c>
      <c r="E3989" s="2">
        <v>43066</v>
      </c>
      <c r="F3989">
        <v>2</v>
      </c>
      <c r="G3989">
        <v>2</v>
      </c>
      <c r="H3989">
        <v>416.99</v>
      </c>
      <c r="I3989">
        <v>0.1</v>
      </c>
      <c r="J3989" s="1" t="s">
        <v>475</v>
      </c>
      <c r="K3989" s="1" t="s">
        <v>24</v>
      </c>
      <c r="L3989" s="1" t="s">
        <v>28</v>
      </c>
      <c r="M3989" s="1" t="s">
        <v>463</v>
      </c>
      <c r="N3989">
        <v>750.58199999999999</v>
      </c>
    </row>
    <row r="3990" spans="1:14" x14ac:dyDescent="0.3">
      <c r="A3990">
        <v>1246</v>
      </c>
      <c r="B3990" s="1" t="s">
        <v>175</v>
      </c>
      <c r="C3990" s="1" t="s">
        <v>27</v>
      </c>
      <c r="D3990">
        <v>711</v>
      </c>
      <c r="E3990" s="2">
        <v>42779</v>
      </c>
      <c r="F3990">
        <v>2</v>
      </c>
      <c r="G3990">
        <v>2</v>
      </c>
      <c r="H3990">
        <v>619.99</v>
      </c>
      <c r="I3990">
        <v>0.05</v>
      </c>
      <c r="J3990" s="1" t="s">
        <v>478</v>
      </c>
      <c r="K3990" s="1" t="s">
        <v>24</v>
      </c>
      <c r="L3990" s="1" t="s">
        <v>28</v>
      </c>
      <c r="M3990" s="1" t="s">
        <v>463</v>
      </c>
      <c r="N3990">
        <v>1177.981</v>
      </c>
    </row>
    <row r="3991" spans="1:14" x14ac:dyDescent="0.3">
      <c r="A3991">
        <v>354</v>
      </c>
      <c r="B3991" s="1" t="s">
        <v>182</v>
      </c>
      <c r="C3991" s="1" t="s">
        <v>27</v>
      </c>
      <c r="D3991">
        <v>1001</v>
      </c>
      <c r="E3991" s="2">
        <v>42929</v>
      </c>
      <c r="F3991">
        <v>2</v>
      </c>
      <c r="G3991">
        <v>1</v>
      </c>
      <c r="H3991">
        <v>619.99</v>
      </c>
      <c r="I3991">
        <v>0.05</v>
      </c>
      <c r="J3991" s="1" t="s">
        <v>478</v>
      </c>
      <c r="K3991" s="1" t="s">
        <v>24</v>
      </c>
      <c r="L3991" s="1" t="s">
        <v>28</v>
      </c>
      <c r="M3991" s="1" t="s">
        <v>463</v>
      </c>
      <c r="N3991">
        <v>588.9905</v>
      </c>
    </row>
    <row r="3992" spans="1:14" x14ac:dyDescent="0.3">
      <c r="A3992">
        <v>652</v>
      </c>
      <c r="B3992" s="1" t="s">
        <v>43</v>
      </c>
      <c r="C3992" s="1" t="s">
        <v>27</v>
      </c>
      <c r="D3992">
        <v>1165</v>
      </c>
      <c r="E3992" s="2">
        <v>43010</v>
      </c>
      <c r="F3992">
        <v>2</v>
      </c>
      <c r="G3992">
        <v>1</v>
      </c>
      <c r="H3992">
        <v>449.99</v>
      </c>
      <c r="I3992">
        <v>7.0000000000000007E-2</v>
      </c>
      <c r="J3992" s="1" t="s">
        <v>470</v>
      </c>
      <c r="K3992" s="1" t="s">
        <v>24</v>
      </c>
      <c r="L3992" s="1" t="s">
        <v>28</v>
      </c>
      <c r="M3992" s="1" t="s">
        <v>463</v>
      </c>
      <c r="N3992">
        <v>418.4907</v>
      </c>
    </row>
    <row r="3993" spans="1:14" x14ac:dyDescent="0.3">
      <c r="A3993">
        <v>548</v>
      </c>
      <c r="B3993" s="1" t="s">
        <v>175</v>
      </c>
      <c r="C3993" s="1" t="s">
        <v>27</v>
      </c>
      <c r="D3993">
        <v>1173</v>
      </c>
      <c r="E3993" s="2">
        <v>43016</v>
      </c>
      <c r="F3993">
        <v>2</v>
      </c>
      <c r="G3993">
        <v>1</v>
      </c>
      <c r="H3993">
        <v>449.99</v>
      </c>
      <c r="I3993">
        <v>0.05</v>
      </c>
      <c r="J3993" s="1" t="s">
        <v>470</v>
      </c>
      <c r="K3993" s="1" t="s">
        <v>24</v>
      </c>
      <c r="L3993" s="1" t="s">
        <v>28</v>
      </c>
      <c r="M3993" s="1" t="s">
        <v>463</v>
      </c>
      <c r="N3993">
        <v>427.4905</v>
      </c>
    </row>
    <row r="3994" spans="1:14" x14ac:dyDescent="0.3">
      <c r="A3994">
        <v>1188</v>
      </c>
      <c r="B3994" s="1" t="s">
        <v>65</v>
      </c>
      <c r="C3994" s="1" t="s">
        <v>27</v>
      </c>
      <c r="D3994">
        <v>1250</v>
      </c>
      <c r="E3994" s="2">
        <v>43056</v>
      </c>
      <c r="F3994">
        <v>2</v>
      </c>
      <c r="G3994">
        <v>2</v>
      </c>
      <c r="H3994">
        <v>250.99</v>
      </c>
      <c r="I3994">
        <v>0.1</v>
      </c>
      <c r="J3994" s="1" t="s">
        <v>480</v>
      </c>
      <c r="K3994" s="1" t="s">
        <v>24</v>
      </c>
      <c r="L3994" s="1" t="s">
        <v>28</v>
      </c>
      <c r="M3994" s="1" t="s">
        <v>463</v>
      </c>
      <c r="N3994">
        <v>451.78200000000004</v>
      </c>
    </row>
    <row r="3995" spans="1:14" x14ac:dyDescent="0.3">
      <c r="A3995">
        <v>645</v>
      </c>
      <c r="B3995" s="1" t="s">
        <v>67</v>
      </c>
      <c r="C3995" s="1" t="s">
        <v>27</v>
      </c>
      <c r="D3995">
        <v>1000</v>
      </c>
      <c r="E3995" s="2">
        <v>42928</v>
      </c>
      <c r="F3995">
        <v>2</v>
      </c>
      <c r="G3995">
        <v>2</v>
      </c>
      <c r="H3995">
        <v>346.99</v>
      </c>
      <c r="I3995">
        <v>0.05</v>
      </c>
      <c r="J3995" s="1" t="s">
        <v>476</v>
      </c>
      <c r="K3995" s="1" t="s">
        <v>24</v>
      </c>
      <c r="L3995" s="1" t="s">
        <v>28</v>
      </c>
      <c r="M3995" s="1" t="s">
        <v>463</v>
      </c>
      <c r="N3995">
        <v>659.28099999999995</v>
      </c>
    </row>
    <row r="3996" spans="1:14" x14ac:dyDescent="0.3">
      <c r="A3996">
        <v>662</v>
      </c>
      <c r="B3996" s="1" t="s">
        <v>26</v>
      </c>
      <c r="C3996" s="1" t="s">
        <v>27</v>
      </c>
      <c r="D3996">
        <v>845</v>
      </c>
      <c r="E3996" s="2">
        <v>42842</v>
      </c>
      <c r="F3996">
        <v>2</v>
      </c>
      <c r="G3996">
        <v>2</v>
      </c>
      <c r="H3996">
        <v>749.99</v>
      </c>
      <c r="I3996">
        <v>0.2</v>
      </c>
      <c r="J3996" s="1" t="s">
        <v>481</v>
      </c>
      <c r="K3996" s="1" t="s">
        <v>24</v>
      </c>
      <c r="L3996" s="1" t="s">
        <v>28</v>
      </c>
      <c r="M3996" s="1" t="s">
        <v>463</v>
      </c>
      <c r="N3996">
        <v>1199.9840000000002</v>
      </c>
    </row>
    <row r="3997" spans="1:14" x14ac:dyDescent="0.3">
      <c r="A3997">
        <v>28</v>
      </c>
      <c r="B3997" s="1" t="s">
        <v>47</v>
      </c>
      <c r="C3997" s="1" t="s">
        <v>27</v>
      </c>
      <c r="D3997">
        <v>1533</v>
      </c>
      <c r="E3997" s="2">
        <v>43203</v>
      </c>
      <c r="F3997">
        <v>2</v>
      </c>
      <c r="G3997">
        <v>1</v>
      </c>
      <c r="H3997">
        <v>647.99</v>
      </c>
      <c r="I3997">
        <v>0.1</v>
      </c>
      <c r="J3997" s="1" t="s">
        <v>477</v>
      </c>
      <c r="K3997" s="1" t="s">
        <v>24</v>
      </c>
      <c r="L3997" s="1" t="s">
        <v>28</v>
      </c>
      <c r="M3997" s="1" t="s">
        <v>463</v>
      </c>
      <c r="N3997">
        <v>583.19100000000003</v>
      </c>
    </row>
    <row r="3998" spans="1:14" x14ac:dyDescent="0.3">
      <c r="A3998">
        <v>715</v>
      </c>
      <c r="B3998" s="1" t="s">
        <v>182</v>
      </c>
      <c r="C3998" s="1" t="s">
        <v>27</v>
      </c>
      <c r="D3998">
        <v>846</v>
      </c>
      <c r="E3998" s="2">
        <v>42842</v>
      </c>
      <c r="F3998">
        <v>2</v>
      </c>
      <c r="G3998">
        <v>1</v>
      </c>
      <c r="H3998">
        <v>416.99</v>
      </c>
      <c r="I3998">
        <v>0.1</v>
      </c>
      <c r="J3998" s="1" t="s">
        <v>475</v>
      </c>
      <c r="K3998" s="1" t="s">
        <v>24</v>
      </c>
      <c r="L3998" s="1" t="s">
        <v>28</v>
      </c>
      <c r="M3998" s="1" t="s">
        <v>463</v>
      </c>
      <c r="N3998">
        <v>375.291</v>
      </c>
    </row>
    <row r="3999" spans="1:14" x14ac:dyDescent="0.3">
      <c r="A3999">
        <v>715</v>
      </c>
      <c r="B3999" s="1" t="s">
        <v>182</v>
      </c>
      <c r="C3999" s="1" t="s">
        <v>27</v>
      </c>
      <c r="D3999">
        <v>846</v>
      </c>
      <c r="E3999" s="2">
        <v>42842</v>
      </c>
      <c r="F3999">
        <v>2</v>
      </c>
      <c r="G3999">
        <v>2</v>
      </c>
      <c r="H3999">
        <v>619.99</v>
      </c>
      <c r="I3999">
        <v>0.05</v>
      </c>
      <c r="J3999" s="1" t="s">
        <v>478</v>
      </c>
      <c r="K3999" s="1" t="s">
        <v>24</v>
      </c>
      <c r="L3999" s="1" t="s">
        <v>28</v>
      </c>
      <c r="M3999" s="1" t="s">
        <v>463</v>
      </c>
      <c r="N3999">
        <v>1177.981</v>
      </c>
    </row>
    <row r="4000" spans="1:14" x14ac:dyDescent="0.3">
      <c r="A4000">
        <v>966</v>
      </c>
      <c r="B4000" s="1" t="s">
        <v>53</v>
      </c>
      <c r="C4000" s="1" t="s">
        <v>27</v>
      </c>
      <c r="D4000">
        <v>920</v>
      </c>
      <c r="E4000" s="2">
        <v>42885</v>
      </c>
      <c r="F4000">
        <v>2</v>
      </c>
      <c r="G4000">
        <v>1</v>
      </c>
      <c r="H4000">
        <v>647.99</v>
      </c>
      <c r="I4000">
        <v>0.05</v>
      </c>
      <c r="J4000" s="1" t="s">
        <v>477</v>
      </c>
      <c r="K4000" s="1" t="s">
        <v>24</v>
      </c>
      <c r="L4000" s="1" t="s">
        <v>28</v>
      </c>
      <c r="M4000" s="1" t="s">
        <v>463</v>
      </c>
      <c r="N4000">
        <v>615.59050000000002</v>
      </c>
    </row>
    <row r="4001" spans="1:14" x14ac:dyDescent="0.3">
      <c r="A4001">
        <v>1339</v>
      </c>
      <c r="B4001" s="1" t="s">
        <v>264</v>
      </c>
      <c r="C4001" s="1" t="s">
        <v>27</v>
      </c>
      <c r="D4001">
        <v>1172</v>
      </c>
      <c r="E4001" s="2">
        <v>43015</v>
      </c>
      <c r="F4001">
        <v>2</v>
      </c>
      <c r="G4001">
        <v>2</v>
      </c>
      <c r="H4001">
        <v>647.99</v>
      </c>
      <c r="I4001">
        <v>7.0000000000000007E-2</v>
      </c>
      <c r="J4001" s="1" t="s">
        <v>477</v>
      </c>
      <c r="K4001" s="1" t="s">
        <v>24</v>
      </c>
      <c r="L4001" s="1" t="s">
        <v>28</v>
      </c>
      <c r="M4001" s="1" t="s">
        <v>463</v>
      </c>
      <c r="N4001">
        <v>1205.2613999999999</v>
      </c>
    </row>
    <row r="4002" spans="1:14" x14ac:dyDescent="0.3">
      <c r="A4002">
        <v>16</v>
      </c>
      <c r="B4002" s="1" t="s">
        <v>30</v>
      </c>
      <c r="C4002" s="1" t="s">
        <v>27</v>
      </c>
      <c r="D4002">
        <v>1020</v>
      </c>
      <c r="E4002" s="2">
        <v>42939</v>
      </c>
      <c r="F4002">
        <v>2</v>
      </c>
      <c r="G4002">
        <v>2</v>
      </c>
      <c r="H4002">
        <v>416.99</v>
      </c>
      <c r="I4002">
        <v>0.05</v>
      </c>
      <c r="J4002" s="1" t="s">
        <v>466</v>
      </c>
      <c r="K4002" s="1" t="s">
        <v>24</v>
      </c>
      <c r="L4002" s="1" t="s">
        <v>28</v>
      </c>
      <c r="M4002" s="1" t="s">
        <v>463</v>
      </c>
      <c r="N4002">
        <v>792.28099999999995</v>
      </c>
    </row>
    <row r="4003" spans="1:14" x14ac:dyDescent="0.3">
      <c r="A4003">
        <v>16</v>
      </c>
      <c r="B4003" s="1" t="s">
        <v>30</v>
      </c>
      <c r="C4003" s="1" t="s">
        <v>27</v>
      </c>
      <c r="D4003">
        <v>1510</v>
      </c>
      <c r="E4003" s="2">
        <v>43199</v>
      </c>
      <c r="F4003">
        <v>2</v>
      </c>
      <c r="G4003">
        <v>1</v>
      </c>
      <c r="H4003">
        <v>449.99</v>
      </c>
      <c r="I4003">
        <v>0.1</v>
      </c>
      <c r="J4003" s="1" t="s">
        <v>470</v>
      </c>
      <c r="K4003" s="1" t="s">
        <v>24</v>
      </c>
      <c r="L4003" s="1" t="s">
        <v>28</v>
      </c>
      <c r="M4003" s="1" t="s">
        <v>463</v>
      </c>
      <c r="N4003">
        <v>404.99100000000004</v>
      </c>
    </row>
    <row r="4004" spans="1:14" x14ac:dyDescent="0.3">
      <c r="A4004">
        <v>672</v>
      </c>
      <c r="B4004" s="1" t="s">
        <v>69</v>
      </c>
      <c r="C4004" s="1" t="s">
        <v>27</v>
      </c>
      <c r="D4004">
        <v>716</v>
      </c>
      <c r="E4004" s="2">
        <v>42781</v>
      </c>
      <c r="F4004">
        <v>2</v>
      </c>
      <c r="G4004">
        <v>1</v>
      </c>
      <c r="H4004">
        <v>402.99</v>
      </c>
      <c r="I4004">
        <v>0.1</v>
      </c>
      <c r="J4004" s="1" t="s">
        <v>482</v>
      </c>
      <c r="K4004" s="1" t="s">
        <v>24</v>
      </c>
      <c r="L4004" s="1" t="s">
        <v>28</v>
      </c>
      <c r="M4004" s="1" t="s">
        <v>463</v>
      </c>
      <c r="N4004">
        <v>362.69100000000003</v>
      </c>
    </row>
    <row r="4005" spans="1:14" x14ac:dyDescent="0.3">
      <c r="A4005">
        <v>902</v>
      </c>
      <c r="B4005" s="1" t="s">
        <v>126</v>
      </c>
      <c r="C4005" s="1" t="s">
        <v>27</v>
      </c>
      <c r="D4005">
        <v>864</v>
      </c>
      <c r="E4005" s="2">
        <v>42853</v>
      </c>
      <c r="F4005">
        <v>2</v>
      </c>
      <c r="G4005">
        <v>2</v>
      </c>
      <c r="H4005">
        <v>346.99</v>
      </c>
      <c r="I4005">
        <v>0.05</v>
      </c>
      <c r="J4005" s="1" t="s">
        <v>476</v>
      </c>
      <c r="K4005" s="1" t="s">
        <v>24</v>
      </c>
      <c r="L4005" s="1" t="s">
        <v>28</v>
      </c>
      <c r="M4005" s="1" t="s">
        <v>463</v>
      </c>
      <c r="N4005">
        <v>659.28099999999995</v>
      </c>
    </row>
    <row r="4006" spans="1:14" x14ac:dyDescent="0.3">
      <c r="A4006">
        <v>42</v>
      </c>
      <c r="B4006" s="1" t="s">
        <v>135</v>
      </c>
      <c r="C4006" s="1" t="s">
        <v>27</v>
      </c>
      <c r="D4006">
        <v>1076</v>
      </c>
      <c r="E4006" s="2">
        <v>42966</v>
      </c>
      <c r="F4006">
        <v>2</v>
      </c>
      <c r="G4006">
        <v>2</v>
      </c>
      <c r="H4006">
        <v>749.99</v>
      </c>
      <c r="I4006">
        <v>7.0000000000000007E-2</v>
      </c>
      <c r="J4006" s="1" t="s">
        <v>481</v>
      </c>
      <c r="K4006" s="1" t="s">
        <v>24</v>
      </c>
      <c r="L4006" s="1" t="s">
        <v>28</v>
      </c>
      <c r="M4006" s="1" t="s">
        <v>463</v>
      </c>
      <c r="N4006">
        <v>1394.9813999999999</v>
      </c>
    </row>
    <row r="4007" spans="1:14" x14ac:dyDescent="0.3">
      <c r="A4007">
        <v>1323</v>
      </c>
      <c r="B4007" s="1" t="s">
        <v>299</v>
      </c>
      <c r="C4007" s="1" t="s">
        <v>27</v>
      </c>
      <c r="D4007">
        <v>967</v>
      </c>
      <c r="E4007" s="2">
        <v>42907</v>
      </c>
      <c r="F4007">
        <v>2</v>
      </c>
      <c r="G4007">
        <v>1</v>
      </c>
      <c r="H4007">
        <v>250.99</v>
      </c>
      <c r="I4007">
        <v>0.2</v>
      </c>
      <c r="J4007" s="1" t="s">
        <v>480</v>
      </c>
      <c r="K4007" s="1" t="s">
        <v>24</v>
      </c>
      <c r="L4007" s="1" t="s">
        <v>28</v>
      </c>
      <c r="M4007" s="1" t="s">
        <v>463</v>
      </c>
      <c r="N4007">
        <v>200.79200000000003</v>
      </c>
    </row>
    <row r="4008" spans="1:14" x14ac:dyDescent="0.3">
      <c r="A4008">
        <v>58</v>
      </c>
      <c r="B4008" s="1" t="s">
        <v>104</v>
      </c>
      <c r="C4008" s="1" t="s">
        <v>27</v>
      </c>
      <c r="D4008">
        <v>1542</v>
      </c>
      <c r="E4008" s="2">
        <v>43206</v>
      </c>
      <c r="F4008">
        <v>2</v>
      </c>
      <c r="G4008">
        <v>1</v>
      </c>
      <c r="H4008">
        <v>402.99</v>
      </c>
      <c r="I4008">
        <v>0.2</v>
      </c>
      <c r="J4008" s="1" t="s">
        <v>482</v>
      </c>
      <c r="K4008" s="1" t="s">
        <v>24</v>
      </c>
      <c r="L4008" s="1" t="s">
        <v>28</v>
      </c>
      <c r="M4008" s="1" t="s">
        <v>463</v>
      </c>
      <c r="N4008">
        <v>322.39200000000005</v>
      </c>
    </row>
    <row r="4009" spans="1:14" x14ac:dyDescent="0.3">
      <c r="A4009">
        <v>690</v>
      </c>
      <c r="B4009" s="1" t="s">
        <v>113</v>
      </c>
      <c r="C4009" s="1" t="s">
        <v>27</v>
      </c>
      <c r="D4009">
        <v>774</v>
      </c>
      <c r="E4009" s="2">
        <v>42806</v>
      </c>
      <c r="F4009">
        <v>2</v>
      </c>
      <c r="G4009">
        <v>1</v>
      </c>
      <c r="H4009">
        <v>346.99</v>
      </c>
      <c r="I4009">
        <v>0.05</v>
      </c>
      <c r="J4009" s="1" t="s">
        <v>476</v>
      </c>
      <c r="K4009" s="1" t="s">
        <v>24</v>
      </c>
      <c r="L4009" s="1" t="s">
        <v>28</v>
      </c>
      <c r="M4009" s="1" t="s">
        <v>463</v>
      </c>
      <c r="N4009">
        <v>329.64049999999997</v>
      </c>
    </row>
    <row r="4010" spans="1:14" x14ac:dyDescent="0.3">
      <c r="A4010">
        <v>690</v>
      </c>
      <c r="B4010" s="1" t="s">
        <v>113</v>
      </c>
      <c r="C4010" s="1" t="s">
        <v>27</v>
      </c>
      <c r="D4010">
        <v>774</v>
      </c>
      <c r="E4010" s="2">
        <v>42806</v>
      </c>
      <c r="F4010">
        <v>2</v>
      </c>
      <c r="G4010">
        <v>1</v>
      </c>
      <c r="H4010">
        <v>749.99</v>
      </c>
      <c r="I4010">
        <v>0.05</v>
      </c>
      <c r="J4010" s="1" t="s">
        <v>481</v>
      </c>
      <c r="K4010" s="1" t="s">
        <v>24</v>
      </c>
      <c r="L4010" s="1" t="s">
        <v>28</v>
      </c>
      <c r="M4010" s="1" t="s">
        <v>463</v>
      </c>
      <c r="N4010">
        <v>712.4905</v>
      </c>
    </row>
    <row r="4011" spans="1:14" x14ac:dyDescent="0.3">
      <c r="A4011">
        <v>878</v>
      </c>
      <c r="B4011" s="1" t="s">
        <v>225</v>
      </c>
      <c r="C4011" s="1" t="s">
        <v>27</v>
      </c>
      <c r="D4011">
        <v>1303</v>
      </c>
      <c r="E4011" s="2">
        <v>43085</v>
      </c>
      <c r="F4011">
        <v>2</v>
      </c>
      <c r="G4011">
        <v>1</v>
      </c>
      <c r="H4011">
        <v>749.99</v>
      </c>
      <c r="I4011">
        <v>0.1</v>
      </c>
      <c r="J4011" s="1" t="s">
        <v>481</v>
      </c>
      <c r="K4011" s="1" t="s">
        <v>24</v>
      </c>
      <c r="L4011" s="1" t="s">
        <v>28</v>
      </c>
      <c r="M4011" s="1" t="s">
        <v>463</v>
      </c>
      <c r="N4011">
        <v>674.99099999999999</v>
      </c>
    </row>
    <row r="4012" spans="1:14" x14ac:dyDescent="0.3">
      <c r="A4012">
        <v>1059</v>
      </c>
      <c r="B4012" s="1" t="s">
        <v>80</v>
      </c>
      <c r="C4012" s="1" t="s">
        <v>27</v>
      </c>
      <c r="D4012">
        <v>843</v>
      </c>
      <c r="E4012" s="2">
        <v>42841</v>
      </c>
      <c r="F4012">
        <v>2</v>
      </c>
      <c r="G4012">
        <v>1</v>
      </c>
      <c r="H4012">
        <v>619.99</v>
      </c>
      <c r="I4012">
        <v>0.1</v>
      </c>
      <c r="J4012" s="1" t="s">
        <v>478</v>
      </c>
      <c r="K4012" s="1" t="s">
        <v>24</v>
      </c>
      <c r="L4012" s="1" t="s">
        <v>28</v>
      </c>
      <c r="M4012" s="1" t="s">
        <v>463</v>
      </c>
      <c r="N4012">
        <v>557.99099999999999</v>
      </c>
    </row>
    <row r="4013" spans="1:14" x14ac:dyDescent="0.3">
      <c r="A4013">
        <v>598</v>
      </c>
      <c r="B4013" s="1" t="s">
        <v>227</v>
      </c>
      <c r="C4013" s="1" t="s">
        <v>27</v>
      </c>
      <c r="D4013">
        <v>1123</v>
      </c>
      <c r="E4013" s="2">
        <v>42991</v>
      </c>
      <c r="F4013">
        <v>2</v>
      </c>
      <c r="G4013">
        <v>2</v>
      </c>
      <c r="H4013">
        <v>346.99</v>
      </c>
      <c r="I4013">
        <v>7.0000000000000007E-2</v>
      </c>
      <c r="J4013" s="1" t="s">
        <v>476</v>
      </c>
      <c r="K4013" s="1" t="s">
        <v>24</v>
      </c>
      <c r="L4013" s="1" t="s">
        <v>28</v>
      </c>
      <c r="M4013" s="1" t="s">
        <v>463</v>
      </c>
      <c r="N4013">
        <v>645.40139999999997</v>
      </c>
    </row>
    <row r="4014" spans="1:14" x14ac:dyDescent="0.3">
      <c r="A4014">
        <v>1190</v>
      </c>
      <c r="B4014" s="1" t="s">
        <v>92</v>
      </c>
      <c r="C4014" s="1" t="s">
        <v>27</v>
      </c>
      <c r="D4014">
        <v>979</v>
      </c>
      <c r="E4014" s="2">
        <v>42912</v>
      </c>
      <c r="F4014">
        <v>2</v>
      </c>
      <c r="G4014">
        <v>2</v>
      </c>
      <c r="H4014">
        <v>416.99</v>
      </c>
      <c r="I4014">
        <v>0.2</v>
      </c>
      <c r="J4014" s="1" t="s">
        <v>475</v>
      </c>
      <c r="K4014" s="1" t="s">
        <v>24</v>
      </c>
      <c r="L4014" s="1" t="s">
        <v>28</v>
      </c>
      <c r="M4014" s="1" t="s">
        <v>463</v>
      </c>
      <c r="N4014">
        <v>667.18400000000008</v>
      </c>
    </row>
    <row r="4015" spans="1:14" x14ac:dyDescent="0.3">
      <c r="A4015">
        <v>1201</v>
      </c>
      <c r="B4015" s="1" t="s">
        <v>107</v>
      </c>
      <c r="C4015" s="1" t="s">
        <v>27</v>
      </c>
      <c r="D4015">
        <v>753</v>
      </c>
      <c r="E4015" s="2">
        <v>42799</v>
      </c>
      <c r="F4015">
        <v>2</v>
      </c>
      <c r="G4015">
        <v>1</v>
      </c>
      <c r="H4015">
        <v>250.99</v>
      </c>
      <c r="I4015">
        <v>0.2</v>
      </c>
      <c r="J4015" s="1" t="s">
        <v>480</v>
      </c>
      <c r="K4015" s="1" t="s">
        <v>24</v>
      </c>
      <c r="L4015" s="1" t="s">
        <v>28</v>
      </c>
      <c r="M4015" s="1" t="s">
        <v>463</v>
      </c>
      <c r="N4015">
        <v>200.79200000000003</v>
      </c>
    </row>
    <row r="4016" spans="1:14" x14ac:dyDescent="0.3">
      <c r="A4016">
        <v>1258</v>
      </c>
      <c r="B4016" s="1" t="s">
        <v>38</v>
      </c>
      <c r="C4016" s="1" t="s">
        <v>27</v>
      </c>
      <c r="D4016">
        <v>1341</v>
      </c>
      <c r="E4016" s="2">
        <v>43112</v>
      </c>
      <c r="F4016">
        <v>2</v>
      </c>
      <c r="G4016">
        <v>2</v>
      </c>
      <c r="H4016">
        <v>250.99</v>
      </c>
      <c r="I4016">
        <v>0.05</v>
      </c>
      <c r="J4016" s="1" t="s">
        <v>480</v>
      </c>
      <c r="K4016" s="1" t="s">
        <v>24</v>
      </c>
      <c r="L4016" s="1" t="s">
        <v>28</v>
      </c>
      <c r="M4016" s="1" t="s">
        <v>463</v>
      </c>
      <c r="N4016">
        <v>476.88099999999997</v>
      </c>
    </row>
    <row r="4017" spans="1:14" x14ac:dyDescent="0.3">
      <c r="A4017">
        <v>34</v>
      </c>
      <c r="B4017" s="1" t="s">
        <v>80</v>
      </c>
      <c r="C4017" s="1" t="s">
        <v>27</v>
      </c>
      <c r="D4017">
        <v>1190</v>
      </c>
      <c r="E4017" s="2">
        <v>43024</v>
      </c>
      <c r="F4017">
        <v>2</v>
      </c>
      <c r="G4017">
        <v>1</v>
      </c>
      <c r="H4017">
        <v>416.99</v>
      </c>
      <c r="I4017">
        <v>7.0000000000000007E-2</v>
      </c>
      <c r="J4017" s="1" t="s">
        <v>475</v>
      </c>
      <c r="K4017" s="1" t="s">
        <v>24</v>
      </c>
      <c r="L4017" s="1" t="s">
        <v>28</v>
      </c>
      <c r="M4017" s="1" t="s">
        <v>463</v>
      </c>
      <c r="N4017">
        <v>387.80070000000001</v>
      </c>
    </row>
    <row r="4018" spans="1:14" x14ac:dyDescent="0.3">
      <c r="A4018">
        <v>294</v>
      </c>
      <c r="B4018" s="1" t="s">
        <v>57</v>
      </c>
      <c r="C4018" s="1" t="s">
        <v>27</v>
      </c>
      <c r="D4018">
        <v>822</v>
      </c>
      <c r="E4018" s="2">
        <v>42831</v>
      </c>
      <c r="F4018">
        <v>2</v>
      </c>
      <c r="G4018">
        <v>1</v>
      </c>
      <c r="H4018">
        <v>619.99</v>
      </c>
      <c r="I4018">
        <v>0.2</v>
      </c>
      <c r="J4018" s="1" t="s">
        <v>478</v>
      </c>
      <c r="K4018" s="1" t="s">
        <v>24</v>
      </c>
      <c r="L4018" s="1" t="s">
        <v>28</v>
      </c>
      <c r="M4018" s="1" t="s">
        <v>463</v>
      </c>
      <c r="N4018">
        <v>495.99200000000002</v>
      </c>
    </row>
    <row r="4019" spans="1:14" x14ac:dyDescent="0.3">
      <c r="A4019">
        <v>1070</v>
      </c>
      <c r="B4019" s="1" t="s">
        <v>132</v>
      </c>
      <c r="C4019" s="1" t="s">
        <v>27</v>
      </c>
      <c r="D4019">
        <v>1006</v>
      </c>
      <c r="E4019" s="2">
        <v>42931</v>
      </c>
      <c r="F4019">
        <v>2</v>
      </c>
      <c r="G4019">
        <v>1</v>
      </c>
      <c r="H4019">
        <v>346.99</v>
      </c>
      <c r="I4019">
        <v>0.1</v>
      </c>
      <c r="J4019" s="1" t="s">
        <v>476</v>
      </c>
      <c r="K4019" s="1" t="s">
        <v>24</v>
      </c>
      <c r="L4019" s="1" t="s">
        <v>28</v>
      </c>
      <c r="M4019" s="1" t="s">
        <v>463</v>
      </c>
      <c r="N4019">
        <v>312.291</v>
      </c>
    </row>
    <row r="4020" spans="1:14" x14ac:dyDescent="0.3">
      <c r="A4020">
        <v>656</v>
      </c>
      <c r="B4020" s="1" t="s">
        <v>95</v>
      </c>
      <c r="C4020" s="1" t="s">
        <v>27</v>
      </c>
      <c r="D4020">
        <v>922</v>
      </c>
      <c r="E4020" s="2">
        <v>42886</v>
      </c>
      <c r="F4020">
        <v>2</v>
      </c>
      <c r="G4020">
        <v>1</v>
      </c>
      <c r="H4020">
        <v>749.99</v>
      </c>
      <c r="I4020">
        <v>0.2</v>
      </c>
      <c r="J4020" s="1" t="s">
        <v>481</v>
      </c>
      <c r="K4020" s="1" t="s">
        <v>24</v>
      </c>
      <c r="L4020" s="1" t="s">
        <v>28</v>
      </c>
      <c r="M4020" s="1" t="s">
        <v>463</v>
      </c>
      <c r="N4020">
        <v>599.99200000000008</v>
      </c>
    </row>
    <row r="4021" spans="1:14" x14ac:dyDescent="0.3">
      <c r="A4021">
        <v>255</v>
      </c>
      <c r="B4021" s="1" t="s">
        <v>152</v>
      </c>
      <c r="C4021" s="1" t="s">
        <v>27</v>
      </c>
      <c r="D4021">
        <v>749</v>
      </c>
      <c r="E4021" s="2">
        <v>42798</v>
      </c>
      <c r="F4021">
        <v>2</v>
      </c>
      <c r="G4021">
        <v>1</v>
      </c>
      <c r="H4021">
        <v>402.99</v>
      </c>
      <c r="I4021">
        <v>0.2</v>
      </c>
      <c r="J4021" s="1" t="s">
        <v>482</v>
      </c>
      <c r="K4021" s="1" t="s">
        <v>24</v>
      </c>
      <c r="L4021" s="1" t="s">
        <v>28</v>
      </c>
      <c r="M4021" s="1" t="s">
        <v>463</v>
      </c>
      <c r="N4021">
        <v>322.39200000000005</v>
      </c>
    </row>
    <row r="4022" spans="1:14" x14ac:dyDescent="0.3">
      <c r="A4022">
        <v>1117</v>
      </c>
      <c r="B4022" s="1" t="s">
        <v>125</v>
      </c>
      <c r="C4022" s="1" t="s">
        <v>27</v>
      </c>
      <c r="D4022">
        <v>1260</v>
      </c>
      <c r="E4022" s="2">
        <v>43061</v>
      </c>
      <c r="F4022">
        <v>2</v>
      </c>
      <c r="G4022">
        <v>1</v>
      </c>
      <c r="H4022">
        <v>250.99</v>
      </c>
      <c r="I4022">
        <v>0.1</v>
      </c>
      <c r="J4022" s="1" t="s">
        <v>480</v>
      </c>
      <c r="K4022" s="1" t="s">
        <v>24</v>
      </c>
      <c r="L4022" s="1" t="s">
        <v>28</v>
      </c>
      <c r="M4022" s="1" t="s">
        <v>463</v>
      </c>
      <c r="N4022">
        <v>225.89100000000002</v>
      </c>
    </row>
    <row r="4023" spans="1:14" x14ac:dyDescent="0.3">
      <c r="A4023">
        <v>1229</v>
      </c>
      <c r="B4023" s="1" t="s">
        <v>103</v>
      </c>
      <c r="C4023" s="1" t="s">
        <v>27</v>
      </c>
      <c r="D4023">
        <v>1037</v>
      </c>
      <c r="E4023" s="2">
        <v>42947</v>
      </c>
      <c r="F4023">
        <v>2</v>
      </c>
      <c r="G4023">
        <v>2</v>
      </c>
      <c r="H4023">
        <v>346.99</v>
      </c>
      <c r="I4023">
        <v>0.2</v>
      </c>
      <c r="J4023" s="1" t="s">
        <v>476</v>
      </c>
      <c r="K4023" s="1" t="s">
        <v>24</v>
      </c>
      <c r="L4023" s="1" t="s">
        <v>28</v>
      </c>
      <c r="M4023" s="1" t="s">
        <v>463</v>
      </c>
      <c r="N4023">
        <v>555.18400000000008</v>
      </c>
    </row>
    <row r="4024" spans="1:14" x14ac:dyDescent="0.3">
      <c r="A4024">
        <v>137</v>
      </c>
      <c r="B4024" s="1" t="s">
        <v>202</v>
      </c>
      <c r="C4024" s="1" t="s">
        <v>27</v>
      </c>
      <c r="D4024">
        <v>743</v>
      </c>
      <c r="E4024" s="2">
        <v>42795</v>
      </c>
      <c r="F4024">
        <v>2</v>
      </c>
      <c r="G4024">
        <v>1</v>
      </c>
      <c r="H4024">
        <v>761.99</v>
      </c>
      <c r="I4024">
        <v>0.05</v>
      </c>
      <c r="J4024" s="1" t="s">
        <v>479</v>
      </c>
      <c r="K4024" s="1" t="s">
        <v>24</v>
      </c>
      <c r="L4024" s="1" t="s">
        <v>28</v>
      </c>
      <c r="M4024" s="1" t="s">
        <v>463</v>
      </c>
      <c r="N4024">
        <v>723.89049999999997</v>
      </c>
    </row>
    <row r="4025" spans="1:14" x14ac:dyDescent="0.3">
      <c r="A4025">
        <v>262</v>
      </c>
      <c r="B4025" s="1" t="s">
        <v>51</v>
      </c>
      <c r="C4025" s="1" t="s">
        <v>27</v>
      </c>
      <c r="D4025">
        <v>1285</v>
      </c>
      <c r="E4025" s="2">
        <v>43073</v>
      </c>
      <c r="F4025">
        <v>2</v>
      </c>
      <c r="G4025">
        <v>2</v>
      </c>
      <c r="H4025">
        <v>416.99</v>
      </c>
      <c r="I4025">
        <v>0.2</v>
      </c>
      <c r="J4025" s="1" t="s">
        <v>466</v>
      </c>
      <c r="K4025" s="1" t="s">
        <v>24</v>
      </c>
      <c r="L4025" s="1" t="s">
        <v>28</v>
      </c>
      <c r="M4025" s="1" t="s">
        <v>463</v>
      </c>
      <c r="N4025">
        <v>667.18400000000008</v>
      </c>
    </row>
    <row r="4026" spans="1:14" x14ac:dyDescent="0.3">
      <c r="A4026">
        <v>262</v>
      </c>
      <c r="B4026" s="1" t="s">
        <v>51</v>
      </c>
      <c r="C4026" s="1" t="s">
        <v>27</v>
      </c>
      <c r="D4026">
        <v>1285</v>
      </c>
      <c r="E4026" s="2">
        <v>43073</v>
      </c>
      <c r="F4026">
        <v>2</v>
      </c>
      <c r="G4026">
        <v>2</v>
      </c>
      <c r="H4026">
        <v>647.99</v>
      </c>
      <c r="I4026">
        <v>7.0000000000000007E-2</v>
      </c>
      <c r="J4026" s="1" t="s">
        <v>477</v>
      </c>
      <c r="K4026" s="1" t="s">
        <v>24</v>
      </c>
      <c r="L4026" s="1" t="s">
        <v>28</v>
      </c>
      <c r="M4026" s="1" t="s">
        <v>463</v>
      </c>
      <c r="N4026">
        <v>1205.2613999999999</v>
      </c>
    </row>
    <row r="4027" spans="1:14" x14ac:dyDescent="0.3">
      <c r="A4027">
        <v>625</v>
      </c>
      <c r="B4027" s="1" t="s">
        <v>55</v>
      </c>
      <c r="C4027" s="1" t="s">
        <v>27</v>
      </c>
      <c r="D4027">
        <v>721</v>
      </c>
      <c r="E4027" s="2">
        <v>42782</v>
      </c>
      <c r="F4027">
        <v>2</v>
      </c>
      <c r="G4027">
        <v>2</v>
      </c>
      <c r="H4027">
        <v>749.99</v>
      </c>
      <c r="I4027">
        <v>0.05</v>
      </c>
      <c r="J4027" s="1" t="s">
        <v>481</v>
      </c>
      <c r="K4027" s="1" t="s">
        <v>24</v>
      </c>
      <c r="L4027" s="1" t="s">
        <v>28</v>
      </c>
      <c r="M4027" s="1" t="s">
        <v>463</v>
      </c>
      <c r="N4027">
        <v>1424.981</v>
      </c>
    </row>
    <row r="4028" spans="1:14" x14ac:dyDescent="0.3">
      <c r="A4028">
        <v>1442</v>
      </c>
      <c r="B4028" s="1" t="s">
        <v>109</v>
      </c>
      <c r="C4028" s="1" t="s">
        <v>27</v>
      </c>
      <c r="D4028">
        <v>1036</v>
      </c>
      <c r="E4028" s="2">
        <v>42946</v>
      </c>
      <c r="F4028">
        <v>2</v>
      </c>
      <c r="G4028">
        <v>2</v>
      </c>
      <c r="H4028">
        <v>346.99</v>
      </c>
      <c r="I4028">
        <v>0.2</v>
      </c>
      <c r="J4028" s="1" t="s">
        <v>476</v>
      </c>
      <c r="K4028" s="1" t="s">
        <v>24</v>
      </c>
      <c r="L4028" s="1" t="s">
        <v>28</v>
      </c>
      <c r="M4028" s="1" t="s">
        <v>463</v>
      </c>
      <c r="N4028">
        <v>555.18400000000008</v>
      </c>
    </row>
    <row r="4029" spans="1:14" x14ac:dyDescent="0.3">
      <c r="A4029">
        <v>352</v>
      </c>
      <c r="B4029" s="1" t="s">
        <v>81</v>
      </c>
      <c r="C4029" s="1" t="s">
        <v>27</v>
      </c>
      <c r="D4029">
        <v>898</v>
      </c>
      <c r="E4029" s="2">
        <v>42875</v>
      </c>
      <c r="F4029">
        <v>2</v>
      </c>
      <c r="G4029">
        <v>2</v>
      </c>
      <c r="H4029">
        <v>416.99</v>
      </c>
      <c r="I4029">
        <v>7.0000000000000007E-2</v>
      </c>
      <c r="J4029" s="1" t="s">
        <v>466</v>
      </c>
      <c r="K4029" s="1" t="s">
        <v>24</v>
      </c>
      <c r="L4029" s="1" t="s">
        <v>28</v>
      </c>
      <c r="M4029" s="1" t="s">
        <v>463</v>
      </c>
      <c r="N4029">
        <v>775.60140000000001</v>
      </c>
    </row>
    <row r="4030" spans="1:14" x14ac:dyDescent="0.3">
      <c r="A4030">
        <v>556</v>
      </c>
      <c r="B4030" s="1" t="s">
        <v>44</v>
      </c>
      <c r="C4030" s="1" t="s">
        <v>27</v>
      </c>
      <c r="D4030">
        <v>986</v>
      </c>
      <c r="E4030" s="2">
        <v>42916</v>
      </c>
      <c r="F4030">
        <v>2</v>
      </c>
      <c r="G4030">
        <v>1</v>
      </c>
      <c r="H4030">
        <v>647.99</v>
      </c>
      <c r="I4030">
        <v>0.05</v>
      </c>
      <c r="J4030" s="1" t="s">
        <v>477</v>
      </c>
      <c r="K4030" s="1" t="s">
        <v>24</v>
      </c>
      <c r="L4030" s="1" t="s">
        <v>28</v>
      </c>
      <c r="M4030" s="1" t="s">
        <v>463</v>
      </c>
      <c r="N4030">
        <v>615.59050000000002</v>
      </c>
    </row>
    <row r="4031" spans="1:14" x14ac:dyDescent="0.3">
      <c r="A4031">
        <v>745</v>
      </c>
      <c r="B4031" s="1" t="s">
        <v>95</v>
      </c>
      <c r="C4031" s="1" t="s">
        <v>27</v>
      </c>
      <c r="D4031">
        <v>669</v>
      </c>
      <c r="E4031" s="2">
        <v>42758</v>
      </c>
      <c r="F4031">
        <v>2</v>
      </c>
      <c r="G4031">
        <v>1</v>
      </c>
      <c r="H4031">
        <v>619.99</v>
      </c>
      <c r="I4031">
        <v>7.0000000000000007E-2</v>
      </c>
      <c r="J4031" s="1" t="s">
        <v>478</v>
      </c>
      <c r="K4031" s="1" t="s">
        <v>24</v>
      </c>
      <c r="L4031" s="1" t="s">
        <v>28</v>
      </c>
      <c r="M4031" s="1" t="s">
        <v>463</v>
      </c>
      <c r="N4031">
        <v>576.59069999999997</v>
      </c>
    </row>
    <row r="4032" spans="1:14" x14ac:dyDescent="0.3">
      <c r="A4032">
        <v>400</v>
      </c>
      <c r="B4032" s="1" t="s">
        <v>227</v>
      </c>
      <c r="C4032" s="1" t="s">
        <v>27</v>
      </c>
      <c r="D4032">
        <v>977</v>
      </c>
      <c r="E4032" s="2">
        <v>42912</v>
      </c>
      <c r="F4032">
        <v>2</v>
      </c>
      <c r="G4032">
        <v>2</v>
      </c>
      <c r="H4032">
        <v>416.99</v>
      </c>
      <c r="I4032">
        <v>0.05</v>
      </c>
      <c r="J4032" s="1" t="s">
        <v>466</v>
      </c>
      <c r="K4032" s="1" t="s">
        <v>24</v>
      </c>
      <c r="L4032" s="1" t="s">
        <v>28</v>
      </c>
      <c r="M4032" s="1" t="s">
        <v>463</v>
      </c>
      <c r="N4032">
        <v>792.28099999999995</v>
      </c>
    </row>
    <row r="4033" spans="1:14" x14ac:dyDescent="0.3">
      <c r="A4033">
        <v>798</v>
      </c>
      <c r="B4033" s="1" t="s">
        <v>152</v>
      </c>
      <c r="C4033" s="1" t="s">
        <v>27</v>
      </c>
      <c r="D4033">
        <v>1112</v>
      </c>
      <c r="E4033" s="2">
        <v>42983</v>
      </c>
      <c r="F4033">
        <v>2</v>
      </c>
      <c r="G4033">
        <v>2</v>
      </c>
      <c r="H4033">
        <v>416.99</v>
      </c>
      <c r="I4033">
        <v>0.05</v>
      </c>
      <c r="J4033" s="1" t="s">
        <v>475</v>
      </c>
      <c r="K4033" s="1" t="s">
        <v>24</v>
      </c>
      <c r="L4033" s="1" t="s">
        <v>28</v>
      </c>
      <c r="M4033" s="1" t="s">
        <v>463</v>
      </c>
      <c r="N4033">
        <v>792.28099999999995</v>
      </c>
    </row>
    <row r="4034" spans="1:14" x14ac:dyDescent="0.3">
      <c r="A4034">
        <v>865</v>
      </c>
      <c r="B4034" s="1" t="s">
        <v>259</v>
      </c>
      <c r="C4034" s="1" t="s">
        <v>27</v>
      </c>
      <c r="D4034">
        <v>1155</v>
      </c>
      <c r="E4034" s="2">
        <v>43008</v>
      </c>
      <c r="F4034">
        <v>2</v>
      </c>
      <c r="G4034">
        <v>2</v>
      </c>
      <c r="H4034">
        <v>449.99</v>
      </c>
      <c r="I4034">
        <v>0.05</v>
      </c>
      <c r="J4034" s="1" t="s">
        <v>470</v>
      </c>
      <c r="K4034" s="1" t="s">
        <v>24</v>
      </c>
      <c r="L4034" s="1" t="s">
        <v>28</v>
      </c>
      <c r="M4034" s="1" t="s">
        <v>463</v>
      </c>
      <c r="N4034">
        <v>854.98099999999999</v>
      </c>
    </row>
    <row r="4035" spans="1:14" x14ac:dyDescent="0.3">
      <c r="A4035">
        <v>922</v>
      </c>
      <c r="B4035" s="1" t="s">
        <v>202</v>
      </c>
      <c r="C4035" s="1" t="s">
        <v>27</v>
      </c>
      <c r="D4035">
        <v>671</v>
      </c>
      <c r="E4035" s="2">
        <v>42760</v>
      </c>
      <c r="F4035">
        <v>2</v>
      </c>
      <c r="G4035">
        <v>1</v>
      </c>
      <c r="H4035">
        <v>416.99</v>
      </c>
      <c r="I4035">
        <v>0.05</v>
      </c>
      <c r="J4035" s="1" t="s">
        <v>466</v>
      </c>
      <c r="K4035" s="1" t="s">
        <v>24</v>
      </c>
      <c r="L4035" s="1" t="s">
        <v>28</v>
      </c>
      <c r="M4035" s="1" t="s">
        <v>463</v>
      </c>
      <c r="N4035">
        <v>396.14049999999997</v>
      </c>
    </row>
    <row r="4036" spans="1:14" x14ac:dyDescent="0.3">
      <c r="A4036">
        <v>1098</v>
      </c>
      <c r="B4036" s="1" t="s">
        <v>101</v>
      </c>
      <c r="C4036" s="1" t="s">
        <v>27</v>
      </c>
      <c r="D4036">
        <v>1254</v>
      </c>
      <c r="E4036" s="2">
        <v>43057</v>
      </c>
      <c r="F4036">
        <v>2</v>
      </c>
      <c r="G4036">
        <v>1</v>
      </c>
      <c r="H4036">
        <v>761.99</v>
      </c>
      <c r="I4036">
        <v>0.2</v>
      </c>
      <c r="J4036" s="1" t="s">
        <v>479</v>
      </c>
      <c r="K4036" s="1" t="s">
        <v>24</v>
      </c>
      <c r="L4036" s="1" t="s">
        <v>28</v>
      </c>
      <c r="M4036" s="1" t="s">
        <v>463</v>
      </c>
      <c r="N4036">
        <v>609.59199999999998</v>
      </c>
    </row>
    <row r="4037" spans="1:14" x14ac:dyDescent="0.3">
      <c r="A4037">
        <v>430</v>
      </c>
      <c r="B4037" s="1" t="s">
        <v>152</v>
      </c>
      <c r="C4037" s="1" t="s">
        <v>27</v>
      </c>
      <c r="D4037">
        <v>784</v>
      </c>
      <c r="E4037" s="2">
        <v>42810</v>
      </c>
      <c r="F4037">
        <v>2</v>
      </c>
      <c r="G4037">
        <v>2</v>
      </c>
      <c r="H4037">
        <v>619.99</v>
      </c>
      <c r="I4037">
        <v>0.1</v>
      </c>
      <c r="J4037" s="1" t="s">
        <v>478</v>
      </c>
      <c r="K4037" s="1" t="s">
        <v>24</v>
      </c>
      <c r="L4037" s="1" t="s">
        <v>28</v>
      </c>
      <c r="M4037" s="1" t="s">
        <v>463</v>
      </c>
      <c r="N4037">
        <v>1115.982</v>
      </c>
    </row>
    <row r="4038" spans="1:14" x14ac:dyDescent="0.3">
      <c r="A4038">
        <v>486</v>
      </c>
      <c r="B4038" s="1" t="s">
        <v>240</v>
      </c>
      <c r="C4038" s="1" t="s">
        <v>27</v>
      </c>
      <c r="D4038">
        <v>1187</v>
      </c>
      <c r="E4038" s="2">
        <v>43023</v>
      </c>
      <c r="F4038">
        <v>2</v>
      </c>
      <c r="G4038">
        <v>1</v>
      </c>
      <c r="H4038">
        <v>402.99</v>
      </c>
      <c r="I4038">
        <v>7.0000000000000007E-2</v>
      </c>
      <c r="J4038" s="1" t="s">
        <v>482</v>
      </c>
      <c r="K4038" s="1" t="s">
        <v>24</v>
      </c>
      <c r="L4038" s="1" t="s">
        <v>28</v>
      </c>
      <c r="M4038" s="1" t="s">
        <v>463</v>
      </c>
      <c r="N4038">
        <v>374.78069999999997</v>
      </c>
    </row>
    <row r="4039" spans="1:14" x14ac:dyDescent="0.3">
      <c r="A4039">
        <v>26</v>
      </c>
      <c r="B4039" s="1" t="s">
        <v>142</v>
      </c>
      <c r="C4039" s="1" t="s">
        <v>27</v>
      </c>
      <c r="D4039">
        <v>1519</v>
      </c>
      <c r="E4039" s="2">
        <v>43201</v>
      </c>
      <c r="F4039">
        <v>2</v>
      </c>
      <c r="G4039">
        <v>1</v>
      </c>
      <c r="H4039">
        <v>346.99</v>
      </c>
      <c r="I4039">
        <v>0.2</v>
      </c>
      <c r="J4039" s="1" t="s">
        <v>476</v>
      </c>
      <c r="K4039" s="1" t="s">
        <v>24</v>
      </c>
      <c r="L4039" s="1" t="s">
        <v>28</v>
      </c>
      <c r="M4039" s="1" t="s">
        <v>463</v>
      </c>
      <c r="N4039">
        <v>277.59200000000004</v>
      </c>
    </row>
    <row r="4040" spans="1:14" x14ac:dyDescent="0.3">
      <c r="A4040">
        <v>419</v>
      </c>
      <c r="B4040" s="1" t="s">
        <v>36</v>
      </c>
      <c r="C4040" s="1" t="s">
        <v>27</v>
      </c>
      <c r="D4040">
        <v>994</v>
      </c>
      <c r="E4040" s="2">
        <v>42925</v>
      </c>
      <c r="F4040">
        <v>2</v>
      </c>
      <c r="G4040">
        <v>1</v>
      </c>
      <c r="H4040">
        <v>250.99</v>
      </c>
      <c r="I4040">
        <v>7.0000000000000007E-2</v>
      </c>
      <c r="J4040" s="1" t="s">
        <v>480</v>
      </c>
      <c r="K4040" s="1" t="s">
        <v>24</v>
      </c>
      <c r="L4040" s="1" t="s">
        <v>28</v>
      </c>
      <c r="M4040" s="1" t="s">
        <v>463</v>
      </c>
      <c r="N4040">
        <v>233.42069999999998</v>
      </c>
    </row>
    <row r="4041" spans="1:14" x14ac:dyDescent="0.3">
      <c r="A4041">
        <v>629</v>
      </c>
      <c r="B4041" s="1" t="s">
        <v>51</v>
      </c>
      <c r="C4041" s="1" t="s">
        <v>27</v>
      </c>
      <c r="D4041">
        <v>814</v>
      </c>
      <c r="E4041" s="2">
        <v>42827</v>
      </c>
      <c r="F4041">
        <v>2</v>
      </c>
      <c r="G4041">
        <v>2</v>
      </c>
      <c r="H4041">
        <v>416.99</v>
      </c>
      <c r="I4041">
        <v>0.1</v>
      </c>
      <c r="J4041" s="1" t="s">
        <v>466</v>
      </c>
      <c r="K4041" s="1" t="s">
        <v>24</v>
      </c>
      <c r="L4041" s="1" t="s">
        <v>28</v>
      </c>
      <c r="M4041" s="1" t="s">
        <v>463</v>
      </c>
      <c r="N4041">
        <v>750.58199999999999</v>
      </c>
    </row>
    <row r="4042" spans="1:14" x14ac:dyDescent="0.3">
      <c r="A4042">
        <v>629</v>
      </c>
      <c r="B4042" s="1" t="s">
        <v>51</v>
      </c>
      <c r="C4042" s="1" t="s">
        <v>27</v>
      </c>
      <c r="D4042">
        <v>814</v>
      </c>
      <c r="E4042" s="2">
        <v>42827</v>
      </c>
      <c r="F4042">
        <v>2</v>
      </c>
      <c r="G4042">
        <v>1</v>
      </c>
      <c r="H4042">
        <v>346.99</v>
      </c>
      <c r="I4042">
        <v>0.2</v>
      </c>
      <c r="J4042" s="1" t="s">
        <v>476</v>
      </c>
      <c r="K4042" s="1" t="s">
        <v>24</v>
      </c>
      <c r="L4042" s="1" t="s">
        <v>28</v>
      </c>
      <c r="M4042" s="1" t="s">
        <v>463</v>
      </c>
      <c r="N4042">
        <v>277.59200000000004</v>
      </c>
    </row>
    <row r="4043" spans="1:14" x14ac:dyDescent="0.3">
      <c r="A4043">
        <v>828</v>
      </c>
      <c r="B4043" s="1" t="s">
        <v>41</v>
      </c>
      <c r="C4043" s="1" t="s">
        <v>27</v>
      </c>
      <c r="D4043">
        <v>1094</v>
      </c>
      <c r="E4043" s="2">
        <v>42972</v>
      </c>
      <c r="F4043">
        <v>2</v>
      </c>
      <c r="G4043">
        <v>1</v>
      </c>
      <c r="H4043">
        <v>416.99</v>
      </c>
      <c r="I4043">
        <v>0.1</v>
      </c>
      <c r="J4043" s="1" t="s">
        <v>475</v>
      </c>
      <c r="K4043" s="1" t="s">
        <v>24</v>
      </c>
      <c r="L4043" s="1" t="s">
        <v>28</v>
      </c>
      <c r="M4043" s="1" t="s">
        <v>463</v>
      </c>
      <c r="N4043">
        <v>375.291</v>
      </c>
    </row>
    <row r="4044" spans="1:14" x14ac:dyDescent="0.3">
      <c r="A4044">
        <v>1027</v>
      </c>
      <c r="B4044" s="1" t="s">
        <v>164</v>
      </c>
      <c r="C4044" s="1" t="s">
        <v>27</v>
      </c>
      <c r="D4044">
        <v>1314</v>
      </c>
      <c r="E4044" s="2">
        <v>43094</v>
      </c>
      <c r="F4044">
        <v>2</v>
      </c>
      <c r="G4044">
        <v>2</v>
      </c>
      <c r="H4044">
        <v>619.99</v>
      </c>
      <c r="I4044">
        <v>0.05</v>
      </c>
      <c r="J4044" s="1" t="s">
        <v>478</v>
      </c>
      <c r="K4044" s="1" t="s">
        <v>24</v>
      </c>
      <c r="L4044" s="1" t="s">
        <v>28</v>
      </c>
      <c r="M4044" s="1" t="s">
        <v>463</v>
      </c>
      <c r="N4044">
        <v>1177.981</v>
      </c>
    </row>
    <row r="4045" spans="1:14" x14ac:dyDescent="0.3">
      <c r="A4045">
        <v>1000</v>
      </c>
      <c r="B4045" s="1" t="s">
        <v>299</v>
      </c>
      <c r="C4045" s="1" t="s">
        <v>27</v>
      </c>
      <c r="D4045">
        <v>831</v>
      </c>
      <c r="E4045" s="2">
        <v>42836</v>
      </c>
      <c r="F4045">
        <v>2</v>
      </c>
      <c r="G4045">
        <v>1</v>
      </c>
      <c r="H4045">
        <v>449.99</v>
      </c>
      <c r="I4045">
        <v>0.1</v>
      </c>
      <c r="J4045" s="1" t="s">
        <v>470</v>
      </c>
      <c r="K4045" s="1" t="s">
        <v>24</v>
      </c>
      <c r="L4045" s="1" t="s">
        <v>28</v>
      </c>
      <c r="M4045" s="1" t="s">
        <v>463</v>
      </c>
      <c r="N4045">
        <v>404.99100000000004</v>
      </c>
    </row>
    <row r="4046" spans="1:14" x14ac:dyDescent="0.3">
      <c r="A4046">
        <v>45</v>
      </c>
      <c r="B4046" s="1" t="s">
        <v>66</v>
      </c>
      <c r="C4046" s="1" t="s">
        <v>27</v>
      </c>
      <c r="D4046">
        <v>1594</v>
      </c>
      <c r="E4046" s="2">
        <v>43218</v>
      </c>
      <c r="F4046">
        <v>2</v>
      </c>
      <c r="G4046">
        <v>2</v>
      </c>
      <c r="H4046">
        <v>402.99</v>
      </c>
      <c r="I4046">
        <v>0.1</v>
      </c>
      <c r="J4046" s="1" t="s">
        <v>482</v>
      </c>
      <c r="K4046" s="1" t="s">
        <v>24</v>
      </c>
      <c r="L4046" s="1" t="s">
        <v>28</v>
      </c>
      <c r="M4046" s="1" t="s">
        <v>463</v>
      </c>
      <c r="N4046">
        <v>725.38200000000006</v>
      </c>
    </row>
    <row r="4047" spans="1:14" x14ac:dyDescent="0.3">
      <c r="A4047">
        <v>23</v>
      </c>
      <c r="B4047" s="1" t="s">
        <v>131</v>
      </c>
      <c r="C4047" s="1" t="s">
        <v>27</v>
      </c>
      <c r="D4047">
        <v>1109</v>
      </c>
      <c r="E4047" s="2">
        <v>42981</v>
      </c>
      <c r="F4047">
        <v>2</v>
      </c>
      <c r="G4047">
        <v>2</v>
      </c>
      <c r="H4047">
        <v>619.99</v>
      </c>
      <c r="I4047">
        <v>0.1</v>
      </c>
      <c r="J4047" s="1" t="s">
        <v>478</v>
      </c>
      <c r="K4047" s="1" t="s">
        <v>24</v>
      </c>
      <c r="L4047" s="1" t="s">
        <v>28</v>
      </c>
      <c r="M4047" s="1" t="s">
        <v>463</v>
      </c>
      <c r="N4047">
        <v>1115.982</v>
      </c>
    </row>
    <row r="4048" spans="1:14" x14ac:dyDescent="0.3">
      <c r="A4048">
        <v>161</v>
      </c>
      <c r="B4048" s="1" t="s">
        <v>225</v>
      </c>
      <c r="C4048" s="1" t="s">
        <v>27</v>
      </c>
      <c r="D4048">
        <v>1030</v>
      </c>
      <c r="E4048" s="2">
        <v>42945</v>
      </c>
      <c r="F4048">
        <v>2</v>
      </c>
      <c r="G4048">
        <v>1</v>
      </c>
      <c r="H4048">
        <v>619.99</v>
      </c>
      <c r="I4048">
        <v>0.1</v>
      </c>
      <c r="J4048" s="1" t="s">
        <v>478</v>
      </c>
      <c r="K4048" s="1" t="s">
        <v>24</v>
      </c>
      <c r="L4048" s="1" t="s">
        <v>28</v>
      </c>
      <c r="M4048" s="1" t="s">
        <v>463</v>
      </c>
      <c r="N4048">
        <v>557.99099999999999</v>
      </c>
    </row>
    <row r="4049" spans="1:14" x14ac:dyDescent="0.3">
      <c r="A4049">
        <v>190</v>
      </c>
      <c r="B4049" s="1" t="s">
        <v>142</v>
      </c>
      <c r="C4049" s="1" t="s">
        <v>27</v>
      </c>
      <c r="D4049">
        <v>651</v>
      </c>
      <c r="E4049" s="2">
        <v>42746</v>
      </c>
      <c r="F4049">
        <v>2</v>
      </c>
      <c r="G4049">
        <v>1</v>
      </c>
      <c r="H4049">
        <v>402.99</v>
      </c>
      <c r="I4049">
        <v>0.1</v>
      </c>
      <c r="J4049" s="1" t="s">
        <v>482</v>
      </c>
      <c r="K4049" s="1" t="s">
        <v>24</v>
      </c>
      <c r="L4049" s="1" t="s">
        <v>28</v>
      </c>
      <c r="M4049" s="1" t="s">
        <v>463</v>
      </c>
      <c r="N4049">
        <v>362.69100000000003</v>
      </c>
    </row>
    <row r="4050" spans="1:14" x14ac:dyDescent="0.3">
      <c r="A4050">
        <v>1390</v>
      </c>
      <c r="B4050" s="1" t="s">
        <v>39</v>
      </c>
      <c r="C4050" s="1" t="s">
        <v>27</v>
      </c>
      <c r="D4050">
        <v>960</v>
      </c>
      <c r="E4050" s="2">
        <v>42904</v>
      </c>
      <c r="F4050">
        <v>2</v>
      </c>
      <c r="G4050">
        <v>2</v>
      </c>
      <c r="H4050">
        <v>749.99</v>
      </c>
      <c r="I4050">
        <v>0.05</v>
      </c>
      <c r="J4050" s="1" t="s">
        <v>481</v>
      </c>
      <c r="K4050" s="1" t="s">
        <v>24</v>
      </c>
      <c r="L4050" s="1" t="s">
        <v>28</v>
      </c>
      <c r="M4050" s="1" t="s">
        <v>463</v>
      </c>
      <c r="N4050">
        <v>1424.981</v>
      </c>
    </row>
    <row r="4051" spans="1:14" x14ac:dyDescent="0.3">
      <c r="A4051">
        <v>930</v>
      </c>
      <c r="B4051" s="1" t="s">
        <v>118</v>
      </c>
      <c r="C4051" s="1" t="s">
        <v>27</v>
      </c>
      <c r="D4051">
        <v>1111</v>
      </c>
      <c r="E4051" s="2">
        <v>42982</v>
      </c>
      <c r="F4051">
        <v>2</v>
      </c>
      <c r="G4051">
        <v>2</v>
      </c>
      <c r="H4051">
        <v>250.99</v>
      </c>
      <c r="I4051">
        <v>0.1</v>
      </c>
      <c r="J4051" s="1" t="s">
        <v>480</v>
      </c>
      <c r="K4051" s="1" t="s">
        <v>24</v>
      </c>
      <c r="L4051" s="1" t="s">
        <v>28</v>
      </c>
      <c r="M4051" s="1" t="s">
        <v>463</v>
      </c>
      <c r="N4051">
        <v>451.78200000000004</v>
      </c>
    </row>
    <row r="4052" spans="1:14" x14ac:dyDescent="0.3">
      <c r="A4052">
        <v>570</v>
      </c>
      <c r="B4052" s="1" t="s">
        <v>164</v>
      </c>
      <c r="C4052" s="1" t="s">
        <v>27</v>
      </c>
      <c r="D4052">
        <v>962</v>
      </c>
      <c r="E4052" s="2">
        <v>42905</v>
      </c>
      <c r="F4052">
        <v>2</v>
      </c>
      <c r="G4052">
        <v>2</v>
      </c>
      <c r="H4052">
        <v>346.99</v>
      </c>
      <c r="I4052">
        <v>7.0000000000000007E-2</v>
      </c>
      <c r="J4052" s="1" t="s">
        <v>476</v>
      </c>
      <c r="K4052" s="1" t="s">
        <v>24</v>
      </c>
      <c r="L4052" s="1" t="s">
        <v>28</v>
      </c>
      <c r="M4052" s="1" t="s">
        <v>463</v>
      </c>
      <c r="N4052">
        <v>645.40139999999997</v>
      </c>
    </row>
    <row r="4053" spans="1:14" x14ac:dyDescent="0.3">
      <c r="A4053">
        <v>799</v>
      </c>
      <c r="B4053" s="1" t="s">
        <v>145</v>
      </c>
      <c r="C4053" s="1" t="s">
        <v>27</v>
      </c>
      <c r="D4053">
        <v>1015</v>
      </c>
      <c r="E4053" s="2">
        <v>42935</v>
      </c>
      <c r="F4053">
        <v>2</v>
      </c>
      <c r="G4053">
        <v>2</v>
      </c>
      <c r="H4053">
        <v>749.99</v>
      </c>
      <c r="I4053">
        <v>0.2</v>
      </c>
      <c r="J4053" s="1" t="s">
        <v>481</v>
      </c>
      <c r="K4053" s="1" t="s">
        <v>24</v>
      </c>
      <c r="L4053" s="1" t="s">
        <v>28</v>
      </c>
      <c r="M4053" s="1" t="s">
        <v>463</v>
      </c>
      <c r="N4053">
        <v>1199.9840000000002</v>
      </c>
    </row>
    <row r="4054" spans="1:14" x14ac:dyDescent="0.3">
      <c r="A4054">
        <v>369</v>
      </c>
      <c r="B4054" s="1" t="s">
        <v>129</v>
      </c>
      <c r="C4054" s="1" t="s">
        <v>27</v>
      </c>
      <c r="D4054">
        <v>1184</v>
      </c>
      <c r="E4054" s="2">
        <v>43022</v>
      </c>
      <c r="F4054">
        <v>2</v>
      </c>
      <c r="G4054">
        <v>1</v>
      </c>
      <c r="H4054">
        <v>416.99</v>
      </c>
      <c r="I4054">
        <v>0.05</v>
      </c>
      <c r="J4054" s="1" t="s">
        <v>475</v>
      </c>
      <c r="K4054" s="1" t="s">
        <v>24</v>
      </c>
      <c r="L4054" s="1" t="s">
        <v>28</v>
      </c>
      <c r="M4054" s="1" t="s">
        <v>463</v>
      </c>
      <c r="N4054">
        <v>396.14049999999997</v>
      </c>
    </row>
    <row r="4055" spans="1:14" x14ac:dyDescent="0.3">
      <c r="A4055">
        <v>73</v>
      </c>
      <c r="B4055" s="1" t="s">
        <v>140</v>
      </c>
      <c r="C4055" s="1" t="s">
        <v>27</v>
      </c>
      <c r="D4055">
        <v>937</v>
      </c>
      <c r="E4055" s="2">
        <v>42897</v>
      </c>
      <c r="F4055">
        <v>2</v>
      </c>
      <c r="G4055">
        <v>1</v>
      </c>
      <c r="H4055">
        <v>250.99</v>
      </c>
      <c r="I4055">
        <v>0.2</v>
      </c>
      <c r="J4055" s="1" t="s">
        <v>480</v>
      </c>
      <c r="K4055" s="1" t="s">
        <v>24</v>
      </c>
      <c r="L4055" s="1" t="s">
        <v>28</v>
      </c>
      <c r="M4055" s="1" t="s">
        <v>463</v>
      </c>
      <c r="N4055">
        <v>200.79200000000003</v>
      </c>
    </row>
    <row r="4056" spans="1:14" x14ac:dyDescent="0.3">
      <c r="A4056">
        <v>19</v>
      </c>
      <c r="B4056" s="1" t="s">
        <v>42</v>
      </c>
      <c r="C4056" s="1" t="s">
        <v>27</v>
      </c>
      <c r="D4056">
        <v>1211</v>
      </c>
      <c r="E4056" s="2">
        <v>43035</v>
      </c>
      <c r="F4056">
        <v>2</v>
      </c>
      <c r="G4056">
        <v>1</v>
      </c>
      <c r="H4056">
        <v>209.99</v>
      </c>
      <c r="I4056">
        <v>0.2</v>
      </c>
      <c r="J4056" s="1" t="s">
        <v>484</v>
      </c>
      <c r="K4056" s="1" t="s">
        <v>17</v>
      </c>
      <c r="L4056" s="1" t="s">
        <v>28</v>
      </c>
      <c r="M4056" s="1" t="s">
        <v>485</v>
      </c>
      <c r="N4056">
        <v>167.99200000000002</v>
      </c>
    </row>
    <row r="4057" spans="1:14" x14ac:dyDescent="0.3">
      <c r="A4057">
        <v>27</v>
      </c>
      <c r="B4057" s="1" t="s">
        <v>182</v>
      </c>
      <c r="C4057" s="1" t="s">
        <v>27</v>
      </c>
      <c r="D4057">
        <v>1480</v>
      </c>
      <c r="E4057" s="2">
        <v>43191</v>
      </c>
      <c r="F4057">
        <v>2</v>
      </c>
      <c r="G4057">
        <v>2</v>
      </c>
      <c r="H4057">
        <v>209.99</v>
      </c>
      <c r="I4057">
        <v>7.0000000000000007E-2</v>
      </c>
      <c r="J4057" s="1" t="s">
        <v>484</v>
      </c>
      <c r="K4057" s="1" t="s">
        <v>17</v>
      </c>
      <c r="L4057" s="1" t="s">
        <v>28</v>
      </c>
      <c r="M4057" s="1" t="s">
        <v>485</v>
      </c>
      <c r="N4057">
        <v>390.58139999999997</v>
      </c>
    </row>
    <row r="4058" spans="1:14" x14ac:dyDescent="0.3">
      <c r="A4058">
        <v>38</v>
      </c>
      <c r="B4058" s="1" t="s">
        <v>259</v>
      </c>
      <c r="C4058" s="1" t="s">
        <v>27</v>
      </c>
      <c r="D4058">
        <v>718</v>
      </c>
      <c r="E4058" s="2">
        <v>42782</v>
      </c>
      <c r="F4058">
        <v>2</v>
      </c>
      <c r="G4058">
        <v>2</v>
      </c>
      <c r="H4058">
        <v>209.99</v>
      </c>
      <c r="I4058">
        <v>7.0000000000000007E-2</v>
      </c>
      <c r="J4058" s="1" t="s">
        <v>484</v>
      </c>
      <c r="K4058" s="1" t="s">
        <v>17</v>
      </c>
      <c r="L4058" s="1" t="s">
        <v>28</v>
      </c>
      <c r="M4058" s="1" t="s">
        <v>485</v>
      </c>
      <c r="N4058">
        <v>390.58139999999997</v>
      </c>
    </row>
    <row r="4059" spans="1:14" x14ac:dyDescent="0.3">
      <c r="A4059">
        <v>56</v>
      </c>
      <c r="B4059" s="1" t="s">
        <v>119</v>
      </c>
      <c r="C4059" s="1" t="s">
        <v>15</v>
      </c>
      <c r="D4059">
        <v>778</v>
      </c>
      <c r="E4059" s="2">
        <v>42809</v>
      </c>
      <c r="F4059">
        <v>3</v>
      </c>
      <c r="G4059">
        <v>1</v>
      </c>
      <c r="H4059">
        <v>329.99</v>
      </c>
      <c r="I4059">
        <v>0.05</v>
      </c>
      <c r="J4059" s="1" t="s">
        <v>486</v>
      </c>
      <c r="K4059" s="1" t="s">
        <v>17</v>
      </c>
      <c r="L4059" s="1" t="s">
        <v>18</v>
      </c>
      <c r="M4059" s="1" t="s">
        <v>485</v>
      </c>
      <c r="N4059">
        <v>313.4905</v>
      </c>
    </row>
    <row r="4060" spans="1:14" x14ac:dyDescent="0.3">
      <c r="A4060">
        <v>60</v>
      </c>
      <c r="B4060" s="1" t="s">
        <v>127</v>
      </c>
      <c r="C4060" s="1" t="s">
        <v>21</v>
      </c>
      <c r="D4060">
        <v>1565</v>
      </c>
      <c r="E4060" s="2">
        <v>43211</v>
      </c>
      <c r="F4060">
        <v>1</v>
      </c>
      <c r="G4060">
        <v>1</v>
      </c>
      <c r="H4060">
        <v>209.99</v>
      </c>
      <c r="I4060">
        <v>0.1</v>
      </c>
      <c r="J4060" s="1" t="s">
        <v>484</v>
      </c>
      <c r="K4060" s="1" t="s">
        <v>17</v>
      </c>
      <c r="L4060" s="1" t="s">
        <v>22</v>
      </c>
      <c r="M4060" s="1" t="s">
        <v>485</v>
      </c>
      <c r="N4060">
        <v>188.99100000000001</v>
      </c>
    </row>
    <row r="4061" spans="1:14" x14ac:dyDescent="0.3">
      <c r="A4061">
        <v>70</v>
      </c>
      <c r="B4061" s="1" t="s">
        <v>73</v>
      </c>
      <c r="C4061" s="1" t="s">
        <v>27</v>
      </c>
      <c r="D4061">
        <v>1041</v>
      </c>
      <c r="E4061" s="2">
        <v>42951</v>
      </c>
      <c r="F4061">
        <v>2</v>
      </c>
      <c r="G4061">
        <v>2</v>
      </c>
      <c r="H4061">
        <v>249.99</v>
      </c>
      <c r="I4061">
        <v>0.1</v>
      </c>
      <c r="J4061" s="1" t="s">
        <v>487</v>
      </c>
      <c r="K4061" s="1" t="s">
        <v>17</v>
      </c>
      <c r="L4061" s="1" t="s">
        <v>28</v>
      </c>
      <c r="M4061" s="1" t="s">
        <v>485</v>
      </c>
      <c r="N4061">
        <v>449.98200000000003</v>
      </c>
    </row>
    <row r="4062" spans="1:14" x14ac:dyDescent="0.3">
      <c r="A4062">
        <v>221</v>
      </c>
      <c r="B4062" s="1" t="s">
        <v>285</v>
      </c>
      <c r="C4062" s="1" t="s">
        <v>15</v>
      </c>
      <c r="D4062">
        <v>819</v>
      </c>
      <c r="E4062" s="2">
        <v>42829</v>
      </c>
      <c r="F4062">
        <v>3</v>
      </c>
      <c r="G4062">
        <v>1</v>
      </c>
      <c r="H4062">
        <v>249.99</v>
      </c>
      <c r="I4062">
        <v>0.2</v>
      </c>
      <c r="J4062" s="1" t="s">
        <v>487</v>
      </c>
      <c r="K4062" s="1" t="s">
        <v>17</v>
      </c>
      <c r="L4062" s="1" t="s">
        <v>18</v>
      </c>
      <c r="M4062" s="1" t="s">
        <v>485</v>
      </c>
      <c r="N4062">
        <v>199.99200000000002</v>
      </c>
    </row>
    <row r="4063" spans="1:14" x14ac:dyDescent="0.3">
      <c r="A4063">
        <v>244</v>
      </c>
      <c r="B4063" s="1" t="s">
        <v>79</v>
      </c>
      <c r="C4063" s="1" t="s">
        <v>21</v>
      </c>
      <c r="D4063">
        <v>1320</v>
      </c>
      <c r="E4063" s="2">
        <v>43097</v>
      </c>
      <c r="F4063">
        <v>1</v>
      </c>
      <c r="G4063">
        <v>1</v>
      </c>
      <c r="H4063">
        <v>209.99</v>
      </c>
      <c r="I4063">
        <v>0.05</v>
      </c>
      <c r="J4063" s="1" t="s">
        <v>488</v>
      </c>
      <c r="K4063" s="1" t="s">
        <v>17</v>
      </c>
      <c r="L4063" s="1" t="s">
        <v>22</v>
      </c>
      <c r="M4063" s="1" t="s">
        <v>485</v>
      </c>
      <c r="N4063">
        <v>199.4905</v>
      </c>
    </row>
    <row r="4064" spans="1:14" x14ac:dyDescent="0.3">
      <c r="A4064">
        <v>284</v>
      </c>
      <c r="B4064" s="1" t="s">
        <v>237</v>
      </c>
      <c r="C4064" s="1" t="s">
        <v>27</v>
      </c>
      <c r="D4064">
        <v>759</v>
      </c>
      <c r="E4064" s="2">
        <v>42801</v>
      </c>
      <c r="F4064">
        <v>2</v>
      </c>
      <c r="G4064">
        <v>2</v>
      </c>
      <c r="H4064">
        <v>209.99</v>
      </c>
      <c r="I4064">
        <v>0.05</v>
      </c>
      <c r="J4064" s="1" t="s">
        <v>488</v>
      </c>
      <c r="K4064" s="1" t="s">
        <v>17</v>
      </c>
      <c r="L4064" s="1" t="s">
        <v>28</v>
      </c>
      <c r="M4064" s="1" t="s">
        <v>485</v>
      </c>
      <c r="N4064">
        <v>398.98099999999999</v>
      </c>
    </row>
    <row r="4065" spans="1:14" x14ac:dyDescent="0.3">
      <c r="A4065">
        <v>315</v>
      </c>
      <c r="B4065" s="1" t="s">
        <v>49</v>
      </c>
      <c r="C4065" s="1" t="s">
        <v>27</v>
      </c>
      <c r="D4065">
        <v>808</v>
      </c>
      <c r="E4065" s="2">
        <v>42825</v>
      </c>
      <c r="F4065">
        <v>2</v>
      </c>
      <c r="G4065">
        <v>1</v>
      </c>
      <c r="H4065">
        <v>329.99</v>
      </c>
      <c r="I4065">
        <v>0.05</v>
      </c>
      <c r="J4065" s="1" t="s">
        <v>486</v>
      </c>
      <c r="K4065" s="1" t="s">
        <v>17</v>
      </c>
      <c r="L4065" s="1" t="s">
        <v>28</v>
      </c>
      <c r="M4065" s="1" t="s">
        <v>485</v>
      </c>
      <c r="N4065">
        <v>313.4905</v>
      </c>
    </row>
    <row r="4066" spans="1:14" x14ac:dyDescent="0.3">
      <c r="A4066">
        <v>318</v>
      </c>
      <c r="B4066" s="1" t="s">
        <v>23</v>
      </c>
      <c r="C4066" s="1" t="s">
        <v>21</v>
      </c>
      <c r="D4066">
        <v>1199</v>
      </c>
      <c r="E4066" s="2">
        <v>43031</v>
      </c>
      <c r="F4066">
        <v>1</v>
      </c>
      <c r="G4066">
        <v>2</v>
      </c>
      <c r="H4066">
        <v>249.99</v>
      </c>
      <c r="I4066">
        <v>7.0000000000000007E-2</v>
      </c>
      <c r="J4066" s="1" t="s">
        <v>487</v>
      </c>
      <c r="K4066" s="1" t="s">
        <v>17</v>
      </c>
      <c r="L4066" s="1" t="s">
        <v>22</v>
      </c>
      <c r="M4066" s="1" t="s">
        <v>485</v>
      </c>
      <c r="N4066">
        <v>464.98140000000001</v>
      </c>
    </row>
    <row r="4067" spans="1:14" x14ac:dyDescent="0.3">
      <c r="A4067">
        <v>402</v>
      </c>
      <c r="B4067" s="1" t="s">
        <v>112</v>
      </c>
      <c r="C4067" s="1" t="s">
        <v>27</v>
      </c>
      <c r="D4067">
        <v>908</v>
      </c>
      <c r="E4067" s="2">
        <v>42880</v>
      </c>
      <c r="F4067">
        <v>2</v>
      </c>
      <c r="G4067">
        <v>1</v>
      </c>
      <c r="H4067">
        <v>249.99</v>
      </c>
      <c r="I4067">
        <v>0.1</v>
      </c>
      <c r="J4067" s="1" t="s">
        <v>487</v>
      </c>
      <c r="K4067" s="1" t="s">
        <v>17</v>
      </c>
      <c r="L4067" s="1" t="s">
        <v>28</v>
      </c>
      <c r="M4067" s="1" t="s">
        <v>485</v>
      </c>
      <c r="N4067">
        <v>224.99100000000001</v>
      </c>
    </row>
    <row r="4068" spans="1:14" x14ac:dyDescent="0.3">
      <c r="A4068">
        <v>452</v>
      </c>
      <c r="B4068" s="1" t="s">
        <v>31</v>
      </c>
      <c r="C4068" s="1" t="s">
        <v>27</v>
      </c>
      <c r="D4068">
        <v>1403</v>
      </c>
      <c r="E4068" s="2">
        <v>43152</v>
      </c>
      <c r="F4068">
        <v>2</v>
      </c>
      <c r="G4068">
        <v>2</v>
      </c>
      <c r="H4068">
        <v>209.99</v>
      </c>
      <c r="I4068">
        <v>0.1</v>
      </c>
      <c r="J4068" s="1" t="s">
        <v>488</v>
      </c>
      <c r="K4068" s="1" t="s">
        <v>17</v>
      </c>
      <c r="L4068" s="1" t="s">
        <v>28</v>
      </c>
      <c r="M4068" s="1" t="s">
        <v>485</v>
      </c>
      <c r="N4068">
        <v>377.98200000000003</v>
      </c>
    </row>
    <row r="4069" spans="1:14" x14ac:dyDescent="0.3">
      <c r="A4069">
        <v>547</v>
      </c>
      <c r="B4069" s="1" t="s">
        <v>68</v>
      </c>
      <c r="C4069" s="1" t="s">
        <v>27</v>
      </c>
      <c r="D4069">
        <v>1393</v>
      </c>
      <c r="E4069" s="2">
        <v>43145</v>
      </c>
      <c r="F4069">
        <v>2</v>
      </c>
      <c r="G4069">
        <v>1</v>
      </c>
      <c r="H4069">
        <v>209.99</v>
      </c>
      <c r="I4069">
        <v>7.0000000000000007E-2</v>
      </c>
      <c r="J4069" s="1" t="s">
        <v>484</v>
      </c>
      <c r="K4069" s="1" t="s">
        <v>17</v>
      </c>
      <c r="L4069" s="1" t="s">
        <v>28</v>
      </c>
      <c r="M4069" s="1" t="s">
        <v>485</v>
      </c>
      <c r="N4069">
        <v>195.29069999999999</v>
      </c>
    </row>
    <row r="4070" spans="1:14" x14ac:dyDescent="0.3">
      <c r="A4070">
        <v>597</v>
      </c>
      <c r="B4070" s="1" t="s">
        <v>224</v>
      </c>
      <c r="C4070" s="1" t="s">
        <v>27</v>
      </c>
      <c r="D4070">
        <v>848</v>
      </c>
      <c r="E4070" s="2">
        <v>42843</v>
      </c>
      <c r="F4070">
        <v>2</v>
      </c>
      <c r="G4070">
        <v>1</v>
      </c>
      <c r="H4070">
        <v>209.99</v>
      </c>
      <c r="I4070">
        <v>7.0000000000000007E-2</v>
      </c>
      <c r="J4070" s="1" t="s">
        <v>488</v>
      </c>
      <c r="K4070" s="1" t="s">
        <v>17</v>
      </c>
      <c r="L4070" s="1" t="s">
        <v>28</v>
      </c>
      <c r="M4070" s="1" t="s">
        <v>485</v>
      </c>
      <c r="N4070">
        <v>195.29069999999999</v>
      </c>
    </row>
    <row r="4071" spans="1:14" x14ac:dyDescent="0.3">
      <c r="A4071">
        <v>672</v>
      </c>
      <c r="B4071" s="1" t="s">
        <v>69</v>
      </c>
      <c r="C4071" s="1" t="s">
        <v>27</v>
      </c>
      <c r="D4071">
        <v>716</v>
      </c>
      <c r="E4071" s="2">
        <v>42781</v>
      </c>
      <c r="F4071">
        <v>2</v>
      </c>
      <c r="G4071">
        <v>2</v>
      </c>
      <c r="H4071">
        <v>209.99</v>
      </c>
      <c r="I4071">
        <v>7.0000000000000007E-2</v>
      </c>
      <c r="J4071" s="1" t="s">
        <v>488</v>
      </c>
      <c r="K4071" s="1" t="s">
        <v>17</v>
      </c>
      <c r="L4071" s="1" t="s">
        <v>28</v>
      </c>
      <c r="M4071" s="1" t="s">
        <v>485</v>
      </c>
      <c r="N4071">
        <v>390.58139999999997</v>
      </c>
    </row>
    <row r="4072" spans="1:14" x14ac:dyDescent="0.3">
      <c r="A4072">
        <v>805</v>
      </c>
      <c r="B4072" s="1" t="s">
        <v>118</v>
      </c>
      <c r="C4072" s="1" t="s">
        <v>27</v>
      </c>
      <c r="D4072">
        <v>714</v>
      </c>
      <c r="E4072" s="2">
        <v>42780</v>
      </c>
      <c r="F4072">
        <v>2</v>
      </c>
      <c r="G4072">
        <v>2</v>
      </c>
      <c r="H4072">
        <v>209.99</v>
      </c>
      <c r="I4072">
        <v>0.2</v>
      </c>
      <c r="J4072" s="1" t="s">
        <v>484</v>
      </c>
      <c r="K4072" s="1" t="s">
        <v>17</v>
      </c>
      <c r="L4072" s="1" t="s">
        <v>28</v>
      </c>
      <c r="M4072" s="1" t="s">
        <v>485</v>
      </c>
      <c r="N4072">
        <v>335.98400000000004</v>
      </c>
    </row>
    <row r="4073" spans="1:14" x14ac:dyDescent="0.3">
      <c r="A4073">
        <v>826</v>
      </c>
      <c r="B4073" s="1" t="s">
        <v>225</v>
      </c>
      <c r="C4073" s="1" t="s">
        <v>27</v>
      </c>
      <c r="D4073">
        <v>1171</v>
      </c>
      <c r="E4073" s="2">
        <v>43013</v>
      </c>
      <c r="F4073">
        <v>2</v>
      </c>
      <c r="G4073">
        <v>2</v>
      </c>
      <c r="H4073">
        <v>209.99</v>
      </c>
      <c r="I4073">
        <v>7.0000000000000007E-2</v>
      </c>
      <c r="J4073" s="1" t="s">
        <v>484</v>
      </c>
      <c r="K4073" s="1" t="s">
        <v>17</v>
      </c>
      <c r="L4073" s="1" t="s">
        <v>28</v>
      </c>
      <c r="M4073" s="1" t="s">
        <v>485</v>
      </c>
      <c r="N4073">
        <v>390.58139999999997</v>
      </c>
    </row>
    <row r="4074" spans="1:14" x14ac:dyDescent="0.3">
      <c r="A4074">
        <v>858</v>
      </c>
      <c r="B4074" s="1" t="s">
        <v>57</v>
      </c>
      <c r="C4074" s="1" t="s">
        <v>27</v>
      </c>
      <c r="D4074">
        <v>667</v>
      </c>
      <c r="E4074" s="2">
        <v>42757</v>
      </c>
      <c r="F4074">
        <v>2</v>
      </c>
      <c r="G4074">
        <v>1</v>
      </c>
      <c r="H4074">
        <v>329.99</v>
      </c>
      <c r="I4074">
        <v>0.05</v>
      </c>
      <c r="J4074" s="1" t="s">
        <v>486</v>
      </c>
      <c r="K4074" s="1" t="s">
        <v>17</v>
      </c>
      <c r="L4074" s="1" t="s">
        <v>28</v>
      </c>
      <c r="M4074" s="1" t="s">
        <v>485</v>
      </c>
      <c r="N4074">
        <v>313.4905</v>
      </c>
    </row>
    <row r="4075" spans="1:14" x14ac:dyDescent="0.3">
      <c r="A4075">
        <v>1041</v>
      </c>
      <c r="B4075" s="1" t="s">
        <v>126</v>
      </c>
      <c r="C4075" s="1" t="s">
        <v>27</v>
      </c>
      <c r="D4075">
        <v>1228</v>
      </c>
      <c r="E4075" s="2">
        <v>43043</v>
      </c>
      <c r="F4075">
        <v>2</v>
      </c>
      <c r="G4075">
        <v>1</v>
      </c>
      <c r="H4075">
        <v>209.99</v>
      </c>
      <c r="I4075">
        <v>0.2</v>
      </c>
      <c r="J4075" s="1" t="s">
        <v>484</v>
      </c>
      <c r="K4075" s="1" t="s">
        <v>17</v>
      </c>
      <c r="L4075" s="1" t="s">
        <v>28</v>
      </c>
      <c r="M4075" s="1" t="s">
        <v>485</v>
      </c>
      <c r="N4075">
        <v>167.99200000000002</v>
      </c>
    </row>
    <row r="4076" spans="1:14" x14ac:dyDescent="0.3">
      <c r="A4076">
        <v>1091</v>
      </c>
      <c r="B4076" s="1" t="s">
        <v>197</v>
      </c>
      <c r="C4076" s="1" t="s">
        <v>21</v>
      </c>
      <c r="D4076">
        <v>1205</v>
      </c>
      <c r="E4076" s="2">
        <v>43034</v>
      </c>
      <c r="F4076">
        <v>1</v>
      </c>
      <c r="G4076">
        <v>1</v>
      </c>
      <c r="H4076">
        <v>209.99</v>
      </c>
      <c r="I4076">
        <v>0.1</v>
      </c>
      <c r="J4076" s="1" t="s">
        <v>484</v>
      </c>
      <c r="K4076" s="1" t="s">
        <v>17</v>
      </c>
      <c r="L4076" s="1" t="s">
        <v>22</v>
      </c>
      <c r="M4076" s="1" t="s">
        <v>485</v>
      </c>
      <c r="N4076">
        <v>188.99100000000001</v>
      </c>
    </row>
    <row r="4077" spans="1:14" x14ac:dyDescent="0.3">
      <c r="A4077">
        <v>1115</v>
      </c>
      <c r="B4077" s="1" t="s">
        <v>53</v>
      </c>
      <c r="C4077" s="1" t="s">
        <v>27</v>
      </c>
      <c r="D4077">
        <v>1007</v>
      </c>
      <c r="E4077" s="2">
        <v>42932</v>
      </c>
      <c r="F4077">
        <v>2</v>
      </c>
      <c r="G4077">
        <v>2</v>
      </c>
      <c r="H4077">
        <v>329.99</v>
      </c>
      <c r="I4077">
        <v>0.1</v>
      </c>
      <c r="J4077" s="1" t="s">
        <v>486</v>
      </c>
      <c r="K4077" s="1" t="s">
        <v>17</v>
      </c>
      <c r="L4077" s="1" t="s">
        <v>28</v>
      </c>
      <c r="M4077" s="1" t="s">
        <v>485</v>
      </c>
      <c r="N4077">
        <v>593.98200000000008</v>
      </c>
    </row>
    <row r="4078" spans="1:14" x14ac:dyDescent="0.3">
      <c r="A4078">
        <v>1203</v>
      </c>
      <c r="B4078" s="1" t="s">
        <v>25</v>
      </c>
      <c r="C4078" s="1" t="s">
        <v>15</v>
      </c>
      <c r="D4078">
        <v>813</v>
      </c>
      <c r="E4078" s="2">
        <v>42826</v>
      </c>
      <c r="F4078">
        <v>3</v>
      </c>
      <c r="G4078">
        <v>2</v>
      </c>
      <c r="H4078">
        <v>329.99</v>
      </c>
      <c r="I4078">
        <v>0.2</v>
      </c>
      <c r="J4078" s="1" t="s">
        <v>486</v>
      </c>
      <c r="K4078" s="1" t="s">
        <v>17</v>
      </c>
      <c r="L4078" s="1" t="s">
        <v>18</v>
      </c>
      <c r="M4078" s="1" t="s">
        <v>485</v>
      </c>
      <c r="N4078">
        <v>527.98400000000004</v>
      </c>
    </row>
    <row r="4079" spans="1:14" x14ac:dyDescent="0.3">
      <c r="A4079">
        <v>1229</v>
      </c>
      <c r="B4079" s="1" t="s">
        <v>103</v>
      </c>
      <c r="C4079" s="1" t="s">
        <v>27</v>
      </c>
      <c r="D4079">
        <v>1037</v>
      </c>
      <c r="E4079" s="2">
        <v>42947</v>
      </c>
      <c r="F4079">
        <v>2</v>
      </c>
      <c r="G4079">
        <v>1</v>
      </c>
      <c r="H4079">
        <v>209.99</v>
      </c>
      <c r="I4079">
        <v>7.0000000000000007E-2</v>
      </c>
      <c r="J4079" s="1" t="s">
        <v>484</v>
      </c>
      <c r="K4079" s="1" t="s">
        <v>17</v>
      </c>
      <c r="L4079" s="1" t="s">
        <v>28</v>
      </c>
      <c r="M4079" s="1" t="s">
        <v>485</v>
      </c>
      <c r="N4079">
        <v>195.29069999999999</v>
      </c>
    </row>
    <row r="4080" spans="1:14" x14ac:dyDescent="0.3">
      <c r="A4080">
        <v>1230</v>
      </c>
      <c r="B4080" s="1" t="s">
        <v>25</v>
      </c>
      <c r="C4080" s="1" t="s">
        <v>15</v>
      </c>
      <c r="D4080">
        <v>862</v>
      </c>
      <c r="E4080" s="2">
        <v>42852</v>
      </c>
      <c r="F4080">
        <v>3</v>
      </c>
      <c r="G4080">
        <v>1</v>
      </c>
      <c r="H4080">
        <v>329.99</v>
      </c>
      <c r="I4080">
        <v>0.05</v>
      </c>
      <c r="J4080" s="1" t="s">
        <v>486</v>
      </c>
      <c r="K4080" s="1" t="s">
        <v>17</v>
      </c>
      <c r="L4080" s="1" t="s">
        <v>18</v>
      </c>
      <c r="M4080" s="1" t="s">
        <v>485</v>
      </c>
      <c r="N4080">
        <v>313.4905</v>
      </c>
    </row>
    <row r="4081" spans="1:14" x14ac:dyDescent="0.3">
      <c r="A4081">
        <v>1269</v>
      </c>
      <c r="B4081" s="1" t="s">
        <v>70</v>
      </c>
      <c r="C4081" s="1" t="s">
        <v>27</v>
      </c>
      <c r="D4081">
        <v>1120</v>
      </c>
      <c r="E4081" s="2">
        <v>42988</v>
      </c>
      <c r="F4081">
        <v>2</v>
      </c>
      <c r="G4081">
        <v>1</v>
      </c>
      <c r="H4081">
        <v>209.99</v>
      </c>
      <c r="I4081">
        <v>7.0000000000000007E-2</v>
      </c>
      <c r="J4081" s="1" t="s">
        <v>488</v>
      </c>
      <c r="K4081" s="1" t="s">
        <v>17</v>
      </c>
      <c r="L4081" s="1" t="s">
        <v>28</v>
      </c>
      <c r="M4081" s="1" t="s">
        <v>485</v>
      </c>
      <c r="N4081">
        <v>195.29069999999999</v>
      </c>
    </row>
    <row r="4082" spans="1:14" x14ac:dyDescent="0.3">
      <c r="A4082">
        <v>1343</v>
      </c>
      <c r="B4082" s="1" t="s">
        <v>78</v>
      </c>
      <c r="C4082" s="1" t="s">
        <v>21</v>
      </c>
      <c r="D4082">
        <v>783</v>
      </c>
      <c r="E4082" s="2">
        <v>42810</v>
      </c>
      <c r="F4082">
        <v>1</v>
      </c>
      <c r="G4082">
        <v>1</v>
      </c>
      <c r="H4082">
        <v>249.99</v>
      </c>
      <c r="I4082">
        <v>0.05</v>
      </c>
      <c r="J4082" s="1" t="s">
        <v>487</v>
      </c>
      <c r="K4082" s="1" t="s">
        <v>17</v>
      </c>
      <c r="L4082" s="1" t="s">
        <v>22</v>
      </c>
      <c r="M4082" s="1" t="s">
        <v>485</v>
      </c>
      <c r="N4082">
        <v>237.4905</v>
      </c>
    </row>
    <row r="4083" spans="1:14" x14ac:dyDescent="0.3">
      <c r="A4083">
        <v>1379</v>
      </c>
      <c r="B4083" s="1" t="s">
        <v>182</v>
      </c>
      <c r="C4083" s="1" t="s">
        <v>27</v>
      </c>
      <c r="D4083">
        <v>1148</v>
      </c>
      <c r="E4083" s="2">
        <v>43003</v>
      </c>
      <c r="F4083">
        <v>2</v>
      </c>
      <c r="G4083">
        <v>2</v>
      </c>
      <c r="H4083">
        <v>249.99</v>
      </c>
      <c r="I4083">
        <v>0.1</v>
      </c>
      <c r="J4083" s="1" t="s">
        <v>487</v>
      </c>
      <c r="K4083" s="1" t="s">
        <v>17</v>
      </c>
      <c r="L4083" s="1" t="s">
        <v>28</v>
      </c>
      <c r="M4083" s="1" t="s">
        <v>485</v>
      </c>
      <c r="N4083">
        <v>449.98200000000003</v>
      </c>
    </row>
    <row r="4084" spans="1:14" x14ac:dyDescent="0.3">
      <c r="A4084">
        <v>1367</v>
      </c>
      <c r="B4084" s="1" t="s">
        <v>148</v>
      </c>
      <c r="C4084" s="1" t="s">
        <v>21</v>
      </c>
      <c r="D4084">
        <v>1248</v>
      </c>
      <c r="E4084" s="2">
        <v>43055</v>
      </c>
      <c r="F4084">
        <v>1</v>
      </c>
      <c r="G4084">
        <v>2</v>
      </c>
      <c r="H4084">
        <v>249.99</v>
      </c>
      <c r="I4084">
        <v>0.05</v>
      </c>
      <c r="J4084" s="1" t="s">
        <v>487</v>
      </c>
      <c r="K4084" s="1" t="s">
        <v>17</v>
      </c>
      <c r="L4084" s="1" t="s">
        <v>22</v>
      </c>
      <c r="M4084" s="1" t="s">
        <v>485</v>
      </c>
      <c r="N4084">
        <v>474.98099999999999</v>
      </c>
    </row>
    <row r="4085" spans="1:14" x14ac:dyDescent="0.3">
      <c r="A4085">
        <v>1367</v>
      </c>
      <c r="B4085" s="1" t="s">
        <v>148</v>
      </c>
      <c r="C4085" s="1" t="s">
        <v>21</v>
      </c>
      <c r="D4085">
        <v>1248</v>
      </c>
      <c r="E4085" s="2">
        <v>43055</v>
      </c>
      <c r="F4085">
        <v>1</v>
      </c>
      <c r="G4085">
        <v>1</v>
      </c>
      <c r="H4085">
        <v>209.99</v>
      </c>
      <c r="I4085">
        <v>0.1</v>
      </c>
      <c r="J4085" s="1" t="s">
        <v>484</v>
      </c>
      <c r="K4085" s="1" t="s">
        <v>17</v>
      </c>
      <c r="L4085" s="1" t="s">
        <v>22</v>
      </c>
      <c r="M4085" s="1" t="s">
        <v>485</v>
      </c>
      <c r="N4085">
        <v>188.99100000000001</v>
      </c>
    </row>
    <row r="4086" spans="1:14" x14ac:dyDescent="0.3">
      <c r="A4086">
        <v>777</v>
      </c>
      <c r="B4086" s="1" t="s">
        <v>175</v>
      </c>
      <c r="C4086" s="1" t="s">
        <v>27</v>
      </c>
      <c r="D4086">
        <v>1048</v>
      </c>
      <c r="E4086" s="2">
        <v>42955</v>
      </c>
      <c r="F4086">
        <v>2</v>
      </c>
      <c r="G4086">
        <v>1</v>
      </c>
      <c r="H4086">
        <v>249.99</v>
      </c>
      <c r="I4086">
        <v>0.05</v>
      </c>
      <c r="J4086" s="1" t="s">
        <v>487</v>
      </c>
      <c r="K4086" s="1" t="s">
        <v>17</v>
      </c>
      <c r="L4086" s="1" t="s">
        <v>28</v>
      </c>
      <c r="M4086" s="1" t="s">
        <v>485</v>
      </c>
      <c r="N4086">
        <v>237.4905</v>
      </c>
    </row>
    <row r="4087" spans="1:14" x14ac:dyDescent="0.3">
      <c r="A4087">
        <v>19</v>
      </c>
      <c r="B4087" s="1" t="s">
        <v>42</v>
      </c>
      <c r="C4087" s="1" t="s">
        <v>27</v>
      </c>
      <c r="D4087">
        <v>1211</v>
      </c>
      <c r="E4087" s="2">
        <v>43035</v>
      </c>
      <c r="F4087">
        <v>2</v>
      </c>
      <c r="G4087">
        <v>1</v>
      </c>
      <c r="H4087">
        <v>209.99</v>
      </c>
      <c r="I4087">
        <v>0.1</v>
      </c>
      <c r="J4087" s="1" t="s">
        <v>488</v>
      </c>
      <c r="K4087" s="1" t="s">
        <v>17</v>
      </c>
      <c r="L4087" s="1" t="s">
        <v>28</v>
      </c>
      <c r="M4087" s="1" t="s">
        <v>485</v>
      </c>
      <c r="N4087">
        <v>188.99100000000001</v>
      </c>
    </row>
    <row r="4088" spans="1:14" x14ac:dyDescent="0.3">
      <c r="A4088">
        <v>19</v>
      </c>
      <c r="B4088" s="1" t="s">
        <v>42</v>
      </c>
      <c r="C4088" s="1" t="s">
        <v>27</v>
      </c>
      <c r="D4088">
        <v>1535</v>
      </c>
      <c r="E4088" s="2">
        <v>43204</v>
      </c>
      <c r="F4088">
        <v>2</v>
      </c>
      <c r="G4088">
        <v>1</v>
      </c>
      <c r="H4088">
        <v>209.99</v>
      </c>
      <c r="I4088">
        <v>0.05</v>
      </c>
      <c r="J4088" s="1" t="s">
        <v>484</v>
      </c>
      <c r="K4088" s="1" t="s">
        <v>17</v>
      </c>
      <c r="L4088" s="1" t="s">
        <v>28</v>
      </c>
      <c r="M4088" s="1" t="s">
        <v>485</v>
      </c>
      <c r="N4088">
        <v>199.4905</v>
      </c>
    </row>
    <row r="4089" spans="1:14" x14ac:dyDescent="0.3">
      <c r="A4089">
        <v>254</v>
      </c>
      <c r="B4089" s="1" t="s">
        <v>86</v>
      </c>
      <c r="C4089" s="1" t="s">
        <v>21</v>
      </c>
      <c r="D4089">
        <v>1138</v>
      </c>
      <c r="E4089" s="2">
        <v>42999</v>
      </c>
      <c r="F4089">
        <v>1</v>
      </c>
      <c r="G4089">
        <v>1</v>
      </c>
      <c r="H4089">
        <v>209.99</v>
      </c>
      <c r="I4089">
        <v>0.1</v>
      </c>
      <c r="J4089" s="1" t="s">
        <v>488</v>
      </c>
      <c r="K4089" s="1" t="s">
        <v>17</v>
      </c>
      <c r="L4089" s="1" t="s">
        <v>22</v>
      </c>
      <c r="M4089" s="1" t="s">
        <v>485</v>
      </c>
      <c r="N4089">
        <v>188.99100000000001</v>
      </c>
    </row>
    <row r="4090" spans="1:14" x14ac:dyDescent="0.3">
      <c r="A4090">
        <v>1332</v>
      </c>
      <c r="B4090" s="1" t="s">
        <v>37</v>
      </c>
      <c r="C4090" s="1" t="s">
        <v>21</v>
      </c>
      <c r="D4090">
        <v>839</v>
      </c>
      <c r="E4090" s="2">
        <v>42840</v>
      </c>
      <c r="F4090">
        <v>1</v>
      </c>
      <c r="G4090">
        <v>1</v>
      </c>
      <c r="H4090">
        <v>329.99</v>
      </c>
      <c r="I4090">
        <v>0.1</v>
      </c>
      <c r="J4090" s="1" t="s">
        <v>486</v>
      </c>
      <c r="K4090" s="1" t="s">
        <v>17</v>
      </c>
      <c r="L4090" s="1" t="s">
        <v>22</v>
      </c>
      <c r="M4090" s="1" t="s">
        <v>485</v>
      </c>
      <c r="N4090">
        <v>296.99100000000004</v>
      </c>
    </row>
    <row r="4091" spans="1:14" x14ac:dyDescent="0.3">
      <c r="A4091">
        <v>1066</v>
      </c>
      <c r="B4091" s="1" t="s">
        <v>122</v>
      </c>
      <c r="C4091" s="1" t="s">
        <v>21</v>
      </c>
      <c r="D4091">
        <v>1340</v>
      </c>
      <c r="E4091" s="2">
        <v>43112</v>
      </c>
      <c r="F4091">
        <v>1</v>
      </c>
      <c r="G4091">
        <v>2</v>
      </c>
      <c r="H4091">
        <v>209.99</v>
      </c>
      <c r="I4091">
        <v>0.2</v>
      </c>
      <c r="J4091" s="1" t="s">
        <v>484</v>
      </c>
      <c r="K4091" s="1" t="s">
        <v>17</v>
      </c>
      <c r="L4091" s="1" t="s">
        <v>22</v>
      </c>
      <c r="M4091" s="1" t="s">
        <v>485</v>
      </c>
      <c r="N4091">
        <v>335.98400000000004</v>
      </c>
    </row>
    <row r="4092" spans="1:14" x14ac:dyDescent="0.3">
      <c r="A4092">
        <v>1385</v>
      </c>
      <c r="B4092" s="1" t="s">
        <v>91</v>
      </c>
      <c r="C4092" s="1" t="s">
        <v>27</v>
      </c>
      <c r="D4092">
        <v>773</v>
      </c>
      <c r="E4092" s="2">
        <v>42805</v>
      </c>
      <c r="F4092">
        <v>2</v>
      </c>
      <c r="G4092">
        <v>1</v>
      </c>
      <c r="H4092">
        <v>209.99</v>
      </c>
      <c r="I4092">
        <v>0.1</v>
      </c>
      <c r="J4092" s="1" t="s">
        <v>484</v>
      </c>
      <c r="K4092" s="1" t="s">
        <v>17</v>
      </c>
      <c r="L4092" s="1" t="s">
        <v>28</v>
      </c>
      <c r="M4092" s="1" t="s">
        <v>485</v>
      </c>
      <c r="N4092">
        <v>188.99100000000001</v>
      </c>
    </row>
    <row r="4093" spans="1:14" x14ac:dyDescent="0.3">
      <c r="A4093">
        <v>126</v>
      </c>
      <c r="B4093" s="1" t="s">
        <v>68</v>
      </c>
      <c r="C4093" s="1" t="s">
        <v>27</v>
      </c>
      <c r="D4093">
        <v>1425</v>
      </c>
      <c r="E4093" s="2">
        <v>43166</v>
      </c>
      <c r="F4093">
        <v>2</v>
      </c>
      <c r="G4093">
        <v>1</v>
      </c>
      <c r="H4093">
        <v>209.99</v>
      </c>
      <c r="I4093">
        <v>7.0000000000000007E-2</v>
      </c>
      <c r="J4093" s="1" t="s">
        <v>488</v>
      </c>
      <c r="K4093" s="1" t="s">
        <v>17</v>
      </c>
      <c r="L4093" s="1" t="s">
        <v>28</v>
      </c>
      <c r="M4093" s="1" t="s">
        <v>485</v>
      </c>
      <c r="N4093">
        <v>195.29069999999999</v>
      </c>
    </row>
    <row r="4094" spans="1:14" x14ac:dyDescent="0.3">
      <c r="A4094">
        <v>257</v>
      </c>
      <c r="B4094" s="1" t="s">
        <v>120</v>
      </c>
      <c r="C4094" s="1" t="s">
        <v>27</v>
      </c>
      <c r="D4094">
        <v>1305</v>
      </c>
      <c r="E4094" s="2">
        <v>43086</v>
      </c>
      <c r="F4094">
        <v>2</v>
      </c>
      <c r="G4094">
        <v>1</v>
      </c>
      <c r="H4094">
        <v>329.99</v>
      </c>
      <c r="I4094">
        <v>0.2</v>
      </c>
      <c r="J4094" s="1" t="s">
        <v>486</v>
      </c>
      <c r="K4094" s="1" t="s">
        <v>17</v>
      </c>
      <c r="L4094" s="1" t="s">
        <v>28</v>
      </c>
      <c r="M4094" s="1" t="s">
        <v>485</v>
      </c>
      <c r="N4094">
        <v>263.99200000000002</v>
      </c>
    </row>
    <row r="4095" spans="1:14" x14ac:dyDescent="0.3">
      <c r="A4095">
        <v>256</v>
      </c>
      <c r="B4095" s="1" t="s">
        <v>64</v>
      </c>
      <c r="C4095" s="1" t="s">
        <v>27</v>
      </c>
      <c r="D4095">
        <v>1332</v>
      </c>
      <c r="E4095" s="2">
        <v>43106</v>
      </c>
      <c r="F4095">
        <v>2</v>
      </c>
      <c r="G4095">
        <v>2</v>
      </c>
      <c r="H4095">
        <v>209.99</v>
      </c>
      <c r="I4095">
        <v>0.05</v>
      </c>
      <c r="J4095" s="1" t="s">
        <v>488</v>
      </c>
      <c r="K4095" s="1" t="s">
        <v>17</v>
      </c>
      <c r="L4095" s="1" t="s">
        <v>28</v>
      </c>
      <c r="M4095" s="1" t="s">
        <v>485</v>
      </c>
      <c r="N4095">
        <v>398.98099999999999</v>
      </c>
    </row>
    <row r="4096" spans="1:14" x14ac:dyDescent="0.3">
      <c r="A4096">
        <v>344</v>
      </c>
      <c r="B4096" s="1" t="s">
        <v>279</v>
      </c>
      <c r="C4096" s="1" t="s">
        <v>21</v>
      </c>
      <c r="D4096">
        <v>663</v>
      </c>
      <c r="E4096" s="2">
        <v>42755</v>
      </c>
      <c r="F4096">
        <v>1</v>
      </c>
      <c r="G4096">
        <v>1</v>
      </c>
      <c r="H4096">
        <v>249.99</v>
      </c>
      <c r="I4096">
        <v>0.05</v>
      </c>
      <c r="J4096" s="1" t="s">
        <v>487</v>
      </c>
      <c r="K4096" s="1" t="s">
        <v>17</v>
      </c>
      <c r="L4096" s="1" t="s">
        <v>22</v>
      </c>
      <c r="M4096" s="1" t="s">
        <v>485</v>
      </c>
      <c r="N4096">
        <v>237.4905</v>
      </c>
    </row>
    <row r="4097" spans="1:14" x14ac:dyDescent="0.3">
      <c r="A4097">
        <v>803</v>
      </c>
      <c r="B4097" s="1" t="s">
        <v>74</v>
      </c>
      <c r="C4097" s="1" t="s">
        <v>27</v>
      </c>
      <c r="D4097">
        <v>1220</v>
      </c>
      <c r="E4097" s="2">
        <v>43039</v>
      </c>
      <c r="F4097">
        <v>2</v>
      </c>
      <c r="G4097">
        <v>2</v>
      </c>
      <c r="H4097">
        <v>329.99</v>
      </c>
      <c r="I4097">
        <v>0.2</v>
      </c>
      <c r="J4097" s="1" t="s">
        <v>486</v>
      </c>
      <c r="K4097" s="1" t="s">
        <v>17</v>
      </c>
      <c r="L4097" s="1" t="s">
        <v>28</v>
      </c>
      <c r="M4097" s="1" t="s">
        <v>485</v>
      </c>
      <c r="N4097">
        <v>527.98400000000004</v>
      </c>
    </row>
    <row r="4098" spans="1:14" x14ac:dyDescent="0.3">
      <c r="A4098">
        <v>836</v>
      </c>
      <c r="B4098" s="1" t="s">
        <v>125</v>
      </c>
      <c r="C4098" s="1" t="s">
        <v>27</v>
      </c>
      <c r="D4098">
        <v>970</v>
      </c>
      <c r="E4098" s="2">
        <v>42908</v>
      </c>
      <c r="F4098">
        <v>2</v>
      </c>
      <c r="G4098">
        <v>1</v>
      </c>
      <c r="H4098">
        <v>329.99</v>
      </c>
      <c r="I4098">
        <v>0.1</v>
      </c>
      <c r="J4098" s="1" t="s">
        <v>486</v>
      </c>
      <c r="K4098" s="1" t="s">
        <v>17</v>
      </c>
      <c r="L4098" s="1" t="s">
        <v>28</v>
      </c>
      <c r="M4098" s="1" t="s">
        <v>485</v>
      </c>
      <c r="N4098">
        <v>296.99100000000004</v>
      </c>
    </row>
    <row r="4099" spans="1:14" x14ac:dyDescent="0.3">
      <c r="A4099">
        <v>11</v>
      </c>
      <c r="B4099" s="1" t="s">
        <v>162</v>
      </c>
      <c r="C4099" s="1" t="s">
        <v>27</v>
      </c>
      <c r="D4099">
        <v>1588</v>
      </c>
      <c r="E4099" s="2">
        <v>43216</v>
      </c>
      <c r="F4099">
        <v>2</v>
      </c>
      <c r="G4099">
        <v>2</v>
      </c>
      <c r="H4099">
        <v>209.99</v>
      </c>
      <c r="I4099">
        <v>7.0000000000000007E-2</v>
      </c>
      <c r="J4099" s="1" t="s">
        <v>488</v>
      </c>
      <c r="K4099" s="1" t="s">
        <v>17</v>
      </c>
      <c r="L4099" s="1" t="s">
        <v>28</v>
      </c>
      <c r="M4099" s="1" t="s">
        <v>485</v>
      </c>
      <c r="N4099">
        <v>390.58139999999997</v>
      </c>
    </row>
    <row r="4100" spans="1:14" x14ac:dyDescent="0.3">
      <c r="A4100">
        <v>431</v>
      </c>
      <c r="B4100" s="1" t="s">
        <v>139</v>
      </c>
      <c r="C4100" s="1" t="s">
        <v>27</v>
      </c>
      <c r="D4100">
        <v>830</v>
      </c>
      <c r="E4100" s="2">
        <v>42836</v>
      </c>
      <c r="F4100">
        <v>2</v>
      </c>
      <c r="G4100">
        <v>2</v>
      </c>
      <c r="H4100">
        <v>329.99</v>
      </c>
      <c r="I4100">
        <v>0.2</v>
      </c>
      <c r="J4100" s="1" t="s">
        <v>486</v>
      </c>
      <c r="K4100" s="1" t="s">
        <v>17</v>
      </c>
      <c r="L4100" s="1" t="s">
        <v>28</v>
      </c>
      <c r="M4100" s="1" t="s">
        <v>485</v>
      </c>
      <c r="N4100">
        <v>527.98400000000004</v>
      </c>
    </row>
    <row r="4101" spans="1:14" x14ac:dyDescent="0.3">
      <c r="A4101">
        <v>1222</v>
      </c>
      <c r="B4101" s="1" t="s">
        <v>191</v>
      </c>
      <c r="C4101" s="1" t="s">
        <v>27</v>
      </c>
      <c r="D4101">
        <v>809</v>
      </c>
      <c r="E4101" s="2">
        <v>42825</v>
      </c>
      <c r="F4101">
        <v>2</v>
      </c>
      <c r="G4101">
        <v>2</v>
      </c>
      <c r="H4101">
        <v>209.99</v>
      </c>
      <c r="I4101">
        <v>0.1</v>
      </c>
      <c r="J4101" s="1" t="s">
        <v>484</v>
      </c>
      <c r="K4101" s="1" t="s">
        <v>17</v>
      </c>
      <c r="L4101" s="1" t="s">
        <v>28</v>
      </c>
      <c r="M4101" s="1" t="s">
        <v>485</v>
      </c>
      <c r="N4101">
        <v>377.98200000000003</v>
      </c>
    </row>
    <row r="4102" spans="1:14" x14ac:dyDescent="0.3">
      <c r="A4102">
        <v>408</v>
      </c>
      <c r="B4102" s="1" t="s">
        <v>104</v>
      </c>
      <c r="C4102" s="1" t="s">
        <v>27</v>
      </c>
      <c r="D4102">
        <v>1019</v>
      </c>
      <c r="E4102" s="2">
        <v>42938</v>
      </c>
      <c r="F4102">
        <v>2</v>
      </c>
      <c r="G4102">
        <v>2</v>
      </c>
      <c r="H4102">
        <v>209.99</v>
      </c>
      <c r="I4102">
        <v>0.2</v>
      </c>
      <c r="J4102" s="1" t="s">
        <v>488</v>
      </c>
      <c r="K4102" s="1" t="s">
        <v>17</v>
      </c>
      <c r="L4102" s="1" t="s">
        <v>28</v>
      </c>
      <c r="M4102" s="1" t="s">
        <v>485</v>
      </c>
      <c r="N4102">
        <v>335.98400000000004</v>
      </c>
    </row>
    <row r="4103" spans="1:14" x14ac:dyDescent="0.3">
      <c r="A4103">
        <v>787</v>
      </c>
      <c r="B4103" s="1" t="s">
        <v>41</v>
      </c>
      <c r="C4103" s="1" t="s">
        <v>27</v>
      </c>
      <c r="D4103">
        <v>1149</v>
      </c>
      <c r="E4103" s="2">
        <v>43005</v>
      </c>
      <c r="F4103">
        <v>2</v>
      </c>
      <c r="G4103">
        <v>1</v>
      </c>
      <c r="H4103">
        <v>329.99</v>
      </c>
      <c r="I4103">
        <v>0.2</v>
      </c>
      <c r="J4103" s="1" t="s">
        <v>486</v>
      </c>
      <c r="K4103" s="1" t="s">
        <v>17</v>
      </c>
      <c r="L4103" s="1" t="s">
        <v>28</v>
      </c>
      <c r="M4103" s="1" t="s">
        <v>485</v>
      </c>
      <c r="N4103">
        <v>263.99200000000002</v>
      </c>
    </row>
    <row r="4104" spans="1:14" x14ac:dyDescent="0.3">
      <c r="A4104">
        <v>787</v>
      </c>
      <c r="B4104" s="1" t="s">
        <v>41</v>
      </c>
      <c r="C4104" s="1" t="s">
        <v>27</v>
      </c>
      <c r="D4104">
        <v>1149</v>
      </c>
      <c r="E4104" s="2">
        <v>43005</v>
      </c>
      <c r="F4104">
        <v>2</v>
      </c>
      <c r="G4104">
        <v>1</v>
      </c>
      <c r="H4104">
        <v>249.99</v>
      </c>
      <c r="I4104">
        <v>0.1</v>
      </c>
      <c r="J4104" s="1" t="s">
        <v>487</v>
      </c>
      <c r="K4104" s="1" t="s">
        <v>17</v>
      </c>
      <c r="L4104" s="1" t="s">
        <v>28</v>
      </c>
      <c r="M4104" s="1" t="s">
        <v>485</v>
      </c>
      <c r="N4104">
        <v>224.99100000000001</v>
      </c>
    </row>
    <row r="4105" spans="1:14" x14ac:dyDescent="0.3">
      <c r="A4105">
        <v>227</v>
      </c>
      <c r="B4105" s="1" t="s">
        <v>192</v>
      </c>
      <c r="C4105" s="1" t="s">
        <v>27</v>
      </c>
      <c r="D4105">
        <v>1277</v>
      </c>
      <c r="E4105" s="2">
        <v>43070</v>
      </c>
      <c r="F4105">
        <v>2</v>
      </c>
      <c r="G4105">
        <v>2</v>
      </c>
      <c r="H4105">
        <v>209.99</v>
      </c>
      <c r="I4105">
        <v>0.05</v>
      </c>
      <c r="J4105" s="1" t="s">
        <v>488</v>
      </c>
      <c r="K4105" s="1" t="s">
        <v>17</v>
      </c>
      <c r="L4105" s="1" t="s">
        <v>28</v>
      </c>
      <c r="M4105" s="1" t="s">
        <v>485</v>
      </c>
      <c r="N4105">
        <v>398.98099999999999</v>
      </c>
    </row>
    <row r="4106" spans="1:14" x14ac:dyDescent="0.3">
      <c r="A4106">
        <v>1113</v>
      </c>
      <c r="B4106" s="1" t="s">
        <v>130</v>
      </c>
      <c r="C4106" s="1" t="s">
        <v>27</v>
      </c>
      <c r="D4106">
        <v>740</v>
      </c>
      <c r="E4106" s="2">
        <v>42794</v>
      </c>
      <c r="F4106">
        <v>2</v>
      </c>
      <c r="G4106">
        <v>2</v>
      </c>
      <c r="H4106">
        <v>249.99</v>
      </c>
      <c r="I4106">
        <v>0.2</v>
      </c>
      <c r="J4106" s="1" t="s">
        <v>487</v>
      </c>
      <c r="K4106" s="1" t="s">
        <v>17</v>
      </c>
      <c r="L4106" s="1" t="s">
        <v>28</v>
      </c>
      <c r="M4106" s="1" t="s">
        <v>485</v>
      </c>
      <c r="N4106">
        <v>399.98400000000004</v>
      </c>
    </row>
    <row r="4107" spans="1:14" x14ac:dyDescent="0.3">
      <c r="A4107">
        <v>207</v>
      </c>
      <c r="B4107" s="1" t="s">
        <v>128</v>
      </c>
      <c r="C4107" s="1" t="s">
        <v>15</v>
      </c>
      <c r="D4107">
        <v>713</v>
      </c>
      <c r="E4107" s="2">
        <v>42779</v>
      </c>
      <c r="F4107">
        <v>3</v>
      </c>
      <c r="G4107">
        <v>2</v>
      </c>
      <c r="H4107">
        <v>209.99</v>
      </c>
      <c r="I4107">
        <v>0.2</v>
      </c>
      <c r="J4107" s="1" t="s">
        <v>488</v>
      </c>
      <c r="K4107" s="1" t="s">
        <v>17</v>
      </c>
      <c r="L4107" s="1" t="s">
        <v>18</v>
      </c>
      <c r="M4107" s="1" t="s">
        <v>485</v>
      </c>
      <c r="N4107">
        <v>335.98400000000004</v>
      </c>
    </row>
    <row r="4108" spans="1:14" x14ac:dyDescent="0.3">
      <c r="A4108">
        <v>1099</v>
      </c>
      <c r="B4108" s="1" t="s">
        <v>113</v>
      </c>
      <c r="C4108" s="1" t="s">
        <v>27</v>
      </c>
      <c r="D4108">
        <v>1258</v>
      </c>
      <c r="E4108" s="2">
        <v>43059</v>
      </c>
      <c r="F4108">
        <v>2</v>
      </c>
      <c r="G4108">
        <v>2</v>
      </c>
      <c r="H4108">
        <v>249.99</v>
      </c>
      <c r="I4108">
        <v>0.1</v>
      </c>
      <c r="J4108" s="1" t="s">
        <v>487</v>
      </c>
      <c r="K4108" s="1" t="s">
        <v>17</v>
      </c>
      <c r="L4108" s="1" t="s">
        <v>28</v>
      </c>
      <c r="M4108" s="1" t="s">
        <v>485</v>
      </c>
      <c r="N4108">
        <v>449.98200000000003</v>
      </c>
    </row>
    <row r="4109" spans="1:14" x14ac:dyDescent="0.3">
      <c r="A4109">
        <v>566</v>
      </c>
      <c r="B4109" s="1" t="s">
        <v>124</v>
      </c>
      <c r="C4109" s="1" t="s">
        <v>15</v>
      </c>
      <c r="D4109">
        <v>1416</v>
      </c>
      <c r="E4109" s="2">
        <v>43162</v>
      </c>
      <c r="F4109">
        <v>3</v>
      </c>
      <c r="G4109">
        <v>2</v>
      </c>
      <c r="H4109">
        <v>209.99</v>
      </c>
      <c r="I4109">
        <v>0.05</v>
      </c>
      <c r="J4109" s="1" t="s">
        <v>484</v>
      </c>
      <c r="K4109" s="1" t="s">
        <v>17</v>
      </c>
      <c r="L4109" s="1" t="s">
        <v>18</v>
      </c>
      <c r="M4109" s="1" t="s">
        <v>485</v>
      </c>
      <c r="N4109">
        <v>398.98099999999999</v>
      </c>
    </row>
    <row r="4110" spans="1:14" x14ac:dyDescent="0.3">
      <c r="A4110">
        <v>1269</v>
      </c>
      <c r="B4110" s="1" t="s">
        <v>70</v>
      </c>
      <c r="C4110" s="1" t="s">
        <v>27</v>
      </c>
      <c r="D4110">
        <v>1120</v>
      </c>
      <c r="E4110" s="2">
        <v>42988</v>
      </c>
      <c r="F4110">
        <v>2</v>
      </c>
      <c r="G4110">
        <v>2</v>
      </c>
      <c r="H4110">
        <v>209.99</v>
      </c>
      <c r="I4110">
        <v>7.0000000000000007E-2</v>
      </c>
      <c r="J4110" s="1" t="s">
        <v>484</v>
      </c>
      <c r="K4110" s="1" t="s">
        <v>17</v>
      </c>
      <c r="L4110" s="1" t="s">
        <v>28</v>
      </c>
      <c r="M4110" s="1" t="s">
        <v>485</v>
      </c>
      <c r="N4110">
        <v>390.58139999999997</v>
      </c>
    </row>
    <row r="4111" spans="1:14" x14ac:dyDescent="0.3">
      <c r="A4111">
        <v>1269</v>
      </c>
      <c r="B4111" s="1" t="s">
        <v>70</v>
      </c>
      <c r="C4111" s="1" t="s">
        <v>27</v>
      </c>
      <c r="D4111">
        <v>1120</v>
      </c>
      <c r="E4111" s="2">
        <v>42988</v>
      </c>
      <c r="F4111">
        <v>2</v>
      </c>
      <c r="G4111">
        <v>1</v>
      </c>
      <c r="H4111">
        <v>249.99</v>
      </c>
      <c r="I4111">
        <v>0.2</v>
      </c>
      <c r="J4111" s="1" t="s">
        <v>487</v>
      </c>
      <c r="K4111" s="1" t="s">
        <v>17</v>
      </c>
      <c r="L4111" s="1" t="s">
        <v>28</v>
      </c>
      <c r="M4111" s="1" t="s">
        <v>485</v>
      </c>
      <c r="N4111">
        <v>199.99200000000002</v>
      </c>
    </row>
    <row r="4112" spans="1:14" x14ac:dyDescent="0.3">
      <c r="A4112">
        <v>1139</v>
      </c>
      <c r="B4112" s="1" t="s">
        <v>41</v>
      </c>
      <c r="C4112" s="1" t="s">
        <v>27</v>
      </c>
      <c r="D4112">
        <v>851</v>
      </c>
      <c r="E4112" s="2">
        <v>42845</v>
      </c>
      <c r="F4112">
        <v>2</v>
      </c>
      <c r="G4112">
        <v>1</v>
      </c>
      <c r="H4112">
        <v>209.99</v>
      </c>
      <c r="I4112">
        <v>0.05</v>
      </c>
      <c r="J4112" s="1" t="s">
        <v>488</v>
      </c>
      <c r="K4112" s="1" t="s">
        <v>17</v>
      </c>
      <c r="L4112" s="1" t="s">
        <v>28</v>
      </c>
      <c r="M4112" s="1" t="s">
        <v>485</v>
      </c>
      <c r="N4112">
        <v>199.4905</v>
      </c>
    </row>
    <row r="4113" spans="1:14" x14ac:dyDescent="0.3">
      <c r="A4113">
        <v>367</v>
      </c>
      <c r="B4113" s="1" t="s">
        <v>199</v>
      </c>
      <c r="C4113" s="1" t="s">
        <v>27</v>
      </c>
      <c r="D4113">
        <v>779</v>
      </c>
      <c r="E4113" s="2">
        <v>42809</v>
      </c>
      <c r="F4113">
        <v>2</v>
      </c>
      <c r="G4113">
        <v>1</v>
      </c>
      <c r="H4113">
        <v>329.99</v>
      </c>
      <c r="I4113">
        <v>0.2</v>
      </c>
      <c r="J4113" s="1" t="s">
        <v>486</v>
      </c>
      <c r="K4113" s="1" t="s">
        <v>17</v>
      </c>
      <c r="L4113" s="1" t="s">
        <v>28</v>
      </c>
      <c r="M4113" s="1" t="s">
        <v>485</v>
      </c>
      <c r="N4113">
        <v>263.99200000000002</v>
      </c>
    </row>
    <row r="4114" spans="1:14" x14ac:dyDescent="0.3">
      <c r="A4114">
        <v>618</v>
      </c>
      <c r="B4114" s="1" t="s">
        <v>135</v>
      </c>
      <c r="C4114" s="1" t="s">
        <v>27</v>
      </c>
      <c r="D4114">
        <v>948</v>
      </c>
      <c r="E4114" s="2">
        <v>42901</v>
      </c>
      <c r="F4114">
        <v>2</v>
      </c>
      <c r="G4114">
        <v>2</v>
      </c>
      <c r="H4114">
        <v>209.99</v>
      </c>
      <c r="I4114">
        <v>0.2</v>
      </c>
      <c r="J4114" s="1" t="s">
        <v>484</v>
      </c>
      <c r="K4114" s="1" t="s">
        <v>17</v>
      </c>
      <c r="L4114" s="1" t="s">
        <v>28</v>
      </c>
      <c r="M4114" s="1" t="s">
        <v>485</v>
      </c>
      <c r="N4114">
        <v>335.98400000000004</v>
      </c>
    </row>
    <row r="4115" spans="1:14" x14ac:dyDescent="0.3">
      <c r="A4115">
        <v>525</v>
      </c>
      <c r="B4115" s="1" t="s">
        <v>69</v>
      </c>
      <c r="C4115" s="1" t="s">
        <v>27</v>
      </c>
      <c r="D4115">
        <v>946</v>
      </c>
      <c r="E4115" s="2">
        <v>42900</v>
      </c>
      <c r="F4115">
        <v>2</v>
      </c>
      <c r="G4115">
        <v>2</v>
      </c>
      <c r="H4115">
        <v>329.99</v>
      </c>
      <c r="I4115">
        <v>0.2</v>
      </c>
      <c r="J4115" s="1" t="s">
        <v>486</v>
      </c>
      <c r="K4115" s="1" t="s">
        <v>17</v>
      </c>
      <c r="L4115" s="1" t="s">
        <v>28</v>
      </c>
      <c r="M4115" s="1" t="s">
        <v>485</v>
      </c>
      <c r="N4115">
        <v>527.98400000000004</v>
      </c>
    </row>
    <row r="4116" spans="1:14" x14ac:dyDescent="0.3">
      <c r="A4116">
        <v>532</v>
      </c>
      <c r="B4116" s="1" t="s">
        <v>155</v>
      </c>
      <c r="C4116" s="1" t="s">
        <v>21</v>
      </c>
      <c r="D4116">
        <v>636</v>
      </c>
      <c r="E4116" s="2">
        <v>42738</v>
      </c>
      <c r="F4116">
        <v>1</v>
      </c>
      <c r="G4116">
        <v>2</v>
      </c>
      <c r="H4116">
        <v>329.99</v>
      </c>
      <c r="I4116">
        <v>0.2</v>
      </c>
      <c r="J4116" s="1" t="s">
        <v>486</v>
      </c>
      <c r="K4116" s="1" t="s">
        <v>17</v>
      </c>
      <c r="L4116" s="1" t="s">
        <v>22</v>
      </c>
      <c r="M4116" s="1" t="s">
        <v>485</v>
      </c>
      <c r="N4116">
        <v>527.98400000000004</v>
      </c>
    </row>
    <row r="4117" spans="1:14" x14ac:dyDescent="0.3">
      <c r="A4117">
        <v>493</v>
      </c>
      <c r="B4117" s="1" t="s">
        <v>84</v>
      </c>
      <c r="C4117" s="1" t="s">
        <v>27</v>
      </c>
      <c r="D4117">
        <v>1069</v>
      </c>
      <c r="E4117" s="2">
        <v>42964</v>
      </c>
      <c r="F4117">
        <v>2</v>
      </c>
      <c r="G4117">
        <v>1</v>
      </c>
      <c r="H4117">
        <v>209.99</v>
      </c>
      <c r="I4117">
        <v>0.1</v>
      </c>
      <c r="J4117" s="1" t="s">
        <v>488</v>
      </c>
      <c r="K4117" s="1" t="s">
        <v>17</v>
      </c>
      <c r="L4117" s="1" t="s">
        <v>28</v>
      </c>
      <c r="M4117" s="1" t="s">
        <v>485</v>
      </c>
      <c r="N4117">
        <v>188.99100000000001</v>
      </c>
    </row>
    <row r="4118" spans="1:14" x14ac:dyDescent="0.3">
      <c r="A4118">
        <v>224</v>
      </c>
      <c r="B4118" s="1" t="s">
        <v>86</v>
      </c>
      <c r="C4118" s="1" t="s">
        <v>21</v>
      </c>
      <c r="D4118">
        <v>1575</v>
      </c>
      <c r="E4118" s="2">
        <v>43213</v>
      </c>
      <c r="F4118">
        <v>1</v>
      </c>
      <c r="G4118">
        <v>2</v>
      </c>
      <c r="H4118">
        <v>209.99</v>
      </c>
      <c r="I4118">
        <v>0.2</v>
      </c>
      <c r="J4118" s="1" t="s">
        <v>484</v>
      </c>
      <c r="K4118" s="1" t="s">
        <v>17</v>
      </c>
      <c r="L4118" s="1" t="s">
        <v>22</v>
      </c>
      <c r="M4118" s="1" t="s">
        <v>485</v>
      </c>
      <c r="N4118">
        <v>335.98400000000004</v>
      </c>
    </row>
    <row r="4119" spans="1:14" x14ac:dyDescent="0.3">
      <c r="A4119">
        <v>1312</v>
      </c>
      <c r="B4119" s="1" t="s">
        <v>83</v>
      </c>
      <c r="C4119" s="1" t="s">
        <v>27</v>
      </c>
      <c r="D4119">
        <v>717</v>
      </c>
      <c r="E4119" s="2">
        <v>42781</v>
      </c>
      <c r="F4119">
        <v>2</v>
      </c>
      <c r="G4119">
        <v>1</v>
      </c>
      <c r="H4119">
        <v>209.99</v>
      </c>
      <c r="I4119">
        <v>0.2</v>
      </c>
      <c r="J4119" s="1" t="s">
        <v>488</v>
      </c>
      <c r="K4119" s="1" t="s">
        <v>17</v>
      </c>
      <c r="L4119" s="1" t="s">
        <v>28</v>
      </c>
      <c r="M4119" s="1" t="s">
        <v>485</v>
      </c>
      <c r="N4119">
        <v>167.99200000000002</v>
      </c>
    </row>
    <row r="4120" spans="1:14" x14ac:dyDescent="0.3">
      <c r="A4120">
        <v>491</v>
      </c>
      <c r="B4120" s="1" t="s">
        <v>202</v>
      </c>
      <c r="C4120" s="1" t="s">
        <v>27</v>
      </c>
      <c r="D4120">
        <v>1389</v>
      </c>
      <c r="E4120" s="2">
        <v>43142</v>
      </c>
      <c r="F4120">
        <v>2</v>
      </c>
      <c r="G4120">
        <v>2</v>
      </c>
      <c r="H4120">
        <v>329.99</v>
      </c>
      <c r="I4120">
        <v>0.1</v>
      </c>
      <c r="J4120" s="1" t="s">
        <v>486</v>
      </c>
      <c r="K4120" s="1" t="s">
        <v>17</v>
      </c>
      <c r="L4120" s="1" t="s">
        <v>28</v>
      </c>
      <c r="M4120" s="1" t="s">
        <v>485</v>
      </c>
      <c r="N4120">
        <v>593.98200000000008</v>
      </c>
    </row>
    <row r="4121" spans="1:14" x14ac:dyDescent="0.3">
      <c r="A4121">
        <v>775</v>
      </c>
      <c r="B4121" s="1" t="s">
        <v>192</v>
      </c>
      <c r="C4121" s="1" t="s">
        <v>27</v>
      </c>
      <c r="D4121">
        <v>855</v>
      </c>
      <c r="E4121" s="2">
        <v>42847</v>
      </c>
      <c r="F4121">
        <v>2</v>
      </c>
      <c r="G4121">
        <v>2</v>
      </c>
      <c r="H4121">
        <v>209.99</v>
      </c>
      <c r="I4121">
        <v>0.2</v>
      </c>
      <c r="J4121" s="1" t="s">
        <v>488</v>
      </c>
      <c r="K4121" s="1" t="s">
        <v>17</v>
      </c>
      <c r="L4121" s="1" t="s">
        <v>28</v>
      </c>
      <c r="M4121" s="1" t="s">
        <v>485</v>
      </c>
      <c r="N4121">
        <v>335.98400000000004</v>
      </c>
    </row>
    <row r="4122" spans="1:14" x14ac:dyDescent="0.3">
      <c r="A4122">
        <v>301</v>
      </c>
      <c r="B4122" s="1" t="s">
        <v>26</v>
      </c>
      <c r="C4122" s="1" t="s">
        <v>27</v>
      </c>
      <c r="D4122">
        <v>817</v>
      </c>
      <c r="E4122" s="2">
        <v>42829</v>
      </c>
      <c r="F4122">
        <v>2</v>
      </c>
      <c r="G4122">
        <v>1</v>
      </c>
      <c r="H4122">
        <v>329.99</v>
      </c>
      <c r="I4122">
        <v>0.05</v>
      </c>
      <c r="J4122" s="1" t="s">
        <v>486</v>
      </c>
      <c r="K4122" s="1" t="s">
        <v>17</v>
      </c>
      <c r="L4122" s="1" t="s">
        <v>28</v>
      </c>
      <c r="M4122" s="1" t="s">
        <v>485</v>
      </c>
      <c r="N4122">
        <v>313.4905</v>
      </c>
    </row>
    <row r="4123" spans="1:14" x14ac:dyDescent="0.3">
      <c r="A4123">
        <v>826</v>
      </c>
      <c r="B4123" s="1" t="s">
        <v>225</v>
      </c>
      <c r="C4123" s="1" t="s">
        <v>27</v>
      </c>
      <c r="D4123">
        <v>1171</v>
      </c>
      <c r="E4123" s="2">
        <v>43013</v>
      </c>
      <c r="F4123">
        <v>2</v>
      </c>
      <c r="G4123">
        <v>2</v>
      </c>
      <c r="H4123">
        <v>249.99</v>
      </c>
      <c r="I4123">
        <v>0.2</v>
      </c>
      <c r="J4123" s="1" t="s">
        <v>487</v>
      </c>
      <c r="K4123" s="1" t="s">
        <v>17</v>
      </c>
      <c r="L4123" s="1" t="s">
        <v>28</v>
      </c>
      <c r="M4123" s="1" t="s">
        <v>485</v>
      </c>
      <c r="N4123">
        <v>399.98400000000004</v>
      </c>
    </row>
    <row r="4124" spans="1:14" x14ac:dyDescent="0.3">
      <c r="A4124">
        <v>138</v>
      </c>
      <c r="B4124" s="1" t="s">
        <v>122</v>
      </c>
      <c r="C4124" s="1" t="s">
        <v>21</v>
      </c>
      <c r="D4124">
        <v>944</v>
      </c>
      <c r="E4124" s="2">
        <v>42900</v>
      </c>
      <c r="F4124">
        <v>1</v>
      </c>
      <c r="G4124">
        <v>2</v>
      </c>
      <c r="H4124">
        <v>329.99</v>
      </c>
      <c r="I4124">
        <v>0.2</v>
      </c>
      <c r="J4124" s="1" t="s">
        <v>486</v>
      </c>
      <c r="K4124" s="1" t="s">
        <v>17</v>
      </c>
      <c r="L4124" s="1" t="s">
        <v>22</v>
      </c>
      <c r="M4124" s="1" t="s">
        <v>485</v>
      </c>
      <c r="N4124">
        <v>527.98400000000004</v>
      </c>
    </row>
    <row r="4125" spans="1:14" x14ac:dyDescent="0.3">
      <c r="A4125">
        <v>1020</v>
      </c>
      <c r="B4125" s="1" t="s">
        <v>127</v>
      </c>
      <c r="C4125" s="1" t="s">
        <v>21</v>
      </c>
      <c r="D4125">
        <v>904</v>
      </c>
      <c r="E4125" s="2">
        <v>42878</v>
      </c>
      <c r="F4125">
        <v>1</v>
      </c>
      <c r="G4125">
        <v>2</v>
      </c>
      <c r="H4125">
        <v>209.99</v>
      </c>
      <c r="I4125">
        <v>0.2</v>
      </c>
      <c r="J4125" s="1" t="s">
        <v>484</v>
      </c>
      <c r="K4125" s="1" t="s">
        <v>17</v>
      </c>
      <c r="L4125" s="1" t="s">
        <v>22</v>
      </c>
      <c r="M4125" s="1" t="s">
        <v>485</v>
      </c>
      <c r="N4125">
        <v>335.98400000000004</v>
      </c>
    </row>
    <row r="4126" spans="1:14" x14ac:dyDescent="0.3">
      <c r="A4126">
        <v>596</v>
      </c>
      <c r="B4126" s="1" t="s">
        <v>84</v>
      </c>
      <c r="C4126" s="1" t="s">
        <v>27</v>
      </c>
      <c r="D4126">
        <v>1070</v>
      </c>
      <c r="E4126" s="2">
        <v>42964</v>
      </c>
      <c r="F4126">
        <v>2</v>
      </c>
      <c r="G4126">
        <v>1</v>
      </c>
      <c r="H4126">
        <v>249.99</v>
      </c>
      <c r="I4126">
        <v>0.05</v>
      </c>
      <c r="J4126" s="1" t="s">
        <v>487</v>
      </c>
      <c r="K4126" s="1" t="s">
        <v>17</v>
      </c>
      <c r="L4126" s="1" t="s">
        <v>28</v>
      </c>
      <c r="M4126" s="1" t="s">
        <v>485</v>
      </c>
      <c r="N4126">
        <v>237.4905</v>
      </c>
    </row>
    <row r="4127" spans="1:14" x14ac:dyDescent="0.3">
      <c r="A4127">
        <v>772</v>
      </c>
      <c r="B4127" s="1" t="s">
        <v>239</v>
      </c>
      <c r="C4127" s="1" t="s">
        <v>27</v>
      </c>
      <c r="D4127">
        <v>789</v>
      </c>
      <c r="E4127" s="2">
        <v>42813</v>
      </c>
      <c r="F4127">
        <v>2</v>
      </c>
      <c r="G4127">
        <v>2</v>
      </c>
      <c r="H4127">
        <v>209.99</v>
      </c>
      <c r="I4127">
        <v>7.0000000000000007E-2</v>
      </c>
      <c r="J4127" s="1" t="s">
        <v>488</v>
      </c>
      <c r="K4127" s="1" t="s">
        <v>17</v>
      </c>
      <c r="L4127" s="1" t="s">
        <v>28</v>
      </c>
      <c r="M4127" s="1" t="s">
        <v>485</v>
      </c>
      <c r="N4127">
        <v>390.58139999999997</v>
      </c>
    </row>
    <row r="4128" spans="1:14" x14ac:dyDescent="0.3">
      <c r="A4128">
        <v>446</v>
      </c>
      <c r="B4128" s="1" t="s">
        <v>153</v>
      </c>
      <c r="C4128" s="1" t="s">
        <v>27</v>
      </c>
      <c r="D4128">
        <v>863</v>
      </c>
      <c r="E4128" s="2">
        <v>42853</v>
      </c>
      <c r="F4128">
        <v>2</v>
      </c>
      <c r="G4128">
        <v>2</v>
      </c>
      <c r="H4128">
        <v>209.99</v>
      </c>
      <c r="I4128">
        <v>0.1</v>
      </c>
      <c r="J4128" s="1" t="s">
        <v>488</v>
      </c>
      <c r="K4128" s="1" t="s">
        <v>17</v>
      </c>
      <c r="L4128" s="1" t="s">
        <v>28</v>
      </c>
      <c r="M4128" s="1" t="s">
        <v>485</v>
      </c>
      <c r="N4128">
        <v>377.98200000000003</v>
      </c>
    </row>
    <row r="4129" spans="1:14" x14ac:dyDescent="0.3">
      <c r="A4129">
        <v>75</v>
      </c>
      <c r="B4129" s="1" t="s">
        <v>184</v>
      </c>
      <c r="C4129" s="1" t="s">
        <v>27</v>
      </c>
      <c r="D4129">
        <v>1318</v>
      </c>
      <c r="E4129" s="2">
        <v>43096</v>
      </c>
      <c r="F4129">
        <v>2</v>
      </c>
      <c r="G4129">
        <v>1</v>
      </c>
      <c r="H4129">
        <v>209.99</v>
      </c>
      <c r="I4129">
        <v>7.0000000000000007E-2</v>
      </c>
      <c r="J4129" s="1" t="s">
        <v>484</v>
      </c>
      <c r="K4129" s="1" t="s">
        <v>17</v>
      </c>
      <c r="L4129" s="1" t="s">
        <v>28</v>
      </c>
      <c r="M4129" s="1" t="s">
        <v>485</v>
      </c>
      <c r="N4129">
        <v>195.29069999999999</v>
      </c>
    </row>
    <row r="4130" spans="1:14" x14ac:dyDescent="0.3">
      <c r="A4130">
        <v>749</v>
      </c>
      <c r="B4130" s="1" t="s">
        <v>78</v>
      </c>
      <c r="C4130" s="1" t="s">
        <v>21</v>
      </c>
      <c r="D4130">
        <v>1119</v>
      </c>
      <c r="E4130" s="2">
        <v>42988</v>
      </c>
      <c r="F4130">
        <v>1</v>
      </c>
      <c r="G4130">
        <v>2</v>
      </c>
      <c r="H4130">
        <v>209.99</v>
      </c>
      <c r="I4130">
        <v>0.1</v>
      </c>
      <c r="J4130" s="1" t="s">
        <v>488</v>
      </c>
      <c r="K4130" s="1" t="s">
        <v>17</v>
      </c>
      <c r="L4130" s="1" t="s">
        <v>22</v>
      </c>
      <c r="M4130" s="1" t="s">
        <v>485</v>
      </c>
      <c r="N4130">
        <v>377.98200000000003</v>
      </c>
    </row>
    <row r="4131" spans="1:14" x14ac:dyDescent="0.3">
      <c r="A4131">
        <v>76</v>
      </c>
      <c r="B4131" s="1" t="s">
        <v>92</v>
      </c>
      <c r="C4131" s="1" t="s">
        <v>27</v>
      </c>
      <c r="D4131">
        <v>1543</v>
      </c>
      <c r="E4131" s="2">
        <v>43206</v>
      </c>
      <c r="F4131">
        <v>2</v>
      </c>
      <c r="G4131">
        <v>1</v>
      </c>
      <c r="H4131">
        <v>209.99</v>
      </c>
      <c r="I4131">
        <v>0.2</v>
      </c>
      <c r="J4131" s="1" t="s">
        <v>488</v>
      </c>
      <c r="K4131" s="1" t="s">
        <v>17</v>
      </c>
      <c r="L4131" s="1" t="s">
        <v>28</v>
      </c>
      <c r="M4131" s="1" t="s">
        <v>485</v>
      </c>
      <c r="N4131">
        <v>167.99200000000002</v>
      </c>
    </row>
    <row r="4132" spans="1:14" x14ac:dyDescent="0.3">
      <c r="A4132">
        <v>167</v>
      </c>
      <c r="B4132" s="1" t="s">
        <v>61</v>
      </c>
      <c r="C4132" s="1" t="s">
        <v>27</v>
      </c>
      <c r="D4132">
        <v>945</v>
      </c>
      <c r="E4132" s="2">
        <v>42900</v>
      </c>
      <c r="F4132">
        <v>2</v>
      </c>
      <c r="G4132">
        <v>2</v>
      </c>
      <c r="H4132">
        <v>249.99</v>
      </c>
      <c r="I4132">
        <v>0.2</v>
      </c>
      <c r="J4132" s="1" t="s">
        <v>487</v>
      </c>
      <c r="K4132" s="1" t="s">
        <v>17</v>
      </c>
      <c r="L4132" s="1" t="s">
        <v>28</v>
      </c>
      <c r="M4132" s="1" t="s">
        <v>485</v>
      </c>
      <c r="N4132">
        <v>399.98400000000004</v>
      </c>
    </row>
    <row r="4133" spans="1:14" x14ac:dyDescent="0.3">
      <c r="A4133">
        <v>262</v>
      </c>
      <c r="B4133" s="1" t="s">
        <v>51</v>
      </c>
      <c r="C4133" s="1" t="s">
        <v>27</v>
      </c>
      <c r="D4133">
        <v>1285</v>
      </c>
      <c r="E4133" s="2">
        <v>43073</v>
      </c>
      <c r="F4133">
        <v>2</v>
      </c>
      <c r="G4133">
        <v>1</v>
      </c>
      <c r="H4133">
        <v>209.99</v>
      </c>
      <c r="I4133">
        <v>0.1</v>
      </c>
      <c r="J4133" s="1" t="s">
        <v>488</v>
      </c>
      <c r="K4133" s="1" t="s">
        <v>17</v>
      </c>
      <c r="L4133" s="1" t="s">
        <v>28</v>
      </c>
      <c r="M4133" s="1" t="s">
        <v>485</v>
      </c>
      <c r="N4133">
        <v>188.99100000000001</v>
      </c>
    </row>
    <row r="4134" spans="1:14" x14ac:dyDescent="0.3">
      <c r="A4134">
        <v>1150</v>
      </c>
      <c r="B4134" s="1" t="s">
        <v>105</v>
      </c>
      <c r="C4134" s="1" t="s">
        <v>15</v>
      </c>
      <c r="D4134">
        <v>1179</v>
      </c>
      <c r="E4134" s="2">
        <v>43020</v>
      </c>
      <c r="F4134">
        <v>3</v>
      </c>
      <c r="G4134">
        <v>2</v>
      </c>
      <c r="H4134">
        <v>209.99</v>
      </c>
      <c r="I4134">
        <v>0.05</v>
      </c>
      <c r="J4134" s="1" t="s">
        <v>488</v>
      </c>
      <c r="K4134" s="1" t="s">
        <v>17</v>
      </c>
      <c r="L4134" s="1" t="s">
        <v>18</v>
      </c>
      <c r="M4134" s="1" t="s">
        <v>485</v>
      </c>
      <c r="N4134">
        <v>398.98099999999999</v>
      </c>
    </row>
    <row r="4135" spans="1:14" x14ac:dyDescent="0.3">
      <c r="A4135">
        <v>1343</v>
      </c>
      <c r="B4135" s="1" t="s">
        <v>78</v>
      </c>
      <c r="C4135" s="1" t="s">
        <v>21</v>
      </c>
      <c r="D4135">
        <v>783</v>
      </c>
      <c r="E4135" s="2">
        <v>42810</v>
      </c>
      <c r="F4135">
        <v>1</v>
      </c>
      <c r="G4135">
        <v>1</v>
      </c>
      <c r="H4135">
        <v>209.99</v>
      </c>
      <c r="I4135">
        <v>0.2</v>
      </c>
      <c r="J4135" s="1" t="s">
        <v>484</v>
      </c>
      <c r="K4135" s="1" t="s">
        <v>17</v>
      </c>
      <c r="L4135" s="1" t="s">
        <v>22</v>
      </c>
      <c r="M4135" s="1" t="s">
        <v>485</v>
      </c>
      <c r="N4135">
        <v>167.99200000000002</v>
      </c>
    </row>
    <row r="4136" spans="1:14" x14ac:dyDescent="0.3">
      <c r="A4136">
        <v>1278</v>
      </c>
      <c r="B4136" s="1" t="s">
        <v>113</v>
      </c>
      <c r="C4136" s="1" t="s">
        <v>27</v>
      </c>
      <c r="D4136">
        <v>902</v>
      </c>
      <c r="E4136" s="2">
        <v>42876</v>
      </c>
      <c r="F4136">
        <v>2</v>
      </c>
      <c r="G4136">
        <v>1</v>
      </c>
      <c r="H4136">
        <v>209.99</v>
      </c>
      <c r="I4136">
        <v>7.0000000000000007E-2</v>
      </c>
      <c r="J4136" s="1" t="s">
        <v>484</v>
      </c>
      <c r="K4136" s="1" t="s">
        <v>17</v>
      </c>
      <c r="L4136" s="1" t="s">
        <v>28</v>
      </c>
      <c r="M4136" s="1" t="s">
        <v>485</v>
      </c>
      <c r="N4136">
        <v>195.29069999999999</v>
      </c>
    </row>
    <row r="4137" spans="1:14" x14ac:dyDescent="0.3">
      <c r="A4137">
        <v>993</v>
      </c>
      <c r="B4137" s="1" t="s">
        <v>178</v>
      </c>
      <c r="C4137" s="1" t="s">
        <v>21</v>
      </c>
      <c r="D4137">
        <v>824</v>
      </c>
      <c r="E4137" s="2">
        <v>42832</v>
      </c>
      <c r="F4137">
        <v>1</v>
      </c>
      <c r="G4137">
        <v>2</v>
      </c>
      <c r="H4137">
        <v>209.99</v>
      </c>
      <c r="I4137">
        <v>0.1</v>
      </c>
      <c r="J4137" s="1" t="s">
        <v>484</v>
      </c>
      <c r="K4137" s="1" t="s">
        <v>17</v>
      </c>
      <c r="L4137" s="1" t="s">
        <v>22</v>
      </c>
      <c r="M4137" s="1" t="s">
        <v>485</v>
      </c>
      <c r="N4137">
        <v>377.98200000000003</v>
      </c>
    </row>
    <row r="4138" spans="1:14" x14ac:dyDescent="0.3">
      <c r="A4138">
        <v>26</v>
      </c>
      <c r="B4138" s="1" t="s">
        <v>142</v>
      </c>
      <c r="C4138" s="1" t="s">
        <v>27</v>
      </c>
      <c r="D4138">
        <v>1519</v>
      </c>
      <c r="E4138" s="2">
        <v>43201</v>
      </c>
      <c r="F4138">
        <v>2</v>
      </c>
      <c r="G4138">
        <v>2</v>
      </c>
      <c r="H4138">
        <v>329.99</v>
      </c>
      <c r="I4138">
        <v>0.2</v>
      </c>
      <c r="J4138" s="1" t="s">
        <v>486</v>
      </c>
      <c r="K4138" s="1" t="s">
        <v>17</v>
      </c>
      <c r="L4138" s="1" t="s">
        <v>28</v>
      </c>
      <c r="M4138" s="1" t="s">
        <v>485</v>
      </c>
      <c r="N4138">
        <v>527.98400000000004</v>
      </c>
    </row>
    <row r="4139" spans="1:14" x14ac:dyDescent="0.3">
      <c r="A4139">
        <v>1027</v>
      </c>
      <c r="B4139" s="1" t="s">
        <v>164</v>
      </c>
      <c r="C4139" s="1" t="s">
        <v>27</v>
      </c>
      <c r="D4139">
        <v>1314</v>
      </c>
      <c r="E4139" s="2">
        <v>43094</v>
      </c>
      <c r="F4139">
        <v>2</v>
      </c>
      <c r="G4139">
        <v>1</v>
      </c>
      <c r="H4139">
        <v>249.99</v>
      </c>
      <c r="I4139">
        <v>0.1</v>
      </c>
      <c r="J4139" s="1" t="s">
        <v>487</v>
      </c>
      <c r="K4139" s="1" t="s">
        <v>17</v>
      </c>
      <c r="L4139" s="1" t="s">
        <v>28</v>
      </c>
      <c r="M4139" s="1" t="s">
        <v>485</v>
      </c>
      <c r="N4139">
        <v>224.99100000000001</v>
      </c>
    </row>
    <row r="4140" spans="1:14" x14ac:dyDescent="0.3">
      <c r="A4140">
        <v>718</v>
      </c>
      <c r="B4140" s="1" t="s">
        <v>198</v>
      </c>
      <c r="C4140" s="1" t="s">
        <v>27</v>
      </c>
      <c r="D4140">
        <v>916</v>
      </c>
      <c r="E4140" s="2">
        <v>42883</v>
      </c>
      <c r="F4140">
        <v>2</v>
      </c>
      <c r="G4140">
        <v>1</v>
      </c>
      <c r="H4140">
        <v>209.99</v>
      </c>
      <c r="I4140">
        <v>0.2</v>
      </c>
      <c r="J4140" s="1" t="s">
        <v>484</v>
      </c>
      <c r="K4140" s="1" t="s">
        <v>17</v>
      </c>
      <c r="L4140" s="1" t="s">
        <v>28</v>
      </c>
      <c r="M4140" s="1" t="s">
        <v>485</v>
      </c>
      <c r="N4140">
        <v>167.99200000000002</v>
      </c>
    </row>
    <row r="4141" spans="1:14" x14ac:dyDescent="0.3">
      <c r="A4141">
        <v>190</v>
      </c>
      <c r="B4141" s="1" t="s">
        <v>142</v>
      </c>
      <c r="C4141" s="1" t="s">
        <v>27</v>
      </c>
      <c r="D4141">
        <v>651</v>
      </c>
      <c r="E4141" s="2">
        <v>42746</v>
      </c>
      <c r="F4141">
        <v>2</v>
      </c>
      <c r="G4141">
        <v>1</v>
      </c>
      <c r="H4141">
        <v>329.99</v>
      </c>
      <c r="I4141">
        <v>0.05</v>
      </c>
      <c r="J4141" s="1" t="s">
        <v>486</v>
      </c>
      <c r="K4141" s="1" t="s">
        <v>17</v>
      </c>
      <c r="L4141" s="1" t="s">
        <v>28</v>
      </c>
      <c r="M4141" s="1" t="s">
        <v>485</v>
      </c>
      <c r="N4141">
        <v>313.4905</v>
      </c>
    </row>
    <row r="4142" spans="1:14" x14ac:dyDescent="0.3">
      <c r="A4142">
        <v>190</v>
      </c>
      <c r="B4142" s="1" t="s">
        <v>142</v>
      </c>
      <c r="C4142" s="1" t="s">
        <v>27</v>
      </c>
      <c r="D4142">
        <v>651</v>
      </c>
      <c r="E4142" s="2">
        <v>42746</v>
      </c>
      <c r="F4142">
        <v>2</v>
      </c>
      <c r="G4142">
        <v>2</v>
      </c>
      <c r="H4142">
        <v>249.99</v>
      </c>
      <c r="I4142">
        <v>0.05</v>
      </c>
      <c r="J4142" s="1" t="s">
        <v>487</v>
      </c>
      <c r="K4142" s="1" t="s">
        <v>17</v>
      </c>
      <c r="L4142" s="1" t="s">
        <v>28</v>
      </c>
      <c r="M4142" s="1" t="s">
        <v>485</v>
      </c>
      <c r="N4142">
        <v>474.98099999999999</v>
      </c>
    </row>
    <row r="4143" spans="1:14" x14ac:dyDescent="0.3">
      <c r="A4143">
        <v>967</v>
      </c>
      <c r="B4143" s="1" t="s">
        <v>91</v>
      </c>
      <c r="C4143" s="1" t="s">
        <v>27</v>
      </c>
      <c r="D4143">
        <v>1290</v>
      </c>
      <c r="E4143" s="2">
        <v>43077</v>
      </c>
      <c r="F4143">
        <v>2</v>
      </c>
      <c r="G4143">
        <v>2</v>
      </c>
      <c r="H4143">
        <v>209.99</v>
      </c>
      <c r="I4143">
        <v>0.1</v>
      </c>
      <c r="J4143" s="1" t="s">
        <v>484</v>
      </c>
      <c r="K4143" s="1" t="s">
        <v>17</v>
      </c>
      <c r="L4143" s="1" t="s">
        <v>28</v>
      </c>
      <c r="M4143" s="1" t="s">
        <v>485</v>
      </c>
      <c r="N4143">
        <v>377.98200000000003</v>
      </c>
    </row>
    <row r="4144" spans="1:14" x14ac:dyDescent="0.3">
      <c r="A4144">
        <v>1097</v>
      </c>
      <c r="B4144" s="1" t="s">
        <v>79</v>
      </c>
      <c r="C4144" s="1" t="s">
        <v>21</v>
      </c>
      <c r="D4144">
        <v>690</v>
      </c>
      <c r="E4144" s="2">
        <v>42769</v>
      </c>
      <c r="F4144">
        <v>1</v>
      </c>
      <c r="G4144">
        <v>1</v>
      </c>
      <c r="H4144">
        <v>329.99</v>
      </c>
      <c r="I4144">
        <v>0.05</v>
      </c>
      <c r="J4144" s="1" t="s">
        <v>486</v>
      </c>
      <c r="K4144" s="1" t="s">
        <v>17</v>
      </c>
      <c r="L4144" s="1" t="s">
        <v>22</v>
      </c>
      <c r="M4144" s="1" t="s">
        <v>485</v>
      </c>
      <c r="N4144">
        <v>313.4905</v>
      </c>
    </row>
    <row r="4145" spans="1:14" x14ac:dyDescent="0.3">
      <c r="A4145">
        <v>234</v>
      </c>
      <c r="B4145" s="1" t="s">
        <v>240</v>
      </c>
      <c r="C4145" s="1" t="s">
        <v>27</v>
      </c>
      <c r="D4145">
        <v>806</v>
      </c>
      <c r="E4145" s="2">
        <v>42824</v>
      </c>
      <c r="F4145">
        <v>2</v>
      </c>
      <c r="G4145">
        <v>2</v>
      </c>
      <c r="H4145">
        <v>209.99</v>
      </c>
      <c r="I4145">
        <v>0.1</v>
      </c>
      <c r="J4145" s="1" t="s">
        <v>488</v>
      </c>
      <c r="K4145" s="1" t="s">
        <v>17</v>
      </c>
      <c r="L4145" s="1" t="s">
        <v>28</v>
      </c>
      <c r="M4145" s="1" t="s">
        <v>485</v>
      </c>
      <c r="N4145">
        <v>377.98200000000003</v>
      </c>
    </row>
    <row r="4146" spans="1:14" x14ac:dyDescent="0.3">
      <c r="A4146">
        <v>303</v>
      </c>
      <c r="B4146" s="1" t="s">
        <v>230</v>
      </c>
      <c r="C4146" s="1" t="s">
        <v>27</v>
      </c>
      <c r="D4146">
        <v>1242</v>
      </c>
      <c r="E4146" s="2">
        <v>43050</v>
      </c>
      <c r="F4146">
        <v>2</v>
      </c>
      <c r="G4146">
        <v>1</v>
      </c>
      <c r="H4146">
        <v>249.99</v>
      </c>
      <c r="I4146">
        <v>0.05</v>
      </c>
      <c r="J4146" s="1" t="s">
        <v>487</v>
      </c>
      <c r="K4146" s="1" t="s">
        <v>17</v>
      </c>
      <c r="L4146" s="1" t="s">
        <v>28</v>
      </c>
      <c r="M4146" s="1" t="s">
        <v>485</v>
      </c>
      <c r="N4146">
        <v>237.4905</v>
      </c>
    </row>
    <row r="4147" spans="1:14" x14ac:dyDescent="0.3">
      <c r="A4147">
        <v>4</v>
      </c>
      <c r="B4147" s="1" t="s">
        <v>54</v>
      </c>
      <c r="C4147" s="1" t="s">
        <v>27</v>
      </c>
      <c r="D4147">
        <v>1556</v>
      </c>
      <c r="E4147" s="2">
        <v>43208</v>
      </c>
      <c r="F4147">
        <v>2</v>
      </c>
      <c r="G4147">
        <v>1</v>
      </c>
      <c r="H4147">
        <v>289.99</v>
      </c>
      <c r="I4147">
        <v>0.1</v>
      </c>
      <c r="J4147" s="1" t="s">
        <v>489</v>
      </c>
      <c r="K4147" s="1" t="s">
        <v>17</v>
      </c>
      <c r="L4147" s="1" t="s">
        <v>28</v>
      </c>
      <c r="M4147" s="1" t="s">
        <v>490</v>
      </c>
      <c r="N4147">
        <v>260.99100000000004</v>
      </c>
    </row>
    <row r="4148" spans="1:14" x14ac:dyDescent="0.3">
      <c r="A4148">
        <v>24</v>
      </c>
      <c r="B4148" s="1" t="s">
        <v>149</v>
      </c>
      <c r="C4148" s="1" t="s">
        <v>21</v>
      </c>
      <c r="D4148">
        <v>1573</v>
      </c>
      <c r="E4148" s="2">
        <v>43213</v>
      </c>
      <c r="F4148">
        <v>1</v>
      </c>
      <c r="G4148">
        <v>2</v>
      </c>
      <c r="H4148">
        <v>89.99</v>
      </c>
      <c r="I4148">
        <v>0.1</v>
      </c>
      <c r="J4148" s="1" t="s">
        <v>491</v>
      </c>
      <c r="K4148" s="1" t="s">
        <v>17</v>
      </c>
      <c r="L4148" s="1" t="s">
        <v>22</v>
      </c>
      <c r="M4148" s="1" t="s">
        <v>490</v>
      </c>
      <c r="N4148">
        <v>161.982</v>
      </c>
    </row>
    <row r="4149" spans="1:14" x14ac:dyDescent="0.3">
      <c r="A4149">
        <v>26</v>
      </c>
      <c r="B4149" s="1" t="s">
        <v>142</v>
      </c>
      <c r="C4149" s="1" t="s">
        <v>27</v>
      </c>
      <c r="D4149">
        <v>1519</v>
      </c>
      <c r="E4149" s="2">
        <v>43201</v>
      </c>
      <c r="F4149">
        <v>2</v>
      </c>
      <c r="G4149">
        <v>2</v>
      </c>
      <c r="H4149">
        <v>289.99</v>
      </c>
      <c r="I4149">
        <v>0.05</v>
      </c>
      <c r="J4149" s="1" t="s">
        <v>489</v>
      </c>
      <c r="K4149" s="1" t="s">
        <v>17</v>
      </c>
      <c r="L4149" s="1" t="s">
        <v>28</v>
      </c>
      <c r="M4149" s="1" t="s">
        <v>490</v>
      </c>
      <c r="N4149">
        <v>550.98099999999999</v>
      </c>
    </row>
    <row r="4150" spans="1:14" x14ac:dyDescent="0.3">
      <c r="A4150">
        <v>165</v>
      </c>
      <c r="B4150" s="1" t="s">
        <v>76</v>
      </c>
      <c r="C4150" s="1" t="s">
        <v>21</v>
      </c>
      <c r="D4150">
        <v>1591</v>
      </c>
      <c r="E4150" s="2">
        <v>43217</v>
      </c>
      <c r="F4150">
        <v>1</v>
      </c>
      <c r="G4150">
        <v>1</v>
      </c>
      <c r="H4150">
        <v>289.99</v>
      </c>
      <c r="I4150">
        <v>0.2</v>
      </c>
      <c r="J4150" s="1" t="s">
        <v>489</v>
      </c>
      <c r="K4150" s="1" t="s">
        <v>17</v>
      </c>
      <c r="L4150" s="1" t="s">
        <v>22</v>
      </c>
      <c r="M4150" s="1" t="s">
        <v>490</v>
      </c>
      <c r="N4150">
        <v>231.99200000000002</v>
      </c>
    </row>
    <row r="4151" spans="1:14" x14ac:dyDescent="0.3">
      <c r="A4151">
        <v>839</v>
      </c>
      <c r="B4151" s="1" t="s">
        <v>53</v>
      </c>
      <c r="C4151" s="1" t="s">
        <v>27</v>
      </c>
      <c r="D4151">
        <v>1415</v>
      </c>
      <c r="E4151" s="2">
        <v>43162</v>
      </c>
      <c r="F4151">
        <v>2</v>
      </c>
      <c r="G4151">
        <v>2</v>
      </c>
      <c r="H4151">
        <v>249.99</v>
      </c>
      <c r="I4151">
        <v>0.1</v>
      </c>
      <c r="J4151" s="1" t="s">
        <v>492</v>
      </c>
      <c r="K4151" s="1" t="s">
        <v>17</v>
      </c>
      <c r="L4151" s="1" t="s">
        <v>28</v>
      </c>
      <c r="M4151" s="1" t="s">
        <v>490</v>
      </c>
      <c r="N4151">
        <v>449.98200000000003</v>
      </c>
    </row>
    <row r="4152" spans="1:14" x14ac:dyDescent="0.3">
      <c r="A4152">
        <v>1101</v>
      </c>
      <c r="B4152" s="1" t="s">
        <v>227</v>
      </c>
      <c r="C4152" s="1" t="s">
        <v>27</v>
      </c>
      <c r="D4152">
        <v>1462</v>
      </c>
      <c r="E4152" s="2">
        <v>43181</v>
      </c>
      <c r="F4152">
        <v>2</v>
      </c>
      <c r="G4152">
        <v>1</v>
      </c>
      <c r="H4152">
        <v>89.99</v>
      </c>
      <c r="I4152">
        <v>0.2</v>
      </c>
      <c r="J4152" s="1" t="s">
        <v>491</v>
      </c>
      <c r="K4152" s="1" t="s">
        <v>17</v>
      </c>
      <c r="L4152" s="1" t="s">
        <v>28</v>
      </c>
      <c r="M4152" s="1" t="s">
        <v>490</v>
      </c>
      <c r="N4152">
        <v>71.992000000000004</v>
      </c>
    </row>
    <row r="4153" spans="1:14" x14ac:dyDescent="0.3">
      <c r="A4153">
        <v>126</v>
      </c>
      <c r="B4153" s="1" t="s">
        <v>68</v>
      </c>
      <c r="C4153" s="1" t="s">
        <v>27</v>
      </c>
      <c r="D4153">
        <v>1425</v>
      </c>
      <c r="E4153" s="2">
        <v>43166</v>
      </c>
      <c r="F4153">
        <v>2</v>
      </c>
      <c r="G4153">
        <v>1</v>
      </c>
      <c r="H4153">
        <v>89.99</v>
      </c>
      <c r="I4153">
        <v>7.0000000000000007E-2</v>
      </c>
      <c r="J4153" s="1" t="s">
        <v>491</v>
      </c>
      <c r="K4153" s="1" t="s">
        <v>17</v>
      </c>
      <c r="L4153" s="1" t="s">
        <v>28</v>
      </c>
      <c r="M4153" s="1" t="s">
        <v>490</v>
      </c>
      <c r="N4153">
        <v>83.690699999999993</v>
      </c>
    </row>
    <row r="4154" spans="1:14" x14ac:dyDescent="0.3">
      <c r="A4154">
        <v>44</v>
      </c>
      <c r="B4154" s="1" t="s">
        <v>106</v>
      </c>
      <c r="C4154" s="1" t="s">
        <v>27</v>
      </c>
      <c r="D4154">
        <v>1583</v>
      </c>
      <c r="E4154" s="2">
        <v>43215</v>
      </c>
      <c r="F4154">
        <v>2</v>
      </c>
      <c r="G4154">
        <v>2</v>
      </c>
      <c r="H4154">
        <v>289.99</v>
      </c>
      <c r="I4154">
        <v>0.2</v>
      </c>
      <c r="J4154" s="1" t="s">
        <v>489</v>
      </c>
      <c r="K4154" s="1" t="s">
        <v>17</v>
      </c>
      <c r="L4154" s="1" t="s">
        <v>28</v>
      </c>
      <c r="M4154" s="1" t="s">
        <v>490</v>
      </c>
      <c r="N4154">
        <v>463.98400000000004</v>
      </c>
    </row>
    <row r="4155" spans="1:14" x14ac:dyDescent="0.3">
      <c r="A4155">
        <v>463</v>
      </c>
      <c r="B4155" s="1" t="s">
        <v>96</v>
      </c>
      <c r="C4155" s="1" t="s">
        <v>27</v>
      </c>
      <c r="D4155">
        <v>1439</v>
      </c>
      <c r="E4155" s="2">
        <v>43174</v>
      </c>
      <c r="F4155">
        <v>2</v>
      </c>
      <c r="G4155">
        <v>1</v>
      </c>
      <c r="H4155">
        <v>89.99</v>
      </c>
      <c r="I4155">
        <v>0.2</v>
      </c>
      <c r="J4155" s="1" t="s">
        <v>491</v>
      </c>
      <c r="K4155" s="1" t="s">
        <v>17</v>
      </c>
      <c r="L4155" s="1" t="s">
        <v>28</v>
      </c>
      <c r="M4155" s="1" t="s">
        <v>490</v>
      </c>
      <c r="N4155">
        <v>71.992000000000004</v>
      </c>
    </row>
    <row r="4156" spans="1:14" x14ac:dyDescent="0.3">
      <c r="A4156">
        <v>21</v>
      </c>
      <c r="B4156" s="1" t="s">
        <v>40</v>
      </c>
      <c r="C4156" s="1" t="s">
        <v>15</v>
      </c>
      <c r="D4156">
        <v>1409</v>
      </c>
      <c r="E4156" s="2">
        <v>43157</v>
      </c>
      <c r="F4156">
        <v>3</v>
      </c>
      <c r="G4156">
        <v>1</v>
      </c>
      <c r="H4156">
        <v>289.99</v>
      </c>
      <c r="I4156">
        <v>0.05</v>
      </c>
      <c r="J4156" s="1" t="s">
        <v>489</v>
      </c>
      <c r="K4156" s="1" t="s">
        <v>17</v>
      </c>
      <c r="L4156" s="1" t="s">
        <v>18</v>
      </c>
      <c r="M4156" s="1" t="s">
        <v>490</v>
      </c>
      <c r="N4156">
        <v>275.4905</v>
      </c>
    </row>
    <row r="4157" spans="1:14" x14ac:dyDescent="0.3">
      <c r="A4157">
        <v>66</v>
      </c>
      <c r="B4157" s="1" t="s">
        <v>93</v>
      </c>
      <c r="C4157" s="1" t="s">
        <v>15</v>
      </c>
      <c r="D4157">
        <v>1520</v>
      </c>
      <c r="E4157" s="2">
        <v>43201</v>
      </c>
      <c r="F4157">
        <v>3</v>
      </c>
      <c r="G4157">
        <v>2</v>
      </c>
      <c r="H4157">
        <v>89.99</v>
      </c>
      <c r="I4157">
        <v>0.1</v>
      </c>
      <c r="J4157" s="1" t="s">
        <v>491</v>
      </c>
      <c r="K4157" s="1" t="s">
        <v>17</v>
      </c>
      <c r="L4157" s="1" t="s">
        <v>18</v>
      </c>
      <c r="M4157" s="1" t="s">
        <v>490</v>
      </c>
      <c r="N4157">
        <v>161.982</v>
      </c>
    </row>
    <row r="4158" spans="1:14" x14ac:dyDescent="0.3">
      <c r="A4158">
        <v>1142</v>
      </c>
      <c r="B4158" s="1" t="s">
        <v>112</v>
      </c>
      <c r="C4158" s="1" t="s">
        <v>27</v>
      </c>
      <c r="D4158">
        <v>1433</v>
      </c>
      <c r="E4158" s="2">
        <v>43170</v>
      </c>
      <c r="F4158">
        <v>2</v>
      </c>
      <c r="G4158">
        <v>1</v>
      </c>
      <c r="H4158">
        <v>249.99</v>
      </c>
      <c r="I4158">
        <v>7.0000000000000007E-2</v>
      </c>
      <c r="J4158" s="1" t="s">
        <v>492</v>
      </c>
      <c r="K4158" s="1" t="s">
        <v>17</v>
      </c>
      <c r="L4158" s="1" t="s">
        <v>28</v>
      </c>
      <c r="M4158" s="1" t="s">
        <v>490</v>
      </c>
      <c r="N4158">
        <v>232.4907</v>
      </c>
    </row>
    <row r="4159" spans="1:14" x14ac:dyDescent="0.3">
      <c r="A4159">
        <v>35</v>
      </c>
      <c r="B4159" s="1" t="s">
        <v>60</v>
      </c>
      <c r="C4159" s="1" t="s">
        <v>27</v>
      </c>
      <c r="D4159">
        <v>1476</v>
      </c>
      <c r="E4159" s="2">
        <v>43190</v>
      </c>
      <c r="F4159">
        <v>2</v>
      </c>
      <c r="G4159">
        <v>2</v>
      </c>
      <c r="H4159">
        <v>289.99</v>
      </c>
      <c r="I4159">
        <v>0.1</v>
      </c>
      <c r="J4159" s="1" t="s">
        <v>489</v>
      </c>
      <c r="K4159" s="1" t="s">
        <v>17</v>
      </c>
      <c r="L4159" s="1" t="s">
        <v>28</v>
      </c>
      <c r="M4159" s="1" t="s">
        <v>490</v>
      </c>
      <c r="N4159">
        <v>521.98200000000008</v>
      </c>
    </row>
    <row r="4160" spans="1:14" x14ac:dyDescent="0.3">
      <c r="A4160">
        <v>136</v>
      </c>
      <c r="B4160" s="1" t="s">
        <v>128</v>
      </c>
      <c r="C4160" s="1" t="s">
        <v>15</v>
      </c>
      <c r="D4160">
        <v>1346</v>
      </c>
      <c r="E4160" s="2">
        <v>43114</v>
      </c>
      <c r="F4160">
        <v>3</v>
      </c>
      <c r="G4160">
        <v>2</v>
      </c>
      <c r="H4160">
        <v>89.99</v>
      </c>
      <c r="I4160">
        <v>0.2</v>
      </c>
      <c r="J4160" s="1" t="s">
        <v>491</v>
      </c>
      <c r="K4160" s="1" t="s">
        <v>17</v>
      </c>
      <c r="L4160" s="1" t="s">
        <v>18</v>
      </c>
      <c r="M4160" s="1" t="s">
        <v>490</v>
      </c>
      <c r="N4160">
        <v>143.98400000000001</v>
      </c>
    </row>
    <row r="4161" spans="1:14" x14ac:dyDescent="0.3">
      <c r="A4161">
        <v>1256</v>
      </c>
      <c r="B4161" s="1" t="s">
        <v>83</v>
      </c>
      <c r="C4161" s="1" t="s">
        <v>27</v>
      </c>
      <c r="D4161">
        <v>1379</v>
      </c>
      <c r="E4161" s="2">
        <v>43133</v>
      </c>
      <c r="F4161">
        <v>2</v>
      </c>
      <c r="G4161">
        <v>2</v>
      </c>
      <c r="H4161">
        <v>89.99</v>
      </c>
      <c r="I4161">
        <v>0.1</v>
      </c>
      <c r="J4161" s="1" t="s">
        <v>491</v>
      </c>
      <c r="K4161" s="1" t="s">
        <v>17</v>
      </c>
      <c r="L4161" s="1" t="s">
        <v>28</v>
      </c>
      <c r="M4161" s="1" t="s">
        <v>490</v>
      </c>
      <c r="N4161">
        <v>161.982</v>
      </c>
    </row>
    <row r="4162" spans="1:14" x14ac:dyDescent="0.3">
      <c r="A4162">
        <v>69</v>
      </c>
      <c r="B4162" s="1" t="s">
        <v>197</v>
      </c>
      <c r="C4162" s="1" t="s">
        <v>21</v>
      </c>
      <c r="D4162">
        <v>1494</v>
      </c>
      <c r="E4162" s="2">
        <v>43195</v>
      </c>
      <c r="F4162">
        <v>1</v>
      </c>
      <c r="G4162">
        <v>2</v>
      </c>
      <c r="H4162">
        <v>249.99</v>
      </c>
      <c r="I4162">
        <v>0.05</v>
      </c>
      <c r="J4162" s="1" t="s">
        <v>492</v>
      </c>
      <c r="K4162" s="1" t="s">
        <v>17</v>
      </c>
      <c r="L4162" s="1" t="s">
        <v>22</v>
      </c>
      <c r="M4162" s="1" t="s">
        <v>490</v>
      </c>
      <c r="N4162">
        <v>474.98099999999999</v>
      </c>
    </row>
    <row r="4163" spans="1:14" x14ac:dyDescent="0.3">
      <c r="A4163">
        <v>14</v>
      </c>
      <c r="B4163" s="1" t="s">
        <v>128</v>
      </c>
      <c r="C4163" s="1" t="s">
        <v>15</v>
      </c>
      <c r="D4163">
        <v>357</v>
      </c>
      <c r="E4163" s="2">
        <v>42587</v>
      </c>
      <c r="F4163">
        <v>3</v>
      </c>
      <c r="G4163">
        <v>2</v>
      </c>
      <c r="H4163">
        <v>429</v>
      </c>
      <c r="I4163">
        <v>0.05</v>
      </c>
      <c r="J4163" s="1" t="s">
        <v>493</v>
      </c>
      <c r="K4163" s="1" t="s">
        <v>24</v>
      </c>
      <c r="L4163" s="1" t="s">
        <v>18</v>
      </c>
      <c r="M4163" s="1" t="s">
        <v>494</v>
      </c>
      <c r="N4163">
        <v>815.09999999999991</v>
      </c>
    </row>
    <row r="4164" spans="1:14" x14ac:dyDescent="0.3">
      <c r="A4164">
        <v>17</v>
      </c>
      <c r="B4164" s="1" t="s">
        <v>26</v>
      </c>
      <c r="C4164" s="1" t="s">
        <v>27</v>
      </c>
      <c r="D4164">
        <v>246</v>
      </c>
      <c r="E4164" s="2">
        <v>42520</v>
      </c>
      <c r="F4164">
        <v>2</v>
      </c>
      <c r="G4164">
        <v>2</v>
      </c>
      <c r="H4164">
        <v>429</v>
      </c>
      <c r="I4164">
        <v>0.2</v>
      </c>
      <c r="J4164" s="1" t="s">
        <v>493</v>
      </c>
      <c r="K4164" s="1" t="s">
        <v>24</v>
      </c>
      <c r="L4164" s="1" t="s">
        <v>28</v>
      </c>
      <c r="M4164" s="1" t="s">
        <v>494</v>
      </c>
      <c r="N4164">
        <v>686.40000000000009</v>
      </c>
    </row>
    <row r="4165" spans="1:14" x14ac:dyDescent="0.3">
      <c r="A4165">
        <v>90</v>
      </c>
      <c r="B4165" s="1" t="s">
        <v>138</v>
      </c>
      <c r="C4165" s="1" t="s">
        <v>27</v>
      </c>
      <c r="D4165">
        <v>561</v>
      </c>
      <c r="E4165" s="2">
        <v>42693</v>
      </c>
      <c r="F4165">
        <v>2</v>
      </c>
      <c r="G4165">
        <v>2</v>
      </c>
      <c r="H4165">
        <v>429</v>
      </c>
      <c r="I4165">
        <v>7.0000000000000007E-2</v>
      </c>
      <c r="J4165" s="1" t="s">
        <v>493</v>
      </c>
      <c r="K4165" s="1" t="s">
        <v>24</v>
      </c>
      <c r="L4165" s="1" t="s">
        <v>28</v>
      </c>
      <c r="M4165" s="1" t="s">
        <v>494</v>
      </c>
      <c r="N4165">
        <v>797.93999999999994</v>
      </c>
    </row>
    <row r="4166" spans="1:14" x14ac:dyDescent="0.3">
      <c r="A4166">
        <v>268</v>
      </c>
      <c r="B4166" s="1" t="s">
        <v>34</v>
      </c>
      <c r="C4166" s="1" t="s">
        <v>27</v>
      </c>
      <c r="D4166">
        <v>1104</v>
      </c>
      <c r="E4166" s="2">
        <v>42979</v>
      </c>
      <c r="F4166">
        <v>2</v>
      </c>
      <c r="G4166">
        <v>1</v>
      </c>
      <c r="H4166">
        <v>429</v>
      </c>
      <c r="I4166">
        <v>0.1</v>
      </c>
      <c r="J4166" s="1" t="s">
        <v>493</v>
      </c>
      <c r="K4166" s="1" t="s">
        <v>24</v>
      </c>
      <c r="L4166" s="1" t="s">
        <v>28</v>
      </c>
      <c r="M4166" s="1" t="s">
        <v>494</v>
      </c>
      <c r="N4166">
        <v>386.1</v>
      </c>
    </row>
    <row r="4167" spans="1:14" x14ac:dyDescent="0.3">
      <c r="A4167">
        <v>291</v>
      </c>
      <c r="B4167" s="1" t="s">
        <v>182</v>
      </c>
      <c r="C4167" s="1" t="s">
        <v>27</v>
      </c>
      <c r="D4167">
        <v>675</v>
      </c>
      <c r="E4167" s="2">
        <v>42763</v>
      </c>
      <c r="F4167">
        <v>2</v>
      </c>
      <c r="G4167">
        <v>1</v>
      </c>
      <c r="H4167">
        <v>429</v>
      </c>
      <c r="I4167">
        <v>0.05</v>
      </c>
      <c r="J4167" s="1" t="s">
        <v>493</v>
      </c>
      <c r="K4167" s="1" t="s">
        <v>24</v>
      </c>
      <c r="L4167" s="1" t="s">
        <v>28</v>
      </c>
      <c r="M4167" s="1" t="s">
        <v>494</v>
      </c>
      <c r="N4167">
        <v>407.54999999999995</v>
      </c>
    </row>
    <row r="4168" spans="1:14" x14ac:dyDescent="0.3">
      <c r="A4168">
        <v>348</v>
      </c>
      <c r="B4168" s="1" t="s">
        <v>155</v>
      </c>
      <c r="C4168" s="1" t="s">
        <v>21</v>
      </c>
      <c r="D4168">
        <v>40</v>
      </c>
      <c r="E4168" s="2">
        <v>42396</v>
      </c>
      <c r="F4168">
        <v>1</v>
      </c>
      <c r="G4168">
        <v>1</v>
      </c>
      <c r="H4168">
        <v>429</v>
      </c>
      <c r="I4168">
        <v>0.2</v>
      </c>
      <c r="J4168" s="1" t="s">
        <v>493</v>
      </c>
      <c r="K4168" s="1" t="s">
        <v>24</v>
      </c>
      <c r="L4168" s="1" t="s">
        <v>22</v>
      </c>
      <c r="M4168" s="1" t="s">
        <v>494</v>
      </c>
      <c r="N4168">
        <v>343.20000000000005</v>
      </c>
    </row>
    <row r="4169" spans="1:14" x14ac:dyDescent="0.3">
      <c r="A4169">
        <v>381</v>
      </c>
      <c r="B4169" s="1" t="s">
        <v>134</v>
      </c>
      <c r="C4169" s="1" t="s">
        <v>27</v>
      </c>
      <c r="D4169">
        <v>68</v>
      </c>
      <c r="E4169" s="2">
        <v>42410</v>
      </c>
      <c r="F4169">
        <v>2</v>
      </c>
      <c r="G4169">
        <v>1</v>
      </c>
      <c r="H4169">
        <v>429</v>
      </c>
      <c r="I4169">
        <v>0.1</v>
      </c>
      <c r="J4169" s="1" t="s">
        <v>493</v>
      </c>
      <c r="K4169" s="1" t="s">
        <v>24</v>
      </c>
      <c r="L4169" s="1" t="s">
        <v>28</v>
      </c>
      <c r="M4169" s="1" t="s">
        <v>494</v>
      </c>
      <c r="N4169">
        <v>386.1</v>
      </c>
    </row>
    <row r="4170" spans="1:14" x14ac:dyDescent="0.3">
      <c r="A4170">
        <v>422</v>
      </c>
      <c r="B4170" s="1" t="s">
        <v>40</v>
      </c>
      <c r="C4170" s="1" t="s">
        <v>15</v>
      </c>
      <c r="D4170">
        <v>106</v>
      </c>
      <c r="E4170" s="2">
        <v>42433</v>
      </c>
      <c r="F4170">
        <v>3</v>
      </c>
      <c r="G4170">
        <v>1</v>
      </c>
      <c r="H4170">
        <v>429</v>
      </c>
      <c r="I4170">
        <v>0.1</v>
      </c>
      <c r="J4170" s="1" t="s">
        <v>493</v>
      </c>
      <c r="K4170" s="1" t="s">
        <v>24</v>
      </c>
      <c r="L4170" s="1" t="s">
        <v>18</v>
      </c>
      <c r="M4170" s="1" t="s">
        <v>494</v>
      </c>
      <c r="N4170">
        <v>386.1</v>
      </c>
    </row>
    <row r="4171" spans="1:14" x14ac:dyDescent="0.3">
      <c r="A4171">
        <v>480</v>
      </c>
      <c r="B4171" s="1" t="s">
        <v>153</v>
      </c>
      <c r="C4171" s="1" t="s">
        <v>27</v>
      </c>
      <c r="D4171">
        <v>324</v>
      </c>
      <c r="E4171" s="2">
        <v>42571</v>
      </c>
      <c r="F4171">
        <v>2</v>
      </c>
      <c r="G4171">
        <v>1</v>
      </c>
      <c r="H4171">
        <v>429</v>
      </c>
      <c r="I4171">
        <v>0.2</v>
      </c>
      <c r="J4171" s="1" t="s">
        <v>493</v>
      </c>
      <c r="K4171" s="1" t="s">
        <v>24</v>
      </c>
      <c r="L4171" s="1" t="s">
        <v>28</v>
      </c>
      <c r="M4171" s="1" t="s">
        <v>494</v>
      </c>
      <c r="N4171">
        <v>343.20000000000005</v>
      </c>
    </row>
    <row r="4172" spans="1:14" x14ac:dyDescent="0.3">
      <c r="A4172">
        <v>548</v>
      </c>
      <c r="B4172" s="1" t="s">
        <v>175</v>
      </c>
      <c r="C4172" s="1" t="s">
        <v>27</v>
      </c>
      <c r="D4172">
        <v>1173</v>
      </c>
      <c r="E4172" s="2">
        <v>43016</v>
      </c>
      <c r="F4172">
        <v>2</v>
      </c>
      <c r="G4172">
        <v>1</v>
      </c>
      <c r="H4172">
        <v>429</v>
      </c>
      <c r="I4172">
        <v>7.0000000000000007E-2</v>
      </c>
      <c r="J4172" s="1" t="s">
        <v>493</v>
      </c>
      <c r="K4172" s="1" t="s">
        <v>24</v>
      </c>
      <c r="L4172" s="1" t="s">
        <v>28</v>
      </c>
      <c r="M4172" s="1" t="s">
        <v>494</v>
      </c>
      <c r="N4172">
        <v>398.96999999999997</v>
      </c>
    </row>
    <row r="4173" spans="1:14" x14ac:dyDescent="0.3">
      <c r="A4173">
        <v>563</v>
      </c>
      <c r="B4173" s="1" t="s">
        <v>135</v>
      </c>
      <c r="C4173" s="1" t="s">
        <v>27</v>
      </c>
      <c r="D4173">
        <v>59</v>
      </c>
      <c r="E4173" s="2">
        <v>42405</v>
      </c>
      <c r="F4173">
        <v>2</v>
      </c>
      <c r="G4173">
        <v>2</v>
      </c>
      <c r="H4173">
        <v>429</v>
      </c>
      <c r="I4173">
        <v>0.1</v>
      </c>
      <c r="J4173" s="1" t="s">
        <v>493</v>
      </c>
      <c r="K4173" s="1" t="s">
        <v>24</v>
      </c>
      <c r="L4173" s="1" t="s">
        <v>28</v>
      </c>
      <c r="M4173" s="1" t="s">
        <v>494</v>
      </c>
      <c r="N4173">
        <v>772.2</v>
      </c>
    </row>
    <row r="4174" spans="1:14" x14ac:dyDescent="0.3">
      <c r="A4174">
        <v>591</v>
      </c>
      <c r="B4174" s="1" t="s">
        <v>31</v>
      </c>
      <c r="C4174" s="1" t="s">
        <v>27</v>
      </c>
      <c r="D4174">
        <v>204</v>
      </c>
      <c r="E4174" s="2">
        <v>42494</v>
      </c>
      <c r="F4174">
        <v>2</v>
      </c>
      <c r="G4174">
        <v>2</v>
      </c>
      <c r="H4174">
        <v>429</v>
      </c>
      <c r="I4174">
        <v>0.1</v>
      </c>
      <c r="J4174" s="1" t="s">
        <v>493</v>
      </c>
      <c r="K4174" s="1" t="s">
        <v>24</v>
      </c>
      <c r="L4174" s="1" t="s">
        <v>28</v>
      </c>
      <c r="M4174" s="1" t="s">
        <v>494</v>
      </c>
      <c r="N4174">
        <v>772.2</v>
      </c>
    </row>
    <row r="4175" spans="1:14" x14ac:dyDescent="0.3">
      <c r="A4175">
        <v>600</v>
      </c>
      <c r="B4175" s="1" t="s">
        <v>72</v>
      </c>
      <c r="C4175" s="1" t="s">
        <v>21</v>
      </c>
      <c r="D4175">
        <v>202</v>
      </c>
      <c r="E4175" s="2">
        <v>42493</v>
      </c>
      <c r="F4175">
        <v>1</v>
      </c>
      <c r="G4175">
        <v>1</v>
      </c>
      <c r="H4175">
        <v>429</v>
      </c>
      <c r="I4175">
        <v>0.05</v>
      </c>
      <c r="J4175" s="1" t="s">
        <v>493</v>
      </c>
      <c r="K4175" s="1" t="s">
        <v>24</v>
      </c>
      <c r="L4175" s="1" t="s">
        <v>22</v>
      </c>
      <c r="M4175" s="1" t="s">
        <v>494</v>
      </c>
      <c r="N4175">
        <v>407.54999999999995</v>
      </c>
    </row>
    <row r="4176" spans="1:14" x14ac:dyDescent="0.3">
      <c r="A4176">
        <v>640</v>
      </c>
      <c r="B4176" s="1" t="s">
        <v>48</v>
      </c>
      <c r="C4176" s="1" t="s">
        <v>27</v>
      </c>
      <c r="D4176">
        <v>198</v>
      </c>
      <c r="E4176" s="2">
        <v>42491</v>
      </c>
      <c r="F4176">
        <v>2</v>
      </c>
      <c r="G4176">
        <v>1</v>
      </c>
      <c r="H4176">
        <v>429</v>
      </c>
      <c r="I4176">
        <v>0.05</v>
      </c>
      <c r="J4176" s="1" t="s">
        <v>493</v>
      </c>
      <c r="K4176" s="1" t="s">
        <v>24</v>
      </c>
      <c r="L4176" s="1" t="s">
        <v>28</v>
      </c>
      <c r="M4176" s="1" t="s">
        <v>494</v>
      </c>
      <c r="N4176">
        <v>407.54999999999995</v>
      </c>
    </row>
    <row r="4177" spans="1:14" x14ac:dyDescent="0.3">
      <c r="A4177">
        <v>642</v>
      </c>
      <c r="B4177" s="1" t="s">
        <v>55</v>
      </c>
      <c r="C4177" s="1" t="s">
        <v>27</v>
      </c>
      <c r="D4177">
        <v>331</v>
      </c>
      <c r="E4177" s="2">
        <v>42575</v>
      </c>
      <c r="F4177">
        <v>2</v>
      </c>
      <c r="G4177">
        <v>2</v>
      </c>
      <c r="H4177">
        <v>429</v>
      </c>
      <c r="I4177">
        <v>0.1</v>
      </c>
      <c r="J4177" s="1" t="s">
        <v>493</v>
      </c>
      <c r="K4177" s="1" t="s">
        <v>24</v>
      </c>
      <c r="L4177" s="1" t="s">
        <v>28</v>
      </c>
      <c r="M4177" s="1" t="s">
        <v>494</v>
      </c>
      <c r="N4177">
        <v>772.2</v>
      </c>
    </row>
    <row r="4178" spans="1:14" x14ac:dyDescent="0.3">
      <c r="A4178">
        <v>746</v>
      </c>
      <c r="B4178" s="1" t="s">
        <v>104</v>
      </c>
      <c r="C4178" s="1" t="s">
        <v>27</v>
      </c>
      <c r="D4178">
        <v>46</v>
      </c>
      <c r="E4178" s="2">
        <v>42398</v>
      </c>
      <c r="F4178">
        <v>2</v>
      </c>
      <c r="G4178">
        <v>1</v>
      </c>
      <c r="H4178">
        <v>429</v>
      </c>
      <c r="I4178">
        <v>0.1</v>
      </c>
      <c r="J4178" s="1" t="s">
        <v>493</v>
      </c>
      <c r="K4178" s="1" t="s">
        <v>24</v>
      </c>
      <c r="L4178" s="1" t="s">
        <v>28</v>
      </c>
      <c r="M4178" s="1" t="s">
        <v>494</v>
      </c>
      <c r="N4178">
        <v>386.1</v>
      </c>
    </row>
    <row r="4179" spans="1:14" x14ac:dyDescent="0.3">
      <c r="A4179">
        <v>778</v>
      </c>
      <c r="B4179" s="1" t="s">
        <v>40</v>
      </c>
      <c r="C4179" s="1" t="s">
        <v>15</v>
      </c>
      <c r="D4179">
        <v>1288</v>
      </c>
      <c r="E4179" s="2">
        <v>43076</v>
      </c>
      <c r="F4179">
        <v>3</v>
      </c>
      <c r="G4179">
        <v>2</v>
      </c>
      <c r="H4179">
        <v>429</v>
      </c>
      <c r="I4179">
        <v>7.0000000000000007E-2</v>
      </c>
      <c r="J4179" s="1" t="s">
        <v>493</v>
      </c>
      <c r="K4179" s="1" t="s">
        <v>24</v>
      </c>
      <c r="L4179" s="1" t="s">
        <v>18</v>
      </c>
      <c r="M4179" s="1" t="s">
        <v>494</v>
      </c>
      <c r="N4179">
        <v>797.93999999999994</v>
      </c>
    </row>
    <row r="4180" spans="1:14" x14ac:dyDescent="0.3">
      <c r="A4180">
        <v>789</v>
      </c>
      <c r="B4180" s="1" t="s">
        <v>52</v>
      </c>
      <c r="C4180" s="1" t="s">
        <v>27</v>
      </c>
      <c r="D4180">
        <v>1154</v>
      </c>
      <c r="E4180" s="2">
        <v>43008</v>
      </c>
      <c r="F4180">
        <v>2</v>
      </c>
      <c r="G4180">
        <v>1</v>
      </c>
      <c r="H4180">
        <v>429</v>
      </c>
      <c r="I4180">
        <v>0.2</v>
      </c>
      <c r="J4180" s="1" t="s">
        <v>493</v>
      </c>
      <c r="K4180" s="1" t="s">
        <v>24</v>
      </c>
      <c r="L4180" s="1" t="s">
        <v>28</v>
      </c>
      <c r="M4180" s="1" t="s">
        <v>494</v>
      </c>
      <c r="N4180">
        <v>343.20000000000005</v>
      </c>
    </row>
    <row r="4181" spans="1:14" x14ac:dyDescent="0.3">
      <c r="A4181">
        <v>817</v>
      </c>
      <c r="B4181" s="1" t="s">
        <v>35</v>
      </c>
      <c r="C4181" s="1" t="s">
        <v>27</v>
      </c>
      <c r="D4181">
        <v>532</v>
      </c>
      <c r="E4181" s="2">
        <v>42672</v>
      </c>
      <c r="F4181">
        <v>2</v>
      </c>
      <c r="G4181">
        <v>2</v>
      </c>
      <c r="H4181">
        <v>429</v>
      </c>
      <c r="I4181">
        <v>7.0000000000000007E-2</v>
      </c>
      <c r="J4181" s="1" t="s">
        <v>493</v>
      </c>
      <c r="K4181" s="1" t="s">
        <v>24</v>
      </c>
      <c r="L4181" s="1" t="s">
        <v>28</v>
      </c>
      <c r="M4181" s="1" t="s">
        <v>494</v>
      </c>
      <c r="N4181">
        <v>797.93999999999994</v>
      </c>
    </row>
    <row r="4182" spans="1:14" x14ac:dyDescent="0.3">
      <c r="A4182">
        <v>839</v>
      </c>
      <c r="B4182" s="1" t="s">
        <v>53</v>
      </c>
      <c r="C4182" s="1" t="s">
        <v>27</v>
      </c>
      <c r="D4182">
        <v>1415</v>
      </c>
      <c r="E4182" s="2">
        <v>43162</v>
      </c>
      <c r="F4182">
        <v>2</v>
      </c>
      <c r="G4182">
        <v>1</v>
      </c>
      <c r="H4182">
        <v>429</v>
      </c>
      <c r="I4182">
        <v>0.05</v>
      </c>
      <c r="J4182" s="1" t="s">
        <v>493</v>
      </c>
      <c r="K4182" s="1" t="s">
        <v>24</v>
      </c>
      <c r="L4182" s="1" t="s">
        <v>28</v>
      </c>
      <c r="M4182" s="1" t="s">
        <v>494</v>
      </c>
      <c r="N4182">
        <v>407.54999999999995</v>
      </c>
    </row>
    <row r="4183" spans="1:14" x14ac:dyDescent="0.3">
      <c r="A4183">
        <v>849</v>
      </c>
      <c r="B4183" s="1" t="s">
        <v>58</v>
      </c>
      <c r="C4183" s="1" t="s">
        <v>27</v>
      </c>
      <c r="D4183">
        <v>289</v>
      </c>
      <c r="E4183" s="2">
        <v>42548</v>
      </c>
      <c r="F4183">
        <v>2</v>
      </c>
      <c r="G4183">
        <v>1</v>
      </c>
      <c r="H4183">
        <v>429</v>
      </c>
      <c r="I4183">
        <v>0.2</v>
      </c>
      <c r="J4183" s="1" t="s">
        <v>493</v>
      </c>
      <c r="K4183" s="1" t="s">
        <v>24</v>
      </c>
      <c r="L4183" s="1" t="s">
        <v>28</v>
      </c>
      <c r="M4183" s="1" t="s">
        <v>494</v>
      </c>
      <c r="N4183">
        <v>343.20000000000005</v>
      </c>
    </row>
    <row r="4184" spans="1:14" x14ac:dyDescent="0.3">
      <c r="A4184">
        <v>863</v>
      </c>
      <c r="B4184" s="1" t="s">
        <v>172</v>
      </c>
      <c r="C4184" s="1" t="s">
        <v>27</v>
      </c>
      <c r="D4184">
        <v>794</v>
      </c>
      <c r="E4184" s="2">
        <v>42817</v>
      </c>
      <c r="F4184">
        <v>2</v>
      </c>
      <c r="G4184">
        <v>1</v>
      </c>
      <c r="H4184">
        <v>429</v>
      </c>
      <c r="I4184">
        <v>7.0000000000000007E-2</v>
      </c>
      <c r="J4184" s="1" t="s">
        <v>493</v>
      </c>
      <c r="K4184" s="1" t="s">
        <v>24</v>
      </c>
      <c r="L4184" s="1" t="s">
        <v>28</v>
      </c>
      <c r="M4184" s="1" t="s">
        <v>494</v>
      </c>
      <c r="N4184">
        <v>398.96999999999997</v>
      </c>
    </row>
    <row r="4185" spans="1:14" x14ac:dyDescent="0.3">
      <c r="A4185">
        <v>873</v>
      </c>
      <c r="B4185" s="1" t="s">
        <v>52</v>
      </c>
      <c r="C4185" s="1" t="s">
        <v>27</v>
      </c>
      <c r="D4185">
        <v>13</v>
      </c>
      <c r="E4185" s="2">
        <v>42377</v>
      </c>
      <c r="F4185">
        <v>2</v>
      </c>
      <c r="G4185">
        <v>2</v>
      </c>
      <c r="H4185">
        <v>429</v>
      </c>
      <c r="I4185">
        <v>0.05</v>
      </c>
      <c r="J4185" s="1" t="s">
        <v>493</v>
      </c>
      <c r="K4185" s="1" t="s">
        <v>24</v>
      </c>
      <c r="L4185" s="1" t="s">
        <v>28</v>
      </c>
      <c r="M4185" s="1" t="s">
        <v>494</v>
      </c>
      <c r="N4185">
        <v>815.09999999999991</v>
      </c>
    </row>
    <row r="4186" spans="1:14" x14ac:dyDescent="0.3">
      <c r="A4186">
        <v>1136</v>
      </c>
      <c r="B4186" s="1" t="s">
        <v>87</v>
      </c>
      <c r="C4186" s="1" t="s">
        <v>27</v>
      </c>
      <c r="D4186">
        <v>1257</v>
      </c>
      <c r="E4186" s="2">
        <v>43058</v>
      </c>
      <c r="F4186">
        <v>2</v>
      </c>
      <c r="G4186">
        <v>2</v>
      </c>
      <c r="H4186">
        <v>429</v>
      </c>
      <c r="I4186">
        <v>0.1</v>
      </c>
      <c r="J4186" s="1" t="s">
        <v>493</v>
      </c>
      <c r="K4186" s="1" t="s">
        <v>24</v>
      </c>
      <c r="L4186" s="1" t="s">
        <v>28</v>
      </c>
      <c r="M4186" s="1" t="s">
        <v>494</v>
      </c>
      <c r="N4186">
        <v>772.2</v>
      </c>
    </row>
    <row r="4187" spans="1:14" x14ac:dyDescent="0.3">
      <c r="A4187">
        <v>1202</v>
      </c>
      <c r="B4187" s="1" t="s">
        <v>50</v>
      </c>
      <c r="C4187" s="1" t="s">
        <v>21</v>
      </c>
      <c r="D4187">
        <v>412</v>
      </c>
      <c r="E4187" s="2">
        <v>42615</v>
      </c>
      <c r="F4187">
        <v>1</v>
      </c>
      <c r="G4187">
        <v>1</v>
      </c>
      <c r="H4187">
        <v>429</v>
      </c>
      <c r="I4187">
        <v>0.1</v>
      </c>
      <c r="J4187" s="1" t="s">
        <v>493</v>
      </c>
      <c r="K4187" s="1" t="s">
        <v>24</v>
      </c>
      <c r="L4187" s="1" t="s">
        <v>22</v>
      </c>
      <c r="M4187" s="1" t="s">
        <v>494</v>
      </c>
      <c r="N4187">
        <v>386.1</v>
      </c>
    </row>
    <row r="4188" spans="1:14" x14ac:dyDescent="0.3">
      <c r="A4188">
        <v>1227</v>
      </c>
      <c r="B4188" s="1" t="s">
        <v>43</v>
      </c>
      <c r="C4188" s="1" t="s">
        <v>27</v>
      </c>
      <c r="D4188">
        <v>276</v>
      </c>
      <c r="E4188" s="2">
        <v>42539</v>
      </c>
      <c r="F4188">
        <v>2</v>
      </c>
      <c r="G4188">
        <v>1</v>
      </c>
      <c r="H4188">
        <v>429</v>
      </c>
      <c r="I4188">
        <v>0.05</v>
      </c>
      <c r="J4188" s="1" t="s">
        <v>493</v>
      </c>
      <c r="K4188" s="1" t="s">
        <v>24</v>
      </c>
      <c r="L4188" s="1" t="s">
        <v>28</v>
      </c>
      <c r="M4188" s="1" t="s">
        <v>494</v>
      </c>
      <c r="N4188">
        <v>407.54999999999995</v>
      </c>
    </row>
    <row r="4189" spans="1:14" x14ac:dyDescent="0.3">
      <c r="A4189">
        <v>1324</v>
      </c>
      <c r="B4189" s="1" t="s">
        <v>172</v>
      </c>
      <c r="C4189" s="1" t="s">
        <v>27</v>
      </c>
      <c r="D4189">
        <v>5</v>
      </c>
      <c r="E4189" s="2">
        <v>42372</v>
      </c>
      <c r="F4189">
        <v>2</v>
      </c>
      <c r="G4189">
        <v>1</v>
      </c>
      <c r="H4189">
        <v>429</v>
      </c>
      <c r="I4189">
        <v>7.0000000000000007E-2</v>
      </c>
      <c r="J4189" s="1" t="s">
        <v>493</v>
      </c>
      <c r="K4189" s="1" t="s">
        <v>24</v>
      </c>
      <c r="L4189" s="1" t="s">
        <v>28</v>
      </c>
      <c r="M4189" s="1" t="s">
        <v>494</v>
      </c>
      <c r="N4189">
        <v>398.96999999999997</v>
      </c>
    </row>
    <row r="4190" spans="1:14" x14ac:dyDescent="0.3">
      <c r="A4190">
        <v>1349</v>
      </c>
      <c r="B4190" s="1" t="s">
        <v>146</v>
      </c>
      <c r="C4190" s="1" t="s">
        <v>21</v>
      </c>
      <c r="D4190">
        <v>457</v>
      </c>
      <c r="E4190" s="2">
        <v>42637</v>
      </c>
      <c r="F4190">
        <v>1</v>
      </c>
      <c r="G4190">
        <v>1</v>
      </c>
      <c r="H4190">
        <v>429</v>
      </c>
      <c r="I4190">
        <v>0.2</v>
      </c>
      <c r="J4190" s="1" t="s">
        <v>493</v>
      </c>
      <c r="K4190" s="1" t="s">
        <v>24</v>
      </c>
      <c r="L4190" s="1" t="s">
        <v>22</v>
      </c>
      <c r="M4190" s="1" t="s">
        <v>494</v>
      </c>
      <c r="N4190">
        <v>343.20000000000005</v>
      </c>
    </row>
    <row r="4191" spans="1:14" x14ac:dyDescent="0.3">
      <c r="A4191">
        <v>1397</v>
      </c>
      <c r="B4191" s="1" t="s">
        <v>55</v>
      </c>
      <c r="C4191" s="1" t="s">
        <v>27</v>
      </c>
      <c r="D4191">
        <v>423</v>
      </c>
      <c r="E4191" s="2">
        <v>42619</v>
      </c>
      <c r="F4191">
        <v>2</v>
      </c>
      <c r="G4191">
        <v>1</v>
      </c>
      <c r="H4191">
        <v>429</v>
      </c>
      <c r="I4191">
        <v>0.2</v>
      </c>
      <c r="J4191" s="1" t="s">
        <v>493</v>
      </c>
      <c r="K4191" s="1" t="s">
        <v>24</v>
      </c>
      <c r="L4191" s="1" t="s">
        <v>28</v>
      </c>
      <c r="M4191" s="1" t="s">
        <v>494</v>
      </c>
      <c r="N4191">
        <v>343.20000000000005</v>
      </c>
    </row>
    <row r="4192" spans="1:14" x14ac:dyDescent="0.3">
      <c r="A4192">
        <v>1400</v>
      </c>
      <c r="B4192" s="1" t="s">
        <v>230</v>
      </c>
      <c r="C4192" s="1" t="s">
        <v>27</v>
      </c>
      <c r="D4192">
        <v>311</v>
      </c>
      <c r="E4192" s="2">
        <v>42563</v>
      </c>
      <c r="F4192">
        <v>2</v>
      </c>
      <c r="G4192">
        <v>2</v>
      </c>
      <c r="H4192">
        <v>429</v>
      </c>
      <c r="I4192">
        <v>0.05</v>
      </c>
      <c r="J4192" s="1" t="s">
        <v>493</v>
      </c>
      <c r="K4192" s="1" t="s">
        <v>24</v>
      </c>
      <c r="L4192" s="1" t="s">
        <v>28</v>
      </c>
      <c r="M4192" s="1" t="s">
        <v>494</v>
      </c>
      <c r="N4192">
        <v>815.09999999999991</v>
      </c>
    </row>
    <row r="4193" spans="1:14" x14ac:dyDescent="0.3">
      <c r="A4193">
        <v>1071</v>
      </c>
      <c r="B4193" s="1" t="s">
        <v>196</v>
      </c>
      <c r="C4193" s="1" t="s">
        <v>21</v>
      </c>
      <c r="D4193">
        <v>408</v>
      </c>
      <c r="E4193" s="2">
        <v>42614</v>
      </c>
      <c r="F4193">
        <v>1</v>
      </c>
      <c r="G4193">
        <v>2</v>
      </c>
      <c r="H4193">
        <v>429</v>
      </c>
      <c r="I4193">
        <v>0.2</v>
      </c>
      <c r="J4193" s="1" t="s">
        <v>493</v>
      </c>
      <c r="K4193" s="1" t="s">
        <v>24</v>
      </c>
      <c r="L4193" s="1" t="s">
        <v>22</v>
      </c>
      <c r="M4193" s="1" t="s">
        <v>494</v>
      </c>
      <c r="N4193">
        <v>686.40000000000009</v>
      </c>
    </row>
    <row r="4194" spans="1:14" x14ac:dyDescent="0.3">
      <c r="A4194">
        <v>357</v>
      </c>
      <c r="B4194" s="1" t="s">
        <v>76</v>
      </c>
      <c r="C4194" s="1" t="s">
        <v>21</v>
      </c>
      <c r="D4194">
        <v>156</v>
      </c>
      <c r="E4194" s="2">
        <v>42463</v>
      </c>
      <c r="F4194">
        <v>1</v>
      </c>
      <c r="G4194">
        <v>2</v>
      </c>
      <c r="H4194">
        <v>429</v>
      </c>
      <c r="I4194">
        <v>0.05</v>
      </c>
      <c r="J4194" s="1" t="s">
        <v>493</v>
      </c>
      <c r="K4194" s="1" t="s">
        <v>24</v>
      </c>
      <c r="L4194" s="1" t="s">
        <v>22</v>
      </c>
      <c r="M4194" s="1" t="s">
        <v>494</v>
      </c>
      <c r="N4194">
        <v>815.09999999999991</v>
      </c>
    </row>
    <row r="4195" spans="1:14" x14ac:dyDescent="0.3">
      <c r="A4195">
        <v>991</v>
      </c>
      <c r="B4195" s="1" t="s">
        <v>151</v>
      </c>
      <c r="C4195" s="1" t="s">
        <v>21</v>
      </c>
      <c r="D4195">
        <v>103</v>
      </c>
      <c r="E4195" s="2">
        <v>42432</v>
      </c>
      <c r="F4195">
        <v>1</v>
      </c>
      <c r="G4195">
        <v>1</v>
      </c>
      <c r="H4195">
        <v>429</v>
      </c>
      <c r="I4195">
        <v>7.0000000000000007E-2</v>
      </c>
      <c r="J4195" s="1" t="s">
        <v>493</v>
      </c>
      <c r="K4195" s="1" t="s">
        <v>24</v>
      </c>
      <c r="L4195" s="1" t="s">
        <v>22</v>
      </c>
      <c r="M4195" s="1" t="s">
        <v>494</v>
      </c>
      <c r="N4195">
        <v>398.96999999999997</v>
      </c>
    </row>
    <row r="4196" spans="1:14" x14ac:dyDescent="0.3">
      <c r="A4196">
        <v>1046</v>
      </c>
      <c r="B4196" s="1" t="s">
        <v>91</v>
      </c>
      <c r="C4196" s="1" t="s">
        <v>27</v>
      </c>
      <c r="D4196">
        <v>876</v>
      </c>
      <c r="E4196" s="2">
        <v>42860</v>
      </c>
      <c r="F4196">
        <v>2</v>
      </c>
      <c r="G4196">
        <v>2</v>
      </c>
      <c r="H4196">
        <v>429</v>
      </c>
      <c r="I4196">
        <v>0.2</v>
      </c>
      <c r="J4196" s="1" t="s">
        <v>493</v>
      </c>
      <c r="K4196" s="1" t="s">
        <v>24</v>
      </c>
      <c r="L4196" s="1" t="s">
        <v>28</v>
      </c>
      <c r="M4196" s="1" t="s">
        <v>494</v>
      </c>
      <c r="N4196">
        <v>686.40000000000009</v>
      </c>
    </row>
    <row r="4197" spans="1:14" x14ac:dyDescent="0.3">
      <c r="A4197">
        <v>492</v>
      </c>
      <c r="B4197" s="1" t="s">
        <v>159</v>
      </c>
      <c r="C4197" s="1" t="s">
        <v>27</v>
      </c>
      <c r="D4197">
        <v>449</v>
      </c>
      <c r="E4197" s="2">
        <v>42634</v>
      </c>
      <c r="F4197">
        <v>2</v>
      </c>
      <c r="G4197">
        <v>2</v>
      </c>
      <c r="H4197">
        <v>429</v>
      </c>
      <c r="I4197">
        <v>0.05</v>
      </c>
      <c r="J4197" s="1" t="s">
        <v>493</v>
      </c>
      <c r="K4197" s="1" t="s">
        <v>24</v>
      </c>
      <c r="L4197" s="1" t="s">
        <v>28</v>
      </c>
      <c r="M4197" s="1" t="s">
        <v>494</v>
      </c>
      <c r="N4197">
        <v>815.09999999999991</v>
      </c>
    </row>
    <row r="4198" spans="1:14" x14ac:dyDescent="0.3">
      <c r="A4198">
        <v>1143</v>
      </c>
      <c r="B4198" s="1" t="s">
        <v>297</v>
      </c>
      <c r="C4198" s="1" t="s">
        <v>27</v>
      </c>
      <c r="D4198">
        <v>756</v>
      </c>
      <c r="E4198" s="2">
        <v>42800</v>
      </c>
      <c r="F4198">
        <v>2</v>
      </c>
      <c r="G4198">
        <v>2</v>
      </c>
      <c r="H4198">
        <v>429</v>
      </c>
      <c r="I4198">
        <v>0.05</v>
      </c>
      <c r="J4198" s="1" t="s">
        <v>493</v>
      </c>
      <c r="K4198" s="1" t="s">
        <v>24</v>
      </c>
      <c r="L4198" s="1" t="s">
        <v>28</v>
      </c>
      <c r="M4198" s="1" t="s">
        <v>494</v>
      </c>
      <c r="N4198">
        <v>815.09999999999991</v>
      </c>
    </row>
    <row r="4199" spans="1:14" x14ac:dyDescent="0.3">
      <c r="A4199">
        <v>1102</v>
      </c>
      <c r="B4199" s="1" t="s">
        <v>63</v>
      </c>
      <c r="C4199" s="1" t="s">
        <v>15</v>
      </c>
      <c r="D4199">
        <v>203</v>
      </c>
      <c r="E4199" s="2">
        <v>42493</v>
      </c>
      <c r="F4199">
        <v>3</v>
      </c>
      <c r="G4199">
        <v>2</v>
      </c>
      <c r="H4199">
        <v>429</v>
      </c>
      <c r="I4199">
        <v>0.2</v>
      </c>
      <c r="J4199" s="1" t="s">
        <v>493</v>
      </c>
      <c r="K4199" s="1" t="s">
        <v>24</v>
      </c>
      <c r="L4199" s="1" t="s">
        <v>18</v>
      </c>
      <c r="M4199" s="1" t="s">
        <v>494</v>
      </c>
      <c r="N4199">
        <v>686.40000000000009</v>
      </c>
    </row>
    <row r="4200" spans="1:14" x14ac:dyDescent="0.3">
      <c r="A4200">
        <v>241</v>
      </c>
      <c r="B4200" s="1" t="s">
        <v>169</v>
      </c>
      <c r="C4200" s="1" t="s">
        <v>27</v>
      </c>
      <c r="D4200">
        <v>475</v>
      </c>
      <c r="E4200" s="2">
        <v>42644</v>
      </c>
      <c r="F4200">
        <v>2</v>
      </c>
      <c r="G4200">
        <v>2</v>
      </c>
      <c r="H4200">
        <v>429</v>
      </c>
      <c r="I4200">
        <v>7.0000000000000007E-2</v>
      </c>
      <c r="J4200" s="1" t="s">
        <v>493</v>
      </c>
      <c r="K4200" s="1" t="s">
        <v>24</v>
      </c>
      <c r="L4200" s="1" t="s">
        <v>28</v>
      </c>
      <c r="M4200" s="1" t="s">
        <v>494</v>
      </c>
      <c r="N4200">
        <v>797.93999999999994</v>
      </c>
    </row>
    <row r="4201" spans="1:14" x14ac:dyDescent="0.3">
      <c r="A4201">
        <v>1250</v>
      </c>
      <c r="B4201" s="1" t="s">
        <v>41</v>
      </c>
      <c r="C4201" s="1" t="s">
        <v>27</v>
      </c>
      <c r="D4201">
        <v>21</v>
      </c>
      <c r="E4201" s="2">
        <v>42384</v>
      </c>
      <c r="F4201">
        <v>2</v>
      </c>
      <c r="G4201">
        <v>1</v>
      </c>
      <c r="H4201">
        <v>429</v>
      </c>
      <c r="I4201">
        <v>0.1</v>
      </c>
      <c r="J4201" s="1" t="s">
        <v>493</v>
      </c>
      <c r="K4201" s="1" t="s">
        <v>24</v>
      </c>
      <c r="L4201" s="1" t="s">
        <v>28</v>
      </c>
      <c r="M4201" s="1" t="s">
        <v>494</v>
      </c>
      <c r="N4201">
        <v>386.1</v>
      </c>
    </row>
    <row r="4202" spans="1:14" x14ac:dyDescent="0.3">
      <c r="A4202">
        <v>927</v>
      </c>
      <c r="B4202" s="1" t="s">
        <v>30</v>
      </c>
      <c r="C4202" s="1" t="s">
        <v>27</v>
      </c>
      <c r="D4202">
        <v>514</v>
      </c>
      <c r="E4202" s="2">
        <v>42662</v>
      </c>
      <c r="F4202">
        <v>2</v>
      </c>
      <c r="G4202">
        <v>2</v>
      </c>
      <c r="H4202">
        <v>429</v>
      </c>
      <c r="I4202">
        <v>7.0000000000000007E-2</v>
      </c>
      <c r="J4202" s="1" t="s">
        <v>493</v>
      </c>
      <c r="K4202" s="1" t="s">
        <v>24</v>
      </c>
      <c r="L4202" s="1" t="s">
        <v>28</v>
      </c>
      <c r="M4202" s="1" t="s">
        <v>494</v>
      </c>
      <c r="N4202">
        <v>797.93999999999994</v>
      </c>
    </row>
    <row r="4203" spans="1:14" x14ac:dyDescent="0.3">
      <c r="A4203">
        <v>1409</v>
      </c>
      <c r="B4203" s="1" t="s">
        <v>51</v>
      </c>
      <c r="C4203" s="1" t="s">
        <v>27</v>
      </c>
      <c r="D4203">
        <v>1304</v>
      </c>
      <c r="E4203" s="2">
        <v>43085</v>
      </c>
      <c r="F4203">
        <v>2</v>
      </c>
      <c r="G4203">
        <v>1</v>
      </c>
      <c r="H4203">
        <v>429</v>
      </c>
      <c r="I4203">
        <v>0.05</v>
      </c>
      <c r="J4203" s="1" t="s">
        <v>493</v>
      </c>
      <c r="K4203" s="1" t="s">
        <v>24</v>
      </c>
      <c r="L4203" s="1" t="s">
        <v>28</v>
      </c>
      <c r="M4203" s="1" t="s">
        <v>494</v>
      </c>
      <c r="N4203">
        <v>407.54999999999995</v>
      </c>
    </row>
    <row r="4204" spans="1:14" x14ac:dyDescent="0.3">
      <c r="A4204">
        <v>484</v>
      </c>
      <c r="B4204" s="1" t="s">
        <v>141</v>
      </c>
      <c r="C4204" s="1" t="s">
        <v>15</v>
      </c>
      <c r="D4204">
        <v>127</v>
      </c>
      <c r="E4204" s="2">
        <v>42446</v>
      </c>
      <c r="F4204">
        <v>3</v>
      </c>
      <c r="G4204">
        <v>1</v>
      </c>
      <c r="H4204">
        <v>429</v>
      </c>
      <c r="I4204">
        <v>7.0000000000000007E-2</v>
      </c>
      <c r="J4204" s="1" t="s">
        <v>493</v>
      </c>
      <c r="K4204" s="1" t="s">
        <v>24</v>
      </c>
      <c r="L4204" s="1" t="s">
        <v>18</v>
      </c>
      <c r="M4204" s="1" t="s">
        <v>494</v>
      </c>
      <c r="N4204">
        <v>398.96999999999997</v>
      </c>
    </row>
    <row r="4205" spans="1:14" x14ac:dyDescent="0.3">
      <c r="A4205">
        <v>1435</v>
      </c>
      <c r="B4205" s="1" t="s">
        <v>26</v>
      </c>
      <c r="C4205" s="1" t="s">
        <v>27</v>
      </c>
      <c r="D4205">
        <v>234</v>
      </c>
      <c r="E4205" s="2">
        <v>42512</v>
      </c>
      <c r="F4205">
        <v>2</v>
      </c>
      <c r="G4205">
        <v>2</v>
      </c>
      <c r="H4205">
        <v>429</v>
      </c>
      <c r="I4205">
        <v>0.05</v>
      </c>
      <c r="J4205" s="1" t="s">
        <v>493</v>
      </c>
      <c r="K4205" s="1" t="s">
        <v>24</v>
      </c>
      <c r="L4205" s="1" t="s">
        <v>28</v>
      </c>
      <c r="M4205" s="1" t="s">
        <v>494</v>
      </c>
      <c r="N4205">
        <v>815.09999999999991</v>
      </c>
    </row>
    <row r="4206" spans="1:14" x14ac:dyDescent="0.3">
      <c r="A4206">
        <v>1163</v>
      </c>
      <c r="B4206" s="1" t="s">
        <v>86</v>
      </c>
      <c r="C4206" s="1" t="s">
        <v>21</v>
      </c>
      <c r="D4206">
        <v>625</v>
      </c>
      <c r="E4206" s="2">
        <v>42729</v>
      </c>
      <c r="F4206">
        <v>1</v>
      </c>
      <c r="G4206">
        <v>1</v>
      </c>
      <c r="H4206">
        <v>429</v>
      </c>
      <c r="I4206">
        <v>7.0000000000000007E-2</v>
      </c>
      <c r="J4206" s="1" t="s">
        <v>493</v>
      </c>
      <c r="K4206" s="1" t="s">
        <v>24</v>
      </c>
      <c r="L4206" s="1" t="s">
        <v>22</v>
      </c>
      <c r="M4206" s="1" t="s">
        <v>494</v>
      </c>
      <c r="N4206">
        <v>398.96999999999997</v>
      </c>
    </row>
    <row r="4207" spans="1:14" x14ac:dyDescent="0.3">
      <c r="A4207">
        <v>1061</v>
      </c>
      <c r="B4207" s="1" t="s">
        <v>141</v>
      </c>
      <c r="C4207" s="1" t="s">
        <v>15</v>
      </c>
      <c r="D4207">
        <v>456</v>
      </c>
      <c r="E4207" s="2">
        <v>42636</v>
      </c>
      <c r="F4207">
        <v>3</v>
      </c>
      <c r="G4207">
        <v>2</v>
      </c>
      <c r="H4207">
        <v>429</v>
      </c>
      <c r="I4207">
        <v>7.0000000000000007E-2</v>
      </c>
      <c r="J4207" s="1" t="s">
        <v>493</v>
      </c>
      <c r="K4207" s="1" t="s">
        <v>24</v>
      </c>
      <c r="L4207" s="1" t="s">
        <v>18</v>
      </c>
      <c r="M4207" s="1" t="s">
        <v>494</v>
      </c>
      <c r="N4207">
        <v>797.93999999999994</v>
      </c>
    </row>
    <row r="4208" spans="1:14" x14ac:dyDescent="0.3">
      <c r="A4208">
        <v>1385</v>
      </c>
      <c r="B4208" s="1" t="s">
        <v>91</v>
      </c>
      <c r="C4208" s="1" t="s">
        <v>27</v>
      </c>
      <c r="D4208">
        <v>773</v>
      </c>
      <c r="E4208" s="2">
        <v>42805</v>
      </c>
      <c r="F4208">
        <v>2</v>
      </c>
      <c r="G4208">
        <v>2</v>
      </c>
      <c r="H4208">
        <v>429</v>
      </c>
      <c r="I4208">
        <v>0.2</v>
      </c>
      <c r="J4208" s="1" t="s">
        <v>493</v>
      </c>
      <c r="K4208" s="1" t="s">
        <v>24</v>
      </c>
      <c r="L4208" s="1" t="s">
        <v>28</v>
      </c>
      <c r="M4208" s="1" t="s">
        <v>494</v>
      </c>
      <c r="N4208">
        <v>686.40000000000009</v>
      </c>
    </row>
    <row r="4209" spans="1:14" x14ac:dyDescent="0.3">
      <c r="A4209">
        <v>327</v>
      </c>
      <c r="B4209" s="1" t="s">
        <v>30</v>
      </c>
      <c r="C4209" s="1" t="s">
        <v>27</v>
      </c>
      <c r="D4209">
        <v>120</v>
      </c>
      <c r="E4209" s="2">
        <v>42443</v>
      </c>
      <c r="F4209">
        <v>2</v>
      </c>
      <c r="G4209">
        <v>1</v>
      </c>
      <c r="H4209">
        <v>429</v>
      </c>
      <c r="I4209">
        <v>0.05</v>
      </c>
      <c r="J4209" s="1" t="s">
        <v>493</v>
      </c>
      <c r="K4209" s="1" t="s">
        <v>24</v>
      </c>
      <c r="L4209" s="1" t="s">
        <v>28</v>
      </c>
      <c r="M4209" s="1" t="s">
        <v>494</v>
      </c>
      <c r="N4209">
        <v>407.54999999999995</v>
      </c>
    </row>
    <row r="4210" spans="1:14" x14ac:dyDescent="0.3">
      <c r="A4210">
        <v>894</v>
      </c>
      <c r="B4210" s="1" t="s">
        <v>33</v>
      </c>
      <c r="C4210" s="1" t="s">
        <v>27</v>
      </c>
      <c r="D4210">
        <v>565</v>
      </c>
      <c r="E4210" s="2">
        <v>42695</v>
      </c>
      <c r="F4210">
        <v>2</v>
      </c>
      <c r="G4210">
        <v>1</v>
      </c>
      <c r="H4210">
        <v>429</v>
      </c>
      <c r="I4210">
        <v>0.1</v>
      </c>
      <c r="J4210" s="1" t="s">
        <v>493</v>
      </c>
      <c r="K4210" s="1" t="s">
        <v>24</v>
      </c>
      <c r="L4210" s="1" t="s">
        <v>28</v>
      </c>
      <c r="M4210" s="1" t="s">
        <v>494</v>
      </c>
      <c r="N4210">
        <v>386.1</v>
      </c>
    </row>
    <row r="4211" spans="1:14" x14ac:dyDescent="0.3">
      <c r="A4211">
        <v>1121</v>
      </c>
      <c r="B4211" s="1" t="s">
        <v>239</v>
      </c>
      <c r="C4211" s="1" t="s">
        <v>27</v>
      </c>
      <c r="D4211">
        <v>597</v>
      </c>
      <c r="E4211" s="2">
        <v>42712</v>
      </c>
      <c r="F4211">
        <v>2</v>
      </c>
      <c r="G4211">
        <v>2</v>
      </c>
      <c r="H4211">
        <v>429</v>
      </c>
      <c r="I4211">
        <v>0.2</v>
      </c>
      <c r="J4211" s="1" t="s">
        <v>493</v>
      </c>
      <c r="K4211" s="1" t="s">
        <v>24</v>
      </c>
      <c r="L4211" s="1" t="s">
        <v>28</v>
      </c>
      <c r="M4211" s="1" t="s">
        <v>494</v>
      </c>
      <c r="N4211">
        <v>686.40000000000009</v>
      </c>
    </row>
    <row r="4212" spans="1:14" x14ac:dyDescent="0.3">
      <c r="A4212">
        <v>201</v>
      </c>
      <c r="B4212" s="1" t="s">
        <v>34</v>
      </c>
      <c r="C4212" s="1" t="s">
        <v>27</v>
      </c>
      <c r="D4212">
        <v>1201</v>
      </c>
      <c r="E4212" s="2">
        <v>43031</v>
      </c>
      <c r="F4212">
        <v>2</v>
      </c>
      <c r="G4212">
        <v>2</v>
      </c>
      <c r="H4212">
        <v>429</v>
      </c>
      <c r="I4212">
        <v>0.05</v>
      </c>
      <c r="J4212" s="1" t="s">
        <v>493</v>
      </c>
      <c r="K4212" s="1" t="s">
        <v>24</v>
      </c>
      <c r="L4212" s="1" t="s">
        <v>28</v>
      </c>
      <c r="M4212" s="1" t="s">
        <v>494</v>
      </c>
      <c r="N4212">
        <v>815.09999999999991</v>
      </c>
    </row>
    <row r="4213" spans="1:14" x14ac:dyDescent="0.3">
      <c r="A4213">
        <v>429</v>
      </c>
      <c r="B4213" s="1" t="s">
        <v>183</v>
      </c>
      <c r="C4213" s="1" t="s">
        <v>27</v>
      </c>
      <c r="D4213">
        <v>1032</v>
      </c>
      <c r="E4213" s="2">
        <v>42946</v>
      </c>
      <c r="F4213">
        <v>2</v>
      </c>
      <c r="G4213">
        <v>1</v>
      </c>
      <c r="H4213">
        <v>429</v>
      </c>
      <c r="I4213">
        <v>0.1</v>
      </c>
      <c r="J4213" s="1" t="s">
        <v>493</v>
      </c>
      <c r="K4213" s="1" t="s">
        <v>24</v>
      </c>
      <c r="L4213" s="1" t="s">
        <v>28</v>
      </c>
      <c r="M4213" s="1" t="s">
        <v>494</v>
      </c>
      <c r="N4213">
        <v>386.1</v>
      </c>
    </row>
    <row r="4214" spans="1:14" x14ac:dyDescent="0.3">
      <c r="A4214">
        <v>80</v>
      </c>
      <c r="B4214" s="1" t="s">
        <v>51</v>
      </c>
      <c r="C4214" s="1" t="s">
        <v>27</v>
      </c>
      <c r="D4214">
        <v>34</v>
      </c>
      <c r="E4214" s="2">
        <v>42391</v>
      </c>
      <c r="F4214">
        <v>2</v>
      </c>
      <c r="G4214">
        <v>2</v>
      </c>
      <c r="H4214">
        <v>429</v>
      </c>
      <c r="I4214">
        <v>0.2</v>
      </c>
      <c r="J4214" s="1" t="s">
        <v>493</v>
      </c>
      <c r="K4214" s="1" t="s">
        <v>24</v>
      </c>
      <c r="L4214" s="1" t="s">
        <v>28</v>
      </c>
      <c r="M4214" s="1" t="s">
        <v>494</v>
      </c>
      <c r="N4214">
        <v>686.40000000000009</v>
      </c>
    </row>
    <row r="4215" spans="1:14" x14ac:dyDescent="0.3">
      <c r="A4215">
        <v>280</v>
      </c>
      <c r="B4215" s="1" t="s">
        <v>29</v>
      </c>
      <c r="C4215" s="1" t="s">
        <v>15</v>
      </c>
      <c r="D4215">
        <v>201</v>
      </c>
      <c r="E4215" s="2">
        <v>42491</v>
      </c>
      <c r="F4215">
        <v>3</v>
      </c>
      <c r="G4215">
        <v>1</v>
      </c>
      <c r="H4215">
        <v>429</v>
      </c>
      <c r="I4215">
        <v>0.05</v>
      </c>
      <c r="J4215" s="1" t="s">
        <v>493</v>
      </c>
      <c r="K4215" s="1" t="s">
        <v>24</v>
      </c>
      <c r="L4215" s="1" t="s">
        <v>18</v>
      </c>
      <c r="M4215" s="1" t="s">
        <v>494</v>
      </c>
      <c r="N4215">
        <v>407.54999999999995</v>
      </c>
    </row>
    <row r="4216" spans="1:14" x14ac:dyDescent="0.3">
      <c r="A4216">
        <v>344</v>
      </c>
      <c r="B4216" s="1" t="s">
        <v>279</v>
      </c>
      <c r="C4216" s="1" t="s">
        <v>21</v>
      </c>
      <c r="D4216">
        <v>663</v>
      </c>
      <c r="E4216" s="2">
        <v>42755</v>
      </c>
      <c r="F4216">
        <v>1</v>
      </c>
      <c r="G4216">
        <v>2</v>
      </c>
      <c r="H4216">
        <v>429</v>
      </c>
      <c r="I4216">
        <v>0.2</v>
      </c>
      <c r="J4216" s="1" t="s">
        <v>493</v>
      </c>
      <c r="K4216" s="1" t="s">
        <v>24</v>
      </c>
      <c r="L4216" s="1" t="s">
        <v>22</v>
      </c>
      <c r="M4216" s="1" t="s">
        <v>494</v>
      </c>
      <c r="N4216">
        <v>686.40000000000009</v>
      </c>
    </row>
    <row r="4217" spans="1:14" x14ac:dyDescent="0.3">
      <c r="A4217">
        <v>634</v>
      </c>
      <c r="B4217" s="1" t="s">
        <v>98</v>
      </c>
      <c r="C4217" s="1" t="s">
        <v>27</v>
      </c>
      <c r="D4217">
        <v>612</v>
      </c>
      <c r="E4217" s="2">
        <v>42720</v>
      </c>
      <c r="F4217">
        <v>2</v>
      </c>
      <c r="G4217">
        <v>1</v>
      </c>
      <c r="H4217">
        <v>429</v>
      </c>
      <c r="I4217">
        <v>7.0000000000000007E-2</v>
      </c>
      <c r="J4217" s="1" t="s">
        <v>493</v>
      </c>
      <c r="K4217" s="1" t="s">
        <v>24</v>
      </c>
      <c r="L4217" s="1" t="s">
        <v>28</v>
      </c>
      <c r="M4217" s="1" t="s">
        <v>494</v>
      </c>
      <c r="N4217">
        <v>398.96999999999997</v>
      </c>
    </row>
    <row r="4218" spans="1:14" x14ac:dyDescent="0.3">
      <c r="A4218">
        <v>25</v>
      </c>
      <c r="B4218" s="1" t="s">
        <v>62</v>
      </c>
      <c r="C4218" s="1" t="s">
        <v>27</v>
      </c>
      <c r="D4218">
        <v>1511</v>
      </c>
      <c r="E4218" s="2">
        <v>43199</v>
      </c>
      <c r="F4218">
        <v>2</v>
      </c>
      <c r="G4218">
        <v>2</v>
      </c>
      <c r="H4218">
        <v>429</v>
      </c>
      <c r="I4218">
        <v>7.0000000000000007E-2</v>
      </c>
      <c r="J4218" s="1" t="s">
        <v>493</v>
      </c>
      <c r="K4218" s="1" t="s">
        <v>24</v>
      </c>
      <c r="L4218" s="1" t="s">
        <v>28</v>
      </c>
      <c r="M4218" s="1" t="s">
        <v>494</v>
      </c>
      <c r="N4218">
        <v>797.93999999999994</v>
      </c>
    </row>
    <row r="4219" spans="1:14" x14ac:dyDescent="0.3">
      <c r="A4219">
        <v>1386</v>
      </c>
      <c r="B4219" s="1" t="s">
        <v>72</v>
      </c>
      <c r="C4219" s="1" t="s">
        <v>21</v>
      </c>
      <c r="D4219">
        <v>72</v>
      </c>
      <c r="E4219" s="2">
        <v>42412</v>
      </c>
      <c r="F4219">
        <v>1</v>
      </c>
      <c r="G4219">
        <v>2</v>
      </c>
      <c r="H4219">
        <v>429</v>
      </c>
      <c r="I4219">
        <v>7.0000000000000007E-2</v>
      </c>
      <c r="J4219" s="1" t="s">
        <v>493</v>
      </c>
      <c r="K4219" s="1" t="s">
        <v>24</v>
      </c>
      <c r="L4219" s="1" t="s">
        <v>22</v>
      </c>
      <c r="M4219" s="1" t="s">
        <v>494</v>
      </c>
      <c r="N4219">
        <v>797.93999999999994</v>
      </c>
    </row>
    <row r="4220" spans="1:14" x14ac:dyDescent="0.3">
      <c r="A4220">
        <v>670</v>
      </c>
      <c r="B4220" s="1" t="s">
        <v>140</v>
      </c>
      <c r="C4220" s="1" t="s">
        <v>27</v>
      </c>
      <c r="D4220">
        <v>316</v>
      </c>
      <c r="E4220" s="2">
        <v>42568</v>
      </c>
      <c r="F4220">
        <v>2</v>
      </c>
      <c r="G4220">
        <v>1</v>
      </c>
      <c r="H4220">
        <v>429</v>
      </c>
      <c r="I4220">
        <v>0.05</v>
      </c>
      <c r="J4220" s="1" t="s">
        <v>493</v>
      </c>
      <c r="K4220" s="1" t="s">
        <v>24</v>
      </c>
      <c r="L4220" s="1" t="s">
        <v>28</v>
      </c>
      <c r="M4220" s="1" t="s">
        <v>494</v>
      </c>
      <c r="N4220">
        <v>407.54999999999995</v>
      </c>
    </row>
    <row r="4221" spans="1:14" x14ac:dyDescent="0.3">
      <c r="A4221">
        <v>926</v>
      </c>
      <c r="B4221" s="1" t="s">
        <v>261</v>
      </c>
      <c r="C4221" s="1" t="s">
        <v>21</v>
      </c>
      <c r="D4221">
        <v>151</v>
      </c>
      <c r="E4221" s="2">
        <v>42458</v>
      </c>
      <c r="F4221">
        <v>1</v>
      </c>
      <c r="G4221">
        <v>1</v>
      </c>
      <c r="H4221">
        <v>429</v>
      </c>
      <c r="I4221">
        <v>0.1</v>
      </c>
      <c r="J4221" s="1" t="s">
        <v>493</v>
      </c>
      <c r="K4221" s="1" t="s">
        <v>24</v>
      </c>
      <c r="L4221" s="1" t="s">
        <v>22</v>
      </c>
      <c r="M4221" s="1" t="s">
        <v>494</v>
      </c>
      <c r="N4221">
        <v>386.1</v>
      </c>
    </row>
    <row r="4222" spans="1:14" x14ac:dyDescent="0.3">
      <c r="A4222">
        <v>32</v>
      </c>
      <c r="B4222" s="1" t="s">
        <v>23</v>
      </c>
      <c r="C4222" s="1" t="s">
        <v>21</v>
      </c>
      <c r="D4222">
        <v>582</v>
      </c>
      <c r="E4222" s="2">
        <v>42708</v>
      </c>
      <c r="F4222">
        <v>1</v>
      </c>
      <c r="G4222">
        <v>2</v>
      </c>
      <c r="H4222">
        <v>429</v>
      </c>
      <c r="I4222">
        <v>7.0000000000000007E-2</v>
      </c>
      <c r="J4222" s="1" t="s">
        <v>493</v>
      </c>
      <c r="K4222" s="1" t="s">
        <v>24</v>
      </c>
      <c r="L4222" s="1" t="s">
        <v>22</v>
      </c>
      <c r="M4222" s="1" t="s">
        <v>494</v>
      </c>
      <c r="N4222">
        <v>797.93999999999994</v>
      </c>
    </row>
    <row r="4223" spans="1:14" x14ac:dyDescent="0.3">
      <c r="A4223">
        <v>840</v>
      </c>
      <c r="B4223" s="1" t="s">
        <v>73</v>
      </c>
      <c r="C4223" s="1" t="s">
        <v>27</v>
      </c>
      <c r="D4223">
        <v>1219</v>
      </c>
      <c r="E4223" s="2">
        <v>43038</v>
      </c>
      <c r="F4223">
        <v>2</v>
      </c>
      <c r="G4223">
        <v>2</v>
      </c>
      <c r="H4223">
        <v>429</v>
      </c>
      <c r="I4223">
        <v>7.0000000000000007E-2</v>
      </c>
      <c r="J4223" s="1" t="s">
        <v>493</v>
      </c>
      <c r="K4223" s="1" t="s">
        <v>24</v>
      </c>
      <c r="L4223" s="1" t="s">
        <v>28</v>
      </c>
      <c r="M4223" s="1" t="s">
        <v>494</v>
      </c>
      <c r="N4223">
        <v>797.93999999999994</v>
      </c>
    </row>
    <row r="4224" spans="1:14" x14ac:dyDescent="0.3">
      <c r="A4224">
        <v>1182</v>
      </c>
      <c r="B4224" s="1" t="s">
        <v>83</v>
      </c>
      <c r="C4224" s="1" t="s">
        <v>27</v>
      </c>
      <c r="D4224">
        <v>78</v>
      </c>
      <c r="E4224" s="2">
        <v>42416</v>
      </c>
      <c r="F4224">
        <v>2</v>
      </c>
      <c r="G4224">
        <v>1</v>
      </c>
      <c r="H4224">
        <v>429</v>
      </c>
      <c r="I4224">
        <v>7.0000000000000007E-2</v>
      </c>
      <c r="J4224" s="1" t="s">
        <v>493</v>
      </c>
      <c r="K4224" s="1" t="s">
        <v>24</v>
      </c>
      <c r="L4224" s="1" t="s">
        <v>28</v>
      </c>
      <c r="M4224" s="1" t="s">
        <v>494</v>
      </c>
      <c r="N4224">
        <v>398.96999999999997</v>
      </c>
    </row>
    <row r="4225" spans="1:14" x14ac:dyDescent="0.3">
      <c r="A4225">
        <v>22</v>
      </c>
      <c r="B4225" s="1" t="s">
        <v>80</v>
      </c>
      <c r="C4225" s="1" t="s">
        <v>27</v>
      </c>
      <c r="D4225">
        <v>183</v>
      </c>
      <c r="E4225" s="2">
        <v>42479</v>
      </c>
      <c r="F4225">
        <v>2</v>
      </c>
      <c r="G4225">
        <v>1</v>
      </c>
      <c r="H4225">
        <v>429</v>
      </c>
      <c r="I4225">
        <v>7.0000000000000007E-2</v>
      </c>
      <c r="J4225" s="1" t="s">
        <v>493</v>
      </c>
      <c r="K4225" s="1" t="s">
        <v>24</v>
      </c>
      <c r="L4225" s="1" t="s">
        <v>28</v>
      </c>
      <c r="M4225" s="1" t="s">
        <v>494</v>
      </c>
      <c r="N4225">
        <v>398.96999999999997</v>
      </c>
    </row>
    <row r="4226" spans="1:14" x14ac:dyDescent="0.3">
      <c r="A4226">
        <v>1157</v>
      </c>
      <c r="B4226" s="1" t="s">
        <v>51</v>
      </c>
      <c r="C4226" s="1" t="s">
        <v>27</v>
      </c>
      <c r="D4226">
        <v>621</v>
      </c>
      <c r="E4226" s="2">
        <v>42727</v>
      </c>
      <c r="F4226">
        <v>2</v>
      </c>
      <c r="G4226">
        <v>2</v>
      </c>
      <c r="H4226">
        <v>429</v>
      </c>
      <c r="I4226">
        <v>7.0000000000000007E-2</v>
      </c>
      <c r="J4226" s="1" t="s">
        <v>493</v>
      </c>
      <c r="K4226" s="1" t="s">
        <v>24</v>
      </c>
      <c r="L4226" s="1" t="s">
        <v>28</v>
      </c>
      <c r="M4226" s="1" t="s">
        <v>494</v>
      </c>
      <c r="N4226">
        <v>797.93999999999994</v>
      </c>
    </row>
    <row r="4227" spans="1:14" x14ac:dyDescent="0.3">
      <c r="A4227">
        <v>1134</v>
      </c>
      <c r="B4227" s="1" t="s">
        <v>25</v>
      </c>
      <c r="C4227" s="1" t="s">
        <v>15</v>
      </c>
      <c r="D4227">
        <v>1046</v>
      </c>
      <c r="E4227" s="2">
        <v>42954</v>
      </c>
      <c r="F4227">
        <v>3</v>
      </c>
      <c r="G4227">
        <v>2</v>
      </c>
      <c r="H4227">
        <v>429</v>
      </c>
      <c r="I4227">
        <v>0.05</v>
      </c>
      <c r="J4227" s="1" t="s">
        <v>493</v>
      </c>
      <c r="K4227" s="1" t="s">
        <v>24</v>
      </c>
      <c r="L4227" s="1" t="s">
        <v>18</v>
      </c>
      <c r="M4227" s="1" t="s">
        <v>494</v>
      </c>
      <c r="N4227">
        <v>815.09999999999991</v>
      </c>
    </row>
    <row r="4228" spans="1:14" x14ac:dyDescent="0.3">
      <c r="A4228">
        <v>703</v>
      </c>
      <c r="B4228" s="1" t="s">
        <v>23</v>
      </c>
      <c r="C4228" s="1" t="s">
        <v>21</v>
      </c>
      <c r="D4228">
        <v>483</v>
      </c>
      <c r="E4228" s="2">
        <v>42649</v>
      </c>
      <c r="F4228">
        <v>1</v>
      </c>
      <c r="G4228">
        <v>1</v>
      </c>
      <c r="H4228">
        <v>429</v>
      </c>
      <c r="I4228">
        <v>7.0000000000000007E-2</v>
      </c>
      <c r="J4228" s="1" t="s">
        <v>493</v>
      </c>
      <c r="K4228" s="1" t="s">
        <v>24</v>
      </c>
      <c r="L4228" s="1" t="s">
        <v>22</v>
      </c>
      <c r="M4228" s="1" t="s">
        <v>494</v>
      </c>
      <c r="N4228">
        <v>398.96999999999997</v>
      </c>
    </row>
    <row r="4229" spans="1:14" x14ac:dyDescent="0.3">
      <c r="A4229">
        <v>321</v>
      </c>
      <c r="B4229" s="1" t="s">
        <v>109</v>
      </c>
      <c r="C4229" s="1" t="s">
        <v>27</v>
      </c>
      <c r="D4229">
        <v>544</v>
      </c>
      <c r="E4229" s="2">
        <v>42680</v>
      </c>
      <c r="F4229">
        <v>2</v>
      </c>
      <c r="G4229">
        <v>1</v>
      </c>
      <c r="H4229">
        <v>429</v>
      </c>
      <c r="I4229">
        <v>0.1</v>
      </c>
      <c r="J4229" s="1" t="s">
        <v>493</v>
      </c>
      <c r="K4229" s="1" t="s">
        <v>24</v>
      </c>
      <c r="L4229" s="1" t="s">
        <v>28</v>
      </c>
      <c r="M4229" s="1" t="s">
        <v>494</v>
      </c>
      <c r="N4229">
        <v>386.1</v>
      </c>
    </row>
    <row r="4230" spans="1:14" x14ac:dyDescent="0.3">
      <c r="A4230">
        <v>1328</v>
      </c>
      <c r="B4230" s="1" t="s">
        <v>86</v>
      </c>
      <c r="C4230" s="1" t="s">
        <v>21</v>
      </c>
      <c r="D4230">
        <v>93</v>
      </c>
      <c r="E4230" s="2">
        <v>42426</v>
      </c>
      <c r="F4230">
        <v>1</v>
      </c>
      <c r="G4230">
        <v>1</v>
      </c>
      <c r="H4230">
        <v>429</v>
      </c>
      <c r="I4230">
        <v>0.05</v>
      </c>
      <c r="J4230" s="1" t="s">
        <v>493</v>
      </c>
      <c r="K4230" s="1" t="s">
        <v>24</v>
      </c>
      <c r="L4230" s="1" t="s">
        <v>22</v>
      </c>
      <c r="M4230" s="1" t="s">
        <v>494</v>
      </c>
      <c r="N4230">
        <v>407.54999999999995</v>
      </c>
    </row>
    <row r="4231" spans="1:14" x14ac:dyDescent="0.3">
      <c r="A4231">
        <v>1376</v>
      </c>
      <c r="B4231" s="1" t="s">
        <v>70</v>
      </c>
      <c r="C4231" s="1" t="s">
        <v>27</v>
      </c>
      <c r="D4231">
        <v>248</v>
      </c>
      <c r="E4231" s="2">
        <v>42520</v>
      </c>
      <c r="F4231">
        <v>2</v>
      </c>
      <c r="G4231">
        <v>1</v>
      </c>
      <c r="H4231">
        <v>429</v>
      </c>
      <c r="I4231">
        <v>0.1</v>
      </c>
      <c r="J4231" s="1" t="s">
        <v>493</v>
      </c>
      <c r="K4231" s="1" t="s">
        <v>24</v>
      </c>
      <c r="L4231" s="1" t="s">
        <v>28</v>
      </c>
      <c r="M4231" s="1" t="s">
        <v>494</v>
      </c>
      <c r="N4231">
        <v>386.1</v>
      </c>
    </row>
    <row r="4232" spans="1:14" x14ac:dyDescent="0.3">
      <c r="A4232">
        <v>10</v>
      </c>
      <c r="B4232" s="1" t="s">
        <v>44</v>
      </c>
      <c r="C4232" s="1" t="s">
        <v>27</v>
      </c>
      <c r="D4232">
        <v>1541</v>
      </c>
      <c r="E4232" s="2">
        <v>43206</v>
      </c>
      <c r="F4232">
        <v>2</v>
      </c>
      <c r="G4232">
        <v>1</v>
      </c>
      <c r="H4232">
        <v>429</v>
      </c>
      <c r="I4232">
        <v>0.1</v>
      </c>
      <c r="J4232" s="1" t="s">
        <v>493</v>
      </c>
      <c r="K4232" s="1" t="s">
        <v>24</v>
      </c>
      <c r="L4232" s="1" t="s">
        <v>28</v>
      </c>
      <c r="M4232" s="1" t="s">
        <v>494</v>
      </c>
      <c r="N4232">
        <v>386.1</v>
      </c>
    </row>
    <row r="4233" spans="1:14" x14ac:dyDescent="0.3">
      <c r="A4233">
        <v>1045</v>
      </c>
      <c r="B4233" s="1" t="s">
        <v>114</v>
      </c>
      <c r="C4233" s="1" t="s">
        <v>21</v>
      </c>
      <c r="D4233">
        <v>261</v>
      </c>
      <c r="E4233" s="2">
        <v>42529</v>
      </c>
      <c r="F4233">
        <v>1</v>
      </c>
      <c r="G4233">
        <v>2</v>
      </c>
      <c r="H4233">
        <v>429</v>
      </c>
      <c r="I4233">
        <v>0.1</v>
      </c>
      <c r="J4233" s="1" t="s">
        <v>493</v>
      </c>
      <c r="K4233" s="1" t="s">
        <v>24</v>
      </c>
      <c r="L4233" s="1" t="s">
        <v>22</v>
      </c>
      <c r="M4233" s="1" t="s">
        <v>494</v>
      </c>
      <c r="N4233">
        <v>772.2</v>
      </c>
    </row>
    <row r="4234" spans="1:14" x14ac:dyDescent="0.3">
      <c r="A4234">
        <v>397</v>
      </c>
      <c r="B4234" s="1" t="s">
        <v>138</v>
      </c>
      <c r="C4234" s="1" t="s">
        <v>27</v>
      </c>
      <c r="D4234">
        <v>80</v>
      </c>
      <c r="E4234" s="2">
        <v>42417</v>
      </c>
      <c r="F4234">
        <v>2</v>
      </c>
      <c r="G4234">
        <v>1</v>
      </c>
      <c r="H4234">
        <v>429</v>
      </c>
      <c r="I4234">
        <v>0.2</v>
      </c>
      <c r="J4234" s="1" t="s">
        <v>493</v>
      </c>
      <c r="K4234" s="1" t="s">
        <v>24</v>
      </c>
      <c r="L4234" s="1" t="s">
        <v>28</v>
      </c>
      <c r="M4234" s="1" t="s">
        <v>494</v>
      </c>
      <c r="N4234">
        <v>343.20000000000005</v>
      </c>
    </row>
    <row r="4235" spans="1:14" x14ac:dyDescent="0.3">
      <c r="A4235">
        <v>470</v>
      </c>
      <c r="B4235" s="1" t="s">
        <v>45</v>
      </c>
      <c r="C4235" s="1" t="s">
        <v>27</v>
      </c>
      <c r="D4235">
        <v>546</v>
      </c>
      <c r="E4235" s="2">
        <v>42683</v>
      </c>
      <c r="F4235">
        <v>2</v>
      </c>
      <c r="G4235">
        <v>2</v>
      </c>
      <c r="H4235">
        <v>429</v>
      </c>
      <c r="I4235">
        <v>0.05</v>
      </c>
      <c r="J4235" s="1" t="s">
        <v>493</v>
      </c>
      <c r="K4235" s="1" t="s">
        <v>24</v>
      </c>
      <c r="L4235" s="1" t="s">
        <v>28</v>
      </c>
      <c r="M4235" s="1" t="s">
        <v>494</v>
      </c>
      <c r="N4235">
        <v>815.09999999999991</v>
      </c>
    </row>
    <row r="4236" spans="1:14" x14ac:dyDescent="0.3">
      <c r="A4236">
        <v>716</v>
      </c>
      <c r="B4236" s="1" t="s">
        <v>179</v>
      </c>
      <c r="C4236" s="1" t="s">
        <v>27</v>
      </c>
      <c r="D4236">
        <v>217</v>
      </c>
      <c r="E4236" s="2">
        <v>42501</v>
      </c>
      <c r="F4236">
        <v>2</v>
      </c>
      <c r="G4236">
        <v>1</v>
      </c>
      <c r="H4236">
        <v>429</v>
      </c>
      <c r="I4236">
        <v>7.0000000000000007E-2</v>
      </c>
      <c r="J4236" s="1" t="s">
        <v>493</v>
      </c>
      <c r="K4236" s="1" t="s">
        <v>24</v>
      </c>
      <c r="L4236" s="1" t="s">
        <v>28</v>
      </c>
      <c r="M4236" s="1" t="s">
        <v>494</v>
      </c>
      <c r="N4236">
        <v>398.96999999999997</v>
      </c>
    </row>
    <row r="4237" spans="1:14" x14ac:dyDescent="0.3">
      <c r="A4237">
        <v>184</v>
      </c>
      <c r="B4237" s="1" t="s">
        <v>55</v>
      </c>
      <c r="C4237" s="1" t="s">
        <v>27</v>
      </c>
      <c r="D4237">
        <v>736</v>
      </c>
      <c r="E4237" s="2">
        <v>42793</v>
      </c>
      <c r="F4237">
        <v>2</v>
      </c>
      <c r="G4237">
        <v>1</v>
      </c>
      <c r="H4237">
        <v>429</v>
      </c>
      <c r="I4237">
        <v>0.1</v>
      </c>
      <c r="J4237" s="1" t="s">
        <v>493</v>
      </c>
      <c r="K4237" s="1" t="s">
        <v>24</v>
      </c>
      <c r="L4237" s="1" t="s">
        <v>28</v>
      </c>
      <c r="M4237" s="1" t="s">
        <v>494</v>
      </c>
      <c r="N4237">
        <v>386.1</v>
      </c>
    </row>
    <row r="4238" spans="1:14" x14ac:dyDescent="0.3">
      <c r="A4238">
        <v>555</v>
      </c>
      <c r="B4238" s="1" t="s">
        <v>128</v>
      </c>
      <c r="C4238" s="1" t="s">
        <v>15</v>
      </c>
      <c r="D4238">
        <v>467</v>
      </c>
      <c r="E4238" s="2">
        <v>42641</v>
      </c>
      <c r="F4238">
        <v>3</v>
      </c>
      <c r="G4238">
        <v>2</v>
      </c>
      <c r="H4238">
        <v>429</v>
      </c>
      <c r="I4238">
        <v>7.0000000000000007E-2</v>
      </c>
      <c r="J4238" s="1" t="s">
        <v>493</v>
      </c>
      <c r="K4238" s="1" t="s">
        <v>24</v>
      </c>
      <c r="L4238" s="1" t="s">
        <v>18</v>
      </c>
      <c r="M4238" s="1" t="s">
        <v>494</v>
      </c>
      <c r="N4238">
        <v>797.93999999999994</v>
      </c>
    </row>
    <row r="4239" spans="1:14" x14ac:dyDescent="0.3">
      <c r="A4239">
        <v>1348</v>
      </c>
      <c r="B4239" s="1" t="s">
        <v>64</v>
      </c>
      <c r="C4239" s="1" t="s">
        <v>27</v>
      </c>
      <c r="D4239">
        <v>30</v>
      </c>
      <c r="E4239" s="2">
        <v>42389</v>
      </c>
      <c r="F4239">
        <v>2</v>
      </c>
      <c r="G4239">
        <v>1</v>
      </c>
      <c r="H4239">
        <v>429</v>
      </c>
      <c r="I4239">
        <v>7.0000000000000007E-2</v>
      </c>
      <c r="J4239" s="1" t="s">
        <v>493</v>
      </c>
      <c r="K4239" s="1" t="s">
        <v>24</v>
      </c>
      <c r="L4239" s="1" t="s">
        <v>28</v>
      </c>
      <c r="M4239" s="1" t="s">
        <v>494</v>
      </c>
      <c r="N4239">
        <v>398.96999999999997</v>
      </c>
    </row>
    <row r="4240" spans="1:14" x14ac:dyDescent="0.3">
      <c r="A4240">
        <v>72</v>
      </c>
      <c r="B4240" s="1" t="s">
        <v>150</v>
      </c>
      <c r="C4240" s="1" t="s">
        <v>21</v>
      </c>
      <c r="D4240">
        <v>420</v>
      </c>
      <c r="E4240" s="2">
        <v>42618</v>
      </c>
      <c r="F4240">
        <v>1</v>
      </c>
      <c r="G4240">
        <v>2</v>
      </c>
      <c r="H4240">
        <v>429</v>
      </c>
      <c r="I4240">
        <v>0.2</v>
      </c>
      <c r="J4240" s="1" t="s">
        <v>493</v>
      </c>
      <c r="K4240" s="1" t="s">
        <v>24</v>
      </c>
      <c r="L4240" s="1" t="s">
        <v>22</v>
      </c>
      <c r="M4240" s="1" t="s">
        <v>494</v>
      </c>
      <c r="N4240">
        <v>686.40000000000009</v>
      </c>
    </row>
    <row r="4241" spans="1:14" x14ac:dyDescent="0.3">
      <c r="A4241">
        <v>326</v>
      </c>
      <c r="B4241" s="1" t="s">
        <v>197</v>
      </c>
      <c r="C4241" s="1" t="s">
        <v>21</v>
      </c>
      <c r="D4241">
        <v>1093</v>
      </c>
      <c r="E4241" s="2">
        <v>42972</v>
      </c>
      <c r="F4241">
        <v>1</v>
      </c>
      <c r="G4241">
        <v>2</v>
      </c>
      <c r="H4241">
        <v>429</v>
      </c>
      <c r="I4241">
        <v>0.1</v>
      </c>
      <c r="J4241" s="1" t="s">
        <v>493</v>
      </c>
      <c r="K4241" s="1" t="s">
        <v>24</v>
      </c>
      <c r="L4241" s="1" t="s">
        <v>22</v>
      </c>
      <c r="M4241" s="1" t="s">
        <v>494</v>
      </c>
      <c r="N4241">
        <v>772.2</v>
      </c>
    </row>
    <row r="4242" spans="1:14" x14ac:dyDescent="0.3">
      <c r="A4242">
        <v>150</v>
      </c>
      <c r="B4242" s="1" t="s">
        <v>145</v>
      </c>
      <c r="C4242" s="1" t="s">
        <v>27</v>
      </c>
      <c r="D4242">
        <v>250</v>
      </c>
      <c r="E4242" s="2">
        <v>42522</v>
      </c>
      <c r="F4242">
        <v>2</v>
      </c>
      <c r="G4242">
        <v>2</v>
      </c>
      <c r="H4242">
        <v>429</v>
      </c>
      <c r="I4242">
        <v>0.05</v>
      </c>
      <c r="J4242" s="1" t="s">
        <v>493</v>
      </c>
      <c r="K4242" s="1" t="s">
        <v>24</v>
      </c>
      <c r="L4242" s="1" t="s">
        <v>28</v>
      </c>
      <c r="M4242" s="1" t="s">
        <v>494</v>
      </c>
      <c r="N4242">
        <v>815.09999999999991</v>
      </c>
    </row>
    <row r="4243" spans="1:14" x14ac:dyDescent="0.3">
      <c r="A4243">
        <v>332</v>
      </c>
      <c r="B4243" s="1" t="s">
        <v>151</v>
      </c>
      <c r="C4243" s="1" t="s">
        <v>21</v>
      </c>
      <c r="D4243">
        <v>150</v>
      </c>
      <c r="E4243" s="2">
        <v>42458</v>
      </c>
      <c r="F4243">
        <v>1</v>
      </c>
      <c r="G4243">
        <v>1</v>
      </c>
      <c r="H4243">
        <v>429</v>
      </c>
      <c r="I4243">
        <v>7.0000000000000007E-2</v>
      </c>
      <c r="J4243" s="1" t="s">
        <v>493</v>
      </c>
      <c r="K4243" s="1" t="s">
        <v>24</v>
      </c>
      <c r="L4243" s="1" t="s">
        <v>22</v>
      </c>
      <c r="M4243" s="1" t="s">
        <v>494</v>
      </c>
      <c r="N4243">
        <v>398.96999999999997</v>
      </c>
    </row>
    <row r="4244" spans="1:14" x14ac:dyDescent="0.3">
      <c r="A4244">
        <v>447</v>
      </c>
      <c r="B4244" s="1" t="s">
        <v>114</v>
      </c>
      <c r="C4244" s="1" t="s">
        <v>21</v>
      </c>
      <c r="D4244">
        <v>398</v>
      </c>
      <c r="E4244" s="2">
        <v>42611</v>
      </c>
      <c r="F4244">
        <v>1</v>
      </c>
      <c r="G4244">
        <v>1</v>
      </c>
      <c r="H4244">
        <v>429</v>
      </c>
      <c r="I4244">
        <v>0.05</v>
      </c>
      <c r="J4244" s="1" t="s">
        <v>493</v>
      </c>
      <c r="K4244" s="1" t="s">
        <v>24</v>
      </c>
      <c r="L4244" s="1" t="s">
        <v>22</v>
      </c>
      <c r="M4244" s="1" t="s">
        <v>494</v>
      </c>
      <c r="N4244">
        <v>407.54999999999995</v>
      </c>
    </row>
    <row r="4245" spans="1:14" x14ac:dyDescent="0.3">
      <c r="A4245">
        <v>517</v>
      </c>
      <c r="B4245" s="1" t="s">
        <v>139</v>
      </c>
      <c r="C4245" s="1" t="s">
        <v>27</v>
      </c>
      <c r="D4245">
        <v>1133</v>
      </c>
      <c r="E4245" s="2">
        <v>42997</v>
      </c>
      <c r="F4245">
        <v>2</v>
      </c>
      <c r="G4245">
        <v>1</v>
      </c>
      <c r="H4245">
        <v>429</v>
      </c>
      <c r="I4245">
        <v>7.0000000000000007E-2</v>
      </c>
      <c r="J4245" s="1" t="s">
        <v>493</v>
      </c>
      <c r="K4245" s="1" t="s">
        <v>24</v>
      </c>
      <c r="L4245" s="1" t="s">
        <v>28</v>
      </c>
      <c r="M4245" s="1" t="s">
        <v>494</v>
      </c>
      <c r="N4245">
        <v>398.96999999999997</v>
      </c>
    </row>
    <row r="4246" spans="1:14" x14ac:dyDescent="0.3">
      <c r="A4246">
        <v>605</v>
      </c>
      <c r="B4246" s="1" t="s">
        <v>69</v>
      </c>
      <c r="C4246" s="1" t="s">
        <v>27</v>
      </c>
      <c r="D4246">
        <v>899</v>
      </c>
      <c r="E4246" s="2">
        <v>42875</v>
      </c>
      <c r="F4246">
        <v>2</v>
      </c>
      <c r="G4246">
        <v>1</v>
      </c>
      <c r="H4246">
        <v>429</v>
      </c>
      <c r="I4246">
        <v>0.1</v>
      </c>
      <c r="J4246" s="1" t="s">
        <v>493</v>
      </c>
      <c r="K4246" s="1" t="s">
        <v>24</v>
      </c>
      <c r="L4246" s="1" t="s">
        <v>28</v>
      </c>
      <c r="M4246" s="1" t="s">
        <v>494</v>
      </c>
      <c r="N4246">
        <v>386.1</v>
      </c>
    </row>
    <row r="4247" spans="1:14" x14ac:dyDescent="0.3">
      <c r="A4247">
        <v>586</v>
      </c>
      <c r="B4247" s="1" t="s">
        <v>162</v>
      </c>
      <c r="C4247" s="1" t="s">
        <v>27</v>
      </c>
      <c r="D4247">
        <v>510</v>
      </c>
      <c r="E4247" s="2">
        <v>42660</v>
      </c>
      <c r="F4247">
        <v>2</v>
      </c>
      <c r="G4247">
        <v>1</v>
      </c>
      <c r="H4247">
        <v>429</v>
      </c>
      <c r="I4247">
        <v>0.1</v>
      </c>
      <c r="J4247" s="1" t="s">
        <v>493</v>
      </c>
      <c r="K4247" s="1" t="s">
        <v>24</v>
      </c>
      <c r="L4247" s="1" t="s">
        <v>28</v>
      </c>
      <c r="M4247" s="1" t="s">
        <v>494</v>
      </c>
      <c r="N4247">
        <v>386.1</v>
      </c>
    </row>
    <row r="4248" spans="1:14" x14ac:dyDescent="0.3">
      <c r="A4248">
        <v>529</v>
      </c>
      <c r="B4248" s="1" t="s">
        <v>176</v>
      </c>
      <c r="C4248" s="1" t="s">
        <v>21</v>
      </c>
      <c r="D4248">
        <v>79</v>
      </c>
      <c r="E4248" s="2">
        <v>42417</v>
      </c>
      <c r="F4248">
        <v>1</v>
      </c>
      <c r="G4248">
        <v>2</v>
      </c>
      <c r="H4248">
        <v>429</v>
      </c>
      <c r="I4248">
        <v>0.05</v>
      </c>
      <c r="J4248" s="1" t="s">
        <v>493</v>
      </c>
      <c r="K4248" s="1" t="s">
        <v>24</v>
      </c>
      <c r="L4248" s="1" t="s">
        <v>22</v>
      </c>
      <c r="M4248" s="1" t="s">
        <v>494</v>
      </c>
      <c r="N4248">
        <v>815.09999999999991</v>
      </c>
    </row>
    <row r="4249" spans="1:14" x14ac:dyDescent="0.3">
      <c r="A4249">
        <v>274</v>
      </c>
      <c r="B4249" s="1" t="s">
        <v>100</v>
      </c>
      <c r="C4249" s="1" t="s">
        <v>27</v>
      </c>
      <c r="D4249">
        <v>329</v>
      </c>
      <c r="E4249" s="2">
        <v>42575</v>
      </c>
      <c r="F4249">
        <v>2</v>
      </c>
      <c r="G4249">
        <v>1</v>
      </c>
      <c r="H4249">
        <v>429</v>
      </c>
      <c r="I4249">
        <v>7.0000000000000007E-2</v>
      </c>
      <c r="J4249" s="1" t="s">
        <v>493</v>
      </c>
      <c r="K4249" s="1" t="s">
        <v>24</v>
      </c>
      <c r="L4249" s="1" t="s">
        <v>28</v>
      </c>
      <c r="M4249" s="1" t="s">
        <v>494</v>
      </c>
      <c r="N4249">
        <v>398.96999999999997</v>
      </c>
    </row>
    <row r="4250" spans="1:14" x14ac:dyDescent="0.3">
      <c r="A4250">
        <v>324</v>
      </c>
      <c r="B4250" s="1" t="s">
        <v>139</v>
      </c>
      <c r="C4250" s="1" t="s">
        <v>27</v>
      </c>
      <c r="D4250">
        <v>7</v>
      </c>
      <c r="E4250" s="2">
        <v>42373</v>
      </c>
      <c r="F4250">
        <v>2</v>
      </c>
      <c r="G4250">
        <v>2</v>
      </c>
      <c r="H4250">
        <v>429</v>
      </c>
      <c r="I4250">
        <v>0.1</v>
      </c>
      <c r="J4250" s="1" t="s">
        <v>493</v>
      </c>
      <c r="K4250" s="1" t="s">
        <v>24</v>
      </c>
      <c r="L4250" s="1" t="s">
        <v>28</v>
      </c>
      <c r="M4250" s="1" t="s">
        <v>494</v>
      </c>
      <c r="N4250">
        <v>772.2</v>
      </c>
    </row>
    <row r="4251" spans="1:14" x14ac:dyDescent="0.3">
      <c r="A4251">
        <v>685</v>
      </c>
      <c r="B4251" s="1" t="s">
        <v>200</v>
      </c>
      <c r="C4251" s="1" t="s">
        <v>27</v>
      </c>
      <c r="D4251">
        <v>125</v>
      </c>
      <c r="E4251" s="2">
        <v>42445</v>
      </c>
      <c r="F4251">
        <v>2</v>
      </c>
      <c r="G4251">
        <v>1</v>
      </c>
      <c r="H4251">
        <v>429</v>
      </c>
      <c r="I4251">
        <v>0.1</v>
      </c>
      <c r="J4251" s="1" t="s">
        <v>493</v>
      </c>
      <c r="K4251" s="1" t="s">
        <v>24</v>
      </c>
      <c r="L4251" s="1" t="s">
        <v>28</v>
      </c>
      <c r="M4251" s="1" t="s">
        <v>494</v>
      </c>
      <c r="N4251">
        <v>386.1</v>
      </c>
    </row>
    <row r="4252" spans="1:14" x14ac:dyDescent="0.3">
      <c r="A4252">
        <v>131</v>
      </c>
      <c r="B4252" s="1" t="s">
        <v>58</v>
      </c>
      <c r="C4252" s="1" t="s">
        <v>27</v>
      </c>
      <c r="D4252">
        <v>618</v>
      </c>
      <c r="E4252" s="2">
        <v>42725</v>
      </c>
      <c r="F4252">
        <v>2</v>
      </c>
      <c r="G4252">
        <v>2</v>
      </c>
      <c r="H4252">
        <v>429</v>
      </c>
      <c r="I4252">
        <v>0.1</v>
      </c>
      <c r="J4252" s="1" t="s">
        <v>493</v>
      </c>
      <c r="K4252" s="1" t="s">
        <v>24</v>
      </c>
      <c r="L4252" s="1" t="s">
        <v>28</v>
      </c>
      <c r="M4252" s="1" t="s">
        <v>494</v>
      </c>
      <c r="N4252">
        <v>772.2</v>
      </c>
    </row>
    <row r="4253" spans="1:14" x14ac:dyDescent="0.3">
      <c r="A4253">
        <v>1353</v>
      </c>
      <c r="B4253" s="1" t="s">
        <v>150</v>
      </c>
      <c r="C4253" s="1" t="s">
        <v>21</v>
      </c>
      <c r="D4253">
        <v>537</v>
      </c>
      <c r="E4253" s="2">
        <v>42674</v>
      </c>
      <c r="F4253">
        <v>1</v>
      </c>
      <c r="G4253">
        <v>2</v>
      </c>
      <c r="H4253">
        <v>429</v>
      </c>
      <c r="I4253">
        <v>0.1</v>
      </c>
      <c r="J4253" s="1" t="s">
        <v>493</v>
      </c>
      <c r="K4253" s="1" t="s">
        <v>24</v>
      </c>
      <c r="L4253" s="1" t="s">
        <v>22</v>
      </c>
      <c r="M4253" s="1" t="s">
        <v>494</v>
      </c>
      <c r="N4253">
        <v>772.2</v>
      </c>
    </row>
    <row r="4254" spans="1:14" x14ac:dyDescent="0.3">
      <c r="A4254">
        <v>48</v>
      </c>
      <c r="B4254" s="1" t="s">
        <v>140</v>
      </c>
      <c r="C4254" s="1" t="s">
        <v>27</v>
      </c>
      <c r="D4254">
        <v>1577</v>
      </c>
      <c r="E4254" s="2">
        <v>43213</v>
      </c>
      <c r="F4254">
        <v>2</v>
      </c>
      <c r="G4254">
        <v>2</v>
      </c>
      <c r="H4254">
        <v>2599</v>
      </c>
      <c r="I4254">
        <v>7.0000000000000007E-2</v>
      </c>
      <c r="J4254" s="1" t="s">
        <v>495</v>
      </c>
      <c r="K4254" s="1" t="s">
        <v>311</v>
      </c>
      <c r="L4254" s="1" t="s">
        <v>28</v>
      </c>
      <c r="M4254" s="1" t="s">
        <v>496</v>
      </c>
      <c r="N4254">
        <v>4834.1399999999994</v>
      </c>
    </row>
    <row r="4255" spans="1:14" x14ac:dyDescent="0.3">
      <c r="A4255">
        <v>1172</v>
      </c>
      <c r="B4255" s="1" t="s">
        <v>112</v>
      </c>
      <c r="C4255" s="1" t="s">
        <v>27</v>
      </c>
      <c r="D4255">
        <v>1408</v>
      </c>
      <c r="E4255" s="2">
        <v>43157</v>
      </c>
      <c r="F4255">
        <v>2</v>
      </c>
      <c r="G4255">
        <v>2</v>
      </c>
      <c r="H4255">
        <v>2599</v>
      </c>
      <c r="I4255">
        <v>0.2</v>
      </c>
      <c r="J4255" s="1" t="s">
        <v>497</v>
      </c>
      <c r="K4255" s="1" t="s">
        <v>311</v>
      </c>
      <c r="L4255" s="1" t="s">
        <v>28</v>
      </c>
      <c r="M4255" s="1" t="s">
        <v>496</v>
      </c>
      <c r="N4255">
        <v>4158.4000000000015</v>
      </c>
    </row>
    <row r="4256" spans="1:14" x14ac:dyDescent="0.3">
      <c r="A4256">
        <v>16</v>
      </c>
      <c r="B4256" s="1" t="s">
        <v>30</v>
      </c>
      <c r="C4256" s="1" t="s">
        <v>27</v>
      </c>
      <c r="D4256">
        <v>1510</v>
      </c>
      <c r="E4256" s="2">
        <v>43199</v>
      </c>
      <c r="F4256">
        <v>2</v>
      </c>
      <c r="G4256">
        <v>1</v>
      </c>
      <c r="H4256">
        <v>2599</v>
      </c>
      <c r="I4256">
        <v>0.05</v>
      </c>
      <c r="J4256" s="1" t="s">
        <v>497</v>
      </c>
      <c r="K4256" s="1" t="s">
        <v>311</v>
      </c>
      <c r="L4256" s="1" t="s">
        <v>28</v>
      </c>
      <c r="M4256" s="1" t="s">
        <v>496</v>
      </c>
      <c r="N4256">
        <v>2469.0499999999997</v>
      </c>
    </row>
    <row r="4257" spans="1:14" x14ac:dyDescent="0.3">
      <c r="A4257">
        <v>1118</v>
      </c>
      <c r="B4257" s="1" t="s">
        <v>151</v>
      </c>
      <c r="C4257" s="1" t="s">
        <v>21</v>
      </c>
      <c r="D4257">
        <v>1367</v>
      </c>
      <c r="E4257" s="2">
        <v>43127</v>
      </c>
      <c r="F4257">
        <v>1</v>
      </c>
      <c r="G4257">
        <v>2</v>
      </c>
      <c r="H4257">
        <v>2599</v>
      </c>
      <c r="I4257">
        <v>0.2</v>
      </c>
      <c r="J4257" s="1" t="s">
        <v>495</v>
      </c>
      <c r="K4257" s="1" t="s">
        <v>311</v>
      </c>
      <c r="L4257" s="1" t="s">
        <v>22</v>
      </c>
      <c r="M4257" s="1" t="s">
        <v>496</v>
      </c>
      <c r="N4257">
        <v>4158.4000000000015</v>
      </c>
    </row>
    <row r="4258" spans="1:14" x14ac:dyDescent="0.3">
      <c r="A4258">
        <v>86</v>
      </c>
      <c r="B4258" s="1" t="s">
        <v>126</v>
      </c>
      <c r="C4258" s="1" t="s">
        <v>27</v>
      </c>
      <c r="D4258">
        <v>1495</v>
      </c>
      <c r="E4258" s="2">
        <v>43195</v>
      </c>
      <c r="F4258">
        <v>2</v>
      </c>
      <c r="G4258">
        <v>1</v>
      </c>
      <c r="H4258">
        <v>2599</v>
      </c>
      <c r="I4258">
        <v>0.1</v>
      </c>
      <c r="J4258" s="1" t="s">
        <v>497</v>
      </c>
      <c r="K4258" s="1" t="s">
        <v>311</v>
      </c>
      <c r="L4258" s="1" t="s">
        <v>28</v>
      </c>
      <c r="M4258" s="1" t="s">
        <v>496</v>
      </c>
      <c r="N4258">
        <v>2339.1</v>
      </c>
    </row>
    <row r="4259" spans="1:14" x14ac:dyDescent="0.3">
      <c r="A4259">
        <v>263</v>
      </c>
      <c r="B4259" s="1" t="s">
        <v>264</v>
      </c>
      <c r="C4259" s="1" t="s">
        <v>27</v>
      </c>
      <c r="D4259">
        <v>1438</v>
      </c>
      <c r="E4259" s="2">
        <v>43174</v>
      </c>
      <c r="F4259">
        <v>2</v>
      </c>
      <c r="G4259">
        <v>1</v>
      </c>
      <c r="H4259">
        <v>2599</v>
      </c>
      <c r="I4259">
        <v>0.1</v>
      </c>
      <c r="J4259" s="1" t="s">
        <v>497</v>
      </c>
      <c r="K4259" s="1" t="s">
        <v>311</v>
      </c>
      <c r="L4259" s="1" t="s">
        <v>28</v>
      </c>
      <c r="M4259" s="1" t="s">
        <v>496</v>
      </c>
      <c r="N4259">
        <v>2339.1</v>
      </c>
    </row>
    <row r="4260" spans="1:14" x14ac:dyDescent="0.3">
      <c r="A4260">
        <v>28</v>
      </c>
      <c r="B4260" s="1" t="s">
        <v>47</v>
      </c>
      <c r="C4260" s="1" t="s">
        <v>27</v>
      </c>
      <c r="D4260">
        <v>1306</v>
      </c>
      <c r="E4260" s="2">
        <v>43089</v>
      </c>
      <c r="F4260">
        <v>2</v>
      </c>
      <c r="G4260">
        <v>1</v>
      </c>
      <c r="H4260">
        <v>869.99</v>
      </c>
      <c r="I4260">
        <v>0.2</v>
      </c>
      <c r="J4260" s="1" t="s">
        <v>498</v>
      </c>
      <c r="K4260" s="1" t="s">
        <v>311</v>
      </c>
      <c r="L4260" s="1" t="s">
        <v>28</v>
      </c>
      <c r="M4260" s="1" t="s">
        <v>485</v>
      </c>
      <c r="N4260">
        <v>695.99200000000008</v>
      </c>
    </row>
    <row r="4261" spans="1:14" x14ac:dyDescent="0.3">
      <c r="A4261">
        <v>63</v>
      </c>
      <c r="B4261" s="1" t="s">
        <v>184</v>
      </c>
      <c r="C4261" s="1" t="s">
        <v>27</v>
      </c>
      <c r="D4261">
        <v>1558</v>
      </c>
      <c r="E4261" s="2">
        <v>43209</v>
      </c>
      <c r="F4261">
        <v>2</v>
      </c>
      <c r="G4261">
        <v>2</v>
      </c>
      <c r="H4261">
        <v>1409.99</v>
      </c>
      <c r="I4261">
        <v>7.0000000000000007E-2</v>
      </c>
      <c r="J4261" s="1" t="s">
        <v>499</v>
      </c>
      <c r="K4261" s="1" t="s">
        <v>311</v>
      </c>
      <c r="L4261" s="1" t="s">
        <v>28</v>
      </c>
      <c r="M4261" s="1" t="s">
        <v>485</v>
      </c>
      <c r="N4261">
        <v>2622.5814</v>
      </c>
    </row>
    <row r="4262" spans="1:14" x14ac:dyDescent="0.3">
      <c r="A4262">
        <v>67</v>
      </c>
      <c r="B4262" s="1" t="s">
        <v>174</v>
      </c>
      <c r="C4262" s="1" t="s">
        <v>21</v>
      </c>
      <c r="D4262">
        <v>1545</v>
      </c>
      <c r="E4262" s="2">
        <v>43207</v>
      </c>
      <c r="F4262">
        <v>1</v>
      </c>
      <c r="G4262">
        <v>1</v>
      </c>
      <c r="H4262">
        <v>869.99</v>
      </c>
      <c r="I4262">
        <v>0.1</v>
      </c>
      <c r="J4262" s="1" t="s">
        <v>498</v>
      </c>
      <c r="K4262" s="1" t="s">
        <v>311</v>
      </c>
      <c r="L4262" s="1" t="s">
        <v>22</v>
      </c>
      <c r="M4262" s="1" t="s">
        <v>485</v>
      </c>
      <c r="N4262">
        <v>782.99099999999999</v>
      </c>
    </row>
    <row r="4263" spans="1:14" x14ac:dyDescent="0.3">
      <c r="A4263">
        <v>92</v>
      </c>
      <c r="B4263" s="1" t="s">
        <v>163</v>
      </c>
      <c r="C4263" s="1" t="s">
        <v>27</v>
      </c>
      <c r="D4263">
        <v>1508</v>
      </c>
      <c r="E4263" s="2">
        <v>43198</v>
      </c>
      <c r="F4263">
        <v>2</v>
      </c>
      <c r="G4263">
        <v>1</v>
      </c>
      <c r="H4263">
        <v>379.99</v>
      </c>
      <c r="I4263">
        <v>0.2</v>
      </c>
      <c r="J4263" s="1" t="s">
        <v>500</v>
      </c>
      <c r="K4263" s="1" t="s">
        <v>311</v>
      </c>
      <c r="L4263" s="1" t="s">
        <v>28</v>
      </c>
      <c r="M4263" s="1" t="s">
        <v>485</v>
      </c>
      <c r="N4263">
        <v>303.99200000000002</v>
      </c>
    </row>
    <row r="4264" spans="1:14" x14ac:dyDescent="0.3">
      <c r="A4264">
        <v>124</v>
      </c>
      <c r="B4264" s="1" t="s">
        <v>150</v>
      </c>
      <c r="C4264" s="1" t="s">
        <v>21</v>
      </c>
      <c r="D4264">
        <v>738</v>
      </c>
      <c r="E4264" s="2">
        <v>42794</v>
      </c>
      <c r="F4264">
        <v>1</v>
      </c>
      <c r="G4264">
        <v>2</v>
      </c>
      <c r="H4264">
        <v>549.99</v>
      </c>
      <c r="I4264">
        <v>0.2</v>
      </c>
      <c r="J4264" s="1" t="s">
        <v>501</v>
      </c>
      <c r="K4264" s="1" t="s">
        <v>311</v>
      </c>
      <c r="L4264" s="1" t="s">
        <v>22</v>
      </c>
      <c r="M4264" s="1" t="s">
        <v>485</v>
      </c>
      <c r="N4264">
        <v>879.98400000000004</v>
      </c>
    </row>
    <row r="4265" spans="1:14" x14ac:dyDescent="0.3">
      <c r="A4265">
        <v>167</v>
      </c>
      <c r="B4265" s="1" t="s">
        <v>61</v>
      </c>
      <c r="C4265" s="1" t="s">
        <v>27</v>
      </c>
      <c r="D4265">
        <v>945</v>
      </c>
      <c r="E4265" s="2">
        <v>42900</v>
      </c>
      <c r="F4265">
        <v>2</v>
      </c>
      <c r="G4265">
        <v>2</v>
      </c>
      <c r="H4265">
        <v>539.99</v>
      </c>
      <c r="I4265">
        <v>0.1</v>
      </c>
      <c r="J4265" s="1" t="s">
        <v>502</v>
      </c>
      <c r="K4265" s="1" t="s">
        <v>311</v>
      </c>
      <c r="L4265" s="1" t="s">
        <v>28</v>
      </c>
      <c r="M4265" s="1" t="s">
        <v>485</v>
      </c>
      <c r="N4265">
        <v>971.98200000000008</v>
      </c>
    </row>
    <row r="4266" spans="1:14" x14ac:dyDescent="0.3">
      <c r="A4266">
        <v>209</v>
      </c>
      <c r="B4266" s="1" t="s">
        <v>198</v>
      </c>
      <c r="C4266" s="1" t="s">
        <v>27</v>
      </c>
      <c r="D4266">
        <v>1051</v>
      </c>
      <c r="E4266" s="2">
        <v>42957</v>
      </c>
      <c r="F4266">
        <v>2</v>
      </c>
      <c r="G4266">
        <v>1</v>
      </c>
      <c r="H4266">
        <v>1409.99</v>
      </c>
      <c r="I4266">
        <v>0.2</v>
      </c>
      <c r="J4266" s="1" t="s">
        <v>499</v>
      </c>
      <c r="K4266" s="1" t="s">
        <v>311</v>
      </c>
      <c r="L4266" s="1" t="s">
        <v>28</v>
      </c>
      <c r="M4266" s="1" t="s">
        <v>485</v>
      </c>
      <c r="N4266">
        <v>1127.992</v>
      </c>
    </row>
    <row r="4267" spans="1:14" x14ac:dyDescent="0.3">
      <c r="A4267">
        <v>213</v>
      </c>
      <c r="B4267" s="1" t="s">
        <v>84</v>
      </c>
      <c r="C4267" s="1" t="s">
        <v>27</v>
      </c>
      <c r="D4267">
        <v>1212</v>
      </c>
      <c r="E4267" s="2">
        <v>43035</v>
      </c>
      <c r="F4267">
        <v>2</v>
      </c>
      <c r="G4267">
        <v>2</v>
      </c>
      <c r="H4267">
        <v>379.99</v>
      </c>
      <c r="I4267">
        <v>7.0000000000000007E-2</v>
      </c>
      <c r="J4267" s="1" t="s">
        <v>500</v>
      </c>
      <c r="K4267" s="1" t="s">
        <v>311</v>
      </c>
      <c r="L4267" s="1" t="s">
        <v>28</v>
      </c>
      <c r="M4267" s="1" t="s">
        <v>485</v>
      </c>
      <c r="N4267">
        <v>706.78139999999996</v>
      </c>
    </row>
    <row r="4268" spans="1:14" x14ac:dyDescent="0.3">
      <c r="A4268">
        <v>239</v>
      </c>
      <c r="B4268" s="1" t="s">
        <v>151</v>
      </c>
      <c r="C4268" s="1" t="s">
        <v>21</v>
      </c>
      <c r="D4268">
        <v>1050</v>
      </c>
      <c r="E4268" s="2">
        <v>42956</v>
      </c>
      <c r="F4268">
        <v>1</v>
      </c>
      <c r="G4268">
        <v>2</v>
      </c>
      <c r="H4268">
        <v>869.99</v>
      </c>
      <c r="I4268">
        <v>0.2</v>
      </c>
      <c r="J4268" s="1" t="s">
        <v>498</v>
      </c>
      <c r="K4268" s="1" t="s">
        <v>311</v>
      </c>
      <c r="L4268" s="1" t="s">
        <v>22</v>
      </c>
      <c r="M4268" s="1" t="s">
        <v>485</v>
      </c>
      <c r="N4268">
        <v>1391.9840000000002</v>
      </c>
    </row>
    <row r="4269" spans="1:14" x14ac:dyDescent="0.3">
      <c r="A4269">
        <v>333</v>
      </c>
      <c r="B4269" s="1" t="s">
        <v>182</v>
      </c>
      <c r="C4269" s="1" t="s">
        <v>27</v>
      </c>
      <c r="D4269">
        <v>1244</v>
      </c>
      <c r="E4269" s="2">
        <v>43051</v>
      </c>
      <c r="F4269">
        <v>2</v>
      </c>
      <c r="G4269">
        <v>1</v>
      </c>
      <c r="H4269">
        <v>869.99</v>
      </c>
      <c r="I4269">
        <v>0.2</v>
      </c>
      <c r="J4269" s="1" t="s">
        <v>498</v>
      </c>
      <c r="K4269" s="1" t="s">
        <v>311</v>
      </c>
      <c r="L4269" s="1" t="s">
        <v>28</v>
      </c>
      <c r="M4269" s="1" t="s">
        <v>485</v>
      </c>
      <c r="N4269">
        <v>695.99200000000008</v>
      </c>
    </row>
    <row r="4270" spans="1:14" x14ac:dyDescent="0.3">
      <c r="A4270">
        <v>334</v>
      </c>
      <c r="B4270" s="1" t="s">
        <v>77</v>
      </c>
      <c r="C4270" s="1" t="s">
        <v>27</v>
      </c>
      <c r="D4270">
        <v>1117</v>
      </c>
      <c r="E4270" s="2">
        <v>42986</v>
      </c>
      <c r="F4270">
        <v>2</v>
      </c>
      <c r="G4270">
        <v>2</v>
      </c>
      <c r="H4270">
        <v>379.99</v>
      </c>
      <c r="I4270">
        <v>0.1</v>
      </c>
      <c r="J4270" s="1" t="s">
        <v>500</v>
      </c>
      <c r="K4270" s="1" t="s">
        <v>311</v>
      </c>
      <c r="L4270" s="1" t="s">
        <v>28</v>
      </c>
      <c r="M4270" s="1" t="s">
        <v>485</v>
      </c>
      <c r="N4270">
        <v>683.98200000000008</v>
      </c>
    </row>
    <row r="4271" spans="1:14" x14ac:dyDescent="0.3">
      <c r="A4271">
        <v>346</v>
      </c>
      <c r="B4271" s="1" t="s">
        <v>224</v>
      </c>
      <c r="C4271" s="1" t="s">
        <v>27</v>
      </c>
      <c r="D4271">
        <v>1243</v>
      </c>
      <c r="E4271" s="2">
        <v>43050</v>
      </c>
      <c r="F4271">
        <v>2</v>
      </c>
      <c r="G4271">
        <v>1</v>
      </c>
      <c r="H4271">
        <v>539.99</v>
      </c>
      <c r="I4271">
        <v>7.0000000000000007E-2</v>
      </c>
      <c r="J4271" s="1" t="s">
        <v>502</v>
      </c>
      <c r="K4271" s="1" t="s">
        <v>311</v>
      </c>
      <c r="L4271" s="1" t="s">
        <v>28</v>
      </c>
      <c r="M4271" s="1" t="s">
        <v>485</v>
      </c>
      <c r="N4271">
        <v>502.19069999999999</v>
      </c>
    </row>
    <row r="4272" spans="1:14" x14ac:dyDescent="0.3">
      <c r="A4272">
        <v>354</v>
      </c>
      <c r="B4272" s="1" t="s">
        <v>182</v>
      </c>
      <c r="C4272" s="1" t="s">
        <v>27</v>
      </c>
      <c r="D4272">
        <v>1001</v>
      </c>
      <c r="E4272" s="2">
        <v>42929</v>
      </c>
      <c r="F4272">
        <v>2</v>
      </c>
      <c r="G4272">
        <v>2</v>
      </c>
      <c r="H4272">
        <v>869.99</v>
      </c>
      <c r="I4272">
        <v>0.05</v>
      </c>
      <c r="J4272" s="1" t="s">
        <v>498</v>
      </c>
      <c r="K4272" s="1" t="s">
        <v>311</v>
      </c>
      <c r="L4272" s="1" t="s">
        <v>28</v>
      </c>
      <c r="M4272" s="1" t="s">
        <v>485</v>
      </c>
      <c r="N4272">
        <v>1652.981</v>
      </c>
    </row>
    <row r="4273" spans="1:14" x14ac:dyDescent="0.3">
      <c r="A4273">
        <v>408</v>
      </c>
      <c r="B4273" s="1" t="s">
        <v>104</v>
      </c>
      <c r="C4273" s="1" t="s">
        <v>27</v>
      </c>
      <c r="D4273">
        <v>1019</v>
      </c>
      <c r="E4273" s="2">
        <v>42938</v>
      </c>
      <c r="F4273">
        <v>2</v>
      </c>
      <c r="G4273">
        <v>1</v>
      </c>
      <c r="H4273">
        <v>379.99</v>
      </c>
      <c r="I4273">
        <v>0.05</v>
      </c>
      <c r="J4273" s="1" t="s">
        <v>500</v>
      </c>
      <c r="K4273" s="1" t="s">
        <v>311</v>
      </c>
      <c r="L4273" s="1" t="s">
        <v>28</v>
      </c>
      <c r="M4273" s="1" t="s">
        <v>485</v>
      </c>
      <c r="N4273">
        <v>360.9905</v>
      </c>
    </row>
    <row r="4274" spans="1:14" x14ac:dyDescent="0.3">
      <c r="A4274">
        <v>419</v>
      </c>
      <c r="B4274" s="1" t="s">
        <v>36</v>
      </c>
      <c r="C4274" s="1" t="s">
        <v>27</v>
      </c>
      <c r="D4274">
        <v>994</v>
      </c>
      <c r="E4274" s="2">
        <v>42925</v>
      </c>
      <c r="F4274">
        <v>2</v>
      </c>
      <c r="G4274">
        <v>1</v>
      </c>
      <c r="H4274">
        <v>869.99</v>
      </c>
      <c r="I4274">
        <v>0.2</v>
      </c>
      <c r="J4274" s="1" t="s">
        <v>498</v>
      </c>
      <c r="K4274" s="1" t="s">
        <v>311</v>
      </c>
      <c r="L4274" s="1" t="s">
        <v>28</v>
      </c>
      <c r="M4274" s="1" t="s">
        <v>485</v>
      </c>
      <c r="N4274">
        <v>695.99200000000008</v>
      </c>
    </row>
    <row r="4275" spans="1:14" x14ac:dyDescent="0.3">
      <c r="A4275">
        <v>433</v>
      </c>
      <c r="B4275" s="1" t="s">
        <v>14</v>
      </c>
      <c r="C4275" s="1" t="s">
        <v>15</v>
      </c>
      <c r="D4275">
        <v>742</v>
      </c>
      <c r="E4275" s="2">
        <v>42794</v>
      </c>
      <c r="F4275">
        <v>3</v>
      </c>
      <c r="G4275">
        <v>1</v>
      </c>
      <c r="H4275">
        <v>869.99</v>
      </c>
      <c r="I4275">
        <v>7.0000000000000007E-2</v>
      </c>
      <c r="J4275" s="1" t="s">
        <v>498</v>
      </c>
      <c r="K4275" s="1" t="s">
        <v>311</v>
      </c>
      <c r="L4275" s="1" t="s">
        <v>18</v>
      </c>
      <c r="M4275" s="1" t="s">
        <v>485</v>
      </c>
      <c r="N4275">
        <v>809.09069999999997</v>
      </c>
    </row>
    <row r="4276" spans="1:14" x14ac:dyDescent="0.3">
      <c r="A4276">
        <v>477</v>
      </c>
      <c r="B4276" s="1" t="s">
        <v>139</v>
      </c>
      <c r="C4276" s="1" t="s">
        <v>27</v>
      </c>
      <c r="D4276">
        <v>856</v>
      </c>
      <c r="E4276" s="2">
        <v>42848</v>
      </c>
      <c r="F4276">
        <v>2</v>
      </c>
      <c r="G4276">
        <v>2</v>
      </c>
      <c r="H4276">
        <v>549.99</v>
      </c>
      <c r="I4276">
        <v>0.05</v>
      </c>
      <c r="J4276" s="1" t="s">
        <v>501</v>
      </c>
      <c r="K4276" s="1" t="s">
        <v>311</v>
      </c>
      <c r="L4276" s="1" t="s">
        <v>28</v>
      </c>
      <c r="M4276" s="1" t="s">
        <v>485</v>
      </c>
      <c r="N4276">
        <v>1044.981</v>
      </c>
    </row>
    <row r="4277" spans="1:14" x14ac:dyDescent="0.3">
      <c r="A4277">
        <v>494</v>
      </c>
      <c r="B4277" s="1" t="s">
        <v>54</v>
      </c>
      <c r="C4277" s="1" t="s">
        <v>27</v>
      </c>
      <c r="D4277">
        <v>1127</v>
      </c>
      <c r="E4277" s="2">
        <v>42993</v>
      </c>
      <c r="F4277">
        <v>2</v>
      </c>
      <c r="G4277">
        <v>1</v>
      </c>
      <c r="H4277">
        <v>379.99</v>
      </c>
      <c r="I4277">
        <v>0.2</v>
      </c>
      <c r="J4277" s="1" t="s">
        <v>500</v>
      </c>
      <c r="K4277" s="1" t="s">
        <v>311</v>
      </c>
      <c r="L4277" s="1" t="s">
        <v>28</v>
      </c>
      <c r="M4277" s="1" t="s">
        <v>485</v>
      </c>
      <c r="N4277">
        <v>303.99200000000002</v>
      </c>
    </row>
    <row r="4278" spans="1:14" x14ac:dyDescent="0.3">
      <c r="A4278">
        <v>507</v>
      </c>
      <c r="B4278" s="1" t="s">
        <v>173</v>
      </c>
      <c r="C4278" s="1" t="s">
        <v>27</v>
      </c>
      <c r="D4278">
        <v>883</v>
      </c>
      <c r="E4278" s="2">
        <v>42866</v>
      </c>
      <c r="F4278">
        <v>2</v>
      </c>
      <c r="G4278">
        <v>1</v>
      </c>
      <c r="H4278">
        <v>539.99</v>
      </c>
      <c r="I4278">
        <v>0.05</v>
      </c>
      <c r="J4278" s="1" t="s">
        <v>502</v>
      </c>
      <c r="K4278" s="1" t="s">
        <v>311</v>
      </c>
      <c r="L4278" s="1" t="s">
        <v>28</v>
      </c>
      <c r="M4278" s="1" t="s">
        <v>485</v>
      </c>
      <c r="N4278">
        <v>512.9905</v>
      </c>
    </row>
    <row r="4279" spans="1:14" x14ac:dyDescent="0.3">
      <c r="A4279">
        <v>524</v>
      </c>
      <c r="B4279" s="1" t="s">
        <v>172</v>
      </c>
      <c r="C4279" s="1" t="s">
        <v>27</v>
      </c>
      <c r="D4279">
        <v>811</v>
      </c>
      <c r="E4279" s="2">
        <v>42826</v>
      </c>
      <c r="F4279">
        <v>2</v>
      </c>
      <c r="G4279">
        <v>2</v>
      </c>
      <c r="H4279">
        <v>869.99</v>
      </c>
      <c r="I4279">
        <v>7.0000000000000007E-2</v>
      </c>
      <c r="J4279" s="1" t="s">
        <v>498</v>
      </c>
      <c r="K4279" s="1" t="s">
        <v>311</v>
      </c>
      <c r="L4279" s="1" t="s">
        <v>28</v>
      </c>
      <c r="M4279" s="1" t="s">
        <v>485</v>
      </c>
      <c r="N4279">
        <v>1618.1813999999999</v>
      </c>
    </row>
    <row r="4280" spans="1:14" x14ac:dyDescent="0.3">
      <c r="A4280">
        <v>625</v>
      </c>
      <c r="B4280" s="1" t="s">
        <v>55</v>
      </c>
      <c r="C4280" s="1" t="s">
        <v>27</v>
      </c>
      <c r="D4280">
        <v>721</v>
      </c>
      <c r="E4280" s="2">
        <v>42782</v>
      </c>
      <c r="F4280">
        <v>2</v>
      </c>
      <c r="G4280">
        <v>2</v>
      </c>
      <c r="H4280">
        <v>869.99</v>
      </c>
      <c r="I4280">
        <v>7.0000000000000007E-2</v>
      </c>
      <c r="J4280" s="1" t="s">
        <v>498</v>
      </c>
      <c r="K4280" s="1" t="s">
        <v>311</v>
      </c>
      <c r="L4280" s="1" t="s">
        <v>28</v>
      </c>
      <c r="M4280" s="1" t="s">
        <v>485</v>
      </c>
      <c r="N4280">
        <v>1618.1813999999999</v>
      </c>
    </row>
    <row r="4281" spans="1:14" x14ac:dyDescent="0.3">
      <c r="A4281">
        <v>666</v>
      </c>
      <c r="B4281" s="1" t="s">
        <v>95</v>
      </c>
      <c r="C4281" s="1" t="s">
        <v>27</v>
      </c>
      <c r="D4281">
        <v>827</v>
      </c>
      <c r="E4281" s="2">
        <v>42832</v>
      </c>
      <c r="F4281">
        <v>2</v>
      </c>
      <c r="G4281">
        <v>1</v>
      </c>
      <c r="H4281">
        <v>1469.99</v>
      </c>
      <c r="I4281">
        <v>0.2</v>
      </c>
      <c r="J4281" s="1" t="s">
        <v>503</v>
      </c>
      <c r="K4281" s="1" t="s">
        <v>311</v>
      </c>
      <c r="L4281" s="1" t="s">
        <v>28</v>
      </c>
      <c r="M4281" s="1" t="s">
        <v>485</v>
      </c>
      <c r="N4281">
        <v>1175.992</v>
      </c>
    </row>
    <row r="4282" spans="1:14" x14ac:dyDescent="0.3">
      <c r="A4282">
        <v>723</v>
      </c>
      <c r="B4282" s="1" t="s">
        <v>103</v>
      </c>
      <c r="C4282" s="1" t="s">
        <v>27</v>
      </c>
      <c r="D4282">
        <v>992</v>
      </c>
      <c r="E4282" s="2">
        <v>42923</v>
      </c>
      <c r="F4282">
        <v>2</v>
      </c>
      <c r="G4282">
        <v>1</v>
      </c>
      <c r="H4282">
        <v>869.99</v>
      </c>
      <c r="I4282">
        <v>7.0000000000000007E-2</v>
      </c>
      <c r="J4282" s="1" t="s">
        <v>498</v>
      </c>
      <c r="K4282" s="1" t="s">
        <v>311</v>
      </c>
      <c r="L4282" s="1" t="s">
        <v>28</v>
      </c>
      <c r="M4282" s="1" t="s">
        <v>485</v>
      </c>
      <c r="N4282">
        <v>809.09069999999997</v>
      </c>
    </row>
    <row r="4283" spans="1:14" x14ac:dyDescent="0.3">
      <c r="A4283">
        <v>731</v>
      </c>
      <c r="B4283" s="1" t="s">
        <v>144</v>
      </c>
      <c r="C4283" s="1" t="s">
        <v>21</v>
      </c>
      <c r="D4283">
        <v>751</v>
      </c>
      <c r="E4283" s="2">
        <v>42799</v>
      </c>
      <c r="F4283">
        <v>1</v>
      </c>
      <c r="G4283">
        <v>2</v>
      </c>
      <c r="H4283">
        <v>869.99</v>
      </c>
      <c r="I4283">
        <v>0.05</v>
      </c>
      <c r="J4283" s="1" t="s">
        <v>498</v>
      </c>
      <c r="K4283" s="1" t="s">
        <v>311</v>
      </c>
      <c r="L4283" s="1" t="s">
        <v>22</v>
      </c>
      <c r="M4283" s="1" t="s">
        <v>485</v>
      </c>
      <c r="N4283">
        <v>1652.981</v>
      </c>
    </row>
    <row r="4284" spans="1:14" x14ac:dyDescent="0.3">
      <c r="A4284">
        <v>735</v>
      </c>
      <c r="B4284" s="1" t="s">
        <v>149</v>
      </c>
      <c r="C4284" s="1" t="s">
        <v>21</v>
      </c>
      <c r="D4284">
        <v>1108</v>
      </c>
      <c r="E4284" s="2">
        <v>42981</v>
      </c>
      <c r="F4284">
        <v>1</v>
      </c>
      <c r="G4284">
        <v>2</v>
      </c>
      <c r="H4284">
        <v>869.99</v>
      </c>
      <c r="I4284">
        <v>0.05</v>
      </c>
      <c r="J4284" s="1" t="s">
        <v>498</v>
      </c>
      <c r="K4284" s="1" t="s">
        <v>311</v>
      </c>
      <c r="L4284" s="1" t="s">
        <v>22</v>
      </c>
      <c r="M4284" s="1" t="s">
        <v>485</v>
      </c>
      <c r="N4284">
        <v>1652.981</v>
      </c>
    </row>
    <row r="4285" spans="1:14" x14ac:dyDescent="0.3">
      <c r="A4285">
        <v>777</v>
      </c>
      <c r="B4285" s="1" t="s">
        <v>175</v>
      </c>
      <c r="C4285" s="1" t="s">
        <v>27</v>
      </c>
      <c r="D4285">
        <v>1048</v>
      </c>
      <c r="E4285" s="2">
        <v>42955</v>
      </c>
      <c r="F4285">
        <v>2</v>
      </c>
      <c r="G4285">
        <v>1</v>
      </c>
      <c r="H4285">
        <v>379.99</v>
      </c>
      <c r="I4285">
        <v>0.1</v>
      </c>
      <c r="J4285" s="1" t="s">
        <v>500</v>
      </c>
      <c r="K4285" s="1" t="s">
        <v>311</v>
      </c>
      <c r="L4285" s="1" t="s">
        <v>28</v>
      </c>
      <c r="M4285" s="1" t="s">
        <v>485</v>
      </c>
      <c r="N4285">
        <v>341.99100000000004</v>
      </c>
    </row>
    <row r="4286" spans="1:14" x14ac:dyDescent="0.3">
      <c r="A4286">
        <v>781</v>
      </c>
      <c r="B4286" s="1" t="s">
        <v>39</v>
      </c>
      <c r="C4286" s="1" t="s">
        <v>27</v>
      </c>
      <c r="D4286">
        <v>919</v>
      </c>
      <c r="E4286" s="2">
        <v>42885</v>
      </c>
      <c r="F4286">
        <v>2</v>
      </c>
      <c r="G4286">
        <v>1</v>
      </c>
      <c r="H4286">
        <v>539.99</v>
      </c>
      <c r="I4286">
        <v>0.1</v>
      </c>
      <c r="J4286" s="1" t="s">
        <v>502</v>
      </c>
      <c r="K4286" s="1" t="s">
        <v>311</v>
      </c>
      <c r="L4286" s="1" t="s">
        <v>28</v>
      </c>
      <c r="M4286" s="1" t="s">
        <v>485</v>
      </c>
      <c r="N4286">
        <v>485.99100000000004</v>
      </c>
    </row>
    <row r="4287" spans="1:14" x14ac:dyDescent="0.3">
      <c r="A4287">
        <v>863</v>
      </c>
      <c r="B4287" s="1" t="s">
        <v>172</v>
      </c>
      <c r="C4287" s="1" t="s">
        <v>27</v>
      </c>
      <c r="D4287">
        <v>794</v>
      </c>
      <c r="E4287" s="2">
        <v>42817</v>
      </c>
      <c r="F4287">
        <v>2</v>
      </c>
      <c r="G4287">
        <v>2</v>
      </c>
      <c r="H4287">
        <v>1469.99</v>
      </c>
      <c r="I4287">
        <v>0.05</v>
      </c>
      <c r="J4287" s="1" t="s">
        <v>503</v>
      </c>
      <c r="K4287" s="1" t="s">
        <v>311</v>
      </c>
      <c r="L4287" s="1" t="s">
        <v>28</v>
      </c>
      <c r="M4287" s="1" t="s">
        <v>485</v>
      </c>
      <c r="N4287">
        <v>2792.9809999999998</v>
      </c>
    </row>
    <row r="4288" spans="1:14" x14ac:dyDescent="0.3">
      <c r="A4288">
        <v>868</v>
      </c>
      <c r="B4288" s="1" t="s">
        <v>76</v>
      </c>
      <c r="C4288" s="1" t="s">
        <v>21</v>
      </c>
      <c r="D4288">
        <v>868</v>
      </c>
      <c r="E4288" s="2">
        <v>42856</v>
      </c>
      <c r="F4288">
        <v>1</v>
      </c>
      <c r="G4288">
        <v>1</v>
      </c>
      <c r="H4288">
        <v>1409.99</v>
      </c>
      <c r="I4288">
        <v>7.0000000000000007E-2</v>
      </c>
      <c r="J4288" s="1" t="s">
        <v>499</v>
      </c>
      <c r="K4288" s="1" t="s">
        <v>311</v>
      </c>
      <c r="L4288" s="1" t="s">
        <v>22</v>
      </c>
      <c r="M4288" s="1" t="s">
        <v>485</v>
      </c>
      <c r="N4288">
        <v>1311.2907</v>
      </c>
    </row>
    <row r="4289" spans="1:14" x14ac:dyDescent="0.3">
      <c r="A4289">
        <v>871</v>
      </c>
      <c r="B4289" s="1" t="s">
        <v>33</v>
      </c>
      <c r="C4289" s="1" t="s">
        <v>27</v>
      </c>
      <c r="D4289">
        <v>884</v>
      </c>
      <c r="E4289" s="2">
        <v>42866</v>
      </c>
      <c r="F4289">
        <v>2</v>
      </c>
      <c r="G4289">
        <v>2</v>
      </c>
      <c r="H4289">
        <v>1409.99</v>
      </c>
      <c r="I4289">
        <v>0.2</v>
      </c>
      <c r="J4289" s="1" t="s">
        <v>499</v>
      </c>
      <c r="K4289" s="1" t="s">
        <v>311</v>
      </c>
      <c r="L4289" s="1" t="s">
        <v>28</v>
      </c>
      <c r="M4289" s="1" t="s">
        <v>485</v>
      </c>
      <c r="N4289">
        <v>2255.9839999999999</v>
      </c>
    </row>
    <row r="4290" spans="1:14" x14ac:dyDescent="0.3">
      <c r="A4290">
        <v>888</v>
      </c>
      <c r="B4290" s="1" t="s">
        <v>55</v>
      </c>
      <c r="C4290" s="1" t="s">
        <v>27</v>
      </c>
      <c r="D4290">
        <v>1162</v>
      </c>
      <c r="E4290" s="2">
        <v>43009</v>
      </c>
      <c r="F4290">
        <v>2</v>
      </c>
      <c r="G4290">
        <v>1</v>
      </c>
      <c r="H4290">
        <v>1469.99</v>
      </c>
      <c r="I4290">
        <v>0.05</v>
      </c>
      <c r="J4290" s="1" t="s">
        <v>503</v>
      </c>
      <c r="K4290" s="1" t="s">
        <v>311</v>
      </c>
      <c r="L4290" s="1" t="s">
        <v>28</v>
      </c>
      <c r="M4290" s="1" t="s">
        <v>485</v>
      </c>
      <c r="N4290">
        <v>1396.4904999999999</v>
      </c>
    </row>
    <row r="4291" spans="1:14" x14ac:dyDescent="0.3">
      <c r="A4291">
        <v>931</v>
      </c>
      <c r="B4291" s="1" t="s">
        <v>29</v>
      </c>
      <c r="C4291" s="1" t="s">
        <v>15</v>
      </c>
      <c r="D4291">
        <v>1315</v>
      </c>
      <c r="E4291" s="2">
        <v>43094</v>
      </c>
      <c r="F4291">
        <v>3</v>
      </c>
      <c r="G4291">
        <v>1</v>
      </c>
      <c r="H4291">
        <v>1469.99</v>
      </c>
      <c r="I4291">
        <v>0.05</v>
      </c>
      <c r="J4291" s="1" t="s">
        <v>503</v>
      </c>
      <c r="K4291" s="1" t="s">
        <v>311</v>
      </c>
      <c r="L4291" s="1" t="s">
        <v>18</v>
      </c>
      <c r="M4291" s="1" t="s">
        <v>485</v>
      </c>
      <c r="N4291">
        <v>1396.4904999999999</v>
      </c>
    </row>
    <row r="4292" spans="1:14" x14ac:dyDescent="0.3">
      <c r="A4292">
        <v>950</v>
      </c>
      <c r="B4292" s="1" t="s">
        <v>87</v>
      </c>
      <c r="C4292" s="1" t="s">
        <v>27</v>
      </c>
      <c r="D4292">
        <v>1265</v>
      </c>
      <c r="E4292" s="2">
        <v>43063</v>
      </c>
      <c r="F4292">
        <v>2</v>
      </c>
      <c r="G4292">
        <v>2</v>
      </c>
      <c r="H4292">
        <v>1469.99</v>
      </c>
      <c r="I4292">
        <v>0.1</v>
      </c>
      <c r="J4292" s="1" t="s">
        <v>503</v>
      </c>
      <c r="K4292" s="1" t="s">
        <v>311</v>
      </c>
      <c r="L4292" s="1" t="s">
        <v>28</v>
      </c>
      <c r="M4292" s="1" t="s">
        <v>485</v>
      </c>
      <c r="N4292">
        <v>2645.982</v>
      </c>
    </row>
    <row r="4293" spans="1:14" x14ac:dyDescent="0.3">
      <c r="A4293">
        <v>1063</v>
      </c>
      <c r="B4293" s="1" t="s">
        <v>124</v>
      </c>
      <c r="C4293" s="1" t="s">
        <v>15</v>
      </c>
      <c r="D4293">
        <v>1140</v>
      </c>
      <c r="E4293" s="2">
        <v>42999</v>
      </c>
      <c r="F4293">
        <v>3</v>
      </c>
      <c r="G4293">
        <v>2</v>
      </c>
      <c r="H4293">
        <v>549.99</v>
      </c>
      <c r="I4293">
        <v>0.1</v>
      </c>
      <c r="J4293" s="1" t="s">
        <v>501</v>
      </c>
      <c r="K4293" s="1" t="s">
        <v>311</v>
      </c>
      <c r="L4293" s="1" t="s">
        <v>18</v>
      </c>
      <c r="M4293" s="1" t="s">
        <v>485</v>
      </c>
      <c r="N4293">
        <v>989.98200000000008</v>
      </c>
    </row>
    <row r="4294" spans="1:14" x14ac:dyDescent="0.3">
      <c r="A4294">
        <v>1067</v>
      </c>
      <c r="B4294" s="1" t="s">
        <v>32</v>
      </c>
      <c r="C4294" s="1" t="s">
        <v>27</v>
      </c>
      <c r="D4294">
        <v>1164</v>
      </c>
      <c r="E4294" s="2">
        <v>43009</v>
      </c>
      <c r="F4294">
        <v>2</v>
      </c>
      <c r="G4294">
        <v>2</v>
      </c>
      <c r="H4294">
        <v>539.99</v>
      </c>
      <c r="I4294">
        <v>0.05</v>
      </c>
      <c r="J4294" s="1" t="s">
        <v>502</v>
      </c>
      <c r="K4294" s="1" t="s">
        <v>311</v>
      </c>
      <c r="L4294" s="1" t="s">
        <v>28</v>
      </c>
      <c r="M4294" s="1" t="s">
        <v>485</v>
      </c>
      <c r="N4294">
        <v>1025.981</v>
      </c>
    </row>
    <row r="4295" spans="1:14" x14ac:dyDescent="0.3">
      <c r="A4295">
        <v>1068</v>
      </c>
      <c r="B4295" s="1" t="s">
        <v>158</v>
      </c>
      <c r="C4295" s="1" t="s">
        <v>21</v>
      </c>
      <c r="D4295">
        <v>914</v>
      </c>
      <c r="E4295" s="2">
        <v>42883</v>
      </c>
      <c r="F4295">
        <v>1</v>
      </c>
      <c r="G4295">
        <v>1</v>
      </c>
      <c r="H4295">
        <v>1409.99</v>
      </c>
      <c r="I4295">
        <v>0.1</v>
      </c>
      <c r="J4295" s="1" t="s">
        <v>499</v>
      </c>
      <c r="K4295" s="1" t="s">
        <v>311</v>
      </c>
      <c r="L4295" s="1" t="s">
        <v>22</v>
      </c>
      <c r="M4295" s="1" t="s">
        <v>485</v>
      </c>
      <c r="N4295">
        <v>1268.991</v>
      </c>
    </row>
    <row r="4296" spans="1:14" x14ac:dyDescent="0.3">
      <c r="A4296">
        <v>1072</v>
      </c>
      <c r="B4296" s="1" t="s">
        <v>177</v>
      </c>
      <c r="C4296" s="1" t="s">
        <v>15</v>
      </c>
      <c r="D4296">
        <v>748</v>
      </c>
      <c r="E4296" s="2">
        <v>42797</v>
      </c>
      <c r="F4296">
        <v>3</v>
      </c>
      <c r="G4296">
        <v>1</v>
      </c>
      <c r="H4296">
        <v>1469.99</v>
      </c>
      <c r="I4296">
        <v>7.0000000000000007E-2</v>
      </c>
      <c r="J4296" s="1" t="s">
        <v>503</v>
      </c>
      <c r="K4296" s="1" t="s">
        <v>311</v>
      </c>
      <c r="L4296" s="1" t="s">
        <v>18</v>
      </c>
      <c r="M4296" s="1" t="s">
        <v>485</v>
      </c>
      <c r="N4296">
        <v>1367.0907</v>
      </c>
    </row>
    <row r="4297" spans="1:14" x14ac:dyDescent="0.3">
      <c r="A4297">
        <v>1107</v>
      </c>
      <c r="B4297" s="1" t="s">
        <v>116</v>
      </c>
      <c r="C4297" s="1" t="s">
        <v>27</v>
      </c>
      <c r="D4297">
        <v>1230</v>
      </c>
      <c r="E4297" s="2">
        <v>43044</v>
      </c>
      <c r="F4297">
        <v>2</v>
      </c>
      <c r="G4297">
        <v>2</v>
      </c>
      <c r="H4297">
        <v>549.99</v>
      </c>
      <c r="I4297">
        <v>7.0000000000000007E-2</v>
      </c>
      <c r="J4297" s="1" t="s">
        <v>501</v>
      </c>
      <c r="K4297" s="1" t="s">
        <v>311</v>
      </c>
      <c r="L4297" s="1" t="s">
        <v>28</v>
      </c>
      <c r="M4297" s="1" t="s">
        <v>485</v>
      </c>
      <c r="N4297">
        <v>1022.9813999999999</v>
      </c>
    </row>
    <row r="4298" spans="1:14" x14ac:dyDescent="0.3">
      <c r="A4298">
        <v>1132</v>
      </c>
      <c r="B4298" s="1" t="s">
        <v>165</v>
      </c>
      <c r="C4298" s="1" t="s">
        <v>27</v>
      </c>
      <c r="D4298">
        <v>1122</v>
      </c>
      <c r="E4298" s="2">
        <v>42990</v>
      </c>
      <c r="F4298">
        <v>2</v>
      </c>
      <c r="G4298">
        <v>2</v>
      </c>
      <c r="H4298">
        <v>1469.99</v>
      </c>
      <c r="I4298">
        <v>0.05</v>
      </c>
      <c r="J4298" s="1" t="s">
        <v>503</v>
      </c>
      <c r="K4298" s="1" t="s">
        <v>311</v>
      </c>
      <c r="L4298" s="1" t="s">
        <v>28</v>
      </c>
      <c r="M4298" s="1" t="s">
        <v>485</v>
      </c>
      <c r="N4298">
        <v>2792.9809999999998</v>
      </c>
    </row>
    <row r="4299" spans="1:14" x14ac:dyDescent="0.3">
      <c r="A4299">
        <v>1242</v>
      </c>
      <c r="B4299" s="1" t="s">
        <v>138</v>
      </c>
      <c r="C4299" s="1" t="s">
        <v>27</v>
      </c>
      <c r="D4299">
        <v>696</v>
      </c>
      <c r="E4299" s="2">
        <v>42771</v>
      </c>
      <c r="F4299">
        <v>2</v>
      </c>
      <c r="G4299">
        <v>1</v>
      </c>
      <c r="H4299">
        <v>869.99</v>
      </c>
      <c r="I4299">
        <v>7.0000000000000007E-2</v>
      </c>
      <c r="J4299" s="1" t="s">
        <v>498</v>
      </c>
      <c r="K4299" s="1" t="s">
        <v>311</v>
      </c>
      <c r="L4299" s="1" t="s">
        <v>28</v>
      </c>
      <c r="M4299" s="1" t="s">
        <v>485</v>
      </c>
      <c r="N4299">
        <v>809.09069999999997</v>
      </c>
    </row>
    <row r="4300" spans="1:14" x14ac:dyDescent="0.3">
      <c r="A4300">
        <v>1290</v>
      </c>
      <c r="B4300" s="1" t="s">
        <v>236</v>
      </c>
      <c r="C4300" s="1" t="s">
        <v>27</v>
      </c>
      <c r="D4300">
        <v>1221</v>
      </c>
      <c r="E4300" s="2">
        <v>43039</v>
      </c>
      <c r="F4300">
        <v>2</v>
      </c>
      <c r="G4300">
        <v>2</v>
      </c>
      <c r="H4300">
        <v>549.99</v>
      </c>
      <c r="I4300">
        <v>0.1</v>
      </c>
      <c r="J4300" s="1" t="s">
        <v>501</v>
      </c>
      <c r="K4300" s="1" t="s">
        <v>311</v>
      </c>
      <c r="L4300" s="1" t="s">
        <v>28</v>
      </c>
      <c r="M4300" s="1" t="s">
        <v>485</v>
      </c>
      <c r="N4300">
        <v>989.98200000000008</v>
      </c>
    </row>
    <row r="4301" spans="1:14" x14ac:dyDescent="0.3">
      <c r="A4301">
        <v>1293</v>
      </c>
      <c r="B4301" s="1" t="s">
        <v>95</v>
      </c>
      <c r="C4301" s="1" t="s">
        <v>27</v>
      </c>
      <c r="D4301">
        <v>893</v>
      </c>
      <c r="E4301" s="2">
        <v>42871</v>
      </c>
      <c r="F4301">
        <v>2</v>
      </c>
      <c r="G4301">
        <v>1</v>
      </c>
      <c r="H4301">
        <v>869.99</v>
      </c>
      <c r="I4301">
        <v>7.0000000000000007E-2</v>
      </c>
      <c r="J4301" s="1" t="s">
        <v>498</v>
      </c>
      <c r="K4301" s="1" t="s">
        <v>311</v>
      </c>
      <c r="L4301" s="1" t="s">
        <v>28</v>
      </c>
      <c r="M4301" s="1" t="s">
        <v>485</v>
      </c>
      <c r="N4301">
        <v>809.09069999999997</v>
      </c>
    </row>
    <row r="4302" spans="1:14" x14ac:dyDescent="0.3">
      <c r="A4302">
        <v>1319</v>
      </c>
      <c r="B4302" s="1" t="s">
        <v>68</v>
      </c>
      <c r="C4302" s="1" t="s">
        <v>27</v>
      </c>
      <c r="D4302">
        <v>818</v>
      </c>
      <c r="E4302" s="2">
        <v>42829</v>
      </c>
      <c r="F4302">
        <v>2</v>
      </c>
      <c r="G4302">
        <v>2</v>
      </c>
      <c r="H4302">
        <v>539.99</v>
      </c>
      <c r="I4302">
        <v>7.0000000000000007E-2</v>
      </c>
      <c r="J4302" s="1" t="s">
        <v>502</v>
      </c>
      <c r="K4302" s="1" t="s">
        <v>311</v>
      </c>
      <c r="L4302" s="1" t="s">
        <v>28</v>
      </c>
      <c r="M4302" s="1" t="s">
        <v>485</v>
      </c>
      <c r="N4302">
        <v>1004.3814</v>
      </c>
    </row>
    <row r="4303" spans="1:14" x14ac:dyDescent="0.3">
      <c r="A4303">
        <v>1346</v>
      </c>
      <c r="B4303" s="1" t="s">
        <v>193</v>
      </c>
      <c r="C4303" s="1" t="s">
        <v>21</v>
      </c>
      <c r="D4303">
        <v>850</v>
      </c>
      <c r="E4303" s="2">
        <v>42844</v>
      </c>
      <c r="F4303">
        <v>1</v>
      </c>
      <c r="G4303">
        <v>1</v>
      </c>
      <c r="H4303">
        <v>379.99</v>
      </c>
      <c r="I4303">
        <v>7.0000000000000007E-2</v>
      </c>
      <c r="J4303" s="1" t="s">
        <v>500</v>
      </c>
      <c r="K4303" s="1" t="s">
        <v>311</v>
      </c>
      <c r="L4303" s="1" t="s">
        <v>22</v>
      </c>
      <c r="M4303" s="1" t="s">
        <v>485</v>
      </c>
      <c r="N4303">
        <v>353.39069999999998</v>
      </c>
    </row>
    <row r="4304" spans="1:14" x14ac:dyDescent="0.3">
      <c r="A4304">
        <v>1408</v>
      </c>
      <c r="B4304" s="1" t="s">
        <v>107</v>
      </c>
      <c r="C4304" s="1" t="s">
        <v>27</v>
      </c>
      <c r="D4304">
        <v>1263</v>
      </c>
      <c r="E4304" s="2">
        <v>43062</v>
      </c>
      <c r="F4304">
        <v>2</v>
      </c>
      <c r="G4304">
        <v>1</v>
      </c>
      <c r="H4304">
        <v>869.99</v>
      </c>
      <c r="I4304">
        <v>0.2</v>
      </c>
      <c r="J4304" s="1" t="s">
        <v>498</v>
      </c>
      <c r="K4304" s="1" t="s">
        <v>311</v>
      </c>
      <c r="L4304" s="1" t="s">
        <v>28</v>
      </c>
      <c r="M4304" s="1" t="s">
        <v>485</v>
      </c>
      <c r="N4304">
        <v>695.99200000000008</v>
      </c>
    </row>
    <row r="4305" spans="1:14" x14ac:dyDescent="0.3">
      <c r="A4305">
        <v>1424</v>
      </c>
      <c r="B4305" s="1" t="s">
        <v>162</v>
      </c>
      <c r="C4305" s="1" t="s">
        <v>27</v>
      </c>
      <c r="D4305">
        <v>1107</v>
      </c>
      <c r="E4305" s="2">
        <v>42980</v>
      </c>
      <c r="F4305">
        <v>2</v>
      </c>
      <c r="G4305">
        <v>2</v>
      </c>
      <c r="H4305">
        <v>1469.99</v>
      </c>
      <c r="I4305">
        <v>0.2</v>
      </c>
      <c r="J4305" s="1" t="s">
        <v>503</v>
      </c>
      <c r="K4305" s="1" t="s">
        <v>311</v>
      </c>
      <c r="L4305" s="1" t="s">
        <v>28</v>
      </c>
      <c r="M4305" s="1" t="s">
        <v>485</v>
      </c>
      <c r="N4305">
        <v>2351.9839999999999</v>
      </c>
    </row>
    <row r="4306" spans="1:14" x14ac:dyDescent="0.3">
      <c r="A4306">
        <v>55</v>
      </c>
      <c r="B4306" s="1" t="s">
        <v>64</v>
      </c>
      <c r="C4306" s="1" t="s">
        <v>27</v>
      </c>
      <c r="D4306">
        <v>1602</v>
      </c>
      <c r="E4306" s="2">
        <v>43220</v>
      </c>
      <c r="F4306">
        <v>2</v>
      </c>
      <c r="G4306">
        <v>1</v>
      </c>
      <c r="H4306">
        <v>379.99</v>
      </c>
      <c r="I4306">
        <v>7.0000000000000007E-2</v>
      </c>
      <c r="J4306" s="1" t="s">
        <v>500</v>
      </c>
      <c r="K4306" s="1" t="s">
        <v>311</v>
      </c>
      <c r="L4306" s="1" t="s">
        <v>28</v>
      </c>
      <c r="M4306" s="1" t="s">
        <v>485</v>
      </c>
      <c r="N4306">
        <v>353.39069999999998</v>
      </c>
    </row>
    <row r="4307" spans="1:14" x14ac:dyDescent="0.3">
      <c r="A4307">
        <v>233</v>
      </c>
      <c r="B4307" s="1" t="s">
        <v>75</v>
      </c>
      <c r="C4307" s="1" t="s">
        <v>21</v>
      </c>
      <c r="D4307">
        <v>926</v>
      </c>
      <c r="E4307" s="2">
        <v>42889</v>
      </c>
      <c r="F4307">
        <v>1</v>
      </c>
      <c r="G4307">
        <v>2</v>
      </c>
      <c r="H4307">
        <v>379.99</v>
      </c>
      <c r="I4307">
        <v>0.2</v>
      </c>
      <c r="J4307" s="1" t="s">
        <v>500</v>
      </c>
      <c r="K4307" s="1" t="s">
        <v>311</v>
      </c>
      <c r="L4307" s="1" t="s">
        <v>22</v>
      </c>
      <c r="M4307" s="1" t="s">
        <v>485</v>
      </c>
      <c r="N4307">
        <v>607.98400000000004</v>
      </c>
    </row>
    <row r="4308" spans="1:14" x14ac:dyDescent="0.3">
      <c r="A4308">
        <v>278</v>
      </c>
      <c r="B4308" s="1" t="s">
        <v>148</v>
      </c>
      <c r="C4308" s="1" t="s">
        <v>21</v>
      </c>
      <c r="D4308">
        <v>947</v>
      </c>
      <c r="E4308" s="2">
        <v>42901</v>
      </c>
      <c r="F4308">
        <v>1</v>
      </c>
      <c r="G4308">
        <v>1</v>
      </c>
      <c r="H4308">
        <v>539.99</v>
      </c>
      <c r="I4308">
        <v>7.0000000000000007E-2</v>
      </c>
      <c r="J4308" s="1" t="s">
        <v>502</v>
      </c>
      <c r="K4308" s="1" t="s">
        <v>311</v>
      </c>
      <c r="L4308" s="1" t="s">
        <v>22</v>
      </c>
      <c r="M4308" s="1" t="s">
        <v>485</v>
      </c>
      <c r="N4308">
        <v>502.19069999999999</v>
      </c>
    </row>
    <row r="4309" spans="1:14" x14ac:dyDescent="0.3">
      <c r="A4309">
        <v>1262</v>
      </c>
      <c r="B4309" s="1" t="s">
        <v>79</v>
      </c>
      <c r="C4309" s="1" t="s">
        <v>21</v>
      </c>
      <c r="D4309">
        <v>1160</v>
      </c>
      <c r="E4309" s="2">
        <v>43009</v>
      </c>
      <c r="F4309">
        <v>1</v>
      </c>
      <c r="G4309">
        <v>1</v>
      </c>
      <c r="H4309">
        <v>1469.99</v>
      </c>
      <c r="I4309">
        <v>0.1</v>
      </c>
      <c r="J4309" s="1" t="s">
        <v>503</v>
      </c>
      <c r="K4309" s="1" t="s">
        <v>311</v>
      </c>
      <c r="L4309" s="1" t="s">
        <v>22</v>
      </c>
      <c r="M4309" s="1" t="s">
        <v>485</v>
      </c>
      <c r="N4309">
        <v>1322.991</v>
      </c>
    </row>
    <row r="4310" spans="1:14" x14ac:dyDescent="0.3">
      <c r="A4310">
        <v>1394</v>
      </c>
      <c r="B4310" s="1" t="s">
        <v>184</v>
      </c>
      <c r="C4310" s="1" t="s">
        <v>27</v>
      </c>
      <c r="D4310">
        <v>1103</v>
      </c>
      <c r="E4310" s="2">
        <v>42978</v>
      </c>
      <c r="F4310">
        <v>2</v>
      </c>
      <c r="G4310">
        <v>2</v>
      </c>
      <c r="H4310">
        <v>1409.99</v>
      </c>
      <c r="I4310">
        <v>0.2</v>
      </c>
      <c r="J4310" s="1" t="s">
        <v>499</v>
      </c>
      <c r="K4310" s="1" t="s">
        <v>311</v>
      </c>
      <c r="L4310" s="1" t="s">
        <v>28</v>
      </c>
      <c r="M4310" s="1" t="s">
        <v>485</v>
      </c>
      <c r="N4310">
        <v>2255.9839999999999</v>
      </c>
    </row>
    <row r="4311" spans="1:14" x14ac:dyDescent="0.3">
      <c r="A4311">
        <v>1277</v>
      </c>
      <c r="B4311" s="1" t="s">
        <v>179</v>
      </c>
      <c r="C4311" s="1" t="s">
        <v>27</v>
      </c>
      <c r="D4311">
        <v>1204</v>
      </c>
      <c r="E4311" s="2">
        <v>43033</v>
      </c>
      <c r="F4311">
        <v>2</v>
      </c>
      <c r="G4311">
        <v>2</v>
      </c>
      <c r="H4311">
        <v>379.99</v>
      </c>
      <c r="I4311">
        <v>7.0000000000000007E-2</v>
      </c>
      <c r="J4311" s="1" t="s">
        <v>500</v>
      </c>
      <c r="K4311" s="1" t="s">
        <v>311</v>
      </c>
      <c r="L4311" s="1" t="s">
        <v>28</v>
      </c>
      <c r="M4311" s="1" t="s">
        <v>485</v>
      </c>
      <c r="N4311">
        <v>706.78139999999996</v>
      </c>
    </row>
    <row r="4312" spans="1:14" x14ac:dyDescent="0.3">
      <c r="A4312">
        <v>458</v>
      </c>
      <c r="B4312" s="1" t="s">
        <v>222</v>
      </c>
      <c r="C4312" s="1" t="s">
        <v>27</v>
      </c>
      <c r="D4312">
        <v>1256</v>
      </c>
      <c r="E4312" s="2">
        <v>43058</v>
      </c>
      <c r="F4312">
        <v>2</v>
      </c>
      <c r="G4312">
        <v>2</v>
      </c>
      <c r="H4312">
        <v>539.99</v>
      </c>
      <c r="I4312">
        <v>0.2</v>
      </c>
      <c r="J4312" s="1" t="s">
        <v>502</v>
      </c>
      <c r="K4312" s="1" t="s">
        <v>311</v>
      </c>
      <c r="L4312" s="1" t="s">
        <v>28</v>
      </c>
      <c r="M4312" s="1" t="s">
        <v>485</v>
      </c>
      <c r="N4312">
        <v>863.98400000000004</v>
      </c>
    </row>
    <row r="4313" spans="1:14" x14ac:dyDescent="0.3">
      <c r="A4313">
        <v>41</v>
      </c>
      <c r="B4313" s="1" t="s">
        <v>169</v>
      </c>
      <c r="C4313" s="1" t="s">
        <v>27</v>
      </c>
      <c r="D4313">
        <v>1161</v>
      </c>
      <c r="E4313" s="2">
        <v>43009</v>
      </c>
      <c r="F4313">
        <v>2</v>
      </c>
      <c r="G4313">
        <v>1</v>
      </c>
      <c r="H4313">
        <v>549.99</v>
      </c>
      <c r="I4313">
        <v>7.0000000000000007E-2</v>
      </c>
      <c r="J4313" s="1" t="s">
        <v>501</v>
      </c>
      <c r="K4313" s="1" t="s">
        <v>311</v>
      </c>
      <c r="L4313" s="1" t="s">
        <v>28</v>
      </c>
      <c r="M4313" s="1" t="s">
        <v>485</v>
      </c>
      <c r="N4313">
        <v>511.49069999999995</v>
      </c>
    </row>
    <row r="4314" spans="1:14" x14ac:dyDescent="0.3">
      <c r="A4314">
        <v>41</v>
      </c>
      <c r="B4314" s="1" t="s">
        <v>169</v>
      </c>
      <c r="C4314" s="1" t="s">
        <v>27</v>
      </c>
      <c r="D4314">
        <v>1492</v>
      </c>
      <c r="E4314" s="2">
        <v>43194</v>
      </c>
      <c r="F4314">
        <v>2</v>
      </c>
      <c r="G4314">
        <v>2</v>
      </c>
      <c r="H4314">
        <v>379.99</v>
      </c>
      <c r="I4314">
        <v>0.1</v>
      </c>
      <c r="J4314" s="1" t="s">
        <v>500</v>
      </c>
      <c r="K4314" s="1" t="s">
        <v>311</v>
      </c>
      <c r="L4314" s="1" t="s">
        <v>28</v>
      </c>
      <c r="M4314" s="1" t="s">
        <v>485</v>
      </c>
      <c r="N4314">
        <v>683.98200000000008</v>
      </c>
    </row>
    <row r="4315" spans="1:14" x14ac:dyDescent="0.3">
      <c r="A4315">
        <v>162</v>
      </c>
      <c r="B4315" s="1" t="s">
        <v>68</v>
      </c>
      <c r="C4315" s="1" t="s">
        <v>27</v>
      </c>
      <c r="D4315">
        <v>858</v>
      </c>
      <c r="E4315" s="2">
        <v>42850</v>
      </c>
      <c r="F4315">
        <v>2</v>
      </c>
      <c r="G4315">
        <v>2</v>
      </c>
      <c r="H4315">
        <v>869.99</v>
      </c>
      <c r="I4315">
        <v>0.2</v>
      </c>
      <c r="J4315" s="1" t="s">
        <v>498</v>
      </c>
      <c r="K4315" s="1" t="s">
        <v>311</v>
      </c>
      <c r="L4315" s="1" t="s">
        <v>28</v>
      </c>
      <c r="M4315" s="1" t="s">
        <v>485</v>
      </c>
      <c r="N4315">
        <v>1391.9840000000002</v>
      </c>
    </row>
    <row r="4316" spans="1:14" x14ac:dyDescent="0.3">
      <c r="A4316">
        <v>936</v>
      </c>
      <c r="B4316" s="1" t="s">
        <v>47</v>
      </c>
      <c r="C4316" s="1" t="s">
        <v>27</v>
      </c>
      <c r="D4316">
        <v>1128</v>
      </c>
      <c r="E4316" s="2">
        <v>42993</v>
      </c>
      <c r="F4316">
        <v>2</v>
      </c>
      <c r="G4316">
        <v>1</v>
      </c>
      <c r="H4316">
        <v>539.99</v>
      </c>
      <c r="I4316">
        <v>0.05</v>
      </c>
      <c r="J4316" s="1" t="s">
        <v>502</v>
      </c>
      <c r="K4316" s="1" t="s">
        <v>311</v>
      </c>
      <c r="L4316" s="1" t="s">
        <v>28</v>
      </c>
      <c r="M4316" s="1" t="s">
        <v>485</v>
      </c>
      <c r="N4316">
        <v>512.9905</v>
      </c>
    </row>
    <row r="4317" spans="1:14" x14ac:dyDescent="0.3">
      <c r="A4317">
        <v>60</v>
      </c>
      <c r="B4317" s="1" t="s">
        <v>127</v>
      </c>
      <c r="C4317" s="1" t="s">
        <v>21</v>
      </c>
      <c r="D4317">
        <v>1565</v>
      </c>
      <c r="E4317" s="2">
        <v>43211</v>
      </c>
      <c r="F4317">
        <v>1</v>
      </c>
      <c r="G4317">
        <v>1</v>
      </c>
      <c r="H4317">
        <v>379.99</v>
      </c>
      <c r="I4317">
        <v>7.0000000000000007E-2</v>
      </c>
      <c r="J4317" s="1" t="s">
        <v>500</v>
      </c>
      <c r="K4317" s="1" t="s">
        <v>311</v>
      </c>
      <c r="L4317" s="1" t="s">
        <v>22</v>
      </c>
      <c r="M4317" s="1" t="s">
        <v>485</v>
      </c>
      <c r="N4317">
        <v>353.39069999999998</v>
      </c>
    </row>
    <row r="4318" spans="1:14" x14ac:dyDescent="0.3">
      <c r="A4318">
        <v>748</v>
      </c>
      <c r="B4318" s="1" t="s">
        <v>120</v>
      </c>
      <c r="C4318" s="1" t="s">
        <v>27</v>
      </c>
      <c r="D4318">
        <v>1014</v>
      </c>
      <c r="E4318" s="2">
        <v>42935</v>
      </c>
      <c r="F4318">
        <v>2</v>
      </c>
      <c r="G4318">
        <v>2</v>
      </c>
      <c r="H4318">
        <v>869.99</v>
      </c>
      <c r="I4318">
        <v>0.05</v>
      </c>
      <c r="J4318" s="1" t="s">
        <v>498</v>
      </c>
      <c r="K4318" s="1" t="s">
        <v>311</v>
      </c>
      <c r="L4318" s="1" t="s">
        <v>28</v>
      </c>
      <c r="M4318" s="1" t="s">
        <v>485</v>
      </c>
      <c r="N4318">
        <v>1652.981</v>
      </c>
    </row>
    <row r="4319" spans="1:14" x14ac:dyDescent="0.3">
      <c r="A4319">
        <v>1068</v>
      </c>
      <c r="B4319" s="1" t="s">
        <v>158</v>
      </c>
      <c r="C4319" s="1" t="s">
        <v>21</v>
      </c>
      <c r="D4319">
        <v>914</v>
      </c>
      <c r="E4319" s="2">
        <v>42883</v>
      </c>
      <c r="F4319">
        <v>1</v>
      </c>
      <c r="G4319">
        <v>1</v>
      </c>
      <c r="H4319">
        <v>549.99</v>
      </c>
      <c r="I4319">
        <v>7.0000000000000007E-2</v>
      </c>
      <c r="J4319" s="1" t="s">
        <v>501</v>
      </c>
      <c r="K4319" s="1" t="s">
        <v>311</v>
      </c>
      <c r="L4319" s="1" t="s">
        <v>22</v>
      </c>
      <c r="M4319" s="1" t="s">
        <v>485</v>
      </c>
      <c r="N4319">
        <v>511.49069999999995</v>
      </c>
    </row>
    <row r="4320" spans="1:14" x14ac:dyDescent="0.3">
      <c r="A4320">
        <v>151</v>
      </c>
      <c r="B4320" s="1" t="s">
        <v>149</v>
      </c>
      <c r="C4320" s="1" t="s">
        <v>21</v>
      </c>
      <c r="D4320">
        <v>1500</v>
      </c>
      <c r="E4320" s="2">
        <v>43196</v>
      </c>
      <c r="F4320">
        <v>1</v>
      </c>
      <c r="G4320">
        <v>2</v>
      </c>
      <c r="H4320">
        <v>1469.99</v>
      </c>
      <c r="I4320">
        <v>7.0000000000000007E-2</v>
      </c>
      <c r="J4320" s="1" t="s">
        <v>503</v>
      </c>
      <c r="K4320" s="1" t="s">
        <v>311</v>
      </c>
      <c r="L4320" s="1" t="s">
        <v>22</v>
      </c>
      <c r="M4320" s="1" t="s">
        <v>485</v>
      </c>
      <c r="N4320">
        <v>2734.1813999999999</v>
      </c>
    </row>
    <row r="4321" spans="1:14" x14ac:dyDescent="0.3">
      <c r="A4321">
        <v>564</v>
      </c>
      <c r="B4321" s="1" t="s">
        <v>163</v>
      </c>
      <c r="C4321" s="1" t="s">
        <v>27</v>
      </c>
      <c r="D4321">
        <v>767</v>
      </c>
      <c r="E4321" s="2">
        <v>42803</v>
      </c>
      <c r="F4321">
        <v>2</v>
      </c>
      <c r="G4321">
        <v>2</v>
      </c>
      <c r="H4321">
        <v>1469.99</v>
      </c>
      <c r="I4321">
        <v>0.05</v>
      </c>
      <c r="J4321" s="1" t="s">
        <v>503</v>
      </c>
      <c r="K4321" s="1" t="s">
        <v>311</v>
      </c>
      <c r="L4321" s="1" t="s">
        <v>28</v>
      </c>
      <c r="M4321" s="1" t="s">
        <v>485</v>
      </c>
      <c r="N4321">
        <v>2792.9809999999998</v>
      </c>
    </row>
    <row r="4322" spans="1:14" x14ac:dyDescent="0.3">
      <c r="A4322">
        <v>13</v>
      </c>
      <c r="B4322" s="1" t="s">
        <v>14</v>
      </c>
      <c r="C4322" s="1" t="s">
        <v>15</v>
      </c>
      <c r="D4322">
        <v>852</v>
      </c>
      <c r="E4322" s="2">
        <v>42846</v>
      </c>
      <c r="F4322">
        <v>3</v>
      </c>
      <c r="G4322">
        <v>2</v>
      </c>
      <c r="H4322">
        <v>1409.99</v>
      </c>
      <c r="I4322">
        <v>7.0000000000000007E-2</v>
      </c>
      <c r="J4322" s="1" t="s">
        <v>499</v>
      </c>
      <c r="K4322" s="1" t="s">
        <v>311</v>
      </c>
      <c r="L4322" s="1" t="s">
        <v>18</v>
      </c>
      <c r="M4322" s="1" t="s">
        <v>485</v>
      </c>
      <c r="N4322">
        <v>2622.5814</v>
      </c>
    </row>
    <row r="4323" spans="1:14" x14ac:dyDescent="0.3">
      <c r="A4323">
        <v>333</v>
      </c>
      <c r="B4323" s="1" t="s">
        <v>182</v>
      </c>
      <c r="C4323" s="1" t="s">
        <v>27</v>
      </c>
      <c r="D4323">
        <v>1244</v>
      </c>
      <c r="E4323" s="2">
        <v>43051</v>
      </c>
      <c r="F4323">
        <v>2</v>
      </c>
      <c r="G4323">
        <v>2</v>
      </c>
      <c r="H4323">
        <v>549.99</v>
      </c>
      <c r="I4323">
        <v>7.0000000000000007E-2</v>
      </c>
      <c r="J4323" s="1" t="s">
        <v>501</v>
      </c>
      <c r="K4323" s="1" t="s">
        <v>311</v>
      </c>
      <c r="L4323" s="1" t="s">
        <v>28</v>
      </c>
      <c r="M4323" s="1" t="s">
        <v>485</v>
      </c>
      <c r="N4323">
        <v>1022.9813999999999</v>
      </c>
    </row>
    <row r="4324" spans="1:14" x14ac:dyDescent="0.3">
      <c r="A4324">
        <v>333</v>
      </c>
      <c r="B4324" s="1" t="s">
        <v>182</v>
      </c>
      <c r="C4324" s="1" t="s">
        <v>27</v>
      </c>
      <c r="D4324">
        <v>1244</v>
      </c>
      <c r="E4324" s="2">
        <v>43051</v>
      </c>
      <c r="F4324">
        <v>2</v>
      </c>
      <c r="G4324">
        <v>2</v>
      </c>
      <c r="H4324">
        <v>379.99</v>
      </c>
      <c r="I4324">
        <v>0.1</v>
      </c>
      <c r="J4324" s="1" t="s">
        <v>500</v>
      </c>
      <c r="K4324" s="1" t="s">
        <v>311</v>
      </c>
      <c r="L4324" s="1" t="s">
        <v>28</v>
      </c>
      <c r="M4324" s="1" t="s">
        <v>485</v>
      </c>
      <c r="N4324">
        <v>683.98200000000008</v>
      </c>
    </row>
    <row r="4325" spans="1:14" x14ac:dyDescent="0.3">
      <c r="A4325">
        <v>344</v>
      </c>
      <c r="B4325" s="1" t="s">
        <v>279</v>
      </c>
      <c r="C4325" s="1" t="s">
        <v>21</v>
      </c>
      <c r="D4325">
        <v>663</v>
      </c>
      <c r="E4325" s="2">
        <v>42755</v>
      </c>
      <c r="F4325">
        <v>1</v>
      </c>
      <c r="G4325">
        <v>2</v>
      </c>
      <c r="H4325">
        <v>1469.99</v>
      </c>
      <c r="I4325">
        <v>0.05</v>
      </c>
      <c r="J4325" s="1" t="s">
        <v>503</v>
      </c>
      <c r="K4325" s="1" t="s">
        <v>311</v>
      </c>
      <c r="L4325" s="1" t="s">
        <v>22</v>
      </c>
      <c r="M4325" s="1" t="s">
        <v>485</v>
      </c>
      <c r="N4325">
        <v>2792.9809999999998</v>
      </c>
    </row>
    <row r="4326" spans="1:14" x14ac:dyDescent="0.3">
      <c r="A4326">
        <v>417</v>
      </c>
      <c r="B4326" s="1" t="s">
        <v>77</v>
      </c>
      <c r="C4326" s="1" t="s">
        <v>27</v>
      </c>
      <c r="D4326">
        <v>703</v>
      </c>
      <c r="E4326" s="2">
        <v>42774</v>
      </c>
      <c r="F4326">
        <v>2</v>
      </c>
      <c r="G4326">
        <v>2</v>
      </c>
      <c r="H4326">
        <v>869.99</v>
      </c>
      <c r="I4326">
        <v>0.2</v>
      </c>
      <c r="J4326" s="1" t="s">
        <v>498</v>
      </c>
      <c r="K4326" s="1" t="s">
        <v>311</v>
      </c>
      <c r="L4326" s="1" t="s">
        <v>28</v>
      </c>
      <c r="M4326" s="1" t="s">
        <v>485</v>
      </c>
      <c r="N4326">
        <v>1391.9840000000002</v>
      </c>
    </row>
    <row r="4327" spans="1:14" x14ac:dyDescent="0.3">
      <c r="A4327">
        <v>877</v>
      </c>
      <c r="B4327" s="1" t="s">
        <v>161</v>
      </c>
      <c r="C4327" s="1" t="s">
        <v>27</v>
      </c>
      <c r="D4327">
        <v>906</v>
      </c>
      <c r="E4327" s="2">
        <v>42878</v>
      </c>
      <c r="F4327">
        <v>2</v>
      </c>
      <c r="G4327">
        <v>1</v>
      </c>
      <c r="H4327">
        <v>1409.99</v>
      </c>
      <c r="I4327">
        <v>0.05</v>
      </c>
      <c r="J4327" s="1" t="s">
        <v>499</v>
      </c>
      <c r="K4327" s="1" t="s">
        <v>311</v>
      </c>
      <c r="L4327" s="1" t="s">
        <v>28</v>
      </c>
      <c r="M4327" s="1" t="s">
        <v>485</v>
      </c>
      <c r="N4327">
        <v>1339.4904999999999</v>
      </c>
    </row>
    <row r="4328" spans="1:14" x14ac:dyDescent="0.3">
      <c r="A4328">
        <v>361</v>
      </c>
      <c r="B4328" s="1" t="s">
        <v>183</v>
      </c>
      <c r="C4328" s="1" t="s">
        <v>27</v>
      </c>
      <c r="D4328">
        <v>670</v>
      </c>
      <c r="E4328" s="2">
        <v>42759</v>
      </c>
      <c r="F4328">
        <v>2</v>
      </c>
      <c r="G4328">
        <v>2</v>
      </c>
      <c r="H4328">
        <v>869.99</v>
      </c>
      <c r="I4328">
        <v>0.05</v>
      </c>
      <c r="J4328" s="1" t="s">
        <v>498</v>
      </c>
      <c r="K4328" s="1" t="s">
        <v>311</v>
      </c>
      <c r="L4328" s="1" t="s">
        <v>28</v>
      </c>
      <c r="M4328" s="1" t="s">
        <v>485</v>
      </c>
      <c r="N4328">
        <v>1652.981</v>
      </c>
    </row>
    <row r="4329" spans="1:14" x14ac:dyDescent="0.3">
      <c r="A4329">
        <v>650</v>
      </c>
      <c r="B4329" s="1" t="s">
        <v>47</v>
      </c>
      <c r="C4329" s="1" t="s">
        <v>27</v>
      </c>
      <c r="D4329">
        <v>959</v>
      </c>
      <c r="E4329" s="2">
        <v>42904</v>
      </c>
      <c r="F4329">
        <v>2</v>
      </c>
      <c r="G4329">
        <v>1</v>
      </c>
      <c r="H4329">
        <v>1469.99</v>
      </c>
      <c r="I4329">
        <v>0.05</v>
      </c>
      <c r="J4329" s="1" t="s">
        <v>503</v>
      </c>
      <c r="K4329" s="1" t="s">
        <v>311</v>
      </c>
      <c r="L4329" s="1" t="s">
        <v>28</v>
      </c>
      <c r="M4329" s="1" t="s">
        <v>485</v>
      </c>
      <c r="N4329">
        <v>1396.4904999999999</v>
      </c>
    </row>
    <row r="4330" spans="1:14" x14ac:dyDescent="0.3">
      <c r="A4330">
        <v>644</v>
      </c>
      <c r="B4330" s="1" t="s">
        <v>99</v>
      </c>
      <c r="C4330" s="1" t="s">
        <v>27</v>
      </c>
      <c r="D4330">
        <v>859</v>
      </c>
      <c r="E4330" s="2">
        <v>42850</v>
      </c>
      <c r="F4330">
        <v>2</v>
      </c>
      <c r="G4330">
        <v>2</v>
      </c>
      <c r="H4330">
        <v>549.99</v>
      </c>
      <c r="I4330">
        <v>7.0000000000000007E-2</v>
      </c>
      <c r="J4330" s="1" t="s">
        <v>501</v>
      </c>
      <c r="K4330" s="1" t="s">
        <v>311</v>
      </c>
      <c r="L4330" s="1" t="s">
        <v>28</v>
      </c>
      <c r="M4330" s="1" t="s">
        <v>485</v>
      </c>
      <c r="N4330">
        <v>1022.9813999999999</v>
      </c>
    </row>
    <row r="4331" spans="1:14" x14ac:dyDescent="0.3">
      <c r="A4331">
        <v>25</v>
      </c>
      <c r="B4331" s="1" t="s">
        <v>62</v>
      </c>
      <c r="C4331" s="1" t="s">
        <v>27</v>
      </c>
      <c r="D4331">
        <v>1511</v>
      </c>
      <c r="E4331" s="2">
        <v>43199</v>
      </c>
      <c r="F4331">
        <v>2</v>
      </c>
      <c r="G4331">
        <v>1</v>
      </c>
      <c r="H4331">
        <v>1469.99</v>
      </c>
      <c r="I4331">
        <v>0.05</v>
      </c>
      <c r="J4331" s="1" t="s">
        <v>503</v>
      </c>
      <c r="K4331" s="1" t="s">
        <v>311</v>
      </c>
      <c r="L4331" s="1" t="s">
        <v>28</v>
      </c>
      <c r="M4331" s="1" t="s">
        <v>485</v>
      </c>
      <c r="N4331">
        <v>1396.4904999999999</v>
      </c>
    </row>
    <row r="4332" spans="1:14" x14ac:dyDescent="0.3">
      <c r="A4332">
        <v>395</v>
      </c>
      <c r="B4332" s="1" t="s">
        <v>140</v>
      </c>
      <c r="C4332" s="1" t="s">
        <v>27</v>
      </c>
      <c r="D4332">
        <v>1454</v>
      </c>
      <c r="E4332" s="2">
        <v>43179</v>
      </c>
      <c r="F4332">
        <v>2</v>
      </c>
      <c r="G4332">
        <v>2</v>
      </c>
      <c r="H4332">
        <v>549.99</v>
      </c>
      <c r="I4332">
        <v>0.05</v>
      </c>
      <c r="J4332" s="1" t="s">
        <v>501</v>
      </c>
      <c r="K4332" s="1" t="s">
        <v>311</v>
      </c>
      <c r="L4332" s="1" t="s">
        <v>28</v>
      </c>
      <c r="M4332" s="1" t="s">
        <v>485</v>
      </c>
      <c r="N4332">
        <v>1044.981</v>
      </c>
    </row>
    <row r="4333" spans="1:14" x14ac:dyDescent="0.3">
      <c r="A4333">
        <v>1329</v>
      </c>
      <c r="B4333" s="1" t="s">
        <v>131</v>
      </c>
      <c r="C4333" s="1" t="s">
        <v>27</v>
      </c>
      <c r="D4333">
        <v>1246</v>
      </c>
      <c r="E4333" s="2">
        <v>43052</v>
      </c>
      <c r="F4333">
        <v>2</v>
      </c>
      <c r="G4333">
        <v>2</v>
      </c>
      <c r="H4333">
        <v>869.99</v>
      </c>
      <c r="I4333">
        <v>7.0000000000000007E-2</v>
      </c>
      <c r="J4333" s="1" t="s">
        <v>498</v>
      </c>
      <c r="K4333" s="1" t="s">
        <v>311</v>
      </c>
      <c r="L4333" s="1" t="s">
        <v>28</v>
      </c>
      <c r="M4333" s="1" t="s">
        <v>485</v>
      </c>
      <c r="N4333">
        <v>1618.1813999999999</v>
      </c>
    </row>
    <row r="4334" spans="1:14" x14ac:dyDescent="0.3">
      <c r="A4334">
        <v>1329</v>
      </c>
      <c r="B4334" s="1" t="s">
        <v>131</v>
      </c>
      <c r="C4334" s="1" t="s">
        <v>27</v>
      </c>
      <c r="D4334">
        <v>1246</v>
      </c>
      <c r="E4334" s="2">
        <v>43052</v>
      </c>
      <c r="F4334">
        <v>2</v>
      </c>
      <c r="G4334">
        <v>1</v>
      </c>
      <c r="H4334">
        <v>1409.99</v>
      </c>
      <c r="I4334">
        <v>0.05</v>
      </c>
      <c r="J4334" s="1" t="s">
        <v>499</v>
      </c>
      <c r="K4334" s="1" t="s">
        <v>311</v>
      </c>
      <c r="L4334" s="1" t="s">
        <v>28</v>
      </c>
      <c r="M4334" s="1" t="s">
        <v>485</v>
      </c>
      <c r="N4334">
        <v>1339.4904999999999</v>
      </c>
    </row>
    <row r="4335" spans="1:14" x14ac:dyDescent="0.3">
      <c r="A4335">
        <v>1088</v>
      </c>
      <c r="B4335" s="1" t="s">
        <v>137</v>
      </c>
      <c r="C4335" s="1" t="s">
        <v>21</v>
      </c>
      <c r="D4335">
        <v>1301</v>
      </c>
      <c r="E4335" s="2">
        <v>43085</v>
      </c>
      <c r="F4335">
        <v>1</v>
      </c>
      <c r="G4335">
        <v>2</v>
      </c>
      <c r="H4335">
        <v>869.99</v>
      </c>
      <c r="I4335">
        <v>0.2</v>
      </c>
      <c r="J4335" s="1" t="s">
        <v>498</v>
      </c>
      <c r="K4335" s="1" t="s">
        <v>311</v>
      </c>
      <c r="L4335" s="1" t="s">
        <v>22</v>
      </c>
      <c r="M4335" s="1" t="s">
        <v>485</v>
      </c>
      <c r="N4335">
        <v>1391.9840000000002</v>
      </c>
    </row>
    <row r="4336" spans="1:14" x14ac:dyDescent="0.3">
      <c r="A4336">
        <v>1136</v>
      </c>
      <c r="B4336" s="1" t="s">
        <v>87</v>
      </c>
      <c r="C4336" s="1" t="s">
        <v>27</v>
      </c>
      <c r="D4336">
        <v>1257</v>
      </c>
      <c r="E4336" s="2">
        <v>43058</v>
      </c>
      <c r="F4336">
        <v>2</v>
      </c>
      <c r="G4336">
        <v>1</v>
      </c>
      <c r="H4336">
        <v>1469.99</v>
      </c>
      <c r="I4336">
        <v>0.05</v>
      </c>
      <c r="J4336" s="1" t="s">
        <v>503</v>
      </c>
      <c r="K4336" s="1" t="s">
        <v>311</v>
      </c>
      <c r="L4336" s="1" t="s">
        <v>28</v>
      </c>
      <c r="M4336" s="1" t="s">
        <v>485</v>
      </c>
      <c r="N4336">
        <v>1396.4904999999999</v>
      </c>
    </row>
    <row r="4337" spans="1:14" x14ac:dyDescent="0.3">
      <c r="A4337">
        <v>64</v>
      </c>
      <c r="B4337" s="1" t="s">
        <v>25</v>
      </c>
      <c r="C4337" s="1" t="s">
        <v>15</v>
      </c>
      <c r="D4337">
        <v>673</v>
      </c>
      <c r="E4337" s="2">
        <v>42761</v>
      </c>
      <c r="F4337">
        <v>3</v>
      </c>
      <c r="G4337">
        <v>1</v>
      </c>
      <c r="H4337">
        <v>549.99</v>
      </c>
      <c r="I4337">
        <v>0.2</v>
      </c>
      <c r="J4337" s="1" t="s">
        <v>501</v>
      </c>
      <c r="K4337" s="1" t="s">
        <v>311</v>
      </c>
      <c r="L4337" s="1" t="s">
        <v>18</v>
      </c>
      <c r="M4337" s="1" t="s">
        <v>485</v>
      </c>
      <c r="N4337">
        <v>439.99200000000002</v>
      </c>
    </row>
    <row r="4338" spans="1:14" x14ac:dyDescent="0.3">
      <c r="A4338">
        <v>275</v>
      </c>
      <c r="B4338" s="1" t="s">
        <v>29</v>
      </c>
      <c r="C4338" s="1" t="s">
        <v>15</v>
      </c>
      <c r="D4338">
        <v>1124</v>
      </c>
      <c r="E4338" s="2">
        <v>42991</v>
      </c>
      <c r="F4338">
        <v>3</v>
      </c>
      <c r="G4338">
        <v>2</v>
      </c>
      <c r="H4338">
        <v>869.99</v>
      </c>
      <c r="I4338">
        <v>0.05</v>
      </c>
      <c r="J4338" s="1" t="s">
        <v>498</v>
      </c>
      <c r="K4338" s="1" t="s">
        <v>311</v>
      </c>
      <c r="L4338" s="1" t="s">
        <v>18</v>
      </c>
      <c r="M4338" s="1" t="s">
        <v>485</v>
      </c>
      <c r="N4338">
        <v>1652.981</v>
      </c>
    </row>
    <row r="4339" spans="1:14" x14ac:dyDescent="0.3">
      <c r="A4339">
        <v>6</v>
      </c>
      <c r="B4339" s="1" t="s">
        <v>111</v>
      </c>
      <c r="C4339" s="1" t="s">
        <v>27</v>
      </c>
      <c r="D4339">
        <v>1059</v>
      </c>
      <c r="E4339" s="2">
        <v>42961</v>
      </c>
      <c r="F4339">
        <v>2</v>
      </c>
      <c r="G4339">
        <v>2</v>
      </c>
      <c r="H4339">
        <v>1409.99</v>
      </c>
      <c r="I4339">
        <v>0.05</v>
      </c>
      <c r="J4339" s="1" t="s">
        <v>499</v>
      </c>
      <c r="K4339" s="1" t="s">
        <v>311</v>
      </c>
      <c r="L4339" s="1" t="s">
        <v>28</v>
      </c>
      <c r="M4339" s="1" t="s">
        <v>485</v>
      </c>
      <c r="N4339">
        <v>2678.9809999999998</v>
      </c>
    </row>
    <row r="4340" spans="1:14" x14ac:dyDescent="0.3">
      <c r="A4340">
        <v>109</v>
      </c>
      <c r="B4340" s="1" t="s">
        <v>76</v>
      </c>
      <c r="C4340" s="1" t="s">
        <v>21</v>
      </c>
      <c r="D4340">
        <v>1584</v>
      </c>
      <c r="E4340" s="2">
        <v>43216</v>
      </c>
      <c r="F4340">
        <v>1</v>
      </c>
      <c r="G4340">
        <v>2</v>
      </c>
      <c r="H4340">
        <v>869.99</v>
      </c>
      <c r="I4340">
        <v>0.1</v>
      </c>
      <c r="J4340" s="1" t="s">
        <v>498</v>
      </c>
      <c r="K4340" s="1" t="s">
        <v>311</v>
      </c>
      <c r="L4340" s="1" t="s">
        <v>22</v>
      </c>
      <c r="M4340" s="1" t="s">
        <v>485</v>
      </c>
      <c r="N4340">
        <v>1565.982</v>
      </c>
    </row>
    <row r="4341" spans="1:14" x14ac:dyDescent="0.3">
      <c r="A4341">
        <v>1091</v>
      </c>
      <c r="B4341" s="1" t="s">
        <v>197</v>
      </c>
      <c r="C4341" s="1" t="s">
        <v>21</v>
      </c>
      <c r="D4341">
        <v>1205</v>
      </c>
      <c r="E4341" s="2">
        <v>43034</v>
      </c>
      <c r="F4341">
        <v>1</v>
      </c>
      <c r="G4341">
        <v>2</v>
      </c>
      <c r="H4341">
        <v>1409.99</v>
      </c>
      <c r="I4341">
        <v>0.2</v>
      </c>
      <c r="J4341" s="1" t="s">
        <v>499</v>
      </c>
      <c r="K4341" s="1" t="s">
        <v>311</v>
      </c>
      <c r="L4341" s="1" t="s">
        <v>22</v>
      </c>
      <c r="M4341" s="1" t="s">
        <v>485</v>
      </c>
      <c r="N4341">
        <v>2255.9839999999999</v>
      </c>
    </row>
    <row r="4342" spans="1:14" x14ac:dyDescent="0.3">
      <c r="A4342">
        <v>453</v>
      </c>
      <c r="B4342" s="1" t="s">
        <v>110</v>
      </c>
      <c r="C4342" s="1" t="s">
        <v>27</v>
      </c>
      <c r="D4342">
        <v>1068</v>
      </c>
      <c r="E4342" s="2">
        <v>42964</v>
      </c>
      <c r="F4342">
        <v>2</v>
      </c>
      <c r="G4342">
        <v>2</v>
      </c>
      <c r="H4342">
        <v>869.99</v>
      </c>
      <c r="I4342">
        <v>0.2</v>
      </c>
      <c r="J4342" s="1" t="s">
        <v>498</v>
      </c>
      <c r="K4342" s="1" t="s">
        <v>311</v>
      </c>
      <c r="L4342" s="1" t="s">
        <v>28</v>
      </c>
      <c r="M4342" s="1" t="s">
        <v>485</v>
      </c>
      <c r="N4342">
        <v>1391.9840000000002</v>
      </c>
    </row>
    <row r="4343" spans="1:14" x14ac:dyDescent="0.3">
      <c r="A4343">
        <v>1273</v>
      </c>
      <c r="B4343" s="1" t="s">
        <v>126</v>
      </c>
      <c r="C4343" s="1" t="s">
        <v>27</v>
      </c>
      <c r="D4343">
        <v>1028</v>
      </c>
      <c r="E4343" s="2">
        <v>42943</v>
      </c>
      <c r="F4343">
        <v>2</v>
      </c>
      <c r="G4343">
        <v>1</v>
      </c>
      <c r="H4343">
        <v>1469.99</v>
      </c>
      <c r="I4343">
        <v>0.2</v>
      </c>
      <c r="J4343" s="1" t="s">
        <v>503</v>
      </c>
      <c r="K4343" s="1" t="s">
        <v>311</v>
      </c>
      <c r="L4343" s="1" t="s">
        <v>28</v>
      </c>
      <c r="M4343" s="1" t="s">
        <v>485</v>
      </c>
      <c r="N4343">
        <v>1175.992</v>
      </c>
    </row>
    <row r="4344" spans="1:14" x14ac:dyDescent="0.3">
      <c r="A4344">
        <v>467</v>
      </c>
      <c r="B4344" s="1" t="s">
        <v>62</v>
      </c>
      <c r="C4344" s="1" t="s">
        <v>27</v>
      </c>
      <c r="D4344">
        <v>1267</v>
      </c>
      <c r="E4344" s="2">
        <v>43064</v>
      </c>
      <c r="F4344">
        <v>2</v>
      </c>
      <c r="G4344">
        <v>1</v>
      </c>
      <c r="H4344">
        <v>869.99</v>
      </c>
      <c r="I4344">
        <v>0.1</v>
      </c>
      <c r="J4344" s="1" t="s">
        <v>498</v>
      </c>
      <c r="K4344" s="1" t="s">
        <v>311</v>
      </c>
      <c r="L4344" s="1" t="s">
        <v>28</v>
      </c>
      <c r="M4344" s="1" t="s">
        <v>485</v>
      </c>
      <c r="N4344">
        <v>782.99099999999999</v>
      </c>
    </row>
    <row r="4345" spans="1:14" x14ac:dyDescent="0.3">
      <c r="A4345">
        <v>1134</v>
      </c>
      <c r="B4345" s="1" t="s">
        <v>25</v>
      </c>
      <c r="C4345" s="1" t="s">
        <v>15</v>
      </c>
      <c r="D4345">
        <v>1046</v>
      </c>
      <c r="E4345" s="2">
        <v>42954</v>
      </c>
      <c r="F4345">
        <v>3</v>
      </c>
      <c r="G4345">
        <v>2</v>
      </c>
      <c r="H4345">
        <v>1469.99</v>
      </c>
      <c r="I4345">
        <v>0.1</v>
      </c>
      <c r="J4345" s="1" t="s">
        <v>503</v>
      </c>
      <c r="K4345" s="1" t="s">
        <v>311</v>
      </c>
      <c r="L4345" s="1" t="s">
        <v>18</v>
      </c>
      <c r="M4345" s="1" t="s">
        <v>485</v>
      </c>
      <c r="N4345">
        <v>2645.982</v>
      </c>
    </row>
    <row r="4346" spans="1:14" x14ac:dyDescent="0.3">
      <c r="A4346">
        <v>1064</v>
      </c>
      <c r="B4346" s="1" t="s">
        <v>123</v>
      </c>
      <c r="C4346" s="1" t="s">
        <v>15</v>
      </c>
      <c r="D4346">
        <v>1009</v>
      </c>
      <c r="E4346" s="2">
        <v>42932</v>
      </c>
      <c r="F4346">
        <v>3</v>
      </c>
      <c r="G4346">
        <v>1</v>
      </c>
      <c r="H4346">
        <v>539.99</v>
      </c>
      <c r="I4346">
        <v>7.0000000000000007E-2</v>
      </c>
      <c r="J4346" s="1" t="s">
        <v>502</v>
      </c>
      <c r="K4346" s="1" t="s">
        <v>311</v>
      </c>
      <c r="L4346" s="1" t="s">
        <v>18</v>
      </c>
      <c r="M4346" s="1" t="s">
        <v>485</v>
      </c>
      <c r="N4346">
        <v>502.19069999999999</v>
      </c>
    </row>
    <row r="4347" spans="1:14" x14ac:dyDescent="0.3">
      <c r="A4347">
        <v>24</v>
      </c>
      <c r="B4347" s="1" t="s">
        <v>149</v>
      </c>
      <c r="C4347" s="1" t="s">
        <v>21</v>
      </c>
      <c r="D4347">
        <v>1157</v>
      </c>
      <c r="E4347" s="2">
        <v>43009</v>
      </c>
      <c r="F4347">
        <v>1</v>
      </c>
      <c r="G4347">
        <v>2</v>
      </c>
      <c r="H4347">
        <v>379.99</v>
      </c>
      <c r="I4347">
        <v>0.2</v>
      </c>
      <c r="J4347" s="1" t="s">
        <v>500</v>
      </c>
      <c r="K4347" s="1" t="s">
        <v>311</v>
      </c>
      <c r="L4347" s="1" t="s">
        <v>22</v>
      </c>
      <c r="M4347" s="1" t="s">
        <v>485</v>
      </c>
      <c r="N4347">
        <v>607.98400000000004</v>
      </c>
    </row>
    <row r="4348" spans="1:14" x14ac:dyDescent="0.3">
      <c r="A4348">
        <v>24</v>
      </c>
      <c r="B4348" s="1" t="s">
        <v>149</v>
      </c>
      <c r="C4348" s="1" t="s">
        <v>21</v>
      </c>
      <c r="D4348">
        <v>1157</v>
      </c>
      <c r="E4348" s="2">
        <v>43009</v>
      </c>
      <c r="F4348">
        <v>1</v>
      </c>
      <c r="G4348">
        <v>1</v>
      </c>
      <c r="H4348">
        <v>1469.99</v>
      </c>
      <c r="I4348">
        <v>7.0000000000000007E-2</v>
      </c>
      <c r="J4348" s="1" t="s">
        <v>503</v>
      </c>
      <c r="K4348" s="1" t="s">
        <v>311</v>
      </c>
      <c r="L4348" s="1" t="s">
        <v>22</v>
      </c>
      <c r="M4348" s="1" t="s">
        <v>485</v>
      </c>
      <c r="N4348">
        <v>1367.0907</v>
      </c>
    </row>
    <row r="4349" spans="1:14" x14ac:dyDescent="0.3">
      <c r="A4349">
        <v>881</v>
      </c>
      <c r="B4349" s="1" t="s">
        <v>176</v>
      </c>
      <c r="C4349" s="1" t="s">
        <v>21</v>
      </c>
      <c r="D4349">
        <v>917</v>
      </c>
      <c r="E4349" s="2">
        <v>42884</v>
      </c>
      <c r="F4349">
        <v>1</v>
      </c>
      <c r="G4349">
        <v>1</v>
      </c>
      <c r="H4349">
        <v>1469.99</v>
      </c>
      <c r="I4349">
        <v>7.0000000000000007E-2</v>
      </c>
      <c r="J4349" s="1" t="s">
        <v>503</v>
      </c>
      <c r="K4349" s="1" t="s">
        <v>311</v>
      </c>
      <c r="L4349" s="1" t="s">
        <v>22</v>
      </c>
      <c r="M4349" s="1" t="s">
        <v>485</v>
      </c>
      <c r="N4349">
        <v>1367.0907</v>
      </c>
    </row>
    <row r="4350" spans="1:14" x14ac:dyDescent="0.3">
      <c r="A4350">
        <v>436</v>
      </c>
      <c r="B4350" s="1" t="s">
        <v>39</v>
      </c>
      <c r="C4350" s="1" t="s">
        <v>27</v>
      </c>
      <c r="D4350">
        <v>988</v>
      </c>
      <c r="E4350" s="2">
        <v>42918</v>
      </c>
      <c r="F4350">
        <v>2</v>
      </c>
      <c r="G4350">
        <v>1</v>
      </c>
      <c r="H4350">
        <v>549.99</v>
      </c>
      <c r="I4350">
        <v>7.0000000000000007E-2</v>
      </c>
      <c r="J4350" s="1" t="s">
        <v>501</v>
      </c>
      <c r="K4350" s="1" t="s">
        <v>311</v>
      </c>
      <c r="L4350" s="1" t="s">
        <v>28</v>
      </c>
      <c r="M4350" s="1" t="s">
        <v>485</v>
      </c>
      <c r="N4350">
        <v>511.49069999999995</v>
      </c>
    </row>
    <row r="4351" spans="1:14" x14ac:dyDescent="0.3">
      <c r="A4351">
        <v>224</v>
      </c>
      <c r="B4351" s="1" t="s">
        <v>86</v>
      </c>
      <c r="C4351" s="1" t="s">
        <v>21</v>
      </c>
      <c r="D4351">
        <v>1575</v>
      </c>
      <c r="E4351" s="2">
        <v>43213</v>
      </c>
      <c r="F4351">
        <v>1</v>
      </c>
      <c r="G4351">
        <v>1</v>
      </c>
      <c r="H4351">
        <v>539.99</v>
      </c>
      <c r="I4351">
        <v>7.0000000000000007E-2</v>
      </c>
      <c r="J4351" s="1" t="s">
        <v>502</v>
      </c>
      <c r="K4351" s="1" t="s">
        <v>311</v>
      </c>
      <c r="L4351" s="1" t="s">
        <v>22</v>
      </c>
      <c r="M4351" s="1" t="s">
        <v>485</v>
      </c>
      <c r="N4351">
        <v>502.19069999999999</v>
      </c>
    </row>
    <row r="4352" spans="1:14" x14ac:dyDescent="0.3">
      <c r="A4352">
        <v>353</v>
      </c>
      <c r="B4352" s="1" t="s">
        <v>162</v>
      </c>
      <c r="C4352" s="1" t="s">
        <v>27</v>
      </c>
      <c r="D4352">
        <v>1022</v>
      </c>
      <c r="E4352" s="2">
        <v>42939</v>
      </c>
      <c r="F4352">
        <v>2</v>
      </c>
      <c r="G4352">
        <v>1</v>
      </c>
      <c r="H4352">
        <v>1409.99</v>
      </c>
      <c r="I4352">
        <v>0.1</v>
      </c>
      <c r="J4352" s="1" t="s">
        <v>499</v>
      </c>
      <c r="K4352" s="1" t="s">
        <v>311</v>
      </c>
      <c r="L4352" s="1" t="s">
        <v>28</v>
      </c>
      <c r="M4352" s="1" t="s">
        <v>485</v>
      </c>
      <c r="N4352">
        <v>1268.991</v>
      </c>
    </row>
    <row r="4353" spans="1:14" x14ac:dyDescent="0.3">
      <c r="A4353">
        <v>715</v>
      </c>
      <c r="B4353" s="1" t="s">
        <v>182</v>
      </c>
      <c r="C4353" s="1" t="s">
        <v>27</v>
      </c>
      <c r="D4353">
        <v>846</v>
      </c>
      <c r="E4353" s="2">
        <v>42842</v>
      </c>
      <c r="F4353">
        <v>2</v>
      </c>
      <c r="G4353">
        <v>2</v>
      </c>
      <c r="H4353">
        <v>1409.99</v>
      </c>
      <c r="I4353">
        <v>0.05</v>
      </c>
      <c r="J4353" s="1" t="s">
        <v>499</v>
      </c>
      <c r="K4353" s="1" t="s">
        <v>311</v>
      </c>
      <c r="L4353" s="1" t="s">
        <v>28</v>
      </c>
      <c r="M4353" s="1" t="s">
        <v>485</v>
      </c>
      <c r="N4353">
        <v>2678.9809999999998</v>
      </c>
    </row>
    <row r="4354" spans="1:14" x14ac:dyDescent="0.3">
      <c r="A4354">
        <v>902</v>
      </c>
      <c r="B4354" s="1" t="s">
        <v>126</v>
      </c>
      <c r="C4354" s="1" t="s">
        <v>27</v>
      </c>
      <c r="D4354">
        <v>864</v>
      </c>
      <c r="E4354" s="2">
        <v>42853</v>
      </c>
      <c r="F4354">
        <v>2</v>
      </c>
      <c r="G4354">
        <v>1</v>
      </c>
      <c r="H4354">
        <v>379.99</v>
      </c>
      <c r="I4354">
        <v>0.1</v>
      </c>
      <c r="J4354" s="1" t="s">
        <v>500</v>
      </c>
      <c r="K4354" s="1" t="s">
        <v>311</v>
      </c>
      <c r="L4354" s="1" t="s">
        <v>28</v>
      </c>
      <c r="M4354" s="1" t="s">
        <v>485</v>
      </c>
      <c r="N4354">
        <v>341.99100000000004</v>
      </c>
    </row>
    <row r="4355" spans="1:14" x14ac:dyDescent="0.3">
      <c r="A4355">
        <v>57</v>
      </c>
      <c r="B4355" s="1" t="s">
        <v>134</v>
      </c>
      <c r="C4355" s="1" t="s">
        <v>27</v>
      </c>
      <c r="D4355">
        <v>1560</v>
      </c>
      <c r="E4355" s="2">
        <v>43210</v>
      </c>
      <c r="F4355">
        <v>2</v>
      </c>
      <c r="G4355">
        <v>1</v>
      </c>
      <c r="H4355">
        <v>1469.99</v>
      </c>
      <c r="I4355">
        <v>0.2</v>
      </c>
      <c r="J4355" s="1" t="s">
        <v>503</v>
      </c>
      <c r="K4355" s="1" t="s">
        <v>311</v>
      </c>
      <c r="L4355" s="1" t="s">
        <v>28</v>
      </c>
      <c r="M4355" s="1" t="s">
        <v>485</v>
      </c>
      <c r="N4355">
        <v>1175.992</v>
      </c>
    </row>
    <row r="4356" spans="1:14" x14ac:dyDescent="0.3">
      <c r="A4356">
        <v>322</v>
      </c>
      <c r="B4356" s="1" t="s">
        <v>36</v>
      </c>
      <c r="C4356" s="1" t="s">
        <v>27</v>
      </c>
      <c r="D4356">
        <v>1302</v>
      </c>
      <c r="E4356" s="2">
        <v>43085</v>
      </c>
      <c r="F4356">
        <v>2</v>
      </c>
      <c r="G4356">
        <v>1</v>
      </c>
      <c r="H4356">
        <v>549.99</v>
      </c>
      <c r="I4356">
        <v>0.05</v>
      </c>
      <c r="J4356" s="1" t="s">
        <v>501</v>
      </c>
      <c r="K4356" s="1" t="s">
        <v>311</v>
      </c>
      <c r="L4356" s="1" t="s">
        <v>28</v>
      </c>
      <c r="M4356" s="1" t="s">
        <v>485</v>
      </c>
      <c r="N4356">
        <v>522.4905</v>
      </c>
    </row>
    <row r="4357" spans="1:14" x14ac:dyDescent="0.3">
      <c r="A4357">
        <v>58</v>
      </c>
      <c r="B4357" s="1" t="s">
        <v>104</v>
      </c>
      <c r="C4357" s="1" t="s">
        <v>27</v>
      </c>
      <c r="D4357">
        <v>1542</v>
      </c>
      <c r="E4357" s="2">
        <v>43206</v>
      </c>
      <c r="F4357">
        <v>2</v>
      </c>
      <c r="G4357">
        <v>2</v>
      </c>
      <c r="H4357">
        <v>379.99</v>
      </c>
      <c r="I4357">
        <v>0.1</v>
      </c>
      <c r="J4357" s="1" t="s">
        <v>500</v>
      </c>
      <c r="K4357" s="1" t="s">
        <v>311</v>
      </c>
      <c r="L4357" s="1" t="s">
        <v>28</v>
      </c>
      <c r="M4357" s="1" t="s">
        <v>485</v>
      </c>
      <c r="N4357">
        <v>683.98200000000008</v>
      </c>
    </row>
    <row r="4358" spans="1:14" x14ac:dyDescent="0.3">
      <c r="A4358">
        <v>58</v>
      </c>
      <c r="B4358" s="1" t="s">
        <v>104</v>
      </c>
      <c r="C4358" s="1" t="s">
        <v>27</v>
      </c>
      <c r="D4358">
        <v>694</v>
      </c>
      <c r="E4358" s="2">
        <v>42771</v>
      </c>
      <c r="F4358">
        <v>2</v>
      </c>
      <c r="G4358">
        <v>2</v>
      </c>
      <c r="H4358">
        <v>869.99</v>
      </c>
      <c r="I4358">
        <v>0.1</v>
      </c>
      <c r="J4358" s="1" t="s">
        <v>498</v>
      </c>
      <c r="K4358" s="1" t="s">
        <v>311</v>
      </c>
      <c r="L4358" s="1" t="s">
        <v>28</v>
      </c>
      <c r="M4358" s="1" t="s">
        <v>485</v>
      </c>
      <c r="N4358">
        <v>1565.982</v>
      </c>
    </row>
    <row r="4359" spans="1:14" x14ac:dyDescent="0.3">
      <c r="A4359">
        <v>702</v>
      </c>
      <c r="B4359" s="1" t="s">
        <v>64</v>
      </c>
      <c r="C4359" s="1" t="s">
        <v>27</v>
      </c>
      <c r="D4359">
        <v>1227</v>
      </c>
      <c r="E4359" s="2">
        <v>43043</v>
      </c>
      <c r="F4359">
        <v>2</v>
      </c>
      <c r="G4359">
        <v>1</v>
      </c>
      <c r="H4359">
        <v>539.99</v>
      </c>
      <c r="I4359">
        <v>7.0000000000000007E-2</v>
      </c>
      <c r="J4359" s="1" t="s">
        <v>502</v>
      </c>
      <c r="K4359" s="1" t="s">
        <v>311</v>
      </c>
      <c r="L4359" s="1" t="s">
        <v>28</v>
      </c>
      <c r="M4359" s="1" t="s">
        <v>485</v>
      </c>
      <c r="N4359">
        <v>502.19069999999999</v>
      </c>
    </row>
    <row r="4360" spans="1:14" x14ac:dyDescent="0.3">
      <c r="A4360">
        <v>1401</v>
      </c>
      <c r="B4360" s="1" t="s">
        <v>73</v>
      </c>
      <c r="C4360" s="1" t="s">
        <v>27</v>
      </c>
      <c r="D4360">
        <v>1293</v>
      </c>
      <c r="E4360" s="2">
        <v>43079</v>
      </c>
      <c r="F4360">
        <v>2</v>
      </c>
      <c r="G4360">
        <v>2</v>
      </c>
      <c r="H4360">
        <v>549.99</v>
      </c>
      <c r="I4360">
        <v>7.0000000000000007E-2</v>
      </c>
      <c r="J4360" s="1" t="s">
        <v>501</v>
      </c>
      <c r="K4360" s="1" t="s">
        <v>311</v>
      </c>
      <c r="L4360" s="1" t="s">
        <v>28</v>
      </c>
      <c r="M4360" s="1" t="s">
        <v>485</v>
      </c>
      <c r="N4360">
        <v>1022.9813999999999</v>
      </c>
    </row>
    <row r="4361" spans="1:14" x14ac:dyDescent="0.3">
      <c r="A4361">
        <v>250</v>
      </c>
      <c r="B4361" s="1" t="s">
        <v>117</v>
      </c>
      <c r="C4361" s="1" t="s">
        <v>15</v>
      </c>
      <c r="D4361">
        <v>678</v>
      </c>
      <c r="E4361" s="2">
        <v>42763</v>
      </c>
      <c r="F4361">
        <v>3</v>
      </c>
      <c r="G4361">
        <v>2</v>
      </c>
      <c r="H4361">
        <v>379.99</v>
      </c>
      <c r="I4361">
        <v>7.0000000000000007E-2</v>
      </c>
      <c r="J4361" s="1" t="s">
        <v>500</v>
      </c>
      <c r="K4361" s="1" t="s">
        <v>311</v>
      </c>
      <c r="L4361" s="1" t="s">
        <v>18</v>
      </c>
      <c r="M4361" s="1" t="s">
        <v>485</v>
      </c>
      <c r="N4361">
        <v>706.78139999999996</v>
      </c>
    </row>
    <row r="4362" spans="1:14" x14ac:dyDescent="0.3">
      <c r="A4362">
        <v>509</v>
      </c>
      <c r="B4362" s="1" t="s">
        <v>153</v>
      </c>
      <c r="C4362" s="1" t="s">
        <v>27</v>
      </c>
      <c r="D4362">
        <v>1262</v>
      </c>
      <c r="E4362" s="2">
        <v>43062</v>
      </c>
      <c r="F4362">
        <v>2</v>
      </c>
      <c r="G4362">
        <v>1</v>
      </c>
      <c r="H4362">
        <v>379.99</v>
      </c>
      <c r="I4362">
        <v>7.0000000000000007E-2</v>
      </c>
      <c r="J4362" s="1" t="s">
        <v>500</v>
      </c>
      <c r="K4362" s="1" t="s">
        <v>311</v>
      </c>
      <c r="L4362" s="1" t="s">
        <v>28</v>
      </c>
      <c r="M4362" s="1" t="s">
        <v>485</v>
      </c>
      <c r="N4362">
        <v>353.39069999999998</v>
      </c>
    </row>
    <row r="4363" spans="1:14" x14ac:dyDescent="0.3">
      <c r="A4363">
        <v>1128</v>
      </c>
      <c r="B4363" s="1" t="s">
        <v>62</v>
      </c>
      <c r="C4363" s="1" t="s">
        <v>27</v>
      </c>
      <c r="D4363">
        <v>1099</v>
      </c>
      <c r="E4363" s="2">
        <v>42975</v>
      </c>
      <c r="F4363">
        <v>2</v>
      </c>
      <c r="G4363">
        <v>1</v>
      </c>
      <c r="H4363">
        <v>1409.99</v>
      </c>
      <c r="I4363">
        <v>7.0000000000000007E-2</v>
      </c>
      <c r="J4363" s="1" t="s">
        <v>499</v>
      </c>
      <c r="K4363" s="1" t="s">
        <v>311</v>
      </c>
      <c r="L4363" s="1" t="s">
        <v>28</v>
      </c>
      <c r="M4363" s="1" t="s">
        <v>485</v>
      </c>
      <c r="N4363">
        <v>1311.2907</v>
      </c>
    </row>
    <row r="4364" spans="1:14" x14ac:dyDescent="0.3">
      <c r="A4364">
        <v>106</v>
      </c>
      <c r="B4364" s="1" t="s">
        <v>120</v>
      </c>
      <c r="C4364" s="1" t="s">
        <v>27</v>
      </c>
      <c r="D4364">
        <v>1066</v>
      </c>
      <c r="E4364" s="2">
        <v>42964</v>
      </c>
      <c r="F4364">
        <v>2</v>
      </c>
      <c r="G4364">
        <v>1</v>
      </c>
      <c r="H4364">
        <v>1409.99</v>
      </c>
      <c r="I4364">
        <v>0.1</v>
      </c>
      <c r="J4364" s="1" t="s">
        <v>499</v>
      </c>
      <c r="K4364" s="1" t="s">
        <v>311</v>
      </c>
      <c r="L4364" s="1" t="s">
        <v>28</v>
      </c>
      <c r="M4364" s="1" t="s">
        <v>485</v>
      </c>
      <c r="N4364">
        <v>1268.991</v>
      </c>
    </row>
    <row r="4365" spans="1:14" x14ac:dyDescent="0.3">
      <c r="A4365">
        <v>1070</v>
      </c>
      <c r="B4365" s="1" t="s">
        <v>132</v>
      </c>
      <c r="C4365" s="1" t="s">
        <v>27</v>
      </c>
      <c r="D4365">
        <v>1006</v>
      </c>
      <c r="E4365" s="2">
        <v>42931</v>
      </c>
      <c r="F4365">
        <v>2</v>
      </c>
      <c r="G4365">
        <v>1</v>
      </c>
      <c r="H4365">
        <v>1409.99</v>
      </c>
      <c r="I4365">
        <v>0.1</v>
      </c>
      <c r="J4365" s="1" t="s">
        <v>499</v>
      </c>
      <c r="K4365" s="1" t="s">
        <v>311</v>
      </c>
      <c r="L4365" s="1" t="s">
        <v>28</v>
      </c>
      <c r="M4365" s="1" t="s">
        <v>485</v>
      </c>
      <c r="N4365">
        <v>1268.991</v>
      </c>
    </row>
    <row r="4366" spans="1:14" x14ac:dyDescent="0.3">
      <c r="A4366">
        <v>1215</v>
      </c>
      <c r="B4366" s="1" t="s">
        <v>101</v>
      </c>
      <c r="C4366" s="1" t="s">
        <v>27</v>
      </c>
      <c r="D4366">
        <v>832</v>
      </c>
      <c r="E4366" s="2">
        <v>42836</v>
      </c>
      <c r="F4366">
        <v>2</v>
      </c>
      <c r="G4366">
        <v>1</v>
      </c>
      <c r="H4366">
        <v>869.99</v>
      </c>
      <c r="I4366">
        <v>0.2</v>
      </c>
      <c r="J4366" s="1" t="s">
        <v>498</v>
      </c>
      <c r="K4366" s="1" t="s">
        <v>311</v>
      </c>
      <c r="L4366" s="1" t="s">
        <v>28</v>
      </c>
      <c r="M4366" s="1" t="s">
        <v>485</v>
      </c>
      <c r="N4366">
        <v>695.99200000000008</v>
      </c>
    </row>
    <row r="4367" spans="1:14" x14ac:dyDescent="0.3">
      <c r="A4367">
        <v>79</v>
      </c>
      <c r="B4367" s="1" t="s">
        <v>49</v>
      </c>
      <c r="C4367" s="1" t="s">
        <v>27</v>
      </c>
      <c r="D4367">
        <v>1538</v>
      </c>
      <c r="E4367" s="2">
        <v>43205</v>
      </c>
      <c r="F4367">
        <v>2</v>
      </c>
      <c r="G4367">
        <v>2</v>
      </c>
      <c r="H4367">
        <v>1409.99</v>
      </c>
      <c r="I4367">
        <v>7.0000000000000007E-2</v>
      </c>
      <c r="J4367" s="1" t="s">
        <v>499</v>
      </c>
      <c r="K4367" s="1" t="s">
        <v>311</v>
      </c>
      <c r="L4367" s="1" t="s">
        <v>28</v>
      </c>
      <c r="M4367" s="1" t="s">
        <v>485</v>
      </c>
      <c r="N4367">
        <v>2622.5814</v>
      </c>
    </row>
    <row r="4368" spans="1:14" x14ac:dyDescent="0.3">
      <c r="A4368">
        <v>43</v>
      </c>
      <c r="B4368" s="1" t="s">
        <v>119</v>
      </c>
      <c r="C4368" s="1" t="s">
        <v>15</v>
      </c>
      <c r="D4368">
        <v>935</v>
      </c>
      <c r="E4368" s="2">
        <v>42896</v>
      </c>
      <c r="F4368">
        <v>3</v>
      </c>
      <c r="G4368">
        <v>1</v>
      </c>
      <c r="H4368">
        <v>549.99</v>
      </c>
      <c r="I4368">
        <v>7.0000000000000007E-2</v>
      </c>
      <c r="J4368" s="1" t="s">
        <v>501</v>
      </c>
      <c r="K4368" s="1" t="s">
        <v>311</v>
      </c>
      <c r="L4368" s="1" t="s">
        <v>18</v>
      </c>
      <c r="M4368" s="1" t="s">
        <v>485</v>
      </c>
      <c r="N4368">
        <v>511.49069999999995</v>
      </c>
    </row>
    <row r="4369" spans="1:14" x14ac:dyDescent="0.3">
      <c r="A4369">
        <v>326</v>
      </c>
      <c r="B4369" s="1" t="s">
        <v>197</v>
      </c>
      <c r="C4369" s="1" t="s">
        <v>21</v>
      </c>
      <c r="D4369">
        <v>1093</v>
      </c>
      <c r="E4369" s="2">
        <v>42972</v>
      </c>
      <c r="F4369">
        <v>1</v>
      </c>
      <c r="G4369">
        <v>2</v>
      </c>
      <c r="H4369">
        <v>869.99</v>
      </c>
      <c r="I4369">
        <v>7.0000000000000007E-2</v>
      </c>
      <c r="J4369" s="1" t="s">
        <v>498</v>
      </c>
      <c r="K4369" s="1" t="s">
        <v>311</v>
      </c>
      <c r="L4369" s="1" t="s">
        <v>22</v>
      </c>
      <c r="M4369" s="1" t="s">
        <v>485</v>
      </c>
      <c r="N4369">
        <v>1618.1813999999999</v>
      </c>
    </row>
    <row r="4370" spans="1:14" x14ac:dyDescent="0.3">
      <c r="A4370">
        <v>352</v>
      </c>
      <c r="B4370" s="1" t="s">
        <v>81</v>
      </c>
      <c r="C4370" s="1" t="s">
        <v>27</v>
      </c>
      <c r="D4370">
        <v>898</v>
      </c>
      <c r="E4370" s="2">
        <v>42875</v>
      </c>
      <c r="F4370">
        <v>2</v>
      </c>
      <c r="G4370">
        <v>2</v>
      </c>
      <c r="H4370">
        <v>869.99</v>
      </c>
      <c r="I4370">
        <v>0.2</v>
      </c>
      <c r="J4370" s="1" t="s">
        <v>498</v>
      </c>
      <c r="K4370" s="1" t="s">
        <v>311</v>
      </c>
      <c r="L4370" s="1" t="s">
        <v>28</v>
      </c>
      <c r="M4370" s="1" t="s">
        <v>485</v>
      </c>
      <c r="N4370">
        <v>1391.9840000000002</v>
      </c>
    </row>
    <row r="4371" spans="1:14" x14ac:dyDescent="0.3">
      <c r="A4371">
        <v>402</v>
      </c>
      <c r="B4371" s="1" t="s">
        <v>112</v>
      </c>
      <c r="C4371" s="1" t="s">
        <v>27</v>
      </c>
      <c r="D4371">
        <v>908</v>
      </c>
      <c r="E4371" s="2">
        <v>42880</v>
      </c>
      <c r="F4371">
        <v>2</v>
      </c>
      <c r="G4371">
        <v>1</v>
      </c>
      <c r="H4371">
        <v>1469.99</v>
      </c>
      <c r="I4371">
        <v>0.2</v>
      </c>
      <c r="J4371" s="1" t="s">
        <v>503</v>
      </c>
      <c r="K4371" s="1" t="s">
        <v>311</v>
      </c>
      <c r="L4371" s="1" t="s">
        <v>28</v>
      </c>
      <c r="M4371" s="1" t="s">
        <v>485</v>
      </c>
      <c r="N4371">
        <v>1175.992</v>
      </c>
    </row>
    <row r="4372" spans="1:14" x14ac:dyDescent="0.3">
      <c r="A4372">
        <v>1021</v>
      </c>
      <c r="B4372" s="1" t="s">
        <v>164</v>
      </c>
      <c r="C4372" s="1" t="s">
        <v>27</v>
      </c>
      <c r="D4372">
        <v>1311</v>
      </c>
      <c r="E4372" s="2">
        <v>43093</v>
      </c>
      <c r="F4372">
        <v>2</v>
      </c>
      <c r="G4372">
        <v>2</v>
      </c>
      <c r="H4372">
        <v>869.99</v>
      </c>
      <c r="I4372">
        <v>7.0000000000000007E-2</v>
      </c>
      <c r="J4372" s="1" t="s">
        <v>498</v>
      </c>
      <c r="K4372" s="1" t="s">
        <v>311</v>
      </c>
      <c r="L4372" s="1" t="s">
        <v>28</v>
      </c>
      <c r="M4372" s="1" t="s">
        <v>485</v>
      </c>
      <c r="N4372">
        <v>1618.1813999999999</v>
      </c>
    </row>
    <row r="4373" spans="1:14" x14ac:dyDescent="0.3">
      <c r="A4373">
        <v>1426</v>
      </c>
      <c r="B4373" s="1" t="s">
        <v>105</v>
      </c>
      <c r="C4373" s="1" t="s">
        <v>15</v>
      </c>
      <c r="D4373">
        <v>971</v>
      </c>
      <c r="E4373" s="2">
        <v>42908</v>
      </c>
      <c r="F4373">
        <v>3</v>
      </c>
      <c r="G4373">
        <v>1</v>
      </c>
      <c r="H4373">
        <v>549.99</v>
      </c>
      <c r="I4373">
        <v>0.2</v>
      </c>
      <c r="J4373" s="1" t="s">
        <v>501</v>
      </c>
      <c r="K4373" s="1" t="s">
        <v>311</v>
      </c>
      <c r="L4373" s="1" t="s">
        <v>18</v>
      </c>
      <c r="M4373" s="1" t="s">
        <v>485</v>
      </c>
      <c r="N4373">
        <v>439.99200000000002</v>
      </c>
    </row>
    <row r="4374" spans="1:14" x14ac:dyDescent="0.3">
      <c r="A4374">
        <v>63</v>
      </c>
      <c r="B4374" s="1" t="s">
        <v>184</v>
      </c>
      <c r="C4374" s="1" t="s">
        <v>27</v>
      </c>
      <c r="D4374">
        <v>1390</v>
      </c>
      <c r="E4374" s="2">
        <v>43143</v>
      </c>
      <c r="F4374">
        <v>2</v>
      </c>
      <c r="G4374">
        <v>2</v>
      </c>
      <c r="H4374">
        <v>1469.99</v>
      </c>
      <c r="I4374">
        <v>0.05</v>
      </c>
      <c r="J4374" s="1" t="s">
        <v>503</v>
      </c>
      <c r="K4374" s="1" t="s">
        <v>311</v>
      </c>
      <c r="L4374" s="1" t="s">
        <v>28</v>
      </c>
      <c r="M4374" s="1" t="s">
        <v>485</v>
      </c>
      <c r="N4374">
        <v>2792.9809999999998</v>
      </c>
    </row>
    <row r="4375" spans="1:14" x14ac:dyDescent="0.3">
      <c r="A4375">
        <v>173</v>
      </c>
      <c r="B4375" s="1" t="s">
        <v>93</v>
      </c>
      <c r="C4375" s="1" t="s">
        <v>15</v>
      </c>
      <c r="D4375">
        <v>712</v>
      </c>
      <c r="E4375" s="2">
        <v>42779</v>
      </c>
      <c r="F4375">
        <v>3</v>
      </c>
      <c r="G4375">
        <v>2</v>
      </c>
      <c r="H4375">
        <v>539.99</v>
      </c>
      <c r="I4375">
        <v>0.2</v>
      </c>
      <c r="J4375" s="1" t="s">
        <v>502</v>
      </c>
      <c r="K4375" s="1" t="s">
        <v>311</v>
      </c>
      <c r="L4375" s="1" t="s">
        <v>18</v>
      </c>
      <c r="M4375" s="1" t="s">
        <v>485</v>
      </c>
      <c r="N4375">
        <v>863.98400000000004</v>
      </c>
    </row>
    <row r="4376" spans="1:14" x14ac:dyDescent="0.3">
      <c r="A4376">
        <v>1278</v>
      </c>
      <c r="B4376" s="1" t="s">
        <v>113</v>
      </c>
      <c r="C4376" s="1" t="s">
        <v>27</v>
      </c>
      <c r="D4376">
        <v>902</v>
      </c>
      <c r="E4376" s="2">
        <v>42876</v>
      </c>
      <c r="F4376">
        <v>2</v>
      </c>
      <c r="G4376">
        <v>2</v>
      </c>
      <c r="H4376">
        <v>549.99</v>
      </c>
      <c r="I4376">
        <v>7.0000000000000007E-2</v>
      </c>
      <c r="J4376" s="1" t="s">
        <v>501</v>
      </c>
      <c r="K4376" s="1" t="s">
        <v>311</v>
      </c>
      <c r="L4376" s="1" t="s">
        <v>28</v>
      </c>
      <c r="M4376" s="1" t="s">
        <v>485</v>
      </c>
      <c r="N4376">
        <v>1022.9813999999999</v>
      </c>
    </row>
    <row r="4377" spans="1:14" x14ac:dyDescent="0.3">
      <c r="A4377">
        <v>597</v>
      </c>
      <c r="B4377" s="1" t="s">
        <v>224</v>
      </c>
      <c r="C4377" s="1" t="s">
        <v>27</v>
      </c>
      <c r="D4377">
        <v>848</v>
      </c>
      <c r="E4377" s="2">
        <v>42843</v>
      </c>
      <c r="F4377">
        <v>2</v>
      </c>
      <c r="G4377">
        <v>2</v>
      </c>
      <c r="H4377">
        <v>1469.99</v>
      </c>
      <c r="I4377">
        <v>7.0000000000000007E-2</v>
      </c>
      <c r="J4377" s="1" t="s">
        <v>503</v>
      </c>
      <c r="K4377" s="1" t="s">
        <v>311</v>
      </c>
      <c r="L4377" s="1" t="s">
        <v>28</v>
      </c>
      <c r="M4377" s="1" t="s">
        <v>485</v>
      </c>
      <c r="N4377">
        <v>2734.1813999999999</v>
      </c>
    </row>
    <row r="4378" spans="1:14" x14ac:dyDescent="0.3">
      <c r="A4378">
        <v>1114</v>
      </c>
      <c r="B4378" s="1" t="s">
        <v>262</v>
      </c>
      <c r="C4378" s="1" t="s">
        <v>27</v>
      </c>
      <c r="D4378">
        <v>1192</v>
      </c>
      <c r="E4378" s="2">
        <v>43025</v>
      </c>
      <c r="F4378">
        <v>2</v>
      </c>
      <c r="G4378">
        <v>2</v>
      </c>
      <c r="H4378">
        <v>379.99</v>
      </c>
      <c r="I4378">
        <v>0.2</v>
      </c>
      <c r="J4378" s="1" t="s">
        <v>500</v>
      </c>
      <c r="K4378" s="1" t="s">
        <v>311</v>
      </c>
      <c r="L4378" s="1" t="s">
        <v>28</v>
      </c>
      <c r="M4378" s="1" t="s">
        <v>485</v>
      </c>
      <c r="N4378">
        <v>607.98400000000004</v>
      </c>
    </row>
    <row r="4379" spans="1:14" x14ac:dyDescent="0.3">
      <c r="A4379">
        <v>419</v>
      </c>
      <c r="B4379" s="1" t="s">
        <v>36</v>
      </c>
      <c r="C4379" s="1" t="s">
        <v>27</v>
      </c>
      <c r="D4379">
        <v>994</v>
      </c>
      <c r="E4379" s="2">
        <v>42925</v>
      </c>
      <c r="F4379">
        <v>2</v>
      </c>
      <c r="G4379">
        <v>2</v>
      </c>
      <c r="H4379">
        <v>379.99</v>
      </c>
      <c r="I4379">
        <v>0.1</v>
      </c>
      <c r="J4379" s="1" t="s">
        <v>500</v>
      </c>
      <c r="K4379" s="1" t="s">
        <v>311</v>
      </c>
      <c r="L4379" s="1" t="s">
        <v>28</v>
      </c>
      <c r="M4379" s="1" t="s">
        <v>485</v>
      </c>
      <c r="N4379">
        <v>683.98200000000008</v>
      </c>
    </row>
    <row r="4380" spans="1:14" x14ac:dyDescent="0.3">
      <c r="A4380">
        <v>45</v>
      </c>
      <c r="B4380" s="1" t="s">
        <v>66</v>
      </c>
      <c r="C4380" s="1" t="s">
        <v>27</v>
      </c>
      <c r="D4380">
        <v>826</v>
      </c>
      <c r="E4380" s="2">
        <v>42832</v>
      </c>
      <c r="F4380">
        <v>2</v>
      </c>
      <c r="G4380">
        <v>2</v>
      </c>
      <c r="H4380">
        <v>869.99</v>
      </c>
      <c r="I4380">
        <v>0.2</v>
      </c>
      <c r="J4380" s="1" t="s">
        <v>498</v>
      </c>
      <c r="K4380" s="1" t="s">
        <v>311</v>
      </c>
      <c r="L4380" s="1" t="s">
        <v>28</v>
      </c>
      <c r="M4380" s="1" t="s">
        <v>485</v>
      </c>
      <c r="N4380">
        <v>1391.9840000000002</v>
      </c>
    </row>
    <row r="4381" spans="1:14" x14ac:dyDescent="0.3">
      <c r="A4381">
        <v>883</v>
      </c>
      <c r="B4381" s="1" t="s">
        <v>117</v>
      </c>
      <c r="C4381" s="1" t="s">
        <v>15</v>
      </c>
      <c r="D4381">
        <v>853</v>
      </c>
      <c r="E4381" s="2">
        <v>42846</v>
      </c>
      <c r="F4381">
        <v>3</v>
      </c>
      <c r="G4381">
        <v>1</v>
      </c>
      <c r="H4381">
        <v>869.99</v>
      </c>
      <c r="I4381">
        <v>0.2</v>
      </c>
      <c r="J4381" s="1" t="s">
        <v>498</v>
      </c>
      <c r="K4381" s="1" t="s">
        <v>311</v>
      </c>
      <c r="L4381" s="1" t="s">
        <v>18</v>
      </c>
      <c r="M4381" s="1" t="s">
        <v>485</v>
      </c>
      <c r="N4381">
        <v>695.99200000000008</v>
      </c>
    </row>
    <row r="4382" spans="1:14" x14ac:dyDescent="0.3">
      <c r="A4382">
        <v>771</v>
      </c>
      <c r="B4382" s="1" t="s">
        <v>51</v>
      </c>
      <c r="C4382" s="1" t="s">
        <v>27</v>
      </c>
      <c r="D4382">
        <v>1178</v>
      </c>
      <c r="E4382" s="2">
        <v>43020</v>
      </c>
      <c r="F4382">
        <v>2</v>
      </c>
      <c r="G4382">
        <v>1</v>
      </c>
      <c r="H4382">
        <v>1409.99</v>
      </c>
      <c r="I4382">
        <v>7.0000000000000007E-2</v>
      </c>
      <c r="J4382" s="1" t="s">
        <v>499</v>
      </c>
      <c r="K4382" s="1" t="s">
        <v>311</v>
      </c>
      <c r="L4382" s="1" t="s">
        <v>28</v>
      </c>
      <c r="M4382" s="1" t="s">
        <v>485</v>
      </c>
      <c r="N4382">
        <v>1311.2907</v>
      </c>
    </row>
    <row r="4383" spans="1:14" x14ac:dyDescent="0.3">
      <c r="A4383">
        <v>358</v>
      </c>
      <c r="B4383" s="1" t="s">
        <v>46</v>
      </c>
      <c r="C4383" s="1" t="s">
        <v>27</v>
      </c>
      <c r="D4383">
        <v>871</v>
      </c>
      <c r="E4383" s="2">
        <v>42857</v>
      </c>
      <c r="F4383">
        <v>2</v>
      </c>
      <c r="G4383">
        <v>1</v>
      </c>
      <c r="H4383">
        <v>549.99</v>
      </c>
      <c r="I4383">
        <v>0.1</v>
      </c>
      <c r="J4383" s="1" t="s">
        <v>501</v>
      </c>
      <c r="K4383" s="1" t="s">
        <v>311</v>
      </c>
      <c r="L4383" s="1" t="s">
        <v>28</v>
      </c>
      <c r="M4383" s="1" t="s">
        <v>485</v>
      </c>
      <c r="N4383">
        <v>494.99100000000004</v>
      </c>
    </row>
    <row r="4384" spans="1:14" x14ac:dyDescent="0.3">
      <c r="A4384">
        <v>947</v>
      </c>
      <c r="B4384" s="1" t="s">
        <v>154</v>
      </c>
      <c r="C4384" s="1" t="s">
        <v>21</v>
      </c>
      <c r="D4384">
        <v>1294</v>
      </c>
      <c r="E4384" s="2">
        <v>43080</v>
      </c>
      <c r="F4384">
        <v>1</v>
      </c>
      <c r="G4384">
        <v>1</v>
      </c>
      <c r="H4384">
        <v>539.99</v>
      </c>
      <c r="I4384">
        <v>0.05</v>
      </c>
      <c r="J4384" s="1" t="s">
        <v>502</v>
      </c>
      <c r="K4384" s="1" t="s">
        <v>311</v>
      </c>
      <c r="L4384" s="1" t="s">
        <v>22</v>
      </c>
      <c r="M4384" s="1" t="s">
        <v>485</v>
      </c>
      <c r="N4384">
        <v>512.9905</v>
      </c>
    </row>
    <row r="4385" spans="1:14" x14ac:dyDescent="0.3">
      <c r="A4385">
        <v>982</v>
      </c>
      <c r="B4385" s="1" t="s">
        <v>29</v>
      </c>
      <c r="C4385" s="1" t="s">
        <v>15</v>
      </c>
      <c r="D4385">
        <v>1441</v>
      </c>
      <c r="E4385" s="2">
        <v>43174</v>
      </c>
      <c r="F4385">
        <v>3</v>
      </c>
      <c r="G4385">
        <v>1</v>
      </c>
      <c r="H4385">
        <v>1409.99</v>
      </c>
      <c r="I4385">
        <v>7.0000000000000007E-2</v>
      </c>
      <c r="J4385" s="1" t="s">
        <v>499</v>
      </c>
      <c r="K4385" s="1" t="s">
        <v>311</v>
      </c>
      <c r="L4385" s="1" t="s">
        <v>18</v>
      </c>
      <c r="M4385" s="1" t="s">
        <v>485</v>
      </c>
      <c r="N4385">
        <v>1311.2907</v>
      </c>
    </row>
    <row r="4386" spans="1:14" x14ac:dyDescent="0.3">
      <c r="A4386">
        <v>265</v>
      </c>
      <c r="B4386" s="1" t="s">
        <v>104</v>
      </c>
      <c r="C4386" s="1" t="s">
        <v>27</v>
      </c>
      <c r="D4386">
        <v>936</v>
      </c>
      <c r="E4386" s="2">
        <v>42896</v>
      </c>
      <c r="F4386">
        <v>2</v>
      </c>
      <c r="G4386">
        <v>1</v>
      </c>
      <c r="H4386">
        <v>539.99</v>
      </c>
      <c r="I4386">
        <v>7.0000000000000007E-2</v>
      </c>
      <c r="J4386" s="1" t="s">
        <v>502</v>
      </c>
      <c r="K4386" s="1" t="s">
        <v>311</v>
      </c>
      <c r="L4386" s="1" t="s">
        <v>28</v>
      </c>
      <c r="M4386" s="1" t="s">
        <v>485</v>
      </c>
      <c r="N4386">
        <v>502.19069999999999</v>
      </c>
    </row>
    <row r="4387" spans="1:14" x14ac:dyDescent="0.3">
      <c r="A4387">
        <v>1006</v>
      </c>
      <c r="B4387" s="1" t="s">
        <v>137</v>
      </c>
      <c r="C4387" s="1" t="s">
        <v>21</v>
      </c>
      <c r="D4387">
        <v>1139</v>
      </c>
      <c r="E4387" s="2">
        <v>42999</v>
      </c>
      <c r="F4387">
        <v>1</v>
      </c>
      <c r="G4387">
        <v>2</v>
      </c>
      <c r="H4387">
        <v>539.99</v>
      </c>
      <c r="I4387">
        <v>0.1</v>
      </c>
      <c r="J4387" s="1" t="s">
        <v>502</v>
      </c>
      <c r="K4387" s="1" t="s">
        <v>311</v>
      </c>
      <c r="L4387" s="1" t="s">
        <v>22</v>
      </c>
      <c r="M4387" s="1" t="s">
        <v>485</v>
      </c>
      <c r="N4387">
        <v>971.98200000000008</v>
      </c>
    </row>
    <row r="4388" spans="1:14" x14ac:dyDescent="0.3">
      <c r="A4388">
        <v>73</v>
      </c>
      <c r="B4388" s="1" t="s">
        <v>140</v>
      </c>
      <c r="C4388" s="1" t="s">
        <v>27</v>
      </c>
      <c r="D4388">
        <v>1552</v>
      </c>
      <c r="E4388" s="2">
        <v>43207</v>
      </c>
      <c r="F4388">
        <v>2</v>
      </c>
      <c r="G4388">
        <v>2</v>
      </c>
      <c r="H4388">
        <v>1469.99</v>
      </c>
      <c r="I4388">
        <v>0.05</v>
      </c>
      <c r="J4388" s="1" t="s">
        <v>503</v>
      </c>
      <c r="K4388" s="1" t="s">
        <v>311</v>
      </c>
      <c r="L4388" s="1" t="s">
        <v>28</v>
      </c>
      <c r="M4388" s="1" t="s">
        <v>485</v>
      </c>
      <c r="N4388">
        <v>2792.9809999999998</v>
      </c>
    </row>
    <row r="4389" spans="1:14" x14ac:dyDescent="0.3">
      <c r="A4389">
        <v>51</v>
      </c>
      <c r="B4389" s="1" t="s">
        <v>64</v>
      </c>
      <c r="C4389" s="1" t="s">
        <v>27</v>
      </c>
      <c r="D4389">
        <v>222</v>
      </c>
      <c r="E4389" s="2">
        <v>42503</v>
      </c>
      <c r="F4389">
        <v>2</v>
      </c>
      <c r="G4389">
        <v>2</v>
      </c>
      <c r="H4389">
        <v>749.99</v>
      </c>
      <c r="I4389">
        <v>0.1</v>
      </c>
      <c r="J4389" s="1" t="s">
        <v>504</v>
      </c>
      <c r="K4389" s="1" t="s">
        <v>311</v>
      </c>
      <c r="L4389" s="1" t="s">
        <v>28</v>
      </c>
      <c r="M4389" s="1" t="s">
        <v>505</v>
      </c>
      <c r="N4389">
        <v>1349.982</v>
      </c>
    </row>
    <row r="4390" spans="1:14" x14ac:dyDescent="0.3">
      <c r="A4390">
        <v>53</v>
      </c>
      <c r="B4390" s="1" t="s">
        <v>37</v>
      </c>
      <c r="C4390" s="1" t="s">
        <v>21</v>
      </c>
      <c r="D4390">
        <v>389</v>
      </c>
      <c r="E4390" s="2">
        <v>42604</v>
      </c>
      <c r="F4390">
        <v>1</v>
      </c>
      <c r="G4390">
        <v>1</v>
      </c>
      <c r="H4390">
        <v>749.99</v>
      </c>
      <c r="I4390">
        <v>7.0000000000000007E-2</v>
      </c>
      <c r="J4390" s="1" t="s">
        <v>504</v>
      </c>
      <c r="K4390" s="1" t="s">
        <v>311</v>
      </c>
      <c r="L4390" s="1" t="s">
        <v>22</v>
      </c>
      <c r="M4390" s="1" t="s">
        <v>505</v>
      </c>
      <c r="N4390">
        <v>697.49069999999995</v>
      </c>
    </row>
    <row r="4391" spans="1:14" x14ac:dyDescent="0.3">
      <c r="A4391">
        <v>120</v>
      </c>
      <c r="B4391" s="1" t="s">
        <v>71</v>
      </c>
      <c r="C4391" s="1" t="s">
        <v>21</v>
      </c>
      <c r="D4391">
        <v>1499</v>
      </c>
      <c r="E4391" s="2">
        <v>43196</v>
      </c>
      <c r="F4391">
        <v>1</v>
      </c>
      <c r="G4391">
        <v>1</v>
      </c>
      <c r="H4391">
        <v>749.99</v>
      </c>
      <c r="I4391">
        <v>0.05</v>
      </c>
      <c r="J4391" s="1" t="s">
        <v>504</v>
      </c>
      <c r="K4391" s="1" t="s">
        <v>311</v>
      </c>
      <c r="L4391" s="1" t="s">
        <v>22</v>
      </c>
      <c r="M4391" s="1" t="s">
        <v>505</v>
      </c>
      <c r="N4391">
        <v>712.4905</v>
      </c>
    </row>
    <row r="4392" spans="1:14" x14ac:dyDescent="0.3">
      <c r="A4392">
        <v>175</v>
      </c>
      <c r="B4392" s="1" t="s">
        <v>158</v>
      </c>
      <c r="C4392" s="1" t="s">
        <v>21</v>
      </c>
      <c r="D4392">
        <v>4</v>
      </c>
      <c r="E4392" s="2">
        <v>42372</v>
      </c>
      <c r="F4392">
        <v>1</v>
      </c>
      <c r="G4392">
        <v>2</v>
      </c>
      <c r="H4392">
        <v>749.99</v>
      </c>
      <c r="I4392">
        <v>0.1</v>
      </c>
      <c r="J4392" s="1" t="s">
        <v>504</v>
      </c>
      <c r="K4392" s="1" t="s">
        <v>311</v>
      </c>
      <c r="L4392" s="1" t="s">
        <v>22</v>
      </c>
      <c r="M4392" s="1" t="s">
        <v>505</v>
      </c>
      <c r="N4392">
        <v>1349.982</v>
      </c>
    </row>
    <row r="4393" spans="1:14" x14ac:dyDescent="0.3">
      <c r="A4393">
        <v>187</v>
      </c>
      <c r="B4393" s="1" t="s">
        <v>137</v>
      </c>
      <c r="C4393" s="1" t="s">
        <v>21</v>
      </c>
      <c r="D4393">
        <v>362</v>
      </c>
      <c r="E4393" s="2">
        <v>42591</v>
      </c>
      <c r="F4393">
        <v>1</v>
      </c>
      <c r="G4393">
        <v>1</v>
      </c>
      <c r="H4393">
        <v>749.99</v>
      </c>
      <c r="I4393">
        <v>7.0000000000000007E-2</v>
      </c>
      <c r="J4393" s="1" t="s">
        <v>504</v>
      </c>
      <c r="K4393" s="1" t="s">
        <v>311</v>
      </c>
      <c r="L4393" s="1" t="s">
        <v>22</v>
      </c>
      <c r="M4393" s="1" t="s">
        <v>505</v>
      </c>
      <c r="N4393">
        <v>697.49069999999995</v>
      </c>
    </row>
    <row r="4394" spans="1:14" x14ac:dyDescent="0.3">
      <c r="A4394">
        <v>197</v>
      </c>
      <c r="B4394" s="1" t="s">
        <v>32</v>
      </c>
      <c r="C4394" s="1" t="s">
        <v>27</v>
      </c>
      <c r="D4394">
        <v>458</v>
      </c>
      <c r="E4394" s="2">
        <v>42638</v>
      </c>
      <c r="F4394">
        <v>2</v>
      </c>
      <c r="G4394">
        <v>1</v>
      </c>
      <c r="H4394">
        <v>749.99</v>
      </c>
      <c r="I4394">
        <v>0.2</v>
      </c>
      <c r="J4394" s="1" t="s">
        <v>504</v>
      </c>
      <c r="K4394" s="1" t="s">
        <v>311</v>
      </c>
      <c r="L4394" s="1" t="s">
        <v>28</v>
      </c>
      <c r="M4394" s="1" t="s">
        <v>505</v>
      </c>
      <c r="N4394">
        <v>599.99200000000008</v>
      </c>
    </row>
    <row r="4395" spans="1:14" x14ac:dyDescent="0.3">
      <c r="A4395">
        <v>202</v>
      </c>
      <c r="B4395" s="1" t="s">
        <v>35</v>
      </c>
      <c r="C4395" s="1" t="s">
        <v>27</v>
      </c>
      <c r="D4395">
        <v>290</v>
      </c>
      <c r="E4395" s="2">
        <v>42549</v>
      </c>
      <c r="F4395">
        <v>2</v>
      </c>
      <c r="G4395">
        <v>2</v>
      </c>
      <c r="H4395">
        <v>749.99</v>
      </c>
      <c r="I4395">
        <v>7.0000000000000007E-2</v>
      </c>
      <c r="J4395" s="1" t="s">
        <v>504</v>
      </c>
      <c r="K4395" s="1" t="s">
        <v>311</v>
      </c>
      <c r="L4395" s="1" t="s">
        <v>28</v>
      </c>
      <c r="M4395" s="1" t="s">
        <v>505</v>
      </c>
      <c r="N4395">
        <v>1394.9813999999999</v>
      </c>
    </row>
    <row r="4396" spans="1:14" x14ac:dyDescent="0.3">
      <c r="A4396">
        <v>214</v>
      </c>
      <c r="B4396" s="1" t="s">
        <v>136</v>
      </c>
      <c r="C4396" s="1" t="s">
        <v>27</v>
      </c>
      <c r="D4396">
        <v>879</v>
      </c>
      <c r="E4396" s="2">
        <v>42863</v>
      </c>
      <c r="F4396">
        <v>2</v>
      </c>
      <c r="G4396">
        <v>2</v>
      </c>
      <c r="H4396">
        <v>749.99</v>
      </c>
      <c r="I4396">
        <v>7.0000000000000007E-2</v>
      </c>
      <c r="J4396" s="1" t="s">
        <v>504</v>
      </c>
      <c r="K4396" s="1" t="s">
        <v>311</v>
      </c>
      <c r="L4396" s="1" t="s">
        <v>28</v>
      </c>
      <c r="M4396" s="1" t="s">
        <v>505</v>
      </c>
      <c r="N4396">
        <v>1394.9813999999999</v>
      </c>
    </row>
    <row r="4397" spans="1:14" x14ac:dyDescent="0.3">
      <c r="A4397">
        <v>215</v>
      </c>
      <c r="B4397" s="1" t="s">
        <v>74</v>
      </c>
      <c r="C4397" s="1" t="s">
        <v>27</v>
      </c>
      <c r="D4397">
        <v>915</v>
      </c>
      <c r="E4397" s="2">
        <v>42883</v>
      </c>
      <c r="F4397">
        <v>2</v>
      </c>
      <c r="G4397">
        <v>1</v>
      </c>
      <c r="H4397">
        <v>749.99</v>
      </c>
      <c r="I4397">
        <v>7.0000000000000007E-2</v>
      </c>
      <c r="J4397" s="1" t="s">
        <v>504</v>
      </c>
      <c r="K4397" s="1" t="s">
        <v>311</v>
      </c>
      <c r="L4397" s="1" t="s">
        <v>28</v>
      </c>
      <c r="M4397" s="1" t="s">
        <v>505</v>
      </c>
      <c r="N4397">
        <v>697.49069999999995</v>
      </c>
    </row>
    <row r="4398" spans="1:14" x14ac:dyDescent="0.3">
      <c r="A4398">
        <v>261</v>
      </c>
      <c r="B4398" s="1" t="s">
        <v>23</v>
      </c>
      <c r="C4398" s="1" t="s">
        <v>21</v>
      </c>
      <c r="D4398">
        <v>411</v>
      </c>
      <c r="E4398" s="2">
        <v>42615</v>
      </c>
      <c r="F4398">
        <v>1</v>
      </c>
      <c r="G4398">
        <v>1</v>
      </c>
      <c r="H4398">
        <v>749.99</v>
      </c>
      <c r="I4398">
        <v>7.0000000000000007E-2</v>
      </c>
      <c r="J4398" s="1" t="s">
        <v>504</v>
      </c>
      <c r="K4398" s="1" t="s">
        <v>311</v>
      </c>
      <c r="L4398" s="1" t="s">
        <v>22</v>
      </c>
      <c r="M4398" s="1" t="s">
        <v>505</v>
      </c>
      <c r="N4398">
        <v>697.49069999999995</v>
      </c>
    </row>
    <row r="4399" spans="1:14" x14ac:dyDescent="0.3">
      <c r="A4399">
        <v>288</v>
      </c>
      <c r="B4399" s="1" t="s">
        <v>50</v>
      </c>
      <c r="C4399" s="1" t="s">
        <v>21</v>
      </c>
      <c r="D4399">
        <v>146</v>
      </c>
      <c r="E4399" s="2">
        <v>42457</v>
      </c>
      <c r="F4399">
        <v>1</v>
      </c>
      <c r="G4399">
        <v>1</v>
      </c>
      <c r="H4399">
        <v>749.99</v>
      </c>
      <c r="I4399">
        <v>7.0000000000000007E-2</v>
      </c>
      <c r="J4399" s="1" t="s">
        <v>504</v>
      </c>
      <c r="K4399" s="1" t="s">
        <v>311</v>
      </c>
      <c r="L4399" s="1" t="s">
        <v>22</v>
      </c>
      <c r="M4399" s="1" t="s">
        <v>505</v>
      </c>
      <c r="N4399">
        <v>697.49069999999995</v>
      </c>
    </row>
    <row r="4400" spans="1:14" x14ac:dyDescent="0.3">
      <c r="A4400">
        <v>319</v>
      </c>
      <c r="B4400" s="1" t="s">
        <v>137</v>
      </c>
      <c r="C4400" s="1" t="s">
        <v>21</v>
      </c>
      <c r="D4400">
        <v>285</v>
      </c>
      <c r="E4400" s="2">
        <v>42546</v>
      </c>
      <c r="F4400">
        <v>1</v>
      </c>
      <c r="G4400">
        <v>1</v>
      </c>
      <c r="H4400">
        <v>749.99</v>
      </c>
      <c r="I4400">
        <v>0.1</v>
      </c>
      <c r="J4400" s="1" t="s">
        <v>504</v>
      </c>
      <c r="K4400" s="1" t="s">
        <v>311</v>
      </c>
      <c r="L4400" s="1" t="s">
        <v>22</v>
      </c>
      <c r="M4400" s="1" t="s">
        <v>505</v>
      </c>
      <c r="N4400">
        <v>674.99099999999999</v>
      </c>
    </row>
    <row r="4401" spans="1:14" x14ac:dyDescent="0.3">
      <c r="A4401">
        <v>341</v>
      </c>
      <c r="B4401" s="1" t="s">
        <v>41</v>
      </c>
      <c r="C4401" s="1" t="s">
        <v>27</v>
      </c>
      <c r="D4401">
        <v>538</v>
      </c>
      <c r="E4401" s="2">
        <v>42676</v>
      </c>
      <c r="F4401">
        <v>2</v>
      </c>
      <c r="G4401">
        <v>2</v>
      </c>
      <c r="H4401">
        <v>749.99</v>
      </c>
      <c r="I4401">
        <v>0.2</v>
      </c>
      <c r="J4401" s="1" t="s">
        <v>504</v>
      </c>
      <c r="K4401" s="1" t="s">
        <v>311</v>
      </c>
      <c r="L4401" s="1" t="s">
        <v>28</v>
      </c>
      <c r="M4401" s="1" t="s">
        <v>505</v>
      </c>
      <c r="N4401">
        <v>1199.9840000000002</v>
      </c>
    </row>
    <row r="4402" spans="1:14" x14ac:dyDescent="0.3">
      <c r="A4402">
        <v>492</v>
      </c>
      <c r="B4402" s="1" t="s">
        <v>159</v>
      </c>
      <c r="C4402" s="1" t="s">
        <v>27</v>
      </c>
      <c r="D4402">
        <v>449</v>
      </c>
      <c r="E4402" s="2">
        <v>42634</v>
      </c>
      <c r="F4402">
        <v>2</v>
      </c>
      <c r="G4402">
        <v>1</v>
      </c>
      <c r="H4402">
        <v>749.99</v>
      </c>
      <c r="I4402">
        <v>0.05</v>
      </c>
      <c r="J4402" s="1" t="s">
        <v>504</v>
      </c>
      <c r="K4402" s="1" t="s">
        <v>311</v>
      </c>
      <c r="L4402" s="1" t="s">
        <v>28</v>
      </c>
      <c r="M4402" s="1" t="s">
        <v>505</v>
      </c>
      <c r="N4402">
        <v>712.4905</v>
      </c>
    </row>
    <row r="4403" spans="1:14" x14ac:dyDescent="0.3">
      <c r="A4403">
        <v>563</v>
      </c>
      <c r="B4403" s="1" t="s">
        <v>135</v>
      </c>
      <c r="C4403" s="1" t="s">
        <v>27</v>
      </c>
      <c r="D4403">
        <v>59</v>
      </c>
      <c r="E4403" s="2">
        <v>42405</v>
      </c>
      <c r="F4403">
        <v>2</v>
      </c>
      <c r="G4403">
        <v>1</v>
      </c>
      <c r="H4403">
        <v>749.99</v>
      </c>
      <c r="I4403">
        <v>0.1</v>
      </c>
      <c r="J4403" s="1" t="s">
        <v>504</v>
      </c>
      <c r="K4403" s="1" t="s">
        <v>311</v>
      </c>
      <c r="L4403" s="1" t="s">
        <v>28</v>
      </c>
      <c r="M4403" s="1" t="s">
        <v>505</v>
      </c>
      <c r="N4403">
        <v>674.99099999999999</v>
      </c>
    </row>
    <row r="4404" spans="1:14" x14ac:dyDescent="0.3">
      <c r="A4404">
        <v>569</v>
      </c>
      <c r="B4404" s="1" t="s">
        <v>176</v>
      </c>
      <c r="C4404" s="1" t="s">
        <v>21</v>
      </c>
      <c r="D4404">
        <v>524</v>
      </c>
      <c r="E4404" s="2">
        <v>42668</v>
      </c>
      <c r="F4404">
        <v>1</v>
      </c>
      <c r="G4404">
        <v>1</v>
      </c>
      <c r="H4404">
        <v>749.99</v>
      </c>
      <c r="I4404">
        <v>0.05</v>
      </c>
      <c r="J4404" s="1" t="s">
        <v>504</v>
      </c>
      <c r="K4404" s="1" t="s">
        <v>311</v>
      </c>
      <c r="L4404" s="1" t="s">
        <v>22</v>
      </c>
      <c r="M4404" s="1" t="s">
        <v>505</v>
      </c>
      <c r="N4404">
        <v>712.4905</v>
      </c>
    </row>
    <row r="4405" spans="1:14" x14ac:dyDescent="0.3">
      <c r="A4405">
        <v>615</v>
      </c>
      <c r="B4405" s="1" t="s">
        <v>156</v>
      </c>
      <c r="C4405" s="1" t="s">
        <v>27</v>
      </c>
      <c r="D4405">
        <v>228</v>
      </c>
      <c r="E4405" s="2">
        <v>42507</v>
      </c>
      <c r="F4405">
        <v>2</v>
      </c>
      <c r="G4405">
        <v>2</v>
      </c>
      <c r="H4405">
        <v>749.99</v>
      </c>
      <c r="I4405">
        <v>7.0000000000000007E-2</v>
      </c>
      <c r="J4405" s="1" t="s">
        <v>504</v>
      </c>
      <c r="K4405" s="1" t="s">
        <v>311</v>
      </c>
      <c r="L4405" s="1" t="s">
        <v>28</v>
      </c>
      <c r="M4405" s="1" t="s">
        <v>505</v>
      </c>
      <c r="N4405">
        <v>1394.9813999999999</v>
      </c>
    </row>
    <row r="4406" spans="1:14" x14ac:dyDescent="0.3">
      <c r="A4406">
        <v>643</v>
      </c>
      <c r="B4406" s="1" t="s">
        <v>95</v>
      </c>
      <c r="C4406" s="1" t="s">
        <v>27</v>
      </c>
      <c r="D4406">
        <v>176</v>
      </c>
      <c r="E4406" s="2">
        <v>42475</v>
      </c>
      <c r="F4406">
        <v>2</v>
      </c>
      <c r="G4406">
        <v>2</v>
      </c>
      <c r="H4406">
        <v>749.99</v>
      </c>
      <c r="I4406">
        <v>7.0000000000000007E-2</v>
      </c>
      <c r="J4406" s="1" t="s">
        <v>504</v>
      </c>
      <c r="K4406" s="1" t="s">
        <v>311</v>
      </c>
      <c r="L4406" s="1" t="s">
        <v>28</v>
      </c>
      <c r="M4406" s="1" t="s">
        <v>505</v>
      </c>
      <c r="N4406">
        <v>1394.9813999999999</v>
      </c>
    </row>
    <row r="4407" spans="1:14" x14ac:dyDescent="0.3">
      <c r="A4407">
        <v>670</v>
      </c>
      <c r="B4407" s="1" t="s">
        <v>140</v>
      </c>
      <c r="C4407" s="1" t="s">
        <v>27</v>
      </c>
      <c r="D4407">
        <v>316</v>
      </c>
      <c r="E4407" s="2">
        <v>42568</v>
      </c>
      <c r="F4407">
        <v>2</v>
      </c>
      <c r="G4407">
        <v>2</v>
      </c>
      <c r="H4407">
        <v>749.99</v>
      </c>
      <c r="I4407">
        <v>0.2</v>
      </c>
      <c r="J4407" s="1" t="s">
        <v>504</v>
      </c>
      <c r="K4407" s="1" t="s">
        <v>311</v>
      </c>
      <c r="L4407" s="1" t="s">
        <v>28</v>
      </c>
      <c r="M4407" s="1" t="s">
        <v>505</v>
      </c>
      <c r="N4407">
        <v>1199.9840000000002</v>
      </c>
    </row>
    <row r="4408" spans="1:14" x14ac:dyDescent="0.3">
      <c r="A4408">
        <v>940</v>
      </c>
      <c r="B4408" s="1" t="s">
        <v>146</v>
      </c>
      <c r="C4408" s="1" t="s">
        <v>21</v>
      </c>
      <c r="D4408">
        <v>835</v>
      </c>
      <c r="E4408" s="2">
        <v>42838</v>
      </c>
      <c r="F4408">
        <v>1</v>
      </c>
      <c r="G4408">
        <v>1</v>
      </c>
      <c r="H4408">
        <v>749.99</v>
      </c>
      <c r="I4408">
        <v>0.05</v>
      </c>
      <c r="J4408" s="1" t="s">
        <v>504</v>
      </c>
      <c r="K4408" s="1" t="s">
        <v>311</v>
      </c>
      <c r="L4408" s="1" t="s">
        <v>22</v>
      </c>
      <c r="M4408" s="1" t="s">
        <v>505</v>
      </c>
      <c r="N4408">
        <v>712.4905</v>
      </c>
    </row>
    <row r="4409" spans="1:14" x14ac:dyDescent="0.3">
      <c r="A4409">
        <v>983</v>
      </c>
      <c r="B4409" s="1" t="s">
        <v>23</v>
      </c>
      <c r="C4409" s="1" t="s">
        <v>21</v>
      </c>
      <c r="D4409">
        <v>1378</v>
      </c>
      <c r="E4409" s="2">
        <v>43133</v>
      </c>
      <c r="F4409">
        <v>1</v>
      </c>
      <c r="G4409">
        <v>2</v>
      </c>
      <c r="H4409">
        <v>749.99</v>
      </c>
      <c r="I4409">
        <v>0.2</v>
      </c>
      <c r="J4409" s="1" t="s">
        <v>504</v>
      </c>
      <c r="K4409" s="1" t="s">
        <v>311</v>
      </c>
      <c r="L4409" s="1" t="s">
        <v>22</v>
      </c>
      <c r="M4409" s="1" t="s">
        <v>505</v>
      </c>
      <c r="N4409">
        <v>1199.9840000000002</v>
      </c>
    </row>
    <row r="4410" spans="1:14" x14ac:dyDescent="0.3">
      <c r="A4410">
        <v>1179</v>
      </c>
      <c r="B4410" s="1" t="s">
        <v>109</v>
      </c>
      <c r="C4410" s="1" t="s">
        <v>27</v>
      </c>
      <c r="D4410">
        <v>218</v>
      </c>
      <c r="E4410" s="2">
        <v>42502</v>
      </c>
      <c r="F4410">
        <v>2</v>
      </c>
      <c r="G4410">
        <v>2</v>
      </c>
      <c r="H4410">
        <v>749.99</v>
      </c>
      <c r="I4410">
        <v>0.1</v>
      </c>
      <c r="J4410" s="1" t="s">
        <v>504</v>
      </c>
      <c r="K4410" s="1" t="s">
        <v>311</v>
      </c>
      <c r="L4410" s="1" t="s">
        <v>28</v>
      </c>
      <c r="M4410" s="1" t="s">
        <v>505</v>
      </c>
      <c r="N4410">
        <v>1349.982</v>
      </c>
    </row>
    <row r="4411" spans="1:14" x14ac:dyDescent="0.3">
      <c r="A4411">
        <v>1193</v>
      </c>
      <c r="B4411" s="1" t="s">
        <v>121</v>
      </c>
      <c r="C4411" s="1" t="s">
        <v>27</v>
      </c>
      <c r="D4411">
        <v>335</v>
      </c>
      <c r="E4411" s="2">
        <v>42576</v>
      </c>
      <c r="F4411">
        <v>2</v>
      </c>
      <c r="G4411">
        <v>2</v>
      </c>
      <c r="H4411">
        <v>749.99</v>
      </c>
      <c r="I4411">
        <v>0.1</v>
      </c>
      <c r="J4411" s="1" t="s">
        <v>504</v>
      </c>
      <c r="K4411" s="1" t="s">
        <v>311</v>
      </c>
      <c r="L4411" s="1" t="s">
        <v>28</v>
      </c>
      <c r="M4411" s="1" t="s">
        <v>505</v>
      </c>
      <c r="N4411">
        <v>1349.982</v>
      </c>
    </row>
    <row r="4412" spans="1:14" x14ac:dyDescent="0.3">
      <c r="A4412">
        <v>1253</v>
      </c>
      <c r="B4412" s="1" t="s">
        <v>201</v>
      </c>
      <c r="C4412" s="1" t="s">
        <v>27</v>
      </c>
      <c r="D4412">
        <v>66</v>
      </c>
      <c r="E4412" s="2">
        <v>42409</v>
      </c>
      <c r="F4412">
        <v>2</v>
      </c>
      <c r="G4412">
        <v>1</v>
      </c>
      <c r="H4412">
        <v>749.99</v>
      </c>
      <c r="I4412">
        <v>0.2</v>
      </c>
      <c r="J4412" s="1" t="s">
        <v>504</v>
      </c>
      <c r="K4412" s="1" t="s">
        <v>311</v>
      </c>
      <c r="L4412" s="1" t="s">
        <v>28</v>
      </c>
      <c r="M4412" s="1" t="s">
        <v>505</v>
      </c>
      <c r="N4412">
        <v>599.99200000000008</v>
      </c>
    </row>
    <row r="4413" spans="1:14" x14ac:dyDescent="0.3">
      <c r="A4413">
        <v>1282</v>
      </c>
      <c r="B4413" s="1" t="s">
        <v>48</v>
      </c>
      <c r="C4413" s="1" t="s">
        <v>27</v>
      </c>
      <c r="D4413">
        <v>552</v>
      </c>
      <c r="E4413" s="2">
        <v>42686</v>
      </c>
      <c r="F4413">
        <v>2</v>
      </c>
      <c r="G4413">
        <v>1</v>
      </c>
      <c r="H4413">
        <v>749.99</v>
      </c>
      <c r="I4413">
        <v>0.2</v>
      </c>
      <c r="J4413" s="1" t="s">
        <v>504</v>
      </c>
      <c r="K4413" s="1" t="s">
        <v>311</v>
      </c>
      <c r="L4413" s="1" t="s">
        <v>28</v>
      </c>
      <c r="M4413" s="1" t="s">
        <v>505</v>
      </c>
      <c r="N4413">
        <v>599.99200000000008</v>
      </c>
    </row>
    <row r="4414" spans="1:14" x14ac:dyDescent="0.3">
      <c r="A4414">
        <v>1359</v>
      </c>
      <c r="B4414" s="1" t="s">
        <v>167</v>
      </c>
      <c r="C4414" s="1" t="s">
        <v>27</v>
      </c>
      <c r="D4414">
        <v>508</v>
      </c>
      <c r="E4414" s="2">
        <v>42658</v>
      </c>
      <c r="F4414">
        <v>2</v>
      </c>
      <c r="G4414">
        <v>2</v>
      </c>
      <c r="H4414">
        <v>749.99</v>
      </c>
      <c r="I4414">
        <v>0.05</v>
      </c>
      <c r="J4414" s="1" t="s">
        <v>504</v>
      </c>
      <c r="K4414" s="1" t="s">
        <v>311</v>
      </c>
      <c r="L4414" s="1" t="s">
        <v>28</v>
      </c>
      <c r="M4414" s="1" t="s">
        <v>505</v>
      </c>
      <c r="N4414">
        <v>1424.981</v>
      </c>
    </row>
    <row r="4415" spans="1:14" x14ac:dyDescent="0.3">
      <c r="A4415">
        <v>1431</v>
      </c>
      <c r="B4415" s="1" t="s">
        <v>73</v>
      </c>
      <c r="C4415" s="1" t="s">
        <v>27</v>
      </c>
      <c r="D4415">
        <v>114</v>
      </c>
      <c r="E4415" s="2">
        <v>42437</v>
      </c>
      <c r="F4415">
        <v>2</v>
      </c>
      <c r="G4415">
        <v>1</v>
      </c>
      <c r="H4415">
        <v>749.99</v>
      </c>
      <c r="I4415">
        <v>7.0000000000000007E-2</v>
      </c>
      <c r="J4415" s="1" t="s">
        <v>504</v>
      </c>
      <c r="K4415" s="1" t="s">
        <v>311</v>
      </c>
      <c r="L4415" s="1" t="s">
        <v>28</v>
      </c>
      <c r="M4415" s="1" t="s">
        <v>505</v>
      </c>
      <c r="N4415">
        <v>697.49069999999995</v>
      </c>
    </row>
    <row r="4416" spans="1:14" x14ac:dyDescent="0.3">
      <c r="A4416">
        <v>1071</v>
      </c>
      <c r="B4416" s="1" t="s">
        <v>196</v>
      </c>
      <c r="C4416" s="1" t="s">
        <v>21</v>
      </c>
      <c r="D4416">
        <v>408</v>
      </c>
      <c r="E4416" s="2">
        <v>42614</v>
      </c>
      <c r="F4416">
        <v>1</v>
      </c>
      <c r="G4416">
        <v>2</v>
      </c>
      <c r="H4416">
        <v>749.99</v>
      </c>
      <c r="I4416">
        <v>7.0000000000000007E-2</v>
      </c>
      <c r="J4416" s="1" t="s">
        <v>504</v>
      </c>
      <c r="K4416" s="1" t="s">
        <v>311</v>
      </c>
      <c r="L4416" s="1" t="s">
        <v>22</v>
      </c>
      <c r="M4416" s="1" t="s">
        <v>505</v>
      </c>
      <c r="N4416">
        <v>1394.9813999999999</v>
      </c>
    </row>
    <row r="4417" spans="1:14" x14ac:dyDescent="0.3">
      <c r="A4417">
        <v>1345</v>
      </c>
      <c r="B4417" s="1" t="s">
        <v>191</v>
      </c>
      <c r="C4417" s="1" t="s">
        <v>27</v>
      </c>
      <c r="D4417">
        <v>1008</v>
      </c>
      <c r="E4417" s="2">
        <v>42932</v>
      </c>
      <c r="F4417">
        <v>2</v>
      </c>
      <c r="G4417">
        <v>1</v>
      </c>
      <c r="H4417">
        <v>749.99</v>
      </c>
      <c r="I4417">
        <v>0.1</v>
      </c>
      <c r="J4417" s="1" t="s">
        <v>504</v>
      </c>
      <c r="K4417" s="1" t="s">
        <v>311</v>
      </c>
      <c r="L4417" s="1" t="s">
        <v>28</v>
      </c>
      <c r="M4417" s="1" t="s">
        <v>505</v>
      </c>
      <c r="N4417">
        <v>674.99099999999999</v>
      </c>
    </row>
    <row r="4418" spans="1:14" x14ac:dyDescent="0.3">
      <c r="A4418">
        <v>1140</v>
      </c>
      <c r="B4418" s="1" t="s">
        <v>140</v>
      </c>
      <c r="C4418" s="1" t="s">
        <v>27</v>
      </c>
      <c r="D4418">
        <v>211</v>
      </c>
      <c r="E4418" s="2">
        <v>42497</v>
      </c>
      <c r="F4418">
        <v>2</v>
      </c>
      <c r="G4418">
        <v>2</v>
      </c>
      <c r="H4418">
        <v>749.99</v>
      </c>
      <c r="I4418">
        <v>7.0000000000000007E-2</v>
      </c>
      <c r="J4418" s="1" t="s">
        <v>504</v>
      </c>
      <c r="K4418" s="1" t="s">
        <v>311</v>
      </c>
      <c r="L4418" s="1" t="s">
        <v>28</v>
      </c>
      <c r="M4418" s="1" t="s">
        <v>505</v>
      </c>
      <c r="N4418">
        <v>1394.9813999999999</v>
      </c>
    </row>
    <row r="4419" spans="1:14" x14ac:dyDescent="0.3">
      <c r="A4419">
        <v>127</v>
      </c>
      <c r="B4419" s="1" t="s">
        <v>224</v>
      </c>
      <c r="C4419" s="1" t="s">
        <v>27</v>
      </c>
      <c r="D4419">
        <v>197</v>
      </c>
      <c r="E4419" s="2">
        <v>42490</v>
      </c>
      <c r="F4419">
        <v>2</v>
      </c>
      <c r="G4419">
        <v>2</v>
      </c>
      <c r="H4419">
        <v>749.99</v>
      </c>
      <c r="I4419">
        <v>7.0000000000000007E-2</v>
      </c>
      <c r="J4419" s="1" t="s">
        <v>504</v>
      </c>
      <c r="K4419" s="1" t="s">
        <v>311</v>
      </c>
      <c r="L4419" s="1" t="s">
        <v>28</v>
      </c>
      <c r="M4419" s="1" t="s">
        <v>505</v>
      </c>
      <c r="N4419">
        <v>1394.9813999999999</v>
      </c>
    </row>
    <row r="4420" spans="1:14" x14ac:dyDescent="0.3">
      <c r="A4420">
        <v>541</v>
      </c>
      <c r="B4420" s="1" t="s">
        <v>155</v>
      </c>
      <c r="C4420" s="1" t="s">
        <v>21</v>
      </c>
      <c r="D4420">
        <v>18</v>
      </c>
      <c r="E4420" s="2">
        <v>42383</v>
      </c>
      <c r="F4420">
        <v>1</v>
      </c>
      <c r="G4420">
        <v>2</v>
      </c>
      <c r="H4420">
        <v>749.99</v>
      </c>
      <c r="I4420">
        <v>0.2</v>
      </c>
      <c r="J4420" s="1" t="s">
        <v>504</v>
      </c>
      <c r="K4420" s="1" t="s">
        <v>311</v>
      </c>
      <c r="L4420" s="1" t="s">
        <v>22</v>
      </c>
      <c r="M4420" s="1" t="s">
        <v>505</v>
      </c>
      <c r="N4420">
        <v>1199.9840000000002</v>
      </c>
    </row>
    <row r="4421" spans="1:14" x14ac:dyDescent="0.3">
      <c r="A4421">
        <v>773</v>
      </c>
      <c r="B4421" s="1" t="s">
        <v>202</v>
      </c>
      <c r="C4421" s="1" t="s">
        <v>27</v>
      </c>
      <c r="D4421">
        <v>530</v>
      </c>
      <c r="E4421" s="2">
        <v>42671</v>
      </c>
      <c r="F4421">
        <v>2</v>
      </c>
      <c r="G4421">
        <v>2</v>
      </c>
      <c r="H4421">
        <v>749.99</v>
      </c>
      <c r="I4421">
        <v>0.05</v>
      </c>
      <c r="J4421" s="1" t="s">
        <v>504</v>
      </c>
      <c r="K4421" s="1" t="s">
        <v>311</v>
      </c>
      <c r="L4421" s="1" t="s">
        <v>28</v>
      </c>
      <c r="M4421" s="1" t="s">
        <v>505</v>
      </c>
      <c r="N4421">
        <v>1424.981</v>
      </c>
    </row>
    <row r="4422" spans="1:14" x14ac:dyDescent="0.3">
      <c r="A4422">
        <v>153</v>
      </c>
      <c r="B4422" s="1" t="s">
        <v>29</v>
      </c>
      <c r="C4422" s="1" t="s">
        <v>15</v>
      </c>
      <c r="D4422">
        <v>429</v>
      </c>
      <c r="E4422" s="2">
        <v>42623</v>
      </c>
      <c r="F4422">
        <v>3</v>
      </c>
      <c r="G4422">
        <v>1</v>
      </c>
      <c r="H4422">
        <v>749.99</v>
      </c>
      <c r="I4422">
        <v>0.1</v>
      </c>
      <c r="J4422" s="1" t="s">
        <v>504</v>
      </c>
      <c r="K4422" s="1" t="s">
        <v>311</v>
      </c>
      <c r="L4422" s="1" t="s">
        <v>18</v>
      </c>
      <c r="M4422" s="1" t="s">
        <v>505</v>
      </c>
      <c r="N4422">
        <v>674.99099999999999</v>
      </c>
    </row>
    <row r="4423" spans="1:14" x14ac:dyDescent="0.3">
      <c r="A4423">
        <v>479</v>
      </c>
      <c r="B4423" s="1" t="s">
        <v>191</v>
      </c>
      <c r="C4423" s="1" t="s">
        <v>27</v>
      </c>
      <c r="D4423">
        <v>792</v>
      </c>
      <c r="E4423" s="2">
        <v>42816</v>
      </c>
      <c r="F4423">
        <v>2</v>
      </c>
      <c r="G4423">
        <v>1</v>
      </c>
      <c r="H4423">
        <v>749.99</v>
      </c>
      <c r="I4423">
        <v>0.2</v>
      </c>
      <c r="J4423" s="1" t="s">
        <v>504</v>
      </c>
      <c r="K4423" s="1" t="s">
        <v>311</v>
      </c>
      <c r="L4423" s="1" t="s">
        <v>28</v>
      </c>
      <c r="M4423" s="1" t="s">
        <v>505</v>
      </c>
      <c r="N4423">
        <v>599.99200000000008</v>
      </c>
    </row>
    <row r="4424" spans="1:14" x14ac:dyDescent="0.3">
      <c r="A4424">
        <v>204</v>
      </c>
      <c r="B4424" s="1" t="s">
        <v>101</v>
      </c>
      <c r="C4424" s="1" t="s">
        <v>27</v>
      </c>
      <c r="D4424">
        <v>97</v>
      </c>
      <c r="E4424" s="2">
        <v>42428</v>
      </c>
      <c r="F4424">
        <v>2</v>
      </c>
      <c r="G4424">
        <v>1</v>
      </c>
      <c r="H4424">
        <v>749.99</v>
      </c>
      <c r="I4424">
        <v>7.0000000000000007E-2</v>
      </c>
      <c r="J4424" s="1" t="s">
        <v>504</v>
      </c>
      <c r="K4424" s="1" t="s">
        <v>311</v>
      </c>
      <c r="L4424" s="1" t="s">
        <v>28</v>
      </c>
      <c r="M4424" s="1" t="s">
        <v>505</v>
      </c>
      <c r="N4424">
        <v>697.49069999999995</v>
      </c>
    </row>
    <row r="4425" spans="1:14" x14ac:dyDescent="0.3">
      <c r="A4425">
        <v>1322</v>
      </c>
      <c r="B4425" s="1" t="s">
        <v>138</v>
      </c>
      <c r="C4425" s="1" t="s">
        <v>27</v>
      </c>
      <c r="D4425">
        <v>263</v>
      </c>
      <c r="E4425" s="2">
        <v>42530</v>
      </c>
      <c r="F4425">
        <v>2</v>
      </c>
      <c r="G4425">
        <v>2</v>
      </c>
      <c r="H4425">
        <v>749.99</v>
      </c>
      <c r="I4425">
        <v>0.05</v>
      </c>
      <c r="J4425" s="1" t="s">
        <v>504</v>
      </c>
      <c r="K4425" s="1" t="s">
        <v>311</v>
      </c>
      <c r="L4425" s="1" t="s">
        <v>28</v>
      </c>
      <c r="M4425" s="1" t="s">
        <v>505</v>
      </c>
      <c r="N4425">
        <v>1424.981</v>
      </c>
    </row>
    <row r="4426" spans="1:14" x14ac:dyDescent="0.3">
      <c r="A4426">
        <v>1406</v>
      </c>
      <c r="B4426" s="1" t="s">
        <v>88</v>
      </c>
      <c r="C4426" s="1" t="s">
        <v>27</v>
      </c>
      <c r="D4426">
        <v>534</v>
      </c>
      <c r="E4426" s="2">
        <v>42672</v>
      </c>
      <c r="F4426">
        <v>2</v>
      </c>
      <c r="G4426">
        <v>1</v>
      </c>
      <c r="H4426">
        <v>749.99</v>
      </c>
      <c r="I4426">
        <v>7.0000000000000007E-2</v>
      </c>
      <c r="J4426" s="1" t="s">
        <v>504</v>
      </c>
      <c r="K4426" s="1" t="s">
        <v>311</v>
      </c>
      <c r="L4426" s="1" t="s">
        <v>28</v>
      </c>
      <c r="M4426" s="1" t="s">
        <v>505</v>
      </c>
      <c r="N4426">
        <v>697.49069999999995</v>
      </c>
    </row>
    <row r="4427" spans="1:14" x14ac:dyDescent="0.3">
      <c r="A4427">
        <v>231</v>
      </c>
      <c r="B4427" s="1" t="s">
        <v>174</v>
      </c>
      <c r="C4427" s="1" t="s">
        <v>21</v>
      </c>
      <c r="D4427">
        <v>1296</v>
      </c>
      <c r="E4427" s="2">
        <v>43083</v>
      </c>
      <c r="F4427">
        <v>1</v>
      </c>
      <c r="G4427">
        <v>2</v>
      </c>
      <c r="H4427">
        <v>749.99</v>
      </c>
      <c r="I4427">
        <v>0.1</v>
      </c>
      <c r="J4427" s="1" t="s">
        <v>504</v>
      </c>
      <c r="K4427" s="1" t="s">
        <v>311</v>
      </c>
      <c r="L4427" s="1" t="s">
        <v>22</v>
      </c>
      <c r="M4427" s="1" t="s">
        <v>505</v>
      </c>
      <c r="N4427">
        <v>1349.982</v>
      </c>
    </row>
    <row r="4428" spans="1:14" x14ac:dyDescent="0.3">
      <c r="A4428">
        <v>423</v>
      </c>
      <c r="B4428" s="1" t="s">
        <v>302</v>
      </c>
      <c r="C4428" s="1" t="s">
        <v>27</v>
      </c>
      <c r="D4428">
        <v>573</v>
      </c>
      <c r="E4428" s="2">
        <v>42698</v>
      </c>
      <c r="F4428">
        <v>2</v>
      </c>
      <c r="G4428">
        <v>1</v>
      </c>
      <c r="H4428">
        <v>749.99</v>
      </c>
      <c r="I4428">
        <v>0.2</v>
      </c>
      <c r="J4428" s="1" t="s">
        <v>504</v>
      </c>
      <c r="K4428" s="1" t="s">
        <v>311</v>
      </c>
      <c r="L4428" s="1" t="s">
        <v>28</v>
      </c>
      <c r="M4428" s="1" t="s">
        <v>505</v>
      </c>
      <c r="N4428">
        <v>599.99200000000008</v>
      </c>
    </row>
    <row r="4429" spans="1:14" x14ac:dyDescent="0.3">
      <c r="A4429">
        <v>579</v>
      </c>
      <c r="B4429" s="1" t="s">
        <v>195</v>
      </c>
      <c r="C4429" s="1" t="s">
        <v>15</v>
      </c>
      <c r="D4429">
        <v>262</v>
      </c>
      <c r="E4429" s="2">
        <v>42529</v>
      </c>
      <c r="F4429">
        <v>3</v>
      </c>
      <c r="G4429">
        <v>1</v>
      </c>
      <c r="H4429">
        <v>749.99</v>
      </c>
      <c r="I4429">
        <v>7.0000000000000007E-2</v>
      </c>
      <c r="J4429" s="1" t="s">
        <v>504</v>
      </c>
      <c r="K4429" s="1" t="s">
        <v>311</v>
      </c>
      <c r="L4429" s="1" t="s">
        <v>18</v>
      </c>
      <c r="M4429" s="1" t="s">
        <v>505</v>
      </c>
      <c r="N4429">
        <v>697.49069999999995</v>
      </c>
    </row>
    <row r="4430" spans="1:14" x14ac:dyDescent="0.3">
      <c r="A4430">
        <v>801</v>
      </c>
      <c r="B4430" s="1" t="s">
        <v>100</v>
      </c>
      <c r="C4430" s="1" t="s">
        <v>27</v>
      </c>
      <c r="D4430">
        <v>255</v>
      </c>
      <c r="E4430" s="2">
        <v>42524</v>
      </c>
      <c r="F4430">
        <v>2</v>
      </c>
      <c r="G4430">
        <v>2</v>
      </c>
      <c r="H4430">
        <v>749.99</v>
      </c>
      <c r="I4430">
        <v>0.2</v>
      </c>
      <c r="J4430" s="1" t="s">
        <v>504</v>
      </c>
      <c r="K4430" s="1" t="s">
        <v>311</v>
      </c>
      <c r="L4430" s="1" t="s">
        <v>28</v>
      </c>
      <c r="M4430" s="1" t="s">
        <v>505</v>
      </c>
      <c r="N4430">
        <v>1199.9840000000002</v>
      </c>
    </row>
    <row r="4431" spans="1:14" x14ac:dyDescent="0.3">
      <c r="A4431">
        <v>1349</v>
      </c>
      <c r="B4431" s="1" t="s">
        <v>146</v>
      </c>
      <c r="C4431" s="1" t="s">
        <v>21</v>
      </c>
      <c r="D4431">
        <v>457</v>
      </c>
      <c r="E4431" s="2">
        <v>42637</v>
      </c>
      <c r="F4431">
        <v>1</v>
      </c>
      <c r="G4431">
        <v>1</v>
      </c>
      <c r="H4431">
        <v>749.99</v>
      </c>
      <c r="I4431">
        <v>0.05</v>
      </c>
      <c r="J4431" s="1" t="s">
        <v>504</v>
      </c>
      <c r="K4431" s="1" t="s">
        <v>311</v>
      </c>
      <c r="L4431" s="1" t="s">
        <v>22</v>
      </c>
      <c r="M4431" s="1" t="s">
        <v>505</v>
      </c>
      <c r="N4431">
        <v>712.4905</v>
      </c>
    </row>
    <row r="4432" spans="1:14" x14ac:dyDescent="0.3">
      <c r="A4432">
        <v>1080</v>
      </c>
      <c r="B4432" s="1" t="s">
        <v>14</v>
      </c>
      <c r="C4432" s="1" t="s">
        <v>15</v>
      </c>
      <c r="D4432">
        <v>388</v>
      </c>
      <c r="E4432" s="2">
        <v>42603</v>
      </c>
      <c r="F4432">
        <v>3</v>
      </c>
      <c r="G4432">
        <v>1</v>
      </c>
      <c r="H4432">
        <v>749.99</v>
      </c>
      <c r="I4432">
        <v>7.0000000000000007E-2</v>
      </c>
      <c r="J4432" s="1" t="s">
        <v>504</v>
      </c>
      <c r="K4432" s="1" t="s">
        <v>311</v>
      </c>
      <c r="L4432" s="1" t="s">
        <v>18</v>
      </c>
      <c r="M4432" s="1" t="s">
        <v>505</v>
      </c>
      <c r="N4432">
        <v>697.49069999999995</v>
      </c>
    </row>
    <row r="4433" spans="1:14" x14ac:dyDescent="0.3">
      <c r="A4433">
        <v>1249</v>
      </c>
      <c r="B4433" s="1" t="s">
        <v>178</v>
      </c>
      <c r="C4433" s="1" t="s">
        <v>21</v>
      </c>
      <c r="D4433">
        <v>653</v>
      </c>
      <c r="E4433" s="2">
        <v>42749</v>
      </c>
      <c r="F4433">
        <v>1</v>
      </c>
      <c r="G4433">
        <v>2</v>
      </c>
      <c r="H4433">
        <v>749.99</v>
      </c>
      <c r="I4433">
        <v>0.1</v>
      </c>
      <c r="J4433" s="1" t="s">
        <v>504</v>
      </c>
      <c r="K4433" s="1" t="s">
        <v>311</v>
      </c>
      <c r="L4433" s="1" t="s">
        <v>22</v>
      </c>
      <c r="M4433" s="1" t="s">
        <v>505</v>
      </c>
      <c r="N4433">
        <v>1349.982</v>
      </c>
    </row>
    <row r="4434" spans="1:14" x14ac:dyDescent="0.3">
      <c r="A4434">
        <v>755</v>
      </c>
      <c r="B4434" s="1" t="s">
        <v>88</v>
      </c>
      <c r="C4434" s="1" t="s">
        <v>27</v>
      </c>
      <c r="D4434">
        <v>121</v>
      </c>
      <c r="E4434" s="2">
        <v>42443</v>
      </c>
      <c r="F4434">
        <v>2</v>
      </c>
      <c r="G4434">
        <v>2</v>
      </c>
      <c r="H4434">
        <v>749.99</v>
      </c>
      <c r="I4434">
        <v>0.05</v>
      </c>
      <c r="J4434" s="1" t="s">
        <v>504</v>
      </c>
      <c r="K4434" s="1" t="s">
        <v>311</v>
      </c>
      <c r="L4434" s="1" t="s">
        <v>28</v>
      </c>
      <c r="M4434" s="1" t="s">
        <v>505</v>
      </c>
      <c r="N4434">
        <v>1424.981</v>
      </c>
    </row>
    <row r="4435" spans="1:14" x14ac:dyDescent="0.3">
      <c r="A4435">
        <v>133</v>
      </c>
      <c r="B4435" s="1" t="s">
        <v>179</v>
      </c>
      <c r="C4435" s="1" t="s">
        <v>27</v>
      </c>
      <c r="D4435">
        <v>287</v>
      </c>
      <c r="E4435" s="2">
        <v>42546</v>
      </c>
      <c r="F4435">
        <v>2</v>
      </c>
      <c r="G4435">
        <v>1</v>
      </c>
      <c r="H4435">
        <v>749.99</v>
      </c>
      <c r="I4435">
        <v>0.05</v>
      </c>
      <c r="J4435" s="1" t="s">
        <v>504</v>
      </c>
      <c r="K4435" s="1" t="s">
        <v>311</v>
      </c>
      <c r="L4435" s="1" t="s">
        <v>28</v>
      </c>
      <c r="M4435" s="1" t="s">
        <v>505</v>
      </c>
      <c r="N4435">
        <v>712.4905</v>
      </c>
    </row>
    <row r="4436" spans="1:14" x14ac:dyDescent="0.3">
      <c r="A4436">
        <v>496</v>
      </c>
      <c r="B4436" s="1" t="s">
        <v>259</v>
      </c>
      <c r="C4436" s="1" t="s">
        <v>27</v>
      </c>
      <c r="D4436">
        <v>777</v>
      </c>
      <c r="E4436" s="2">
        <v>42807</v>
      </c>
      <c r="F4436">
        <v>2</v>
      </c>
      <c r="G4436">
        <v>1</v>
      </c>
      <c r="H4436">
        <v>749.99</v>
      </c>
      <c r="I4436">
        <v>0.2</v>
      </c>
      <c r="J4436" s="1" t="s">
        <v>504</v>
      </c>
      <c r="K4436" s="1" t="s">
        <v>311</v>
      </c>
      <c r="L4436" s="1" t="s">
        <v>28</v>
      </c>
      <c r="M4436" s="1" t="s">
        <v>505</v>
      </c>
      <c r="N4436">
        <v>599.99200000000008</v>
      </c>
    </row>
    <row r="4437" spans="1:14" x14ac:dyDescent="0.3">
      <c r="A4437">
        <v>1211</v>
      </c>
      <c r="B4437" s="1" t="s">
        <v>52</v>
      </c>
      <c r="C4437" s="1" t="s">
        <v>27</v>
      </c>
      <c r="D4437">
        <v>591</v>
      </c>
      <c r="E4437" s="2">
        <v>42710</v>
      </c>
      <c r="F4437">
        <v>2</v>
      </c>
      <c r="G4437">
        <v>2</v>
      </c>
      <c r="H4437">
        <v>749.99</v>
      </c>
      <c r="I4437">
        <v>0.1</v>
      </c>
      <c r="J4437" s="1" t="s">
        <v>504</v>
      </c>
      <c r="K4437" s="1" t="s">
        <v>311</v>
      </c>
      <c r="L4437" s="1" t="s">
        <v>28</v>
      </c>
      <c r="M4437" s="1" t="s">
        <v>505</v>
      </c>
      <c r="N4437">
        <v>1349.982</v>
      </c>
    </row>
    <row r="4438" spans="1:14" x14ac:dyDescent="0.3">
      <c r="A4438">
        <v>413</v>
      </c>
      <c r="B4438" s="1" t="s">
        <v>49</v>
      </c>
      <c r="C4438" s="1" t="s">
        <v>27</v>
      </c>
      <c r="D4438">
        <v>259</v>
      </c>
      <c r="E4438" s="2">
        <v>42527</v>
      </c>
      <c r="F4438">
        <v>2</v>
      </c>
      <c r="G4438">
        <v>2</v>
      </c>
      <c r="H4438">
        <v>749.99</v>
      </c>
      <c r="I4438">
        <v>0.2</v>
      </c>
      <c r="J4438" s="1" t="s">
        <v>504</v>
      </c>
      <c r="K4438" s="1" t="s">
        <v>311</v>
      </c>
      <c r="L4438" s="1" t="s">
        <v>28</v>
      </c>
      <c r="M4438" s="1" t="s">
        <v>505</v>
      </c>
      <c r="N4438">
        <v>1199.9840000000002</v>
      </c>
    </row>
    <row r="4439" spans="1:14" x14ac:dyDescent="0.3">
      <c r="A4439">
        <v>574</v>
      </c>
      <c r="B4439" s="1" t="s">
        <v>146</v>
      </c>
      <c r="C4439" s="1" t="s">
        <v>21</v>
      </c>
      <c r="D4439">
        <v>165</v>
      </c>
      <c r="E4439" s="2">
        <v>42468</v>
      </c>
      <c r="F4439">
        <v>1</v>
      </c>
      <c r="G4439">
        <v>1</v>
      </c>
      <c r="H4439">
        <v>749.99</v>
      </c>
      <c r="I4439">
        <v>0.05</v>
      </c>
      <c r="J4439" s="1" t="s">
        <v>504</v>
      </c>
      <c r="K4439" s="1" t="s">
        <v>311</v>
      </c>
      <c r="L4439" s="1" t="s">
        <v>22</v>
      </c>
      <c r="M4439" s="1" t="s">
        <v>505</v>
      </c>
      <c r="N4439">
        <v>712.4905</v>
      </c>
    </row>
    <row r="4440" spans="1:14" x14ac:dyDescent="0.3">
      <c r="A4440">
        <v>741</v>
      </c>
      <c r="B4440" s="1" t="s">
        <v>164</v>
      </c>
      <c r="C4440" s="1" t="s">
        <v>27</v>
      </c>
      <c r="D4440">
        <v>683</v>
      </c>
      <c r="E4440" s="2">
        <v>42764</v>
      </c>
      <c r="F4440">
        <v>2</v>
      </c>
      <c r="G4440">
        <v>2</v>
      </c>
      <c r="H4440">
        <v>749.99</v>
      </c>
      <c r="I4440">
        <v>0.1</v>
      </c>
      <c r="J4440" s="1" t="s">
        <v>504</v>
      </c>
      <c r="K4440" s="1" t="s">
        <v>311</v>
      </c>
      <c r="L4440" s="1" t="s">
        <v>28</v>
      </c>
      <c r="M4440" s="1" t="s">
        <v>505</v>
      </c>
      <c r="N4440">
        <v>1349.982</v>
      </c>
    </row>
    <row r="4441" spans="1:14" x14ac:dyDescent="0.3">
      <c r="A4441">
        <v>990</v>
      </c>
      <c r="B4441" s="1" t="s">
        <v>44</v>
      </c>
      <c r="C4441" s="1" t="s">
        <v>27</v>
      </c>
      <c r="D4441">
        <v>590</v>
      </c>
      <c r="E4441" s="2">
        <v>42710</v>
      </c>
      <c r="F4441">
        <v>2</v>
      </c>
      <c r="G4441">
        <v>2</v>
      </c>
      <c r="H4441">
        <v>749.99</v>
      </c>
      <c r="I4441">
        <v>0.1</v>
      </c>
      <c r="J4441" s="1" t="s">
        <v>504</v>
      </c>
      <c r="K4441" s="1" t="s">
        <v>311</v>
      </c>
      <c r="L4441" s="1" t="s">
        <v>28</v>
      </c>
      <c r="M4441" s="1" t="s">
        <v>505</v>
      </c>
      <c r="N4441">
        <v>1349.982</v>
      </c>
    </row>
    <row r="4442" spans="1:14" x14ac:dyDescent="0.3">
      <c r="A4442">
        <v>275</v>
      </c>
      <c r="B4442" s="1" t="s">
        <v>29</v>
      </c>
      <c r="C4442" s="1" t="s">
        <v>15</v>
      </c>
      <c r="D4442">
        <v>1124</v>
      </c>
      <c r="E4442" s="2">
        <v>42991</v>
      </c>
      <c r="F4442">
        <v>3</v>
      </c>
      <c r="G4442">
        <v>2</v>
      </c>
      <c r="H4442">
        <v>749.99</v>
      </c>
      <c r="I4442">
        <v>0.05</v>
      </c>
      <c r="J4442" s="1" t="s">
        <v>504</v>
      </c>
      <c r="K4442" s="1" t="s">
        <v>311</v>
      </c>
      <c r="L4442" s="1" t="s">
        <v>18</v>
      </c>
      <c r="M4442" s="1" t="s">
        <v>505</v>
      </c>
      <c r="N4442">
        <v>1424.981</v>
      </c>
    </row>
    <row r="4443" spans="1:14" x14ac:dyDescent="0.3">
      <c r="A4443">
        <v>1397</v>
      </c>
      <c r="B4443" s="1" t="s">
        <v>55</v>
      </c>
      <c r="C4443" s="1" t="s">
        <v>27</v>
      </c>
      <c r="D4443">
        <v>423</v>
      </c>
      <c r="E4443" s="2">
        <v>42619</v>
      </c>
      <c r="F4443">
        <v>2</v>
      </c>
      <c r="G4443">
        <v>1</v>
      </c>
      <c r="H4443">
        <v>749.99</v>
      </c>
      <c r="I4443">
        <v>0.2</v>
      </c>
      <c r="J4443" s="1" t="s">
        <v>504</v>
      </c>
      <c r="K4443" s="1" t="s">
        <v>311</v>
      </c>
      <c r="L4443" s="1" t="s">
        <v>28</v>
      </c>
      <c r="M4443" s="1" t="s">
        <v>505</v>
      </c>
      <c r="N4443">
        <v>599.99200000000008</v>
      </c>
    </row>
    <row r="4444" spans="1:14" x14ac:dyDescent="0.3">
      <c r="A4444">
        <v>728</v>
      </c>
      <c r="B4444" s="1" t="s">
        <v>42</v>
      </c>
      <c r="C4444" s="1" t="s">
        <v>27</v>
      </c>
      <c r="D4444">
        <v>192</v>
      </c>
      <c r="E4444" s="2">
        <v>42487</v>
      </c>
      <c r="F4444">
        <v>2</v>
      </c>
      <c r="G4444">
        <v>1</v>
      </c>
      <c r="H4444">
        <v>749.99</v>
      </c>
      <c r="I4444">
        <v>0.05</v>
      </c>
      <c r="J4444" s="1" t="s">
        <v>504</v>
      </c>
      <c r="K4444" s="1" t="s">
        <v>311</v>
      </c>
      <c r="L4444" s="1" t="s">
        <v>28</v>
      </c>
      <c r="M4444" s="1" t="s">
        <v>505</v>
      </c>
      <c r="N4444">
        <v>712.4905</v>
      </c>
    </row>
    <row r="4445" spans="1:14" x14ac:dyDescent="0.3">
      <c r="A4445">
        <v>501</v>
      </c>
      <c r="B4445" s="1" t="s">
        <v>122</v>
      </c>
      <c r="C4445" s="1" t="s">
        <v>21</v>
      </c>
      <c r="D4445">
        <v>226</v>
      </c>
      <c r="E4445" s="2">
        <v>42507</v>
      </c>
      <c r="F4445">
        <v>1</v>
      </c>
      <c r="G4445">
        <v>1</v>
      </c>
      <c r="H4445">
        <v>749.99</v>
      </c>
      <c r="I4445">
        <v>0.05</v>
      </c>
      <c r="J4445" s="1" t="s">
        <v>504</v>
      </c>
      <c r="K4445" s="1" t="s">
        <v>311</v>
      </c>
      <c r="L4445" s="1" t="s">
        <v>22</v>
      </c>
      <c r="M4445" s="1" t="s">
        <v>505</v>
      </c>
      <c r="N4445">
        <v>712.4905</v>
      </c>
    </row>
    <row r="4446" spans="1:14" x14ac:dyDescent="0.3">
      <c r="A4446">
        <v>1328</v>
      </c>
      <c r="B4446" s="1" t="s">
        <v>86</v>
      </c>
      <c r="C4446" s="1" t="s">
        <v>21</v>
      </c>
      <c r="D4446">
        <v>93</v>
      </c>
      <c r="E4446" s="2">
        <v>42426</v>
      </c>
      <c r="F4446">
        <v>1</v>
      </c>
      <c r="G4446">
        <v>1</v>
      </c>
      <c r="H4446">
        <v>749.99</v>
      </c>
      <c r="I4446">
        <v>0.2</v>
      </c>
      <c r="J4446" s="1" t="s">
        <v>504</v>
      </c>
      <c r="K4446" s="1" t="s">
        <v>311</v>
      </c>
      <c r="L4446" s="1" t="s">
        <v>22</v>
      </c>
      <c r="M4446" s="1" t="s">
        <v>505</v>
      </c>
      <c r="N4446">
        <v>599.99200000000008</v>
      </c>
    </row>
    <row r="4447" spans="1:14" x14ac:dyDescent="0.3">
      <c r="A4447">
        <v>1381</v>
      </c>
      <c r="B4447" s="1" t="s">
        <v>158</v>
      </c>
      <c r="C4447" s="1" t="s">
        <v>21</v>
      </c>
      <c r="D4447">
        <v>504</v>
      </c>
      <c r="E4447" s="2">
        <v>42657</v>
      </c>
      <c r="F4447">
        <v>1</v>
      </c>
      <c r="G4447">
        <v>2</v>
      </c>
      <c r="H4447">
        <v>749.99</v>
      </c>
      <c r="I4447">
        <v>0.05</v>
      </c>
      <c r="J4447" s="1" t="s">
        <v>504</v>
      </c>
      <c r="K4447" s="1" t="s">
        <v>311</v>
      </c>
      <c r="L4447" s="1" t="s">
        <v>22</v>
      </c>
      <c r="M4447" s="1" t="s">
        <v>505</v>
      </c>
      <c r="N4447">
        <v>1424.981</v>
      </c>
    </row>
    <row r="4448" spans="1:14" x14ac:dyDescent="0.3">
      <c r="A4448">
        <v>1280</v>
      </c>
      <c r="B4448" s="1" t="s">
        <v>103</v>
      </c>
      <c r="C4448" s="1" t="s">
        <v>27</v>
      </c>
      <c r="D4448">
        <v>26</v>
      </c>
      <c r="E4448" s="2">
        <v>42387</v>
      </c>
      <c r="F4448">
        <v>2</v>
      </c>
      <c r="G4448">
        <v>1</v>
      </c>
      <c r="H4448">
        <v>749.99</v>
      </c>
      <c r="I4448">
        <v>0.2</v>
      </c>
      <c r="J4448" s="1" t="s">
        <v>504</v>
      </c>
      <c r="K4448" s="1" t="s">
        <v>311</v>
      </c>
      <c r="L4448" s="1" t="s">
        <v>28</v>
      </c>
      <c r="M4448" s="1" t="s">
        <v>505</v>
      </c>
      <c r="N4448">
        <v>599.99200000000008</v>
      </c>
    </row>
    <row r="4449" spans="1:14" x14ac:dyDescent="0.3">
      <c r="A4449">
        <v>1387</v>
      </c>
      <c r="B4449" s="1" t="s">
        <v>91</v>
      </c>
      <c r="C4449" s="1" t="s">
        <v>27</v>
      </c>
      <c r="D4449">
        <v>353</v>
      </c>
      <c r="E4449" s="2">
        <v>42585</v>
      </c>
      <c r="F4449">
        <v>2</v>
      </c>
      <c r="G4449">
        <v>2</v>
      </c>
      <c r="H4449">
        <v>749.99</v>
      </c>
      <c r="I4449">
        <v>0.2</v>
      </c>
      <c r="J4449" s="1" t="s">
        <v>504</v>
      </c>
      <c r="K4449" s="1" t="s">
        <v>311</v>
      </c>
      <c r="L4449" s="1" t="s">
        <v>28</v>
      </c>
      <c r="M4449" s="1" t="s">
        <v>505</v>
      </c>
      <c r="N4449">
        <v>1199.9840000000002</v>
      </c>
    </row>
    <row r="4450" spans="1:14" x14ac:dyDescent="0.3">
      <c r="A4450">
        <v>951</v>
      </c>
      <c r="B4450" s="1" t="s">
        <v>26</v>
      </c>
      <c r="C4450" s="1" t="s">
        <v>27</v>
      </c>
      <c r="D4450">
        <v>175</v>
      </c>
      <c r="E4450" s="2">
        <v>42473</v>
      </c>
      <c r="F4450">
        <v>2</v>
      </c>
      <c r="G4450">
        <v>2</v>
      </c>
      <c r="H4450">
        <v>749.99</v>
      </c>
      <c r="I4450">
        <v>0.2</v>
      </c>
      <c r="J4450" s="1" t="s">
        <v>504</v>
      </c>
      <c r="K4450" s="1" t="s">
        <v>311</v>
      </c>
      <c r="L4450" s="1" t="s">
        <v>28</v>
      </c>
      <c r="M4450" s="1" t="s">
        <v>505</v>
      </c>
      <c r="N4450">
        <v>1199.9840000000002</v>
      </c>
    </row>
    <row r="4451" spans="1:14" x14ac:dyDescent="0.3">
      <c r="A4451">
        <v>679</v>
      </c>
      <c r="B4451" s="1" t="s">
        <v>299</v>
      </c>
      <c r="C4451" s="1" t="s">
        <v>27</v>
      </c>
      <c r="D4451">
        <v>134</v>
      </c>
      <c r="E4451" s="2">
        <v>42449</v>
      </c>
      <c r="F4451">
        <v>2</v>
      </c>
      <c r="G4451">
        <v>2</v>
      </c>
      <c r="H4451">
        <v>749.99</v>
      </c>
      <c r="I4451">
        <v>7.0000000000000007E-2</v>
      </c>
      <c r="J4451" s="1" t="s">
        <v>504</v>
      </c>
      <c r="K4451" s="1" t="s">
        <v>311</v>
      </c>
      <c r="L4451" s="1" t="s">
        <v>28</v>
      </c>
      <c r="M4451" s="1" t="s">
        <v>505</v>
      </c>
      <c r="N4451">
        <v>1394.9813999999999</v>
      </c>
    </row>
    <row r="4452" spans="1:14" x14ac:dyDescent="0.3">
      <c r="A4452">
        <v>759</v>
      </c>
      <c r="B4452" s="1" t="s">
        <v>20</v>
      </c>
      <c r="C4452" s="1" t="s">
        <v>21</v>
      </c>
      <c r="D4452">
        <v>536</v>
      </c>
      <c r="E4452" s="2">
        <v>42674</v>
      </c>
      <c r="F4452">
        <v>1</v>
      </c>
      <c r="G4452">
        <v>1</v>
      </c>
      <c r="H4452">
        <v>749.99</v>
      </c>
      <c r="I4452">
        <v>0.1</v>
      </c>
      <c r="J4452" s="1" t="s">
        <v>504</v>
      </c>
      <c r="K4452" s="1" t="s">
        <v>311</v>
      </c>
      <c r="L4452" s="1" t="s">
        <v>22</v>
      </c>
      <c r="M4452" s="1" t="s">
        <v>505</v>
      </c>
      <c r="N4452">
        <v>674.99099999999999</v>
      </c>
    </row>
    <row r="4453" spans="1:14" x14ac:dyDescent="0.3">
      <c r="A4453">
        <v>46</v>
      </c>
      <c r="B4453" s="1" t="s">
        <v>146</v>
      </c>
      <c r="C4453" s="1" t="s">
        <v>21</v>
      </c>
      <c r="D4453">
        <v>132</v>
      </c>
      <c r="E4453" s="2">
        <v>42449</v>
      </c>
      <c r="F4453">
        <v>1</v>
      </c>
      <c r="G4453">
        <v>2</v>
      </c>
      <c r="H4453">
        <v>749.99</v>
      </c>
      <c r="I4453">
        <v>0.05</v>
      </c>
      <c r="J4453" s="1" t="s">
        <v>504</v>
      </c>
      <c r="K4453" s="1" t="s">
        <v>311</v>
      </c>
      <c r="L4453" s="1" t="s">
        <v>22</v>
      </c>
      <c r="M4453" s="1" t="s">
        <v>505</v>
      </c>
      <c r="N4453">
        <v>1424.981</v>
      </c>
    </row>
    <row r="4454" spans="1:14" x14ac:dyDescent="0.3">
      <c r="A4454">
        <v>1194</v>
      </c>
      <c r="B4454" s="1" t="s">
        <v>112</v>
      </c>
      <c r="C4454" s="1" t="s">
        <v>27</v>
      </c>
      <c r="D4454">
        <v>98</v>
      </c>
      <c r="E4454" s="2">
        <v>42428</v>
      </c>
      <c r="F4454">
        <v>2</v>
      </c>
      <c r="G4454">
        <v>1</v>
      </c>
      <c r="H4454">
        <v>749.99</v>
      </c>
      <c r="I4454">
        <v>0.2</v>
      </c>
      <c r="J4454" s="1" t="s">
        <v>504</v>
      </c>
      <c r="K4454" s="1" t="s">
        <v>311</v>
      </c>
      <c r="L4454" s="1" t="s">
        <v>28</v>
      </c>
      <c r="M4454" s="1" t="s">
        <v>505</v>
      </c>
      <c r="N4454">
        <v>599.99200000000008</v>
      </c>
    </row>
    <row r="4455" spans="1:14" x14ac:dyDescent="0.3">
      <c r="A4455">
        <v>1375</v>
      </c>
      <c r="B4455" s="1" t="s">
        <v>81</v>
      </c>
      <c r="C4455" s="1" t="s">
        <v>27</v>
      </c>
      <c r="D4455">
        <v>302</v>
      </c>
      <c r="E4455" s="2">
        <v>42557</v>
      </c>
      <c r="F4455">
        <v>2</v>
      </c>
      <c r="G4455">
        <v>2</v>
      </c>
      <c r="H4455">
        <v>749.99</v>
      </c>
      <c r="I4455">
        <v>0.2</v>
      </c>
      <c r="J4455" s="1" t="s">
        <v>504</v>
      </c>
      <c r="K4455" s="1" t="s">
        <v>311</v>
      </c>
      <c r="L4455" s="1" t="s">
        <v>28</v>
      </c>
      <c r="M4455" s="1" t="s">
        <v>505</v>
      </c>
      <c r="N4455">
        <v>1199.9840000000002</v>
      </c>
    </row>
    <row r="4456" spans="1:14" x14ac:dyDescent="0.3">
      <c r="A4456">
        <v>480</v>
      </c>
      <c r="B4456" s="1" t="s">
        <v>153</v>
      </c>
      <c r="C4456" s="1" t="s">
        <v>27</v>
      </c>
      <c r="D4456">
        <v>324</v>
      </c>
      <c r="E4456" s="2">
        <v>42571</v>
      </c>
      <c r="F4456">
        <v>2</v>
      </c>
      <c r="G4456">
        <v>2</v>
      </c>
      <c r="H4456">
        <v>749.99</v>
      </c>
      <c r="I4456">
        <v>0.1</v>
      </c>
      <c r="J4456" s="1" t="s">
        <v>504</v>
      </c>
      <c r="K4456" s="1" t="s">
        <v>311</v>
      </c>
      <c r="L4456" s="1" t="s">
        <v>28</v>
      </c>
      <c r="M4456" s="1" t="s">
        <v>505</v>
      </c>
      <c r="N4456">
        <v>1349.982</v>
      </c>
    </row>
    <row r="4457" spans="1:14" x14ac:dyDescent="0.3">
      <c r="A4457">
        <v>1354</v>
      </c>
      <c r="B4457" s="1" t="s">
        <v>157</v>
      </c>
      <c r="C4457" s="1" t="s">
        <v>27</v>
      </c>
      <c r="D4457">
        <v>135</v>
      </c>
      <c r="E4457" s="2">
        <v>42450</v>
      </c>
      <c r="F4457">
        <v>2</v>
      </c>
      <c r="G4457">
        <v>1</v>
      </c>
      <c r="H4457">
        <v>749.99</v>
      </c>
      <c r="I4457">
        <v>0.05</v>
      </c>
      <c r="J4457" s="1" t="s">
        <v>504</v>
      </c>
      <c r="K4457" s="1" t="s">
        <v>311</v>
      </c>
      <c r="L4457" s="1" t="s">
        <v>28</v>
      </c>
      <c r="M4457" s="1" t="s">
        <v>505</v>
      </c>
      <c r="N4457">
        <v>712.4905</v>
      </c>
    </row>
    <row r="4458" spans="1:14" x14ac:dyDescent="0.3">
      <c r="A4458">
        <v>40</v>
      </c>
      <c r="B4458" s="1" t="s">
        <v>146</v>
      </c>
      <c r="C4458" s="1" t="s">
        <v>21</v>
      </c>
      <c r="D4458">
        <v>1092</v>
      </c>
      <c r="E4458" s="2">
        <v>42972</v>
      </c>
      <c r="F4458">
        <v>1</v>
      </c>
      <c r="G4458">
        <v>2</v>
      </c>
      <c r="H4458">
        <v>749.99</v>
      </c>
      <c r="I4458">
        <v>0.1</v>
      </c>
      <c r="J4458" s="1" t="s">
        <v>504</v>
      </c>
      <c r="K4458" s="1" t="s">
        <v>311</v>
      </c>
      <c r="L4458" s="1" t="s">
        <v>22</v>
      </c>
      <c r="M4458" s="1" t="s">
        <v>505</v>
      </c>
      <c r="N4458">
        <v>1349.982</v>
      </c>
    </row>
    <row r="4459" spans="1:14" x14ac:dyDescent="0.3">
      <c r="A4459">
        <v>519</v>
      </c>
      <c r="B4459" s="1" t="s">
        <v>154</v>
      </c>
      <c r="C4459" s="1" t="s">
        <v>21</v>
      </c>
      <c r="D4459">
        <v>912</v>
      </c>
      <c r="E4459" s="2">
        <v>42882</v>
      </c>
      <c r="F4459">
        <v>1</v>
      </c>
      <c r="G4459">
        <v>2</v>
      </c>
      <c r="H4459">
        <v>749.99</v>
      </c>
      <c r="I4459">
        <v>0.2</v>
      </c>
      <c r="J4459" s="1" t="s">
        <v>504</v>
      </c>
      <c r="K4459" s="1" t="s">
        <v>311</v>
      </c>
      <c r="L4459" s="1" t="s">
        <v>22</v>
      </c>
      <c r="M4459" s="1" t="s">
        <v>505</v>
      </c>
      <c r="N4459">
        <v>1199.9840000000002</v>
      </c>
    </row>
    <row r="4460" spans="1:14" x14ac:dyDescent="0.3">
      <c r="A4460">
        <v>825</v>
      </c>
      <c r="B4460" s="1" t="s">
        <v>31</v>
      </c>
      <c r="C4460" s="1" t="s">
        <v>27</v>
      </c>
      <c r="D4460">
        <v>376</v>
      </c>
      <c r="E4460" s="2">
        <v>42599</v>
      </c>
      <c r="F4460">
        <v>2</v>
      </c>
      <c r="G4460">
        <v>2</v>
      </c>
      <c r="H4460">
        <v>749.99</v>
      </c>
      <c r="I4460">
        <v>7.0000000000000007E-2</v>
      </c>
      <c r="J4460" s="1" t="s">
        <v>504</v>
      </c>
      <c r="K4460" s="1" t="s">
        <v>311</v>
      </c>
      <c r="L4460" s="1" t="s">
        <v>28</v>
      </c>
      <c r="M4460" s="1" t="s">
        <v>505</v>
      </c>
      <c r="N4460">
        <v>1394.9813999999999</v>
      </c>
    </row>
    <row r="4461" spans="1:14" x14ac:dyDescent="0.3">
      <c r="A4461">
        <v>206</v>
      </c>
      <c r="B4461" s="1" t="s">
        <v>109</v>
      </c>
      <c r="C4461" s="1" t="s">
        <v>27</v>
      </c>
      <c r="D4461">
        <v>236</v>
      </c>
      <c r="E4461" s="2">
        <v>42515</v>
      </c>
      <c r="F4461">
        <v>2</v>
      </c>
      <c r="G4461">
        <v>2</v>
      </c>
      <c r="H4461">
        <v>749.99</v>
      </c>
      <c r="I4461">
        <v>0.1</v>
      </c>
      <c r="J4461" s="1" t="s">
        <v>504</v>
      </c>
      <c r="K4461" s="1" t="s">
        <v>311</v>
      </c>
      <c r="L4461" s="1" t="s">
        <v>28</v>
      </c>
      <c r="M4461" s="1" t="s">
        <v>505</v>
      </c>
      <c r="N4461">
        <v>1349.982</v>
      </c>
    </row>
    <row r="4462" spans="1:14" x14ac:dyDescent="0.3">
      <c r="A4462">
        <v>1428</v>
      </c>
      <c r="B4462" s="1" t="s">
        <v>181</v>
      </c>
      <c r="C4462" s="1" t="s">
        <v>21</v>
      </c>
      <c r="D4462">
        <v>320</v>
      </c>
      <c r="E4462" s="2">
        <v>42570</v>
      </c>
      <c r="F4462">
        <v>1</v>
      </c>
      <c r="G4462">
        <v>1</v>
      </c>
      <c r="H4462">
        <v>749.99</v>
      </c>
      <c r="I4462">
        <v>0.1</v>
      </c>
      <c r="J4462" s="1" t="s">
        <v>504</v>
      </c>
      <c r="K4462" s="1" t="s">
        <v>311</v>
      </c>
      <c r="L4462" s="1" t="s">
        <v>22</v>
      </c>
      <c r="M4462" s="1" t="s">
        <v>505</v>
      </c>
      <c r="N4462">
        <v>674.99099999999999</v>
      </c>
    </row>
    <row r="4463" spans="1:14" x14ac:dyDescent="0.3">
      <c r="A4463">
        <v>1037</v>
      </c>
      <c r="B4463" s="1" t="s">
        <v>415</v>
      </c>
      <c r="C4463" s="1" t="s">
        <v>27</v>
      </c>
      <c r="D4463">
        <v>1345</v>
      </c>
      <c r="E4463" s="2">
        <v>43114</v>
      </c>
      <c r="F4463">
        <v>2</v>
      </c>
      <c r="G4463">
        <v>2</v>
      </c>
      <c r="H4463">
        <v>749.99</v>
      </c>
      <c r="I4463">
        <v>0.2</v>
      </c>
      <c r="J4463" s="1" t="s">
        <v>504</v>
      </c>
      <c r="K4463" s="1" t="s">
        <v>311</v>
      </c>
      <c r="L4463" s="1" t="s">
        <v>28</v>
      </c>
      <c r="M4463" s="1" t="s">
        <v>505</v>
      </c>
      <c r="N4463">
        <v>1199.9840000000002</v>
      </c>
    </row>
    <row r="4464" spans="1:14" x14ac:dyDescent="0.3">
      <c r="A4464">
        <v>497</v>
      </c>
      <c r="B4464" s="1" t="s">
        <v>415</v>
      </c>
      <c r="C4464" s="1" t="s">
        <v>27</v>
      </c>
      <c r="D4464">
        <v>272</v>
      </c>
      <c r="E4464" s="2">
        <v>42536</v>
      </c>
      <c r="F4464">
        <v>2</v>
      </c>
      <c r="G4464">
        <v>2</v>
      </c>
      <c r="H4464">
        <v>749.99</v>
      </c>
      <c r="I4464">
        <v>7.0000000000000007E-2</v>
      </c>
      <c r="J4464" s="1" t="s">
        <v>504</v>
      </c>
      <c r="K4464" s="1" t="s">
        <v>311</v>
      </c>
      <c r="L4464" s="1" t="s">
        <v>28</v>
      </c>
      <c r="M4464" s="1" t="s">
        <v>505</v>
      </c>
      <c r="N4464">
        <v>1394.9813999999999</v>
      </c>
    </row>
    <row r="4465" spans="1:14" x14ac:dyDescent="0.3">
      <c r="A4465">
        <v>536</v>
      </c>
      <c r="B4465" s="1" t="s">
        <v>42</v>
      </c>
      <c r="C4465" s="1" t="s">
        <v>27</v>
      </c>
      <c r="D4465">
        <v>375</v>
      </c>
      <c r="E4465" s="2">
        <v>42599</v>
      </c>
      <c r="F4465">
        <v>2</v>
      </c>
      <c r="G4465">
        <v>2</v>
      </c>
      <c r="H4465">
        <v>749.99</v>
      </c>
      <c r="I4465">
        <v>0.05</v>
      </c>
      <c r="J4465" s="1" t="s">
        <v>504</v>
      </c>
      <c r="K4465" s="1" t="s">
        <v>311</v>
      </c>
      <c r="L4465" s="1" t="s">
        <v>28</v>
      </c>
      <c r="M4465" s="1" t="s">
        <v>505</v>
      </c>
      <c r="N4465">
        <v>1424.981</v>
      </c>
    </row>
    <row r="4466" spans="1:14" x14ac:dyDescent="0.3">
      <c r="A4466">
        <v>61</v>
      </c>
      <c r="B4466" s="1" t="s">
        <v>29</v>
      </c>
      <c r="C4466" s="1" t="s">
        <v>15</v>
      </c>
      <c r="D4466">
        <v>391</v>
      </c>
      <c r="E4466" s="2">
        <v>42605</v>
      </c>
      <c r="F4466">
        <v>3</v>
      </c>
      <c r="G4466">
        <v>2</v>
      </c>
      <c r="H4466">
        <v>1320.99</v>
      </c>
      <c r="I4466">
        <v>0.2</v>
      </c>
      <c r="J4466" s="1" t="s">
        <v>506</v>
      </c>
      <c r="K4466" s="1" t="s">
        <v>311</v>
      </c>
      <c r="L4466" s="1" t="s">
        <v>18</v>
      </c>
      <c r="M4466" s="1" t="s">
        <v>496</v>
      </c>
      <c r="N4466">
        <v>2113.5840000000003</v>
      </c>
    </row>
    <row r="4467" spans="1:14" x14ac:dyDescent="0.3">
      <c r="A4467">
        <v>64</v>
      </c>
      <c r="B4467" s="1" t="s">
        <v>25</v>
      </c>
      <c r="C4467" s="1" t="s">
        <v>15</v>
      </c>
      <c r="D4467">
        <v>673</v>
      </c>
      <c r="E4467" s="2">
        <v>42761</v>
      </c>
      <c r="F4467">
        <v>3</v>
      </c>
      <c r="G4467">
        <v>1</v>
      </c>
      <c r="H4467">
        <v>1320.99</v>
      </c>
      <c r="I4467">
        <v>7.0000000000000007E-2</v>
      </c>
      <c r="J4467" s="1" t="s">
        <v>506</v>
      </c>
      <c r="K4467" s="1" t="s">
        <v>311</v>
      </c>
      <c r="L4467" s="1" t="s">
        <v>18</v>
      </c>
      <c r="M4467" s="1" t="s">
        <v>496</v>
      </c>
      <c r="N4467">
        <v>1228.5207</v>
      </c>
    </row>
    <row r="4468" spans="1:14" x14ac:dyDescent="0.3">
      <c r="A4468">
        <v>77</v>
      </c>
      <c r="B4468" s="1" t="s">
        <v>177</v>
      </c>
      <c r="C4468" s="1" t="s">
        <v>15</v>
      </c>
      <c r="D4468">
        <v>407</v>
      </c>
      <c r="E4468" s="2">
        <v>42614</v>
      </c>
      <c r="F4468">
        <v>3</v>
      </c>
      <c r="G4468">
        <v>1</v>
      </c>
      <c r="H4468">
        <v>1320.99</v>
      </c>
      <c r="I4468">
        <v>0.05</v>
      </c>
      <c r="J4468" s="1" t="s">
        <v>506</v>
      </c>
      <c r="K4468" s="1" t="s">
        <v>311</v>
      </c>
      <c r="L4468" s="1" t="s">
        <v>18</v>
      </c>
      <c r="M4468" s="1" t="s">
        <v>496</v>
      </c>
      <c r="N4468">
        <v>1254.9404999999999</v>
      </c>
    </row>
    <row r="4469" spans="1:14" x14ac:dyDescent="0.3">
      <c r="A4469">
        <v>386</v>
      </c>
      <c r="B4469" s="1" t="s">
        <v>78</v>
      </c>
      <c r="C4469" s="1" t="s">
        <v>21</v>
      </c>
      <c r="D4469">
        <v>875</v>
      </c>
      <c r="E4469" s="2">
        <v>42860</v>
      </c>
      <c r="F4469">
        <v>1</v>
      </c>
      <c r="G4469">
        <v>2</v>
      </c>
      <c r="H4469">
        <v>1320.99</v>
      </c>
      <c r="I4469">
        <v>0.1</v>
      </c>
      <c r="J4469" s="1" t="s">
        <v>506</v>
      </c>
      <c r="K4469" s="1" t="s">
        <v>311</v>
      </c>
      <c r="L4469" s="1" t="s">
        <v>22</v>
      </c>
      <c r="M4469" s="1" t="s">
        <v>496</v>
      </c>
      <c r="N4469">
        <v>2377.7820000000002</v>
      </c>
    </row>
    <row r="4470" spans="1:14" x14ac:dyDescent="0.3">
      <c r="A4470">
        <v>526</v>
      </c>
      <c r="B4470" s="1" t="s">
        <v>85</v>
      </c>
      <c r="C4470" s="1" t="s">
        <v>15</v>
      </c>
      <c r="D4470">
        <v>67</v>
      </c>
      <c r="E4470" s="2">
        <v>42409</v>
      </c>
      <c r="F4470">
        <v>3</v>
      </c>
      <c r="G4470">
        <v>2</v>
      </c>
      <c r="H4470">
        <v>1320.99</v>
      </c>
      <c r="I4470">
        <v>0.1</v>
      </c>
      <c r="J4470" s="1" t="s">
        <v>506</v>
      </c>
      <c r="K4470" s="1" t="s">
        <v>311</v>
      </c>
      <c r="L4470" s="1" t="s">
        <v>18</v>
      </c>
      <c r="M4470" s="1" t="s">
        <v>496</v>
      </c>
      <c r="N4470">
        <v>2377.7820000000002</v>
      </c>
    </row>
    <row r="4471" spans="1:14" x14ac:dyDescent="0.3">
      <c r="A4471">
        <v>530</v>
      </c>
      <c r="B4471" s="1" t="s">
        <v>158</v>
      </c>
      <c r="C4471" s="1" t="s">
        <v>21</v>
      </c>
      <c r="D4471">
        <v>687</v>
      </c>
      <c r="E4471" s="2">
        <v>42768</v>
      </c>
      <c r="F4471">
        <v>1</v>
      </c>
      <c r="G4471">
        <v>2</v>
      </c>
      <c r="H4471">
        <v>1320.99</v>
      </c>
      <c r="I4471">
        <v>0.2</v>
      </c>
      <c r="J4471" s="1" t="s">
        <v>506</v>
      </c>
      <c r="K4471" s="1" t="s">
        <v>311</v>
      </c>
      <c r="L4471" s="1" t="s">
        <v>22</v>
      </c>
      <c r="M4471" s="1" t="s">
        <v>496</v>
      </c>
      <c r="N4471">
        <v>2113.5840000000003</v>
      </c>
    </row>
    <row r="4472" spans="1:14" x14ac:dyDescent="0.3">
      <c r="A4472">
        <v>973</v>
      </c>
      <c r="B4472" s="1" t="s">
        <v>178</v>
      </c>
      <c r="C4472" s="1" t="s">
        <v>21</v>
      </c>
      <c r="D4472">
        <v>629</v>
      </c>
      <c r="E4472" s="2">
        <v>42730</v>
      </c>
      <c r="F4472">
        <v>1</v>
      </c>
      <c r="G4472">
        <v>2</v>
      </c>
      <c r="H4472">
        <v>1320.99</v>
      </c>
      <c r="I4472">
        <v>0.05</v>
      </c>
      <c r="J4472" s="1" t="s">
        <v>506</v>
      </c>
      <c r="K4472" s="1" t="s">
        <v>311</v>
      </c>
      <c r="L4472" s="1" t="s">
        <v>22</v>
      </c>
      <c r="M4472" s="1" t="s">
        <v>496</v>
      </c>
      <c r="N4472">
        <v>2509.8809999999999</v>
      </c>
    </row>
    <row r="4473" spans="1:14" x14ac:dyDescent="0.3">
      <c r="A4473">
        <v>1430</v>
      </c>
      <c r="B4473" s="1" t="s">
        <v>261</v>
      </c>
      <c r="C4473" s="1" t="s">
        <v>21</v>
      </c>
      <c r="D4473">
        <v>567</v>
      </c>
      <c r="E4473" s="2">
        <v>42696</v>
      </c>
      <c r="F4473">
        <v>1</v>
      </c>
      <c r="G4473">
        <v>1</v>
      </c>
      <c r="H4473">
        <v>1320.99</v>
      </c>
      <c r="I4473">
        <v>7.0000000000000007E-2</v>
      </c>
      <c r="J4473" s="1" t="s">
        <v>506</v>
      </c>
      <c r="K4473" s="1" t="s">
        <v>311</v>
      </c>
      <c r="L4473" s="1" t="s">
        <v>22</v>
      </c>
      <c r="M4473" s="1" t="s">
        <v>496</v>
      </c>
      <c r="N4473">
        <v>1228.5207</v>
      </c>
    </row>
    <row r="4474" spans="1:14" x14ac:dyDescent="0.3">
      <c r="A4474">
        <v>952</v>
      </c>
      <c r="B4474" s="1" t="s">
        <v>180</v>
      </c>
      <c r="C4474" s="1" t="s">
        <v>21</v>
      </c>
      <c r="D4474">
        <v>596</v>
      </c>
      <c r="E4474" s="2">
        <v>42712</v>
      </c>
      <c r="F4474">
        <v>1</v>
      </c>
      <c r="G4474">
        <v>1</v>
      </c>
      <c r="H4474">
        <v>1320.99</v>
      </c>
      <c r="I4474">
        <v>0.05</v>
      </c>
      <c r="J4474" s="1" t="s">
        <v>506</v>
      </c>
      <c r="K4474" s="1" t="s">
        <v>311</v>
      </c>
      <c r="L4474" s="1" t="s">
        <v>22</v>
      </c>
      <c r="M4474" s="1" t="s">
        <v>496</v>
      </c>
      <c r="N4474">
        <v>1254.9404999999999</v>
      </c>
    </row>
    <row r="4475" spans="1:14" x14ac:dyDescent="0.3">
      <c r="A4475">
        <v>153</v>
      </c>
      <c r="B4475" s="1" t="s">
        <v>29</v>
      </c>
      <c r="C4475" s="1" t="s">
        <v>15</v>
      </c>
      <c r="D4475">
        <v>429</v>
      </c>
      <c r="E4475" s="2">
        <v>42623</v>
      </c>
      <c r="F4475">
        <v>3</v>
      </c>
      <c r="G4475">
        <v>2</v>
      </c>
      <c r="H4475">
        <v>1320.99</v>
      </c>
      <c r="I4475">
        <v>0.05</v>
      </c>
      <c r="J4475" s="1" t="s">
        <v>506</v>
      </c>
      <c r="K4475" s="1" t="s">
        <v>311</v>
      </c>
      <c r="L4475" s="1" t="s">
        <v>18</v>
      </c>
      <c r="M4475" s="1" t="s">
        <v>496</v>
      </c>
      <c r="N4475">
        <v>2509.8809999999999</v>
      </c>
    </row>
    <row r="4476" spans="1:14" x14ac:dyDescent="0.3">
      <c r="A4476">
        <v>1275</v>
      </c>
      <c r="B4476" s="1" t="s">
        <v>166</v>
      </c>
      <c r="C4476" s="1" t="s">
        <v>21</v>
      </c>
      <c r="D4476">
        <v>568</v>
      </c>
      <c r="E4476" s="2">
        <v>42697</v>
      </c>
      <c r="F4476">
        <v>1</v>
      </c>
      <c r="G4476">
        <v>1</v>
      </c>
      <c r="H4476">
        <v>1320.99</v>
      </c>
      <c r="I4476">
        <v>0.05</v>
      </c>
      <c r="J4476" s="1" t="s">
        <v>506</v>
      </c>
      <c r="K4476" s="1" t="s">
        <v>311</v>
      </c>
      <c r="L4476" s="1" t="s">
        <v>22</v>
      </c>
      <c r="M4476" s="1" t="s">
        <v>496</v>
      </c>
      <c r="N4476">
        <v>1254.9404999999999</v>
      </c>
    </row>
    <row r="4477" spans="1:14" x14ac:dyDescent="0.3">
      <c r="A4477">
        <v>1040</v>
      </c>
      <c r="B4477" s="1" t="s">
        <v>40</v>
      </c>
      <c r="C4477" s="1" t="s">
        <v>15</v>
      </c>
      <c r="D4477">
        <v>633</v>
      </c>
      <c r="E4477" s="2">
        <v>42732</v>
      </c>
      <c r="F4477">
        <v>3</v>
      </c>
      <c r="G4477">
        <v>2</v>
      </c>
      <c r="H4477">
        <v>1320.99</v>
      </c>
      <c r="I4477">
        <v>0.2</v>
      </c>
      <c r="J4477" s="1" t="s">
        <v>506</v>
      </c>
      <c r="K4477" s="1" t="s">
        <v>311</v>
      </c>
      <c r="L4477" s="1" t="s">
        <v>18</v>
      </c>
      <c r="M4477" s="1" t="s">
        <v>496</v>
      </c>
      <c r="N4477">
        <v>2113.5840000000003</v>
      </c>
    </row>
    <row r="4478" spans="1:14" x14ac:dyDescent="0.3">
      <c r="A4478">
        <v>20</v>
      </c>
      <c r="B4478" s="1" t="s">
        <v>85</v>
      </c>
      <c r="C4478" s="1" t="s">
        <v>15</v>
      </c>
      <c r="D4478">
        <v>547</v>
      </c>
      <c r="E4478" s="2">
        <v>42683</v>
      </c>
      <c r="F4478">
        <v>3</v>
      </c>
      <c r="G4478">
        <v>1</v>
      </c>
      <c r="H4478">
        <v>1320.99</v>
      </c>
      <c r="I4478">
        <v>0.1</v>
      </c>
      <c r="J4478" s="1" t="s">
        <v>506</v>
      </c>
      <c r="K4478" s="1" t="s">
        <v>311</v>
      </c>
      <c r="L4478" s="1" t="s">
        <v>18</v>
      </c>
      <c r="M4478" s="1" t="s">
        <v>496</v>
      </c>
      <c r="N4478">
        <v>1188.8910000000001</v>
      </c>
    </row>
    <row r="4479" spans="1:14" x14ac:dyDescent="0.3">
      <c r="A4479">
        <v>188</v>
      </c>
      <c r="B4479" s="1" t="s">
        <v>144</v>
      </c>
      <c r="C4479" s="1" t="s">
        <v>21</v>
      </c>
      <c r="D4479">
        <v>909</v>
      </c>
      <c r="E4479" s="2">
        <v>42881</v>
      </c>
      <c r="F4479">
        <v>1</v>
      </c>
      <c r="G4479">
        <v>1</v>
      </c>
      <c r="H4479">
        <v>1320.99</v>
      </c>
      <c r="I4479">
        <v>0.2</v>
      </c>
      <c r="J4479" s="1" t="s">
        <v>506</v>
      </c>
      <c r="K4479" s="1" t="s">
        <v>311</v>
      </c>
      <c r="L4479" s="1" t="s">
        <v>22</v>
      </c>
      <c r="M4479" s="1" t="s">
        <v>496</v>
      </c>
      <c r="N4479">
        <v>1056.7920000000001</v>
      </c>
    </row>
    <row r="4480" spans="1:14" x14ac:dyDescent="0.3">
      <c r="A4480">
        <v>1186</v>
      </c>
      <c r="B4480" s="1" t="s">
        <v>127</v>
      </c>
      <c r="C4480" s="1" t="s">
        <v>21</v>
      </c>
      <c r="D4480">
        <v>1376</v>
      </c>
      <c r="E4480" s="2">
        <v>43132</v>
      </c>
      <c r="F4480">
        <v>1</v>
      </c>
      <c r="G4480">
        <v>1</v>
      </c>
      <c r="H4480">
        <v>1320.99</v>
      </c>
      <c r="I4480">
        <v>7.0000000000000007E-2</v>
      </c>
      <c r="J4480" s="1" t="s">
        <v>506</v>
      </c>
      <c r="K4480" s="1" t="s">
        <v>311</v>
      </c>
      <c r="L4480" s="1" t="s">
        <v>22</v>
      </c>
      <c r="M4480" s="1" t="s">
        <v>496</v>
      </c>
      <c r="N4480">
        <v>1228.5207</v>
      </c>
    </row>
    <row r="4481" spans="1:14" x14ac:dyDescent="0.3">
      <c r="A4481">
        <v>627</v>
      </c>
      <c r="B4481" s="1" t="s">
        <v>158</v>
      </c>
      <c r="C4481" s="1" t="s">
        <v>21</v>
      </c>
      <c r="D4481">
        <v>310</v>
      </c>
      <c r="E4481" s="2">
        <v>42563</v>
      </c>
      <c r="F4481">
        <v>1</v>
      </c>
      <c r="G4481">
        <v>2</v>
      </c>
      <c r="H4481">
        <v>1320.99</v>
      </c>
      <c r="I4481">
        <v>0.2</v>
      </c>
      <c r="J4481" s="1" t="s">
        <v>506</v>
      </c>
      <c r="K4481" s="1" t="s">
        <v>311</v>
      </c>
      <c r="L4481" s="1" t="s">
        <v>22</v>
      </c>
      <c r="M4481" s="1" t="s">
        <v>496</v>
      </c>
      <c r="N4481">
        <v>2113.5840000000003</v>
      </c>
    </row>
    <row r="4482" spans="1:14" x14ac:dyDescent="0.3">
      <c r="A4482">
        <v>1175</v>
      </c>
      <c r="B4482" s="1" t="s">
        <v>196</v>
      </c>
      <c r="C4482" s="1" t="s">
        <v>21</v>
      </c>
      <c r="D4482">
        <v>17</v>
      </c>
      <c r="E4482" s="2">
        <v>42381</v>
      </c>
      <c r="F4482">
        <v>1</v>
      </c>
      <c r="G4482">
        <v>1</v>
      </c>
      <c r="H4482">
        <v>1320.99</v>
      </c>
      <c r="I4482">
        <v>0.1</v>
      </c>
      <c r="J4482" s="1" t="s">
        <v>506</v>
      </c>
      <c r="K4482" s="1" t="s">
        <v>311</v>
      </c>
      <c r="L4482" s="1" t="s">
        <v>22</v>
      </c>
      <c r="M4482" s="1" t="s">
        <v>496</v>
      </c>
      <c r="N4482">
        <v>1188.8910000000001</v>
      </c>
    </row>
    <row r="4483" spans="1:14" x14ac:dyDescent="0.3">
      <c r="A4483">
        <v>907</v>
      </c>
      <c r="B4483" s="1" t="s">
        <v>14</v>
      </c>
      <c r="C4483" s="1" t="s">
        <v>15</v>
      </c>
      <c r="D4483">
        <v>348</v>
      </c>
      <c r="E4483" s="2">
        <v>42584</v>
      </c>
      <c r="F4483">
        <v>3</v>
      </c>
      <c r="G4483">
        <v>2</v>
      </c>
      <c r="H4483">
        <v>1320.99</v>
      </c>
      <c r="I4483">
        <v>0.05</v>
      </c>
      <c r="J4483" s="1" t="s">
        <v>506</v>
      </c>
      <c r="K4483" s="1" t="s">
        <v>311</v>
      </c>
      <c r="L4483" s="1" t="s">
        <v>18</v>
      </c>
      <c r="M4483" s="1" t="s">
        <v>496</v>
      </c>
      <c r="N4483">
        <v>2509.8809999999999</v>
      </c>
    </row>
    <row r="4484" spans="1:14" x14ac:dyDescent="0.3">
      <c r="A4484">
        <v>1233</v>
      </c>
      <c r="B4484" s="1" t="s">
        <v>114</v>
      </c>
      <c r="C4484" s="1" t="s">
        <v>21</v>
      </c>
      <c r="D4484">
        <v>693</v>
      </c>
      <c r="E4484" s="2">
        <v>42771</v>
      </c>
      <c r="F4484">
        <v>1</v>
      </c>
      <c r="G4484">
        <v>2</v>
      </c>
      <c r="H4484">
        <v>1320.99</v>
      </c>
      <c r="I4484">
        <v>0.05</v>
      </c>
      <c r="J4484" s="1" t="s">
        <v>506</v>
      </c>
      <c r="K4484" s="1" t="s">
        <v>311</v>
      </c>
      <c r="L4484" s="1" t="s">
        <v>22</v>
      </c>
      <c r="M4484" s="1" t="s">
        <v>496</v>
      </c>
      <c r="N4484">
        <v>2509.8809999999999</v>
      </c>
    </row>
    <row r="4485" spans="1:14" x14ac:dyDescent="0.3">
      <c r="A4485">
        <v>668</v>
      </c>
      <c r="B4485" s="1" t="s">
        <v>124</v>
      </c>
      <c r="C4485" s="1" t="s">
        <v>15</v>
      </c>
      <c r="D4485">
        <v>89</v>
      </c>
      <c r="E4485" s="2">
        <v>42421</v>
      </c>
      <c r="F4485">
        <v>3</v>
      </c>
      <c r="G4485">
        <v>1</v>
      </c>
      <c r="H4485">
        <v>1320.99</v>
      </c>
      <c r="I4485">
        <v>0.05</v>
      </c>
      <c r="J4485" s="1" t="s">
        <v>506</v>
      </c>
      <c r="K4485" s="1" t="s">
        <v>311</v>
      </c>
      <c r="L4485" s="1" t="s">
        <v>18</v>
      </c>
      <c r="M4485" s="1" t="s">
        <v>496</v>
      </c>
      <c r="N4485">
        <v>1254.9404999999999</v>
      </c>
    </row>
    <row r="4486" spans="1:14" x14ac:dyDescent="0.3">
      <c r="A4486">
        <v>1374</v>
      </c>
      <c r="B4486" s="1" t="s">
        <v>37</v>
      </c>
      <c r="C4486" s="1" t="s">
        <v>21</v>
      </c>
      <c r="D4486">
        <v>518</v>
      </c>
      <c r="E4486" s="2">
        <v>42665</v>
      </c>
      <c r="F4486">
        <v>1</v>
      </c>
      <c r="G4486">
        <v>2</v>
      </c>
      <c r="H4486">
        <v>1320.99</v>
      </c>
      <c r="I4486">
        <v>0.05</v>
      </c>
      <c r="J4486" s="1" t="s">
        <v>506</v>
      </c>
      <c r="K4486" s="1" t="s">
        <v>311</v>
      </c>
      <c r="L4486" s="1" t="s">
        <v>22</v>
      </c>
      <c r="M4486" s="1" t="s">
        <v>496</v>
      </c>
      <c r="N4486">
        <v>2509.8809999999999</v>
      </c>
    </row>
    <row r="4487" spans="1:14" x14ac:dyDescent="0.3">
      <c r="A4487">
        <v>53</v>
      </c>
      <c r="B4487" s="1" t="s">
        <v>37</v>
      </c>
      <c r="C4487" s="1" t="s">
        <v>21</v>
      </c>
      <c r="D4487">
        <v>389</v>
      </c>
      <c r="E4487" s="2">
        <v>42604</v>
      </c>
      <c r="F4487">
        <v>1</v>
      </c>
      <c r="G4487">
        <v>1</v>
      </c>
      <c r="H4487">
        <v>1320.99</v>
      </c>
      <c r="I4487">
        <v>0.05</v>
      </c>
      <c r="J4487" s="1" t="s">
        <v>506</v>
      </c>
      <c r="K4487" s="1" t="s">
        <v>311</v>
      </c>
      <c r="L4487" s="1" t="s">
        <v>22</v>
      </c>
      <c r="M4487" s="1" t="s">
        <v>496</v>
      </c>
      <c r="N4487">
        <v>1254.9404999999999</v>
      </c>
    </row>
    <row r="4488" spans="1:14" x14ac:dyDescent="0.3">
      <c r="A4488">
        <v>1346</v>
      </c>
      <c r="B4488" s="1" t="s">
        <v>193</v>
      </c>
      <c r="C4488" s="1" t="s">
        <v>21</v>
      </c>
      <c r="D4488">
        <v>850</v>
      </c>
      <c r="E4488" s="2">
        <v>42844</v>
      </c>
      <c r="F4488">
        <v>1</v>
      </c>
      <c r="G4488">
        <v>2</v>
      </c>
      <c r="H4488">
        <v>1320.99</v>
      </c>
      <c r="I4488">
        <v>7.0000000000000007E-2</v>
      </c>
      <c r="J4488" s="1" t="s">
        <v>506</v>
      </c>
      <c r="K4488" s="1" t="s">
        <v>311</v>
      </c>
      <c r="L4488" s="1" t="s">
        <v>22</v>
      </c>
      <c r="M4488" s="1" t="s">
        <v>496</v>
      </c>
      <c r="N4488">
        <v>2457.0414000000001</v>
      </c>
    </row>
    <row r="4489" spans="1:14" x14ac:dyDescent="0.3">
      <c r="A4489">
        <v>562</v>
      </c>
      <c r="B4489" s="1" t="s">
        <v>78</v>
      </c>
      <c r="C4489" s="1" t="s">
        <v>21</v>
      </c>
      <c r="D4489">
        <v>697</v>
      </c>
      <c r="E4489" s="2">
        <v>42772</v>
      </c>
      <c r="F4489">
        <v>1</v>
      </c>
      <c r="G4489">
        <v>2</v>
      </c>
      <c r="H4489">
        <v>1320.99</v>
      </c>
      <c r="I4489">
        <v>0.05</v>
      </c>
      <c r="J4489" s="1" t="s">
        <v>506</v>
      </c>
      <c r="K4489" s="1" t="s">
        <v>311</v>
      </c>
      <c r="L4489" s="1" t="s">
        <v>22</v>
      </c>
      <c r="M4489" s="1" t="s">
        <v>496</v>
      </c>
      <c r="N4489">
        <v>2509.8809999999999</v>
      </c>
    </row>
    <row r="4490" spans="1:14" x14ac:dyDescent="0.3">
      <c r="A4490">
        <v>607</v>
      </c>
      <c r="B4490" s="1" t="s">
        <v>114</v>
      </c>
      <c r="C4490" s="1" t="s">
        <v>21</v>
      </c>
      <c r="D4490">
        <v>799</v>
      </c>
      <c r="E4490" s="2">
        <v>42821</v>
      </c>
      <c r="F4490">
        <v>1</v>
      </c>
      <c r="G4490">
        <v>2</v>
      </c>
      <c r="H4490">
        <v>1320.99</v>
      </c>
      <c r="I4490">
        <v>0.1</v>
      </c>
      <c r="J4490" s="1" t="s">
        <v>506</v>
      </c>
      <c r="K4490" s="1" t="s">
        <v>311</v>
      </c>
      <c r="L4490" s="1" t="s">
        <v>22</v>
      </c>
      <c r="M4490" s="1" t="s">
        <v>496</v>
      </c>
      <c r="N4490">
        <v>2377.7820000000002</v>
      </c>
    </row>
    <row r="4491" spans="1:14" x14ac:dyDescent="0.3">
      <c r="A4491">
        <v>57</v>
      </c>
      <c r="B4491" s="1" t="s">
        <v>134</v>
      </c>
      <c r="C4491" s="1" t="s">
        <v>27</v>
      </c>
      <c r="D4491">
        <v>27</v>
      </c>
      <c r="E4491" s="2">
        <v>42388</v>
      </c>
      <c r="F4491">
        <v>2</v>
      </c>
      <c r="G4491">
        <v>1</v>
      </c>
      <c r="H4491">
        <v>1320.99</v>
      </c>
      <c r="I4491">
        <v>0.2</v>
      </c>
      <c r="J4491" s="1" t="s">
        <v>506</v>
      </c>
      <c r="K4491" s="1" t="s">
        <v>311</v>
      </c>
      <c r="L4491" s="1" t="s">
        <v>28</v>
      </c>
      <c r="M4491" s="1" t="s">
        <v>496</v>
      </c>
      <c r="N4491">
        <v>1056.7920000000001</v>
      </c>
    </row>
    <row r="4492" spans="1:14" x14ac:dyDescent="0.3">
      <c r="A4492">
        <v>65</v>
      </c>
      <c r="B4492" s="1" t="s">
        <v>57</v>
      </c>
      <c r="C4492" s="1" t="s">
        <v>27</v>
      </c>
      <c r="D4492">
        <v>240</v>
      </c>
      <c r="E4492" s="2">
        <v>42517</v>
      </c>
      <c r="F4492">
        <v>2</v>
      </c>
      <c r="G4492">
        <v>1</v>
      </c>
      <c r="H4492">
        <v>1320.99</v>
      </c>
      <c r="I4492">
        <v>7.0000000000000007E-2</v>
      </c>
      <c r="J4492" s="1" t="s">
        <v>506</v>
      </c>
      <c r="K4492" s="1" t="s">
        <v>311</v>
      </c>
      <c r="L4492" s="1" t="s">
        <v>28</v>
      </c>
      <c r="M4492" s="1" t="s">
        <v>496</v>
      </c>
      <c r="N4492">
        <v>1228.5207</v>
      </c>
    </row>
    <row r="4493" spans="1:14" x14ac:dyDescent="0.3">
      <c r="A4493">
        <v>90</v>
      </c>
      <c r="B4493" s="1" t="s">
        <v>138</v>
      </c>
      <c r="C4493" s="1" t="s">
        <v>27</v>
      </c>
      <c r="D4493">
        <v>561</v>
      </c>
      <c r="E4493" s="2">
        <v>42693</v>
      </c>
      <c r="F4493">
        <v>2</v>
      </c>
      <c r="G4493">
        <v>1</v>
      </c>
      <c r="H4493">
        <v>1320.99</v>
      </c>
      <c r="I4493">
        <v>0.05</v>
      </c>
      <c r="J4493" s="1" t="s">
        <v>506</v>
      </c>
      <c r="K4493" s="1" t="s">
        <v>311</v>
      </c>
      <c r="L4493" s="1" t="s">
        <v>28</v>
      </c>
      <c r="M4493" s="1" t="s">
        <v>496</v>
      </c>
      <c r="N4493">
        <v>1254.9404999999999</v>
      </c>
    </row>
    <row r="4494" spans="1:14" x14ac:dyDescent="0.3">
      <c r="A4494">
        <v>133</v>
      </c>
      <c r="B4494" s="1" t="s">
        <v>179</v>
      </c>
      <c r="C4494" s="1" t="s">
        <v>27</v>
      </c>
      <c r="D4494">
        <v>287</v>
      </c>
      <c r="E4494" s="2">
        <v>42546</v>
      </c>
      <c r="F4494">
        <v>2</v>
      </c>
      <c r="G4494">
        <v>1</v>
      </c>
      <c r="H4494">
        <v>1320.99</v>
      </c>
      <c r="I4494">
        <v>0.2</v>
      </c>
      <c r="J4494" s="1" t="s">
        <v>506</v>
      </c>
      <c r="K4494" s="1" t="s">
        <v>311</v>
      </c>
      <c r="L4494" s="1" t="s">
        <v>28</v>
      </c>
      <c r="M4494" s="1" t="s">
        <v>496</v>
      </c>
      <c r="N4494">
        <v>1056.7920000000001</v>
      </c>
    </row>
    <row r="4495" spans="1:14" x14ac:dyDescent="0.3">
      <c r="A4495">
        <v>220</v>
      </c>
      <c r="B4495" s="1" t="s">
        <v>225</v>
      </c>
      <c r="C4495" s="1" t="s">
        <v>27</v>
      </c>
      <c r="D4495">
        <v>1086</v>
      </c>
      <c r="E4495" s="2">
        <v>42968</v>
      </c>
      <c r="F4495">
        <v>2</v>
      </c>
      <c r="G4495">
        <v>1</v>
      </c>
      <c r="H4495">
        <v>1320.99</v>
      </c>
      <c r="I4495">
        <v>0.2</v>
      </c>
      <c r="J4495" s="1" t="s">
        <v>506</v>
      </c>
      <c r="K4495" s="1" t="s">
        <v>311</v>
      </c>
      <c r="L4495" s="1" t="s">
        <v>28</v>
      </c>
      <c r="M4495" s="1" t="s">
        <v>496</v>
      </c>
      <c r="N4495">
        <v>1056.7920000000001</v>
      </c>
    </row>
    <row r="4496" spans="1:14" x14ac:dyDescent="0.3">
      <c r="A4496">
        <v>252</v>
      </c>
      <c r="B4496" s="1" t="s">
        <v>135</v>
      </c>
      <c r="C4496" s="1" t="s">
        <v>27</v>
      </c>
      <c r="D4496">
        <v>28</v>
      </c>
      <c r="E4496" s="2">
        <v>42388</v>
      </c>
      <c r="F4496">
        <v>2</v>
      </c>
      <c r="G4496">
        <v>1</v>
      </c>
      <c r="H4496">
        <v>1320.99</v>
      </c>
      <c r="I4496">
        <v>0.05</v>
      </c>
      <c r="J4496" s="1" t="s">
        <v>506</v>
      </c>
      <c r="K4496" s="1" t="s">
        <v>311</v>
      </c>
      <c r="L4496" s="1" t="s">
        <v>28</v>
      </c>
      <c r="M4496" s="1" t="s">
        <v>496</v>
      </c>
      <c r="N4496">
        <v>1254.9404999999999</v>
      </c>
    </row>
    <row r="4497" spans="1:14" x14ac:dyDescent="0.3">
      <c r="A4497">
        <v>277</v>
      </c>
      <c r="B4497" s="1" t="s">
        <v>44</v>
      </c>
      <c r="C4497" s="1" t="s">
        <v>27</v>
      </c>
      <c r="D4497">
        <v>61</v>
      </c>
      <c r="E4497" s="2">
        <v>42406</v>
      </c>
      <c r="F4497">
        <v>2</v>
      </c>
      <c r="G4497">
        <v>2</v>
      </c>
      <c r="H4497">
        <v>1320.99</v>
      </c>
      <c r="I4497">
        <v>0.2</v>
      </c>
      <c r="J4497" s="1" t="s">
        <v>506</v>
      </c>
      <c r="K4497" s="1" t="s">
        <v>311</v>
      </c>
      <c r="L4497" s="1" t="s">
        <v>28</v>
      </c>
      <c r="M4497" s="1" t="s">
        <v>496</v>
      </c>
      <c r="N4497">
        <v>2113.5840000000003</v>
      </c>
    </row>
    <row r="4498" spans="1:14" x14ac:dyDescent="0.3">
      <c r="A4498">
        <v>466</v>
      </c>
      <c r="B4498" s="1" t="s">
        <v>225</v>
      </c>
      <c r="C4498" s="1" t="s">
        <v>27</v>
      </c>
      <c r="D4498">
        <v>620</v>
      </c>
      <c r="E4498" s="2">
        <v>42726</v>
      </c>
      <c r="F4498">
        <v>2</v>
      </c>
      <c r="G4498">
        <v>2</v>
      </c>
      <c r="H4498">
        <v>1320.99</v>
      </c>
      <c r="I4498">
        <v>0.2</v>
      </c>
      <c r="J4498" s="1" t="s">
        <v>506</v>
      </c>
      <c r="K4498" s="1" t="s">
        <v>311</v>
      </c>
      <c r="L4498" s="1" t="s">
        <v>28</v>
      </c>
      <c r="M4498" s="1" t="s">
        <v>496</v>
      </c>
      <c r="N4498">
        <v>2113.5840000000003</v>
      </c>
    </row>
    <row r="4499" spans="1:14" x14ac:dyDescent="0.3">
      <c r="A4499">
        <v>496</v>
      </c>
      <c r="B4499" s="1" t="s">
        <v>259</v>
      </c>
      <c r="C4499" s="1" t="s">
        <v>27</v>
      </c>
      <c r="D4499">
        <v>777</v>
      </c>
      <c r="E4499" s="2">
        <v>42807</v>
      </c>
      <c r="F4499">
        <v>2</v>
      </c>
      <c r="G4499">
        <v>1</v>
      </c>
      <c r="H4499">
        <v>1320.99</v>
      </c>
      <c r="I4499">
        <v>0.2</v>
      </c>
      <c r="J4499" s="1" t="s">
        <v>506</v>
      </c>
      <c r="K4499" s="1" t="s">
        <v>311</v>
      </c>
      <c r="L4499" s="1" t="s">
        <v>28</v>
      </c>
      <c r="M4499" s="1" t="s">
        <v>496</v>
      </c>
      <c r="N4499">
        <v>1056.7920000000001</v>
      </c>
    </row>
    <row r="4500" spans="1:14" x14ac:dyDescent="0.3">
      <c r="A4500">
        <v>507</v>
      </c>
      <c r="B4500" s="1" t="s">
        <v>173</v>
      </c>
      <c r="C4500" s="1" t="s">
        <v>27</v>
      </c>
      <c r="D4500">
        <v>883</v>
      </c>
      <c r="E4500" s="2">
        <v>42866</v>
      </c>
      <c r="F4500">
        <v>2</v>
      </c>
      <c r="G4500">
        <v>2</v>
      </c>
      <c r="H4500">
        <v>1320.99</v>
      </c>
      <c r="I4500">
        <v>0.05</v>
      </c>
      <c r="J4500" s="1" t="s">
        <v>506</v>
      </c>
      <c r="K4500" s="1" t="s">
        <v>311</v>
      </c>
      <c r="L4500" s="1" t="s">
        <v>28</v>
      </c>
      <c r="M4500" s="1" t="s">
        <v>496</v>
      </c>
      <c r="N4500">
        <v>2509.8809999999999</v>
      </c>
    </row>
    <row r="4501" spans="1:14" x14ac:dyDescent="0.3">
      <c r="A4501">
        <v>681</v>
      </c>
      <c r="B4501" s="1" t="s">
        <v>222</v>
      </c>
      <c r="C4501" s="1" t="s">
        <v>27</v>
      </c>
      <c r="D4501">
        <v>664</v>
      </c>
      <c r="E4501" s="2">
        <v>42755</v>
      </c>
      <c r="F4501">
        <v>2</v>
      </c>
      <c r="G4501">
        <v>1</v>
      </c>
      <c r="H4501">
        <v>1320.99</v>
      </c>
      <c r="I4501">
        <v>7.0000000000000007E-2</v>
      </c>
      <c r="J4501" s="1" t="s">
        <v>506</v>
      </c>
      <c r="K4501" s="1" t="s">
        <v>311</v>
      </c>
      <c r="L4501" s="1" t="s">
        <v>28</v>
      </c>
      <c r="M4501" s="1" t="s">
        <v>496</v>
      </c>
      <c r="N4501">
        <v>1228.5207</v>
      </c>
    </row>
    <row r="4502" spans="1:14" x14ac:dyDescent="0.3">
      <c r="A4502">
        <v>755</v>
      </c>
      <c r="B4502" s="1" t="s">
        <v>88</v>
      </c>
      <c r="C4502" s="1" t="s">
        <v>27</v>
      </c>
      <c r="D4502">
        <v>121</v>
      </c>
      <c r="E4502" s="2">
        <v>42443</v>
      </c>
      <c r="F4502">
        <v>2</v>
      </c>
      <c r="G4502">
        <v>1</v>
      </c>
      <c r="H4502">
        <v>1320.99</v>
      </c>
      <c r="I4502">
        <v>0.2</v>
      </c>
      <c r="J4502" s="1" t="s">
        <v>506</v>
      </c>
      <c r="K4502" s="1" t="s">
        <v>311</v>
      </c>
      <c r="L4502" s="1" t="s">
        <v>28</v>
      </c>
      <c r="M4502" s="1" t="s">
        <v>496</v>
      </c>
      <c r="N4502">
        <v>1056.7920000000001</v>
      </c>
    </row>
    <row r="4503" spans="1:14" x14ac:dyDescent="0.3">
      <c r="A4503">
        <v>764</v>
      </c>
      <c r="B4503" s="1" t="s">
        <v>198</v>
      </c>
      <c r="C4503" s="1" t="s">
        <v>27</v>
      </c>
      <c r="D4503">
        <v>269</v>
      </c>
      <c r="E4503" s="2">
        <v>42533</v>
      </c>
      <c r="F4503">
        <v>2</v>
      </c>
      <c r="G4503">
        <v>1</v>
      </c>
      <c r="H4503">
        <v>1320.99</v>
      </c>
      <c r="I4503">
        <v>7.0000000000000007E-2</v>
      </c>
      <c r="J4503" s="1" t="s">
        <v>506</v>
      </c>
      <c r="K4503" s="1" t="s">
        <v>311</v>
      </c>
      <c r="L4503" s="1" t="s">
        <v>28</v>
      </c>
      <c r="M4503" s="1" t="s">
        <v>496</v>
      </c>
      <c r="N4503">
        <v>1228.5207</v>
      </c>
    </row>
    <row r="4504" spans="1:14" x14ac:dyDescent="0.3">
      <c r="A4504">
        <v>951</v>
      </c>
      <c r="B4504" s="1" t="s">
        <v>26</v>
      </c>
      <c r="C4504" s="1" t="s">
        <v>27</v>
      </c>
      <c r="D4504">
        <v>175</v>
      </c>
      <c r="E4504" s="2">
        <v>42473</v>
      </c>
      <c r="F4504">
        <v>2</v>
      </c>
      <c r="G4504">
        <v>1</v>
      </c>
      <c r="H4504">
        <v>1320.99</v>
      </c>
      <c r="I4504">
        <v>0.1</v>
      </c>
      <c r="J4504" s="1" t="s">
        <v>506</v>
      </c>
      <c r="K4504" s="1" t="s">
        <v>311</v>
      </c>
      <c r="L4504" s="1" t="s">
        <v>28</v>
      </c>
      <c r="M4504" s="1" t="s">
        <v>496</v>
      </c>
      <c r="N4504">
        <v>1188.8910000000001</v>
      </c>
    </row>
    <row r="4505" spans="1:14" x14ac:dyDescent="0.3">
      <c r="A4505">
        <v>995</v>
      </c>
      <c r="B4505" s="1" t="s">
        <v>91</v>
      </c>
      <c r="C4505" s="1" t="s">
        <v>27</v>
      </c>
      <c r="D4505">
        <v>368</v>
      </c>
      <c r="E4505" s="2">
        <v>42596</v>
      </c>
      <c r="F4505">
        <v>2</v>
      </c>
      <c r="G4505">
        <v>1</v>
      </c>
      <c r="H4505">
        <v>1320.99</v>
      </c>
      <c r="I4505">
        <v>0.2</v>
      </c>
      <c r="J4505" s="1" t="s">
        <v>506</v>
      </c>
      <c r="K4505" s="1" t="s">
        <v>311</v>
      </c>
      <c r="L4505" s="1" t="s">
        <v>28</v>
      </c>
      <c r="M4505" s="1" t="s">
        <v>496</v>
      </c>
      <c r="N4505">
        <v>1056.7920000000001</v>
      </c>
    </row>
    <row r="4506" spans="1:14" x14ac:dyDescent="0.3">
      <c r="A4506">
        <v>1078</v>
      </c>
      <c r="B4506" s="1" t="s">
        <v>200</v>
      </c>
      <c r="C4506" s="1" t="s">
        <v>27</v>
      </c>
      <c r="D4506">
        <v>113</v>
      </c>
      <c r="E4506" s="2">
        <v>42437</v>
      </c>
      <c r="F4506">
        <v>2</v>
      </c>
      <c r="G4506">
        <v>2</v>
      </c>
      <c r="H4506">
        <v>1320.99</v>
      </c>
      <c r="I4506">
        <v>0.2</v>
      </c>
      <c r="J4506" s="1" t="s">
        <v>506</v>
      </c>
      <c r="K4506" s="1" t="s">
        <v>311</v>
      </c>
      <c r="L4506" s="1" t="s">
        <v>28</v>
      </c>
      <c r="M4506" s="1" t="s">
        <v>496</v>
      </c>
      <c r="N4506">
        <v>2113.5840000000003</v>
      </c>
    </row>
    <row r="4507" spans="1:14" x14ac:dyDescent="0.3">
      <c r="A4507">
        <v>1145</v>
      </c>
      <c r="B4507" s="1" t="s">
        <v>65</v>
      </c>
      <c r="C4507" s="1" t="s">
        <v>27</v>
      </c>
      <c r="D4507">
        <v>989</v>
      </c>
      <c r="E4507" s="2">
        <v>42918</v>
      </c>
      <c r="F4507">
        <v>2</v>
      </c>
      <c r="G4507">
        <v>1</v>
      </c>
      <c r="H4507">
        <v>1320.99</v>
      </c>
      <c r="I4507">
        <v>0.1</v>
      </c>
      <c r="J4507" s="1" t="s">
        <v>506</v>
      </c>
      <c r="K4507" s="1" t="s">
        <v>311</v>
      </c>
      <c r="L4507" s="1" t="s">
        <v>28</v>
      </c>
      <c r="M4507" s="1" t="s">
        <v>496</v>
      </c>
      <c r="N4507">
        <v>1188.8910000000001</v>
      </c>
    </row>
    <row r="4508" spans="1:14" x14ac:dyDescent="0.3">
      <c r="A4508">
        <v>1413</v>
      </c>
      <c r="B4508" s="1" t="s">
        <v>33</v>
      </c>
      <c r="C4508" s="1" t="s">
        <v>27</v>
      </c>
      <c r="D4508">
        <v>69</v>
      </c>
      <c r="E4508" s="2">
        <v>42410</v>
      </c>
      <c r="F4508">
        <v>2</v>
      </c>
      <c r="G4508">
        <v>1</v>
      </c>
      <c r="H4508">
        <v>1320.99</v>
      </c>
      <c r="I4508">
        <v>0.2</v>
      </c>
      <c r="J4508" s="1" t="s">
        <v>506</v>
      </c>
      <c r="K4508" s="1" t="s">
        <v>311</v>
      </c>
      <c r="L4508" s="1" t="s">
        <v>28</v>
      </c>
      <c r="M4508" s="1" t="s">
        <v>496</v>
      </c>
      <c r="N4508">
        <v>1056.7920000000001</v>
      </c>
    </row>
    <row r="4509" spans="1:14" x14ac:dyDescent="0.3">
      <c r="A4509">
        <v>1440</v>
      </c>
      <c r="B4509" s="1" t="s">
        <v>132</v>
      </c>
      <c r="C4509" s="1" t="s">
        <v>27</v>
      </c>
      <c r="D4509">
        <v>466</v>
      </c>
      <c r="E4509" s="2">
        <v>42641</v>
      </c>
      <c r="F4509">
        <v>2</v>
      </c>
      <c r="G4509">
        <v>1</v>
      </c>
      <c r="H4509">
        <v>1320.99</v>
      </c>
      <c r="I4509">
        <v>0.1</v>
      </c>
      <c r="J4509" s="1" t="s">
        <v>506</v>
      </c>
      <c r="K4509" s="1" t="s">
        <v>311</v>
      </c>
      <c r="L4509" s="1" t="s">
        <v>28</v>
      </c>
      <c r="M4509" s="1" t="s">
        <v>496</v>
      </c>
      <c r="N4509">
        <v>1188.8910000000001</v>
      </c>
    </row>
    <row r="4510" spans="1:14" x14ac:dyDescent="0.3">
      <c r="A4510">
        <v>37</v>
      </c>
      <c r="B4510" s="1" t="s">
        <v>224</v>
      </c>
      <c r="C4510" s="1" t="s">
        <v>27</v>
      </c>
      <c r="D4510">
        <v>1295</v>
      </c>
      <c r="E4510" s="2">
        <v>43080</v>
      </c>
      <c r="F4510">
        <v>2</v>
      </c>
      <c r="G4510">
        <v>2</v>
      </c>
      <c r="H4510">
        <v>1320.99</v>
      </c>
      <c r="I4510">
        <v>0.2</v>
      </c>
      <c r="J4510" s="1" t="s">
        <v>506</v>
      </c>
      <c r="K4510" s="1" t="s">
        <v>311</v>
      </c>
      <c r="L4510" s="1" t="s">
        <v>28</v>
      </c>
      <c r="M4510" s="1" t="s">
        <v>496</v>
      </c>
      <c r="N4510">
        <v>2113.5840000000003</v>
      </c>
    </row>
    <row r="4511" spans="1:14" x14ac:dyDescent="0.3">
      <c r="A4511">
        <v>1039</v>
      </c>
      <c r="B4511" s="1" t="s">
        <v>140</v>
      </c>
      <c r="C4511" s="1" t="s">
        <v>27</v>
      </c>
      <c r="D4511">
        <v>428</v>
      </c>
      <c r="E4511" s="2">
        <v>42622</v>
      </c>
      <c r="F4511">
        <v>2</v>
      </c>
      <c r="G4511">
        <v>2</v>
      </c>
      <c r="H4511">
        <v>1320.99</v>
      </c>
      <c r="I4511">
        <v>0.2</v>
      </c>
      <c r="J4511" s="1" t="s">
        <v>506</v>
      </c>
      <c r="K4511" s="1" t="s">
        <v>311</v>
      </c>
      <c r="L4511" s="1" t="s">
        <v>28</v>
      </c>
      <c r="M4511" s="1" t="s">
        <v>496</v>
      </c>
      <c r="N4511">
        <v>2113.5840000000003</v>
      </c>
    </row>
    <row r="4512" spans="1:14" x14ac:dyDescent="0.3">
      <c r="A4512">
        <v>202</v>
      </c>
      <c r="B4512" s="1" t="s">
        <v>35</v>
      </c>
      <c r="C4512" s="1" t="s">
        <v>27</v>
      </c>
      <c r="D4512">
        <v>290</v>
      </c>
      <c r="E4512" s="2">
        <v>42549</v>
      </c>
      <c r="F4512">
        <v>2</v>
      </c>
      <c r="G4512">
        <v>2</v>
      </c>
      <c r="H4512">
        <v>1320.99</v>
      </c>
      <c r="I4512">
        <v>7.0000000000000007E-2</v>
      </c>
      <c r="J4512" s="1" t="s">
        <v>506</v>
      </c>
      <c r="K4512" s="1" t="s">
        <v>311</v>
      </c>
      <c r="L4512" s="1" t="s">
        <v>28</v>
      </c>
      <c r="M4512" s="1" t="s">
        <v>496</v>
      </c>
      <c r="N4512">
        <v>2457.0414000000001</v>
      </c>
    </row>
    <row r="4513" spans="1:14" x14ac:dyDescent="0.3">
      <c r="A4513">
        <v>1081</v>
      </c>
      <c r="B4513" s="1" t="s">
        <v>69</v>
      </c>
      <c r="C4513" s="1" t="s">
        <v>27</v>
      </c>
      <c r="D4513">
        <v>691</v>
      </c>
      <c r="E4513" s="2">
        <v>42770</v>
      </c>
      <c r="F4513">
        <v>2</v>
      </c>
      <c r="G4513">
        <v>2</v>
      </c>
      <c r="H4513">
        <v>1320.99</v>
      </c>
      <c r="I4513">
        <v>0.1</v>
      </c>
      <c r="J4513" s="1" t="s">
        <v>506</v>
      </c>
      <c r="K4513" s="1" t="s">
        <v>311</v>
      </c>
      <c r="L4513" s="1" t="s">
        <v>28</v>
      </c>
      <c r="M4513" s="1" t="s">
        <v>496</v>
      </c>
      <c r="N4513">
        <v>2377.7820000000002</v>
      </c>
    </row>
    <row r="4514" spans="1:14" x14ac:dyDescent="0.3">
      <c r="A4514">
        <v>1338</v>
      </c>
      <c r="B4514" s="1" t="s">
        <v>83</v>
      </c>
      <c r="C4514" s="1" t="s">
        <v>27</v>
      </c>
      <c r="D4514">
        <v>219</v>
      </c>
      <c r="E4514" s="2">
        <v>42502</v>
      </c>
      <c r="F4514">
        <v>2</v>
      </c>
      <c r="G4514">
        <v>1</v>
      </c>
      <c r="H4514">
        <v>1320.99</v>
      </c>
      <c r="I4514">
        <v>0.2</v>
      </c>
      <c r="J4514" s="1" t="s">
        <v>506</v>
      </c>
      <c r="K4514" s="1" t="s">
        <v>311</v>
      </c>
      <c r="L4514" s="1" t="s">
        <v>28</v>
      </c>
      <c r="M4514" s="1" t="s">
        <v>496</v>
      </c>
      <c r="N4514">
        <v>1056.7920000000001</v>
      </c>
    </row>
    <row r="4515" spans="1:14" x14ac:dyDescent="0.3">
      <c r="A4515">
        <v>99</v>
      </c>
      <c r="B4515" s="1" t="s">
        <v>44</v>
      </c>
      <c r="C4515" s="1" t="s">
        <v>27</v>
      </c>
      <c r="D4515">
        <v>169</v>
      </c>
      <c r="E4515" s="2">
        <v>42470</v>
      </c>
      <c r="F4515">
        <v>2</v>
      </c>
      <c r="G4515">
        <v>1</v>
      </c>
      <c r="H4515">
        <v>1320.99</v>
      </c>
      <c r="I4515">
        <v>0.05</v>
      </c>
      <c r="J4515" s="1" t="s">
        <v>506</v>
      </c>
      <c r="K4515" s="1" t="s">
        <v>311</v>
      </c>
      <c r="L4515" s="1" t="s">
        <v>28</v>
      </c>
      <c r="M4515" s="1" t="s">
        <v>496</v>
      </c>
      <c r="N4515">
        <v>1254.9404999999999</v>
      </c>
    </row>
    <row r="4516" spans="1:14" x14ac:dyDescent="0.3">
      <c r="A4516">
        <v>162</v>
      </c>
      <c r="B4516" s="1" t="s">
        <v>68</v>
      </c>
      <c r="C4516" s="1" t="s">
        <v>27</v>
      </c>
      <c r="D4516">
        <v>858</v>
      </c>
      <c r="E4516" s="2">
        <v>42850</v>
      </c>
      <c r="F4516">
        <v>2</v>
      </c>
      <c r="G4516">
        <v>1</v>
      </c>
      <c r="H4516">
        <v>1320.99</v>
      </c>
      <c r="I4516">
        <v>0.2</v>
      </c>
      <c r="J4516" s="1" t="s">
        <v>506</v>
      </c>
      <c r="K4516" s="1" t="s">
        <v>311</v>
      </c>
      <c r="L4516" s="1" t="s">
        <v>28</v>
      </c>
      <c r="M4516" s="1" t="s">
        <v>496</v>
      </c>
      <c r="N4516">
        <v>1056.7920000000001</v>
      </c>
    </row>
    <row r="4517" spans="1:14" x14ac:dyDescent="0.3">
      <c r="A4517">
        <v>979</v>
      </c>
      <c r="B4517" s="1" t="s">
        <v>165</v>
      </c>
      <c r="C4517" s="1" t="s">
        <v>27</v>
      </c>
      <c r="D4517">
        <v>41</v>
      </c>
      <c r="E4517" s="2">
        <v>42396</v>
      </c>
      <c r="F4517">
        <v>2</v>
      </c>
      <c r="G4517">
        <v>1</v>
      </c>
      <c r="H4517">
        <v>1320.99</v>
      </c>
      <c r="I4517">
        <v>0.1</v>
      </c>
      <c r="J4517" s="1" t="s">
        <v>506</v>
      </c>
      <c r="K4517" s="1" t="s">
        <v>311</v>
      </c>
      <c r="L4517" s="1" t="s">
        <v>28</v>
      </c>
      <c r="M4517" s="1" t="s">
        <v>496</v>
      </c>
      <c r="N4517">
        <v>1188.8910000000001</v>
      </c>
    </row>
    <row r="4518" spans="1:14" x14ac:dyDescent="0.3">
      <c r="A4518">
        <v>801</v>
      </c>
      <c r="B4518" s="1" t="s">
        <v>100</v>
      </c>
      <c r="C4518" s="1" t="s">
        <v>27</v>
      </c>
      <c r="D4518">
        <v>255</v>
      </c>
      <c r="E4518" s="2">
        <v>42524</v>
      </c>
      <c r="F4518">
        <v>2</v>
      </c>
      <c r="G4518">
        <v>2</v>
      </c>
      <c r="H4518">
        <v>1320.99</v>
      </c>
      <c r="I4518">
        <v>0.1</v>
      </c>
      <c r="J4518" s="1" t="s">
        <v>506</v>
      </c>
      <c r="K4518" s="1" t="s">
        <v>311</v>
      </c>
      <c r="L4518" s="1" t="s">
        <v>28</v>
      </c>
      <c r="M4518" s="1" t="s">
        <v>496</v>
      </c>
      <c r="N4518">
        <v>2377.7820000000002</v>
      </c>
    </row>
    <row r="4519" spans="1:14" x14ac:dyDescent="0.3">
      <c r="A4519">
        <v>469</v>
      </c>
      <c r="B4519" s="1" t="s">
        <v>135</v>
      </c>
      <c r="C4519" s="1" t="s">
        <v>27</v>
      </c>
      <c r="D4519">
        <v>112</v>
      </c>
      <c r="E4519" s="2">
        <v>42437</v>
      </c>
      <c r="F4519">
        <v>2</v>
      </c>
      <c r="G4519">
        <v>1</v>
      </c>
      <c r="H4519">
        <v>1320.99</v>
      </c>
      <c r="I4519">
        <v>0.2</v>
      </c>
      <c r="J4519" s="1" t="s">
        <v>506</v>
      </c>
      <c r="K4519" s="1" t="s">
        <v>311</v>
      </c>
      <c r="L4519" s="1" t="s">
        <v>28</v>
      </c>
      <c r="M4519" s="1" t="s">
        <v>496</v>
      </c>
      <c r="N4519">
        <v>1056.7920000000001</v>
      </c>
    </row>
    <row r="4520" spans="1:14" x14ac:dyDescent="0.3">
      <c r="A4520">
        <v>183</v>
      </c>
      <c r="B4520" s="1" t="s">
        <v>95</v>
      </c>
      <c r="C4520" s="1" t="s">
        <v>27</v>
      </c>
      <c r="D4520">
        <v>187</v>
      </c>
      <c r="E4520" s="2">
        <v>42482</v>
      </c>
      <c r="F4520">
        <v>2</v>
      </c>
      <c r="G4520">
        <v>1</v>
      </c>
      <c r="H4520">
        <v>1320.99</v>
      </c>
      <c r="I4520">
        <v>0.05</v>
      </c>
      <c r="J4520" s="1" t="s">
        <v>506</v>
      </c>
      <c r="K4520" s="1" t="s">
        <v>311</v>
      </c>
      <c r="L4520" s="1" t="s">
        <v>28</v>
      </c>
      <c r="M4520" s="1" t="s">
        <v>496</v>
      </c>
      <c r="N4520">
        <v>1254.9404999999999</v>
      </c>
    </row>
    <row r="4521" spans="1:14" x14ac:dyDescent="0.3">
      <c r="A4521">
        <v>9</v>
      </c>
      <c r="B4521" s="1" t="s">
        <v>70</v>
      </c>
      <c r="C4521" s="1" t="s">
        <v>27</v>
      </c>
      <c r="D4521">
        <v>76</v>
      </c>
      <c r="E4521" s="2">
        <v>42416</v>
      </c>
      <c r="F4521">
        <v>2</v>
      </c>
      <c r="G4521">
        <v>1</v>
      </c>
      <c r="H4521">
        <v>1320.99</v>
      </c>
      <c r="I4521">
        <v>7.0000000000000007E-2</v>
      </c>
      <c r="J4521" s="1" t="s">
        <v>506</v>
      </c>
      <c r="K4521" s="1" t="s">
        <v>311</v>
      </c>
      <c r="L4521" s="1" t="s">
        <v>28</v>
      </c>
      <c r="M4521" s="1" t="s">
        <v>496</v>
      </c>
      <c r="N4521">
        <v>1228.5207</v>
      </c>
    </row>
    <row r="4522" spans="1:14" x14ac:dyDescent="0.3">
      <c r="A4522">
        <v>1049</v>
      </c>
      <c r="B4522" s="1" t="s">
        <v>118</v>
      </c>
      <c r="C4522" s="1" t="s">
        <v>27</v>
      </c>
      <c r="D4522">
        <v>130</v>
      </c>
      <c r="E4522" s="2">
        <v>42448</v>
      </c>
      <c r="F4522">
        <v>2</v>
      </c>
      <c r="G4522">
        <v>2</v>
      </c>
      <c r="H4522">
        <v>1320.99</v>
      </c>
      <c r="I4522">
        <v>7.0000000000000007E-2</v>
      </c>
      <c r="J4522" s="1" t="s">
        <v>506</v>
      </c>
      <c r="K4522" s="1" t="s">
        <v>311</v>
      </c>
      <c r="L4522" s="1" t="s">
        <v>28</v>
      </c>
      <c r="M4522" s="1" t="s">
        <v>496</v>
      </c>
      <c r="N4522">
        <v>2457.0414000000001</v>
      </c>
    </row>
    <row r="4523" spans="1:14" x14ac:dyDescent="0.3">
      <c r="A4523">
        <v>961</v>
      </c>
      <c r="B4523" s="1" t="s">
        <v>175</v>
      </c>
      <c r="C4523" s="1" t="s">
        <v>27</v>
      </c>
      <c r="D4523">
        <v>343</v>
      </c>
      <c r="E4523" s="2">
        <v>42582</v>
      </c>
      <c r="F4523">
        <v>2</v>
      </c>
      <c r="G4523">
        <v>2</v>
      </c>
      <c r="H4523">
        <v>1320.99</v>
      </c>
      <c r="I4523">
        <v>0.05</v>
      </c>
      <c r="J4523" s="1" t="s">
        <v>506</v>
      </c>
      <c r="K4523" s="1" t="s">
        <v>311</v>
      </c>
      <c r="L4523" s="1" t="s">
        <v>28</v>
      </c>
      <c r="M4523" s="1" t="s">
        <v>496</v>
      </c>
      <c r="N4523">
        <v>2509.8809999999999</v>
      </c>
    </row>
    <row r="4524" spans="1:14" x14ac:dyDescent="0.3">
      <c r="A4524">
        <v>986</v>
      </c>
      <c r="B4524" s="1" t="s">
        <v>47</v>
      </c>
      <c r="C4524" s="1" t="s">
        <v>27</v>
      </c>
      <c r="D4524">
        <v>515</v>
      </c>
      <c r="E4524" s="2">
        <v>42662</v>
      </c>
      <c r="F4524">
        <v>2</v>
      </c>
      <c r="G4524">
        <v>1</v>
      </c>
      <c r="H4524">
        <v>1320.99</v>
      </c>
      <c r="I4524">
        <v>0.1</v>
      </c>
      <c r="J4524" s="1" t="s">
        <v>506</v>
      </c>
      <c r="K4524" s="1" t="s">
        <v>311</v>
      </c>
      <c r="L4524" s="1" t="s">
        <v>28</v>
      </c>
      <c r="M4524" s="1" t="s">
        <v>496</v>
      </c>
      <c r="N4524">
        <v>1188.8910000000001</v>
      </c>
    </row>
    <row r="4525" spans="1:14" x14ac:dyDescent="0.3">
      <c r="A4525">
        <v>990</v>
      </c>
      <c r="B4525" s="1" t="s">
        <v>44</v>
      </c>
      <c r="C4525" s="1" t="s">
        <v>27</v>
      </c>
      <c r="D4525">
        <v>590</v>
      </c>
      <c r="E4525" s="2">
        <v>42710</v>
      </c>
      <c r="F4525">
        <v>2</v>
      </c>
      <c r="G4525">
        <v>2</v>
      </c>
      <c r="H4525">
        <v>1320.99</v>
      </c>
      <c r="I4525">
        <v>0.1</v>
      </c>
      <c r="J4525" s="1" t="s">
        <v>506</v>
      </c>
      <c r="K4525" s="1" t="s">
        <v>311</v>
      </c>
      <c r="L4525" s="1" t="s">
        <v>28</v>
      </c>
      <c r="M4525" s="1" t="s">
        <v>496</v>
      </c>
      <c r="N4525">
        <v>2377.7820000000002</v>
      </c>
    </row>
    <row r="4526" spans="1:14" x14ac:dyDescent="0.3">
      <c r="A4526">
        <v>813</v>
      </c>
      <c r="B4526" s="1" t="s">
        <v>108</v>
      </c>
      <c r="C4526" s="1" t="s">
        <v>27</v>
      </c>
      <c r="D4526">
        <v>35</v>
      </c>
      <c r="E4526" s="2">
        <v>42391</v>
      </c>
      <c r="F4526">
        <v>2</v>
      </c>
      <c r="G4526">
        <v>1</v>
      </c>
      <c r="H4526">
        <v>1320.99</v>
      </c>
      <c r="I4526">
        <v>0.2</v>
      </c>
      <c r="J4526" s="1" t="s">
        <v>506</v>
      </c>
      <c r="K4526" s="1" t="s">
        <v>311</v>
      </c>
      <c r="L4526" s="1" t="s">
        <v>28</v>
      </c>
      <c r="M4526" s="1" t="s">
        <v>496</v>
      </c>
      <c r="N4526">
        <v>1056.7920000000001</v>
      </c>
    </row>
    <row r="4527" spans="1:14" x14ac:dyDescent="0.3">
      <c r="A4527">
        <v>823</v>
      </c>
      <c r="B4527" s="1" t="s">
        <v>224</v>
      </c>
      <c r="C4527" s="1" t="s">
        <v>27</v>
      </c>
      <c r="D4527">
        <v>602</v>
      </c>
      <c r="E4527" s="2">
        <v>42713</v>
      </c>
      <c r="F4527">
        <v>2</v>
      </c>
      <c r="G4527">
        <v>2</v>
      </c>
      <c r="H4527">
        <v>1320.99</v>
      </c>
      <c r="I4527">
        <v>7.0000000000000007E-2</v>
      </c>
      <c r="J4527" s="1" t="s">
        <v>506</v>
      </c>
      <c r="K4527" s="1" t="s">
        <v>311</v>
      </c>
      <c r="L4527" s="1" t="s">
        <v>28</v>
      </c>
      <c r="M4527" s="1" t="s">
        <v>496</v>
      </c>
      <c r="N4527">
        <v>2457.0414000000001</v>
      </c>
    </row>
    <row r="4528" spans="1:14" x14ac:dyDescent="0.3">
      <c r="A4528">
        <v>1400</v>
      </c>
      <c r="B4528" s="1" t="s">
        <v>230</v>
      </c>
      <c r="C4528" s="1" t="s">
        <v>27</v>
      </c>
      <c r="D4528">
        <v>311</v>
      </c>
      <c r="E4528" s="2">
        <v>42563</v>
      </c>
      <c r="F4528">
        <v>2</v>
      </c>
      <c r="G4528">
        <v>2</v>
      </c>
      <c r="H4528">
        <v>1320.99</v>
      </c>
      <c r="I4528">
        <v>0.2</v>
      </c>
      <c r="J4528" s="1" t="s">
        <v>506</v>
      </c>
      <c r="K4528" s="1" t="s">
        <v>311</v>
      </c>
      <c r="L4528" s="1" t="s">
        <v>28</v>
      </c>
      <c r="M4528" s="1" t="s">
        <v>496</v>
      </c>
      <c r="N4528">
        <v>2113.5840000000003</v>
      </c>
    </row>
    <row r="4529" spans="1:14" x14ac:dyDescent="0.3">
      <c r="A4529">
        <v>1368</v>
      </c>
      <c r="B4529" s="1" t="s">
        <v>34</v>
      </c>
      <c r="C4529" s="1" t="s">
        <v>27</v>
      </c>
      <c r="D4529">
        <v>223</v>
      </c>
      <c r="E4529" s="2">
        <v>42505</v>
      </c>
      <c r="F4529">
        <v>2</v>
      </c>
      <c r="G4529">
        <v>1</v>
      </c>
      <c r="H4529">
        <v>1320.99</v>
      </c>
      <c r="I4529">
        <v>0.2</v>
      </c>
      <c r="J4529" s="1" t="s">
        <v>506</v>
      </c>
      <c r="K4529" s="1" t="s">
        <v>311</v>
      </c>
      <c r="L4529" s="1" t="s">
        <v>28</v>
      </c>
      <c r="M4529" s="1" t="s">
        <v>496</v>
      </c>
      <c r="N4529">
        <v>1056.7920000000001</v>
      </c>
    </row>
    <row r="4530" spans="1:14" x14ac:dyDescent="0.3">
      <c r="A4530">
        <v>1257</v>
      </c>
      <c r="B4530" s="1" t="s">
        <v>55</v>
      </c>
      <c r="C4530" s="1" t="s">
        <v>27</v>
      </c>
      <c r="D4530">
        <v>231</v>
      </c>
      <c r="E4530" s="2">
        <v>42509</v>
      </c>
      <c r="F4530">
        <v>2</v>
      </c>
      <c r="G4530">
        <v>2</v>
      </c>
      <c r="H4530">
        <v>1320.99</v>
      </c>
      <c r="I4530">
        <v>0.2</v>
      </c>
      <c r="J4530" s="1" t="s">
        <v>506</v>
      </c>
      <c r="K4530" s="1" t="s">
        <v>311</v>
      </c>
      <c r="L4530" s="1" t="s">
        <v>28</v>
      </c>
      <c r="M4530" s="1" t="s">
        <v>496</v>
      </c>
      <c r="N4530">
        <v>2113.5840000000003</v>
      </c>
    </row>
    <row r="4531" spans="1:14" x14ac:dyDescent="0.3">
      <c r="A4531">
        <v>1246</v>
      </c>
      <c r="B4531" s="1" t="s">
        <v>175</v>
      </c>
      <c r="C4531" s="1" t="s">
        <v>27</v>
      </c>
      <c r="D4531">
        <v>711</v>
      </c>
      <c r="E4531" s="2">
        <v>42779</v>
      </c>
      <c r="F4531">
        <v>2</v>
      </c>
      <c r="G4531">
        <v>2</v>
      </c>
      <c r="H4531">
        <v>1320.99</v>
      </c>
      <c r="I4531">
        <v>0.05</v>
      </c>
      <c r="J4531" s="1" t="s">
        <v>506</v>
      </c>
      <c r="K4531" s="1" t="s">
        <v>311</v>
      </c>
      <c r="L4531" s="1" t="s">
        <v>28</v>
      </c>
      <c r="M4531" s="1" t="s">
        <v>496</v>
      </c>
      <c r="N4531">
        <v>2509.8809999999999</v>
      </c>
    </row>
    <row r="4532" spans="1:14" x14ac:dyDescent="0.3">
      <c r="A4532">
        <v>134</v>
      </c>
      <c r="B4532" s="1" t="s">
        <v>56</v>
      </c>
      <c r="C4532" s="1" t="s">
        <v>27</v>
      </c>
      <c r="D4532">
        <v>184</v>
      </c>
      <c r="E4532" s="2">
        <v>42479</v>
      </c>
      <c r="F4532">
        <v>2</v>
      </c>
      <c r="G4532">
        <v>1</v>
      </c>
      <c r="H4532">
        <v>1320.99</v>
      </c>
      <c r="I4532">
        <v>0.1</v>
      </c>
      <c r="J4532" s="1" t="s">
        <v>506</v>
      </c>
      <c r="K4532" s="1" t="s">
        <v>311</v>
      </c>
      <c r="L4532" s="1" t="s">
        <v>28</v>
      </c>
      <c r="M4532" s="1" t="s">
        <v>496</v>
      </c>
      <c r="N4532">
        <v>1188.8910000000001</v>
      </c>
    </row>
    <row r="4533" spans="1:14" x14ac:dyDescent="0.3">
      <c r="A4533">
        <v>664</v>
      </c>
      <c r="B4533" s="1" t="s">
        <v>159</v>
      </c>
      <c r="C4533" s="1" t="s">
        <v>27</v>
      </c>
      <c r="D4533">
        <v>521</v>
      </c>
      <c r="E4533" s="2">
        <v>42666</v>
      </c>
      <c r="F4533">
        <v>2</v>
      </c>
      <c r="G4533">
        <v>1</v>
      </c>
      <c r="H4533">
        <v>1320.99</v>
      </c>
      <c r="I4533">
        <v>0.2</v>
      </c>
      <c r="J4533" s="1" t="s">
        <v>506</v>
      </c>
      <c r="K4533" s="1" t="s">
        <v>311</v>
      </c>
      <c r="L4533" s="1" t="s">
        <v>28</v>
      </c>
      <c r="M4533" s="1" t="s">
        <v>496</v>
      </c>
      <c r="N4533">
        <v>1056.7920000000001</v>
      </c>
    </row>
    <row r="4534" spans="1:14" x14ac:dyDescent="0.3">
      <c r="A4534">
        <v>727</v>
      </c>
      <c r="B4534" s="1" t="s">
        <v>26</v>
      </c>
      <c r="C4534" s="1" t="s">
        <v>27</v>
      </c>
      <c r="D4534">
        <v>195</v>
      </c>
      <c r="E4534" s="2">
        <v>42488</v>
      </c>
      <c r="F4534">
        <v>2</v>
      </c>
      <c r="G4534">
        <v>2</v>
      </c>
      <c r="H4534">
        <v>1320.99</v>
      </c>
      <c r="I4534">
        <v>0.2</v>
      </c>
      <c r="J4534" s="1" t="s">
        <v>506</v>
      </c>
      <c r="K4534" s="1" t="s">
        <v>311</v>
      </c>
      <c r="L4534" s="1" t="s">
        <v>28</v>
      </c>
      <c r="M4534" s="1" t="s">
        <v>496</v>
      </c>
      <c r="N4534">
        <v>2113.5840000000003</v>
      </c>
    </row>
    <row r="4535" spans="1:14" x14ac:dyDescent="0.3">
      <c r="A4535">
        <v>542</v>
      </c>
      <c r="B4535" s="1" t="s">
        <v>83</v>
      </c>
      <c r="C4535" s="1" t="s">
        <v>27</v>
      </c>
      <c r="D4535">
        <v>396</v>
      </c>
      <c r="E4535" s="2">
        <v>42609</v>
      </c>
      <c r="F4535">
        <v>2</v>
      </c>
      <c r="G4535">
        <v>1</v>
      </c>
      <c r="H4535">
        <v>1320.99</v>
      </c>
      <c r="I4535">
        <v>0.2</v>
      </c>
      <c r="J4535" s="1" t="s">
        <v>506</v>
      </c>
      <c r="K4535" s="1" t="s">
        <v>311</v>
      </c>
      <c r="L4535" s="1" t="s">
        <v>28</v>
      </c>
      <c r="M4535" s="1" t="s">
        <v>496</v>
      </c>
      <c r="N4535">
        <v>1056.7920000000001</v>
      </c>
    </row>
    <row r="4536" spans="1:14" x14ac:dyDescent="0.3">
      <c r="A4536">
        <v>105</v>
      </c>
      <c r="B4536" s="1" t="s">
        <v>230</v>
      </c>
      <c r="C4536" s="1" t="s">
        <v>27</v>
      </c>
      <c r="D4536">
        <v>207</v>
      </c>
      <c r="E4536" s="2">
        <v>42495</v>
      </c>
      <c r="F4536">
        <v>2</v>
      </c>
      <c r="G4536">
        <v>1</v>
      </c>
      <c r="H4536">
        <v>1320.99</v>
      </c>
      <c r="I4536">
        <v>0.05</v>
      </c>
      <c r="J4536" s="1" t="s">
        <v>506</v>
      </c>
      <c r="K4536" s="1" t="s">
        <v>311</v>
      </c>
      <c r="L4536" s="1" t="s">
        <v>28</v>
      </c>
      <c r="M4536" s="1" t="s">
        <v>496</v>
      </c>
      <c r="N4536">
        <v>1254.9404999999999</v>
      </c>
    </row>
    <row r="4537" spans="1:14" x14ac:dyDescent="0.3">
      <c r="A4537">
        <v>1019</v>
      </c>
      <c r="B4537" s="1" t="s">
        <v>120</v>
      </c>
      <c r="C4537" s="1" t="s">
        <v>27</v>
      </c>
      <c r="D4537">
        <v>314</v>
      </c>
      <c r="E4537" s="2">
        <v>42566</v>
      </c>
      <c r="F4537">
        <v>2</v>
      </c>
      <c r="G4537">
        <v>1</v>
      </c>
      <c r="H4537">
        <v>1320.99</v>
      </c>
      <c r="I4537">
        <v>7.0000000000000007E-2</v>
      </c>
      <c r="J4537" s="1" t="s">
        <v>506</v>
      </c>
      <c r="K4537" s="1" t="s">
        <v>311</v>
      </c>
      <c r="L4537" s="1" t="s">
        <v>28</v>
      </c>
      <c r="M4537" s="1" t="s">
        <v>496</v>
      </c>
      <c r="N4537">
        <v>1228.5207</v>
      </c>
    </row>
    <row r="4538" spans="1:14" x14ac:dyDescent="0.3">
      <c r="A4538">
        <v>353</v>
      </c>
      <c r="B4538" s="1" t="s">
        <v>162</v>
      </c>
      <c r="C4538" s="1" t="s">
        <v>27</v>
      </c>
      <c r="D4538">
        <v>1022</v>
      </c>
      <c r="E4538" s="2">
        <v>42939</v>
      </c>
      <c r="F4538">
        <v>2</v>
      </c>
      <c r="G4538">
        <v>1</v>
      </c>
      <c r="H4538">
        <v>1320.99</v>
      </c>
      <c r="I4538">
        <v>7.0000000000000007E-2</v>
      </c>
      <c r="J4538" s="1" t="s">
        <v>506</v>
      </c>
      <c r="K4538" s="1" t="s">
        <v>311</v>
      </c>
      <c r="L4538" s="1" t="s">
        <v>28</v>
      </c>
      <c r="M4538" s="1" t="s">
        <v>496</v>
      </c>
      <c r="N4538">
        <v>1228.5207</v>
      </c>
    </row>
    <row r="4539" spans="1:14" x14ac:dyDescent="0.3">
      <c r="A4539">
        <v>1335</v>
      </c>
      <c r="B4539" s="1" t="s">
        <v>125</v>
      </c>
      <c r="C4539" s="1" t="s">
        <v>27</v>
      </c>
      <c r="D4539">
        <v>402</v>
      </c>
      <c r="E4539" s="2">
        <v>42612</v>
      </c>
      <c r="F4539">
        <v>2</v>
      </c>
      <c r="G4539">
        <v>1</v>
      </c>
      <c r="H4539">
        <v>1320.99</v>
      </c>
      <c r="I4539">
        <v>7.0000000000000007E-2</v>
      </c>
      <c r="J4539" s="1" t="s">
        <v>506</v>
      </c>
      <c r="K4539" s="1" t="s">
        <v>311</v>
      </c>
      <c r="L4539" s="1" t="s">
        <v>28</v>
      </c>
      <c r="M4539" s="1" t="s">
        <v>496</v>
      </c>
      <c r="N4539">
        <v>1228.5207</v>
      </c>
    </row>
    <row r="4540" spans="1:14" x14ac:dyDescent="0.3">
      <c r="A4540">
        <v>1012</v>
      </c>
      <c r="B4540" s="1" t="s">
        <v>60</v>
      </c>
      <c r="C4540" s="1" t="s">
        <v>27</v>
      </c>
      <c r="D4540">
        <v>48</v>
      </c>
      <c r="E4540" s="2">
        <v>42399</v>
      </c>
      <c r="F4540">
        <v>2</v>
      </c>
      <c r="G4540">
        <v>2</v>
      </c>
      <c r="H4540">
        <v>1320.99</v>
      </c>
      <c r="I4540">
        <v>0.1</v>
      </c>
      <c r="J4540" s="1" t="s">
        <v>506</v>
      </c>
      <c r="K4540" s="1" t="s">
        <v>311</v>
      </c>
      <c r="L4540" s="1" t="s">
        <v>28</v>
      </c>
      <c r="M4540" s="1" t="s">
        <v>496</v>
      </c>
      <c r="N4540">
        <v>2377.7820000000002</v>
      </c>
    </row>
    <row r="4541" spans="1:14" x14ac:dyDescent="0.3">
      <c r="A4541">
        <v>111</v>
      </c>
      <c r="B4541" s="1" t="s">
        <v>42</v>
      </c>
      <c r="C4541" s="1" t="s">
        <v>27</v>
      </c>
      <c r="D4541">
        <v>516</v>
      </c>
      <c r="E4541" s="2">
        <v>42664</v>
      </c>
      <c r="F4541">
        <v>2</v>
      </c>
      <c r="G4541">
        <v>2</v>
      </c>
      <c r="H4541">
        <v>1320.99</v>
      </c>
      <c r="I4541">
        <v>0.1</v>
      </c>
      <c r="J4541" s="1" t="s">
        <v>506</v>
      </c>
      <c r="K4541" s="1" t="s">
        <v>311</v>
      </c>
      <c r="L4541" s="1" t="s">
        <v>28</v>
      </c>
      <c r="M4541" s="1" t="s">
        <v>496</v>
      </c>
      <c r="N4541">
        <v>2377.7820000000002</v>
      </c>
    </row>
    <row r="4542" spans="1:14" x14ac:dyDescent="0.3">
      <c r="A4542">
        <v>1407</v>
      </c>
      <c r="B4542" s="1" t="s">
        <v>59</v>
      </c>
      <c r="C4542" s="1" t="s">
        <v>27</v>
      </c>
      <c r="D4542">
        <v>939</v>
      </c>
      <c r="E4542" s="2">
        <v>42897</v>
      </c>
      <c r="F4542">
        <v>2</v>
      </c>
      <c r="G4542">
        <v>1</v>
      </c>
      <c r="H4542">
        <v>1320.99</v>
      </c>
      <c r="I4542">
        <v>0.1</v>
      </c>
      <c r="J4542" s="1" t="s">
        <v>506</v>
      </c>
      <c r="K4542" s="1" t="s">
        <v>311</v>
      </c>
      <c r="L4542" s="1" t="s">
        <v>28</v>
      </c>
      <c r="M4542" s="1" t="s">
        <v>496</v>
      </c>
      <c r="N4542">
        <v>1188.8910000000001</v>
      </c>
    </row>
    <row r="4543" spans="1:14" x14ac:dyDescent="0.3">
      <c r="A4543">
        <v>132</v>
      </c>
      <c r="B4543" s="1" t="s">
        <v>84</v>
      </c>
      <c r="C4543" s="1" t="s">
        <v>27</v>
      </c>
      <c r="D4543">
        <v>372</v>
      </c>
      <c r="E4543" s="2">
        <v>42598</v>
      </c>
      <c r="F4543">
        <v>2</v>
      </c>
      <c r="G4543">
        <v>1</v>
      </c>
      <c r="H4543">
        <v>1320.99</v>
      </c>
      <c r="I4543">
        <v>0.1</v>
      </c>
      <c r="J4543" s="1" t="s">
        <v>506</v>
      </c>
      <c r="K4543" s="1" t="s">
        <v>311</v>
      </c>
      <c r="L4543" s="1" t="s">
        <v>28</v>
      </c>
      <c r="M4543" s="1" t="s">
        <v>496</v>
      </c>
      <c r="N4543">
        <v>1188.8910000000001</v>
      </c>
    </row>
    <row r="4544" spans="1:14" x14ac:dyDescent="0.3">
      <c r="A4544">
        <v>1210</v>
      </c>
      <c r="B4544" s="1" t="s">
        <v>129</v>
      </c>
      <c r="C4544" s="1" t="s">
        <v>27</v>
      </c>
      <c r="D4544">
        <v>1062</v>
      </c>
      <c r="E4544" s="2">
        <v>42962</v>
      </c>
      <c r="F4544">
        <v>2</v>
      </c>
      <c r="G4544">
        <v>1</v>
      </c>
      <c r="H4544">
        <v>1320.99</v>
      </c>
      <c r="I4544">
        <v>0.05</v>
      </c>
      <c r="J4544" s="1" t="s">
        <v>506</v>
      </c>
      <c r="K4544" s="1" t="s">
        <v>311</v>
      </c>
      <c r="L4544" s="1" t="s">
        <v>28</v>
      </c>
      <c r="M4544" s="1" t="s">
        <v>496</v>
      </c>
      <c r="N4544">
        <v>1254.9404999999999</v>
      </c>
    </row>
    <row r="4545" spans="1:14" x14ac:dyDescent="0.3">
      <c r="A4545">
        <v>575</v>
      </c>
      <c r="B4545" s="1" t="s">
        <v>81</v>
      </c>
      <c r="C4545" s="1" t="s">
        <v>27</v>
      </c>
      <c r="D4545">
        <v>450</v>
      </c>
      <c r="E4545" s="2">
        <v>42634</v>
      </c>
      <c r="F4545">
        <v>2</v>
      </c>
      <c r="G4545">
        <v>1</v>
      </c>
      <c r="H4545">
        <v>1320.99</v>
      </c>
      <c r="I4545">
        <v>0.1</v>
      </c>
      <c r="J4545" s="1" t="s">
        <v>506</v>
      </c>
      <c r="K4545" s="1" t="s">
        <v>311</v>
      </c>
      <c r="L4545" s="1" t="s">
        <v>28</v>
      </c>
      <c r="M4545" s="1" t="s">
        <v>496</v>
      </c>
      <c r="N4545">
        <v>1188.8910000000001</v>
      </c>
    </row>
    <row r="4546" spans="1:14" x14ac:dyDescent="0.3">
      <c r="A4546">
        <v>1354</v>
      </c>
      <c r="B4546" s="1" t="s">
        <v>157</v>
      </c>
      <c r="C4546" s="1" t="s">
        <v>27</v>
      </c>
      <c r="D4546">
        <v>135</v>
      </c>
      <c r="E4546" s="2">
        <v>42450</v>
      </c>
      <c r="F4546">
        <v>2</v>
      </c>
      <c r="G4546">
        <v>2</v>
      </c>
      <c r="H4546">
        <v>1320.99</v>
      </c>
      <c r="I4546">
        <v>0.05</v>
      </c>
      <c r="J4546" s="1" t="s">
        <v>506</v>
      </c>
      <c r="K4546" s="1" t="s">
        <v>311</v>
      </c>
      <c r="L4546" s="1" t="s">
        <v>28</v>
      </c>
      <c r="M4546" s="1" t="s">
        <v>496</v>
      </c>
      <c r="N4546">
        <v>2509.8809999999999</v>
      </c>
    </row>
    <row r="4547" spans="1:14" x14ac:dyDescent="0.3">
      <c r="A4547">
        <v>1206</v>
      </c>
      <c r="B4547" s="1" t="s">
        <v>131</v>
      </c>
      <c r="C4547" s="1" t="s">
        <v>27</v>
      </c>
      <c r="D4547">
        <v>880</v>
      </c>
      <c r="E4547" s="2">
        <v>42863</v>
      </c>
      <c r="F4547">
        <v>2</v>
      </c>
      <c r="G4547">
        <v>1</v>
      </c>
      <c r="H4547">
        <v>1320.99</v>
      </c>
      <c r="I4547">
        <v>7.0000000000000007E-2</v>
      </c>
      <c r="J4547" s="1" t="s">
        <v>506</v>
      </c>
      <c r="K4547" s="1" t="s">
        <v>311</v>
      </c>
      <c r="L4547" s="1" t="s">
        <v>28</v>
      </c>
      <c r="M4547" s="1" t="s">
        <v>496</v>
      </c>
      <c r="N4547">
        <v>1228.5207</v>
      </c>
    </row>
    <row r="4548" spans="1:14" x14ac:dyDescent="0.3">
      <c r="A4548">
        <v>1056</v>
      </c>
      <c r="B4548" s="1" t="s">
        <v>41</v>
      </c>
      <c r="C4548" s="1" t="s">
        <v>27</v>
      </c>
      <c r="D4548">
        <v>523</v>
      </c>
      <c r="E4548" s="2">
        <v>42667</v>
      </c>
      <c r="F4548">
        <v>2</v>
      </c>
      <c r="G4548">
        <v>2</v>
      </c>
      <c r="H4548">
        <v>1320.99</v>
      </c>
      <c r="I4548">
        <v>0.1</v>
      </c>
      <c r="J4548" s="1" t="s">
        <v>506</v>
      </c>
      <c r="K4548" s="1" t="s">
        <v>311</v>
      </c>
      <c r="L4548" s="1" t="s">
        <v>28</v>
      </c>
      <c r="M4548" s="1" t="s">
        <v>496</v>
      </c>
      <c r="N4548">
        <v>2377.7820000000002</v>
      </c>
    </row>
    <row r="4549" spans="1:14" x14ac:dyDescent="0.3">
      <c r="A4549">
        <v>798</v>
      </c>
      <c r="B4549" s="1" t="s">
        <v>152</v>
      </c>
      <c r="C4549" s="1" t="s">
        <v>27</v>
      </c>
      <c r="D4549">
        <v>1112</v>
      </c>
      <c r="E4549" s="2">
        <v>42983</v>
      </c>
      <c r="F4549">
        <v>2</v>
      </c>
      <c r="G4549">
        <v>2</v>
      </c>
      <c r="H4549">
        <v>1320.99</v>
      </c>
      <c r="I4549">
        <v>0.1</v>
      </c>
      <c r="J4549" s="1" t="s">
        <v>506</v>
      </c>
      <c r="K4549" s="1" t="s">
        <v>311</v>
      </c>
      <c r="L4549" s="1" t="s">
        <v>28</v>
      </c>
      <c r="M4549" s="1" t="s">
        <v>496</v>
      </c>
      <c r="N4549">
        <v>2377.7820000000002</v>
      </c>
    </row>
    <row r="4550" spans="1:14" x14ac:dyDescent="0.3">
      <c r="A4550">
        <v>1371</v>
      </c>
      <c r="B4550" s="1" t="s">
        <v>88</v>
      </c>
      <c r="C4550" s="1" t="s">
        <v>27</v>
      </c>
      <c r="D4550">
        <v>443</v>
      </c>
      <c r="E4550" s="2">
        <v>42631</v>
      </c>
      <c r="F4550">
        <v>2</v>
      </c>
      <c r="G4550">
        <v>1</v>
      </c>
      <c r="H4550">
        <v>1320.99</v>
      </c>
      <c r="I4550">
        <v>0.05</v>
      </c>
      <c r="J4550" s="1" t="s">
        <v>506</v>
      </c>
      <c r="K4550" s="1" t="s">
        <v>311</v>
      </c>
      <c r="L4550" s="1" t="s">
        <v>28</v>
      </c>
      <c r="M4550" s="1" t="s">
        <v>496</v>
      </c>
      <c r="N4550">
        <v>1254.9404999999999</v>
      </c>
    </row>
    <row r="4551" spans="1:14" x14ac:dyDescent="0.3">
      <c r="A4551">
        <v>742</v>
      </c>
      <c r="B4551" s="1" t="s">
        <v>41</v>
      </c>
      <c r="C4551" s="1" t="s">
        <v>27</v>
      </c>
      <c r="D4551">
        <v>229</v>
      </c>
      <c r="E4551" s="2">
        <v>42509</v>
      </c>
      <c r="F4551">
        <v>2</v>
      </c>
      <c r="G4551">
        <v>2</v>
      </c>
      <c r="H4551">
        <v>1320.99</v>
      </c>
      <c r="I4551">
        <v>0.1</v>
      </c>
      <c r="J4551" s="1" t="s">
        <v>506</v>
      </c>
      <c r="K4551" s="1" t="s">
        <v>311</v>
      </c>
      <c r="L4551" s="1" t="s">
        <v>28</v>
      </c>
      <c r="M4551" s="1" t="s">
        <v>496</v>
      </c>
      <c r="N4551">
        <v>2377.7820000000002</v>
      </c>
    </row>
    <row r="4552" spans="1:14" x14ac:dyDescent="0.3">
      <c r="A4552">
        <v>896</v>
      </c>
      <c r="B4552" s="1" t="s">
        <v>48</v>
      </c>
      <c r="C4552" s="1" t="s">
        <v>27</v>
      </c>
      <c r="D4552">
        <v>609</v>
      </c>
      <c r="E4552" s="2">
        <v>42716</v>
      </c>
      <c r="F4552">
        <v>2</v>
      </c>
      <c r="G4552">
        <v>1</v>
      </c>
      <c r="H4552">
        <v>1320.99</v>
      </c>
      <c r="I4552">
        <v>0.1</v>
      </c>
      <c r="J4552" s="1" t="s">
        <v>506</v>
      </c>
      <c r="K4552" s="1" t="s">
        <v>311</v>
      </c>
      <c r="L4552" s="1" t="s">
        <v>28</v>
      </c>
      <c r="M4552" s="1" t="s">
        <v>496</v>
      </c>
      <c r="N4552">
        <v>1188.8910000000001</v>
      </c>
    </row>
    <row r="4553" spans="1:14" x14ac:dyDescent="0.3">
      <c r="A4553">
        <v>461</v>
      </c>
      <c r="B4553" s="1" t="s">
        <v>67</v>
      </c>
      <c r="C4553" s="1" t="s">
        <v>27</v>
      </c>
      <c r="D4553">
        <v>985</v>
      </c>
      <c r="E4553" s="2">
        <v>42916</v>
      </c>
      <c r="F4553">
        <v>2</v>
      </c>
      <c r="G4553">
        <v>2</v>
      </c>
      <c r="H4553">
        <v>1320.99</v>
      </c>
      <c r="I4553">
        <v>7.0000000000000007E-2</v>
      </c>
      <c r="J4553" s="1" t="s">
        <v>506</v>
      </c>
      <c r="K4553" s="1" t="s">
        <v>311</v>
      </c>
      <c r="L4553" s="1" t="s">
        <v>28</v>
      </c>
      <c r="M4553" s="1" t="s">
        <v>496</v>
      </c>
      <c r="N4553">
        <v>2457.0414000000001</v>
      </c>
    </row>
    <row r="4554" spans="1:14" x14ac:dyDescent="0.3">
      <c r="A4554">
        <v>1321</v>
      </c>
      <c r="B4554" s="1" t="s">
        <v>171</v>
      </c>
      <c r="C4554" s="1" t="s">
        <v>27</v>
      </c>
      <c r="D4554">
        <v>36</v>
      </c>
      <c r="E4554" s="2">
        <v>42392</v>
      </c>
      <c r="F4554">
        <v>2</v>
      </c>
      <c r="G4554">
        <v>1</v>
      </c>
      <c r="H4554">
        <v>1320.99</v>
      </c>
      <c r="I4554">
        <v>0.05</v>
      </c>
      <c r="J4554" s="1" t="s">
        <v>506</v>
      </c>
      <c r="K4554" s="1" t="s">
        <v>311</v>
      </c>
      <c r="L4554" s="1" t="s">
        <v>28</v>
      </c>
      <c r="M4554" s="1" t="s">
        <v>496</v>
      </c>
      <c r="N4554">
        <v>1254.9404999999999</v>
      </c>
    </row>
    <row r="4555" spans="1:14" x14ac:dyDescent="0.3">
      <c r="A4555">
        <v>1404</v>
      </c>
      <c r="B4555" s="1" t="s">
        <v>104</v>
      </c>
      <c r="C4555" s="1" t="s">
        <v>27</v>
      </c>
      <c r="D4555">
        <v>630</v>
      </c>
      <c r="E4555" s="2">
        <v>42730</v>
      </c>
      <c r="F4555">
        <v>2</v>
      </c>
      <c r="G4555">
        <v>1</v>
      </c>
      <c r="H4555">
        <v>1320.99</v>
      </c>
      <c r="I4555">
        <v>0.05</v>
      </c>
      <c r="J4555" s="1" t="s">
        <v>506</v>
      </c>
      <c r="K4555" s="1" t="s">
        <v>311</v>
      </c>
      <c r="L4555" s="1" t="s">
        <v>28</v>
      </c>
      <c r="M4555" s="1" t="s">
        <v>496</v>
      </c>
      <c r="N4555">
        <v>1254.9404999999999</v>
      </c>
    </row>
    <row r="4556" spans="1:14" x14ac:dyDescent="0.3">
      <c r="A4556">
        <v>1265</v>
      </c>
      <c r="B4556" s="1" t="s">
        <v>90</v>
      </c>
      <c r="C4556" s="1" t="s">
        <v>27</v>
      </c>
      <c r="D4556">
        <v>415</v>
      </c>
      <c r="E4556" s="2">
        <v>42616</v>
      </c>
      <c r="F4556">
        <v>2</v>
      </c>
      <c r="G4556">
        <v>1</v>
      </c>
      <c r="H4556">
        <v>1320.99</v>
      </c>
      <c r="I4556">
        <v>0.2</v>
      </c>
      <c r="J4556" s="1" t="s">
        <v>506</v>
      </c>
      <c r="K4556" s="1" t="s">
        <v>311</v>
      </c>
      <c r="L4556" s="1" t="s">
        <v>28</v>
      </c>
      <c r="M4556" s="1" t="s">
        <v>496</v>
      </c>
      <c r="N4556">
        <v>1056.7920000000001</v>
      </c>
    </row>
    <row r="4557" spans="1:14" x14ac:dyDescent="0.3">
      <c r="A4557">
        <v>65</v>
      </c>
      <c r="B4557" s="1" t="s">
        <v>57</v>
      </c>
      <c r="C4557" s="1" t="s">
        <v>27</v>
      </c>
      <c r="D4557">
        <v>240</v>
      </c>
      <c r="E4557" s="2">
        <v>42517</v>
      </c>
      <c r="F4557">
        <v>2</v>
      </c>
      <c r="G4557">
        <v>2</v>
      </c>
      <c r="H4557">
        <v>449</v>
      </c>
      <c r="I4557">
        <v>7.0000000000000007E-2</v>
      </c>
      <c r="J4557" s="1" t="s">
        <v>507</v>
      </c>
      <c r="K4557" s="1" t="s">
        <v>24</v>
      </c>
      <c r="L4557" s="1" t="s">
        <v>28</v>
      </c>
      <c r="M4557" s="1" t="s">
        <v>494</v>
      </c>
      <c r="N4557">
        <v>835.14</v>
      </c>
    </row>
    <row r="4558" spans="1:14" x14ac:dyDescent="0.3">
      <c r="A4558">
        <v>84</v>
      </c>
      <c r="B4558" s="1" t="s">
        <v>99</v>
      </c>
      <c r="C4558" s="1" t="s">
        <v>27</v>
      </c>
      <c r="D4558">
        <v>129</v>
      </c>
      <c r="E4558" s="2">
        <v>42448</v>
      </c>
      <c r="F4558">
        <v>2</v>
      </c>
      <c r="G4558">
        <v>1</v>
      </c>
      <c r="H4558">
        <v>449</v>
      </c>
      <c r="I4558">
        <v>0.1</v>
      </c>
      <c r="J4558" s="1" t="s">
        <v>507</v>
      </c>
      <c r="K4558" s="1" t="s">
        <v>24</v>
      </c>
      <c r="L4558" s="1" t="s">
        <v>28</v>
      </c>
      <c r="M4558" s="1" t="s">
        <v>494</v>
      </c>
      <c r="N4558">
        <v>404.1</v>
      </c>
    </row>
    <row r="4559" spans="1:14" x14ac:dyDescent="0.3">
      <c r="A4559">
        <v>152</v>
      </c>
      <c r="B4559" s="1" t="s">
        <v>96</v>
      </c>
      <c r="C4559" s="1" t="s">
        <v>27</v>
      </c>
      <c r="D4559">
        <v>1467</v>
      </c>
      <c r="E4559" s="2">
        <v>43185</v>
      </c>
      <c r="F4559">
        <v>2</v>
      </c>
      <c r="G4559">
        <v>1</v>
      </c>
      <c r="H4559">
        <v>449</v>
      </c>
      <c r="I4559">
        <v>7.0000000000000007E-2</v>
      </c>
      <c r="J4559" s="1" t="s">
        <v>507</v>
      </c>
      <c r="K4559" s="1" t="s">
        <v>24</v>
      </c>
      <c r="L4559" s="1" t="s">
        <v>28</v>
      </c>
      <c r="M4559" s="1" t="s">
        <v>494</v>
      </c>
      <c r="N4559">
        <v>417.57</v>
      </c>
    </row>
    <row r="4560" spans="1:14" x14ac:dyDescent="0.3">
      <c r="A4560">
        <v>156</v>
      </c>
      <c r="B4560" s="1" t="s">
        <v>171</v>
      </c>
      <c r="C4560" s="1" t="s">
        <v>27</v>
      </c>
      <c r="D4560">
        <v>308</v>
      </c>
      <c r="E4560" s="2">
        <v>42562</v>
      </c>
      <c r="F4560">
        <v>2</v>
      </c>
      <c r="G4560">
        <v>2</v>
      </c>
      <c r="H4560">
        <v>449</v>
      </c>
      <c r="I4560">
        <v>0.2</v>
      </c>
      <c r="J4560" s="1" t="s">
        <v>507</v>
      </c>
      <c r="K4560" s="1" t="s">
        <v>24</v>
      </c>
      <c r="L4560" s="1" t="s">
        <v>28</v>
      </c>
      <c r="M4560" s="1" t="s">
        <v>494</v>
      </c>
      <c r="N4560">
        <v>718.40000000000009</v>
      </c>
    </row>
    <row r="4561" spans="1:14" x14ac:dyDescent="0.3">
      <c r="A4561">
        <v>315</v>
      </c>
      <c r="B4561" s="1" t="s">
        <v>49</v>
      </c>
      <c r="C4561" s="1" t="s">
        <v>27</v>
      </c>
      <c r="D4561">
        <v>808</v>
      </c>
      <c r="E4561" s="2">
        <v>42825</v>
      </c>
      <c r="F4561">
        <v>2</v>
      </c>
      <c r="G4561">
        <v>1</v>
      </c>
      <c r="H4561">
        <v>449</v>
      </c>
      <c r="I4561">
        <v>0.05</v>
      </c>
      <c r="J4561" s="1" t="s">
        <v>507</v>
      </c>
      <c r="K4561" s="1" t="s">
        <v>24</v>
      </c>
      <c r="L4561" s="1" t="s">
        <v>28</v>
      </c>
      <c r="M4561" s="1" t="s">
        <v>494</v>
      </c>
      <c r="N4561">
        <v>426.54999999999995</v>
      </c>
    </row>
    <row r="4562" spans="1:14" x14ac:dyDescent="0.3">
      <c r="A4562">
        <v>470</v>
      </c>
      <c r="B4562" s="1" t="s">
        <v>45</v>
      </c>
      <c r="C4562" s="1" t="s">
        <v>27</v>
      </c>
      <c r="D4562">
        <v>546</v>
      </c>
      <c r="E4562" s="2">
        <v>42683</v>
      </c>
      <c r="F4562">
        <v>2</v>
      </c>
      <c r="G4562">
        <v>2</v>
      </c>
      <c r="H4562">
        <v>449</v>
      </c>
      <c r="I4562">
        <v>7.0000000000000007E-2</v>
      </c>
      <c r="J4562" s="1" t="s">
        <v>507</v>
      </c>
      <c r="K4562" s="1" t="s">
        <v>24</v>
      </c>
      <c r="L4562" s="1" t="s">
        <v>28</v>
      </c>
      <c r="M4562" s="1" t="s">
        <v>494</v>
      </c>
      <c r="N4562">
        <v>835.14</v>
      </c>
    </row>
    <row r="4563" spans="1:14" x14ac:dyDescent="0.3">
      <c r="A4563">
        <v>557</v>
      </c>
      <c r="B4563" s="1" t="s">
        <v>41</v>
      </c>
      <c r="C4563" s="1" t="s">
        <v>27</v>
      </c>
      <c r="D4563">
        <v>141</v>
      </c>
      <c r="E4563" s="2">
        <v>42454</v>
      </c>
      <c r="F4563">
        <v>2</v>
      </c>
      <c r="G4563">
        <v>1</v>
      </c>
      <c r="H4563">
        <v>449</v>
      </c>
      <c r="I4563">
        <v>0.2</v>
      </c>
      <c r="J4563" s="1" t="s">
        <v>507</v>
      </c>
      <c r="K4563" s="1" t="s">
        <v>24</v>
      </c>
      <c r="L4563" s="1" t="s">
        <v>28</v>
      </c>
      <c r="M4563" s="1" t="s">
        <v>494</v>
      </c>
      <c r="N4563">
        <v>359.20000000000005</v>
      </c>
    </row>
    <row r="4564" spans="1:14" x14ac:dyDescent="0.3">
      <c r="A4564">
        <v>616</v>
      </c>
      <c r="B4564" s="1" t="s">
        <v>116</v>
      </c>
      <c r="C4564" s="1" t="s">
        <v>27</v>
      </c>
      <c r="D4564">
        <v>179</v>
      </c>
      <c r="E4564" s="2">
        <v>42477</v>
      </c>
      <c r="F4564">
        <v>2</v>
      </c>
      <c r="G4564">
        <v>1</v>
      </c>
      <c r="H4564">
        <v>449</v>
      </c>
      <c r="I4564">
        <v>0.2</v>
      </c>
      <c r="J4564" s="1" t="s">
        <v>507</v>
      </c>
      <c r="K4564" s="1" t="s">
        <v>24</v>
      </c>
      <c r="L4564" s="1" t="s">
        <v>28</v>
      </c>
      <c r="M4564" s="1" t="s">
        <v>494</v>
      </c>
      <c r="N4564">
        <v>359.20000000000005</v>
      </c>
    </row>
    <row r="4565" spans="1:14" x14ac:dyDescent="0.3">
      <c r="A4565">
        <v>711</v>
      </c>
      <c r="B4565" s="1" t="s">
        <v>173</v>
      </c>
      <c r="C4565" s="1" t="s">
        <v>27</v>
      </c>
      <c r="D4565">
        <v>610</v>
      </c>
      <c r="E4565" s="2">
        <v>42717</v>
      </c>
      <c r="F4565">
        <v>2</v>
      </c>
      <c r="G4565">
        <v>2</v>
      </c>
      <c r="H4565">
        <v>449</v>
      </c>
      <c r="I4565">
        <v>7.0000000000000007E-2</v>
      </c>
      <c r="J4565" s="1" t="s">
        <v>507</v>
      </c>
      <c r="K4565" s="1" t="s">
        <v>24</v>
      </c>
      <c r="L4565" s="1" t="s">
        <v>28</v>
      </c>
      <c r="M4565" s="1" t="s">
        <v>494</v>
      </c>
      <c r="N4565">
        <v>835.14</v>
      </c>
    </row>
    <row r="4566" spans="1:14" x14ac:dyDescent="0.3">
      <c r="A4566">
        <v>716</v>
      </c>
      <c r="B4566" s="1" t="s">
        <v>179</v>
      </c>
      <c r="C4566" s="1" t="s">
        <v>27</v>
      </c>
      <c r="D4566">
        <v>217</v>
      </c>
      <c r="E4566" s="2">
        <v>42501</v>
      </c>
      <c r="F4566">
        <v>2</v>
      </c>
      <c r="G4566">
        <v>1</v>
      </c>
      <c r="H4566">
        <v>449</v>
      </c>
      <c r="I4566">
        <v>0.1</v>
      </c>
      <c r="J4566" s="1" t="s">
        <v>507</v>
      </c>
      <c r="K4566" s="1" t="s">
        <v>24</v>
      </c>
      <c r="L4566" s="1" t="s">
        <v>28</v>
      </c>
      <c r="M4566" s="1" t="s">
        <v>494</v>
      </c>
      <c r="N4566">
        <v>404.1</v>
      </c>
    </row>
    <row r="4567" spans="1:14" x14ac:dyDescent="0.3">
      <c r="A4567">
        <v>732</v>
      </c>
      <c r="B4567" s="1" t="s">
        <v>172</v>
      </c>
      <c r="C4567" s="1" t="s">
        <v>27</v>
      </c>
      <c r="D4567">
        <v>294</v>
      </c>
      <c r="E4567" s="2">
        <v>42552</v>
      </c>
      <c r="F4567">
        <v>2</v>
      </c>
      <c r="G4567">
        <v>1</v>
      </c>
      <c r="H4567">
        <v>449</v>
      </c>
      <c r="I4567">
        <v>0.2</v>
      </c>
      <c r="J4567" s="1" t="s">
        <v>507</v>
      </c>
      <c r="K4567" s="1" t="s">
        <v>24</v>
      </c>
      <c r="L4567" s="1" t="s">
        <v>28</v>
      </c>
      <c r="M4567" s="1" t="s">
        <v>494</v>
      </c>
      <c r="N4567">
        <v>359.20000000000005</v>
      </c>
    </row>
    <row r="4568" spans="1:14" x14ac:dyDescent="0.3">
      <c r="A4568">
        <v>764</v>
      </c>
      <c r="B4568" s="1" t="s">
        <v>198</v>
      </c>
      <c r="C4568" s="1" t="s">
        <v>27</v>
      </c>
      <c r="D4568">
        <v>269</v>
      </c>
      <c r="E4568" s="2">
        <v>42533</v>
      </c>
      <c r="F4568">
        <v>2</v>
      </c>
      <c r="G4568">
        <v>1</v>
      </c>
      <c r="H4568">
        <v>449</v>
      </c>
      <c r="I4568">
        <v>0.05</v>
      </c>
      <c r="J4568" s="1" t="s">
        <v>507</v>
      </c>
      <c r="K4568" s="1" t="s">
        <v>24</v>
      </c>
      <c r="L4568" s="1" t="s">
        <v>28</v>
      </c>
      <c r="M4568" s="1" t="s">
        <v>494</v>
      </c>
      <c r="N4568">
        <v>426.54999999999995</v>
      </c>
    </row>
    <row r="4569" spans="1:14" x14ac:dyDescent="0.3">
      <c r="A4569">
        <v>893</v>
      </c>
      <c r="B4569" s="1" t="s">
        <v>227</v>
      </c>
      <c r="C4569" s="1" t="s">
        <v>27</v>
      </c>
      <c r="D4569">
        <v>1276</v>
      </c>
      <c r="E4569" s="2">
        <v>43069</v>
      </c>
      <c r="F4569">
        <v>2</v>
      </c>
      <c r="G4569">
        <v>2</v>
      </c>
      <c r="H4569">
        <v>449</v>
      </c>
      <c r="I4569">
        <v>0.2</v>
      </c>
      <c r="J4569" s="1" t="s">
        <v>507</v>
      </c>
      <c r="K4569" s="1" t="s">
        <v>24</v>
      </c>
      <c r="L4569" s="1" t="s">
        <v>28</v>
      </c>
      <c r="M4569" s="1" t="s">
        <v>494</v>
      </c>
      <c r="N4569">
        <v>718.40000000000009</v>
      </c>
    </row>
    <row r="4570" spans="1:14" x14ac:dyDescent="0.3">
      <c r="A4570">
        <v>894</v>
      </c>
      <c r="B4570" s="1" t="s">
        <v>33</v>
      </c>
      <c r="C4570" s="1" t="s">
        <v>27</v>
      </c>
      <c r="D4570">
        <v>565</v>
      </c>
      <c r="E4570" s="2">
        <v>42695</v>
      </c>
      <c r="F4570">
        <v>2</v>
      </c>
      <c r="G4570">
        <v>1</v>
      </c>
      <c r="H4570">
        <v>449</v>
      </c>
      <c r="I4570">
        <v>0.2</v>
      </c>
      <c r="J4570" s="1" t="s">
        <v>507</v>
      </c>
      <c r="K4570" s="1" t="s">
        <v>24</v>
      </c>
      <c r="L4570" s="1" t="s">
        <v>28</v>
      </c>
      <c r="M4570" s="1" t="s">
        <v>494</v>
      </c>
      <c r="N4570">
        <v>359.20000000000005</v>
      </c>
    </row>
    <row r="4571" spans="1:14" x14ac:dyDescent="0.3">
      <c r="A4571">
        <v>989</v>
      </c>
      <c r="B4571" s="1" t="s">
        <v>121</v>
      </c>
      <c r="C4571" s="1" t="s">
        <v>27</v>
      </c>
      <c r="D4571">
        <v>570</v>
      </c>
      <c r="E4571" s="2">
        <v>42697</v>
      </c>
      <c r="F4571">
        <v>2</v>
      </c>
      <c r="G4571">
        <v>1</v>
      </c>
      <c r="H4571">
        <v>449</v>
      </c>
      <c r="I4571">
        <v>7.0000000000000007E-2</v>
      </c>
      <c r="J4571" s="1" t="s">
        <v>507</v>
      </c>
      <c r="K4571" s="1" t="s">
        <v>24</v>
      </c>
      <c r="L4571" s="1" t="s">
        <v>28</v>
      </c>
      <c r="M4571" s="1" t="s">
        <v>494</v>
      </c>
      <c r="N4571">
        <v>417.57</v>
      </c>
    </row>
    <row r="4572" spans="1:14" x14ac:dyDescent="0.3">
      <c r="A4572">
        <v>1159</v>
      </c>
      <c r="B4572" s="1" t="s">
        <v>58</v>
      </c>
      <c r="C4572" s="1" t="s">
        <v>27</v>
      </c>
      <c r="D4572">
        <v>613</v>
      </c>
      <c r="E4572" s="2">
        <v>42721</v>
      </c>
      <c r="F4572">
        <v>2</v>
      </c>
      <c r="G4572">
        <v>2</v>
      </c>
      <c r="H4572">
        <v>449</v>
      </c>
      <c r="I4572">
        <v>0.05</v>
      </c>
      <c r="J4572" s="1" t="s">
        <v>507</v>
      </c>
      <c r="K4572" s="1" t="s">
        <v>24</v>
      </c>
      <c r="L4572" s="1" t="s">
        <v>28</v>
      </c>
      <c r="M4572" s="1" t="s">
        <v>494</v>
      </c>
      <c r="N4572">
        <v>853.09999999999991</v>
      </c>
    </row>
    <row r="4573" spans="1:14" x14ac:dyDescent="0.3">
      <c r="A4573">
        <v>1282</v>
      </c>
      <c r="B4573" s="1" t="s">
        <v>48</v>
      </c>
      <c r="C4573" s="1" t="s">
        <v>27</v>
      </c>
      <c r="D4573">
        <v>552</v>
      </c>
      <c r="E4573" s="2">
        <v>42686</v>
      </c>
      <c r="F4573">
        <v>2</v>
      </c>
      <c r="G4573">
        <v>1</v>
      </c>
      <c r="H4573">
        <v>449</v>
      </c>
      <c r="I4573">
        <v>0.1</v>
      </c>
      <c r="J4573" s="1" t="s">
        <v>507</v>
      </c>
      <c r="K4573" s="1" t="s">
        <v>24</v>
      </c>
      <c r="L4573" s="1" t="s">
        <v>28</v>
      </c>
      <c r="M4573" s="1" t="s">
        <v>494</v>
      </c>
      <c r="N4573">
        <v>404.1</v>
      </c>
    </row>
    <row r="4574" spans="1:14" x14ac:dyDescent="0.3">
      <c r="A4574">
        <v>1325</v>
      </c>
      <c r="B4574" s="1" t="s">
        <v>126</v>
      </c>
      <c r="C4574" s="1" t="s">
        <v>27</v>
      </c>
      <c r="D4574">
        <v>163</v>
      </c>
      <c r="E4574" s="2">
        <v>42466</v>
      </c>
      <c r="F4574">
        <v>2</v>
      </c>
      <c r="G4574">
        <v>1</v>
      </c>
      <c r="H4574">
        <v>449</v>
      </c>
      <c r="I4574">
        <v>0.2</v>
      </c>
      <c r="J4574" s="1" t="s">
        <v>507</v>
      </c>
      <c r="K4574" s="1" t="s">
        <v>24</v>
      </c>
      <c r="L4574" s="1" t="s">
        <v>28</v>
      </c>
      <c r="M4574" s="1" t="s">
        <v>494</v>
      </c>
      <c r="N4574">
        <v>359.20000000000005</v>
      </c>
    </row>
    <row r="4575" spans="1:14" x14ac:dyDescent="0.3">
      <c r="A4575">
        <v>1354</v>
      </c>
      <c r="B4575" s="1" t="s">
        <v>157</v>
      </c>
      <c r="C4575" s="1" t="s">
        <v>27</v>
      </c>
      <c r="D4575">
        <v>135</v>
      </c>
      <c r="E4575" s="2">
        <v>42450</v>
      </c>
      <c r="F4575">
        <v>2</v>
      </c>
      <c r="G4575">
        <v>2</v>
      </c>
      <c r="H4575">
        <v>449</v>
      </c>
      <c r="I4575">
        <v>0.05</v>
      </c>
      <c r="J4575" s="1" t="s">
        <v>507</v>
      </c>
      <c r="K4575" s="1" t="s">
        <v>24</v>
      </c>
      <c r="L4575" s="1" t="s">
        <v>28</v>
      </c>
      <c r="M4575" s="1" t="s">
        <v>494</v>
      </c>
      <c r="N4575">
        <v>853.09999999999991</v>
      </c>
    </row>
    <row r="4576" spans="1:14" x14ac:dyDescent="0.3">
      <c r="A4576">
        <v>1375</v>
      </c>
      <c r="B4576" s="1" t="s">
        <v>81</v>
      </c>
      <c r="C4576" s="1" t="s">
        <v>27</v>
      </c>
      <c r="D4576">
        <v>302</v>
      </c>
      <c r="E4576" s="2">
        <v>42557</v>
      </c>
      <c r="F4576">
        <v>2</v>
      </c>
      <c r="G4576">
        <v>2</v>
      </c>
      <c r="H4576">
        <v>449</v>
      </c>
      <c r="I4576">
        <v>7.0000000000000007E-2</v>
      </c>
      <c r="J4576" s="1" t="s">
        <v>507</v>
      </c>
      <c r="K4576" s="1" t="s">
        <v>24</v>
      </c>
      <c r="L4576" s="1" t="s">
        <v>28</v>
      </c>
      <c r="M4576" s="1" t="s">
        <v>494</v>
      </c>
      <c r="N4576">
        <v>835.14</v>
      </c>
    </row>
    <row r="4577" spans="1:14" x14ac:dyDescent="0.3">
      <c r="A4577">
        <v>1404</v>
      </c>
      <c r="B4577" s="1" t="s">
        <v>104</v>
      </c>
      <c r="C4577" s="1" t="s">
        <v>27</v>
      </c>
      <c r="D4577">
        <v>630</v>
      </c>
      <c r="E4577" s="2">
        <v>42730</v>
      </c>
      <c r="F4577">
        <v>2</v>
      </c>
      <c r="G4577">
        <v>2</v>
      </c>
      <c r="H4577">
        <v>449</v>
      </c>
      <c r="I4577">
        <v>0.1</v>
      </c>
      <c r="J4577" s="1" t="s">
        <v>507</v>
      </c>
      <c r="K4577" s="1" t="s">
        <v>24</v>
      </c>
      <c r="L4577" s="1" t="s">
        <v>28</v>
      </c>
      <c r="M4577" s="1" t="s">
        <v>494</v>
      </c>
      <c r="N4577">
        <v>808.2</v>
      </c>
    </row>
    <row r="4578" spans="1:14" x14ac:dyDescent="0.3">
      <c r="A4578">
        <v>1442</v>
      </c>
      <c r="B4578" s="1" t="s">
        <v>109</v>
      </c>
      <c r="C4578" s="1" t="s">
        <v>27</v>
      </c>
      <c r="D4578">
        <v>1036</v>
      </c>
      <c r="E4578" s="2">
        <v>42946</v>
      </c>
      <c r="F4578">
        <v>2</v>
      </c>
      <c r="G4578">
        <v>2</v>
      </c>
      <c r="H4578">
        <v>449</v>
      </c>
      <c r="I4578">
        <v>0.05</v>
      </c>
      <c r="J4578" s="1" t="s">
        <v>507</v>
      </c>
      <c r="K4578" s="1" t="s">
        <v>24</v>
      </c>
      <c r="L4578" s="1" t="s">
        <v>28</v>
      </c>
      <c r="M4578" s="1" t="s">
        <v>494</v>
      </c>
      <c r="N4578">
        <v>853.09999999999991</v>
      </c>
    </row>
    <row r="4579" spans="1:14" x14ac:dyDescent="0.3">
      <c r="A4579">
        <v>1217</v>
      </c>
      <c r="B4579" s="1" t="s">
        <v>65</v>
      </c>
      <c r="C4579" s="1" t="s">
        <v>27</v>
      </c>
      <c r="D4579">
        <v>431</v>
      </c>
      <c r="E4579" s="2">
        <v>42624</v>
      </c>
      <c r="F4579">
        <v>2</v>
      </c>
      <c r="G4579">
        <v>1</v>
      </c>
      <c r="H4579">
        <v>449</v>
      </c>
      <c r="I4579">
        <v>0.2</v>
      </c>
      <c r="J4579" s="1" t="s">
        <v>507</v>
      </c>
      <c r="K4579" s="1" t="s">
        <v>24</v>
      </c>
      <c r="L4579" s="1" t="s">
        <v>28</v>
      </c>
      <c r="M4579" s="1" t="s">
        <v>494</v>
      </c>
      <c r="N4579">
        <v>359.20000000000005</v>
      </c>
    </row>
    <row r="4580" spans="1:14" x14ac:dyDescent="0.3">
      <c r="A4580">
        <v>107</v>
      </c>
      <c r="B4580" s="1" t="s">
        <v>104</v>
      </c>
      <c r="C4580" s="1" t="s">
        <v>27</v>
      </c>
      <c r="D4580">
        <v>258</v>
      </c>
      <c r="E4580" s="2">
        <v>42527</v>
      </c>
      <c r="F4580">
        <v>2</v>
      </c>
      <c r="G4580">
        <v>1</v>
      </c>
      <c r="H4580">
        <v>449</v>
      </c>
      <c r="I4580">
        <v>0.05</v>
      </c>
      <c r="J4580" s="1" t="s">
        <v>507</v>
      </c>
      <c r="K4580" s="1" t="s">
        <v>24</v>
      </c>
      <c r="L4580" s="1" t="s">
        <v>28</v>
      </c>
      <c r="M4580" s="1" t="s">
        <v>494</v>
      </c>
      <c r="N4580">
        <v>426.54999999999995</v>
      </c>
    </row>
    <row r="4581" spans="1:14" x14ac:dyDescent="0.3">
      <c r="A4581">
        <v>205</v>
      </c>
      <c r="B4581" s="1" t="s">
        <v>81</v>
      </c>
      <c r="C4581" s="1" t="s">
        <v>27</v>
      </c>
      <c r="D4581">
        <v>160</v>
      </c>
      <c r="E4581" s="2">
        <v>42464</v>
      </c>
      <c r="F4581">
        <v>2</v>
      </c>
      <c r="G4581">
        <v>2</v>
      </c>
      <c r="H4581">
        <v>449</v>
      </c>
      <c r="I4581">
        <v>0.1</v>
      </c>
      <c r="J4581" s="1" t="s">
        <v>507</v>
      </c>
      <c r="K4581" s="1" t="s">
        <v>24</v>
      </c>
      <c r="L4581" s="1" t="s">
        <v>28</v>
      </c>
      <c r="M4581" s="1" t="s">
        <v>494</v>
      </c>
      <c r="N4581">
        <v>808.2</v>
      </c>
    </row>
    <row r="4582" spans="1:14" x14ac:dyDescent="0.3">
      <c r="A4582">
        <v>927</v>
      </c>
      <c r="B4582" s="1" t="s">
        <v>30</v>
      </c>
      <c r="C4582" s="1" t="s">
        <v>27</v>
      </c>
      <c r="D4582">
        <v>514</v>
      </c>
      <c r="E4582" s="2">
        <v>42662</v>
      </c>
      <c r="F4582">
        <v>2</v>
      </c>
      <c r="G4582">
        <v>2</v>
      </c>
      <c r="H4582">
        <v>449</v>
      </c>
      <c r="I4582">
        <v>0.2</v>
      </c>
      <c r="J4582" s="1" t="s">
        <v>507</v>
      </c>
      <c r="K4582" s="1" t="s">
        <v>24</v>
      </c>
      <c r="L4582" s="1" t="s">
        <v>28</v>
      </c>
      <c r="M4582" s="1" t="s">
        <v>494</v>
      </c>
      <c r="N4582">
        <v>718.40000000000009</v>
      </c>
    </row>
    <row r="4583" spans="1:14" x14ac:dyDescent="0.3">
      <c r="A4583">
        <v>819</v>
      </c>
      <c r="B4583" s="1" t="s">
        <v>90</v>
      </c>
      <c r="C4583" s="1" t="s">
        <v>27</v>
      </c>
      <c r="D4583">
        <v>578</v>
      </c>
      <c r="E4583" s="2">
        <v>42701</v>
      </c>
      <c r="F4583">
        <v>2</v>
      </c>
      <c r="G4583">
        <v>2</v>
      </c>
      <c r="H4583">
        <v>449</v>
      </c>
      <c r="I4583">
        <v>0.05</v>
      </c>
      <c r="J4583" s="1" t="s">
        <v>507</v>
      </c>
      <c r="K4583" s="1" t="s">
        <v>24</v>
      </c>
      <c r="L4583" s="1" t="s">
        <v>28</v>
      </c>
      <c r="M4583" s="1" t="s">
        <v>494</v>
      </c>
      <c r="N4583">
        <v>853.09999999999991</v>
      </c>
    </row>
    <row r="4584" spans="1:14" x14ac:dyDescent="0.3">
      <c r="A4584">
        <v>726</v>
      </c>
      <c r="B4584" s="1" t="s">
        <v>92</v>
      </c>
      <c r="C4584" s="1" t="s">
        <v>27</v>
      </c>
      <c r="D4584">
        <v>434</v>
      </c>
      <c r="E4584" s="2">
        <v>42626</v>
      </c>
      <c r="F4584">
        <v>2</v>
      </c>
      <c r="G4584">
        <v>2</v>
      </c>
      <c r="H4584">
        <v>449</v>
      </c>
      <c r="I4584">
        <v>0.05</v>
      </c>
      <c r="J4584" s="1" t="s">
        <v>507</v>
      </c>
      <c r="K4584" s="1" t="s">
        <v>24</v>
      </c>
      <c r="L4584" s="1" t="s">
        <v>28</v>
      </c>
      <c r="M4584" s="1" t="s">
        <v>494</v>
      </c>
      <c r="N4584">
        <v>853.09999999999991</v>
      </c>
    </row>
    <row r="4585" spans="1:14" x14ac:dyDescent="0.3">
      <c r="A4585">
        <v>93</v>
      </c>
      <c r="B4585" s="1" t="s">
        <v>43</v>
      </c>
      <c r="C4585" s="1" t="s">
        <v>27</v>
      </c>
      <c r="D4585">
        <v>934</v>
      </c>
      <c r="E4585" s="2">
        <v>42895</v>
      </c>
      <c r="F4585">
        <v>2</v>
      </c>
      <c r="G4585">
        <v>1</v>
      </c>
      <c r="H4585">
        <v>449</v>
      </c>
      <c r="I4585">
        <v>0.1</v>
      </c>
      <c r="J4585" s="1" t="s">
        <v>507</v>
      </c>
      <c r="K4585" s="1" t="s">
        <v>24</v>
      </c>
      <c r="L4585" s="1" t="s">
        <v>28</v>
      </c>
      <c r="M4585" s="1" t="s">
        <v>494</v>
      </c>
      <c r="N4585">
        <v>404.1</v>
      </c>
    </row>
    <row r="4586" spans="1:14" x14ac:dyDescent="0.3">
      <c r="A4586">
        <v>636</v>
      </c>
      <c r="B4586" s="1" t="s">
        <v>95</v>
      </c>
      <c r="C4586" s="1" t="s">
        <v>27</v>
      </c>
      <c r="D4586">
        <v>24</v>
      </c>
      <c r="E4586" s="2">
        <v>42387</v>
      </c>
      <c r="F4586">
        <v>2</v>
      </c>
      <c r="G4586">
        <v>2</v>
      </c>
      <c r="H4586">
        <v>449</v>
      </c>
      <c r="I4586">
        <v>7.0000000000000007E-2</v>
      </c>
      <c r="J4586" s="1" t="s">
        <v>507</v>
      </c>
      <c r="K4586" s="1" t="s">
        <v>24</v>
      </c>
      <c r="L4586" s="1" t="s">
        <v>28</v>
      </c>
      <c r="M4586" s="1" t="s">
        <v>494</v>
      </c>
      <c r="N4586">
        <v>835.14</v>
      </c>
    </row>
    <row r="4587" spans="1:14" x14ac:dyDescent="0.3">
      <c r="A4587">
        <v>168</v>
      </c>
      <c r="B4587" s="1" t="s">
        <v>121</v>
      </c>
      <c r="C4587" s="1" t="s">
        <v>27</v>
      </c>
      <c r="D4587">
        <v>1017</v>
      </c>
      <c r="E4587" s="2">
        <v>42936</v>
      </c>
      <c r="F4587">
        <v>2</v>
      </c>
      <c r="G4587">
        <v>2</v>
      </c>
      <c r="H4587">
        <v>449</v>
      </c>
      <c r="I4587">
        <v>0.2</v>
      </c>
      <c r="J4587" s="1" t="s">
        <v>507</v>
      </c>
      <c r="K4587" s="1" t="s">
        <v>24</v>
      </c>
      <c r="L4587" s="1" t="s">
        <v>28</v>
      </c>
      <c r="M4587" s="1" t="s">
        <v>494</v>
      </c>
      <c r="N4587">
        <v>718.40000000000009</v>
      </c>
    </row>
    <row r="4588" spans="1:14" x14ac:dyDescent="0.3">
      <c r="A4588">
        <v>853</v>
      </c>
      <c r="B4588" s="1" t="s">
        <v>175</v>
      </c>
      <c r="C4588" s="1" t="s">
        <v>27</v>
      </c>
      <c r="D4588">
        <v>461</v>
      </c>
      <c r="E4588" s="2">
        <v>42639</v>
      </c>
      <c r="F4588">
        <v>2</v>
      </c>
      <c r="G4588">
        <v>2</v>
      </c>
      <c r="H4588">
        <v>449</v>
      </c>
      <c r="I4588">
        <v>0.1</v>
      </c>
      <c r="J4588" s="1" t="s">
        <v>507</v>
      </c>
      <c r="K4588" s="1" t="s">
        <v>24</v>
      </c>
      <c r="L4588" s="1" t="s">
        <v>28</v>
      </c>
      <c r="M4588" s="1" t="s">
        <v>494</v>
      </c>
      <c r="N4588">
        <v>808.2</v>
      </c>
    </row>
    <row r="4589" spans="1:14" x14ac:dyDescent="0.3">
      <c r="A4589">
        <v>1077</v>
      </c>
      <c r="B4589" s="1" t="s">
        <v>182</v>
      </c>
      <c r="C4589" s="1" t="s">
        <v>27</v>
      </c>
      <c r="D4589">
        <v>1039</v>
      </c>
      <c r="E4589" s="2">
        <v>42949</v>
      </c>
      <c r="F4589">
        <v>2</v>
      </c>
      <c r="G4589">
        <v>2</v>
      </c>
      <c r="H4589">
        <v>449</v>
      </c>
      <c r="I4589">
        <v>0.2</v>
      </c>
      <c r="J4589" s="1" t="s">
        <v>507</v>
      </c>
      <c r="K4589" s="1" t="s">
        <v>24</v>
      </c>
      <c r="L4589" s="1" t="s">
        <v>28</v>
      </c>
      <c r="M4589" s="1" t="s">
        <v>494</v>
      </c>
      <c r="N4589">
        <v>718.40000000000009</v>
      </c>
    </row>
    <row r="4590" spans="1:14" x14ac:dyDescent="0.3">
      <c r="A4590">
        <v>54</v>
      </c>
      <c r="B4590" s="1" t="s">
        <v>172</v>
      </c>
      <c r="C4590" s="1" t="s">
        <v>27</v>
      </c>
      <c r="D4590">
        <v>519</v>
      </c>
      <c r="E4590" s="2">
        <v>42665</v>
      </c>
      <c r="F4590">
        <v>2</v>
      </c>
      <c r="G4590">
        <v>2</v>
      </c>
      <c r="H4590">
        <v>449</v>
      </c>
      <c r="I4590">
        <v>0.2</v>
      </c>
      <c r="J4590" s="1" t="s">
        <v>507</v>
      </c>
      <c r="K4590" s="1" t="s">
        <v>24</v>
      </c>
      <c r="L4590" s="1" t="s">
        <v>28</v>
      </c>
      <c r="M4590" s="1" t="s">
        <v>494</v>
      </c>
      <c r="N4590">
        <v>718.40000000000009</v>
      </c>
    </row>
    <row r="4591" spans="1:14" x14ac:dyDescent="0.3">
      <c r="A4591">
        <v>90</v>
      </c>
      <c r="B4591" s="1" t="s">
        <v>138</v>
      </c>
      <c r="C4591" s="1" t="s">
        <v>27</v>
      </c>
      <c r="D4591">
        <v>561</v>
      </c>
      <c r="E4591" s="2">
        <v>42693</v>
      </c>
      <c r="F4591">
        <v>2</v>
      </c>
      <c r="G4591">
        <v>1</v>
      </c>
      <c r="H4591">
        <v>449</v>
      </c>
      <c r="I4591">
        <v>0.05</v>
      </c>
      <c r="J4591" s="1" t="s">
        <v>507</v>
      </c>
      <c r="K4591" s="1" t="s">
        <v>24</v>
      </c>
      <c r="L4591" s="1" t="s">
        <v>28</v>
      </c>
      <c r="M4591" s="1" t="s">
        <v>494</v>
      </c>
      <c r="N4591">
        <v>426.54999999999995</v>
      </c>
    </row>
    <row r="4592" spans="1:14" x14ac:dyDescent="0.3">
      <c r="A4592">
        <v>1042</v>
      </c>
      <c r="B4592" s="1" t="s">
        <v>106</v>
      </c>
      <c r="C4592" s="1" t="s">
        <v>27</v>
      </c>
      <c r="D4592">
        <v>358</v>
      </c>
      <c r="E4592" s="2">
        <v>42587</v>
      </c>
      <c r="F4592">
        <v>2</v>
      </c>
      <c r="G4592">
        <v>2</v>
      </c>
      <c r="H4592">
        <v>449</v>
      </c>
      <c r="I4592">
        <v>0.1</v>
      </c>
      <c r="J4592" s="1" t="s">
        <v>507</v>
      </c>
      <c r="K4592" s="1" t="s">
        <v>24</v>
      </c>
      <c r="L4592" s="1" t="s">
        <v>28</v>
      </c>
      <c r="M4592" s="1" t="s">
        <v>494</v>
      </c>
      <c r="N4592">
        <v>808.2</v>
      </c>
    </row>
    <row r="4593" spans="1:14" x14ac:dyDescent="0.3">
      <c r="A4593">
        <v>1182</v>
      </c>
      <c r="B4593" s="1" t="s">
        <v>83</v>
      </c>
      <c r="C4593" s="1" t="s">
        <v>27</v>
      </c>
      <c r="D4593">
        <v>78</v>
      </c>
      <c r="E4593" s="2">
        <v>42416</v>
      </c>
      <c r="F4593">
        <v>2</v>
      </c>
      <c r="G4593">
        <v>2</v>
      </c>
      <c r="H4593">
        <v>449</v>
      </c>
      <c r="I4593">
        <v>0.1</v>
      </c>
      <c r="J4593" s="1" t="s">
        <v>507</v>
      </c>
      <c r="K4593" s="1" t="s">
        <v>24</v>
      </c>
      <c r="L4593" s="1" t="s">
        <v>28</v>
      </c>
      <c r="M4593" s="1" t="s">
        <v>494</v>
      </c>
      <c r="N4593">
        <v>808.2</v>
      </c>
    </row>
    <row r="4594" spans="1:14" x14ac:dyDescent="0.3">
      <c r="A4594">
        <v>813</v>
      </c>
      <c r="B4594" s="1" t="s">
        <v>108</v>
      </c>
      <c r="C4594" s="1" t="s">
        <v>27</v>
      </c>
      <c r="D4594">
        <v>35</v>
      </c>
      <c r="E4594" s="2">
        <v>42391</v>
      </c>
      <c r="F4594">
        <v>2</v>
      </c>
      <c r="G4594">
        <v>1</v>
      </c>
      <c r="H4594">
        <v>449</v>
      </c>
      <c r="I4594">
        <v>0.05</v>
      </c>
      <c r="J4594" s="1" t="s">
        <v>507</v>
      </c>
      <c r="K4594" s="1" t="s">
        <v>24</v>
      </c>
      <c r="L4594" s="1" t="s">
        <v>28</v>
      </c>
      <c r="M4594" s="1" t="s">
        <v>494</v>
      </c>
      <c r="N4594">
        <v>426.54999999999995</v>
      </c>
    </row>
    <row r="4595" spans="1:14" x14ac:dyDescent="0.3">
      <c r="A4595">
        <v>450</v>
      </c>
      <c r="B4595" s="1" t="s">
        <v>98</v>
      </c>
      <c r="C4595" s="1" t="s">
        <v>27</v>
      </c>
      <c r="D4595">
        <v>15</v>
      </c>
      <c r="E4595" s="2">
        <v>42378</v>
      </c>
      <c r="F4595">
        <v>2</v>
      </c>
      <c r="G4595">
        <v>2</v>
      </c>
      <c r="H4595">
        <v>449</v>
      </c>
      <c r="I4595">
        <v>0.05</v>
      </c>
      <c r="J4595" s="1" t="s">
        <v>507</v>
      </c>
      <c r="K4595" s="1" t="s">
        <v>24</v>
      </c>
      <c r="L4595" s="1" t="s">
        <v>28</v>
      </c>
      <c r="M4595" s="1" t="s">
        <v>494</v>
      </c>
      <c r="N4595">
        <v>853.09999999999991</v>
      </c>
    </row>
    <row r="4596" spans="1:14" x14ac:dyDescent="0.3">
      <c r="A4596">
        <v>145</v>
      </c>
      <c r="B4596" s="1" t="s">
        <v>173</v>
      </c>
      <c r="C4596" s="1" t="s">
        <v>27</v>
      </c>
      <c r="D4596">
        <v>249</v>
      </c>
      <c r="E4596" s="2">
        <v>42522</v>
      </c>
      <c r="F4596">
        <v>2</v>
      </c>
      <c r="G4596">
        <v>2</v>
      </c>
      <c r="H4596">
        <v>449</v>
      </c>
      <c r="I4596">
        <v>0.05</v>
      </c>
      <c r="J4596" s="1" t="s">
        <v>507</v>
      </c>
      <c r="K4596" s="1" t="s">
        <v>24</v>
      </c>
      <c r="L4596" s="1" t="s">
        <v>28</v>
      </c>
      <c r="M4596" s="1" t="s">
        <v>494</v>
      </c>
      <c r="N4596">
        <v>853.09999999999991</v>
      </c>
    </row>
    <row r="4597" spans="1:14" x14ac:dyDescent="0.3">
      <c r="A4597">
        <v>797</v>
      </c>
      <c r="B4597" s="1" t="s">
        <v>39</v>
      </c>
      <c r="C4597" s="1" t="s">
        <v>27</v>
      </c>
      <c r="D4597">
        <v>71</v>
      </c>
      <c r="E4597" s="2">
        <v>42411</v>
      </c>
      <c r="F4597">
        <v>2</v>
      </c>
      <c r="G4597">
        <v>1</v>
      </c>
      <c r="H4597">
        <v>449</v>
      </c>
      <c r="I4597">
        <v>0.1</v>
      </c>
      <c r="J4597" s="1" t="s">
        <v>507</v>
      </c>
      <c r="K4597" s="1" t="s">
        <v>24</v>
      </c>
      <c r="L4597" s="1" t="s">
        <v>28</v>
      </c>
      <c r="M4597" s="1" t="s">
        <v>494</v>
      </c>
      <c r="N4597">
        <v>404.1</v>
      </c>
    </row>
    <row r="4598" spans="1:14" x14ac:dyDescent="0.3">
      <c r="A4598">
        <v>1341</v>
      </c>
      <c r="B4598" s="1" t="s">
        <v>110</v>
      </c>
      <c r="C4598" s="1" t="s">
        <v>27</v>
      </c>
      <c r="D4598">
        <v>275</v>
      </c>
      <c r="E4598" s="2">
        <v>42538</v>
      </c>
      <c r="F4598">
        <v>2</v>
      </c>
      <c r="G4598">
        <v>1</v>
      </c>
      <c r="H4598">
        <v>449</v>
      </c>
      <c r="I4598">
        <v>0.05</v>
      </c>
      <c r="J4598" s="1" t="s">
        <v>507</v>
      </c>
      <c r="K4598" s="1" t="s">
        <v>24</v>
      </c>
      <c r="L4598" s="1" t="s">
        <v>28</v>
      </c>
      <c r="M4598" s="1" t="s">
        <v>494</v>
      </c>
      <c r="N4598">
        <v>426.54999999999995</v>
      </c>
    </row>
    <row r="4599" spans="1:14" x14ac:dyDescent="0.3">
      <c r="A4599">
        <v>18</v>
      </c>
      <c r="B4599" s="1" t="s">
        <v>91</v>
      </c>
      <c r="C4599" s="1" t="s">
        <v>27</v>
      </c>
      <c r="D4599">
        <v>606</v>
      </c>
      <c r="E4599" s="2">
        <v>42715</v>
      </c>
      <c r="F4599">
        <v>2</v>
      </c>
      <c r="G4599">
        <v>2</v>
      </c>
      <c r="H4599">
        <v>449</v>
      </c>
      <c r="I4599">
        <v>0.05</v>
      </c>
      <c r="J4599" s="1" t="s">
        <v>507</v>
      </c>
      <c r="K4599" s="1" t="s">
        <v>24</v>
      </c>
      <c r="L4599" s="1" t="s">
        <v>28</v>
      </c>
      <c r="M4599" s="1" t="s">
        <v>494</v>
      </c>
      <c r="N4599">
        <v>853.09999999999991</v>
      </c>
    </row>
    <row r="4600" spans="1:14" x14ac:dyDescent="0.3">
      <c r="A4600">
        <v>727</v>
      </c>
      <c r="B4600" s="1" t="s">
        <v>26</v>
      </c>
      <c r="C4600" s="1" t="s">
        <v>27</v>
      </c>
      <c r="D4600">
        <v>195</v>
      </c>
      <c r="E4600" s="2">
        <v>42488</v>
      </c>
      <c r="F4600">
        <v>2</v>
      </c>
      <c r="G4600">
        <v>1</v>
      </c>
      <c r="H4600">
        <v>449</v>
      </c>
      <c r="I4600">
        <v>0.2</v>
      </c>
      <c r="J4600" s="1" t="s">
        <v>507</v>
      </c>
      <c r="K4600" s="1" t="s">
        <v>24</v>
      </c>
      <c r="L4600" s="1" t="s">
        <v>28</v>
      </c>
      <c r="M4600" s="1" t="s">
        <v>494</v>
      </c>
      <c r="N4600">
        <v>359.20000000000005</v>
      </c>
    </row>
    <row r="4601" spans="1:14" x14ac:dyDescent="0.3">
      <c r="A4601">
        <v>779</v>
      </c>
      <c r="B4601" s="1" t="s">
        <v>259</v>
      </c>
      <c r="C4601" s="1" t="s">
        <v>27</v>
      </c>
      <c r="D4601">
        <v>333</v>
      </c>
      <c r="E4601" s="2">
        <v>42576</v>
      </c>
      <c r="F4601">
        <v>2</v>
      </c>
      <c r="G4601">
        <v>2</v>
      </c>
      <c r="H4601">
        <v>449</v>
      </c>
      <c r="I4601">
        <v>7.0000000000000007E-2</v>
      </c>
      <c r="J4601" s="1" t="s">
        <v>507</v>
      </c>
      <c r="K4601" s="1" t="s">
        <v>24</v>
      </c>
      <c r="L4601" s="1" t="s">
        <v>28</v>
      </c>
      <c r="M4601" s="1" t="s">
        <v>494</v>
      </c>
      <c r="N4601">
        <v>835.14</v>
      </c>
    </row>
    <row r="4602" spans="1:14" x14ac:dyDescent="0.3">
      <c r="A4602">
        <v>1232</v>
      </c>
      <c r="B4602" s="1" t="s">
        <v>66</v>
      </c>
      <c r="C4602" s="1" t="s">
        <v>27</v>
      </c>
      <c r="D4602">
        <v>592</v>
      </c>
      <c r="E4602" s="2">
        <v>42710</v>
      </c>
      <c r="F4602">
        <v>2</v>
      </c>
      <c r="G4602">
        <v>2</v>
      </c>
      <c r="H4602">
        <v>449</v>
      </c>
      <c r="I4602">
        <v>7.0000000000000007E-2</v>
      </c>
      <c r="J4602" s="1" t="s">
        <v>507</v>
      </c>
      <c r="K4602" s="1" t="s">
        <v>24</v>
      </c>
      <c r="L4602" s="1" t="s">
        <v>28</v>
      </c>
      <c r="M4602" s="1" t="s">
        <v>494</v>
      </c>
      <c r="N4602">
        <v>835.14</v>
      </c>
    </row>
    <row r="4603" spans="1:14" x14ac:dyDescent="0.3">
      <c r="A4603">
        <v>775</v>
      </c>
      <c r="B4603" s="1" t="s">
        <v>192</v>
      </c>
      <c r="C4603" s="1" t="s">
        <v>27</v>
      </c>
      <c r="D4603">
        <v>855</v>
      </c>
      <c r="E4603" s="2">
        <v>42847</v>
      </c>
      <c r="F4603">
        <v>2</v>
      </c>
      <c r="G4603">
        <v>1</v>
      </c>
      <c r="H4603">
        <v>449</v>
      </c>
      <c r="I4603">
        <v>0.1</v>
      </c>
      <c r="J4603" s="1" t="s">
        <v>507</v>
      </c>
      <c r="K4603" s="1" t="s">
        <v>24</v>
      </c>
      <c r="L4603" s="1" t="s">
        <v>28</v>
      </c>
      <c r="M4603" s="1" t="s">
        <v>494</v>
      </c>
      <c r="N4603">
        <v>404.1</v>
      </c>
    </row>
    <row r="4604" spans="1:14" x14ac:dyDescent="0.3">
      <c r="A4604">
        <v>504</v>
      </c>
      <c r="B4604" s="1" t="s">
        <v>138</v>
      </c>
      <c r="C4604" s="1" t="s">
        <v>27</v>
      </c>
      <c r="D4604">
        <v>58</v>
      </c>
      <c r="E4604" s="2">
        <v>42405</v>
      </c>
      <c r="F4604">
        <v>2</v>
      </c>
      <c r="G4604">
        <v>1</v>
      </c>
      <c r="H4604">
        <v>449</v>
      </c>
      <c r="I4604">
        <v>7.0000000000000007E-2</v>
      </c>
      <c r="J4604" s="1" t="s">
        <v>507</v>
      </c>
      <c r="K4604" s="1" t="s">
        <v>24</v>
      </c>
      <c r="L4604" s="1" t="s">
        <v>28</v>
      </c>
      <c r="M4604" s="1" t="s">
        <v>494</v>
      </c>
      <c r="N4604">
        <v>417.57</v>
      </c>
    </row>
    <row r="4605" spans="1:14" x14ac:dyDescent="0.3">
      <c r="A4605">
        <v>679</v>
      </c>
      <c r="B4605" s="1" t="s">
        <v>299</v>
      </c>
      <c r="C4605" s="1" t="s">
        <v>27</v>
      </c>
      <c r="D4605">
        <v>134</v>
      </c>
      <c r="E4605" s="2">
        <v>42449</v>
      </c>
      <c r="F4605">
        <v>2</v>
      </c>
      <c r="G4605">
        <v>2</v>
      </c>
      <c r="H4605">
        <v>449</v>
      </c>
      <c r="I4605">
        <v>7.0000000000000007E-2</v>
      </c>
      <c r="J4605" s="1" t="s">
        <v>507</v>
      </c>
      <c r="K4605" s="1" t="s">
        <v>24</v>
      </c>
      <c r="L4605" s="1" t="s">
        <v>28</v>
      </c>
      <c r="M4605" s="1" t="s">
        <v>494</v>
      </c>
      <c r="N4605">
        <v>835.14</v>
      </c>
    </row>
    <row r="4606" spans="1:14" x14ac:dyDescent="0.3">
      <c r="A4606">
        <v>760</v>
      </c>
      <c r="B4606" s="1" t="s">
        <v>184</v>
      </c>
      <c r="C4606" s="1" t="s">
        <v>27</v>
      </c>
      <c r="D4606">
        <v>199</v>
      </c>
      <c r="E4606" s="2">
        <v>42491</v>
      </c>
      <c r="F4606">
        <v>2</v>
      </c>
      <c r="G4606">
        <v>2</v>
      </c>
      <c r="H4606">
        <v>449</v>
      </c>
      <c r="I4606">
        <v>7.0000000000000007E-2</v>
      </c>
      <c r="J4606" s="1" t="s">
        <v>507</v>
      </c>
      <c r="K4606" s="1" t="s">
        <v>24</v>
      </c>
      <c r="L4606" s="1" t="s">
        <v>28</v>
      </c>
      <c r="M4606" s="1" t="s">
        <v>494</v>
      </c>
      <c r="N4606">
        <v>835.14</v>
      </c>
    </row>
    <row r="4607" spans="1:14" x14ac:dyDescent="0.3">
      <c r="A4607">
        <v>42</v>
      </c>
      <c r="B4607" s="1" t="s">
        <v>135</v>
      </c>
      <c r="C4607" s="1" t="s">
        <v>27</v>
      </c>
      <c r="D4607">
        <v>1559</v>
      </c>
      <c r="E4607" s="2">
        <v>43210</v>
      </c>
      <c r="F4607">
        <v>2</v>
      </c>
      <c r="G4607">
        <v>1</v>
      </c>
      <c r="H4607">
        <v>449</v>
      </c>
      <c r="I4607">
        <v>0.1</v>
      </c>
      <c r="J4607" s="1" t="s">
        <v>507</v>
      </c>
      <c r="K4607" s="1" t="s">
        <v>24</v>
      </c>
      <c r="L4607" s="1" t="s">
        <v>28</v>
      </c>
      <c r="M4607" s="1" t="s">
        <v>494</v>
      </c>
      <c r="N4607">
        <v>404.1</v>
      </c>
    </row>
    <row r="4608" spans="1:14" x14ac:dyDescent="0.3">
      <c r="A4608">
        <v>1219</v>
      </c>
      <c r="B4608" s="1" t="s">
        <v>45</v>
      </c>
      <c r="C4608" s="1" t="s">
        <v>27</v>
      </c>
      <c r="D4608">
        <v>585</v>
      </c>
      <c r="E4608" s="2">
        <v>42708</v>
      </c>
      <c r="F4608">
        <v>2</v>
      </c>
      <c r="G4608">
        <v>2</v>
      </c>
      <c r="H4608">
        <v>449</v>
      </c>
      <c r="I4608">
        <v>0.2</v>
      </c>
      <c r="J4608" s="1" t="s">
        <v>507</v>
      </c>
      <c r="K4608" s="1" t="s">
        <v>24</v>
      </c>
      <c r="L4608" s="1" t="s">
        <v>28</v>
      </c>
      <c r="M4608" s="1" t="s">
        <v>494</v>
      </c>
      <c r="N4608">
        <v>718.40000000000009</v>
      </c>
    </row>
    <row r="4609" spans="1:14" x14ac:dyDescent="0.3">
      <c r="A4609">
        <v>1398</v>
      </c>
      <c r="B4609" s="1" t="s">
        <v>100</v>
      </c>
      <c r="C4609" s="1" t="s">
        <v>27</v>
      </c>
      <c r="D4609">
        <v>622</v>
      </c>
      <c r="E4609" s="2">
        <v>42727</v>
      </c>
      <c r="F4609">
        <v>2</v>
      </c>
      <c r="G4609">
        <v>1</v>
      </c>
      <c r="H4609">
        <v>449</v>
      </c>
      <c r="I4609">
        <v>0.1</v>
      </c>
      <c r="J4609" s="1" t="s">
        <v>507</v>
      </c>
      <c r="K4609" s="1" t="s">
        <v>24</v>
      </c>
      <c r="L4609" s="1" t="s">
        <v>28</v>
      </c>
      <c r="M4609" s="1" t="s">
        <v>494</v>
      </c>
      <c r="N4609">
        <v>404.1</v>
      </c>
    </row>
    <row r="4610" spans="1:14" x14ac:dyDescent="0.3">
      <c r="A4610">
        <v>596</v>
      </c>
      <c r="B4610" s="1" t="s">
        <v>84</v>
      </c>
      <c r="C4610" s="1" t="s">
        <v>27</v>
      </c>
      <c r="D4610">
        <v>1070</v>
      </c>
      <c r="E4610" s="2">
        <v>42964</v>
      </c>
      <c r="F4610">
        <v>2</v>
      </c>
      <c r="G4610">
        <v>2</v>
      </c>
      <c r="H4610">
        <v>449</v>
      </c>
      <c r="I4610">
        <v>0.1</v>
      </c>
      <c r="J4610" s="1" t="s">
        <v>507</v>
      </c>
      <c r="K4610" s="1" t="s">
        <v>24</v>
      </c>
      <c r="L4610" s="1" t="s">
        <v>28</v>
      </c>
      <c r="M4610" s="1" t="s">
        <v>494</v>
      </c>
      <c r="N4610">
        <v>808.2</v>
      </c>
    </row>
    <row r="4611" spans="1:14" x14ac:dyDescent="0.3">
      <c r="A4611">
        <v>1200</v>
      </c>
      <c r="B4611" s="1" t="s">
        <v>70</v>
      </c>
      <c r="C4611" s="1" t="s">
        <v>27</v>
      </c>
      <c r="D4611">
        <v>170</v>
      </c>
      <c r="E4611" s="2">
        <v>42470</v>
      </c>
      <c r="F4611">
        <v>2</v>
      </c>
      <c r="G4611">
        <v>2</v>
      </c>
      <c r="H4611">
        <v>449</v>
      </c>
      <c r="I4611">
        <v>0.05</v>
      </c>
      <c r="J4611" s="1" t="s">
        <v>507</v>
      </c>
      <c r="K4611" s="1" t="s">
        <v>24</v>
      </c>
      <c r="L4611" s="1" t="s">
        <v>28</v>
      </c>
      <c r="M4611" s="1" t="s">
        <v>494</v>
      </c>
      <c r="N4611">
        <v>853.09999999999991</v>
      </c>
    </row>
    <row r="4612" spans="1:14" x14ac:dyDescent="0.3">
      <c r="A4612">
        <v>750</v>
      </c>
      <c r="B4612" s="1" t="s">
        <v>162</v>
      </c>
      <c r="C4612" s="1" t="s">
        <v>27</v>
      </c>
      <c r="D4612">
        <v>344</v>
      </c>
      <c r="E4612" s="2">
        <v>42583</v>
      </c>
      <c r="F4612">
        <v>2</v>
      </c>
      <c r="G4612">
        <v>2</v>
      </c>
      <c r="H4612">
        <v>449</v>
      </c>
      <c r="I4612">
        <v>7.0000000000000007E-2</v>
      </c>
      <c r="J4612" s="1" t="s">
        <v>507</v>
      </c>
      <c r="K4612" s="1" t="s">
        <v>24</v>
      </c>
      <c r="L4612" s="1" t="s">
        <v>28</v>
      </c>
      <c r="M4612" s="1" t="s">
        <v>494</v>
      </c>
      <c r="N4612">
        <v>835.14</v>
      </c>
    </row>
    <row r="4613" spans="1:14" x14ac:dyDescent="0.3">
      <c r="A4613">
        <v>1299</v>
      </c>
      <c r="B4613" s="1" t="s">
        <v>239</v>
      </c>
      <c r="C4613" s="1" t="s">
        <v>27</v>
      </c>
      <c r="D4613">
        <v>345</v>
      </c>
      <c r="E4613" s="2">
        <v>42583</v>
      </c>
      <c r="F4613">
        <v>2</v>
      </c>
      <c r="G4613">
        <v>2</v>
      </c>
      <c r="H4613">
        <v>449</v>
      </c>
      <c r="I4613">
        <v>0.1</v>
      </c>
      <c r="J4613" s="1" t="s">
        <v>507</v>
      </c>
      <c r="K4613" s="1" t="s">
        <v>24</v>
      </c>
      <c r="L4613" s="1" t="s">
        <v>28</v>
      </c>
      <c r="M4613" s="1" t="s">
        <v>494</v>
      </c>
      <c r="N4613">
        <v>808.2</v>
      </c>
    </row>
    <row r="4614" spans="1:14" x14ac:dyDescent="0.3">
      <c r="A4614">
        <v>62</v>
      </c>
      <c r="B4614" s="1" t="s">
        <v>73</v>
      </c>
      <c r="C4614" s="1" t="s">
        <v>27</v>
      </c>
      <c r="D4614">
        <v>543</v>
      </c>
      <c r="E4614" s="2">
        <v>42680</v>
      </c>
      <c r="F4614">
        <v>2</v>
      </c>
      <c r="G4614">
        <v>1</v>
      </c>
      <c r="H4614">
        <v>449</v>
      </c>
      <c r="I4614">
        <v>0.2</v>
      </c>
      <c r="J4614" s="1" t="s">
        <v>507</v>
      </c>
      <c r="K4614" s="1" t="s">
        <v>24</v>
      </c>
      <c r="L4614" s="1" t="s">
        <v>28</v>
      </c>
      <c r="M4614" s="1" t="s">
        <v>494</v>
      </c>
      <c r="N4614">
        <v>359.20000000000005</v>
      </c>
    </row>
    <row r="4615" spans="1:14" x14ac:dyDescent="0.3">
      <c r="A4615">
        <v>1174</v>
      </c>
      <c r="B4615" s="1" t="s">
        <v>65</v>
      </c>
      <c r="C4615" s="1" t="s">
        <v>27</v>
      </c>
      <c r="D4615">
        <v>85</v>
      </c>
      <c r="E4615" s="2">
        <v>42420</v>
      </c>
      <c r="F4615">
        <v>2</v>
      </c>
      <c r="G4615">
        <v>1</v>
      </c>
      <c r="H4615">
        <v>449</v>
      </c>
      <c r="I4615">
        <v>7.0000000000000007E-2</v>
      </c>
      <c r="J4615" s="1" t="s">
        <v>507</v>
      </c>
      <c r="K4615" s="1" t="s">
        <v>24</v>
      </c>
      <c r="L4615" s="1" t="s">
        <v>28</v>
      </c>
      <c r="M4615" s="1" t="s">
        <v>494</v>
      </c>
      <c r="N4615">
        <v>417.57</v>
      </c>
    </row>
    <row r="4616" spans="1:14" x14ac:dyDescent="0.3">
      <c r="A4616">
        <v>94</v>
      </c>
      <c r="B4616" s="1" t="s">
        <v>60</v>
      </c>
      <c r="C4616" s="1" t="s">
        <v>27</v>
      </c>
      <c r="D4616">
        <v>6</v>
      </c>
      <c r="E4616" s="2">
        <v>42373</v>
      </c>
      <c r="F4616">
        <v>2</v>
      </c>
      <c r="G4616">
        <v>1</v>
      </c>
      <c r="H4616">
        <v>449</v>
      </c>
      <c r="I4616">
        <v>7.0000000000000007E-2</v>
      </c>
      <c r="J4616" s="1" t="s">
        <v>507</v>
      </c>
      <c r="K4616" s="1" t="s">
        <v>24</v>
      </c>
      <c r="L4616" s="1" t="s">
        <v>28</v>
      </c>
      <c r="M4616" s="1" t="s">
        <v>494</v>
      </c>
      <c r="N4616">
        <v>417.57</v>
      </c>
    </row>
    <row r="4617" spans="1:14" x14ac:dyDescent="0.3">
      <c r="A4617">
        <v>659</v>
      </c>
      <c r="B4617" s="1" t="s">
        <v>107</v>
      </c>
      <c r="C4617" s="1" t="s">
        <v>27</v>
      </c>
      <c r="D4617">
        <v>332</v>
      </c>
      <c r="E4617" s="2">
        <v>42575</v>
      </c>
      <c r="F4617">
        <v>2</v>
      </c>
      <c r="G4617">
        <v>2</v>
      </c>
      <c r="H4617">
        <v>449</v>
      </c>
      <c r="I4617">
        <v>0.05</v>
      </c>
      <c r="J4617" s="1" t="s">
        <v>507</v>
      </c>
      <c r="K4617" s="1" t="s">
        <v>24</v>
      </c>
      <c r="L4617" s="1" t="s">
        <v>28</v>
      </c>
      <c r="M4617" s="1" t="s">
        <v>494</v>
      </c>
      <c r="N4617">
        <v>853.09999999999991</v>
      </c>
    </row>
    <row r="4618" spans="1:14" x14ac:dyDescent="0.3">
      <c r="A4618">
        <v>624</v>
      </c>
      <c r="B4618" s="1" t="s">
        <v>142</v>
      </c>
      <c r="C4618" s="1" t="s">
        <v>27</v>
      </c>
      <c r="D4618">
        <v>600</v>
      </c>
      <c r="E4618" s="2">
        <v>42713</v>
      </c>
      <c r="F4618">
        <v>2</v>
      </c>
      <c r="G4618">
        <v>2</v>
      </c>
      <c r="H4618">
        <v>449</v>
      </c>
      <c r="I4618">
        <v>7.0000000000000007E-2</v>
      </c>
      <c r="J4618" s="1" t="s">
        <v>507</v>
      </c>
      <c r="K4618" s="1" t="s">
        <v>24</v>
      </c>
      <c r="L4618" s="1" t="s">
        <v>28</v>
      </c>
      <c r="M4618" s="1" t="s">
        <v>494</v>
      </c>
      <c r="N4618">
        <v>835.14</v>
      </c>
    </row>
    <row r="4619" spans="1:14" x14ac:dyDescent="0.3">
      <c r="A4619">
        <v>756</v>
      </c>
      <c r="B4619" s="1" t="s">
        <v>299</v>
      </c>
      <c r="C4619" s="1" t="s">
        <v>27</v>
      </c>
      <c r="D4619">
        <v>178</v>
      </c>
      <c r="E4619" s="2">
        <v>42476</v>
      </c>
      <c r="F4619">
        <v>2</v>
      </c>
      <c r="G4619">
        <v>1</v>
      </c>
      <c r="H4619">
        <v>449</v>
      </c>
      <c r="I4619">
        <v>7.0000000000000007E-2</v>
      </c>
      <c r="J4619" s="1" t="s">
        <v>507</v>
      </c>
      <c r="K4619" s="1" t="s">
        <v>24</v>
      </c>
      <c r="L4619" s="1" t="s">
        <v>28</v>
      </c>
      <c r="M4619" s="1" t="s">
        <v>494</v>
      </c>
      <c r="N4619">
        <v>417.57</v>
      </c>
    </row>
    <row r="4620" spans="1:14" x14ac:dyDescent="0.3">
      <c r="A4620">
        <v>1252</v>
      </c>
      <c r="B4620" s="1" t="s">
        <v>96</v>
      </c>
      <c r="C4620" s="1" t="s">
        <v>27</v>
      </c>
      <c r="D4620">
        <v>337</v>
      </c>
      <c r="E4620" s="2">
        <v>42577</v>
      </c>
      <c r="F4620">
        <v>2</v>
      </c>
      <c r="G4620">
        <v>1</v>
      </c>
      <c r="H4620">
        <v>449</v>
      </c>
      <c r="I4620">
        <v>0.05</v>
      </c>
      <c r="J4620" s="1" t="s">
        <v>507</v>
      </c>
      <c r="K4620" s="1" t="s">
        <v>24</v>
      </c>
      <c r="L4620" s="1" t="s">
        <v>28</v>
      </c>
      <c r="M4620" s="1" t="s">
        <v>494</v>
      </c>
      <c r="N4620">
        <v>426.54999999999995</v>
      </c>
    </row>
    <row r="4621" spans="1:14" x14ac:dyDescent="0.3">
      <c r="A4621">
        <v>31</v>
      </c>
      <c r="B4621" s="1" t="s">
        <v>20</v>
      </c>
      <c r="C4621" s="1" t="s">
        <v>21</v>
      </c>
      <c r="D4621">
        <v>162</v>
      </c>
      <c r="E4621" s="2">
        <v>42466</v>
      </c>
      <c r="F4621">
        <v>1</v>
      </c>
      <c r="G4621">
        <v>1</v>
      </c>
      <c r="H4621">
        <v>449</v>
      </c>
      <c r="I4621">
        <v>7.0000000000000007E-2</v>
      </c>
      <c r="J4621" s="1" t="s">
        <v>507</v>
      </c>
      <c r="K4621" s="1" t="s">
        <v>24</v>
      </c>
      <c r="L4621" s="1" t="s">
        <v>22</v>
      </c>
      <c r="M4621" s="1" t="s">
        <v>494</v>
      </c>
      <c r="N4621">
        <v>417.57</v>
      </c>
    </row>
    <row r="4622" spans="1:14" x14ac:dyDescent="0.3">
      <c r="A4622">
        <v>50</v>
      </c>
      <c r="B4622" s="1" t="s">
        <v>85</v>
      </c>
      <c r="C4622" s="1" t="s">
        <v>15</v>
      </c>
      <c r="D4622">
        <v>70</v>
      </c>
      <c r="E4622" s="2">
        <v>42411</v>
      </c>
      <c r="F4622">
        <v>3</v>
      </c>
      <c r="G4622">
        <v>1</v>
      </c>
      <c r="H4622">
        <v>449</v>
      </c>
      <c r="I4622">
        <v>0.2</v>
      </c>
      <c r="J4622" s="1" t="s">
        <v>507</v>
      </c>
      <c r="K4622" s="1" t="s">
        <v>24</v>
      </c>
      <c r="L4622" s="1" t="s">
        <v>18</v>
      </c>
      <c r="M4622" s="1" t="s">
        <v>494</v>
      </c>
      <c r="N4622">
        <v>359.20000000000005</v>
      </c>
    </row>
    <row r="4623" spans="1:14" x14ac:dyDescent="0.3">
      <c r="A4623">
        <v>77</v>
      </c>
      <c r="B4623" s="1" t="s">
        <v>177</v>
      </c>
      <c r="C4623" s="1" t="s">
        <v>15</v>
      </c>
      <c r="D4623">
        <v>435</v>
      </c>
      <c r="E4623" s="2">
        <v>42627</v>
      </c>
      <c r="F4623">
        <v>3</v>
      </c>
      <c r="G4623">
        <v>1</v>
      </c>
      <c r="H4623">
        <v>449</v>
      </c>
      <c r="I4623">
        <v>0.05</v>
      </c>
      <c r="J4623" s="1" t="s">
        <v>507</v>
      </c>
      <c r="K4623" s="1" t="s">
        <v>24</v>
      </c>
      <c r="L4623" s="1" t="s">
        <v>18</v>
      </c>
      <c r="M4623" s="1" t="s">
        <v>494</v>
      </c>
      <c r="N4623">
        <v>426.54999999999995</v>
      </c>
    </row>
    <row r="4624" spans="1:14" x14ac:dyDescent="0.3">
      <c r="A4624">
        <v>224</v>
      </c>
      <c r="B4624" s="1" t="s">
        <v>86</v>
      </c>
      <c r="C4624" s="1" t="s">
        <v>21</v>
      </c>
      <c r="D4624">
        <v>878</v>
      </c>
      <c r="E4624" s="2">
        <v>42862</v>
      </c>
      <c r="F4624">
        <v>1</v>
      </c>
      <c r="G4624">
        <v>2</v>
      </c>
      <c r="H4624">
        <v>449</v>
      </c>
      <c r="I4624">
        <v>0.05</v>
      </c>
      <c r="J4624" s="1" t="s">
        <v>507</v>
      </c>
      <c r="K4624" s="1" t="s">
        <v>24</v>
      </c>
      <c r="L4624" s="1" t="s">
        <v>22</v>
      </c>
      <c r="M4624" s="1" t="s">
        <v>494</v>
      </c>
      <c r="N4624">
        <v>853.09999999999991</v>
      </c>
    </row>
    <row r="4625" spans="1:14" x14ac:dyDescent="0.3">
      <c r="A4625">
        <v>451</v>
      </c>
      <c r="B4625" s="1" t="s">
        <v>123</v>
      </c>
      <c r="C4625" s="1" t="s">
        <v>15</v>
      </c>
      <c r="D4625">
        <v>387</v>
      </c>
      <c r="E4625" s="2">
        <v>42602</v>
      </c>
      <c r="F4625">
        <v>3</v>
      </c>
      <c r="G4625">
        <v>1</v>
      </c>
      <c r="H4625">
        <v>449</v>
      </c>
      <c r="I4625">
        <v>0.2</v>
      </c>
      <c r="J4625" s="1" t="s">
        <v>507</v>
      </c>
      <c r="K4625" s="1" t="s">
        <v>24</v>
      </c>
      <c r="L4625" s="1" t="s">
        <v>18</v>
      </c>
      <c r="M4625" s="1" t="s">
        <v>494</v>
      </c>
      <c r="N4625">
        <v>359.20000000000005</v>
      </c>
    </row>
    <row r="4626" spans="1:14" x14ac:dyDescent="0.3">
      <c r="A4626">
        <v>487</v>
      </c>
      <c r="B4626" s="1" t="s">
        <v>79</v>
      </c>
      <c r="C4626" s="1" t="s">
        <v>21</v>
      </c>
      <c r="D4626">
        <v>587</v>
      </c>
      <c r="E4626" s="2">
        <v>42710</v>
      </c>
      <c r="F4626">
        <v>1</v>
      </c>
      <c r="G4626">
        <v>1</v>
      </c>
      <c r="H4626">
        <v>449</v>
      </c>
      <c r="I4626">
        <v>0.05</v>
      </c>
      <c r="J4626" s="1" t="s">
        <v>507</v>
      </c>
      <c r="K4626" s="1" t="s">
        <v>24</v>
      </c>
      <c r="L4626" s="1" t="s">
        <v>22</v>
      </c>
      <c r="M4626" s="1" t="s">
        <v>494</v>
      </c>
      <c r="N4626">
        <v>426.54999999999995</v>
      </c>
    </row>
    <row r="4627" spans="1:14" x14ac:dyDescent="0.3">
      <c r="A4627">
        <v>584</v>
      </c>
      <c r="B4627" s="1" t="s">
        <v>117</v>
      </c>
      <c r="C4627" s="1" t="s">
        <v>15</v>
      </c>
      <c r="D4627">
        <v>346</v>
      </c>
      <c r="E4627" s="2">
        <v>42583</v>
      </c>
      <c r="F4627">
        <v>3</v>
      </c>
      <c r="G4627">
        <v>2</v>
      </c>
      <c r="H4627">
        <v>449</v>
      </c>
      <c r="I4627">
        <v>0.05</v>
      </c>
      <c r="J4627" s="1" t="s">
        <v>507</v>
      </c>
      <c r="K4627" s="1" t="s">
        <v>24</v>
      </c>
      <c r="L4627" s="1" t="s">
        <v>18</v>
      </c>
      <c r="M4627" s="1" t="s">
        <v>494</v>
      </c>
      <c r="N4627">
        <v>853.09999999999991</v>
      </c>
    </row>
    <row r="4628" spans="1:14" x14ac:dyDescent="0.3">
      <c r="A4628">
        <v>691</v>
      </c>
      <c r="B4628" s="1" t="s">
        <v>119</v>
      </c>
      <c r="C4628" s="1" t="s">
        <v>15</v>
      </c>
      <c r="D4628">
        <v>460</v>
      </c>
      <c r="E4628" s="2">
        <v>42638</v>
      </c>
      <c r="F4628">
        <v>3</v>
      </c>
      <c r="G4628">
        <v>2</v>
      </c>
      <c r="H4628">
        <v>449</v>
      </c>
      <c r="I4628">
        <v>7.0000000000000007E-2</v>
      </c>
      <c r="J4628" s="1" t="s">
        <v>507</v>
      </c>
      <c r="K4628" s="1" t="s">
        <v>24</v>
      </c>
      <c r="L4628" s="1" t="s">
        <v>18</v>
      </c>
      <c r="M4628" s="1" t="s">
        <v>494</v>
      </c>
      <c r="N4628">
        <v>835.14</v>
      </c>
    </row>
    <row r="4629" spans="1:14" x14ac:dyDescent="0.3">
      <c r="A4629">
        <v>898</v>
      </c>
      <c r="B4629" s="1" t="s">
        <v>119</v>
      </c>
      <c r="C4629" s="1" t="s">
        <v>15</v>
      </c>
      <c r="D4629">
        <v>1064</v>
      </c>
      <c r="E4629" s="2">
        <v>42963</v>
      </c>
      <c r="F4629">
        <v>3</v>
      </c>
      <c r="G4629">
        <v>1</v>
      </c>
      <c r="H4629">
        <v>449</v>
      </c>
      <c r="I4629">
        <v>7.0000000000000007E-2</v>
      </c>
      <c r="J4629" s="1" t="s">
        <v>507</v>
      </c>
      <c r="K4629" s="1" t="s">
        <v>24</v>
      </c>
      <c r="L4629" s="1" t="s">
        <v>18</v>
      </c>
      <c r="M4629" s="1" t="s">
        <v>494</v>
      </c>
      <c r="N4629">
        <v>417.57</v>
      </c>
    </row>
    <row r="4630" spans="1:14" x14ac:dyDescent="0.3">
      <c r="A4630">
        <v>1071</v>
      </c>
      <c r="B4630" s="1" t="s">
        <v>196</v>
      </c>
      <c r="C4630" s="1" t="s">
        <v>21</v>
      </c>
      <c r="D4630">
        <v>408</v>
      </c>
      <c r="E4630" s="2">
        <v>42614</v>
      </c>
      <c r="F4630">
        <v>1</v>
      </c>
      <c r="G4630">
        <v>1</v>
      </c>
      <c r="H4630">
        <v>449</v>
      </c>
      <c r="I4630">
        <v>0.2</v>
      </c>
      <c r="J4630" s="1" t="s">
        <v>507</v>
      </c>
      <c r="K4630" s="1" t="s">
        <v>24</v>
      </c>
      <c r="L4630" s="1" t="s">
        <v>22</v>
      </c>
      <c r="M4630" s="1" t="s">
        <v>494</v>
      </c>
      <c r="N4630">
        <v>359.20000000000005</v>
      </c>
    </row>
    <row r="4631" spans="1:14" x14ac:dyDescent="0.3">
      <c r="A4631">
        <v>1360</v>
      </c>
      <c r="B4631" s="1" t="s">
        <v>78</v>
      </c>
      <c r="C4631" s="1" t="s">
        <v>21</v>
      </c>
      <c r="D4631">
        <v>232</v>
      </c>
      <c r="E4631" s="2">
        <v>42510</v>
      </c>
      <c r="F4631">
        <v>1</v>
      </c>
      <c r="G4631">
        <v>1</v>
      </c>
      <c r="H4631">
        <v>449</v>
      </c>
      <c r="I4631">
        <v>7.0000000000000007E-2</v>
      </c>
      <c r="J4631" s="1" t="s">
        <v>507</v>
      </c>
      <c r="K4631" s="1" t="s">
        <v>24</v>
      </c>
      <c r="L4631" s="1" t="s">
        <v>22</v>
      </c>
      <c r="M4631" s="1" t="s">
        <v>494</v>
      </c>
      <c r="N4631">
        <v>417.57</v>
      </c>
    </row>
    <row r="4632" spans="1:14" x14ac:dyDescent="0.3">
      <c r="A4632">
        <v>357</v>
      </c>
      <c r="B4632" s="1" t="s">
        <v>76</v>
      </c>
      <c r="C4632" s="1" t="s">
        <v>21</v>
      </c>
      <c r="D4632">
        <v>156</v>
      </c>
      <c r="E4632" s="2">
        <v>42463</v>
      </c>
      <c r="F4632">
        <v>1</v>
      </c>
      <c r="G4632">
        <v>2</v>
      </c>
      <c r="H4632">
        <v>449</v>
      </c>
      <c r="I4632">
        <v>0.2</v>
      </c>
      <c r="J4632" s="1" t="s">
        <v>507</v>
      </c>
      <c r="K4632" s="1" t="s">
        <v>24</v>
      </c>
      <c r="L4632" s="1" t="s">
        <v>22</v>
      </c>
      <c r="M4632" s="1" t="s">
        <v>494</v>
      </c>
      <c r="N4632">
        <v>718.40000000000009</v>
      </c>
    </row>
    <row r="4633" spans="1:14" x14ac:dyDescent="0.3">
      <c r="A4633">
        <v>991</v>
      </c>
      <c r="B4633" s="1" t="s">
        <v>151</v>
      </c>
      <c r="C4633" s="1" t="s">
        <v>21</v>
      </c>
      <c r="D4633">
        <v>103</v>
      </c>
      <c r="E4633" s="2">
        <v>42432</v>
      </c>
      <c r="F4633">
        <v>1</v>
      </c>
      <c r="G4633">
        <v>1</v>
      </c>
      <c r="H4633">
        <v>449</v>
      </c>
      <c r="I4633">
        <v>0.2</v>
      </c>
      <c r="J4633" s="1" t="s">
        <v>507</v>
      </c>
      <c r="K4633" s="1" t="s">
        <v>24</v>
      </c>
      <c r="L4633" s="1" t="s">
        <v>22</v>
      </c>
      <c r="M4633" s="1" t="s">
        <v>494</v>
      </c>
      <c r="N4633">
        <v>359.20000000000005</v>
      </c>
    </row>
    <row r="4634" spans="1:14" x14ac:dyDescent="0.3">
      <c r="A4634">
        <v>360</v>
      </c>
      <c r="B4634" s="1" t="s">
        <v>119</v>
      </c>
      <c r="C4634" s="1" t="s">
        <v>15</v>
      </c>
      <c r="D4634">
        <v>292</v>
      </c>
      <c r="E4634" s="2">
        <v>42550</v>
      </c>
      <c r="F4634">
        <v>3</v>
      </c>
      <c r="G4634">
        <v>2</v>
      </c>
      <c r="H4634">
        <v>449</v>
      </c>
      <c r="I4634">
        <v>0.1</v>
      </c>
      <c r="J4634" s="1" t="s">
        <v>507</v>
      </c>
      <c r="K4634" s="1" t="s">
        <v>24</v>
      </c>
      <c r="L4634" s="1" t="s">
        <v>18</v>
      </c>
      <c r="M4634" s="1" t="s">
        <v>494</v>
      </c>
      <c r="N4634">
        <v>808.2</v>
      </c>
    </row>
    <row r="4635" spans="1:14" x14ac:dyDescent="0.3">
      <c r="A4635">
        <v>13</v>
      </c>
      <c r="B4635" s="1" t="s">
        <v>14</v>
      </c>
      <c r="C4635" s="1" t="s">
        <v>15</v>
      </c>
      <c r="D4635">
        <v>239</v>
      </c>
      <c r="E4635" s="2">
        <v>42517</v>
      </c>
      <c r="F4635">
        <v>3</v>
      </c>
      <c r="G4635">
        <v>1</v>
      </c>
      <c r="H4635">
        <v>449</v>
      </c>
      <c r="I4635">
        <v>7.0000000000000007E-2</v>
      </c>
      <c r="J4635" s="1" t="s">
        <v>507</v>
      </c>
      <c r="K4635" s="1" t="s">
        <v>24</v>
      </c>
      <c r="L4635" s="1" t="s">
        <v>18</v>
      </c>
      <c r="M4635" s="1" t="s">
        <v>494</v>
      </c>
      <c r="N4635">
        <v>417.57</v>
      </c>
    </row>
    <row r="4636" spans="1:14" x14ac:dyDescent="0.3">
      <c r="A4636">
        <v>641</v>
      </c>
      <c r="B4636" s="1" t="s">
        <v>37</v>
      </c>
      <c r="C4636" s="1" t="s">
        <v>21</v>
      </c>
      <c r="D4636">
        <v>470</v>
      </c>
      <c r="E4636" s="2">
        <v>42643</v>
      </c>
      <c r="F4636">
        <v>1</v>
      </c>
      <c r="G4636">
        <v>1</v>
      </c>
      <c r="H4636">
        <v>449</v>
      </c>
      <c r="I4636">
        <v>0.05</v>
      </c>
      <c r="J4636" s="1" t="s">
        <v>507</v>
      </c>
      <c r="K4636" s="1" t="s">
        <v>24</v>
      </c>
      <c r="L4636" s="1" t="s">
        <v>22</v>
      </c>
      <c r="M4636" s="1" t="s">
        <v>494</v>
      </c>
      <c r="N4636">
        <v>426.54999999999995</v>
      </c>
    </row>
    <row r="4637" spans="1:14" x14ac:dyDescent="0.3">
      <c r="A4637">
        <v>796</v>
      </c>
      <c r="B4637" s="1" t="s">
        <v>78</v>
      </c>
      <c r="C4637" s="1" t="s">
        <v>21</v>
      </c>
      <c r="D4637">
        <v>493</v>
      </c>
      <c r="E4637" s="2">
        <v>42652</v>
      </c>
      <c r="F4637">
        <v>1</v>
      </c>
      <c r="G4637">
        <v>2</v>
      </c>
      <c r="H4637">
        <v>449</v>
      </c>
      <c r="I4637">
        <v>0.05</v>
      </c>
      <c r="J4637" s="1" t="s">
        <v>507</v>
      </c>
      <c r="K4637" s="1" t="s">
        <v>24</v>
      </c>
      <c r="L4637" s="1" t="s">
        <v>22</v>
      </c>
      <c r="M4637" s="1" t="s">
        <v>494</v>
      </c>
      <c r="N4637">
        <v>853.09999999999991</v>
      </c>
    </row>
    <row r="4638" spans="1:14" x14ac:dyDescent="0.3">
      <c r="A4638">
        <v>21</v>
      </c>
      <c r="B4638" s="1" t="s">
        <v>40</v>
      </c>
      <c r="C4638" s="1" t="s">
        <v>15</v>
      </c>
      <c r="D4638">
        <v>1596</v>
      </c>
      <c r="E4638" s="2">
        <v>43218</v>
      </c>
      <c r="F4638">
        <v>3</v>
      </c>
      <c r="G4638">
        <v>1</v>
      </c>
      <c r="H4638">
        <v>449</v>
      </c>
      <c r="I4638">
        <v>0.1</v>
      </c>
      <c r="J4638" s="1" t="s">
        <v>507</v>
      </c>
      <c r="K4638" s="1" t="s">
        <v>24</v>
      </c>
      <c r="L4638" s="1" t="s">
        <v>18</v>
      </c>
      <c r="M4638" s="1" t="s">
        <v>494</v>
      </c>
      <c r="N4638">
        <v>404.1</v>
      </c>
    </row>
    <row r="4639" spans="1:14" x14ac:dyDescent="0.3">
      <c r="A4639">
        <v>577</v>
      </c>
      <c r="B4639" s="1" t="s">
        <v>197</v>
      </c>
      <c r="C4639" s="1" t="s">
        <v>21</v>
      </c>
      <c r="D4639">
        <v>118</v>
      </c>
      <c r="E4639" s="2">
        <v>42441</v>
      </c>
      <c r="F4639">
        <v>1</v>
      </c>
      <c r="G4639">
        <v>1</v>
      </c>
      <c r="H4639">
        <v>449</v>
      </c>
      <c r="I4639">
        <v>7.0000000000000007E-2</v>
      </c>
      <c r="J4639" s="1" t="s">
        <v>507</v>
      </c>
      <c r="K4639" s="1" t="s">
        <v>24</v>
      </c>
      <c r="L4639" s="1" t="s">
        <v>22</v>
      </c>
      <c r="M4639" s="1" t="s">
        <v>494</v>
      </c>
      <c r="N4639">
        <v>417.57</v>
      </c>
    </row>
    <row r="4640" spans="1:14" x14ac:dyDescent="0.3">
      <c r="A4640">
        <v>654</v>
      </c>
      <c r="B4640" s="1" t="s">
        <v>72</v>
      </c>
      <c r="C4640" s="1" t="s">
        <v>21</v>
      </c>
      <c r="D4640">
        <v>614</v>
      </c>
      <c r="E4640" s="2">
        <v>42722</v>
      </c>
      <c r="F4640">
        <v>1</v>
      </c>
      <c r="G4640">
        <v>1</v>
      </c>
      <c r="H4640">
        <v>449</v>
      </c>
      <c r="I4640">
        <v>0.1</v>
      </c>
      <c r="J4640" s="1" t="s">
        <v>507</v>
      </c>
      <c r="K4640" s="1" t="s">
        <v>24</v>
      </c>
      <c r="L4640" s="1" t="s">
        <v>22</v>
      </c>
      <c r="M4640" s="1" t="s">
        <v>494</v>
      </c>
      <c r="N4640">
        <v>404.1</v>
      </c>
    </row>
    <row r="4641" spans="1:14" x14ac:dyDescent="0.3">
      <c r="A4641">
        <v>40</v>
      </c>
      <c r="B4641" s="1" t="s">
        <v>146</v>
      </c>
      <c r="C4641" s="1" t="s">
        <v>21</v>
      </c>
      <c r="D4641">
        <v>1092</v>
      </c>
      <c r="E4641" s="2">
        <v>42972</v>
      </c>
      <c r="F4641">
        <v>1</v>
      </c>
      <c r="G4641">
        <v>1</v>
      </c>
      <c r="H4641">
        <v>449</v>
      </c>
      <c r="I4641">
        <v>0.2</v>
      </c>
      <c r="J4641" s="1" t="s">
        <v>507</v>
      </c>
      <c r="K4641" s="1" t="s">
        <v>24</v>
      </c>
      <c r="L4641" s="1" t="s">
        <v>22</v>
      </c>
      <c r="M4641" s="1" t="s">
        <v>494</v>
      </c>
      <c r="N4641">
        <v>359.20000000000005</v>
      </c>
    </row>
    <row r="4642" spans="1:14" x14ac:dyDescent="0.3">
      <c r="A4642">
        <v>506</v>
      </c>
      <c r="B4642" s="1" t="s">
        <v>180</v>
      </c>
      <c r="C4642" s="1" t="s">
        <v>21</v>
      </c>
      <c r="D4642">
        <v>527</v>
      </c>
      <c r="E4642" s="2">
        <v>42670</v>
      </c>
      <c r="F4642">
        <v>1</v>
      </c>
      <c r="G4642">
        <v>2</v>
      </c>
      <c r="H4642">
        <v>449</v>
      </c>
      <c r="I4642">
        <v>7.0000000000000007E-2</v>
      </c>
      <c r="J4642" s="1" t="s">
        <v>507</v>
      </c>
      <c r="K4642" s="1" t="s">
        <v>24</v>
      </c>
      <c r="L4642" s="1" t="s">
        <v>22</v>
      </c>
      <c r="M4642" s="1" t="s">
        <v>494</v>
      </c>
      <c r="N4642">
        <v>835.14</v>
      </c>
    </row>
    <row r="4643" spans="1:14" x14ac:dyDescent="0.3">
      <c r="A4643">
        <v>136</v>
      </c>
      <c r="B4643" s="1" t="s">
        <v>128</v>
      </c>
      <c r="C4643" s="1" t="s">
        <v>15</v>
      </c>
      <c r="D4643">
        <v>1346</v>
      </c>
      <c r="E4643" s="2">
        <v>43114</v>
      </c>
      <c r="F4643">
        <v>3</v>
      </c>
      <c r="G4643">
        <v>2</v>
      </c>
      <c r="H4643">
        <v>449</v>
      </c>
      <c r="I4643">
        <v>0.05</v>
      </c>
      <c r="J4643" s="1" t="s">
        <v>507</v>
      </c>
      <c r="K4643" s="1" t="s">
        <v>24</v>
      </c>
      <c r="L4643" s="1" t="s">
        <v>18</v>
      </c>
      <c r="M4643" s="1" t="s">
        <v>494</v>
      </c>
      <c r="N4643">
        <v>853.09999999999991</v>
      </c>
    </row>
    <row r="4644" spans="1:14" x14ac:dyDescent="0.3">
      <c r="A4644">
        <v>913</v>
      </c>
      <c r="B4644" s="1" t="s">
        <v>25</v>
      </c>
      <c r="C4644" s="1" t="s">
        <v>15</v>
      </c>
      <c r="D4644">
        <v>553</v>
      </c>
      <c r="E4644" s="2">
        <v>42686</v>
      </c>
      <c r="F4644">
        <v>3</v>
      </c>
      <c r="G4644">
        <v>2</v>
      </c>
      <c r="H4644">
        <v>449</v>
      </c>
      <c r="I4644">
        <v>7.0000000000000007E-2</v>
      </c>
      <c r="J4644" s="1" t="s">
        <v>507</v>
      </c>
      <c r="K4644" s="1" t="s">
        <v>24</v>
      </c>
      <c r="L4644" s="1" t="s">
        <v>18</v>
      </c>
      <c r="M4644" s="1" t="s">
        <v>494</v>
      </c>
      <c r="N4644">
        <v>835.14</v>
      </c>
    </row>
    <row r="4645" spans="1:14" x14ac:dyDescent="0.3">
      <c r="A4645">
        <v>447</v>
      </c>
      <c r="B4645" s="1" t="s">
        <v>114</v>
      </c>
      <c r="C4645" s="1" t="s">
        <v>21</v>
      </c>
      <c r="D4645">
        <v>398</v>
      </c>
      <c r="E4645" s="2">
        <v>42611</v>
      </c>
      <c r="F4645">
        <v>1</v>
      </c>
      <c r="G4645">
        <v>2</v>
      </c>
      <c r="H4645">
        <v>449</v>
      </c>
      <c r="I4645">
        <v>0.05</v>
      </c>
      <c r="J4645" s="1" t="s">
        <v>507</v>
      </c>
      <c r="K4645" s="1" t="s">
        <v>24</v>
      </c>
      <c r="L4645" s="1" t="s">
        <v>22</v>
      </c>
      <c r="M4645" s="1" t="s">
        <v>494</v>
      </c>
      <c r="N4645">
        <v>853.09999999999991</v>
      </c>
    </row>
    <row r="4646" spans="1:14" x14ac:dyDescent="0.3">
      <c r="A4646">
        <v>83</v>
      </c>
      <c r="B4646" s="1" t="s">
        <v>26</v>
      </c>
      <c r="C4646" s="1" t="s">
        <v>27</v>
      </c>
      <c r="D4646">
        <v>1502</v>
      </c>
      <c r="E4646" s="2">
        <v>43196</v>
      </c>
      <c r="F4646">
        <v>2</v>
      </c>
      <c r="G4646">
        <v>2</v>
      </c>
      <c r="H4646">
        <v>449</v>
      </c>
      <c r="I4646">
        <v>7.0000000000000007E-2</v>
      </c>
      <c r="J4646" s="1" t="s">
        <v>508</v>
      </c>
      <c r="K4646" s="1" t="s">
        <v>24</v>
      </c>
      <c r="L4646" s="1" t="s">
        <v>28</v>
      </c>
      <c r="M4646" s="1" t="s">
        <v>494</v>
      </c>
      <c r="N4646">
        <v>835.14</v>
      </c>
    </row>
    <row r="4647" spans="1:14" x14ac:dyDescent="0.3">
      <c r="A4647">
        <v>291</v>
      </c>
      <c r="B4647" s="1" t="s">
        <v>182</v>
      </c>
      <c r="C4647" s="1" t="s">
        <v>27</v>
      </c>
      <c r="D4647">
        <v>675</v>
      </c>
      <c r="E4647" s="2">
        <v>42763</v>
      </c>
      <c r="F4647">
        <v>2</v>
      </c>
      <c r="G4647">
        <v>1</v>
      </c>
      <c r="H4647">
        <v>449</v>
      </c>
      <c r="I4647">
        <v>7.0000000000000007E-2</v>
      </c>
      <c r="J4647" s="1" t="s">
        <v>508</v>
      </c>
      <c r="K4647" s="1" t="s">
        <v>24</v>
      </c>
      <c r="L4647" s="1" t="s">
        <v>28</v>
      </c>
      <c r="M4647" s="1" t="s">
        <v>494</v>
      </c>
      <c r="N4647">
        <v>417.57</v>
      </c>
    </row>
    <row r="4648" spans="1:14" x14ac:dyDescent="0.3">
      <c r="A4648">
        <v>297</v>
      </c>
      <c r="B4648" s="1" t="s">
        <v>170</v>
      </c>
      <c r="C4648" s="1" t="s">
        <v>15</v>
      </c>
      <c r="D4648">
        <v>668</v>
      </c>
      <c r="E4648" s="2">
        <v>42757</v>
      </c>
      <c r="F4648">
        <v>3</v>
      </c>
      <c r="G4648">
        <v>2</v>
      </c>
      <c r="H4648">
        <v>449</v>
      </c>
      <c r="I4648">
        <v>0.1</v>
      </c>
      <c r="J4648" s="1" t="s">
        <v>508</v>
      </c>
      <c r="K4648" s="1" t="s">
        <v>24</v>
      </c>
      <c r="L4648" s="1" t="s">
        <v>18</v>
      </c>
      <c r="M4648" s="1" t="s">
        <v>494</v>
      </c>
      <c r="N4648">
        <v>808.2</v>
      </c>
    </row>
    <row r="4649" spans="1:14" x14ac:dyDescent="0.3">
      <c r="A4649">
        <v>337</v>
      </c>
      <c r="B4649" s="1" t="s">
        <v>121</v>
      </c>
      <c r="C4649" s="1" t="s">
        <v>27</v>
      </c>
      <c r="D4649">
        <v>373</v>
      </c>
      <c r="E4649" s="2">
        <v>42598</v>
      </c>
      <c r="F4649">
        <v>2</v>
      </c>
      <c r="G4649">
        <v>2</v>
      </c>
      <c r="H4649">
        <v>449</v>
      </c>
      <c r="I4649">
        <v>0.2</v>
      </c>
      <c r="J4649" s="1" t="s">
        <v>508</v>
      </c>
      <c r="K4649" s="1" t="s">
        <v>24</v>
      </c>
      <c r="L4649" s="1" t="s">
        <v>28</v>
      </c>
      <c r="M4649" s="1" t="s">
        <v>494</v>
      </c>
      <c r="N4649">
        <v>718.40000000000009</v>
      </c>
    </row>
    <row r="4650" spans="1:14" x14ac:dyDescent="0.3">
      <c r="A4650">
        <v>480</v>
      </c>
      <c r="B4650" s="1" t="s">
        <v>153</v>
      </c>
      <c r="C4650" s="1" t="s">
        <v>27</v>
      </c>
      <c r="D4650">
        <v>324</v>
      </c>
      <c r="E4650" s="2">
        <v>42571</v>
      </c>
      <c r="F4650">
        <v>2</v>
      </c>
      <c r="G4650">
        <v>1</v>
      </c>
      <c r="H4650">
        <v>449</v>
      </c>
      <c r="I4650">
        <v>0.05</v>
      </c>
      <c r="J4650" s="1" t="s">
        <v>508</v>
      </c>
      <c r="K4650" s="1" t="s">
        <v>24</v>
      </c>
      <c r="L4650" s="1" t="s">
        <v>28</v>
      </c>
      <c r="M4650" s="1" t="s">
        <v>494</v>
      </c>
      <c r="N4650">
        <v>426.54999999999995</v>
      </c>
    </row>
    <row r="4651" spans="1:14" x14ac:dyDescent="0.3">
      <c r="A4651">
        <v>551</v>
      </c>
      <c r="B4651" s="1" t="s">
        <v>63</v>
      </c>
      <c r="C4651" s="1" t="s">
        <v>15</v>
      </c>
      <c r="D4651">
        <v>354</v>
      </c>
      <c r="E4651" s="2">
        <v>42585</v>
      </c>
      <c r="F4651">
        <v>3</v>
      </c>
      <c r="G4651">
        <v>1</v>
      </c>
      <c r="H4651">
        <v>449</v>
      </c>
      <c r="I4651">
        <v>0.05</v>
      </c>
      <c r="J4651" s="1" t="s">
        <v>508</v>
      </c>
      <c r="K4651" s="1" t="s">
        <v>24</v>
      </c>
      <c r="L4651" s="1" t="s">
        <v>18</v>
      </c>
      <c r="M4651" s="1" t="s">
        <v>494</v>
      </c>
      <c r="N4651">
        <v>426.54999999999995</v>
      </c>
    </row>
    <row r="4652" spans="1:14" x14ac:dyDescent="0.3">
      <c r="A4652">
        <v>553</v>
      </c>
      <c r="B4652" s="1" t="s">
        <v>197</v>
      </c>
      <c r="C4652" s="1" t="s">
        <v>21</v>
      </c>
      <c r="D4652">
        <v>474</v>
      </c>
      <c r="E4652" s="2">
        <v>42644</v>
      </c>
      <c r="F4652">
        <v>1</v>
      </c>
      <c r="G4652">
        <v>2</v>
      </c>
      <c r="H4652">
        <v>449</v>
      </c>
      <c r="I4652">
        <v>0.05</v>
      </c>
      <c r="J4652" s="1" t="s">
        <v>508</v>
      </c>
      <c r="K4652" s="1" t="s">
        <v>24</v>
      </c>
      <c r="L4652" s="1" t="s">
        <v>22</v>
      </c>
      <c r="M4652" s="1" t="s">
        <v>494</v>
      </c>
      <c r="N4652">
        <v>853.09999999999991</v>
      </c>
    </row>
    <row r="4653" spans="1:14" x14ac:dyDescent="0.3">
      <c r="A4653">
        <v>555</v>
      </c>
      <c r="B4653" s="1" t="s">
        <v>128</v>
      </c>
      <c r="C4653" s="1" t="s">
        <v>15</v>
      </c>
      <c r="D4653">
        <v>467</v>
      </c>
      <c r="E4653" s="2">
        <v>42641</v>
      </c>
      <c r="F4653">
        <v>3</v>
      </c>
      <c r="G4653">
        <v>1</v>
      </c>
      <c r="H4653">
        <v>449</v>
      </c>
      <c r="I4653">
        <v>7.0000000000000007E-2</v>
      </c>
      <c r="J4653" s="1" t="s">
        <v>508</v>
      </c>
      <c r="K4653" s="1" t="s">
        <v>24</v>
      </c>
      <c r="L4653" s="1" t="s">
        <v>18</v>
      </c>
      <c r="M4653" s="1" t="s">
        <v>494</v>
      </c>
      <c r="N4653">
        <v>417.57</v>
      </c>
    </row>
    <row r="4654" spans="1:14" x14ac:dyDescent="0.3">
      <c r="A4654">
        <v>645</v>
      </c>
      <c r="B4654" s="1" t="s">
        <v>67</v>
      </c>
      <c r="C4654" s="1" t="s">
        <v>27</v>
      </c>
      <c r="D4654">
        <v>1000</v>
      </c>
      <c r="E4654" s="2">
        <v>42928</v>
      </c>
      <c r="F4654">
        <v>2</v>
      </c>
      <c r="G4654">
        <v>2</v>
      </c>
      <c r="H4654">
        <v>449</v>
      </c>
      <c r="I4654">
        <v>7.0000000000000007E-2</v>
      </c>
      <c r="J4654" s="1" t="s">
        <v>508</v>
      </c>
      <c r="K4654" s="1" t="s">
        <v>24</v>
      </c>
      <c r="L4654" s="1" t="s">
        <v>28</v>
      </c>
      <c r="M4654" s="1" t="s">
        <v>494</v>
      </c>
      <c r="N4654">
        <v>835.14</v>
      </c>
    </row>
    <row r="4655" spans="1:14" x14ac:dyDescent="0.3">
      <c r="A4655">
        <v>655</v>
      </c>
      <c r="B4655" s="1" t="s">
        <v>26</v>
      </c>
      <c r="C4655" s="1" t="s">
        <v>27</v>
      </c>
      <c r="D4655">
        <v>1061</v>
      </c>
      <c r="E4655" s="2">
        <v>42962</v>
      </c>
      <c r="F4655">
        <v>2</v>
      </c>
      <c r="G4655">
        <v>1</v>
      </c>
      <c r="H4655">
        <v>449</v>
      </c>
      <c r="I4655">
        <v>0.1</v>
      </c>
      <c r="J4655" s="1" t="s">
        <v>508</v>
      </c>
      <c r="K4655" s="1" t="s">
        <v>24</v>
      </c>
      <c r="L4655" s="1" t="s">
        <v>28</v>
      </c>
      <c r="M4655" s="1" t="s">
        <v>494</v>
      </c>
      <c r="N4655">
        <v>404.1</v>
      </c>
    </row>
    <row r="4656" spans="1:14" x14ac:dyDescent="0.3">
      <c r="A4656">
        <v>670</v>
      </c>
      <c r="B4656" s="1" t="s">
        <v>140</v>
      </c>
      <c r="C4656" s="1" t="s">
        <v>27</v>
      </c>
      <c r="D4656">
        <v>316</v>
      </c>
      <c r="E4656" s="2">
        <v>42568</v>
      </c>
      <c r="F4656">
        <v>2</v>
      </c>
      <c r="G4656">
        <v>1</v>
      </c>
      <c r="H4656">
        <v>449</v>
      </c>
      <c r="I4656">
        <v>0.2</v>
      </c>
      <c r="J4656" s="1" t="s">
        <v>508</v>
      </c>
      <c r="K4656" s="1" t="s">
        <v>24</v>
      </c>
      <c r="L4656" s="1" t="s">
        <v>28</v>
      </c>
      <c r="M4656" s="1" t="s">
        <v>494</v>
      </c>
      <c r="N4656">
        <v>359.20000000000005</v>
      </c>
    </row>
    <row r="4657" spans="1:14" x14ac:dyDescent="0.3">
      <c r="A4657">
        <v>691</v>
      </c>
      <c r="B4657" s="1" t="s">
        <v>119</v>
      </c>
      <c r="C4657" s="1" t="s">
        <v>15</v>
      </c>
      <c r="D4657">
        <v>460</v>
      </c>
      <c r="E4657" s="2">
        <v>42638</v>
      </c>
      <c r="F4657">
        <v>3</v>
      </c>
      <c r="G4657">
        <v>1</v>
      </c>
      <c r="H4657">
        <v>449</v>
      </c>
      <c r="I4657">
        <v>0.05</v>
      </c>
      <c r="J4657" s="1" t="s">
        <v>508</v>
      </c>
      <c r="K4657" s="1" t="s">
        <v>24</v>
      </c>
      <c r="L4657" s="1" t="s">
        <v>18</v>
      </c>
      <c r="M4657" s="1" t="s">
        <v>494</v>
      </c>
      <c r="N4657">
        <v>426.54999999999995</v>
      </c>
    </row>
    <row r="4658" spans="1:14" x14ac:dyDescent="0.3">
      <c r="A4658">
        <v>694</v>
      </c>
      <c r="B4658" s="1" t="s">
        <v>136</v>
      </c>
      <c r="C4658" s="1" t="s">
        <v>27</v>
      </c>
      <c r="D4658">
        <v>737</v>
      </c>
      <c r="E4658" s="2">
        <v>42793</v>
      </c>
      <c r="F4658">
        <v>2</v>
      </c>
      <c r="G4658">
        <v>2</v>
      </c>
      <c r="H4658">
        <v>449</v>
      </c>
      <c r="I4658">
        <v>7.0000000000000007E-2</v>
      </c>
      <c r="J4658" s="1" t="s">
        <v>508</v>
      </c>
      <c r="K4658" s="1" t="s">
        <v>24</v>
      </c>
      <c r="L4658" s="1" t="s">
        <v>28</v>
      </c>
      <c r="M4658" s="1" t="s">
        <v>494</v>
      </c>
      <c r="N4658">
        <v>835.14</v>
      </c>
    </row>
    <row r="4659" spans="1:14" x14ac:dyDescent="0.3">
      <c r="A4659">
        <v>740</v>
      </c>
      <c r="B4659" s="1" t="s">
        <v>59</v>
      </c>
      <c r="C4659" s="1" t="s">
        <v>27</v>
      </c>
      <c r="D4659">
        <v>117</v>
      </c>
      <c r="E4659" s="2">
        <v>42439</v>
      </c>
      <c r="F4659">
        <v>2</v>
      </c>
      <c r="G4659">
        <v>1</v>
      </c>
      <c r="H4659">
        <v>449</v>
      </c>
      <c r="I4659">
        <v>0.05</v>
      </c>
      <c r="J4659" s="1" t="s">
        <v>508</v>
      </c>
      <c r="K4659" s="1" t="s">
        <v>24</v>
      </c>
      <c r="L4659" s="1" t="s">
        <v>28</v>
      </c>
      <c r="M4659" s="1" t="s">
        <v>494</v>
      </c>
      <c r="N4659">
        <v>426.54999999999995</v>
      </c>
    </row>
    <row r="4660" spans="1:14" x14ac:dyDescent="0.3">
      <c r="A4660">
        <v>933</v>
      </c>
      <c r="B4660" s="1" t="s">
        <v>161</v>
      </c>
      <c r="C4660" s="1" t="s">
        <v>27</v>
      </c>
      <c r="D4660">
        <v>266</v>
      </c>
      <c r="E4660" s="2">
        <v>42531</v>
      </c>
      <c r="F4660">
        <v>2</v>
      </c>
      <c r="G4660">
        <v>1</v>
      </c>
      <c r="H4660">
        <v>449</v>
      </c>
      <c r="I4660">
        <v>0.2</v>
      </c>
      <c r="J4660" s="1" t="s">
        <v>508</v>
      </c>
      <c r="K4660" s="1" t="s">
        <v>24</v>
      </c>
      <c r="L4660" s="1" t="s">
        <v>28</v>
      </c>
      <c r="M4660" s="1" t="s">
        <v>494</v>
      </c>
      <c r="N4660">
        <v>359.20000000000005</v>
      </c>
    </row>
    <row r="4661" spans="1:14" x14ac:dyDescent="0.3">
      <c r="A4661">
        <v>977</v>
      </c>
      <c r="B4661" s="1" t="s">
        <v>184</v>
      </c>
      <c r="C4661" s="1" t="s">
        <v>27</v>
      </c>
      <c r="D4661">
        <v>501</v>
      </c>
      <c r="E4661" s="2">
        <v>42654</v>
      </c>
      <c r="F4661">
        <v>2</v>
      </c>
      <c r="G4661">
        <v>2</v>
      </c>
      <c r="H4661">
        <v>449</v>
      </c>
      <c r="I4661">
        <v>0.05</v>
      </c>
      <c r="J4661" s="1" t="s">
        <v>508</v>
      </c>
      <c r="K4661" s="1" t="s">
        <v>24</v>
      </c>
      <c r="L4661" s="1" t="s">
        <v>28</v>
      </c>
      <c r="M4661" s="1" t="s">
        <v>494</v>
      </c>
      <c r="N4661">
        <v>853.09999999999991</v>
      </c>
    </row>
    <row r="4662" spans="1:14" x14ac:dyDescent="0.3">
      <c r="A4662">
        <v>995</v>
      </c>
      <c r="B4662" s="1" t="s">
        <v>91</v>
      </c>
      <c r="C4662" s="1" t="s">
        <v>27</v>
      </c>
      <c r="D4662">
        <v>368</v>
      </c>
      <c r="E4662" s="2">
        <v>42596</v>
      </c>
      <c r="F4662">
        <v>2</v>
      </c>
      <c r="G4662">
        <v>1</v>
      </c>
      <c r="H4662">
        <v>449</v>
      </c>
      <c r="I4662">
        <v>0.05</v>
      </c>
      <c r="J4662" s="1" t="s">
        <v>508</v>
      </c>
      <c r="K4662" s="1" t="s">
        <v>24</v>
      </c>
      <c r="L4662" s="1" t="s">
        <v>28</v>
      </c>
      <c r="M4662" s="1" t="s">
        <v>494</v>
      </c>
      <c r="N4662">
        <v>426.54999999999995</v>
      </c>
    </row>
    <row r="4663" spans="1:14" x14ac:dyDescent="0.3">
      <c r="A4663">
        <v>1119</v>
      </c>
      <c r="B4663" s="1" t="s">
        <v>162</v>
      </c>
      <c r="C4663" s="1" t="s">
        <v>27</v>
      </c>
      <c r="D4663">
        <v>627</v>
      </c>
      <c r="E4663" s="2">
        <v>42729</v>
      </c>
      <c r="F4663">
        <v>2</v>
      </c>
      <c r="G4663">
        <v>1</v>
      </c>
      <c r="H4663">
        <v>449</v>
      </c>
      <c r="I4663">
        <v>7.0000000000000007E-2</v>
      </c>
      <c r="J4663" s="1" t="s">
        <v>508</v>
      </c>
      <c r="K4663" s="1" t="s">
        <v>24</v>
      </c>
      <c r="L4663" s="1" t="s">
        <v>28</v>
      </c>
      <c r="M4663" s="1" t="s">
        <v>494</v>
      </c>
      <c r="N4663">
        <v>417.57</v>
      </c>
    </row>
    <row r="4664" spans="1:14" x14ac:dyDescent="0.3">
      <c r="A4664">
        <v>1182</v>
      </c>
      <c r="B4664" s="1" t="s">
        <v>83</v>
      </c>
      <c r="C4664" s="1" t="s">
        <v>27</v>
      </c>
      <c r="D4664">
        <v>78</v>
      </c>
      <c r="E4664" s="2">
        <v>42416</v>
      </c>
      <c r="F4664">
        <v>2</v>
      </c>
      <c r="G4664">
        <v>1</v>
      </c>
      <c r="H4664">
        <v>449</v>
      </c>
      <c r="I4664">
        <v>0.2</v>
      </c>
      <c r="J4664" s="1" t="s">
        <v>508</v>
      </c>
      <c r="K4664" s="1" t="s">
        <v>24</v>
      </c>
      <c r="L4664" s="1" t="s">
        <v>28</v>
      </c>
      <c r="M4664" s="1" t="s">
        <v>494</v>
      </c>
      <c r="N4664">
        <v>359.20000000000005</v>
      </c>
    </row>
    <row r="4665" spans="1:14" x14ac:dyDescent="0.3">
      <c r="A4665">
        <v>1194</v>
      </c>
      <c r="B4665" s="1" t="s">
        <v>112</v>
      </c>
      <c r="C4665" s="1" t="s">
        <v>27</v>
      </c>
      <c r="D4665">
        <v>98</v>
      </c>
      <c r="E4665" s="2">
        <v>42428</v>
      </c>
      <c r="F4665">
        <v>2</v>
      </c>
      <c r="G4665">
        <v>1</v>
      </c>
      <c r="H4665">
        <v>449</v>
      </c>
      <c r="I4665">
        <v>7.0000000000000007E-2</v>
      </c>
      <c r="J4665" s="1" t="s">
        <v>508</v>
      </c>
      <c r="K4665" s="1" t="s">
        <v>24</v>
      </c>
      <c r="L4665" s="1" t="s">
        <v>28</v>
      </c>
      <c r="M4665" s="1" t="s">
        <v>494</v>
      </c>
      <c r="N4665">
        <v>417.57</v>
      </c>
    </row>
    <row r="4666" spans="1:14" x14ac:dyDescent="0.3">
      <c r="A4666">
        <v>1208</v>
      </c>
      <c r="B4666" s="1" t="s">
        <v>98</v>
      </c>
      <c r="C4666" s="1" t="s">
        <v>27</v>
      </c>
      <c r="D4666">
        <v>605</v>
      </c>
      <c r="E4666" s="2">
        <v>42714</v>
      </c>
      <c r="F4666">
        <v>2</v>
      </c>
      <c r="G4666">
        <v>1</v>
      </c>
      <c r="H4666">
        <v>449</v>
      </c>
      <c r="I4666">
        <v>7.0000000000000007E-2</v>
      </c>
      <c r="J4666" s="1" t="s">
        <v>508</v>
      </c>
      <c r="K4666" s="1" t="s">
        <v>24</v>
      </c>
      <c r="L4666" s="1" t="s">
        <v>28</v>
      </c>
      <c r="M4666" s="1" t="s">
        <v>494</v>
      </c>
      <c r="N4666">
        <v>417.57</v>
      </c>
    </row>
    <row r="4667" spans="1:14" x14ac:dyDescent="0.3">
      <c r="A4667">
        <v>1301</v>
      </c>
      <c r="B4667" s="1" t="s">
        <v>86</v>
      </c>
      <c r="C4667" s="1" t="s">
        <v>21</v>
      </c>
      <c r="D4667">
        <v>278</v>
      </c>
      <c r="E4667" s="2">
        <v>42541</v>
      </c>
      <c r="F4667">
        <v>1</v>
      </c>
      <c r="G4667">
        <v>2</v>
      </c>
      <c r="H4667">
        <v>449</v>
      </c>
      <c r="I4667">
        <v>7.0000000000000007E-2</v>
      </c>
      <c r="J4667" s="1" t="s">
        <v>508</v>
      </c>
      <c r="K4667" s="1" t="s">
        <v>24</v>
      </c>
      <c r="L4667" s="1" t="s">
        <v>22</v>
      </c>
      <c r="M4667" s="1" t="s">
        <v>494</v>
      </c>
      <c r="N4667">
        <v>835.14</v>
      </c>
    </row>
    <row r="4668" spans="1:14" x14ac:dyDescent="0.3">
      <c r="A4668">
        <v>1311</v>
      </c>
      <c r="B4668" s="1" t="s">
        <v>179</v>
      </c>
      <c r="C4668" s="1" t="s">
        <v>27</v>
      </c>
      <c r="D4668">
        <v>1097</v>
      </c>
      <c r="E4668" s="2">
        <v>42974</v>
      </c>
      <c r="F4668">
        <v>2</v>
      </c>
      <c r="G4668">
        <v>1</v>
      </c>
      <c r="H4668">
        <v>449</v>
      </c>
      <c r="I4668">
        <v>0.2</v>
      </c>
      <c r="J4668" s="1" t="s">
        <v>508</v>
      </c>
      <c r="K4668" s="1" t="s">
        <v>24</v>
      </c>
      <c r="L4668" s="1" t="s">
        <v>28</v>
      </c>
      <c r="M4668" s="1" t="s">
        <v>494</v>
      </c>
      <c r="N4668">
        <v>359.20000000000005</v>
      </c>
    </row>
    <row r="4669" spans="1:14" x14ac:dyDescent="0.3">
      <c r="A4669">
        <v>1361</v>
      </c>
      <c r="B4669" s="1" t="s">
        <v>168</v>
      </c>
      <c r="C4669" s="1" t="s">
        <v>27</v>
      </c>
      <c r="D4669">
        <v>174</v>
      </c>
      <c r="E4669" s="2">
        <v>42472</v>
      </c>
      <c r="F4669">
        <v>2</v>
      </c>
      <c r="G4669">
        <v>2</v>
      </c>
      <c r="H4669">
        <v>449</v>
      </c>
      <c r="I4669">
        <v>0.1</v>
      </c>
      <c r="J4669" s="1" t="s">
        <v>508</v>
      </c>
      <c r="K4669" s="1" t="s">
        <v>24</v>
      </c>
      <c r="L4669" s="1" t="s">
        <v>28</v>
      </c>
      <c r="M4669" s="1" t="s">
        <v>494</v>
      </c>
      <c r="N4669">
        <v>808.2</v>
      </c>
    </row>
    <row r="4670" spans="1:14" x14ac:dyDescent="0.3">
      <c r="A4670">
        <v>1369</v>
      </c>
      <c r="B4670" s="1" t="s">
        <v>45</v>
      </c>
      <c r="C4670" s="1" t="s">
        <v>27</v>
      </c>
      <c r="D4670">
        <v>115</v>
      </c>
      <c r="E4670" s="2">
        <v>42438</v>
      </c>
      <c r="F4670">
        <v>2</v>
      </c>
      <c r="G4670">
        <v>1</v>
      </c>
      <c r="H4670">
        <v>449</v>
      </c>
      <c r="I4670">
        <v>0.1</v>
      </c>
      <c r="J4670" s="1" t="s">
        <v>508</v>
      </c>
      <c r="K4670" s="1" t="s">
        <v>24</v>
      </c>
      <c r="L4670" s="1" t="s">
        <v>28</v>
      </c>
      <c r="M4670" s="1" t="s">
        <v>494</v>
      </c>
      <c r="N4670">
        <v>404.1</v>
      </c>
    </row>
    <row r="4671" spans="1:14" x14ac:dyDescent="0.3">
      <c r="A4671">
        <v>1373</v>
      </c>
      <c r="B4671" s="1" t="s">
        <v>299</v>
      </c>
      <c r="C4671" s="1" t="s">
        <v>27</v>
      </c>
      <c r="D4671">
        <v>212</v>
      </c>
      <c r="E4671" s="2">
        <v>42498</v>
      </c>
      <c r="F4671">
        <v>2</v>
      </c>
      <c r="G4671">
        <v>1</v>
      </c>
      <c r="H4671">
        <v>449</v>
      </c>
      <c r="I4671">
        <v>0.1</v>
      </c>
      <c r="J4671" s="1" t="s">
        <v>508</v>
      </c>
      <c r="K4671" s="1" t="s">
        <v>24</v>
      </c>
      <c r="L4671" s="1" t="s">
        <v>28</v>
      </c>
      <c r="M4671" s="1" t="s">
        <v>494</v>
      </c>
      <c r="N4671">
        <v>404.1</v>
      </c>
    </row>
    <row r="4672" spans="1:14" x14ac:dyDescent="0.3">
      <c r="A4672">
        <v>581</v>
      </c>
      <c r="B4672" s="1" t="s">
        <v>75</v>
      </c>
      <c r="C4672" s="1" t="s">
        <v>21</v>
      </c>
      <c r="D4672">
        <v>580</v>
      </c>
      <c r="E4672" s="2">
        <v>42704</v>
      </c>
      <c r="F4672">
        <v>1</v>
      </c>
      <c r="G4672">
        <v>1</v>
      </c>
      <c r="H4672">
        <v>449</v>
      </c>
      <c r="I4672">
        <v>0.2</v>
      </c>
      <c r="J4672" s="1" t="s">
        <v>508</v>
      </c>
      <c r="K4672" s="1" t="s">
        <v>24</v>
      </c>
      <c r="L4672" s="1" t="s">
        <v>22</v>
      </c>
      <c r="M4672" s="1" t="s">
        <v>494</v>
      </c>
      <c r="N4672">
        <v>359.20000000000005</v>
      </c>
    </row>
    <row r="4673" spans="1:14" x14ac:dyDescent="0.3">
      <c r="A4673">
        <v>1217</v>
      </c>
      <c r="B4673" s="1" t="s">
        <v>65</v>
      </c>
      <c r="C4673" s="1" t="s">
        <v>27</v>
      </c>
      <c r="D4673">
        <v>431</v>
      </c>
      <c r="E4673" s="2">
        <v>42624</v>
      </c>
      <c r="F4673">
        <v>2</v>
      </c>
      <c r="G4673">
        <v>1</v>
      </c>
      <c r="H4673">
        <v>449</v>
      </c>
      <c r="I4673">
        <v>7.0000000000000007E-2</v>
      </c>
      <c r="J4673" s="1" t="s">
        <v>508</v>
      </c>
      <c r="K4673" s="1" t="s">
        <v>24</v>
      </c>
      <c r="L4673" s="1" t="s">
        <v>28</v>
      </c>
      <c r="M4673" s="1" t="s">
        <v>494</v>
      </c>
      <c r="N4673">
        <v>417.57</v>
      </c>
    </row>
    <row r="4674" spans="1:14" x14ac:dyDescent="0.3">
      <c r="A4674">
        <v>573</v>
      </c>
      <c r="B4674" s="1" t="s">
        <v>43</v>
      </c>
      <c r="C4674" s="1" t="s">
        <v>27</v>
      </c>
      <c r="D4674">
        <v>293</v>
      </c>
      <c r="E4674" s="2">
        <v>42551</v>
      </c>
      <c r="F4674">
        <v>2</v>
      </c>
      <c r="G4674">
        <v>2</v>
      </c>
      <c r="H4674">
        <v>449</v>
      </c>
      <c r="I4674">
        <v>0.05</v>
      </c>
      <c r="J4674" s="1" t="s">
        <v>508</v>
      </c>
      <c r="K4674" s="1" t="s">
        <v>24</v>
      </c>
      <c r="L4674" s="1" t="s">
        <v>28</v>
      </c>
      <c r="M4674" s="1" t="s">
        <v>494</v>
      </c>
      <c r="N4674">
        <v>853.09999999999991</v>
      </c>
    </row>
    <row r="4675" spans="1:14" x14ac:dyDescent="0.3">
      <c r="A4675">
        <v>107</v>
      </c>
      <c r="B4675" s="1" t="s">
        <v>104</v>
      </c>
      <c r="C4675" s="1" t="s">
        <v>27</v>
      </c>
      <c r="D4675">
        <v>258</v>
      </c>
      <c r="E4675" s="2">
        <v>42527</v>
      </c>
      <c r="F4675">
        <v>2</v>
      </c>
      <c r="G4675">
        <v>1</v>
      </c>
      <c r="H4675">
        <v>449</v>
      </c>
      <c r="I4675">
        <v>7.0000000000000007E-2</v>
      </c>
      <c r="J4675" s="1" t="s">
        <v>508</v>
      </c>
      <c r="K4675" s="1" t="s">
        <v>24</v>
      </c>
      <c r="L4675" s="1" t="s">
        <v>28</v>
      </c>
      <c r="M4675" s="1" t="s">
        <v>494</v>
      </c>
      <c r="N4675">
        <v>417.57</v>
      </c>
    </row>
    <row r="4676" spans="1:14" x14ac:dyDescent="0.3">
      <c r="A4676">
        <v>1102</v>
      </c>
      <c r="B4676" s="1" t="s">
        <v>63</v>
      </c>
      <c r="C4676" s="1" t="s">
        <v>15</v>
      </c>
      <c r="D4676">
        <v>203</v>
      </c>
      <c r="E4676" s="2">
        <v>42493</v>
      </c>
      <c r="F4676">
        <v>3</v>
      </c>
      <c r="G4676">
        <v>2</v>
      </c>
      <c r="H4676">
        <v>449</v>
      </c>
      <c r="I4676">
        <v>7.0000000000000007E-2</v>
      </c>
      <c r="J4676" s="1" t="s">
        <v>508</v>
      </c>
      <c r="K4676" s="1" t="s">
        <v>24</v>
      </c>
      <c r="L4676" s="1" t="s">
        <v>18</v>
      </c>
      <c r="M4676" s="1" t="s">
        <v>494</v>
      </c>
      <c r="N4676">
        <v>835.14</v>
      </c>
    </row>
    <row r="4677" spans="1:14" x14ac:dyDescent="0.3">
      <c r="A4677">
        <v>1420</v>
      </c>
      <c r="B4677" s="1" t="s">
        <v>41</v>
      </c>
      <c r="C4677" s="1" t="s">
        <v>27</v>
      </c>
      <c r="D4677">
        <v>215</v>
      </c>
      <c r="E4677" s="2">
        <v>42500</v>
      </c>
      <c r="F4677">
        <v>2</v>
      </c>
      <c r="G4677">
        <v>1</v>
      </c>
      <c r="H4677">
        <v>449</v>
      </c>
      <c r="I4677">
        <v>7.0000000000000007E-2</v>
      </c>
      <c r="J4677" s="1" t="s">
        <v>508</v>
      </c>
      <c r="K4677" s="1" t="s">
        <v>24</v>
      </c>
      <c r="L4677" s="1" t="s">
        <v>28</v>
      </c>
      <c r="M4677" s="1" t="s">
        <v>494</v>
      </c>
      <c r="N4677">
        <v>417.57</v>
      </c>
    </row>
    <row r="4678" spans="1:14" x14ac:dyDescent="0.3">
      <c r="A4678">
        <v>1440</v>
      </c>
      <c r="B4678" s="1" t="s">
        <v>132</v>
      </c>
      <c r="C4678" s="1" t="s">
        <v>27</v>
      </c>
      <c r="D4678">
        <v>466</v>
      </c>
      <c r="E4678" s="2">
        <v>42641</v>
      </c>
      <c r="F4678">
        <v>2</v>
      </c>
      <c r="G4678">
        <v>2</v>
      </c>
      <c r="H4678">
        <v>449</v>
      </c>
      <c r="I4678">
        <v>0.2</v>
      </c>
      <c r="J4678" s="1" t="s">
        <v>508</v>
      </c>
      <c r="K4678" s="1" t="s">
        <v>24</v>
      </c>
      <c r="L4678" s="1" t="s">
        <v>28</v>
      </c>
      <c r="M4678" s="1" t="s">
        <v>494</v>
      </c>
      <c r="N4678">
        <v>718.40000000000009</v>
      </c>
    </row>
    <row r="4679" spans="1:14" x14ac:dyDescent="0.3">
      <c r="A4679">
        <v>1261</v>
      </c>
      <c r="B4679" s="1" t="s">
        <v>79</v>
      </c>
      <c r="C4679" s="1" t="s">
        <v>21</v>
      </c>
      <c r="D4679">
        <v>468</v>
      </c>
      <c r="E4679" s="2">
        <v>42642</v>
      </c>
      <c r="F4679">
        <v>1</v>
      </c>
      <c r="G4679">
        <v>1</v>
      </c>
      <c r="H4679">
        <v>449</v>
      </c>
      <c r="I4679">
        <v>0.1</v>
      </c>
      <c r="J4679" s="1" t="s">
        <v>508</v>
      </c>
      <c r="K4679" s="1" t="s">
        <v>24</v>
      </c>
      <c r="L4679" s="1" t="s">
        <v>22</v>
      </c>
      <c r="M4679" s="1" t="s">
        <v>494</v>
      </c>
      <c r="N4679">
        <v>404.1</v>
      </c>
    </row>
    <row r="4680" spans="1:14" x14ac:dyDescent="0.3">
      <c r="A4680">
        <v>315</v>
      </c>
      <c r="B4680" s="1" t="s">
        <v>49</v>
      </c>
      <c r="C4680" s="1" t="s">
        <v>27</v>
      </c>
      <c r="D4680">
        <v>808</v>
      </c>
      <c r="E4680" s="2">
        <v>42825</v>
      </c>
      <c r="F4680">
        <v>2</v>
      </c>
      <c r="G4680">
        <v>2</v>
      </c>
      <c r="H4680">
        <v>449</v>
      </c>
      <c r="I4680">
        <v>0.05</v>
      </c>
      <c r="J4680" s="1" t="s">
        <v>508</v>
      </c>
      <c r="K4680" s="1" t="s">
        <v>24</v>
      </c>
      <c r="L4680" s="1" t="s">
        <v>28</v>
      </c>
      <c r="M4680" s="1" t="s">
        <v>494</v>
      </c>
      <c r="N4680">
        <v>853.09999999999991</v>
      </c>
    </row>
    <row r="4681" spans="1:14" x14ac:dyDescent="0.3">
      <c r="A4681">
        <v>526</v>
      </c>
      <c r="B4681" s="1" t="s">
        <v>85</v>
      </c>
      <c r="C4681" s="1" t="s">
        <v>15</v>
      </c>
      <c r="D4681">
        <v>67</v>
      </c>
      <c r="E4681" s="2">
        <v>42409</v>
      </c>
      <c r="F4681">
        <v>3</v>
      </c>
      <c r="G4681">
        <v>1</v>
      </c>
      <c r="H4681">
        <v>449</v>
      </c>
      <c r="I4681">
        <v>0.2</v>
      </c>
      <c r="J4681" s="1" t="s">
        <v>508</v>
      </c>
      <c r="K4681" s="1" t="s">
        <v>24</v>
      </c>
      <c r="L4681" s="1" t="s">
        <v>18</v>
      </c>
      <c r="M4681" s="1" t="s">
        <v>494</v>
      </c>
      <c r="N4681">
        <v>359.20000000000005</v>
      </c>
    </row>
    <row r="4682" spans="1:14" x14ac:dyDescent="0.3">
      <c r="A4682">
        <v>882</v>
      </c>
      <c r="B4682" s="1" t="s">
        <v>34</v>
      </c>
      <c r="C4682" s="1" t="s">
        <v>27</v>
      </c>
      <c r="D4682">
        <v>440</v>
      </c>
      <c r="E4682" s="2">
        <v>42630</v>
      </c>
      <c r="F4682">
        <v>2</v>
      </c>
      <c r="G4682">
        <v>2</v>
      </c>
      <c r="H4682">
        <v>449</v>
      </c>
      <c r="I4682">
        <v>7.0000000000000007E-2</v>
      </c>
      <c r="J4682" s="1" t="s">
        <v>508</v>
      </c>
      <c r="K4682" s="1" t="s">
        <v>24</v>
      </c>
      <c r="L4682" s="1" t="s">
        <v>28</v>
      </c>
      <c r="M4682" s="1" t="s">
        <v>494</v>
      </c>
      <c r="N4682">
        <v>835.14</v>
      </c>
    </row>
    <row r="4683" spans="1:14" x14ac:dyDescent="0.3">
      <c r="A4683">
        <v>204</v>
      </c>
      <c r="B4683" s="1" t="s">
        <v>101</v>
      </c>
      <c r="C4683" s="1" t="s">
        <v>27</v>
      </c>
      <c r="D4683">
        <v>97</v>
      </c>
      <c r="E4683" s="2">
        <v>42428</v>
      </c>
      <c r="F4683">
        <v>2</v>
      </c>
      <c r="G4683">
        <v>1</v>
      </c>
      <c r="H4683">
        <v>449</v>
      </c>
      <c r="I4683">
        <v>0.1</v>
      </c>
      <c r="J4683" s="1" t="s">
        <v>508</v>
      </c>
      <c r="K4683" s="1" t="s">
        <v>24</v>
      </c>
      <c r="L4683" s="1" t="s">
        <v>28</v>
      </c>
      <c r="M4683" s="1" t="s">
        <v>494</v>
      </c>
      <c r="N4683">
        <v>404.1</v>
      </c>
    </row>
    <row r="4684" spans="1:14" x14ac:dyDescent="0.3">
      <c r="A4684">
        <v>331</v>
      </c>
      <c r="B4684" s="1" t="s">
        <v>38</v>
      </c>
      <c r="C4684" s="1" t="s">
        <v>27</v>
      </c>
      <c r="D4684">
        <v>383</v>
      </c>
      <c r="E4684" s="2">
        <v>42602</v>
      </c>
      <c r="F4684">
        <v>2</v>
      </c>
      <c r="G4684">
        <v>1</v>
      </c>
      <c r="H4684">
        <v>449</v>
      </c>
      <c r="I4684">
        <v>7.0000000000000007E-2</v>
      </c>
      <c r="J4684" s="1" t="s">
        <v>508</v>
      </c>
      <c r="K4684" s="1" t="s">
        <v>24</v>
      </c>
      <c r="L4684" s="1" t="s">
        <v>28</v>
      </c>
      <c r="M4684" s="1" t="s">
        <v>494</v>
      </c>
      <c r="N4684">
        <v>417.57</v>
      </c>
    </row>
    <row r="4685" spans="1:14" x14ac:dyDescent="0.3">
      <c r="A4685">
        <v>1095</v>
      </c>
      <c r="B4685" s="1" t="s">
        <v>32</v>
      </c>
      <c r="C4685" s="1" t="s">
        <v>27</v>
      </c>
      <c r="D4685">
        <v>42</v>
      </c>
      <c r="E4685" s="2">
        <v>42396</v>
      </c>
      <c r="F4685">
        <v>2</v>
      </c>
      <c r="G4685">
        <v>1</v>
      </c>
      <c r="H4685">
        <v>449</v>
      </c>
      <c r="I4685">
        <v>0.05</v>
      </c>
      <c r="J4685" s="1" t="s">
        <v>508</v>
      </c>
      <c r="K4685" s="1" t="s">
        <v>24</v>
      </c>
      <c r="L4685" s="1" t="s">
        <v>28</v>
      </c>
      <c r="M4685" s="1" t="s">
        <v>494</v>
      </c>
      <c r="N4685">
        <v>426.54999999999995</v>
      </c>
    </row>
    <row r="4686" spans="1:14" x14ac:dyDescent="0.3">
      <c r="A4686">
        <v>1260</v>
      </c>
      <c r="B4686" s="1" t="s">
        <v>157</v>
      </c>
      <c r="C4686" s="1" t="s">
        <v>27</v>
      </c>
      <c r="D4686">
        <v>1091</v>
      </c>
      <c r="E4686" s="2">
        <v>42971</v>
      </c>
      <c r="F4686">
        <v>2</v>
      </c>
      <c r="G4686">
        <v>1</v>
      </c>
      <c r="H4686">
        <v>449</v>
      </c>
      <c r="I4686">
        <v>0.1</v>
      </c>
      <c r="J4686" s="1" t="s">
        <v>508</v>
      </c>
      <c r="K4686" s="1" t="s">
        <v>24</v>
      </c>
      <c r="L4686" s="1" t="s">
        <v>28</v>
      </c>
      <c r="M4686" s="1" t="s">
        <v>494</v>
      </c>
      <c r="N4686">
        <v>404.1</v>
      </c>
    </row>
    <row r="4687" spans="1:14" x14ac:dyDescent="0.3">
      <c r="A4687">
        <v>1305</v>
      </c>
      <c r="B4687" s="1" t="s">
        <v>87</v>
      </c>
      <c r="C4687" s="1" t="s">
        <v>27</v>
      </c>
      <c r="D4687">
        <v>57</v>
      </c>
      <c r="E4687" s="2">
        <v>42404</v>
      </c>
      <c r="F4687">
        <v>2</v>
      </c>
      <c r="G4687">
        <v>2</v>
      </c>
      <c r="H4687">
        <v>449</v>
      </c>
      <c r="I4687">
        <v>0.2</v>
      </c>
      <c r="J4687" s="1" t="s">
        <v>508</v>
      </c>
      <c r="K4687" s="1" t="s">
        <v>24</v>
      </c>
      <c r="L4687" s="1" t="s">
        <v>28</v>
      </c>
      <c r="M4687" s="1" t="s">
        <v>494</v>
      </c>
      <c r="N4687">
        <v>718.40000000000009</v>
      </c>
    </row>
    <row r="4688" spans="1:14" x14ac:dyDescent="0.3">
      <c r="A4688">
        <v>201</v>
      </c>
      <c r="B4688" s="1" t="s">
        <v>34</v>
      </c>
      <c r="C4688" s="1" t="s">
        <v>27</v>
      </c>
      <c r="D4688">
        <v>1201</v>
      </c>
      <c r="E4688" s="2">
        <v>43031</v>
      </c>
      <c r="F4688">
        <v>2</v>
      </c>
      <c r="G4688">
        <v>2</v>
      </c>
      <c r="H4688">
        <v>449</v>
      </c>
      <c r="I4688">
        <v>0.2</v>
      </c>
      <c r="J4688" s="1" t="s">
        <v>508</v>
      </c>
      <c r="K4688" s="1" t="s">
        <v>24</v>
      </c>
      <c r="L4688" s="1" t="s">
        <v>28</v>
      </c>
      <c r="M4688" s="1" t="s">
        <v>494</v>
      </c>
      <c r="N4688">
        <v>718.40000000000009</v>
      </c>
    </row>
    <row r="4689" spans="1:14" x14ac:dyDescent="0.3">
      <c r="A4689">
        <v>979</v>
      </c>
      <c r="B4689" s="1" t="s">
        <v>165</v>
      </c>
      <c r="C4689" s="1" t="s">
        <v>27</v>
      </c>
      <c r="D4689">
        <v>41</v>
      </c>
      <c r="E4689" s="2">
        <v>42396</v>
      </c>
      <c r="F4689">
        <v>2</v>
      </c>
      <c r="G4689">
        <v>2</v>
      </c>
      <c r="H4689">
        <v>449</v>
      </c>
      <c r="I4689">
        <v>0.2</v>
      </c>
      <c r="J4689" s="1" t="s">
        <v>508</v>
      </c>
      <c r="K4689" s="1" t="s">
        <v>24</v>
      </c>
      <c r="L4689" s="1" t="s">
        <v>28</v>
      </c>
      <c r="M4689" s="1" t="s">
        <v>494</v>
      </c>
      <c r="N4689">
        <v>718.40000000000009</v>
      </c>
    </row>
    <row r="4690" spans="1:14" x14ac:dyDescent="0.3">
      <c r="A4690">
        <v>4</v>
      </c>
      <c r="B4690" s="1" t="s">
        <v>54</v>
      </c>
      <c r="C4690" s="1" t="s">
        <v>27</v>
      </c>
      <c r="D4690">
        <v>1259</v>
      </c>
      <c r="E4690" s="2">
        <v>43060</v>
      </c>
      <c r="F4690">
        <v>2</v>
      </c>
      <c r="G4690">
        <v>1</v>
      </c>
      <c r="H4690">
        <v>449</v>
      </c>
      <c r="I4690">
        <v>0.2</v>
      </c>
      <c r="J4690" s="1" t="s">
        <v>508</v>
      </c>
      <c r="K4690" s="1" t="s">
        <v>24</v>
      </c>
      <c r="L4690" s="1" t="s">
        <v>28</v>
      </c>
      <c r="M4690" s="1" t="s">
        <v>494</v>
      </c>
      <c r="N4690">
        <v>359.20000000000005</v>
      </c>
    </row>
    <row r="4691" spans="1:14" x14ac:dyDescent="0.3">
      <c r="A4691">
        <v>960</v>
      </c>
      <c r="B4691" s="1" t="s">
        <v>56</v>
      </c>
      <c r="C4691" s="1" t="s">
        <v>27</v>
      </c>
      <c r="D4691">
        <v>1185</v>
      </c>
      <c r="E4691" s="2">
        <v>43022</v>
      </c>
      <c r="F4691">
        <v>2</v>
      </c>
      <c r="G4691">
        <v>2</v>
      </c>
      <c r="H4691">
        <v>449</v>
      </c>
      <c r="I4691">
        <v>7.0000000000000007E-2</v>
      </c>
      <c r="J4691" s="1" t="s">
        <v>508</v>
      </c>
      <c r="K4691" s="1" t="s">
        <v>24</v>
      </c>
      <c r="L4691" s="1" t="s">
        <v>28</v>
      </c>
      <c r="M4691" s="1" t="s">
        <v>494</v>
      </c>
      <c r="N4691">
        <v>835.14</v>
      </c>
    </row>
    <row r="4692" spans="1:14" x14ac:dyDescent="0.3">
      <c r="A4692">
        <v>1080</v>
      </c>
      <c r="B4692" s="1" t="s">
        <v>14</v>
      </c>
      <c r="C4692" s="1" t="s">
        <v>15</v>
      </c>
      <c r="D4692">
        <v>388</v>
      </c>
      <c r="E4692" s="2">
        <v>42603</v>
      </c>
      <c r="F4692">
        <v>3</v>
      </c>
      <c r="G4692">
        <v>2</v>
      </c>
      <c r="H4692">
        <v>449</v>
      </c>
      <c r="I4692">
        <v>0.2</v>
      </c>
      <c r="J4692" s="1" t="s">
        <v>508</v>
      </c>
      <c r="K4692" s="1" t="s">
        <v>24</v>
      </c>
      <c r="L4692" s="1" t="s">
        <v>18</v>
      </c>
      <c r="M4692" s="1" t="s">
        <v>494</v>
      </c>
      <c r="N4692">
        <v>718.40000000000009</v>
      </c>
    </row>
    <row r="4693" spans="1:14" x14ac:dyDescent="0.3">
      <c r="A4693">
        <v>22</v>
      </c>
      <c r="B4693" s="1" t="s">
        <v>80</v>
      </c>
      <c r="C4693" s="1" t="s">
        <v>27</v>
      </c>
      <c r="D4693">
        <v>183</v>
      </c>
      <c r="E4693" s="2">
        <v>42479</v>
      </c>
      <c r="F4693">
        <v>2</v>
      </c>
      <c r="G4693">
        <v>1</v>
      </c>
      <c r="H4693">
        <v>449</v>
      </c>
      <c r="I4693">
        <v>7.0000000000000007E-2</v>
      </c>
      <c r="J4693" s="1" t="s">
        <v>508</v>
      </c>
      <c r="K4693" s="1" t="s">
        <v>24</v>
      </c>
      <c r="L4693" s="1" t="s">
        <v>28</v>
      </c>
      <c r="M4693" s="1" t="s">
        <v>494</v>
      </c>
      <c r="N4693">
        <v>417.57</v>
      </c>
    </row>
    <row r="4694" spans="1:14" x14ac:dyDescent="0.3">
      <c r="A4694">
        <v>365</v>
      </c>
      <c r="B4694" s="1" t="s">
        <v>39</v>
      </c>
      <c r="C4694" s="1" t="s">
        <v>27</v>
      </c>
      <c r="D4694">
        <v>563</v>
      </c>
      <c r="E4694" s="2">
        <v>42694</v>
      </c>
      <c r="F4694">
        <v>2</v>
      </c>
      <c r="G4694">
        <v>1</v>
      </c>
      <c r="H4694">
        <v>449</v>
      </c>
      <c r="I4694">
        <v>0.05</v>
      </c>
      <c r="J4694" s="1" t="s">
        <v>508</v>
      </c>
      <c r="K4694" s="1" t="s">
        <v>24</v>
      </c>
      <c r="L4694" s="1" t="s">
        <v>28</v>
      </c>
      <c r="M4694" s="1" t="s">
        <v>494</v>
      </c>
      <c r="N4694">
        <v>426.54999999999995</v>
      </c>
    </row>
    <row r="4695" spans="1:14" x14ac:dyDescent="0.3">
      <c r="A4695">
        <v>710</v>
      </c>
      <c r="B4695" s="1" t="s">
        <v>33</v>
      </c>
      <c r="C4695" s="1" t="s">
        <v>27</v>
      </c>
      <c r="D4695">
        <v>139</v>
      </c>
      <c r="E4695" s="2">
        <v>42452</v>
      </c>
      <c r="F4695">
        <v>2</v>
      </c>
      <c r="G4695">
        <v>2</v>
      </c>
      <c r="H4695">
        <v>449</v>
      </c>
      <c r="I4695">
        <v>7.0000000000000007E-2</v>
      </c>
      <c r="J4695" s="1" t="s">
        <v>508</v>
      </c>
      <c r="K4695" s="1" t="s">
        <v>24</v>
      </c>
      <c r="L4695" s="1" t="s">
        <v>28</v>
      </c>
      <c r="M4695" s="1" t="s">
        <v>494</v>
      </c>
      <c r="N4695">
        <v>835.14</v>
      </c>
    </row>
    <row r="4696" spans="1:14" x14ac:dyDescent="0.3">
      <c r="A4696">
        <v>538</v>
      </c>
      <c r="B4696" s="1" t="s">
        <v>150</v>
      </c>
      <c r="C4696" s="1" t="s">
        <v>21</v>
      </c>
      <c r="D4696">
        <v>595</v>
      </c>
      <c r="E4696" s="2">
        <v>42712</v>
      </c>
      <c r="F4696">
        <v>1</v>
      </c>
      <c r="G4696">
        <v>2</v>
      </c>
      <c r="H4696">
        <v>449</v>
      </c>
      <c r="I4696">
        <v>7.0000000000000007E-2</v>
      </c>
      <c r="J4696" s="1" t="s">
        <v>508</v>
      </c>
      <c r="K4696" s="1" t="s">
        <v>24</v>
      </c>
      <c r="L4696" s="1" t="s">
        <v>22</v>
      </c>
      <c r="M4696" s="1" t="s">
        <v>494</v>
      </c>
      <c r="N4696">
        <v>835.14</v>
      </c>
    </row>
    <row r="4697" spans="1:14" x14ac:dyDescent="0.3">
      <c r="A4697">
        <v>1113</v>
      </c>
      <c r="B4697" s="1" t="s">
        <v>130</v>
      </c>
      <c r="C4697" s="1" t="s">
        <v>27</v>
      </c>
      <c r="D4697">
        <v>740</v>
      </c>
      <c r="E4697" s="2">
        <v>42794</v>
      </c>
      <c r="F4697">
        <v>2</v>
      </c>
      <c r="G4697">
        <v>1</v>
      </c>
      <c r="H4697">
        <v>449</v>
      </c>
      <c r="I4697">
        <v>0.2</v>
      </c>
      <c r="J4697" s="1" t="s">
        <v>508</v>
      </c>
      <c r="K4697" s="1" t="s">
        <v>24</v>
      </c>
      <c r="L4697" s="1" t="s">
        <v>28</v>
      </c>
      <c r="M4697" s="1" t="s">
        <v>494</v>
      </c>
      <c r="N4697">
        <v>359.20000000000005</v>
      </c>
    </row>
    <row r="4698" spans="1:14" x14ac:dyDescent="0.3">
      <c r="A4698">
        <v>886</v>
      </c>
      <c r="B4698" s="1" t="s">
        <v>136</v>
      </c>
      <c r="C4698" s="1" t="s">
        <v>27</v>
      </c>
      <c r="D4698">
        <v>1216</v>
      </c>
      <c r="E4698" s="2">
        <v>43036</v>
      </c>
      <c r="F4698">
        <v>2</v>
      </c>
      <c r="G4698">
        <v>1</v>
      </c>
      <c r="H4698">
        <v>449</v>
      </c>
      <c r="I4698">
        <v>0.2</v>
      </c>
      <c r="J4698" s="1" t="s">
        <v>508</v>
      </c>
      <c r="K4698" s="1" t="s">
        <v>24</v>
      </c>
      <c r="L4698" s="1" t="s">
        <v>28</v>
      </c>
      <c r="M4698" s="1" t="s">
        <v>494</v>
      </c>
      <c r="N4698">
        <v>359.20000000000005</v>
      </c>
    </row>
    <row r="4699" spans="1:14" x14ac:dyDescent="0.3">
      <c r="A4699">
        <v>170</v>
      </c>
      <c r="B4699" s="1" t="s">
        <v>144</v>
      </c>
      <c r="C4699" s="1" t="s">
        <v>21</v>
      </c>
      <c r="D4699">
        <v>142</v>
      </c>
      <c r="E4699" s="2">
        <v>42455</v>
      </c>
      <c r="F4699">
        <v>1</v>
      </c>
      <c r="G4699">
        <v>1</v>
      </c>
      <c r="H4699">
        <v>449</v>
      </c>
      <c r="I4699">
        <v>7.0000000000000007E-2</v>
      </c>
      <c r="J4699" s="1" t="s">
        <v>508</v>
      </c>
      <c r="K4699" s="1" t="s">
        <v>24</v>
      </c>
      <c r="L4699" s="1" t="s">
        <v>22</v>
      </c>
      <c r="M4699" s="1" t="s">
        <v>494</v>
      </c>
      <c r="N4699">
        <v>417.57</v>
      </c>
    </row>
    <row r="4700" spans="1:14" x14ac:dyDescent="0.3">
      <c r="A4700">
        <v>218</v>
      </c>
      <c r="B4700" s="1" t="s">
        <v>70</v>
      </c>
      <c r="C4700" s="1" t="s">
        <v>27</v>
      </c>
      <c r="D4700">
        <v>95</v>
      </c>
      <c r="E4700" s="2">
        <v>42427</v>
      </c>
      <c r="F4700">
        <v>2</v>
      </c>
      <c r="G4700">
        <v>1</v>
      </c>
      <c r="H4700">
        <v>449</v>
      </c>
      <c r="I4700">
        <v>0.1</v>
      </c>
      <c r="J4700" s="1" t="s">
        <v>508</v>
      </c>
      <c r="K4700" s="1" t="s">
        <v>24</v>
      </c>
      <c r="L4700" s="1" t="s">
        <v>28</v>
      </c>
      <c r="M4700" s="1" t="s">
        <v>494</v>
      </c>
      <c r="N4700">
        <v>404.1</v>
      </c>
    </row>
    <row r="4701" spans="1:14" x14ac:dyDescent="0.3">
      <c r="A4701">
        <v>956</v>
      </c>
      <c r="B4701" s="1" t="s">
        <v>163</v>
      </c>
      <c r="C4701" s="1" t="s">
        <v>27</v>
      </c>
      <c r="D4701">
        <v>244</v>
      </c>
      <c r="E4701" s="2">
        <v>42518</v>
      </c>
      <c r="F4701">
        <v>2</v>
      </c>
      <c r="G4701">
        <v>1</v>
      </c>
      <c r="H4701">
        <v>449</v>
      </c>
      <c r="I4701">
        <v>7.0000000000000007E-2</v>
      </c>
      <c r="J4701" s="1" t="s">
        <v>508</v>
      </c>
      <c r="K4701" s="1" t="s">
        <v>24</v>
      </c>
      <c r="L4701" s="1" t="s">
        <v>28</v>
      </c>
      <c r="M4701" s="1" t="s">
        <v>494</v>
      </c>
      <c r="N4701">
        <v>417.57</v>
      </c>
    </row>
    <row r="4702" spans="1:14" x14ac:dyDescent="0.3">
      <c r="A4702">
        <v>1363</v>
      </c>
      <c r="B4702" s="1" t="s">
        <v>119</v>
      </c>
      <c r="C4702" s="1" t="s">
        <v>15</v>
      </c>
      <c r="D4702">
        <v>788</v>
      </c>
      <c r="E4702" s="2">
        <v>42812</v>
      </c>
      <c r="F4702">
        <v>3</v>
      </c>
      <c r="G4702">
        <v>1</v>
      </c>
      <c r="H4702">
        <v>449</v>
      </c>
      <c r="I4702">
        <v>0.1</v>
      </c>
      <c r="J4702" s="1" t="s">
        <v>508</v>
      </c>
      <c r="K4702" s="1" t="s">
        <v>24</v>
      </c>
      <c r="L4702" s="1" t="s">
        <v>18</v>
      </c>
      <c r="M4702" s="1" t="s">
        <v>494</v>
      </c>
      <c r="N4702">
        <v>404.1</v>
      </c>
    </row>
    <row r="4703" spans="1:14" x14ac:dyDescent="0.3">
      <c r="A4703">
        <v>66</v>
      </c>
      <c r="B4703" s="1" t="s">
        <v>93</v>
      </c>
      <c r="C4703" s="1" t="s">
        <v>15</v>
      </c>
      <c r="D4703">
        <v>252</v>
      </c>
      <c r="E4703" s="2">
        <v>42522</v>
      </c>
      <c r="F4703">
        <v>3</v>
      </c>
      <c r="G4703">
        <v>1</v>
      </c>
      <c r="H4703">
        <v>449</v>
      </c>
      <c r="I4703">
        <v>0.1</v>
      </c>
      <c r="J4703" s="1" t="s">
        <v>508</v>
      </c>
      <c r="K4703" s="1" t="s">
        <v>24</v>
      </c>
      <c r="L4703" s="1" t="s">
        <v>18</v>
      </c>
      <c r="M4703" s="1" t="s">
        <v>494</v>
      </c>
      <c r="N4703">
        <v>404.1</v>
      </c>
    </row>
    <row r="4704" spans="1:14" x14ac:dyDescent="0.3">
      <c r="A4704">
        <v>633</v>
      </c>
      <c r="B4704" s="1" t="s">
        <v>122</v>
      </c>
      <c r="C4704" s="1" t="s">
        <v>21</v>
      </c>
      <c r="D4704">
        <v>107</v>
      </c>
      <c r="E4704" s="2">
        <v>42435</v>
      </c>
      <c r="F4704">
        <v>1</v>
      </c>
      <c r="G4704">
        <v>1</v>
      </c>
      <c r="H4704">
        <v>449</v>
      </c>
      <c r="I4704">
        <v>0.2</v>
      </c>
      <c r="J4704" s="1" t="s">
        <v>508</v>
      </c>
      <c r="K4704" s="1" t="s">
        <v>24</v>
      </c>
      <c r="L4704" s="1" t="s">
        <v>22</v>
      </c>
      <c r="M4704" s="1" t="s">
        <v>494</v>
      </c>
      <c r="N4704">
        <v>359.20000000000005</v>
      </c>
    </row>
    <row r="4705" spans="1:14" x14ac:dyDescent="0.3">
      <c r="A4705">
        <v>1209</v>
      </c>
      <c r="B4705" s="1" t="s">
        <v>145</v>
      </c>
      <c r="C4705" s="1" t="s">
        <v>27</v>
      </c>
      <c r="D4705">
        <v>584</v>
      </c>
      <c r="E4705" s="2">
        <v>42708</v>
      </c>
      <c r="F4705">
        <v>2</v>
      </c>
      <c r="G4705">
        <v>1</v>
      </c>
      <c r="H4705">
        <v>449</v>
      </c>
      <c r="I4705">
        <v>7.0000000000000007E-2</v>
      </c>
      <c r="J4705" s="1" t="s">
        <v>508</v>
      </c>
      <c r="K4705" s="1" t="s">
        <v>24</v>
      </c>
      <c r="L4705" s="1" t="s">
        <v>28</v>
      </c>
      <c r="M4705" s="1" t="s">
        <v>494</v>
      </c>
      <c r="N4705">
        <v>417.57</v>
      </c>
    </row>
    <row r="4706" spans="1:14" x14ac:dyDescent="0.3">
      <c r="A4706">
        <v>10</v>
      </c>
      <c r="B4706" s="1" t="s">
        <v>44</v>
      </c>
      <c r="C4706" s="1" t="s">
        <v>27</v>
      </c>
      <c r="D4706">
        <v>825</v>
      </c>
      <c r="E4706" s="2">
        <v>42832</v>
      </c>
      <c r="F4706">
        <v>2</v>
      </c>
      <c r="G4706">
        <v>1</v>
      </c>
      <c r="H4706">
        <v>449</v>
      </c>
      <c r="I4706">
        <v>0.1</v>
      </c>
      <c r="J4706" s="1" t="s">
        <v>508</v>
      </c>
      <c r="K4706" s="1" t="s">
        <v>24</v>
      </c>
      <c r="L4706" s="1" t="s">
        <v>28</v>
      </c>
      <c r="M4706" s="1" t="s">
        <v>494</v>
      </c>
      <c r="N4706">
        <v>404.1</v>
      </c>
    </row>
    <row r="4707" spans="1:14" x14ac:dyDescent="0.3">
      <c r="A4707">
        <v>1408</v>
      </c>
      <c r="B4707" s="1" t="s">
        <v>107</v>
      </c>
      <c r="C4707" s="1" t="s">
        <v>27</v>
      </c>
      <c r="D4707">
        <v>1263</v>
      </c>
      <c r="E4707" s="2">
        <v>43062</v>
      </c>
      <c r="F4707">
        <v>2</v>
      </c>
      <c r="G4707">
        <v>2</v>
      </c>
      <c r="H4707">
        <v>449</v>
      </c>
      <c r="I4707">
        <v>0.1</v>
      </c>
      <c r="J4707" s="1" t="s">
        <v>508</v>
      </c>
      <c r="K4707" s="1" t="s">
        <v>24</v>
      </c>
      <c r="L4707" s="1" t="s">
        <v>28</v>
      </c>
      <c r="M4707" s="1" t="s">
        <v>494</v>
      </c>
      <c r="N4707">
        <v>808.2</v>
      </c>
    </row>
    <row r="4708" spans="1:14" x14ac:dyDescent="0.3">
      <c r="A4708">
        <v>951</v>
      </c>
      <c r="B4708" s="1" t="s">
        <v>26</v>
      </c>
      <c r="C4708" s="1" t="s">
        <v>27</v>
      </c>
      <c r="D4708">
        <v>175</v>
      </c>
      <c r="E4708" s="2">
        <v>42473</v>
      </c>
      <c r="F4708">
        <v>2</v>
      </c>
      <c r="G4708">
        <v>1</v>
      </c>
      <c r="H4708">
        <v>449</v>
      </c>
      <c r="I4708">
        <v>7.0000000000000007E-2</v>
      </c>
      <c r="J4708" s="1" t="s">
        <v>508</v>
      </c>
      <c r="K4708" s="1" t="s">
        <v>24</v>
      </c>
      <c r="L4708" s="1" t="s">
        <v>28</v>
      </c>
      <c r="M4708" s="1" t="s">
        <v>494</v>
      </c>
      <c r="N4708">
        <v>417.57</v>
      </c>
    </row>
    <row r="4709" spans="1:14" x14ac:dyDescent="0.3">
      <c r="A4709">
        <v>679</v>
      </c>
      <c r="B4709" s="1" t="s">
        <v>299</v>
      </c>
      <c r="C4709" s="1" t="s">
        <v>27</v>
      </c>
      <c r="D4709">
        <v>134</v>
      </c>
      <c r="E4709" s="2">
        <v>42449</v>
      </c>
      <c r="F4709">
        <v>2</v>
      </c>
      <c r="G4709">
        <v>2</v>
      </c>
      <c r="H4709">
        <v>449</v>
      </c>
      <c r="I4709">
        <v>0.1</v>
      </c>
      <c r="J4709" s="1" t="s">
        <v>508</v>
      </c>
      <c r="K4709" s="1" t="s">
        <v>24</v>
      </c>
      <c r="L4709" s="1" t="s">
        <v>28</v>
      </c>
      <c r="M4709" s="1" t="s">
        <v>494</v>
      </c>
      <c r="N4709">
        <v>808.2</v>
      </c>
    </row>
    <row r="4710" spans="1:14" x14ac:dyDescent="0.3">
      <c r="A4710">
        <v>57</v>
      </c>
      <c r="B4710" s="1" t="s">
        <v>134</v>
      </c>
      <c r="C4710" s="1" t="s">
        <v>27</v>
      </c>
      <c r="D4710">
        <v>27</v>
      </c>
      <c r="E4710" s="2">
        <v>42388</v>
      </c>
      <c r="F4710">
        <v>2</v>
      </c>
      <c r="G4710">
        <v>1</v>
      </c>
      <c r="H4710">
        <v>449</v>
      </c>
      <c r="I4710">
        <v>0.2</v>
      </c>
      <c r="J4710" s="1" t="s">
        <v>508</v>
      </c>
      <c r="K4710" s="1" t="s">
        <v>24</v>
      </c>
      <c r="L4710" s="1" t="s">
        <v>28</v>
      </c>
      <c r="M4710" s="1" t="s">
        <v>494</v>
      </c>
      <c r="N4710">
        <v>359.20000000000005</v>
      </c>
    </row>
    <row r="4711" spans="1:14" x14ac:dyDescent="0.3">
      <c r="A4711">
        <v>313</v>
      </c>
      <c r="B4711" s="1" t="s">
        <v>224</v>
      </c>
      <c r="C4711" s="1" t="s">
        <v>27</v>
      </c>
      <c r="D4711">
        <v>542</v>
      </c>
      <c r="E4711" s="2">
        <v>42678</v>
      </c>
      <c r="F4711">
        <v>2</v>
      </c>
      <c r="G4711">
        <v>2</v>
      </c>
      <c r="H4711">
        <v>449</v>
      </c>
      <c r="I4711">
        <v>0.2</v>
      </c>
      <c r="J4711" s="1" t="s">
        <v>508</v>
      </c>
      <c r="K4711" s="1" t="s">
        <v>24</v>
      </c>
      <c r="L4711" s="1" t="s">
        <v>28</v>
      </c>
      <c r="M4711" s="1" t="s">
        <v>494</v>
      </c>
      <c r="N4711">
        <v>718.40000000000009</v>
      </c>
    </row>
    <row r="4712" spans="1:14" x14ac:dyDescent="0.3">
      <c r="A4712">
        <v>560</v>
      </c>
      <c r="B4712" s="1" t="s">
        <v>128</v>
      </c>
      <c r="C4712" s="1" t="s">
        <v>15</v>
      </c>
      <c r="D4712">
        <v>615</v>
      </c>
      <c r="E4712" s="2">
        <v>42723</v>
      </c>
      <c r="F4712">
        <v>3</v>
      </c>
      <c r="G4712">
        <v>2</v>
      </c>
      <c r="H4712">
        <v>449</v>
      </c>
      <c r="I4712">
        <v>0.1</v>
      </c>
      <c r="J4712" s="1" t="s">
        <v>508</v>
      </c>
      <c r="K4712" s="1" t="s">
        <v>24</v>
      </c>
      <c r="L4712" s="1" t="s">
        <v>18</v>
      </c>
      <c r="M4712" s="1" t="s">
        <v>494</v>
      </c>
      <c r="N4712">
        <v>808.2</v>
      </c>
    </row>
    <row r="4713" spans="1:14" x14ac:dyDescent="0.3">
      <c r="A4713">
        <v>973</v>
      </c>
      <c r="B4713" s="1" t="s">
        <v>178</v>
      </c>
      <c r="C4713" s="1" t="s">
        <v>21</v>
      </c>
      <c r="D4713">
        <v>629</v>
      </c>
      <c r="E4713" s="2">
        <v>42730</v>
      </c>
      <c r="F4713">
        <v>1</v>
      </c>
      <c r="G4713">
        <v>1</v>
      </c>
      <c r="H4713">
        <v>449</v>
      </c>
      <c r="I4713">
        <v>0.05</v>
      </c>
      <c r="J4713" s="1" t="s">
        <v>508</v>
      </c>
      <c r="K4713" s="1" t="s">
        <v>24</v>
      </c>
      <c r="L4713" s="1" t="s">
        <v>22</v>
      </c>
      <c r="M4713" s="1" t="s">
        <v>494</v>
      </c>
      <c r="N4713">
        <v>426.54999999999995</v>
      </c>
    </row>
    <row r="4714" spans="1:14" x14ac:dyDescent="0.3">
      <c r="A4714">
        <v>1319</v>
      </c>
      <c r="B4714" s="1" t="s">
        <v>68</v>
      </c>
      <c r="C4714" s="1" t="s">
        <v>27</v>
      </c>
      <c r="D4714">
        <v>818</v>
      </c>
      <c r="E4714" s="2">
        <v>42829</v>
      </c>
      <c r="F4714">
        <v>2</v>
      </c>
      <c r="G4714">
        <v>2</v>
      </c>
      <c r="H4714">
        <v>449</v>
      </c>
      <c r="I4714">
        <v>0.05</v>
      </c>
      <c r="J4714" s="1" t="s">
        <v>508</v>
      </c>
      <c r="K4714" s="1" t="s">
        <v>24</v>
      </c>
      <c r="L4714" s="1" t="s">
        <v>28</v>
      </c>
      <c r="M4714" s="1" t="s">
        <v>494</v>
      </c>
      <c r="N4714">
        <v>853.09999999999991</v>
      </c>
    </row>
    <row r="4715" spans="1:14" x14ac:dyDescent="0.3">
      <c r="A4715">
        <v>1348</v>
      </c>
      <c r="B4715" s="1" t="s">
        <v>64</v>
      </c>
      <c r="C4715" s="1" t="s">
        <v>27</v>
      </c>
      <c r="D4715">
        <v>30</v>
      </c>
      <c r="E4715" s="2">
        <v>42389</v>
      </c>
      <c r="F4715">
        <v>2</v>
      </c>
      <c r="G4715">
        <v>1</v>
      </c>
      <c r="H4715">
        <v>449</v>
      </c>
      <c r="I4715">
        <v>0.1</v>
      </c>
      <c r="J4715" s="1" t="s">
        <v>508</v>
      </c>
      <c r="K4715" s="1" t="s">
        <v>24</v>
      </c>
      <c r="L4715" s="1" t="s">
        <v>28</v>
      </c>
      <c r="M4715" s="1" t="s">
        <v>494</v>
      </c>
      <c r="N4715">
        <v>404.1</v>
      </c>
    </row>
    <row r="4716" spans="1:14" x14ac:dyDescent="0.3">
      <c r="A4716">
        <v>380</v>
      </c>
      <c r="B4716" s="1" t="s">
        <v>198</v>
      </c>
      <c r="C4716" s="1" t="s">
        <v>27</v>
      </c>
      <c r="D4716">
        <v>686</v>
      </c>
      <c r="E4716" s="2">
        <v>42767</v>
      </c>
      <c r="F4716">
        <v>2</v>
      </c>
      <c r="G4716">
        <v>2</v>
      </c>
      <c r="H4716">
        <v>449</v>
      </c>
      <c r="I4716">
        <v>0.2</v>
      </c>
      <c r="J4716" s="1" t="s">
        <v>508</v>
      </c>
      <c r="K4716" s="1" t="s">
        <v>24</v>
      </c>
      <c r="L4716" s="1" t="s">
        <v>28</v>
      </c>
      <c r="M4716" s="1" t="s">
        <v>494</v>
      </c>
      <c r="N4716">
        <v>718.40000000000009</v>
      </c>
    </row>
    <row r="4717" spans="1:14" x14ac:dyDescent="0.3">
      <c r="A4717">
        <v>802</v>
      </c>
      <c r="B4717" s="1" t="s">
        <v>14</v>
      </c>
      <c r="C4717" s="1" t="s">
        <v>15</v>
      </c>
      <c r="D4717">
        <v>243</v>
      </c>
      <c r="E4717" s="2">
        <v>42517</v>
      </c>
      <c r="F4717">
        <v>3</v>
      </c>
      <c r="G4717">
        <v>2</v>
      </c>
      <c r="H4717">
        <v>449</v>
      </c>
      <c r="I4717">
        <v>7.0000000000000007E-2</v>
      </c>
      <c r="J4717" s="1" t="s">
        <v>508</v>
      </c>
      <c r="K4717" s="1" t="s">
        <v>24</v>
      </c>
      <c r="L4717" s="1" t="s">
        <v>18</v>
      </c>
      <c r="M4717" s="1" t="s">
        <v>494</v>
      </c>
      <c r="N4717">
        <v>835.14</v>
      </c>
    </row>
    <row r="4718" spans="1:14" x14ac:dyDescent="0.3">
      <c r="A4718">
        <v>506</v>
      </c>
      <c r="B4718" s="1" t="s">
        <v>180</v>
      </c>
      <c r="C4718" s="1" t="s">
        <v>21</v>
      </c>
      <c r="D4718">
        <v>527</v>
      </c>
      <c r="E4718" s="2">
        <v>42670</v>
      </c>
      <c r="F4718">
        <v>1</v>
      </c>
      <c r="G4718">
        <v>1</v>
      </c>
      <c r="H4718">
        <v>449</v>
      </c>
      <c r="I4718">
        <v>0.1</v>
      </c>
      <c r="J4718" s="1" t="s">
        <v>508</v>
      </c>
      <c r="K4718" s="1" t="s">
        <v>24</v>
      </c>
      <c r="L4718" s="1" t="s">
        <v>22</v>
      </c>
      <c r="M4718" s="1" t="s">
        <v>494</v>
      </c>
      <c r="N4718">
        <v>404.1</v>
      </c>
    </row>
    <row r="4719" spans="1:14" x14ac:dyDescent="0.3">
      <c r="A4719">
        <v>843</v>
      </c>
      <c r="B4719" s="1" t="s">
        <v>143</v>
      </c>
      <c r="C4719" s="1" t="s">
        <v>27</v>
      </c>
      <c r="D4719">
        <v>425</v>
      </c>
      <c r="E4719" s="2">
        <v>42621</v>
      </c>
      <c r="F4719">
        <v>2</v>
      </c>
      <c r="G4719">
        <v>1</v>
      </c>
      <c r="H4719">
        <v>449</v>
      </c>
      <c r="I4719">
        <v>0.05</v>
      </c>
      <c r="J4719" s="1" t="s">
        <v>508</v>
      </c>
      <c r="K4719" s="1" t="s">
        <v>24</v>
      </c>
      <c r="L4719" s="1" t="s">
        <v>28</v>
      </c>
      <c r="M4719" s="1" t="s">
        <v>494</v>
      </c>
      <c r="N4719">
        <v>426.54999999999995</v>
      </c>
    </row>
    <row r="4720" spans="1:14" x14ac:dyDescent="0.3">
      <c r="A4720">
        <v>1429</v>
      </c>
      <c r="B4720" s="1" t="s">
        <v>196</v>
      </c>
      <c r="C4720" s="1" t="s">
        <v>21</v>
      </c>
      <c r="D4720">
        <v>540</v>
      </c>
      <c r="E4720" s="2">
        <v>42677</v>
      </c>
      <c r="F4720">
        <v>1</v>
      </c>
      <c r="G4720">
        <v>1</v>
      </c>
      <c r="H4720">
        <v>449</v>
      </c>
      <c r="I4720">
        <v>0.1</v>
      </c>
      <c r="J4720" s="1" t="s">
        <v>508</v>
      </c>
      <c r="K4720" s="1" t="s">
        <v>24</v>
      </c>
      <c r="L4720" s="1" t="s">
        <v>22</v>
      </c>
      <c r="M4720" s="1" t="s">
        <v>494</v>
      </c>
      <c r="N4720">
        <v>404.1</v>
      </c>
    </row>
    <row r="4721" spans="1:14" x14ac:dyDescent="0.3">
      <c r="A4721">
        <v>1282</v>
      </c>
      <c r="B4721" s="1" t="s">
        <v>48</v>
      </c>
      <c r="C4721" s="1" t="s">
        <v>27</v>
      </c>
      <c r="D4721">
        <v>552</v>
      </c>
      <c r="E4721" s="2">
        <v>42686</v>
      </c>
      <c r="F4721">
        <v>2</v>
      </c>
      <c r="G4721">
        <v>2</v>
      </c>
      <c r="H4721">
        <v>449</v>
      </c>
      <c r="I4721">
        <v>0.2</v>
      </c>
      <c r="J4721" s="1" t="s">
        <v>508</v>
      </c>
      <c r="K4721" s="1" t="s">
        <v>24</v>
      </c>
      <c r="L4721" s="1" t="s">
        <v>28</v>
      </c>
      <c r="M4721" s="1" t="s">
        <v>494</v>
      </c>
      <c r="N4721">
        <v>718.40000000000009</v>
      </c>
    </row>
    <row r="4722" spans="1:14" x14ac:dyDescent="0.3">
      <c r="A4722">
        <v>7</v>
      </c>
      <c r="B4722" s="1" t="s">
        <v>51</v>
      </c>
      <c r="C4722" s="1" t="s">
        <v>27</v>
      </c>
      <c r="D4722">
        <v>104</v>
      </c>
      <c r="E4722" s="2">
        <v>42432</v>
      </c>
      <c r="F4722">
        <v>2</v>
      </c>
      <c r="G4722">
        <v>2</v>
      </c>
      <c r="H4722">
        <v>449</v>
      </c>
      <c r="I4722">
        <v>0.1</v>
      </c>
      <c r="J4722" s="1" t="s">
        <v>508</v>
      </c>
      <c r="K4722" s="1" t="s">
        <v>24</v>
      </c>
      <c r="L4722" s="1" t="s">
        <v>28</v>
      </c>
      <c r="M4722" s="1" t="s">
        <v>494</v>
      </c>
      <c r="N4722">
        <v>808.2</v>
      </c>
    </row>
    <row r="4723" spans="1:14" x14ac:dyDescent="0.3">
      <c r="A4723">
        <v>1075</v>
      </c>
      <c r="B4723" s="1" t="s">
        <v>77</v>
      </c>
      <c r="C4723" s="1" t="s">
        <v>27</v>
      </c>
      <c r="D4723">
        <v>63</v>
      </c>
      <c r="E4723" s="2">
        <v>42407</v>
      </c>
      <c r="F4723">
        <v>2</v>
      </c>
      <c r="G4723">
        <v>2</v>
      </c>
      <c r="H4723">
        <v>449</v>
      </c>
      <c r="I4723">
        <v>0.05</v>
      </c>
      <c r="J4723" s="1" t="s">
        <v>508</v>
      </c>
      <c r="K4723" s="1" t="s">
        <v>24</v>
      </c>
      <c r="L4723" s="1" t="s">
        <v>28</v>
      </c>
      <c r="M4723" s="1" t="s">
        <v>494</v>
      </c>
      <c r="N4723">
        <v>853.09999999999991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1DAB0-ABF9-421D-AF5B-DD6796BE2DBE}">
  <dimension ref="A1:B16"/>
  <sheetViews>
    <sheetView workbookViewId="0">
      <selection activeCell="G19" sqref="G19"/>
    </sheetView>
  </sheetViews>
  <sheetFormatPr defaultRowHeight="14.4" x14ac:dyDescent="0.3"/>
  <cols>
    <col min="1" max="1" width="15.109375" bestFit="1" customWidth="1"/>
    <col min="2" max="2" width="18.44140625" bestFit="1" customWidth="1"/>
    <col min="3" max="5" width="12" bestFit="1" customWidth="1"/>
    <col min="6" max="8" width="11" bestFit="1" customWidth="1"/>
    <col min="9" max="14" width="12" bestFit="1" customWidth="1"/>
    <col min="15" max="16" width="11" bestFit="1" customWidth="1"/>
    <col min="17" max="23" width="12" bestFit="1" customWidth="1"/>
    <col min="24" max="24" width="11" bestFit="1" customWidth="1"/>
    <col min="25" max="31" width="12" bestFit="1" customWidth="1"/>
    <col min="32" max="32" width="8" bestFit="1" customWidth="1"/>
    <col min="33" max="33" width="11" bestFit="1" customWidth="1"/>
    <col min="34" max="36" width="10" bestFit="1" customWidth="1"/>
    <col min="37" max="37" width="11" bestFit="1" customWidth="1"/>
    <col min="38" max="38" width="10" bestFit="1" customWidth="1"/>
    <col min="39" max="40" width="12" bestFit="1" customWidth="1"/>
  </cols>
  <sheetData>
    <row r="1" spans="1:2" x14ac:dyDescent="0.3">
      <c r="A1" s="3" t="s">
        <v>509</v>
      </c>
      <c r="B1" s="4">
        <v>2016</v>
      </c>
    </row>
    <row r="3" spans="1:2" x14ac:dyDescent="0.3">
      <c r="A3" s="3" t="s">
        <v>3943</v>
      </c>
      <c r="B3" t="s">
        <v>3947</v>
      </c>
    </row>
    <row r="4" spans="1:2" x14ac:dyDescent="0.3">
      <c r="A4" s="4" t="s">
        <v>3949</v>
      </c>
      <c r="B4" s="1">
        <v>215146.42409999995</v>
      </c>
    </row>
    <row r="5" spans="1:2" x14ac:dyDescent="0.3">
      <c r="A5" s="4" t="s">
        <v>3950</v>
      </c>
      <c r="B5" s="1">
        <v>156112.32280000002</v>
      </c>
    </row>
    <row r="6" spans="1:2" x14ac:dyDescent="0.3">
      <c r="A6" s="4" t="s">
        <v>3951</v>
      </c>
      <c r="B6" s="1">
        <v>180600.32850000006</v>
      </c>
    </row>
    <row r="7" spans="1:2" x14ac:dyDescent="0.3">
      <c r="A7" s="4" t="s">
        <v>3952</v>
      </c>
      <c r="B7" s="1">
        <v>167144.05120000002</v>
      </c>
    </row>
    <row r="8" spans="1:2" x14ac:dyDescent="0.3">
      <c r="A8" s="4" t="s">
        <v>986</v>
      </c>
      <c r="B8" s="1">
        <v>205270.00910000002</v>
      </c>
    </row>
    <row r="9" spans="1:2" x14ac:dyDescent="0.3">
      <c r="A9" s="4" t="s">
        <v>3953</v>
      </c>
      <c r="B9" s="1">
        <v>210562.12450000003</v>
      </c>
    </row>
    <row r="10" spans="1:2" x14ac:dyDescent="0.3">
      <c r="A10" s="4" t="s">
        <v>3954</v>
      </c>
      <c r="B10" s="1">
        <v>199556.8089</v>
      </c>
    </row>
    <row r="11" spans="1:2" x14ac:dyDescent="0.3">
      <c r="A11" s="4" t="s">
        <v>3955</v>
      </c>
      <c r="B11" s="1">
        <v>225657.37669999991</v>
      </c>
    </row>
    <row r="12" spans="1:2" x14ac:dyDescent="0.3">
      <c r="A12" s="4" t="s">
        <v>3956</v>
      </c>
      <c r="B12" s="1">
        <v>273091.60969999991</v>
      </c>
    </row>
    <row r="13" spans="1:2" x14ac:dyDescent="0.3">
      <c r="A13" s="4" t="s">
        <v>3957</v>
      </c>
      <c r="B13" s="1">
        <v>212078.08049999989</v>
      </c>
    </row>
    <row r="14" spans="1:2" x14ac:dyDescent="0.3">
      <c r="A14" s="4" t="s">
        <v>3958</v>
      </c>
      <c r="B14" s="1">
        <v>182329.41240000003</v>
      </c>
    </row>
    <row r="15" spans="1:2" x14ac:dyDescent="0.3">
      <c r="A15" s="4" t="s">
        <v>3959</v>
      </c>
      <c r="B15" s="1">
        <v>199829.97920000009</v>
      </c>
    </row>
    <row r="16" spans="1:2" x14ac:dyDescent="0.3">
      <c r="A16" s="4" t="s">
        <v>3944</v>
      </c>
      <c r="B16" s="1">
        <v>2427378.5275999997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024A3-983B-416A-B264-E56B77899B05}">
  <dimension ref="A1:D36"/>
  <sheetViews>
    <sheetView topLeftCell="A2" workbookViewId="0">
      <selection activeCell="B5" sqref="B5"/>
    </sheetView>
  </sheetViews>
  <sheetFormatPr defaultRowHeight="14.4" x14ac:dyDescent="0.3"/>
  <cols>
    <col min="1" max="1" width="17.88671875" bestFit="1" customWidth="1"/>
    <col min="2" max="2" width="20.109375" bestFit="1" customWidth="1"/>
    <col min="3" max="3" width="14.44140625" bestFit="1" customWidth="1"/>
    <col min="4" max="4" width="14.44140625" customWidth="1"/>
  </cols>
  <sheetData>
    <row r="1" spans="1:4" x14ac:dyDescent="0.3">
      <c r="A1" t="s">
        <v>509</v>
      </c>
      <c r="B1" t="s">
        <v>510</v>
      </c>
      <c r="C1" t="s">
        <v>511</v>
      </c>
      <c r="D1" t="s">
        <v>3948</v>
      </c>
    </row>
    <row r="2" spans="1:4" x14ac:dyDescent="0.3">
      <c r="A2">
        <v>2016</v>
      </c>
      <c r="B2">
        <v>1</v>
      </c>
      <c r="C2">
        <v>215146.42409999995</v>
      </c>
      <c r="D2" t="str" cm="1">
        <f t="array" ref="D2">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January</v>
      </c>
    </row>
    <row r="3" spans="1:4" x14ac:dyDescent="0.3">
      <c r="A3">
        <v>2016</v>
      </c>
      <c r="B3">
        <v>2</v>
      </c>
      <c r="C3">
        <v>156112.32280000002</v>
      </c>
      <c r="D3" t="str" cm="1">
        <f t="array" ref="D3">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February</v>
      </c>
    </row>
    <row r="4" spans="1:4" x14ac:dyDescent="0.3">
      <c r="A4">
        <v>2016</v>
      </c>
      <c r="B4">
        <v>3</v>
      </c>
      <c r="C4">
        <v>180600.32850000006</v>
      </c>
      <c r="D4" t="str" cm="1">
        <f t="array" ref="D4">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March</v>
      </c>
    </row>
    <row r="5" spans="1:4" x14ac:dyDescent="0.3">
      <c r="A5">
        <v>2016</v>
      </c>
      <c r="B5">
        <v>4</v>
      </c>
      <c r="C5">
        <v>167144.05120000002</v>
      </c>
      <c r="D5" t="str" cm="1">
        <f t="array" ref="D5">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April</v>
      </c>
    </row>
    <row r="6" spans="1:4" x14ac:dyDescent="0.3">
      <c r="A6">
        <v>2016</v>
      </c>
      <c r="B6">
        <v>5</v>
      </c>
      <c r="C6">
        <v>205270.00910000002</v>
      </c>
      <c r="D6" t="str" cm="1">
        <f t="array" ref="D6">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May</v>
      </c>
    </row>
    <row r="7" spans="1:4" x14ac:dyDescent="0.3">
      <c r="A7">
        <v>2016</v>
      </c>
      <c r="B7">
        <v>6</v>
      </c>
      <c r="C7">
        <v>210562.12450000003</v>
      </c>
      <c r="D7" t="str" cm="1">
        <f t="array" ref="D7">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June</v>
      </c>
    </row>
    <row r="8" spans="1:4" x14ac:dyDescent="0.3">
      <c r="A8">
        <v>2016</v>
      </c>
      <c r="B8">
        <v>7</v>
      </c>
      <c r="C8">
        <v>199556.8089</v>
      </c>
      <c r="D8" t="str" cm="1">
        <f t="array" ref="D8">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July</v>
      </c>
    </row>
    <row r="9" spans="1:4" x14ac:dyDescent="0.3">
      <c r="A9">
        <v>2016</v>
      </c>
      <c r="B9">
        <v>8</v>
      </c>
      <c r="C9">
        <v>225657.37669999991</v>
      </c>
      <c r="D9" t="str" cm="1">
        <f t="array" ref="D9">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August</v>
      </c>
    </row>
    <row r="10" spans="1:4" x14ac:dyDescent="0.3">
      <c r="A10">
        <v>2016</v>
      </c>
      <c r="B10">
        <v>9</v>
      </c>
      <c r="C10">
        <v>273091.60969999991</v>
      </c>
      <c r="D10" t="str" cm="1">
        <f t="array" ref="D10">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September</v>
      </c>
    </row>
    <row r="11" spans="1:4" x14ac:dyDescent="0.3">
      <c r="A11">
        <v>2016</v>
      </c>
      <c r="B11">
        <v>10</v>
      </c>
      <c r="C11">
        <v>212078.08049999989</v>
      </c>
      <c r="D11" t="str" cm="1">
        <f t="array" ref="D11">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October</v>
      </c>
    </row>
    <row r="12" spans="1:4" x14ac:dyDescent="0.3">
      <c r="A12">
        <v>2016</v>
      </c>
      <c r="B12">
        <v>11</v>
      </c>
      <c r="C12">
        <v>182329.41240000003</v>
      </c>
      <c r="D12" t="str" cm="1">
        <f t="array" ref="D12">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November</v>
      </c>
    </row>
    <row r="13" spans="1:4" x14ac:dyDescent="0.3">
      <c r="A13">
        <v>2016</v>
      </c>
      <c r="B13">
        <v>12</v>
      </c>
      <c r="C13">
        <v>199829.97920000009</v>
      </c>
      <c r="D13" t="str" cm="1">
        <f t="array" ref="D13">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December</v>
      </c>
    </row>
    <row r="14" spans="1:4" x14ac:dyDescent="0.3">
      <c r="A14">
        <v>2017</v>
      </c>
      <c r="B14">
        <v>1</v>
      </c>
      <c r="C14">
        <v>285616.484</v>
      </c>
      <c r="D14" t="str" cm="1">
        <f t="array" ref="D14">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January</v>
      </c>
    </row>
    <row r="15" spans="1:4" x14ac:dyDescent="0.3">
      <c r="A15">
        <v>2017</v>
      </c>
      <c r="B15">
        <v>2</v>
      </c>
      <c r="C15">
        <v>312923.74700000015</v>
      </c>
      <c r="D15" t="str" cm="1">
        <f t="array" ref="D15">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February</v>
      </c>
    </row>
    <row r="16" spans="1:4" x14ac:dyDescent="0.3">
      <c r="A16">
        <v>2017</v>
      </c>
      <c r="B16">
        <v>3</v>
      </c>
      <c r="C16">
        <v>308911.90180000034</v>
      </c>
      <c r="D16" t="str" cm="1">
        <f t="array" ref="D16">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March</v>
      </c>
    </row>
    <row r="17" spans="1:4" x14ac:dyDescent="0.3">
      <c r="A17">
        <v>2017</v>
      </c>
      <c r="B17">
        <v>4</v>
      </c>
      <c r="C17">
        <v>227290.91309999995</v>
      </c>
      <c r="D17" t="str" cm="1">
        <f t="array" ref="D17">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April</v>
      </c>
    </row>
    <row r="18" spans="1:4" x14ac:dyDescent="0.3">
      <c r="A18">
        <v>2017</v>
      </c>
      <c r="B18">
        <v>5</v>
      </c>
      <c r="C18">
        <v>268233.23789999995</v>
      </c>
      <c r="D18" t="str" cm="1">
        <f t="array" ref="D18">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May</v>
      </c>
    </row>
    <row r="19" spans="1:4" x14ac:dyDescent="0.3">
      <c r="A19">
        <v>2017</v>
      </c>
      <c r="B19">
        <v>6</v>
      </c>
      <c r="C19">
        <v>378865.65350000054</v>
      </c>
      <c r="D19" t="str" cm="1">
        <f t="array" ref="D19">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June</v>
      </c>
    </row>
    <row r="20" spans="1:4" x14ac:dyDescent="0.3">
      <c r="A20">
        <v>2017</v>
      </c>
      <c r="B20">
        <v>7</v>
      </c>
      <c r="C20">
        <v>229995.39789999989</v>
      </c>
      <c r="D20" t="str" cm="1">
        <f t="array" ref="D20">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July</v>
      </c>
    </row>
    <row r="21" spans="1:4" x14ac:dyDescent="0.3">
      <c r="A21">
        <v>2017</v>
      </c>
      <c r="B21">
        <v>8</v>
      </c>
      <c r="C21">
        <v>290553.45540000027</v>
      </c>
      <c r="D21" t="str" cm="1">
        <f t="array" ref="D21">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August</v>
      </c>
    </row>
    <row r="22" spans="1:4" x14ac:dyDescent="0.3">
      <c r="A22">
        <v>2017</v>
      </c>
      <c r="B22">
        <v>9</v>
      </c>
      <c r="C22">
        <v>293405.25610000017</v>
      </c>
      <c r="D22" t="str" cm="1">
        <f t="array" ref="D22">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September</v>
      </c>
    </row>
    <row r="23" spans="1:4" x14ac:dyDescent="0.3">
      <c r="A23">
        <v>2017</v>
      </c>
      <c r="B23">
        <v>10</v>
      </c>
      <c r="C23">
        <v>310328.30900000024</v>
      </c>
      <c r="D23" t="str" cm="1">
        <f t="array" ref="D23">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October</v>
      </c>
    </row>
    <row r="24" spans="1:4" x14ac:dyDescent="0.3">
      <c r="A24">
        <v>2017</v>
      </c>
      <c r="B24">
        <v>11</v>
      </c>
      <c r="C24">
        <v>281577.90190000011</v>
      </c>
      <c r="D24" t="str" cm="1">
        <f t="array" ref="D24">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November</v>
      </c>
    </row>
    <row r="25" spans="1:4" x14ac:dyDescent="0.3">
      <c r="A25">
        <v>2017</v>
      </c>
      <c r="B25">
        <v>12</v>
      </c>
      <c r="C25">
        <v>259505.98489999986</v>
      </c>
      <c r="D25" t="str" cm="1">
        <f t="array" ref="D25">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December</v>
      </c>
    </row>
    <row r="26" spans="1:4" x14ac:dyDescent="0.3">
      <c r="A26">
        <v>2018</v>
      </c>
      <c r="B26">
        <v>1</v>
      </c>
      <c r="C26">
        <v>381430.09930000018</v>
      </c>
      <c r="D26" t="str" cm="1">
        <f t="array" ref="D26">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January</v>
      </c>
    </row>
    <row r="27" spans="1:4" x14ac:dyDescent="0.3">
      <c r="A27">
        <v>2018</v>
      </c>
      <c r="B27">
        <v>2</v>
      </c>
      <c r="C27">
        <v>200658.06149999989</v>
      </c>
      <c r="D27" t="str" cm="1">
        <f t="array" ref="D27">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February</v>
      </c>
    </row>
    <row r="28" spans="1:4" x14ac:dyDescent="0.3">
      <c r="A28">
        <v>2018</v>
      </c>
      <c r="B28">
        <v>3</v>
      </c>
      <c r="C28">
        <v>363990.99350000056</v>
      </c>
      <c r="D28" t="str" cm="1">
        <f t="array" ref="D28">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March</v>
      </c>
    </row>
    <row r="29" spans="1:4" x14ac:dyDescent="0.3">
      <c r="A29">
        <v>2018</v>
      </c>
      <c r="B29">
        <v>4</v>
      </c>
      <c r="C29">
        <v>817921.86040000163</v>
      </c>
      <c r="D29" t="str" cm="1">
        <f t="array" ref="D29">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April</v>
      </c>
    </row>
    <row r="30" spans="1:4" x14ac:dyDescent="0.3">
      <c r="A30">
        <v>2018</v>
      </c>
      <c r="B30">
        <v>6</v>
      </c>
      <c r="C30">
        <v>188.99100000000001</v>
      </c>
      <c r="D30" t="str" cm="1">
        <f t="array" ref="D30">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June</v>
      </c>
    </row>
    <row r="31" spans="1:4" x14ac:dyDescent="0.3">
      <c r="A31">
        <v>2018</v>
      </c>
      <c r="B31">
        <v>7</v>
      </c>
      <c r="C31">
        <v>11337.9002</v>
      </c>
      <c r="D31" t="str" cm="1">
        <f t="array" ref="D31">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July</v>
      </c>
    </row>
    <row r="32" spans="1:4" x14ac:dyDescent="0.3">
      <c r="A32">
        <v>2018</v>
      </c>
      <c r="B32">
        <v>8</v>
      </c>
      <c r="C32">
        <v>8377.8147000000008</v>
      </c>
      <c r="D32" t="str" cm="1">
        <f t="array" ref="D32">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August</v>
      </c>
    </row>
    <row r="33" spans="1:4" x14ac:dyDescent="0.3">
      <c r="A33">
        <v>2018</v>
      </c>
      <c r="B33">
        <v>9</v>
      </c>
      <c r="C33">
        <v>8963.9647000000004</v>
      </c>
      <c r="D33" t="str" cm="1">
        <f t="array" ref="D33">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September</v>
      </c>
    </row>
    <row r="34" spans="1:4" x14ac:dyDescent="0.3">
      <c r="A34">
        <v>2018</v>
      </c>
      <c r="B34">
        <v>10</v>
      </c>
      <c r="C34">
        <v>3781.1283999999996</v>
      </c>
      <c r="D34" t="str" cm="1">
        <f t="array" ref="D34">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October</v>
      </c>
    </row>
    <row r="35" spans="1:4" x14ac:dyDescent="0.3">
      <c r="A35">
        <v>2018</v>
      </c>
      <c r="B35">
        <v>11</v>
      </c>
      <c r="C35">
        <v>11362.007099999999</v>
      </c>
      <c r="D35" t="str" cm="1">
        <f t="array" ref="D35">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November</v>
      </c>
    </row>
    <row r="36" spans="1:4" x14ac:dyDescent="0.3">
      <c r="A36">
        <v>2018</v>
      </c>
      <c r="B36">
        <v>12</v>
      </c>
      <c r="C36">
        <v>6516.9666999999999</v>
      </c>
      <c r="D36" t="str" cm="1">
        <f t="array" ref="D36">_xlfn.IFS(
bike_store_revenue_over_time[[#This Row],[MONTH(order_date)]]=1,"January",
bike_store_revenue_over_time[[#This Row],[MONTH(order_date)]]=2,"February",
bike_store_revenue_over_time[[#This Row],[MONTH(order_date)]]=3,"March",
bike_store_revenue_over_time[[#This Row],[MONTH(order_date)]]=4,"April",
bike_store_revenue_over_time[[#This Row],[MONTH(order_date)]]=5,"May",
bike_store_revenue_over_time[[#This Row],[MONTH(order_date)]]=6,"June",
bike_store_revenue_over_time[[#This Row],[MONTH(order_date)]]=7,"July",
bike_store_revenue_over_time[[#This Row],[MONTH(order_date)]]=8,"August",
bike_store_revenue_over_time[[#This Row],[MONTH(order_date)]]=9,"September",
bike_store_revenue_over_time[[#This Row],[MONTH(order_date)]]=10,"October",
bike_store_revenue_over_time[[#This Row],[MONTH(order_date)]]=11,"November",
bike_store_revenue_over_time[[#This Row],[MONTH(order_date)]]=12,"December"
)</f>
        <v>December</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2D872-317B-4E89-89EC-00F15F0DFEDA}">
  <dimension ref="A1:B14"/>
  <sheetViews>
    <sheetView workbookViewId="0">
      <selection activeCell="M7" sqref="M7"/>
    </sheetView>
  </sheetViews>
  <sheetFormatPr defaultRowHeight="14.4" x14ac:dyDescent="0.3"/>
  <cols>
    <col min="1" max="1" width="15.21875" bestFit="1" customWidth="1"/>
    <col min="2" max="2" width="12" bestFit="1" customWidth="1"/>
  </cols>
  <sheetData>
    <row r="1" spans="1:2" x14ac:dyDescent="0.3">
      <c r="A1" s="3" t="s">
        <v>10</v>
      </c>
      <c r="B1" t="s">
        <v>3960</v>
      </c>
    </row>
    <row r="3" spans="1:2" x14ac:dyDescent="0.3">
      <c r="A3" s="3" t="s">
        <v>3943</v>
      </c>
      <c r="B3" t="s">
        <v>3972</v>
      </c>
    </row>
    <row r="4" spans="1:2" x14ac:dyDescent="0.3">
      <c r="A4" s="4" t="s">
        <v>3970</v>
      </c>
      <c r="B4" s="1">
        <v>24890.624400000001</v>
      </c>
    </row>
    <row r="5" spans="1:2" x14ac:dyDescent="0.3">
      <c r="A5" s="4" t="s">
        <v>3962</v>
      </c>
      <c r="B5" s="1">
        <v>25612.702099999999</v>
      </c>
    </row>
    <row r="6" spans="1:2" x14ac:dyDescent="0.3">
      <c r="A6" s="4" t="s">
        <v>3964</v>
      </c>
      <c r="B6" s="1">
        <v>25636.453099999999</v>
      </c>
    </row>
    <row r="7" spans="1:2" x14ac:dyDescent="0.3">
      <c r="A7" s="4" t="s">
        <v>3963</v>
      </c>
      <c r="B7" s="1">
        <v>27888.183399999998</v>
      </c>
    </row>
    <row r="8" spans="1:2" x14ac:dyDescent="0.3">
      <c r="A8" s="4" t="s">
        <v>3967</v>
      </c>
      <c r="B8" s="1">
        <v>31913.690199999997</v>
      </c>
    </row>
    <row r="9" spans="1:2" x14ac:dyDescent="0.3">
      <c r="A9" s="4" t="s">
        <v>3965</v>
      </c>
      <c r="B9" s="1">
        <v>31925.885699999999</v>
      </c>
    </row>
    <row r="10" spans="1:2" x14ac:dyDescent="0.3">
      <c r="A10" s="4" t="s">
        <v>3966</v>
      </c>
      <c r="B10" s="1">
        <v>32675.072499999995</v>
      </c>
    </row>
    <row r="11" spans="1:2" x14ac:dyDescent="0.3">
      <c r="A11" s="4" t="s">
        <v>3961</v>
      </c>
      <c r="B11" s="1">
        <v>32803.006200000003</v>
      </c>
    </row>
    <row r="12" spans="1:2" x14ac:dyDescent="0.3">
      <c r="A12" s="4" t="s">
        <v>3968</v>
      </c>
      <c r="B12" s="1">
        <v>33634.260399999999</v>
      </c>
    </row>
    <row r="13" spans="1:2" x14ac:dyDescent="0.3">
      <c r="A13" s="4" t="s">
        <v>3969</v>
      </c>
      <c r="B13" s="1">
        <v>34807.939199999993</v>
      </c>
    </row>
    <row r="14" spans="1:2" x14ac:dyDescent="0.3">
      <c r="A14" s="4" t="s">
        <v>3944</v>
      </c>
      <c r="B14" s="1">
        <v>301787.81720000005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77725-42A4-460D-A123-FC6B640F9AA6}">
  <dimension ref="A1:D428"/>
  <sheetViews>
    <sheetView workbookViewId="0">
      <selection activeCell="D12" sqref="D12"/>
    </sheetView>
  </sheetViews>
  <sheetFormatPr defaultRowHeight="14.4" x14ac:dyDescent="0.3"/>
  <cols>
    <col min="1" max="1" width="13.33203125" bestFit="1" customWidth="1"/>
    <col min="2" max="2" width="17.109375" bestFit="1" customWidth="1"/>
    <col min="3" max="3" width="11" bestFit="1" customWidth="1"/>
    <col min="4" max="4" width="11" customWidth="1"/>
    <col min="5" max="7" width="11" bestFit="1" customWidth="1"/>
    <col min="8" max="9" width="10" bestFit="1" customWidth="1"/>
    <col min="10" max="11" width="11" bestFit="1" customWidth="1"/>
    <col min="12" max="12" width="10" bestFit="1" customWidth="1"/>
    <col min="13" max="15" width="11" bestFit="1" customWidth="1"/>
    <col min="16" max="16" width="10" bestFit="1" customWidth="1"/>
    <col min="17" max="17" width="11" bestFit="1" customWidth="1"/>
    <col min="18" max="18" width="9" bestFit="1" customWidth="1"/>
    <col min="19" max="19" width="10" bestFit="1" customWidth="1"/>
    <col min="20" max="20" width="11" bestFit="1" customWidth="1"/>
    <col min="21" max="21" width="9" bestFit="1" customWidth="1"/>
    <col min="22" max="23" width="11" bestFit="1" customWidth="1"/>
    <col min="24" max="24" width="10" bestFit="1" customWidth="1"/>
    <col min="25" max="26" width="11" bestFit="1" customWidth="1"/>
    <col min="27" max="27" width="10" bestFit="1" customWidth="1"/>
    <col min="28" max="32" width="11" bestFit="1" customWidth="1"/>
    <col min="33" max="33" width="10" bestFit="1" customWidth="1"/>
    <col min="34" max="36" width="11" bestFit="1" customWidth="1"/>
    <col min="37" max="37" width="9" bestFit="1" customWidth="1"/>
    <col min="38" max="41" width="11" bestFit="1" customWidth="1"/>
    <col min="42" max="45" width="10" bestFit="1" customWidth="1"/>
    <col min="46" max="46" width="9" bestFit="1" customWidth="1"/>
    <col min="47" max="47" width="10" bestFit="1" customWidth="1"/>
    <col min="48" max="48" width="11" bestFit="1" customWidth="1"/>
    <col min="49" max="49" width="10" bestFit="1" customWidth="1"/>
    <col min="50" max="50" width="9" bestFit="1" customWidth="1"/>
    <col min="51" max="51" width="11" bestFit="1" customWidth="1"/>
    <col min="52" max="52" width="9" bestFit="1" customWidth="1"/>
    <col min="53" max="53" width="10" bestFit="1" customWidth="1"/>
    <col min="54" max="55" width="11" bestFit="1" customWidth="1"/>
    <col min="56" max="58" width="10" bestFit="1" customWidth="1"/>
    <col min="59" max="60" width="11" bestFit="1" customWidth="1"/>
    <col min="61" max="61" width="10" bestFit="1" customWidth="1"/>
    <col min="62" max="62" width="11" bestFit="1" customWidth="1"/>
    <col min="63" max="63" width="10" bestFit="1" customWidth="1"/>
    <col min="64" max="64" width="11" bestFit="1" customWidth="1"/>
    <col min="65" max="65" width="10" bestFit="1" customWidth="1"/>
    <col min="66" max="67" width="11" bestFit="1" customWidth="1"/>
    <col min="68" max="68" width="10" bestFit="1" customWidth="1"/>
    <col min="69" max="69" width="11" bestFit="1" customWidth="1"/>
    <col min="70" max="70" width="9" bestFit="1" customWidth="1"/>
    <col min="71" max="71" width="11" bestFit="1" customWidth="1"/>
    <col min="72" max="72" width="10" bestFit="1" customWidth="1"/>
    <col min="73" max="74" width="11" bestFit="1" customWidth="1"/>
    <col min="75" max="75" width="9" bestFit="1" customWidth="1"/>
    <col min="76" max="76" width="11" bestFit="1" customWidth="1"/>
    <col min="77" max="79" width="10" bestFit="1" customWidth="1"/>
    <col min="80" max="80" width="11" bestFit="1" customWidth="1"/>
    <col min="81" max="82" width="10" bestFit="1" customWidth="1"/>
    <col min="83" max="83" width="11" bestFit="1" customWidth="1"/>
    <col min="84" max="85" width="10" bestFit="1" customWidth="1"/>
    <col min="86" max="86" width="11" bestFit="1" customWidth="1"/>
    <col min="87" max="87" width="10" bestFit="1" customWidth="1"/>
    <col min="88" max="88" width="11" bestFit="1" customWidth="1"/>
    <col min="89" max="89" width="10" bestFit="1" customWidth="1"/>
    <col min="90" max="90" width="11" bestFit="1" customWidth="1"/>
    <col min="91" max="91" width="9" bestFit="1" customWidth="1"/>
    <col min="92" max="93" width="10" bestFit="1" customWidth="1"/>
    <col min="94" max="96" width="11" bestFit="1" customWidth="1"/>
    <col min="97" max="97" width="9" bestFit="1" customWidth="1"/>
    <col min="98" max="100" width="10" bestFit="1" customWidth="1"/>
    <col min="101" max="104" width="9" bestFit="1" customWidth="1"/>
    <col min="105" max="106" width="11" bestFit="1" customWidth="1"/>
    <col min="107" max="107" width="9" bestFit="1" customWidth="1"/>
    <col min="108" max="108" width="10" bestFit="1" customWidth="1"/>
    <col min="109" max="110" width="11" bestFit="1" customWidth="1"/>
    <col min="111" max="111" width="9" bestFit="1" customWidth="1"/>
    <col min="112" max="114" width="10" bestFit="1" customWidth="1"/>
    <col min="115" max="115" width="8" bestFit="1" customWidth="1"/>
    <col min="116" max="116" width="10" bestFit="1" customWidth="1"/>
    <col min="117" max="117" width="11" bestFit="1" customWidth="1"/>
    <col min="118" max="119" width="10" bestFit="1" customWidth="1"/>
    <col min="120" max="120" width="11" bestFit="1" customWidth="1"/>
    <col min="121" max="121" width="10" bestFit="1" customWidth="1"/>
    <col min="122" max="122" width="9" bestFit="1" customWidth="1"/>
    <col min="123" max="124" width="11" bestFit="1" customWidth="1"/>
    <col min="125" max="126" width="10" bestFit="1" customWidth="1"/>
    <col min="127" max="127" width="11" bestFit="1" customWidth="1"/>
    <col min="128" max="129" width="10" bestFit="1" customWidth="1"/>
    <col min="130" max="130" width="9" bestFit="1" customWidth="1"/>
    <col min="131" max="131" width="8" bestFit="1" customWidth="1"/>
    <col min="132" max="133" width="10" bestFit="1" customWidth="1"/>
    <col min="134" max="135" width="9" bestFit="1" customWidth="1"/>
    <col min="136" max="137" width="11" bestFit="1" customWidth="1"/>
    <col min="138" max="138" width="9" bestFit="1" customWidth="1"/>
    <col min="139" max="139" width="11" bestFit="1" customWidth="1"/>
    <col min="140" max="140" width="9" bestFit="1" customWidth="1"/>
    <col min="141" max="141" width="11" bestFit="1" customWidth="1"/>
    <col min="142" max="142" width="8" bestFit="1" customWidth="1"/>
    <col min="143" max="143" width="10" bestFit="1" customWidth="1"/>
    <col min="144" max="146" width="9" bestFit="1" customWidth="1"/>
    <col min="147" max="147" width="10" bestFit="1" customWidth="1"/>
    <col min="148" max="148" width="11" bestFit="1" customWidth="1"/>
    <col min="149" max="149" width="9" bestFit="1" customWidth="1"/>
    <col min="150" max="150" width="10" bestFit="1" customWidth="1"/>
    <col min="151" max="151" width="9" bestFit="1" customWidth="1"/>
    <col min="152" max="152" width="10" bestFit="1" customWidth="1"/>
    <col min="153" max="153" width="9" bestFit="1" customWidth="1"/>
    <col min="154" max="154" width="11" bestFit="1" customWidth="1"/>
    <col min="155" max="155" width="8" bestFit="1" customWidth="1"/>
    <col min="156" max="156" width="10" bestFit="1" customWidth="1"/>
    <col min="157" max="157" width="9" bestFit="1" customWidth="1"/>
    <col min="158" max="158" width="11" bestFit="1" customWidth="1"/>
    <col min="159" max="159" width="10" bestFit="1" customWidth="1"/>
    <col min="160" max="160" width="11" bestFit="1" customWidth="1"/>
    <col min="161" max="161" width="9" bestFit="1" customWidth="1"/>
    <col min="162" max="164" width="10" bestFit="1" customWidth="1"/>
    <col min="165" max="165" width="9" bestFit="1" customWidth="1"/>
    <col min="166" max="166" width="11" bestFit="1" customWidth="1"/>
    <col min="167" max="167" width="8" bestFit="1" customWidth="1"/>
    <col min="168" max="168" width="11" bestFit="1" customWidth="1"/>
    <col min="169" max="170" width="10" bestFit="1" customWidth="1"/>
    <col min="171" max="171" width="11" bestFit="1" customWidth="1"/>
    <col min="172" max="172" width="10" bestFit="1" customWidth="1"/>
    <col min="173" max="173" width="11" bestFit="1" customWidth="1"/>
    <col min="174" max="175" width="9" bestFit="1" customWidth="1"/>
    <col min="176" max="177" width="10" bestFit="1" customWidth="1"/>
    <col min="178" max="178" width="8" bestFit="1" customWidth="1"/>
    <col min="179" max="180" width="10" bestFit="1" customWidth="1"/>
    <col min="181" max="181" width="7" bestFit="1" customWidth="1"/>
    <col min="182" max="182" width="10" bestFit="1" customWidth="1"/>
    <col min="183" max="183" width="11" bestFit="1" customWidth="1"/>
    <col min="184" max="187" width="10" bestFit="1" customWidth="1"/>
    <col min="188" max="188" width="11" bestFit="1" customWidth="1"/>
    <col min="189" max="189" width="9" bestFit="1" customWidth="1"/>
    <col min="190" max="192" width="10" bestFit="1" customWidth="1"/>
    <col min="193" max="193" width="11" bestFit="1" customWidth="1"/>
    <col min="194" max="194" width="8" bestFit="1" customWidth="1"/>
    <col min="195" max="197" width="11" bestFit="1" customWidth="1"/>
    <col min="198" max="200" width="10" bestFit="1" customWidth="1"/>
    <col min="201" max="201" width="8" bestFit="1" customWidth="1"/>
    <col min="202" max="203" width="10" bestFit="1" customWidth="1"/>
    <col min="204" max="204" width="11" bestFit="1" customWidth="1"/>
    <col min="205" max="209" width="10" bestFit="1" customWidth="1"/>
    <col min="210" max="212" width="9" bestFit="1" customWidth="1"/>
    <col min="213" max="216" width="10" bestFit="1" customWidth="1"/>
    <col min="217" max="217" width="9" bestFit="1" customWidth="1"/>
    <col min="218" max="218" width="10" bestFit="1" customWidth="1"/>
    <col min="219" max="220" width="9" bestFit="1" customWidth="1"/>
    <col min="221" max="221" width="10" bestFit="1" customWidth="1"/>
    <col min="222" max="222" width="8" bestFit="1" customWidth="1"/>
    <col min="223" max="223" width="10" bestFit="1" customWidth="1"/>
    <col min="224" max="224" width="9" bestFit="1" customWidth="1"/>
    <col min="225" max="225" width="11" bestFit="1" customWidth="1"/>
    <col min="226" max="226" width="10" bestFit="1" customWidth="1"/>
    <col min="227" max="227" width="11" bestFit="1" customWidth="1"/>
    <col min="228" max="228" width="9" bestFit="1" customWidth="1"/>
    <col min="229" max="229" width="8" bestFit="1" customWidth="1"/>
    <col min="230" max="231" width="9" bestFit="1" customWidth="1"/>
    <col min="232" max="232" width="11" bestFit="1" customWidth="1"/>
    <col min="233" max="233" width="10" bestFit="1" customWidth="1"/>
    <col min="234" max="234" width="9" bestFit="1" customWidth="1"/>
    <col min="235" max="235" width="10" bestFit="1" customWidth="1"/>
    <col min="236" max="236" width="9" bestFit="1" customWidth="1"/>
    <col min="237" max="238" width="10" bestFit="1" customWidth="1"/>
    <col min="239" max="240" width="11" bestFit="1" customWidth="1"/>
    <col min="241" max="241" width="10" bestFit="1" customWidth="1"/>
    <col min="242" max="242" width="9" bestFit="1" customWidth="1"/>
    <col min="243" max="245" width="10" bestFit="1" customWidth="1"/>
    <col min="246" max="246" width="11" bestFit="1" customWidth="1"/>
    <col min="247" max="247" width="10" bestFit="1" customWidth="1"/>
    <col min="248" max="248" width="11" bestFit="1" customWidth="1"/>
    <col min="249" max="250" width="9" bestFit="1" customWidth="1"/>
    <col min="251" max="252" width="10" bestFit="1" customWidth="1"/>
    <col min="253" max="255" width="9" bestFit="1" customWidth="1"/>
    <col min="256" max="256" width="11" bestFit="1" customWidth="1"/>
    <col min="257" max="258" width="10" bestFit="1" customWidth="1"/>
    <col min="259" max="259" width="9" bestFit="1" customWidth="1"/>
    <col min="260" max="260" width="11" bestFit="1" customWidth="1"/>
    <col min="261" max="263" width="10" bestFit="1" customWidth="1"/>
    <col min="264" max="264" width="11" bestFit="1" customWidth="1"/>
    <col min="265" max="266" width="10" bestFit="1" customWidth="1"/>
    <col min="267" max="268" width="9" bestFit="1" customWidth="1"/>
    <col min="269" max="271" width="10" bestFit="1" customWidth="1"/>
    <col min="272" max="272" width="8" bestFit="1" customWidth="1"/>
    <col min="273" max="275" width="10" bestFit="1" customWidth="1"/>
    <col min="276" max="276" width="11" bestFit="1" customWidth="1"/>
    <col min="277" max="277" width="10" bestFit="1" customWidth="1"/>
    <col min="278" max="278" width="9" bestFit="1" customWidth="1"/>
    <col min="279" max="279" width="10" bestFit="1" customWidth="1"/>
    <col min="280" max="280" width="9" bestFit="1" customWidth="1"/>
    <col min="281" max="281" width="10" bestFit="1" customWidth="1"/>
    <col min="282" max="282" width="9" bestFit="1" customWidth="1"/>
    <col min="283" max="285" width="10" bestFit="1" customWidth="1"/>
    <col min="286" max="286" width="9" bestFit="1" customWidth="1"/>
    <col min="287" max="289" width="10" bestFit="1" customWidth="1"/>
    <col min="290" max="290" width="11" bestFit="1" customWidth="1"/>
    <col min="291" max="291" width="10" bestFit="1" customWidth="1"/>
    <col min="292" max="292" width="9" bestFit="1" customWidth="1"/>
    <col min="293" max="293" width="11" bestFit="1" customWidth="1"/>
    <col min="294" max="294" width="9" bestFit="1" customWidth="1"/>
    <col min="295" max="296" width="10" bestFit="1" customWidth="1"/>
    <col min="297" max="297" width="11" bestFit="1" customWidth="1"/>
    <col min="298" max="298" width="9" bestFit="1" customWidth="1"/>
    <col min="299" max="300" width="10" bestFit="1" customWidth="1"/>
    <col min="301" max="301" width="9" bestFit="1" customWidth="1"/>
    <col min="302" max="302" width="10" bestFit="1" customWidth="1"/>
    <col min="303" max="303" width="9" bestFit="1" customWidth="1"/>
    <col min="304" max="304" width="10" bestFit="1" customWidth="1"/>
    <col min="305" max="308" width="9" bestFit="1" customWidth="1"/>
    <col min="309" max="310" width="10" bestFit="1" customWidth="1"/>
    <col min="311" max="311" width="11" bestFit="1" customWidth="1"/>
    <col min="312" max="312" width="10" bestFit="1" customWidth="1"/>
    <col min="313" max="314" width="9" bestFit="1" customWidth="1"/>
    <col min="315" max="320" width="10" bestFit="1" customWidth="1"/>
    <col min="321" max="321" width="11" bestFit="1" customWidth="1"/>
    <col min="322" max="322" width="9" bestFit="1" customWidth="1"/>
    <col min="323" max="323" width="11" bestFit="1" customWidth="1"/>
    <col min="324" max="324" width="9" bestFit="1" customWidth="1"/>
    <col min="325" max="325" width="10" bestFit="1" customWidth="1"/>
    <col min="326" max="326" width="9" bestFit="1" customWidth="1"/>
    <col min="327" max="327" width="10" bestFit="1" customWidth="1"/>
    <col min="328" max="330" width="9" bestFit="1" customWidth="1"/>
    <col min="331" max="331" width="11" bestFit="1" customWidth="1"/>
    <col min="332" max="332" width="9" bestFit="1" customWidth="1"/>
    <col min="333" max="335" width="10" bestFit="1" customWidth="1"/>
    <col min="336" max="339" width="9" bestFit="1" customWidth="1"/>
    <col min="340" max="340" width="10" bestFit="1" customWidth="1"/>
    <col min="341" max="342" width="9" bestFit="1" customWidth="1"/>
    <col min="343" max="343" width="8" bestFit="1" customWidth="1"/>
    <col min="344" max="346" width="10" bestFit="1" customWidth="1"/>
    <col min="347" max="347" width="9" bestFit="1" customWidth="1"/>
    <col min="348" max="348" width="8" bestFit="1" customWidth="1"/>
    <col min="349" max="349" width="9" bestFit="1" customWidth="1"/>
    <col min="350" max="350" width="10" bestFit="1" customWidth="1"/>
    <col min="351" max="351" width="11" bestFit="1" customWidth="1"/>
    <col min="352" max="352" width="9" bestFit="1" customWidth="1"/>
    <col min="353" max="358" width="10" bestFit="1" customWidth="1"/>
    <col min="359" max="359" width="9" bestFit="1" customWidth="1"/>
    <col min="360" max="363" width="10" bestFit="1" customWidth="1"/>
    <col min="364" max="364" width="8" bestFit="1" customWidth="1"/>
    <col min="365" max="367" width="9" bestFit="1" customWidth="1"/>
    <col min="368" max="368" width="10" bestFit="1" customWidth="1"/>
    <col min="369" max="369" width="8" bestFit="1" customWidth="1"/>
    <col min="370" max="370" width="10" bestFit="1" customWidth="1"/>
    <col min="371" max="372" width="9" bestFit="1" customWidth="1"/>
    <col min="373" max="373" width="10" bestFit="1" customWidth="1"/>
    <col min="374" max="374" width="8" bestFit="1" customWidth="1"/>
    <col min="375" max="375" width="11" bestFit="1" customWidth="1"/>
    <col min="376" max="377" width="9" bestFit="1" customWidth="1"/>
    <col min="378" max="378" width="8" bestFit="1" customWidth="1"/>
    <col min="379" max="379" width="9" bestFit="1" customWidth="1"/>
    <col min="380" max="380" width="10" bestFit="1" customWidth="1"/>
    <col min="381" max="383" width="9" bestFit="1" customWidth="1"/>
    <col min="384" max="384" width="11" bestFit="1" customWidth="1"/>
    <col min="385" max="387" width="10" bestFit="1" customWidth="1"/>
    <col min="388" max="390" width="9" bestFit="1" customWidth="1"/>
    <col min="391" max="391" width="10" bestFit="1" customWidth="1"/>
    <col min="392" max="392" width="8" bestFit="1" customWidth="1"/>
    <col min="393" max="394" width="9" bestFit="1" customWidth="1"/>
    <col min="395" max="397" width="10" bestFit="1" customWidth="1"/>
    <col min="398" max="399" width="9" bestFit="1" customWidth="1"/>
    <col min="400" max="401" width="10" bestFit="1" customWidth="1"/>
    <col min="402" max="403" width="9" bestFit="1" customWidth="1"/>
    <col min="404" max="404" width="11" bestFit="1" customWidth="1"/>
    <col min="405" max="405" width="8" bestFit="1" customWidth="1"/>
    <col min="406" max="408" width="9" bestFit="1" customWidth="1"/>
    <col min="409" max="409" width="10" bestFit="1" customWidth="1"/>
    <col min="410" max="410" width="8" bestFit="1" customWidth="1"/>
    <col min="411" max="412" width="10" bestFit="1" customWidth="1"/>
    <col min="413" max="413" width="9" bestFit="1" customWidth="1"/>
    <col min="414" max="415" width="10" bestFit="1" customWidth="1"/>
    <col min="416" max="416" width="11" bestFit="1" customWidth="1"/>
    <col min="417" max="417" width="10" bestFit="1" customWidth="1"/>
    <col min="418" max="418" width="9" bestFit="1" customWidth="1"/>
    <col min="419" max="419" width="8" bestFit="1" customWidth="1"/>
    <col min="420" max="422" width="10" bestFit="1" customWidth="1"/>
    <col min="423" max="424" width="8" bestFit="1" customWidth="1"/>
    <col min="425" max="425" width="10" bestFit="1" customWidth="1"/>
    <col min="426" max="426" width="11" bestFit="1" customWidth="1"/>
    <col min="427" max="427" width="10" bestFit="1" customWidth="1"/>
    <col min="428" max="428" width="9" bestFit="1" customWidth="1"/>
    <col min="429" max="429" width="10" bestFit="1" customWidth="1"/>
    <col min="430" max="430" width="9" bestFit="1" customWidth="1"/>
    <col min="431" max="437" width="10" bestFit="1" customWidth="1"/>
    <col min="438" max="439" width="9" bestFit="1" customWidth="1"/>
    <col min="440" max="440" width="10" bestFit="1" customWidth="1"/>
    <col min="441" max="441" width="9" bestFit="1" customWidth="1"/>
    <col min="442" max="442" width="11" bestFit="1" customWidth="1"/>
    <col min="443" max="443" width="8" bestFit="1" customWidth="1"/>
    <col min="444" max="444" width="10" bestFit="1" customWidth="1"/>
    <col min="445" max="445" width="8" bestFit="1" customWidth="1"/>
    <col min="446" max="446" width="9" bestFit="1" customWidth="1"/>
    <col min="447" max="447" width="8" bestFit="1" customWidth="1"/>
    <col min="448" max="450" width="9" bestFit="1" customWidth="1"/>
    <col min="451" max="451" width="10" bestFit="1" customWidth="1"/>
    <col min="452" max="452" width="6" bestFit="1" customWidth="1"/>
    <col min="453" max="453" width="8" bestFit="1" customWidth="1"/>
    <col min="454" max="455" width="9" bestFit="1" customWidth="1"/>
    <col min="456" max="456" width="8" bestFit="1" customWidth="1"/>
    <col min="457" max="457" width="10" bestFit="1" customWidth="1"/>
    <col min="458" max="458" width="8" bestFit="1" customWidth="1"/>
    <col min="459" max="460" width="9" bestFit="1" customWidth="1"/>
    <col min="461" max="463" width="10" bestFit="1" customWidth="1"/>
    <col min="464" max="465" width="11" bestFit="1" customWidth="1"/>
    <col min="466" max="467" width="9" bestFit="1" customWidth="1"/>
    <col min="468" max="468" width="10" bestFit="1" customWidth="1"/>
    <col min="469" max="469" width="8" bestFit="1" customWidth="1"/>
    <col min="470" max="470" width="10" bestFit="1" customWidth="1"/>
    <col min="471" max="472" width="9" bestFit="1" customWidth="1"/>
    <col min="473" max="473" width="10" bestFit="1" customWidth="1"/>
    <col min="474" max="474" width="11" bestFit="1" customWidth="1"/>
    <col min="475" max="476" width="9" bestFit="1" customWidth="1"/>
    <col min="477" max="477" width="10" bestFit="1" customWidth="1"/>
    <col min="478" max="478" width="9" bestFit="1" customWidth="1"/>
    <col min="479" max="482" width="10" bestFit="1" customWidth="1"/>
    <col min="483" max="483" width="8" bestFit="1" customWidth="1"/>
    <col min="484" max="484" width="7" bestFit="1" customWidth="1"/>
    <col min="485" max="487" width="10" bestFit="1" customWidth="1"/>
    <col min="488" max="491" width="9" bestFit="1" customWidth="1"/>
    <col min="492" max="493" width="10" bestFit="1" customWidth="1"/>
    <col min="494" max="494" width="9" bestFit="1" customWidth="1"/>
    <col min="495" max="495" width="10" bestFit="1" customWidth="1"/>
    <col min="496" max="497" width="9" bestFit="1" customWidth="1"/>
    <col min="498" max="501" width="10" bestFit="1" customWidth="1"/>
    <col min="502" max="502" width="9" bestFit="1" customWidth="1"/>
    <col min="503" max="504" width="10" bestFit="1" customWidth="1"/>
    <col min="505" max="505" width="9" bestFit="1" customWidth="1"/>
    <col min="506" max="506" width="10" bestFit="1" customWidth="1"/>
    <col min="507" max="507" width="9" bestFit="1" customWidth="1"/>
    <col min="508" max="508" width="10" bestFit="1" customWidth="1"/>
    <col min="509" max="509" width="9" bestFit="1" customWidth="1"/>
    <col min="510" max="510" width="11" bestFit="1" customWidth="1"/>
    <col min="511" max="511" width="10" bestFit="1" customWidth="1"/>
    <col min="512" max="513" width="9" bestFit="1" customWidth="1"/>
    <col min="514" max="515" width="8" bestFit="1" customWidth="1"/>
    <col min="516" max="516" width="10" bestFit="1" customWidth="1"/>
    <col min="517" max="519" width="9" bestFit="1" customWidth="1"/>
    <col min="520" max="521" width="10" bestFit="1" customWidth="1"/>
    <col min="522" max="522" width="9" bestFit="1" customWidth="1"/>
    <col min="523" max="523" width="10" bestFit="1" customWidth="1"/>
    <col min="524" max="524" width="9" bestFit="1" customWidth="1"/>
    <col min="525" max="525" width="10" bestFit="1" customWidth="1"/>
    <col min="526" max="526" width="11" bestFit="1" customWidth="1"/>
    <col min="527" max="527" width="8" bestFit="1" customWidth="1"/>
    <col min="528" max="528" width="10" bestFit="1" customWidth="1"/>
    <col min="529" max="529" width="8" bestFit="1" customWidth="1"/>
    <col min="530" max="531" width="10" bestFit="1" customWidth="1"/>
    <col min="532" max="532" width="11" bestFit="1" customWidth="1"/>
    <col min="533" max="533" width="8" bestFit="1" customWidth="1"/>
    <col min="534" max="535" width="10" bestFit="1" customWidth="1"/>
    <col min="536" max="536" width="9" bestFit="1" customWidth="1"/>
    <col min="537" max="539" width="10" bestFit="1" customWidth="1"/>
    <col min="540" max="540" width="8" bestFit="1" customWidth="1"/>
    <col min="541" max="541" width="10" bestFit="1" customWidth="1"/>
    <col min="542" max="542" width="11" bestFit="1" customWidth="1"/>
    <col min="543" max="543" width="9" bestFit="1" customWidth="1"/>
    <col min="544" max="544" width="11" bestFit="1" customWidth="1"/>
    <col min="545" max="545" width="10" bestFit="1" customWidth="1"/>
    <col min="546" max="546" width="9" bestFit="1" customWidth="1"/>
    <col min="547" max="547" width="8" bestFit="1" customWidth="1"/>
    <col min="548" max="548" width="11" bestFit="1" customWidth="1"/>
    <col min="549" max="549" width="10" bestFit="1" customWidth="1"/>
    <col min="550" max="550" width="9" bestFit="1" customWidth="1"/>
    <col min="551" max="551" width="11" bestFit="1" customWidth="1"/>
    <col min="552" max="552" width="8" bestFit="1" customWidth="1"/>
    <col min="553" max="553" width="10" bestFit="1" customWidth="1"/>
    <col min="554" max="554" width="9" bestFit="1" customWidth="1"/>
    <col min="555" max="555" width="10" bestFit="1" customWidth="1"/>
    <col min="556" max="556" width="9" bestFit="1" customWidth="1"/>
    <col min="557" max="557" width="10" bestFit="1" customWidth="1"/>
    <col min="558" max="558" width="6" bestFit="1" customWidth="1"/>
    <col min="559" max="559" width="8" bestFit="1" customWidth="1"/>
    <col min="560" max="561" width="10" bestFit="1" customWidth="1"/>
    <col min="562" max="562" width="8" bestFit="1" customWidth="1"/>
    <col min="563" max="563" width="9" bestFit="1" customWidth="1"/>
    <col min="564" max="566" width="10" bestFit="1" customWidth="1"/>
    <col min="567" max="567" width="9" bestFit="1" customWidth="1"/>
    <col min="568" max="568" width="10" bestFit="1" customWidth="1"/>
    <col min="569" max="569" width="9" bestFit="1" customWidth="1"/>
    <col min="570" max="572" width="10" bestFit="1" customWidth="1"/>
    <col min="573" max="573" width="8" bestFit="1" customWidth="1"/>
    <col min="574" max="574" width="9" bestFit="1" customWidth="1"/>
    <col min="575" max="576" width="10" bestFit="1" customWidth="1"/>
    <col min="577" max="577" width="11" bestFit="1" customWidth="1"/>
    <col min="578" max="578" width="10" bestFit="1" customWidth="1"/>
    <col min="579" max="579" width="9" bestFit="1" customWidth="1"/>
    <col min="580" max="583" width="10" bestFit="1" customWidth="1"/>
    <col min="584" max="584" width="11" bestFit="1" customWidth="1"/>
    <col min="585" max="585" width="10" bestFit="1" customWidth="1"/>
    <col min="586" max="586" width="8" bestFit="1" customWidth="1"/>
    <col min="587" max="587" width="6" bestFit="1" customWidth="1"/>
    <col min="588" max="588" width="10" bestFit="1" customWidth="1"/>
    <col min="589" max="590" width="9" bestFit="1" customWidth="1"/>
    <col min="591" max="592" width="10" bestFit="1" customWidth="1"/>
    <col min="593" max="595" width="8" bestFit="1" customWidth="1"/>
    <col min="596" max="596" width="11" bestFit="1" customWidth="1"/>
    <col min="597" max="601" width="10" bestFit="1" customWidth="1"/>
    <col min="602" max="603" width="8" bestFit="1" customWidth="1"/>
    <col min="604" max="604" width="10" bestFit="1" customWidth="1"/>
    <col min="605" max="607" width="9" bestFit="1" customWidth="1"/>
    <col min="608" max="608" width="11" bestFit="1" customWidth="1"/>
    <col min="609" max="609" width="9" bestFit="1" customWidth="1"/>
    <col min="610" max="610" width="10" bestFit="1" customWidth="1"/>
    <col min="611" max="612" width="9" bestFit="1" customWidth="1"/>
    <col min="613" max="613" width="10" bestFit="1" customWidth="1"/>
    <col min="614" max="615" width="9" bestFit="1" customWidth="1"/>
    <col min="616" max="616" width="10" bestFit="1" customWidth="1"/>
    <col min="617" max="619" width="9" bestFit="1" customWidth="1"/>
    <col min="620" max="621" width="10" bestFit="1" customWidth="1"/>
    <col min="622" max="622" width="9" bestFit="1" customWidth="1"/>
    <col min="623" max="623" width="8" bestFit="1" customWidth="1"/>
    <col min="624" max="624" width="9" bestFit="1" customWidth="1"/>
    <col min="625" max="627" width="10" bestFit="1" customWidth="1"/>
    <col min="628" max="628" width="11" bestFit="1" customWidth="1"/>
    <col min="629" max="629" width="10" bestFit="1" customWidth="1"/>
    <col min="630" max="630" width="9" bestFit="1" customWidth="1"/>
    <col min="631" max="632" width="10" bestFit="1" customWidth="1"/>
    <col min="633" max="633" width="9" bestFit="1" customWidth="1"/>
    <col min="634" max="634" width="8" bestFit="1" customWidth="1"/>
    <col min="635" max="637" width="9" bestFit="1" customWidth="1"/>
    <col min="638" max="639" width="10" bestFit="1" customWidth="1"/>
    <col min="640" max="640" width="9" bestFit="1" customWidth="1"/>
    <col min="641" max="642" width="10" bestFit="1" customWidth="1"/>
    <col min="643" max="643" width="6" bestFit="1" customWidth="1"/>
    <col min="644" max="645" width="10" bestFit="1" customWidth="1"/>
    <col min="646" max="646" width="9" bestFit="1" customWidth="1"/>
    <col min="647" max="647" width="10" bestFit="1" customWidth="1"/>
    <col min="648" max="648" width="9" bestFit="1" customWidth="1"/>
    <col min="649" max="651" width="10" bestFit="1" customWidth="1"/>
    <col min="652" max="652" width="11" bestFit="1" customWidth="1"/>
    <col min="653" max="654" width="10" bestFit="1" customWidth="1"/>
    <col min="655" max="659" width="9" bestFit="1" customWidth="1"/>
    <col min="660" max="660" width="6" bestFit="1" customWidth="1"/>
    <col min="661" max="664" width="10" bestFit="1" customWidth="1"/>
    <col min="665" max="665" width="9" bestFit="1" customWidth="1"/>
    <col min="666" max="670" width="10" bestFit="1" customWidth="1"/>
    <col min="671" max="671" width="9" bestFit="1" customWidth="1"/>
    <col min="672" max="672" width="8" bestFit="1" customWidth="1"/>
    <col min="673" max="674" width="10" bestFit="1" customWidth="1"/>
    <col min="675" max="675" width="9" bestFit="1" customWidth="1"/>
    <col min="676" max="676" width="10" bestFit="1" customWidth="1"/>
    <col min="677" max="678" width="8" bestFit="1" customWidth="1"/>
    <col min="679" max="680" width="10" bestFit="1" customWidth="1"/>
    <col min="681" max="681" width="9" bestFit="1" customWidth="1"/>
    <col min="682" max="682" width="11" bestFit="1" customWidth="1"/>
    <col min="683" max="683" width="9" bestFit="1" customWidth="1"/>
    <col min="684" max="684" width="8" bestFit="1" customWidth="1"/>
    <col min="685" max="685" width="9" bestFit="1" customWidth="1"/>
    <col min="686" max="686" width="6" bestFit="1" customWidth="1"/>
    <col min="687" max="691" width="10" bestFit="1" customWidth="1"/>
    <col min="692" max="692" width="9" bestFit="1" customWidth="1"/>
    <col min="693" max="693" width="10" bestFit="1" customWidth="1"/>
    <col min="694" max="694" width="8" bestFit="1" customWidth="1"/>
    <col min="695" max="695" width="10" bestFit="1" customWidth="1"/>
    <col min="696" max="697" width="9" bestFit="1" customWidth="1"/>
    <col min="698" max="698" width="8" bestFit="1" customWidth="1"/>
    <col min="699" max="700" width="9" bestFit="1" customWidth="1"/>
    <col min="701" max="701" width="11" bestFit="1" customWidth="1"/>
    <col min="702" max="703" width="10" bestFit="1" customWidth="1"/>
    <col min="704" max="704" width="7" bestFit="1" customWidth="1"/>
    <col min="705" max="707" width="9" bestFit="1" customWidth="1"/>
    <col min="708" max="708" width="10" bestFit="1" customWidth="1"/>
    <col min="709" max="709" width="9" bestFit="1" customWidth="1"/>
    <col min="710" max="714" width="10" bestFit="1" customWidth="1"/>
    <col min="715" max="715" width="9" bestFit="1" customWidth="1"/>
    <col min="716" max="716" width="11" bestFit="1" customWidth="1"/>
    <col min="717" max="717" width="8" bestFit="1" customWidth="1"/>
    <col min="718" max="718" width="10" bestFit="1" customWidth="1"/>
    <col min="719" max="719" width="8" bestFit="1" customWidth="1"/>
    <col min="720" max="721" width="9" bestFit="1" customWidth="1"/>
    <col min="722" max="722" width="8" bestFit="1" customWidth="1"/>
    <col min="723" max="725" width="10" bestFit="1" customWidth="1"/>
    <col min="726" max="726" width="9" bestFit="1" customWidth="1"/>
    <col min="727" max="729" width="10" bestFit="1" customWidth="1"/>
    <col min="730" max="730" width="8" bestFit="1" customWidth="1"/>
    <col min="731" max="731" width="10" bestFit="1" customWidth="1"/>
    <col min="732" max="733" width="9" bestFit="1" customWidth="1"/>
    <col min="734" max="734" width="8" bestFit="1" customWidth="1"/>
    <col min="735" max="735" width="11" bestFit="1" customWidth="1"/>
    <col min="736" max="741" width="10" bestFit="1" customWidth="1"/>
    <col min="742" max="744" width="9" bestFit="1" customWidth="1"/>
    <col min="745" max="746" width="10" bestFit="1" customWidth="1"/>
    <col min="747" max="747" width="6" bestFit="1" customWidth="1"/>
    <col min="748" max="748" width="11" bestFit="1" customWidth="1"/>
    <col min="749" max="749" width="10" bestFit="1" customWidth="1"/>
    <col min="750" max="750" width="9" bestFit="1" customWidth="1"/>
    <col min="751" max="751" width="10" bestFit="1" customWidth="1"/>
    <col min="752" max="752" width="9" bestFit="1" customWidth="1"/>
    <col min="753" max="753" width="8" bestFit="1" customWidth="1"/>
    <col min="754" max="758" width="10" bestFit="1" customWidth="1"/>
    <col min="759" max="759" width="9" bestFit="1" customWidth="1"/>
    <col min="760" max="760" width="10" bestFit="1" customWidth="1"/>
    <col min="761" max="762" width="9" bestFit="1" customWidth="1"/>
    <col min="763" max="766" width="10" bestFit="1" customWidth="1"/>
    <col min="767" max="767" width="8" bestFit="1" customWidth="1"/>
    <col min="768" max="770" width="9" bestFit="1" customWidth="1"/>
    <col min="771" max="775" width="10" bestFit="1" customWidth="1"/>
    <col min="776" max="777" width="8" bestFit="1" customWidth="1"/>
    <col min="778" max="778" width="10" bestFit="1" customWidth="1"/>
    <col min="779" max="780" width="9" bestFit="1" customWidth="1"/>
    <col min="781" max="783" width="10" bestFit="1" customWidth="1"/>
    <col min="784" max="784" width="11" bestFit="1" customWidth="1"/>
    <col min="785" max="785" width="10" bestFit="1" customWidth="1"/>
    <col min="786" max="786" width="9" bestFit="1" customWidth="1"/>
    <col min="787" max="787" width="8" bestFit="1" customWidth="1"/>
    <col min="788" max="788" width="10" bestFit="1" customWidth="1"/>
    <col min="789" max="789" width="8" bestFit="1" customWidth="1"/>
    <col min="790" max="792" width="10" bestFit="1" customWidth="1"/>
    <col min="793" max="793" width="8" bestFit="1" customWidth="1"/>
    <col min="794" max="795" width="10" bestFit="1" customWidth="1"/>
    <col min="796" max="798" width="9" bestFit="1" customWidth="1"/>
    <col min="799" max="799" width="11" bestFit="1" customWidth="1"/>
    <col min="800" max="800" width="8" bestFit="1" customWidth="1"/>
    <col min="801" max="802" width="10" bestFit="1" customWidth="1"/>
    <col min="803" max="803" width="9" bestFit="1" customWidth="1"/>
    <col min="804" max="804" width="10" bestFit="1" customWidth="1"/>
    <col min="805" max="805" width="9" bestFit="1" customWidth="1"/>
    <col min="806" max="806" width="8" bestFit="1" customWidth="1"/>
    <col min="807" max="807" width="10" bestFit="1" customWidth="1"/>
    <col min="808" max="808" width="9" bestFit="1" customWidth="1"/>
    <col min="809" max="809" width="10" bestFit="1" customWidth="1"/>
    <col min="810" max="811" width="11" bestFit="1" customWidth="1"/>
    <col min="812" max="812" width="9" bestFit="1" customWidth="1"/>
    <col min="813" max="815" width="10" bestFit="1" customWidth="1"/>
    <col min="816" max="816" width="11" bestFit="1" customWidth="1"/>
    <col min="817" max="817" width="10" bestFit="1" customWidth="1"/>
    <col min="818" max="818" width="9" bestFit="1" customWidth="1"/>
    <col min="819" max="821" width="10" bestFit="1" customWidth="1"/>
    <col min="822" max="822" width="9" bestFit="1" customWidth="1"/>
    <col min="823" max="824" width="10" bestFit="1" customWidth="1"/>
    <col min="825" max="825" width="11" bestFit="1" customWidth="1"/>
    <col min="826" max="827" width="10" bestFit="1" customWidth="1"/>
    <col min="828" max="828" width="8" bestFit="1" customWidth="1"/>
    <col min="829" max="829" width="9" bestFit="1" customWidth="1"/>
    <col min="830" max="831" width="8" bestFit="1" customWidth="1"/>
    <col min="832" max="836" width="10" bestFit="1" customWidth="1"/>
    <col min="837" max="839" width="9" bestFit="1" customWidth="1"/>
    <col min="840" max="841" width="10" bestFit="1" customWidth="1"/>
    <col min="842" max="843" width="9" bestFit="1" customWidth="1"/>
    <col min="844" max="844" width="10" bestFit="1" customWidth="1"/>
    <col min="845" max="845" width="11" bestFit="1" customWidth="1"/>
    <col min="846" max="846" width="10" bestFit="1" customWidth="1"/>
    <col min="847" max="847" width="8" bestFit="1" customWidth="1"/>
    <col min="848" max="848" width="9" bestFit="1" customWidth="1"/>
    <col min="849" max="850" width="10" bestFit="1" customWidth="1"/>
    <col min="851" max="851" width="9" bestFit="1" customWidth="1"/>
    <col min="852" max="853" width="8" bestFit="1" customWidth="1"/>
    <col min="854" max="857" width="10" bestFit="1" customWidth="1"/>
    <col min="858" max="858" width="9" bestFit="1" customWidth="1"/>
    <col min="859" max="860" width="10" bestFit="1" customWidth="1"/>
    <col min="861" max="861" width="8" bestFit="1" customWidth="1"/>
    <col min="862" max="862" width="10" bestFit="1" customWidth="1"/>
    <col min="863" max="865" width="9" bestFit="1" customWidth="1"/>
    <col min="866" max="871" width="10" bestFit="1" customWidth="1"/>
    <col min="872" max="872" width="11" bestFit="1" customWidth="1"/>
    <col min="873" max="873" width="10" bestFit="1" customWidth="1"/>
    <col min="874" max="875" width="9" bestFit="1" customWidth="1"/>
    <col min="876" max="876" width="8" bestFit="1" customWidth="1"/>
    <col min="877" max="878" width="10" bestFit="1" customWidth="1"/>
    <col min="879" max="880" width="9" bestFit="1" customWidth="1"/>
    <col min="881" max="881" width="11" bestFit="1" customWidth="1"/>
    <col min="882" max="884" width="10" bestFit="1" customWidth="1"/>
    <col min="885" max="885" width="8" bestFit="1" customWidth="1"/>
    <col min="886" max="888" width="10" bestFit="1" customWidth="1"/>
    <col min="889" max="889" width="11" bestFit="1" customWidth="1"/>
    <col min="890" max="890" width="9" bestFit="1" customWidth="1"/>
    <col min="891" max="891" width="10" bestFit="1" customWidth="1"/>
    <col min="892" max="892" width="8" bestFit="1" customWidth="1"/>
    <col min="893" max="896" width="10" bestFit="1" customWidth="1"/>
    <col min="897" max="897" width="9" bestFit="1" customWidth="1"/>
    <col min="898" max="898" width="8" bestFit="1" customWidth="1"/>
    <col min="899" max="900" width="9" bestFit="1" customWidth="1"/>
    <col min="901" max="901" width="10" bestFit="1" customWidth="1"/>
    <col min="902" max="903" width="9" bestFit="1" customWidth="1"/>
    <col min="904" max="904" width="10" bestFit="1" customWidth="1"/>
    <col min="905" max="906" width="11" bestFit="1" customWidth="1"/>
    <col min="907" max="907" width="9" bestFit="1" customWidth="1"/>
    <col min="908" max="908" width="10" bestFit="1" customWidth="1"/>
    <col min="909" max="909" width="11" bestFit="1" customWidth="1"/>
    <col min="910" max="912" width="10" bestFit="1" customWidth="1"/>
    <col min="913" max="913" width="9" bestFit="1" customWidth="1"/>
    <col min="914" max="917" width="10" bestFit="1" customWidth="1"/>
    <col min="918" max="919" width="9" bestFit="1" customWidth="1"/>
    <col min="920" max="924" width="10" bestFit="1" customWidth="1"/>
    <col min="925" max="926" width="9" bestFit="1" customWidth="1"/>
    <col min="927" max="928" width="8" bestFit="1" customWidth="1"/>
    <col min="929" max="934" width="10" bestFit="1" customWidth="1"/>
    <col min="935" max="935" width="9" bestFit="1" customWidth="1"/>
    <col min="936" max="943" width="10" bestFit="1" customWidth="1"/>
    <col min="944" max="945" width="9" bestFit="1" customWidth="1"/>
    <col min="946" max="951" width="10" bestFit="1" customWidth="1"/>
    <col min="952" max="953" width="9" bestFit="1" customWidth="1"/>
    <col min="954" max="955" width="10" bestFit="1" customWidth="1"/>
    <col min="956" max="957" width="9" bestFit="1" customWidth="1"/>
    <col min="958" max="958" width="8" bestFit="1" customWidth="1"/>
    <col min="959" max="964" width="10" bestFit="1" customWidth="1"/>
    <col min="965" max="966" width="9" bestFit="1" customWidth="1"/>
    <col min="967" max="969" width="10" bestFit="1" customWidth="1"/>
    <col min="970" max="970" width="8" bestFit="1" customWidth="1"/>
    <col min="971" max="971" width="9" bestFit="1" customWidth="1"/>
    <col min="972" max="972" width="11" bestFit="1" customWidth="1"/>
    <col min="973" max="973" width="10" bestFit="1" customWidth="1"/>
    <col min="974" max="974" width="9" bestFit="1" customWidth="1"/>
    <col min="975" max="978" width="10" bestFit="1" customWidth="1"/>
    <col min="979" max="981" width="9" bestFit="1" customWidth="1"/>
    <col min="982" max="992" width="10" bestFit="1" customWidth="1"/>
    <col min="993" max="993" width="9" bestFit="1" customWidth="1"/>
    <col min="994" max="994" width="8" bestFit="1" customWidth="1"/>
    <col min="995" max="996" width="9" bestFit="1" customWidth="1"/>
    <col min="997" max="997" width="8" bestFit="1" customWidth="1"/>
    <col min="998" max="998" width="10" bestFit="1" customWidth="1"/>
    <col min="999" max="999" width="9" bestFit="1" customWidth="1"/>
    <col min="1000" max="1000" width="10" bestFit="1" customWidth="1"/>
    <col min="1001" max="1001" width="9" bestFit="1" customWidth="1"/>
    <col min="1002" max="1003" width="10" bestFit="1" customWidth="1"/>
    <col min="1004" max="1005" width="9" bestFit="1" customWidth="1"/>
    <col min="1006" max="1007" width="10" bestFit="1" customWidth="1"/>
    <col min="1008" max="1008" width="11" bestFit="1" customWidth="1"/>
    <col min="1009" max="1010" width="8" bestFit="1" customWidth="1"/>
    <col min="1011" max="1014" width="10" bestFit="1" customWidth="1"/>
    <col min="1015" max="1015" width="9" bestFit="1" customWidth="1"/>
    <col min="1016" max="1016" width="10" bestFit="1" customWidth="1"/>
    <col min="1017" max="1017" width="9" bestFit="1" customWidth="1"/>
    <col min="1018" max="1019" width="10" bestFit="1" customWidth="1"/>
    <col min="1020" max="1021" width="11" bestFit="1" customWidth="1"/>
    <col min="1022" max="1022" width="10" bestFit="1" customWidth="1"/>
    <col min="1023" max="1023" width="8" bestFit="1" customWidth="1"/>
    <col min="1024" max="1024" width="11" bestFit="1" customWidth="1"/>
    <col min="1025" max="1025" width="10" bestFit="1" customWidth="1"/>
    <col min="1026" max="1026" width="8" bestFit="1" customWidth="1"/>
    <col min="1027" max="1029" width="10" bestFit="1" customWidth="1"/>
    <col min="1030" max="1031" width="9" bestFit="1" customWidth="1"/>
    <col min="1032" max="1036" width="10" bestFit="1" customWidth="1"/>
    <col min="1037" max="1037" width="8" bestFit="1" customWidth="1"/>
    <col min="1038" max="1038" width="10" bestFit="1" customWidth="1"/>
    <col min="1039" max="1042" width="9" bestFit="1" customWidth="1"/>
    <col min="1043" max="1045" width="10" bestFit="1" customWidth="1"/>
    <col min="1046" max="1046" width="9" bestFit="1" customWidth="1"/>
    <col min="1047" max="1047" width="10" bestFit="1" customWidth="1"/>
    <col min="1048" max="1049" width="9" bestFit="1" customWidth="1"/>
    <col min="1050" max="1050" width="10" bestFit="1" customWidth="1"/>
    <col min="1051" max="1051" width="8" bestFit="1" customWidth="1"/>
    <col min="1052" max="1054" width="9" bestFit="1" customWidth="1"/>
    <col min="1055" max="1058" width="10" bestFit="1" customWidth="1"/>
    <col min="1059" max="1059" width="9" bestFit="1" customWidth="1"/>
    <col min="1060" max="1060" width="10" bestFit="1" customWidth="1"/>
    <col min="1061" max="1061" width="9" bestFit="1" customWidth="1"/>
    <col min="1062" max="1062" width="10" bestFit="1" customWidth="1"/>
    <col min="1063" max="1063" width="9" bestFit="1" customWidth="1"/>
    <col min="1064" max="1064" width="11" bestFit="1" customWidth="1"/>
    <col min="1065" max="1065" width="10" bestFit="1" customWidth="1"/>
    <col min="1066" max="1067" width="9" bestFit="1" customWidth="1"/>
    <col min="1068" max="1069" width="10" bestFit="1" customWidth="1"/>
    <col min="1070" max="1070" width="9" bestFit="1" customWidth="1"/>
    <col min="1071" max="1071" width="11" bestFit="1" customWidth="1"/>
    <col min="1072" max="1075" width="10" bestFit="1" customWidth="1"/>
    <col min="1076" max="1077" width="9" bestFit="1" customWidth="1"/>
    <col min="1078" max="1078" width="6" bestFit="1" customWidth="1"/>
    <col min="1079" max="1079" width="10" bestFit="1" customWidth="1"/>
    <col min="1080" max="1080" width="9" bestFit="1" customWidth="1"/>
    <col min="1081" max="1081" width="10" bestFit="1" customWidth="1"/>
    <col min="1082" max="1083" width="9" bestFit="1" customWidth="1"/>
    <col min="1084" max="1087" width="10" bestFit="1" customWidth="1"/>
    <col min="1088" max="1089" width="9" bestFit="1" customWidth="1"/>
    <col min="1090" max="1090" width="10" bestFit="1" customWidth="1"/>
    <col min="1091" max="1091" width="11" bestFit="1" customWidth="1"/>
    <col min="1092" max="1092" width="10" bestFit="1" customWidth="1"/>
    <col min="1093" max="1093" width="8" bestFit="1" customWidth="1"/>
    <col min="1094" max="1094" width="10" bestFit="1" customWidth="1"/>
    <col min="1095" max="1095" width="9" bestFit="1" customWidth="1"/>
    <col min="1096" max="1096" width="7" bestFit="1" customWidth="1"/>
    <col min="1097" max="1098" width="10" bestFit="1" customWidth="1"/>
    <col min="1099" max="1099" width="8" bestFit="1" customWidth="1"/>
    <col min="1100" max="1100" width="9" bestFit="1" customWidth="1"/>
    <col min="1101" max="1101" width="11" bestFit="1" customWidth="1"/>
    <col min="1102" max="1106" width="10" bestFit="1" customWidth="1"/>
    <col min="1107" max="1107" width="9" bestFit="1" customWidth="1"/>
    <col min="1108" max="1110" width="10" bestFit="1" customWidth="1"/>
    <col min="1111" max="1111" width="9" bestFit="1" customWidth="1"/>
    <col min="1112" max="1112" width="8" bestFit="1" customWidth="1"/>
    <col min="1113" max="1116" width="10" bestFit="1" customWidth="1"/>
    <col min="1117" max="1119" width="9" bestFit="1" customWidth="1"/>
    <col min="1120" max="1122" width="10" bestFit="1" customWidth="1"/>
    <col min="1123" max="1125" width="9" bestFit="1" customWidth="1"/>
    <col min="1126" max="1127" width="10" bestFit="1" customWidth="1"/>
    <col min="1128" max="1128" width="9" bestFit="1" customWidth="1"/>
    <col min="1129" max="1130" width="10" bestFit="1" customWidth="1"/>
    <col min="1131" max="1131" width="9" bestFit="1" customWidth="1"/>
    <col min="1132" max="1133" width="11" bestFit="1" customWidth="1"/>
    <col min="1134" max="1138" width="10" bestFit="1" customWidth="1"/>
    <col min="1139" max="1139" width="11" bestFit="1" customWidth="1"/>
    <col min="1140" max="1140" width="9" bestFit="1" customWidth="1"/>
    <col min="1141" max="1142" width="10" bestFit="1" customWidth="1"/>
    <col min="1143" max="1144" width="9" bestFit="1" customWidth="1"/>
    <col min="1145" max="1146" width="10" bestFit="1" customWidth="1"/>
    <col min="1147" max="1147" width="8" bestFit="1" customWidth="1"/>
    <col min="1148" max="1149" width="10" bestFit="1" customWidth="1"/>
    <col min="1150" max="1150" width="9" bestFit="1" customWidth="1"/>
    <col min="1151" max="1151" width="10" bestFit="1" customWidth="1"/>
    <col min="1152" max="1152" width="9" bestFit="1" customWidth="1"/>
    <col min="1153" max="1154" width="10" bestFit="1" customWidth="1"/>
    <col min="1155" max="1155" width="9" bestFit="1" customWidth="1"/>
    <col min="1156" max="1157" width="10" bestFit="1" customWidth="1"/>
    <col min="1158" max="1158" width="7" bestFit="1" customWidth="1"/>
    <col min="1159" max="1164" width="10" bestFit="1" customWidth="1"/>
    <col min="1165" max="1165" width="9" bestFit="1" customWidth="1"/>
    <col min="1166" max="1166" width="10" bestFit="1" customWidth="1"/>
    <col min="1167" max="1167" width="8" bestFit="1" customWidth="1"/>
    <col min="1168" max="1168" width="10" bestFit="1" customWidth="1"/>
    <col min="1169" max="1169" width="8" bestFit="1" customWidth="1"/>
    <col min="1170" max="1171" width="10" bestFit="1" customWidth="1"/>
    <col min="1172" max="1172" width="11" bestFit="1" customWidth="1"/>
    <col min="1173" max="1174" width="10" bestFit="1" customWidth="1"/>
    <col min="1175" max="1175" width="9" bestFit="1" customWidth="1"/>
    <col min="1176" max="1176" width="10" bestFit="1" customWidth="1"/>
    <col min="1177" max="1177" width="8" bestFit="1" customWidth="1"/>
    <col min="1178" max="1182" width="10" bestFit="1" customWidth="1"/>
    <col min="1183" max="1183" width="9" bestFit="1" customWidth="1"/>
    <col min="1184" max="1184" width="10" bestFit="1" customWidth="1"/>
    <col min="1185" max="1186" width="9" bestFit="1" customWidth="1"/>
    <col min="1187" max="1187" width="10" bestFit="1" customWidth="1"/>
    <col min="1188" max="1190" width="9" bestFit="1" customWidth="1"/>
    <col min="1191" max="1192" width="10" bestFit="1" customWidth="1"/>
    <col min="1193" max="1193" width="9" bestFit="1" customWidth="1"/>
    <col min="1194" max="1194" width="10" bestFit="1" customWidth="1"/>
    <col min="1195" max="1195" width="9" bestFit="1" customWidth="1"/>
    <col min="1196" max="1196" width="10" bestFit="1" customWidth="1"/>
    <col min="1197" max="1197" width="9" bestFit="1" customWidth="1"/>
    <col min="1198" max="1198" width="10" bestFit="1" customWidth="1"/>
    <col min="1199" max="1199" width="9" bestFit="1" customWidth="1"/>
    <col min="1200" max="1207" width="10" bestFit="1" customWidth="1"/>
    <col min="1208" max="1209" width="9" bestFit="1" customWidth="1"/>
    <col min="1210" max="1210" width="10" bestFit="1" customWidth="1"/>
    <col min="1211" max="1212" width="9" bestFit="1" customWidth="1"/>
    <col min="1213" max="1213" width="10" bestFit="1" customWidth="1"/>
    <col min="1214" max="1214" width="9" bestFit="1" customWidth="1"/>
    <col min="1215" max="1215" width="11" bestFit="1" customWidth="1"/>
    <col min="1216" max="1216" width="10" bestFit="1" customWidth="1"/>
    <col min="1217" max="1217" width="9" bestFit="1" customWidth="1"/>
    <col min="1218" max="1221" width="10" bestFit="1" customWidth="1"/>
    <col min="1222" max="1222" width="8" bestFit="1" customWidth="1"/>
    <col min="1223" max="1224" width="9" bestFit="1" customWidth="1"/>
    <col min="1225" max="1226" width="11" bestFit="1" customWidth="1"/>
    <col min="1227" max="1228" width="10" bestFit="1" customWidth="1"/>
    <col min="1229" max="1229" width="8" bestFit="1" customWidth="1"/>
    <col min="1230" max="1231" width="10" bestFit="1" customWidth="1"/>
    <col min="1232" max="1232" width="9" bestFit="1" customWidth="1"/>
    <col min="1233" max="1236" width="10" bestFit="1" customWidth="1"/>
    <col min="1237" max="1237" width="9" bestFit="1" customWidth="1"/>
    <col min="1238" max="1238" width="10" bestFit="1" customWidth="1"/>
    <col min="1239" max="1241" width="9" bestFit="1" customWidth="1"/>
    <col min="1242" max="1246" width="10" bestFit="1" customWidth="1"/>
    <col min="1247" max="1247" width="9" bestFit="1" customWidth="1"/>
    <col min="1248" max="1248" width="10" bestFit="1" customWidth="1"/>
    <col min="1249" max="1249" width="9" bestFit="1" customWidth="1"/>
    <col min="1250" max="1255" width="10" bestFit="1" customWidth="1"/>
    <col min="1256" max="1257" width="9" bestFit="1" customWidth="1"/>
    <col min="1258" max="1258" width="10" bestFit="1" customWidth="1"/>
    <col min="1259" max="1259" width="11" bestFit="1" customWidth="1"/>
    <col min="1260" max="1261" width="10" bestFit="1" customWidth="1"/>
    <col min="1262" max="1264" width="9" bestFit="1" customWidth="1"/>
    <col min="1265" max="1270" width="10" bestFit="1" customWidth="1"/>
    <col min="1271" max="1271" width="8" bestFit="1" customWidth="1"/>
    <col min="1272" max="1274" width="9" bestFit="1" customWidth="1"/>
    <col min="1275" max="1276" width="10" bestFit="1" customWidth="1"/>
    <col min="1277" max="1278" width="9" bestFit="1" customWidth="1"/>
    <col min="1279" max="1279" width="10" bestFit="1" customWidth="1"/>
    <col min="1280" max="1280" width="9" bestFit="1" customWidth="1"/>
    <col min="1281" max="1282" width="10" bestFit="1" customWidth="1"/>
    <col min="1283" max="1283" width="9" bestFit="1" customWidth="1"/>
    <col min="1284" max="1284" width="8" bestFit="1" customWidth="1"/>
    <col min="1285" max="1285" width="10" bestFit="1" customWidth="1"/>
    <col min="1286" max="1287" width="8" bestFit="1" customWidth="1"/>
    <col min="1288" max="1288" width="9" bestFit="1" customWidth="1"/>
    <col min="1289" max="1289" width="8" bestFit="1" customWidth="1"/>
    <col min="1290" max="1290" width="9" bestFit="1" customWidth="1"/>
    <col min="1291" max="1296" width="10" bestFit="1" customWidth="1"/>
    <col min="1297" max="1297" width="8" bestFit="1" customWidth="1"/>
    <col min="1298" max="1298" width="9" bestFit="1" customWidth="1"/>
    <col min="1299" max="1306" width="10" bestFit="1" customWidth="1"/>
    <col min="1307" max="1307" width="9" bestFit="1" customWidth="1"/>
    <col min="1308" max="1308" width="10" bestFit="1" customWidth="1"/>
    <col min="1309" max="1310" width="9" bestFit="1" customWidth="1"/>
    <col min="1311" max="1317" width="10" bestFit="1" customWidth="1"/>
    <col min="1318" max="1319" width="9" bestFit="1" customWidth="1"/>
    <col min="1320" max="1320" width="10" bestFit="1" customWidth="1"/>
    <col min="1321" max="1321" width="8" bestFit="1" customWidth="1"/>
    <col min="1322" max="1323" width="10" bestFit="1" customWidth="1"/>
    <col min="1324" max="1324" width="9" bestFit="1" customWidth="1"/>
    <col min="1325" max="1325" width="10" bestFit="1" customWidth="1"/>
    <col min="1326" max="1326" width="8" bestFit="1" customWidth="1"/>
    <col min="1327" max="1327" width="10" bestFit="1" customWidth="1"/>
    <col min="1328" max="1328" width="9" bestFit="1" customWidth="1"/>
    <col min="1329" max="1332" width="10" bestFit="1" customWidth="1"/>
    <col min="1333" max="1333" width="11" bestFit="1" customWidth="1"/>
    <col min="1334" max="1336" width="10" bestFit="1" customWidth="1"/>
    <col min="1337" max="1337" width="8" bestFit="1" customWidth="1"/>
    <col min="1338" max="1338" width="9" bestFit="1" customWidth="1"/>
    <col min="1339" max="1340" width="10" bestFit="1" customWidth="1"/>
    <col min="1341" max="1341" width="8" bestFit="1" customWidth="1"/>
    <col min="1342" max="1343" width="9" bestFit="1" customWidth="1"/>
    <col min="1344" max="1344" width="10" bestFit="1" customWidth="1"/>
    <col min="1345" max="1345" width="9" bestFit="1" customWidth="1"/>
    <col min="1346" max="1347" width="10" bestFit="1" customWidth="1"/>
    <col min="1348" max="1348" width="9" bestFit="1" customWidth="1"/>
    <col min="1349" max="1349" width="11" bestFit="1" customWidth="1"/>
    <col min="1350" max="1356" width="10" bestFit="1" customWidth="1"/>
    <col min="1357" max="1357" width="9" bestFit="1" customWidth="1"/>
    <col min="1358" max="1358" width="8" bestFit="1" customWidth="1"/>
    <col min="1359" max="1361" width="10" bestFit="1" customWidth="1"/>
    <col min="1362" max="1363" width="9" bestFit="1" customWidth="1"/>
    <col min="1364" max="1364" width="10" bestFit="1" customWidth="1"/>
    <col min="1365" max="1365" width="8" bestFit="1" customWidth="1"/>
    <col min="1366" max="1366" width="9" bestFit="1" customWidth="1"/>
    <col min="1367" max="1367" width="8" bestFit="1" customWidth="1"/>
    <col min="1368" max="1369" width="10" bestFit="1" customWidth="1"/>
    <col min="1370" max="1370" width="8" bestFit="1" customWidth="1"/>
    <col min="1371" max="1375" width="10" bestFit="1" customWidth="1"/>
    <col min="1376" max="1378" width="9" bestFit="1" customWidth="1"/>
    <col min="1379" max="1380" width="10" bestFit="1" customWidth="1"/>
    <col min="1381" max="1384" width="9" bestFit="1" customWidth="1"/>
    <col min="1385" max="1387" width="10" bestFit="1" customWidth="1"/>
    <col min="1388" max="1391" width="9" bestFit="1" customWidth="1"/>
    <col min="1392" max="1392" width="11" bestFit="1" customWidth="1"/>
    <col min="1393" max="1393" width="10" bestFit="1" customWidth="1"/>
    <col min="1394" max="1395" width="9" bestFit="1" customWidth="1"/>
    <col min="1396" max="1396" width="10" bestFit="1" customWidth="1"/>
    <col min="1397" max="1397" width="9" bestFit="1" customWidth="1"/>
    <col min="1398" max="1400" width="10" bestFit="1" customWidth="1"/>
    <col min="1401" max="1401" width="9" bestFit="1" customWidth="1"/>
    <col min="1402" max="1402" width="10" bestFit="1" customWidth="1"/>
    <col min="1403" max="1403" width="8" bestFit="1" customWidth="1"/>
    <col min="1404" max="1407" width="10" bestFit="1" customWidth="1"/>
    <col min="1408" max="1408" width="9" bestFit="1" customWidth="1"/>
    <col min="1409" max="1413" width="10" bestFit="1" customWidth="1"/>
    <col min="1414" max="1415" width="9" bestFit="1" customWidth="1"/>
    <col min="1416" max="1417" width="10" bestFit="1" customWidth="1"/>
    <col min="1418" max="1418" width="9" bestFit="1" customWidth="1"/>
    <col min="1419" max="1419" width="10" bestFit="1" customWidth="1"/>
    <col min="1420" max="1421" width="9" bestFit="1" customWidth="1"/>
    <col min="1422" max="1422" width="11" bestFit="1" customWidth="1"/>
    <col min="1423" max="1423" width="9" bestFit="1" customWidth="1"/>
    <col min="1424" max="1424" width="11" bestFit="1" customWidth="1"/>
    <col min="1425" max="1426" width="9" bestFit="1" customWidth="1"/>
    <col min="1427" max="1427" width="10" bestFit="1" customWidth="1"/>
    <col min="1428" max="1429" width="8" bestFit="1" customWidth="1"/>
    <col min="1430" max="1434" width="10" bestFit="1" customWidth="1"/>
    <col min="1435" max="1435" width="9" bestFit="1" customWidth="1"/>
    <col min="1436" max="1438" width="10" bestFit="1" customWidth="1"/>
    <col min="1439" max="1439" width="11" bestFit="1" customWidth="1"/>
    <col min="1440" max="1440" width="9" bestFit="1" customWidth="1"/>
    <col min="1441" max="1443" width="10" bestFit="1" customWidth="1"/>
    <col min="1444" max="1444" width="11" bestFit="1" customWidth="1"/>
    <col min="1445" max="1446" width="9" bestFit="1" customWidth="1"/>
    <col min="1447" max="1447" width="12" bestFit="1" customWidth="1"/>
  </cols>
  <sheetData>
    <row r="1" spans="1:4" x14ac:dyDescent="0.3">
      <c r="A1" s="3" t="s">
        <v>10</v>
      </c>
      <c r="B1" t="s">
        <v>17</v>
      </c>
    </row>
    <row r="2" spans="1:4" x14ac:dyDescent="0.3">
      <c r="A2" s="3" t="s">
        <v>12</v>
      </c>
      <c r="B2" t="s">
        <v>19</v>
      </c>
      <c r="D2" t="s">
        <v>3973</v>
      </c>
    </row>
    <row r="3" spans="1:4" x14ac:dyDescent="0.3">
      <c r="D3">
        <f>AVERAGE('Average Customer Spend'!B3:B1448)</f>
        <v>979.27226367924504</v>
      </c>
    </row>
    <row r="4" spans="1:4" x14ac:dyDescent="0.3">
      <c r="A4" s="3" t="s">
        <v>3943</v>
      </c>
      <c r="B4" t="s">
        <v>3971</v>
      </c>
    </row>
    <row r="5" spans="1:4" x14ac:dyDescent="0.3">
      <c r="A5" s="4">
        <v>1</v>
      </c>
      <c r="B5" s="1">
        <v>1318.9557000000002</v>
      </c>
    </row>
    <row r="6" spans="1:4" x14ac:dyDescent="0.3">
      <c r="A6" s="4">
        <v>2</v>
      </c>
      <c r="B6" s="1">
        <v>783.98400000000004</v>
      </c>
    </row>
    <row r="7" spans="1:4" x14ac:dyDescent="0.3">
      <c r="A7" s="4">
        <v>3</v>
      </c>
      <c r="B7" s="1">
        <v>1747.1463999999999</v>
      </c>
    </row>
    <row r="8" spans="1:4" x14ac:dyDescent="0.3">
      <c r="A8" s="4">
        <v>8</v>
      </c>
      <c r="B8" s="1">
        <v>251.0907</v>
      </c>
    </row>
    <row r="9" spans="1:4" x14ac:dyDescent="0.3">
      <c r="A9" s="4">
        <v>9</v>
      </c>
      <c r="B9" s="1">
        <v>559.98400000000004</v>
      </c>
    </row>
    <row r="10" spans="1:4" x14ac:dyDescent="0.3">
      <c r="A10" s="4">
        <v>10</v>
      </c>
      <c r="B10" s="1">
        <v>279.99200000000002</v>
      </c>
    </row>
    <row r="11" spans="1:4" x14ac:dyDescent="0.3">
      <c r="A11" s="4">
        <v>12</v>
      </c>
      <c r="B11" s="1">
        <v>806.17190000000005</v>
      </c>
    </row>
    <row r="12" spans="1:4" x14ac:dyDescent="0.3">
      <c r="A12" s="4">
        <v>13</v>
      </c>
      <c r="B12" s="1">
        <v>512.98099999999999</v>
      </c>
    </row>
    <row r="13" spans="1:4" x14ac:dyDescent="0.3">
      <c r="A13" s="4">
        <v>14</v>
      </c>
      <c r="B13" s="1">
        <v>502.1814</v>
      </c>
    </row>
    <row r="14" spans="1:4" x14ac:dyDescent="0.3">
      <c r="A14" s="4">
        <v>17</v>
      </c>
      <c r="B14" s="1">
        <v>242.99100000000001</v>
      </c>
    </row>
    <row r="15" spans="1:4" x14ac:dyDescent="0.3">
      <c r="A15" s="4">
        <v>25</v>
      </c>
      <c r="B15" s="1">
        <v>362.69069999999999</v>
      </c>
    </row>
    <row r="16" spans="1:4" x14ac:dyDescent="0.3">
      <c r="A16" s="4">
        <v>26</v>
      </c>
      <c r="B16" s="1">
        <v>256.4905</v>
      </c>
    </row>
    <row r="17" spans="1:2" x14ac:dyDescent="0.3">
      <c r="A17" s="4">
        <v>28</v>
      </c>
      <c r="B17" s="1">
        <v>314.99100000000004</v>
      </c>
    </row>
    <row r="18" spans="1:2" x14ac:dyDescent="0.3">
      <c r="A18" s="4">
        <v>30</v>
      </c>
      <c r="B18" s="1">
        <v>251.0907</v>
      </c>
    </row>
    <row r="19" spans="1:2" x14ac:dyDescent="0.3">
      <c r="A19" s="4">
        <v>31</v>
      </c>
      <c r="B19" s="1">
        <v>502.1814</v>
      </c>
    </row>
    <row r="20" spans="1:2" x14ac:dyDescent="0.3">
      <c r="A20" s="4">
        <v>33</v>
      </c>
      <c r="B20" s="1">
        <v>559.98400000000004</v>
      </c>
    </row>
    <row r="21" spans="1:2" x14ac:dyDescent="0.3">
      <c r="A21" s="4">
        <v>35</v>
      </c>
      <c r="B21" s="1">
        <v>595.18139999999994</v>
      </c>
    </row>
    <row r="22" spans="1:2" x14ac:dyDescent="0.3">
      <c r="A22" s="4">
        <v>37</v>
      </c>
      <c r="B22" s="1">
        <v>511.98400000000004</v>
      </c>
    </row>
    <row r="23" spans="1:2" x14ac:dyDescent="0.3">
      <c r="A23" s="4">
        <v>41</v>
      </c>
      <c r="B23" s="1">
        <v>215.99200000000002</v>
      </c>
    </row>
    <row r="24" spans="1:2" x14ac:dyDescent="0.3">
      <c r="A24" s="4">
        <v>42</v>
      </c>
      <c r="B24" s="1">
        <v>902.37239999999997</v>
      </c>
    </row>
    <row r="25" spans="1:2" x14ac:dyDescent="0.3">
      <c r="A25" s="4">
        <v>44</v>
      </c>
      <c r="B25" s="1">
        <v>251.0907</v>
      </c>
    </row>
    <row r="26" spans="1:2" x14ac:dyDescent="0.3">
      <c r="A26" s="4">
        <v>47</v>
      </c>
      <c r="B26" s="1">
        <v>332.4905</v>
      </c>
    </row>
    <row r="27" spans="1:2" x14ac:dyDescent="0.3">
      <c r="A27" s="4">
        <v>48</v>
      </c>
      <c r="B27" s="1">
        <v>1063.962</v>
      </c>
    </row>
    <row r="28" spans="1:2" x14ac:dyDescent="0.3">
      <c r="A28" s="4">
        <v>50</v>
      </c>
      <c r="B28" s="1">
        <v>284.9905</v>
      </c>
    </row>
    <row r="29" spans="1:2" x14ac:dyDescent="0.3">
      <c r="A29" s="4">
        <v>53</v>
      </c>
      <c r="B29" s="1">
        <v>391.99200000000002</v>
      </c>
    </row>
    <row r="30" spans="1:2" x14ac:dyDescent="0.3">
      <c r="A30" s="4">
        <v>54</v>
      </c>
      <c r="B30" s="1">
        <v>569.98099999999999</v>
      </c>
    </row>
    <row r="31" spans="1:2" x14ac:dyDescent="0.3">
      <c r="A31" s="4">
        <v>56</v>
      </c>
      <c r="B31" s="1">
        <v>531.98099999999999</v>
      </c>
    </row>
    <row r="32" spans="1:2" x14ac:dyDescent="0.3">
      <c r="A32" s="4">
        <v>58</v>
      </c>
      <c r="B32" s="1">
        <v>223.99200000000002</v>
      </c>
    </row>
    <row r="33" spans="1:2" x14ac:dyDescent="0.3">
      <c r="A33" s="4">
        <v>59</v>
      </c>
      <c r="B33" s="1">
        <v>502.1814</v>
      </c>
    </row>
    <row r="34" spans="1:2" x14ac:dyDescent="0.3">
      <c r="A34" s="4">
        <v>60</v>
      </c>
      <c r="B34" s="1">
        <v>278.9907</v>
      </c>
    </row>
    <row r="35" spans="1:2" x14ac:dyDescent="0.3">
      <c r="A35" s="4">
        <v>65</v>
      </c>
      <c r="B35" s="1">
        <v>531.98099999999999</v>
      </c>
    </row>
    <row r="36" spans="1:2" x14ac:dyDescent="0.3">
      <c r="A36" s="4">
        <v>67</v>
      </c>
      <c r="B36" s="1">
        <v>242.99100000000001</v>
      </c>
    </row>
    <row r="37" spans="1:2" x14ac:dyDescent="0.3">
      <c r="A37" s="4">
        <v>68</v>
      </c>
      <c r="B37" s="1">
        <v>559.98400000000004</v>
      </c>
    </row>
    <row r="38" spans="1:2" x14ac:dyDescent="0.3">
      <c r="A38" s="4">
        <v>76</v>
      </c>
      <c r="B38" s="1">
        <v>1096.9650000000001</v>
      </c>
    </row>
    <row r="39" spans="1:2" x14ac:dyDescent="0.3">
      <c r="A39" s="4">
        <v>77</v>
      </c>
      <c r="B39" s="1">
        <v>256.4905</v>
      </c>
    </row>
    <row r="40" spans="1:2" x14ac:dyDescent="0.3">
      <c r="A40" s="4">
        <v>78</v>
      </c>
      <c r="B40" s="1">
        <v>586.18170000000009</v>
      </c>
    </row>
    <row r="41" spans="1:2" x14ac:dyDescent="0.3">
      <c r="A41" s="4">
        <v>79</v>
      </c>
      <c r="B41" s="1">
        <v>455.69069999999999</v>
      </c>
    </row>
    <row r="42" spans="1:2" x14ac:dyDescent="0.3">
      <c r="A42" s="4">
        <v>82</v>
      </c>
      <c r="B42" s="1">
        <v>479.98400000000004</v>
      </c>
    </row>
    <row r="43" spans="1:2" x14ac:dyDescent="0.3">
      <c r="A43" s="4">
        <v>84</v>
      </c>
      <c r="B43" s="1">
        <v>465.4905</v>
      </c>
    </row>
    <row r="44" spans="1:2" x14ac:dyDescent="0.3">
      <c r="A44" s="4">
        <v>85</v>
      </c>
      <c r="B44" s="1">
        <v>905.57169999999996</v>
      </c>
    </row>
    <row r="45" spans="1:2" x14ac:dyDescent="0.3">
      <c r="A45" s="4">
        <v>86</v>
      </c>
      <c r="B45" s="1">
        <v>702.98099999999999</v>
      </c>
    </row>
    <row r="46" spans="1:2" x14ac:dyDescent="0.3">
      <c r="A46" s="4">
        <v>90</v>
      </c>
      <c r="B46" s="1">
        <v>303.9905</v>
      </c>
    </row>
    <row r="47" spans="1:2" x14ac:dyDescent="0.3">
      <c r="A47" s="4">
        <v>97</v>
      </c>
      <c r="B47" s="1">
        <v>322.9905</v>
      </c>
    </row>
    <row r="48" spans="1:2" x14ac:dyDescent="0.3">
      <c r="A48" s="4">
        <v>102</v>
      </c>
      <c r="B48" s="1">
        <v>239.99200000000002</v>
      </c>
    </row>
    <row r="49" spans="1:2" x14ac:dyDescent="0.3">
      <c r="A49" s="4">
        <v>103</v>
      </c>
      <c r="B49" s="1">
        <v>239.99200000000002</v>
      </c>
    </row>
    <row r="50" spans="1:2" x14ac:dyDescent="0.3">
      <c r="A50" s="4">
        <v>104</v>
      </c>
      <c r="B50" s="1">
        <v>516.88120000000004</v>
      </c>
    </row>
    <row r="51" spans="1:2" x14ac:dyDescent="0.3">
      <c r="A51" s="4">
        <v>113</v>
      </c>
      <c r="B51" s="1">
        <v>316.19069999999999</v>
      </c>
    </row>
    <row r="52" spans="1:2" x14ac:dyDescent="0.3">
      <c r="A52" s="4">
        <v>119</v>
      </c>
      <c r="B52" s="1">
        <v>502.1814</v>
      </c>
    </row>
    <row r="53" spans="1:2" x14ac:dyDescent="0.3">
      <c r="A53" s="4">
        <v>125</v>
      </c>
      <c r="B53" s="1">
        <v>557.98140000000001</v>
      </c>
    </row>
    <row r="54" spans="1:2" x14ac:dyDescent="0.3">
      <c r="A54" s="4">
        <v>128</v>
      </c>
      <c r="B54" s="1">
        <v>316.19069999999999</v>
      </c>
    </row>
    <row r="55" spans="1:2" x14ac:dyDescent="0.3">
      <c r="A55" s="4">
        <v>138</v>
      </c>
      <c r="B55" s="1">
        <v>278.9907</v>
      </c>
    </row>
    <row r="56" spans="1:2" x14ac:dyDescent="0.3">
      <c r="A56" s="4">
        <v>140</v>
      </c>
      <c r="B56" s="1">
        <v>543.98400000000004</v>
      </c>
    </row>
    <row r="57" spans="1:2" x14ac:dyDescent="0.3">
      <c r="A57" s="4">
        <v>145</v>
      </c>
      <c r="B57" s="1">
        <v>242.99100000000001</v>
      </c>
    </row>
    <row r="58" spans="1:2" x14ac:dyDescent="0.3">
      <c r="A58" s="4">
        <v>151</v>
      </c>
      <c r="B58" s="1">
        <v>513.58269999999993</v>
      </c>
    </row>
    <row r="59" spans="1:2" x14ac:dyDescent="0.3">
      <c r="A59" s="4">
        <v>153</v>
      </c>
      <c r="B59" s="1">
        <v>607.98400000000004</v>
      </c>
    </row>
    <row r="60" spans="1:2" x14ac:dyDescent="0.3">
      <c r="A60" s="4">
        <v>155</v>
      </c>
      <c r="B60" s="1">
        <v>278.9907</v>
      </c>
    </row>
    <row r="61" spans="1:2" x14ac:dyDescent="0.3">
      <c r="A61" s="4">
        <v>157</v>
      </c>
      <c r="B61" s="1">
        <v>269.99100000000004</v>
      </c>
    </row>
    <row r="62" spans="1:2" x14ac:dyDescent="0.3">
      <c r="A62" s="4">
        <v>158</v>
      </c>
      <c r="B62" s="1">
        <v>502.1814</v>
      </c>
    </row>
    <row r="63" spans="1:2" x14ac:dyDescent="0.3">
      <c r="A63" s="4">
        <v>163</v>
      </c>
      <c r="B63" s="1">
        <v>485.98200000000003</v>
      </c>
    </row>
    <row r="64" spans="1:2" x14ac:dyDescent="0.3">
      <c r="A64" s="4">
        <v>165</v>
      </c>
      <c r="B64" s="1">
        <v>1098.9654</v>
      </c>
    </row>
    <row r="65" spans="1:2" x14ac:dyDescent="0.3">
      <c r="A65" s="4">
        <v>168</v>
      </c>
      <c r="B65" s="1">
        <v>391.99200000000002</v>
      </c>
    </row>
    <row r="66" spans="1:2" x14ac:dyDescent="0.3">
      <c r="A66" s="4">
        <v>172</v>
      </c>
      <c r="B66" s="1">
        <v>223.99200000000002</v>
      </c>
    </row>
    <row r="67" spans="1:2" x14ac:dyDescent="0.3">
      <c r="A67" s="4">
        <v>176</v>
      </c>
      <c r="B67" s="1">
        <v>789.97250000000008</v>
      </c>
    </row>
    <row r="68" spans="1:2" x14ac:dyDescent="0.3">
      <c r="A68" s="4">
        <v>186</v>
      </c>
      <c r="B68" s="1">
        <v>455.69069999999999</v>
      </c>
    </row>
    <row r="69" spans="1:2" x14ac:dyDescent="0.3">
      <c r="A69" s="4">
        <v>191</v>
      </c>
      <c r="B69" s="1">
        <v>485.98200000000003</v>
      </c>
    </row>
    <row r="70" spans="1:2" x14ac:dyDescent="0.3">
      <c r="A70" s="4">
        <v>193</v>
      </c>
      <c r="B70" s="1">
        <v>671.97600000000011</v>
      </c>
    </row>
    <row r="71" spans="1:2" x14ac:dyDescent="0.3">
      <c r="A71" s="4">
        <v>194</v>
      </c>
      <c r="B71" s="1">
        <v>447.98400000000004</v>
      </c>
    </row>
    <row r="72" spans="1:2" x14ac:dyDescent="0.3">
      <c r="A72" s="4">
        <v>197</v>
      </c>
      <c r="B72" s="1">
        <v>502.1814</v>
      </c>
    </row>
    <row r="73" spans="1:2" x14ac:dyDescent="0.3">
      <c r="A73" s="4">
        <v>198</v>
      </c>
      <c r="B73" s="1">
        <v>911.38139999999999</v>
      </c>
    </row>
    <row r="74" spans="1:2" x14ac:dyDescent="0.3">
      <c r="A74" s="4">
        <v>200</v>
      </c>
      <c r="B74" s="1">
        <v>391.99200000000002</v>
      </c>
    </row>
    <row r="75" spans="1:2" x14ac:dyDescent="0.3">
      <c r="A75" s="4">
        <v>201</v>
      </c>
      <c r="B75" s="1">
        <v>278.9907</v>
      </c>
    </row>
    <row r="76" spans="1:2" x14ac:dyDescent="0.3">
      <c r="A76" s="4">
        <v>202</v>
      </c>
      <c r="B76" s="1">
        <v>242.99100000000001</v>
      </c>
    </row>
    <row r="77" spans="1:2" x14ac:dyDescent="0.3">
      <c r="A77" s="4">
        <v>203</v>
      </c>
      <c r="B77" s="1">
        <v>539.98200000000008</v>
      </c>
    </row>
    <row r="78" spans="1:2" x14ac:dyDescent="0.3">
      <c r="A78" s="4">
        <v>205</v>
      </c>
      <c r="B78" s="1">
        <v>251.0907</v>
      </c>
    </row>
    <row r="79" spans="1:2" x14ac:dyDescent="0.3">
      <c r="A79" s="4">
        <v>207</v>
      </c>
      <c r="B79" s="1">
        <v>629.98200000000008</v>
      </c>
    </row>
    <row r="80" spans="1:2" x14ac:dyDescent="0.3">
      <c r="A80" s="4">
        <v>208</v>
      </c>
      <c r="B80" s="1">
        <v>485.98200000000003</v>
      </c>
    </row>
    <row r="81" spans="1:2" x14ac:dyDescent="0.3">
      <c r="A81" s="4">
        <v>214</v>
      </c>
      <c r="B81" s="1">
        <v>783.98400000000004</v>
      </c>
    </row>
    <row r="82" spans="1:2" x14ac:dyDescent="0.3">
      <c r="A82" s="4">
        <v>217</v>
      </c>
      <c r="B82" s="1">
        <v>269.99100000000004</v>
      </c>
    </row>
    <row r="83" spans="1:2" x14ac:dyDescent="0.3">
      <c r="A83" s="4">
        <v>226</v>
      </c>
      <c r="B83" s="1">
        <v>271.99200000000002</v>
      </c>
    </row>
    <row r="84" spans="1:2" x14ac:dyDescent="0.3">
      <c r="A84" s="4">
        <v>234</v>
      </c>
      <c r="B84" s="1">
        <v>279.99200000000002</v>
      </c>
    </row>
    <row r="85" spans="1:2" x14ac:dyDescent="0.3">
      <c r="A85" s="4">
        <v>235</v>
      </c>
      <c r="B85" s="1">
        <v>479.98400000000004</v>
      </c>
    </row>
    <row r="86" spans="1:2" x14ac:dyDescent="0.3">
      <c r="A86" s="4">
        <v>236</v>
      </c>
      <c r="B86" s="1">
        <v>557.98140000000001</v>
      </c>
    </row>
    <row r="87" spans="1:2" x14ac:dyDescent="0.3">
      <c r="A87" s="4">
        <v>239</v>
      </c>
      <c r="B87" s="1">
        <v>1190.9634000000001</v>
      </c>
    </row>
    <row r="88" spans="1:2" x14ac:dyDescent="0.3">
      <c r="A88" s="4">
        <v>240</v>
      </c>
      <c r="B88" s="1">
        <v>479.98400000000004</v>
      </c>
    </row>
    <row r="89" spans="1:2" x14ac:dyDescent="0.3">
      <c r="A89" s="4">
        <v>244</v>
      </c>
      <c r="B89" s="1">
        <v>479.98400000000004</v>
      </c>
    </row>
    <row r="90" spans="1:2" x14ac:dyDescent="0.3">
      <c r="A90" s="4">
        <v>251</v>
      </c>
      <c r="B90" s="1">
        <v>256.4905</v>
      </c>
    </row>
    <row r="91" spans="1:2" x14ac:dyDescent="0.3">
      <c r="A91" s="4">
        <v>256</v>
      </c>
      <c r="B91" s="1">
        <v>547.98300000000006</v>
      </c>
    </row>
    <row r="92" spans="1:2" x14ac:dyDescent="0.3">
      <c r="A92" s="4">
        <v>266</v>
      </c>
      <c r="B92" s="1">
        <v>269.99100000000004</v>
      </c>
    </row>
    <row r="93" spans="1:2" x14ac:dyDescent="0.3">
      <c r="A93" s="4">
        <v>267</v>
      </c>
      <c r="B93" s="1">
        <v>485.98200000000003</v>
      </c>
    </row>
    <row r="94" spans="1:2" x14ac:dyDescent="0.3">
      <c r="A94" s="4">
        <v>270</v>
      </c>
      <c r="B94" s="1">
        <v>391.99200000000002</v>
      </c>
    </row>
    <row r="95" spans="1:2" x14ac:dyDescent="0.3">
      <c r="A95" s="4">
        <v>272</v>
      </c>
      <c r="B95" s="1">
        <v>485.98200000000003</v>
      </c>
    </row>
    <row r="96" spans="1:2" x14ac:dyDescent="0.3">
      <c r="A96" s="4">
        <v>274</v>
      </c>
      <c r="B96" s="1">
        <v>239.99200000000002</v>
      </c>
    </row>
    <row r="97" spans="1:2" x14ac:dyDescent="0.3">
      <c r="A97" s="4">
        <v>276</v>
      </c>
      <c r="B97" s="1">
        <v>989.96540000000005</v>
      </c>
    </row>
    <row r="98" spans="1:2" x14ac:dyDescent="0.3">
      <c r="A98" s="4">
        <v>279</v>
      </c>
      <c r="B98" s="1">
        <v>930.98099999999999</v>
      </c>
    </row>
    <row r="99" spans="1:2" x14ac:dyDescent="0.3">
      <c r="A99" s="4">
        <v>282</v>
      </c>
      <c r="B99" s="1">
        <v>1228.4565000000002</v>
      </c>
    </row>
    <row r="100" spans="1:2" x14ac:dyDescent="0.3">
      <c r="A100" s="4">
        <v>287</v>
      </c>
      <c r="B100" s="1">
        <v>539.98200000000008</v>
      </c>
    </row>
    <row r="101" spans="1:2" x14ac:dyDescent="0.3">
      <c r="A101" s="4">
        <v>290</v>
      </c>
      <c r="B101" s="1">
        <v>629.98200000000008</v>
      </c>
    </row>
    <row r="102" spans="1:2" x14ac:dyDescent="0.3">
      <c r="A102" s="4">
        <v>293</v>
      </c>
      <c r="B102" s="1">
        <v>702.98099999999999</v>
      </c>
    </row>
    <row r="103" spans="1:2" x14ac:dyDescent="0.3">
      <c r="A103" s="4">
        <v>296</v>
      </c>
      <c r="B103" s="1">
        <v>455.69069999999999</v>
      </c>
    </row>
    <row r="104" spans="1:2" x14ac:dyDescent="0.3">
      <c r="A104" s="4">
        <v>298</v>
      </c>
      <c r="B104" s="1">
        <v>431.98400000000004</v>
      </c>
    </row>
    <row r="105" spans="1:2" x14ac:dyDescent="0.3">
      <c r="A105" s="4">
        <v>304</v>
      </c>
      <c r="B105" s="1">
        <v>502.1814</v>
      </c>
    </row>
    <row r="106" spans="1:2" x14ac:dyDescent="0.3">
      <c r="A106" s="4">
        <v>307</v>
      </c>
      <c r="B106" s="1">
        <v>242.99100000000001</v>
      </c>
    </row>
    <row r="107" spans="1:2" x14ac:dyDescent="0.3">
      <c r="A107" s="4">
        <v>314</v>
      </c>
      <c r="B107" s="1">
        <v>242.99100000000001</v>
      </c>
    </row>
    <row r="108" spans="1:2" x14ac:dyDescent="0.3">
      <c r="A108" s="4">
        <v>315</v>
      </c>
      <c r="B108" s="1">
        <v>664.98099999999999</v>
      </c>
    </row>
    <row r="109" spans="1:2" x14ac:dyDescent="0.3">
      <c r="A109" s="4">
        <v>316</v>
      </c>
      <c r="B109" s="1">
        <v>431.98400000000004</v>
      </c>
    </row>
    <row r="110" spans="1:2" x14ac:dyDescent="0.3">
      <c r="A110" s="4">
        <v>317</v>
      </c>
      <c r="B110" s="1">
        <v>557.98140000000001</v>
      </c>
    </row>
    <row r="111" spans="1:2" x14ac:dyDescent="0.3">
      <c r="A111" s="4">
        <v>321</v>
      </c>
      <c r="B111" s="1">
        <v>256.4905</v>
      </c>
    </row>
    <row r="112" spans="1:2" x14ac:dyDescent="0.3">
      <c r="A112" s="4">
        <v>331</v>
      </c>
      <c r="B112" s="1">
        <v>1025.962</v>
      </c>
    </row>
    <row r="113" spans="1:2" x14ac:dyDescent="0.3">
      <c r="A113" s="4">
        <v>336</v>
      </c>
      <c r="B113" s="1">
        <v>251.0907</v>
      </c>
    </row>
    <row r="114" spans="1:2" x14ac:dyDescent="0.3">
      <c r="A114" s="4">
        <v>337</v>
      </c>
      <c r="B114" s="1">
        <v>242.99100000000001</v>
      </c>
    </row>
    <row r="115" spans="1:2" x14ac:dyDescent="0.3">
      <c r="A115" s="4">
        <v>342</v>
      </c>
      <c r="B115" s="1">
        <v>269.99100000000004</v>
      </c>
    </row>
    <row r="116" spans="1:2" x14ac:dyDescent="0.3">
      <c r="A116" s="4">
        <v>362</v>
      </c>
      <c r="B116" s="1">
        <v>239.99200000000002</v>
      </c>
    </row>
    <row r="117" spans="1:2" x14ac:dyDescent="0.3">
      <c r="A117" s="4">
        <v>363</v>
      </c>
      <c r="B117" s="1">
        <v>242.99100000000001</v>
      </c>
    </row>
    <row r="118" spans="1:2" x14ac:dyDescent="0.3">
      <c r="A118" s="4">
        <v>367</v>
      </c>
      <c r="B118" s="1">
        <v>322.9905</v>
      </c>
    </row>
    <row r="119" spans="1:2" x14ac:dyDescent="0.3">
      <c r="A119" s="4">
        <v>370</v>
      </c>
      <c r="B119" s="1">
        <v>521.98170000000005</v>
      </c>
    </row>
    <row r="120" spans="1:2" x14ac:dyDescent="0.3">
      <c r="A120" s="4">
        <v>377</v>
      </c>
      <c r="B120" s="1">
        <v>512.98099999999999</v>
      </c>
    </row>
    <row r="121" spans="1:2" x14ac:dyDescent="0.3">
      <c r="A121" s="4">
        <v>391</v>
      </c>
      <c r="B121" s="1">
        <v>269.99100000000004</v>
      </c>
    </row>
    <row r="122" spans="1:2" x14ac:dyDescent="0.3">
      <c r="A122" s="4">
        <v>392</v>
      </c>
      <c r="B122" s="1">
        <v>881.98200000000008</v>
      </c>
    </row>
    <row r="123" spans="1:2" x14ac:dyDescent="0.3">
      <c r="A123" s="4">
        <v>395</v>
      </c>
      <c r="B123" s="1">
        <v>297.59069999999997</v>
      </c>
    </row>
    <row r="124" spans="1:2" x14ac:dyDescent="0.3">
      <c r="A124" s="4">
        <v>399</v>
      </c>
      <c r="B124" s="1">
        <v>215.99200000000002</v>
      </c>
    </row>
    <row r="125" spans="1:2" x14ac:dyDescent="0.3">
      <c r="A125" s="4">
        <v>405</v>
      </c>
      <c r="B125" s="1">
        <v>645.98099999999999</v>
      </c>
    </row>
    <row r="126" spans="1:2" x14ac:dyDescent="0.3">
      <c r="A126" s="4">
        <v>409</v>
      </c>
      <c r="B126" s="1">
        <v>215.99200000000002</v>
      </c>
    </row>
    <row r="127" spans="1:2" x14ac:dyDescent="0.3">
      <c r="A127" s="4">
        <v>410</v>
      </c>
      <c r="B127" s="1">
        <v>431.98400000000004</v>
      </c>
    </row>
    <row r="128" spans="1:2" x14ac:dyDescent="0.3">
      <c r="A128" s="4">
        <v>416</v>
      </c>
      <c r="B128" s="1">
        <v>256.4905</v>
      </c>
    </row>
    <row r="129" spans="1:2" x14ac:dyDescent="0.3">
      <c r="A129" s="4">
        <v>424</v>
      </c>
      <c r="B129" s="1">
        <v>251.0907</v>
      </c>
    </row>
    <row r="130" spans="1:2" x14ac:dyDescent="0.3">
      <c r="A130" s="4">
        <v>428</v>
      </c>
      <c r="B130" s="1">
        <v>926.97300000000007</v>
      </c>
    </row>
    <row r="131" spans="1:2" x14ac:dyDescent="0.3">
      <c r="A131" s="4">
        <v>430</v>
      </c>
      <c r="B131" s="1">
        <v>251.0907</v>
      </c>
    </row>
    <row r="132" spans="1:2" x14ac:dyDescent="0.3">
      <c r="A132" s="4">
        <v>431</v>
      </c>
      <c r="B132" s="1">
        <v>1471.3654000000001</v>
      </c>
    </row>
    <row r="133" spans="1:2" x14ac:dyDescent="0.3">
      <c r="A133" s="4">
        <v>435</v>
      </c>
      <c r="B133" s="1">
        <v>465.4905</v>
      </c>
    </row>
    <row r="134" spans="1:2" x14ac:dyDescent="0.3">
      <c r="A134" s="4">
        <v>437</v>
      </c>
      <c r="B134" s="1">
        <v>485.98200000000003</v>
      </c>
    </row>
    <row r="135" spans="1:2" x14ac:dyDescent="0.3">
      <c r="A135" s="4">
        <v>443</v>
      </c>
      <c r="B135" s="1">
        <v>511.98400000000004</v>
      </c>
    </row>
    <row r="136" spans="1:2" x14ac:dyDescent="0.3">
      <c r="A136" s="4">
        <v>450</v>
      </c>
      <c r="B136" s="1">
        <v>479.98400000000004</v>
      </c>
    </row>
    <row r="137" spans="1:2" x14ac:dyDescent="0.3">
      <c r="A137" s="4">
        <v>456</v>
      </c>
      <c r="B137" s="1">
        <v>1263.4715000000001</v>
      </c>
    </row>
    <row r="138" spans="1:2" x14ac:dyDescent="0.3">
      <c r="A138" s="4">
        <v>458</v>
      </c>
      <c r="B138" s="1">
        <v>440.99100000000004</v>
      </c>
    </row>
    <row r="139" spans="1:2" x14ac:dyDescent="0.3">
      <c r="A139" s="4">
        <v>467</v>
      </c>
      <c r="B139" s="1">
        <v>284.9905</v>
      </c>
    </row>
    <row r="140" spans="1:2" x14ac:dyDescent="0.3">
      <c r="A140" s="4">
        <v>468</v>
      </c>
      <c r="B140" s="1">
        <v>485.98200000000003</v>
      </c>
    </row>
    <row r="141" spans="1:2" x14ac:dyDescent="0.3">
      <c r="A141" s="4">
        <v>469</v>
      </c>
      <c r="B141" s="1">
        <v>479.98400000000004</v>
      </c>
    </row>
    <row r="142" spans="1:2" x14ac:dyDescent="0.3">
      <c r="A142" s="4">
        <v>473</v>
      </c>
      <c r="B142" s="1">
        <v>569.98099999999999</v>
      </c>
    </row>
    <row r="143" spans="1:2" x14ac:dyDescent="0.3">
      <c r="A143" s="4">
        <v>480</v>
      </c>
      <c r="B143" s="1">
        <v>431.98400000000004</v>
      </c>
    </row>
    <row r="144" spans="1:2" x14ac:dyDescent="0.3">
      <c r="A144" s="4">
        <v>482</v>
      </c>
      <c r="B144" s="1">
        <v>279.99200000000002</v>
      </c>
    </row>
    <row r="145" spans="1:2" x14ac:dyDescent="0.3">
      <c r="A145" s="4">
        <v>487</v>
      </c>
      <c r="B145" s="1">
        <v>500.98250000000002</v>
      </c>
    </row>
    <row r="146" spans="1:2" x14ac:dyDescent="0.3">
      <c r="A146" s="4">
        <v>494</v>
      </c>
      <c r="B146" s="1">
        <v>1190.9634000000001</v>
      </c>
    </row>
    <row r="147" spans="1:2" x14ac:dyDescent="0.3">
      <c r="A147" s="4">
        <v>495</v>
      </c>
      <c r="B147" s="1">
        <v>479.98400000000004</v>
      </c>
    </row>
    <row r="148" spans="1:2" x14ac:dyDescent="0.3">
      <c r="A148" s="4">
        <v>500</v>
      </c>
      <c r="B148" s="1">
        <v>650.98140000000001</v>
      </c>
    </row>
    <row r="149" spans="1:2" x14ac:dyDescent="0.3">
      <c r="A149" s="4">
        <v>504</v>
      </c>
      <c r="B149" s="1">
        <v>269.99100000000004</v>
      </c>
    </row>
    <row r="150" spans="1:2" x14ac:dyDescent="0.3">
      <c r="A150" s="4">
        <v>505</v>
      </c>
      <c r="B150" s="1">
        <v>265.9905</v>
      </c>
    </row>
    <row r="151" spans="1:2" x14ac:dyDescent="0.3">
      <c r="A151" s="4">
        <v>511</v>
      </c>
      <c r="B151" s="1">
        <v>431.98400000000004</v>
      </c>
    </row>
    <row r="152" spans="1:2" x14ac:dyDescent="0.3">
      <c r="A152" s="4">
        <v>516</v>
      </c>
      <c r="B152" s="1">
        <v>539.98200000000008</v>
      </c>
    </row>
    <row r="153" spans="1:2" x14ac:dyDescent="0.3">
      <c r="A153" s="4">
        <v>519</v>
      </c>
      <c r="B153" s="1">
        <v>754.97450000000003</v>
      </c>
    </row>
    <row r="154" spans="1:2" x14ac:dyDescent="0.3">
      <c r="A154" s="4">
        <v>521</v>
      </c>
      <c r="B154" s="1">
        <v>569.98099999999999</v>
      </c>
    </row>
    <row r="155" spans="1:2" x14ac:dyDescent="0.3">
      <c r="A155" s="4">
        <v>522</v>
      </c>
      <c r="B155" s="1">
        <v>284.9905</v>
      </c>
    </row>
    <row r="156" spans="1:2" x14ac:dyDescent="0.3">
      <c r="A156" s="4">
        <v>525</v>
      </c>
      <c r="B156" s="1">
        <v>431.98400000000004</v>
      </c>
    </row>
    <row r="157" spans="1:2" x14ac:dyDescent="0.3">
      <c r="A157" s="4">
        <v>526</v>
      </c>
      <c r="B157" s="1">
        <v>695.97600000000011</v>
      </c>
    </row>
    <row r="158" spans="1:2" x14ac:dyDescent="0.3">
      <c r="A158" s="4">
        <v>530</v>
      </c>
      <c r="B158" s="1">
        <v>278.9907</v>
      </c>
    </row>
    <row r="159" spans="1:2" x14ac:dyDescent="0.3">
      <c r="A159" s="4">
        <v>536</v>
      </c>
      <c r="B159" s="1">
        <v>512.98099999999999</v>
      </c>
    </row>
    <row r="160" spans="1:2" x14ac:dyDescent="0.3">
      <c r="A160" s="4">
        <v>537</v>
      </c>
      <c r="B160" s="1">
        <v>1396.4715000000001</v>
      </c>
    </row>
    <row r="161" spans="1:2" x14ac:dyDescent="0.3">
      <c r="A161" s="4">
        <v>539</v>
      </c>
      <c r="B161" s="1">
        <v>269.99100000000004</v>
      </c>
    </row>
    <row r="162" spans="1:2" x14ac:dyDescent="0.3">
      <c r="A162" s="4">
        <v>541</v>
      </c>
      <c r="B162" s="1">
        <v>256.4905</v>
      </c>
    </row>
    <row r="163" spans="1:2" x14ac:dyDescent="0.3">
      <c r="A163" s="4">
        <v>543</v>
      </c>
      <c r="B163" s="1">
        <v>325.4907</v>
      </c>
    </row>
    <row r="164" spans="1:2" x14ac:dyDescent="0.3">
      <c r="A164" s="4">
        <v>548</v>
      </c>
      <c r="B164" s="1">
        <v>239.99200000000002</v>
      </c>
    </row>
    <row r="165" spans="1:2" x14ac:dyDescent="0.3">
      <c r="A165" s="4">
        <v>551</v>
      </c>
      <c r="B165" s="1">
        <v>215.99200000000002</v>
      </c>
    </row>
    <row r="166" spans="1:2" x14ac:dyDescent="0.3">
      <c r="A166" s="4">
        <v>552</v>
      </c>
      <c r="B166" s="1">
        <v>256.4905</v>
      </c>
    </row>
    <row r="167" spans="1:2" x14ac:dyDescent="0.3">
      <c r="A167" s="4">
        <v>554</v>
      </c>
      <c r="B167" s="1">
        <v>930.98099999999999</v>
      </c>
    </row>
    <row r="168" spans="1:2" x14ac:dyDescent="0.3">
      <c r="A168" s="4">
        <v>555</v>
      </c>
      <c r="B168" s="1">
        <v>485.98200000000003</v>
      </c>
    </row>
    <row r="169" spans="1:2" x14ac:dyDescent="0.3">
      <c r="A169" s="4">
        <v>558</v>
      </c>
      <c r="B169" s="1">
        <v>431.98400000000004</v>
      </c>
    </row>
    <row r="170" spans="1:2" x14ac:dyDescent="0.3">
      <c r="A170" s="4">
        <v>559</v>
      </c>
      <c r="B170" s="1">
        <v>502.1814</v>
      </c>
    </row>
    <row r="171" spans="1:2" x14ac:dyDescent="0.3">
      <c r="A171" s="4">
        <v>560</v>
      </c>
      <c r="B171" s="1">
        <v>284.9905</v>
      </c>
    </row>
    <row r="172" spans="1:2" x14ac:dyDescent="0.3">
      <c r="A172" s="4">
        <v>563</v>
      </c>
      <c r="B172" s="1">
        <v>256.4905</v>
      </c>
    </row>
    <row r="173" spans="1:2" x14ac:dyDescent="0.3">
      <c r="A173" s="4">
        <v>568</v>
      </c>
      <c r="B173" s="1">
        <v>479.98400000000004</v>
      </c>
    </row>
    <row r="174" spans="1:2" x14ac:dyDescent="0.3">
      <c r="A174" s="4">
        <v>571</v>
      </c>
      <c r="B174" s="1">
        <v>749.97500000000014</v>
      </c>
    </row>
    <row r="175" spans="1:2" x14ac:dyDescent="0.3">
      <c r="A175" s="4">
        <v>574</v>
      </c>
      <c r="B175" s="1">
        <v>239.99200000000002</v>
      </c>
    </row>
    <row r="176" spans="1:2" x14ac:dyDescent="0.3">
      <c r="A176" s="4">
        <v>576</v>
      </c>
      <c r="B176" s="1">
        <v>284.9905</v>
      </c>
    </row>
    <row r="177" spans="1:2" x14ac:dyDescent="0.3">
      <c r="A177" s="4">
        <v>577</v>
      </c>
      <c r="B177" s="1">
        <v>557.98140000000001</v>
      </c>
    </row>
    <row r="178" spans="1:2" x14ac:dyDescent="0.3">
      <c r="A178" s="4">
        <v>578</v>
      </c>
      <c r="B178" s="1">
        <v>512.98099999999999</v>
      </c>
    </row>
    <row r="179" spans="1:2" x14ac:dyDescent="0.3">
      <c r="A179" s="4">
        <v>581</v>
      </c>
      <c r="B179" s="1">
        <v>431.98400000000004</v>
      </c>
    </row>
    <row r="180" spans="1:2" x14ac:dyDescent="0.3">
      <c r="A180" s="4">
        <v>583</v>
      </c>
      <c r="B180" s="1">
        <v>278.9907</v>
      </c>
    </row>
    <row r="181" spans="1:2" x14ac:dyDescent="0.3">
      <c r="A181" s="4">
        <v>584</v>
      </c>
      <c r="B181" s="1">
        <v>482.98300000000006</v>
      </c>
    </row>
    <row r="182" spans="1:2" x14ac:dyDescent="0.3">
      <c r="A182" s="4">
        <v>588</v>
      </c>
      <c r="B182" s="1">
        <v>539.98200000000008</v>
      </c>
    </row>
    <row r="183" spans="1:2" x14ac:dyDescent="0.3">
      <c r="A183" s="4">
        <v>594</v>
      </c>
      <c r="B183" s="1">
        <v>284.9905</v>
      </c>
    </row>
    <row r="184" spans="1:2" x14ac:dyDescent="0.3">
      <c r="A184" s="4">
        <v>595</v>
      </c>
      <c r="B184" s="1">
        <v>503.98200000000003</v>
      </c>
    </row>
    <row r="185" spans="1:2" x14ac:dyDescent="0.3">
      <c r="A185" s="4">
        <v>597</v>
      </c>
      <c r="B185" s="1">
        <v>783.98400000000004</v>
      </c>
    </row>
    <row r="186" spans="1:2" x14ac:dyDescent="0.3">
      <c r="A186" s="4">
        <v>612</v>
      </c>
      <c r="B186" s="1">
        <v>731.07470000000001</v>
      </c>
    </row>
    <row r="187" spans="1:2" x14ac:dyDescent="0.3">
      <c r="A187" s="4">
        <v>613</v>
      </c>
      <c r="B187" s="1">
        <v>502.1814</v>
      </c>
    </row>
    <row r="188" spans="1:2" x14ac:dyDescent="0.3">
      <c r="A188" s="4">
        <v>614</v>
      </c>
      <c r="B188" s="1">
        <v>239.99200000000002</v>
      </c>
    </row>
    <row r="189" spans="1:2" x14ac:dyDescent="0.3">
      <c r="A189" s="4">
        <v>615</v>
      </c>
      <c r="B189" s="1">
        <v>796.47250000000008</v>
      </c>
    </row>
    <row r="190" spans="1:2" x14ac:dyDescent="0.3">
      <c r="A190" s="4">
        <v>618</v>
      </c>
      <c r="B190" s="1">
        <v>751.97600000000011</v>
      </c>
    </row>
    <row r="191" spans="1:2" x14ac:dyDescent="0.3">
      <c r="A191" s="4">
        <v>619</v>
      </c>
      <c r="B191" s="1">
        <v>269.99100000000004</v>
      </c>
    </row>
    <row r="192" spans="1:2" x14ac:dyDescent="0.3">
      <c r="A192" s="4">
        <v>621</v>
      </c>
      <c r="B192" s="1">
        <v>305.99100000000004</v>
      </c>
    </row>
    <row r="193" spans="1:2" x14ac:dyDescent="0.3">
      <c r="A193" s="4">
        <v>622</v>
      </c>
      <c r="B193" s="1">
        <v>512.98099999999999</v>
      </c>
    </row>
    <row r="194" spans="1:2" x14ac:dyDescent="0.3">
      <c r="A194" s="4">
        <v>626</v>
      </c>
      <c r="B194" s="1">
        <v>512.98099999999999</v>
      </c>
    </row>
    <row r="195" spans="1:2" x14ac:dyDescent="0.3">
      <c r="A195" s="4">
        <v>629</v>
      </c>
      <c r="B195" s="1">
        <v>440.99100000000004</v>
      </c>
    </row>
    <row r="196" spans="1:2" x14ac:dyDescent="0.3">
      <c r="A196" s="4">
        <v>632</v>
      </c>
      <c r="B196" s="1">
        <v>479.98400000000004</v>
      </c>
    </row>
    <row r="197" spans="1:2" x14ac:dyDescent="0.3">
      <c r="A197" s="4">
        <v>635</v>
      </c>
      <c r="B197" s="1">
        <v>512.98099999999999</v>
      </c>
    </row>
    <row r="198" spans="1:2" x14ac:dyDescent="0.3">
      <c r="A198" s="4">
        <v>653</v>
      </c>
      <c r="B198" s="1">
        <v>569.98099999999999</v>
      </c>
    </row>
    <row r="199" spans="1:2" x14ac:dyDescent="0.3">
      <c r="A199" s="4">
        <v>654</v>
      </c>
      <c r="B199" s="1">
        <v>256.4905</v>
      </c>
    </row>
    <row r="200" spans="1:2" x14ac:dyDescent="0.3">
      <c r="A200" s="4">
        <v>657</v>
      </c>
      <c r="B200" s="1">
        <v>938.9670000000001</v>
      </c>
    </row>
    <row r="201" spans="1:2" x14ac:dyDescent="0.3">
      <c r="A201" s="4">
        <v>658</v>
      </c>
      <c r="B201" s="1">
        <v>557.98140000000001</v>
      </c>
    </row>
    <row r="202" spans="1:2" x14ac:dyDescent="0.3">
      <c r="A202" s="4">
        <v>676</v>
      </c>
      <c r="B202" s="1">
        <v>512.98099999999999</v>
      </c>
    </row>
    <row r="203" spans="1:2" x14ac:dyDescent="0.3">
      <c r="A203" s="4">
        <v>681</v>
      </c>
      <c r="B203" s="1">
        <v>543.98400000000004</v>
      </c>
    </row>
    <row r="204" spans="1:2" x14ac:dyDescent="0.3">
      <c r="A204" s="4">
        <v>686</v>
      </c>
      <c r="B204" s="1">
        <v>557.98140000000001</v>
      </c>
    </row>
    <row r="205" spans="1:2" x14ac:dyDescent="0.3">
      <c r="A205" s="4">
        <v>687</v>
      </c>
      <c r="B205" s="1">
        <v>1072.1623999999999</v>
      </c>
    </row>
    <row r="206" spans="1:2" x14ac:dyDescent="0.3">
      <c r="A206" s="4">
        <v>691</v>
      </c>
      <c r="B206" s="1">
        <v>485.98200000000003</v>
      </c>
    </row>
    <row r="207" spans="1:2" x14ac:dyDescent="0.3">
      <c r="A207" s="4">
        <v>698</v>
      </c>
      <c r="B207" s="1">
        <v>1001.965</v>
      </c>
    </row>
    <row r="208" spans="1:2" x14ac:dyDescent="0.3">
      <c r="A208" s="4">
        <v>701</v>
      </c>
      <c r="B208" s="1">
        <v>569.98099999999999</v>
      </c>
    </row>
    <row r="209" spans="1:2" x14ac:dyDescent="0.3">
      <c r="A209" s="4">
        <v>709</v>
      </c>
      <c r="B209" s="1">
        <v>569.98099999999999</v>
      </c>
    </row>
    <row r="210" spans="1:2" x14ac:dyDescent="0.3">
      <c r="A210" s="4">
        <v>712</v>
      </c>
      <c r="B210" s="1">
        <v>215.99200000000002</v>
      </c>
    </row>
    <row r="211" spans="1:2" x14ac:dyDescent="0.3">
      <c r="A211" s="4">
        <v>723</v>
      </c>
      <c r="B211" s="1">
        <v>543.98400000000004</v>
      </c>
    </row>
    <row r="212" spans="1:2" x14ac:dyDescent="0.3">
      <c r="A212" s="4">
        <v>724</v>
      </c>
      <c r="B212" s="1">
        <v>758.67190000000005</v>
      </c>
    </row>
    <row r="213" spans="1:2" x14ac:dyDescent="0.3">
      <c r="A213" s="4">
        <v>726</v>
      </c>
      <c r="B213" s="1">
        <v>256.4905</v>
      </c>
    </row>
    <row r="214" spans="1:2" x14ac:dyDescent="0.3">
      <c r="A214" s="4">
        <v>727</v>
      </c>
      <c r="B214" s="1">
        <v>485.98200000000003</v>
      </c>
    </row>
    <row r="215" spans="1:2" x14ac:dyDescent="0.3">
      <c r="A215" s="4">
        <v>735</v>
      </c>
      <c r="B215" s="1">
        <v>455.69069999999999</v>
      </c>
    </row>
    <row r="216" spans="1:2" x14ac:dyDescent="0.3">
      <c r="A216" s="4">
        <v>740</v>
      </c>
      <c r="B216" s="1">
        <v>431.98400000000004</v>
      </c>
    </row>
    <row r="217" spans="1:2" x14ac:dyDescent="0.3">
      <c r="A217" s="4">
        <v>748</v>
      </c>
      <c r="B217" s="1">
        <v>279.99200000000002</v>
      </c>
    </row>
    <row r="218" spans="1:2" x14ac:dyDescent="0.3">
      <c r="A218" s="4">
        <v>750</v>
      </c>
      <c r="B218" s="1">
        <v>256.4905</v>
      </c>
    </row>
    <row r="219" spans="1:2" x14ac:dyDescent="0.3">
      <c r="A219" s="4">
        <v>759</v>
      </c>
      <c r="B219" s="1">
        <v>242.99100000000001</v>
      </c>
    </row>
    <row r="220" spans="1:2" x14ac:dyDescent="0.3">
      <c r="A220" s="4">
        <v>761</v>
      </c>
      <c r="B220" s="1">
        <v>251.99100000000001</v>
      </c>
    </row>
    <row r="221" spans="1:2" x14ac:dyDescent="0.3">
      <c r="A221" s="4">
        <v>763</v>
      </c>
      <c r="B221" s="1">
        <v>502.1814</v>
      </c>
    </row>
    <row r="222" spans="1:2" x14ac:dyDescent="0.3">
      <c r="A222" s="4">
        <v>764</v>
      </c>
      <c r="B222" s="1">
        <v>557.98140000000001</v>
      </c>
    </row>
    <row r="223" spans="1:2" x14ac:dyDescent="0.3">
      <c r="A223" s="4">
        <v>770</v>
      </c>
      <c r="B223" s="1">
        <v>783.98400000000004</v>
      </c>
    </row>
    <row r="224" spans="1:2" x14ac:dyDescent="0.3">
      <c r="A224" s="4">
        <v>772</v>
      </c>
      <c r="B224" s="1">
        <v>783.98400000000004</v>
      </c>
    </row>
    <row r="225" spans="1:2" x14ac:dyDescent="0.3">
      <c r="A225" s="4">
        <v>774</v>
      </c>
      <c r="B225" s="1">
        <v>455.69069999999999</v>
      </c>
    </row>
    <row r="226" spans="1:2" x14ac:dyDescent="0.3">
      <c r="A226" s="4">
        <v>783</v>
      </c>
      <c r="B226" s="1">
        <v>256.4905</v>
      </c>
    </row>
    <row r="227" spans="1:2" x14ac:dyDescent="0.3">
      <c r="A227" s="4">
        <v>787</v>
      </c>
      <c r="B227" s="1">
        <v>911.38139999999999</v>
      </c>
    </row>
    <row r="228" spans="1:2" x14ac:dyDescent="0.3">
      <c r="A228" s="4">
        <v>791</v>
      </c>
      <c r="B228" s="1">
        <v>239.99200000000002</v>
      </c>
    </row>
    <row r="229" spans="1:2" x14ac:dyDescent="0.3">
      <c r="A229" s="4">
        <v>795</v>
      </c>
      <c r="B229" s="1">
        <v>256.4905</v>
      </c>
    </row>
    <row r="230" spans="1:2" x14ac:dyDescent="0.3">
      <c r="A230" s="4">
        <v>799</v>
      </c>
      <c r="B230" s="1">
        <v>611.98200000000008</v>
      </c>
    </row>
    <row r="231" spans="1:2" x14ac:dyDescent="0.3">
      <c r="A231" s="4">
        <v>800</v>
      </c>
      <c r="B231" s="1">
        <v>251.0907</v>
      </c>
    </row>
    <row r="232" spans="1:2" x14ac:dyDescent="0.3">
      <c r="A232" s="4">
        <v>801</v>
      </c>
      <c r="B232" s="1">
        <v>251.0907</v>
      </c>
    </row>
    <row r="233" spans="1:2" x14ac:dyDescent="0.3">
      <c r="A233" s="4">
        <v>813</v>
      </c>
      <c r="B233" s="1">
        <v>753.27210000000002</v>
      </c>
    </row>
    <row r="234" spans="1:2" x14ac:dyDescent="0.3">
      <c r="A234" s="4">
        <v>814</v>
      </c>
      <c r="B234" s="1">
        <v>764.07169999999996</v>
      </c>
    </row>
    <row r="235" spans="1:2" x14ac:dyDescent="0.3">
      <c r="A235" s="4">
        <v>819</v>
      </c>
      <c r="B235" s="1">
        <v>251.0907</v>
      </c>
    </row>
    <row r="236" spans="1:2" x14ac:dyDescent="0.3">
      <c r="A236" s="4">
        <v>824</v>
      </c>
      <c r="B236" s="1">
        <v>632.38139999999999</v>
      </c>
    </row>
    <row r="237" spans="1:2" x14ac:dyDescent="0.3">
      <c r="A237" s="4">
        <v>825</v>
      </c>
      <c r="B237" s="1">
        <v>539.98200000000008</v>
      </c>
    </row>
    <row r="238" spans="1:2" x14ac:dyDescent="0.3">
      <c r="A238" s="4">
        <v>833</v>
      </c>
      <c r="B238" s="1">
        <v>539.98200000000008</v>
      </c>
    </row>
    <row r="239" spans="1:2" x14ac:dyDescent="0.3">
      <c r="A239" s="4">
        <v>834</v>
      </c>
      <c r="B239" s="1">
        <v>485.98200000000003</v>
      </c>
    </row>
    <row r="240" spans="1:2" x14ac:dyDescent="0.3">
      <c r="A240" s="4">
        <v>835</v>
      </c>
      <c r="B240" s="1">
        <v>485.98200000000003</v>
      </c>
    </row>
    <row r="241" spans="1:2" x14ac:dyDescent="0.3">
      <c r="A241" s="4">
        <v>837</v>
      </c>
      <c r="B241" s="1">
        <v>1413.9660000000001</v>
      </c>
    </row>
    <row r="242" spans="1:2" x14ac:dyDescent="0.3">
      <c r="A242" s="4">
        <v>843</v>
      </c>
      <c r="B242" s="1">
        <v>502.1814</v>
      </c>
    </row>
    <row r="243" spans="1:2" x14ac:dyDescent="0.3">
      <c r="A243" s="4">
        <v>851</v>
      </c>
      <c r="B243" s="1">
        <v>992.96500000000003</v>
      </c>
    </row>
    <row r="244" spans="1:2" x14ac:dyDescent="0.3">
      <c r="A244" s="4">
        <v>858</v>
      </c>
      <c r="B244" s="1">
        <v>269.99100000000004</v>
      </c>
    </row>
    <row r="245" spans="1:2" x14ac:dyDescent="0.3">
      <c r="A245" s="4">
        <v>864</v>
      </c>
      <c r="B245" s="1">
        <v>284.9905</v>
      </c>
    </row>
    <row r="246" spans="1:2" x14ac:dyDescent="0.3">
      <c r="A246" s="4">
        <v>871</v>
      </c>
      <c r="B246" s="1">
        <v>512.98099999999999</v>
      </c>
    </row>
    <row r="247" spans="1:2" x14ac:dyDescent="0.3">
      <c r="A247" s="4">
        <v>875</v>
      </c>
      <c r="B247" s="1">
        <v>269.99100000000004</v>
      </c>
    </row>
    <row r="248" spans="1:2" x14ac:dyDescent="0.3">
      <c r="A248" s="4">
        <v>876</v>
      </c>
      <c r="B248" s="1">
        <v>284.9905</v>
      </c>
    </row>
    <row r="249" spans="1:2" x14ac:dyDescent="0.3">
      <c r="A249" s="4">
        <v>877</v>
      </c>
      <c r="B249" s="1">
        <v>911.96800000000007</v>
      </c>
    </row>
    <row r="250" spans="1:2" x14ac:dyDescent="0.3">
      <c r="A250" s="4">
        <v>878</v>
      </c>
      <c r="B250" s="1">
        <v>314.99100000000004</v>
      </c>
    </row>
    <row r="251" spans="1:2" x14ac:dyDescent="0.3">
      <c r="A251" s="4">
        <v>880</v>
      </c>
      <c r="B251" s="1">
        <v>332.4905</v>
      </c>
    </row>
    <row r="252" spans="1:2" x14ac:dyDescent="0.3">
      <c r="A252" s="4">
        <v>883</v>
      </c>
      <c r="B252" s="1">
        <v>284.9905</v>
      </c>
    </row>
    <row r="253" spans="1:2" x14ac:dyDescent="0.3">
      <c r="A253" s="4">
        <v>885</v>
      </c>
      <c r="B253" s="1">
        <v>455.98400000000004</v>
      </c>
    </row>
    <row r="254" spans="1:2" x14ac:dyDescent="0.3">
      <c r="A254" s="4">
        <v>889</v>
      </c>
      <c r="B254" s="1">
        <v>539.98200000000008</v>
      </c>
    </row>
    <row r="255" spans="1:2" x14ac:dyDescent="0.3">
      <c r="A255" s="4">
        <v>890</v>
      </c>
      <c r="B255" s="1">
        <v>256.4905</v>
      </c>
    </row>
    <row r="256" spans="1:2" x14ac:dyDescent="0.3">
      <c r="A256" s="4">
        <v>895</v>
      </c>
      <c r="B256" s="1">
        <v>562.4815000000001</v>
      </c>
    </row>
    <row r="257" spans="1:2" x14ac:dyDescent="0.3">
      <c r="A257" s="4">
        <v>896</v>
      </c>
      <c r="B257" s="1">
        <v>485.98200000000003</v>
      </c>
    </row>
    <row r="258" spans="1:2" x14ac:dyDescent="0.3">
      <c r="A258" s="4">
        <v>897</v>
      </c>
      <c r="B258" s="1">
        <v>611.98200000000008</v>
      </c>
    </row>
    <row r="259" spans="1:2" x14ac:dyDescent="0.3">
      <c r="A259" s="4">
        <v>903</v>
      </c>
      <c r="B259" s="1">
        <v>569.98099999999999</v>
      </c>
    </row>
    <row r="260" spans="1:2" x14ac:dyDescent="0.3">
      <c r="A260" s="4">
        <v>904</v>
      </c>
      <c r="B260" s="1">
        <v>502.1814</v>
      </c>
    </row>
    <row r="261" spans="1:2" x14ac:dyDescent="0.3">
      <c r="A261" s="4">
        <v>908</v>
      </c>
      <c r="B261" s="1">
        <v>559.98400000000004</v>
      </c>
    </row>
    <row r="262" spans="1:2" x14ac:dyDescent="0.3">
      <c r="A262" s="4">
        <v>909</v>
      </c>
      <c r="B262" s="1">
        <v>215.99200000000002</v>
      </c>
    </row>
    <row r="263" spans="1:2" x14ac:dyDescent="0.3">
      <c r="A263" s="4">
        <v>914</v>
      </c>
      <c r="B263" s="1">
        <v>511.98400000000004</v>
      </c>
    </row>
    <row r="264" spans="1:2" x14ac:dyDescent="0.3">
      <c r="A264" s="4">
        <v>919</v>
      </c>
      <c r="B264" s="1">
        <v>284.9905</v>
      </c>
    </row>
    <row r="265" spans="1:2" x14ac:dyDescent="0.3">
      <c r="A265" s="4">
        <v>921</v>
      </c>
      <c r="B265" s="1">
        <v>826.47149999999999</v>
      </c>
    </row>
    <row r="266" spans="1:2" x14ac:dyDescent="0.3">
      <c r="A266" s="4">
        <v>924</v>
      </c>
      <c r="B266" s="1">
        <v>251.0907</v>
      </c>
    </row>
    <row r="267" spans="1:2" x14ac:dyDescent="0.3">
      <c r="A267" s="4">
        <v>929</v>
      </c>
      <c r="B267" s="1">
        <v>502.1814</v>
      </c>
    </row>
    <row r="268" spans="1:2" x14ac:dyDescent="0.3">
      <c r="A268" s="4">
        <v>930</v>
      </c>
      <c r="B268" s="1">
        <v>284.9905</v>
      </c>
    </row>
    <row r="269" spans="1:2" x14ac:dyDescent="0.3">
      <c r="A269" s="4">
        <v>938</v>
      </c>
      <c r="B269" s="1">
        <v>297.59069999999997</v>
      </c>
    </row>
    <row r="270" spans="1:2" x14ac:dyDescent="0.3">
      <c r="A270" s="4">
        <v>941</v>
      </c>
      <c r="B270" s="1">
        <v>500.98250000000002</v>
      </c>
    </row>
    <row r="271" spans="1:2" x14ac:dyDescent="0.3">
      <c r="A271" s="4">
        <v>944</v>
      </c>
      <c r="B271" s="1">
        <v>569.98099999999999</v>
      </c>
    </row>
    <row r="272" spans="1:2" x14ac:dyDescent="0.3">
      <c r="A272" s="4">
        <v>945</v>
      </c>
      <c r="B272" s="1">
        <v>242.99100000000001</v>
      </c>
    </row>
    <row r="273" spans="1:2" x14ac:dyDescent="0.3">
      <c r="A273" s="4">
        <v>947</v>
      </c>
      <c r="B273" s="1">
        <v>569.98099999999999</v>
      </c>
    </row>
    <row r="274" spans="1:2" x14ac:dyDescent="0.3">
      <c r="A274" s="4">
        <v>948</v>
      </c>
      <c r="B274" s="1">
        <v>314.99100000000004</v>
      </c>
    </row>
    <row r="275" spans="1:2" x14ac:dyDescent="0.3">
      <c r="A275" s="4">
        <v>949</v>
      </c>
      <c r="B275" s="1">
        <v>251.0907</v>
      </c>
    </row>
    <row r="276" spans="1:2" x14ac:dyDescent="0.3">
      <c r="A276" s="4">
        <v>951</v>
      </c>
      <c r="B276" s="1">
        <v>485.98200000000003</v>
      </c>
    </row>
    <row r="277" spans="1:2" x14ac:dyDescent="0.3">
      <c r="A277" s="4">
        <v>952</v>
      </c>
      <c r="B277" s="1">
        <v>539.98200000000008</v>
      </c>
    </row>
    <row r="278" spans="1:2" x14ac:dyDescent="0.3">
      <c r="A278" s="4">
        <v>953</v>
      </c>
      <c r="B278" s="1">
        <v>772.17240000000004</v>
      </c>
    </row>
    <row r="279" spans="1:2" x14ac:dyDescent="0.3">
      <c r="A279" s="4">
        <v>956</v>
      </c>
      <c r="B279" s="1">
        <v>242.99100000000001</v>
      </c>
    </row>
    <row r="280" spans="1:2" x14ac:dyDescent="0.3">
      <c r="A280" s="4">
        <v>960</v>
      </c>
      <c r="B280" s="1">
        <v>251.0907</v>
      </c>
    </row>
    <row r="281" spans="1:2" x14ac:dyDescent="0.3">
      <c r="A281" s="4">
        <v>965</v>
      </c>
      <c r="B281" s="1">
        <v>569.98099999999999</v>
      </c>
    </row>
    <row r="282" spans="1:2" x14ac:dyDescent="0.3">
      <c r="A282" s="4">
        <v>972</v>
      </c>
      <c r="B282" s="1">
        <v>611.98200000000008</v>
      </c>
    </row>
    <row r="283" spans="1:2" x14ac:dyDescent="0.3">
      <c r="A283" s="4">
        <v>973</v>
      </c>
      <c r="B283" s="1">
        <v>539.98200000000008</v>
      </c>
    </row>
    <row r="284" spans="1:2" x14ac:dyDescent="0.3">
      <c r="A284" s="4">
        <v>975</v>
      </c>
      <c r="B284" s="1">
        <v>284.9905</v>
      </c>
    </row>
    <row r="285" spans="1:2" x14ac:dyDescent="0.3">
      <c r="A285" s="4">
        <v>976</v>
      </c>
      <c r="B285" s="1">
        <v>783.98400000000004</v>
      </c>
    </row>
    <row r="286" spans="1:2" x14ac:dyDescent="0.3">
      <c r="A286" s="4">
        <v>977</v>
      </c>
      <c r="B286" s="1">
        <v>557.98140000000001</v>
      </c>
    </row>
    <row r="287" spans="1:2" x14ac:dyDescent="0.3">
      <c r="A287" s="4">
        <v>978</v>
      </c>
      <c r="B287" s="1">
        <v>314.99100000000004</v>
      </c>
    </row>
    <row r="288" spans="1:2" x14ac:dyDescent="0.3">
      <c r="A288" s="4">
        <v>983</v>
      </c>
      <c r="B288" s="1">
        <v>650.98140000000001</v>
      </c>
    </row>
    <row r="289" spans="1:2" x14ac:dyDescent="0.3">
      <c r="A289" s="4">
        <v>984</v>
      </c>
      <c r="B289" s="1">
        <v>215.99200000000002</v>
      </c>
    </row>
    <row r="290" spans="1:2" x14ac:dyDescent="0.3">
      <c r="A290" s="4">
        <v>985</v>
      </c>
      <c r="B290" s="1">
        <v>269.99100000000004</v>
      </c>
    </row>
    <row r="291" spans="1:2" x14ac:dyDescent="0.3">
      <c r="A291" s="4">
        <v>992</v>
      </c>
      <c r="B291" s="1">
        <v>1139.962</v>
      </c>
    </row>
    <row r="292" spans="1:2" x14ac:dyDescent="0.3">
      <c r="A292" s="4">
        <v>995</v>
      </c>
      <c r="B292" s="1">
        <v>485.98200000000003</v>
      </c>
    </row>
    <row r="293" spans="1:2" x14ac:dyDescent="0.3">
      <c r="A293" s="4">
        <v>998</v>
      </c>
      <c r="B293" s="1">
        <v>785.97500000000014</v>
      </c>
    </row>
    <row r="294" spans="1:2" x14ac:dyDescent="0.3">
      <c r="A294" s="4">
        <v>1002</v>
      </c>
      <c r="B294" s="1">
        <v>278.9907</v>
      </c>
    </row>
    <row r="295" spans="1:2" x14ac:dyDescent="0.3">
      <c r="A295" s="4">
        <v>1004</v>
      </c>
      <c r="B295" s="1">
        <v>278.9907</v>
      </c>
    </row>
    <row r="296" spans="1:2" x14ac:dyDescent="0.3">
      <c r="A296" s="4">
        <v>1008</v>
      </c>
      <c r="B296" s="1">
        <v>265.9905</v>
      </c>
    </row>
    <row r="297" spans="1:2" x14ac:dyDescent="0.3">
      <c r="A297" s="4">
        <v>1009</v>
      </c>
      <c r="B297" s="1">
        <v>314.99100000000004</v>
      </c>
    </row>
    <row r="298" spans="1:2" x14ac:dyDescent="0.3">
      <c r="A298" s="4">
        <v>1010</v>
      </c>
      <c r="B298" s="1">
        <v>251.99100000000001</v>
      </c>
    </row>
    <row r="299" spans="1:2" x14ac:dyDescent="0.3">
      <c r="A299" s="4">
        <v>1013</v>
      </c>
      <c r="B299" s="1">
        <v>511.98400000000004</v>
      </c>
    </row>
    <row r="300" spans="1:2" x14ac:dyDescent="0.3">
      <c r="A300" s="4">
        <v>1016</v>
      </c>
      <c r="B300" s="1">
        <v>447.98400000000004</v>
      </c>
    </row>
    <row r="301" spans="1:2" x14ac:dyDescent="0.3">
      <c r="A301" s="4">
        <v>1019</v>
      </c>
      <c r="B301" s="1">
        <v>431.98400000000004</v>
      </c>
    </row>
    <row r="302" spans="1:2" x14ac:dyDescent="0.3">
      <c r="A302" s="4">
        <v>1022</v>
      </c>
      <c r="B302" s="1">
        <v>440.99100000000004</v>
      </c>
    </row>
    <row r="303" spans="1:2" x14ac:dyDescent="0.3">
      <c r="A303" s="4">
        <v>1024</v>
      </c>
      <c r="B303" s="1">
        <v>455.69069999999999</v>
      </c>
    </row>
    <row r="304" spans="1:2" x14ac:dyDescent="0.3">
      <c r="A304" s="4">
        <v>1028</v>
      </c>
      <c r="B304" s="1">
        <v>284.9905</v>
      </c>
    </row>
    <row r="305" spans="1:2" x14ac:dyDescent="0.3">
      <c r="A305" s="4">
        <v>1029</v>
      </c>
      <c r="B305" s="1">
        <v>607.98099999999999</v>
      </c>
    </row>
    <row r="306" spans="1:2" x14ac:dyDescent="0.3">
      <c r="A306" s="4">
        <v>1031</v>
      </c>
      <c r="B306" s="1">
        <v>539.98200000000008</v>
      </c>
    </row>
    <row r="307" spans="1:2" x14ac:dyDescent="0.3">
      <c r="A307" s="4">
        <v>1035</v>
      </c>
      <c r="B307" s="1">
        <v>256.4905</v>
      </c>
    </row>
    <row r="308" spans="1:2" x14ac:dyDescent="0.3">
      <c r="A308" s="4">
        <v>1042</v>
      </c>
      <c r="B308" s="1">
        <v>485.98200000000003</v>
      </c>
    </row>
    <row r="309" spans="1:2" x14ac:dyDescent="0.3">
      <c r="A309" s="4">
        <v>1046</v>
      </c>
      <c r="B309" s="1">
        <v>325.4907</v>
      </c>
    </row>
    <row r="310" spans="1:2" x14ac:dyDescent="0.3">
      <c r="A310" s="4">
        <v>1048</v>
      </c>
      <c r="B310" s="1">
        <v>512.98099999999999</v>
      </c>
    </row>
    <row r="311" spans="1:2" x14ac:dyDescent="0.3">
      <c r="A311" s="4">
        <v>1054</v>
      </c>
      <c r="B311" s="1">
        <v>242.99100000000001</v>
      </c>
    </row>
    <row r="312" spans="1:2" x14ac:dyDescent="0.3">
      <c r="A312" s="4">
        <v>1057</v>
      </c>
      <c r="B312" s="1">
        <v>569.98099999999999</v>
      </c>
    </row>
    <row r="313" spans="1:2" x14ac:dyDescent="0.3">
      <c r="A313" s="4">
        <v>1059</v>
      </c>
      <c r="B313" s="1">
        <v>557.98140000000001</v>
      </c>
    </row>
    <row r="314" spans="1:2" x14ac:dyDescent="0.3">
      <c r="A314" s="4">
        <v>1061</v>
      </c>
      <c r="B314" s="1">
        <v>278.9907</v>
      </c>
    </row>
    <row r="315" spans="1:2" x14ac:dyDescent="0.3">
      <c r="A315" s="4">
        <v>1064</v>
      </c>
      <c r="B315" s="1">
        <v>557.98140000000001</v>
      </c>
    </row>
    <row r="316" spans="1:2" x14ac:dyDescent="0.3">
      <c r="A316" s="4">
        <v>1074</v>
      </c>
      <c r="B316" s="1">
        <v>1072.1623999999999</v>
      </c>
    </row>
    <row r="317" spans="1:2" x14ac:dyDescent="0.3">
      <c r="A317" s="4">
        <v>1078</v>
      </c>
      <c r="B317" s="1">
        <v>239.99200000000002</v>
      </c>
    </row>
    <row r="318" spans="1:2" x14ac:dyDescent="0.3">
      <c r="A318" s="4">
        <v>1079</v>
      </c>
      <c r="B318" s="1">
        <v>278.9907</v>
      </c>
    </row>
    <row r="319" spans="1:2" x14ac:dyDescent="0.3">
      <c r="A319" s="4">
        <v>1081</v>
      </c>
      <c r="B319" s="1">
        <v>569.98099999999999</v>
      </c>
    </row>
    <row r="320" spans="1:2" x14ac:dyDescent="0.3">
      <c r="A320" s="4">
        <v>1087</v>
      </c>
      <c r="B320" s="1">
        <v>239.99200000000002</v>
      </c>
    </row>
    <row r="321" spans="1:2" x14ac:dyDescent="0.3">
      <c r="A321" s="4">
        <v>1094</v>
      </c>
      <c r="B321" s="1">
        <v>284.9905</v>
      </c>
    </row>
    <row r="322" spans="1:2" x14ac:dyDescent="0.3">
      <c r="A322" s="4">
        <v>1096</v>
      </c>
      <c r="B322" s="1">
        <v>256.4905</v>
      </c>
    </row>
    <row r="323" spans="1:2" x14ac:dyDescent="0.3">
      <c r="A323" s="4">
        <v>1099</v>
      </c>
      <c r="B323" s="1">
        <v>569.98099999999999</v>
      </c>
    </row>
    <row r="324" spans="1:2" x14ac:dyDescent="0.3">
      <c r="A324" s="4">
        <v>1100</v>
      </c>
      <c r="B324" s="1">
        <v>559.98400000000004</v>
      </c>
    </row>
    <row r="325" spans="1:2" x14ac:dyDescent="0.3">
      <c r="A325" s="4">
        <v>1101</v>
      </c>
      <c r="B325" s="1">
        <v>332.99100000000004</v>
      </c>
    </row>
    <row r="326" spans="1:2" x14ac:dyDescent="0.3">
      <c r="A326" s="4">
        <v>1104</v>
      </c>
      <c r="B326" s="1">
        <v>502.1814</v>
      </c>
    </row>
    <row r="327" spans="1:2" x14ac:dyDescent="0.3">
      <c r="A327" s="4">
        <v>1122</v>
      </c>
      <c r="B327" s="1">
        <v>351.4905</v>
      </c>
    </row>
    <row r="328" spans="1:2" x14ac:dyDescent="0.3">
      <c r="A328" s="4">
        <v>1125</v>
      </c>
      <c r="B328" s="1">
        <v>731.07470000000001</v>
      </c>
    </row>
    <row r="329" spans="1:2" x14ac:dyDescent="0.3">
      <c r="A329" s="4">
        <v>1126</v>
      </c>
      <c r="B329" s="1">
        <v>332.4905</v>
      </c>
    </row>
    <row r="330" spans="1:2" x14ac:dyDescent="0.3">
      <c r="A330" s="4">
        <v>1129</v>
      </c>
      <c r="B330" s="1">
        <v>920.97240000000011</v>
      </c>
    </row>
    <row r="331" spans="1:2" x14ac:dyDescent="0.3">
      <c r="A331" s="4">
        <v>1130</v>
      </c>
      <c r="B331" s="1">
        <v>502.1814</v>
      </c>
    </row>
    <row r="332" spans="1:2" x14ac:dyDescent="0.3">
      <c r="A332" s="4">
        <v>1135</v>
      </c>
      <c r="B332" s="1">
        <v>930.98099999999999</v>
      </c>
    </row>
    <row r="333" spans="1:2" x14ac:dyDescent="0.3">
      <c r="A333" s="4">
        <v>1137</v>
      </c>
      <c r="B333" s="1">
        <v>911.38139999999999</v>
      </c>
    </row>
    <row r="334" spans="1:2" x14ac:dyDescent="0.3">
      <c r="A334" s="4">
        <v>1144</v>
      </c>
      <c r="B334" s="1">
        <v>787.17190000000005</v>
      </c>
    </row>
    <row r="335" spans="1:2" x14ac:dyDescent="0.3">
      <c r="A335" s="4">
        <v>1145</v>
      </c>
      <c r="B335" s="1">
        <v>284.9905</v>
      </c>
    </row>
    <row r="336" spans="1:2" x14ac:dyDescent="0.3">
      <c r="A336" s="4">
        <v>1147</v>
      </c>
      <c r="B336" s="1">
        <v>431.98400000000004</v>
      </c>
    </row>
    <row r="337" spans="1:2" x14ac:dyDescent="0.3">
      <c r="A337" s="4">
        <v>1148</v>
      </c>
      <c r="B337" s="1">
        <v>431.98400000000004</v>
      </c>
    </row>
    <row r="338" spans="1:2" x14ac:dyDescent="0.3">
      <c r="A338" s="4">
        <v>1149</v>
      </c>
      <c r="B338" s="1">
        <v>539.98200000000008</v>
      </c>
    </row>
    <row r="339" spans="1:2" x14ac:dyDescent="0.3">
      <c r="A339" s="4">
        <v>1153</v>
      </c>
      <c r="B339" s="1">
        <v>629.98200000000008</v>
      </c>
    </row>
    <row r="340" spans="1:2" x14ac:dyDescent="0.3">
      <c r="A340" s="4">
        <v>1162</v>
      </c>
      <c r="B340" s="1">
        <v>632.38139999999999</v>
      </c>
    </row>
    <row r="341" spans="1:2" x14ac:dyDescent="0.3">
      <c r="A341" s="4">
        <v>1163</v>
      </c>
      <c r="B341" s="1">
        <v>539.98200000000008</v>
      </c>
    </row>
    <row r="342" spans="1:2" x14ac:dyDescent="0.3">
      <c r="A342" s="4">
        <v>1165</v>
      </c>
      <c r="B342" s="1">
        <v>695.97600000000011</v>
      </c>
    </row>
    <row r="343" spans="1:2" x14ac:dyDescent="0.3">
      <c r="A343" s="4">
        <v>1172</v>
      </c>
      <c r="B343" s="1">
        <v>479.98400000000004</v>
      </c>
    </row>
    <row r="344" spans="1:2" x14ac:dyDescent="0.3">
      <c r="A344" s="4">
        <v>1173</v>
      </c>
      <c r="B344" s="1">
        <v>256.4905</v>
      </c>
    </row>
    <row r="345" spans="1:2" x14ac:dyDescent="0.3">
      <c r="A345" s="4">
        <v>1175</v>
      </c>
      <c r="B345" s="1">
        <v>269.99100000000004</v>
      </c>
    </row>
    <row r="346" spans="1:2" x14ac:dyDescent="0.3">
      <c r="A346" s="4">
        <v>1176</v>
      </c>
      <c r="B346" s="1">
        <v>531.98099999999999</v>
      </c>
    </row>
    <row r="347" spans="1:2" x14ac:dyDescent="0.3">
      <c r="A347" s="4">
        <v>1183</v>
      </c>
      <c r="B347" s="1">
        <v>485.98200000000003</v>
      </c>
    </row>
    <row r="348" spans="1:2" x14ac:dyDescent="0.3">
      <c r="A348" s="4">
        <v>1184</v>
      </c>
      <c r="B348" s="1">
        <v>239.99200000000002</v>
      </c>
    </row>
    <row r="349" spans="1:2" x14ac:dyDescent="0.3">
      <c r="A349" s="4">
        <v>1185</v>
      </c>
      <c r="B349" s="1">
        <v>911.96800000000007</v>
      </c>
    </row>
    <row r="350" spans="1:2" x14ac:dyDescent="0.3">
      <c r="A350" s="4">
        <v>1189</v>
      </c>
      <c r="B350" s="1">
        <v>569.98099999999999</v>
      </c>
    </row>
    <row r="351" spans="1:2" x14ac:dyDescent="0.3">
      <c r="A351" s="4">
        <v>1193</v>
      </c>
      <c r="B351" s="1">
        <v>251.0907</v>
      </c>
    </row>
    <row r="352" spans="1:2" x14ac:dyDescent="0.3">
      <c r="A352" s="4">
        <v>1194</v>
      </c>
      <c r="B352" s="1">
        <v>674.97500000000002</v>
      </c>
    </row>
    <row r="353" spans="1:2" x14ac:dyDescent="0.3">
      <c r="A353" s="4">
        <v>1199</v>
      </c>
      <c r="B353" s="1">
        <v>781.1721</v>
      </c>
    </row>
    <row r="354" spans="1:2" x14ac:dyDescent="0.3">
      <c r="A354" s="4">
        <v>1201</v>
      </c>
      <c r="B354" s="1">
        <v>278.9907</v>
      </c>
    </row>
    <row r="355" spans="1:2" x14ac:dyDescent="0.3">
      <c r="A355" s="4">
        <v>1203</v>
      </c>
      <c r="B355" s="1">
        <v>629.98200000000008</v>
      </c>
    </row>
    <row r="356" spans="1:2" x14ac:dyDescent="0.3">
      <c r="A356" s="4">
        <v>1204</v>
      </c>
      <c r="B356" s="1">
        <v>256.4905</v>
      </c>
    </row>
    <row r="357" spans="1:2" x14ac:dyDescent="0.3">
      <c r="A357" s="4">
        <v>1206</v>
      </c>
      <c r="B357" s="1">
        <v>269.99100000000004</v>
      </c>
    </row>
    <row r="358" spans="1:2" x14ac:dyDescent="0.3">
      <c r="A358" s="4">
        <v>1209</v>
      </c>
      <c r="B358" s="1">
        <v>535.48119999999994</v>
      </c>
    </row>
    <row r="359" spans="1:2" x14ac:dyDescent="0.3">
      <c r="A359" s="4">
        <v>1216</v>
      </c>
      <c r="B359" s="1">
        <v>322.9905</v>
      </c>
    </row>
    <row r="360" spans="1:2" x14ac:dyDescent="0.3">
      <c r="A360" s="4">
        <v>1220</v>
      </c>
      <c r="B360" s="1">
        <v>764.07169999999996</v>
      </c>
    </row>
    <row r="361" spans="1:2" x14ac:dyDescent="0.3">
      <c r="A361" s="4">
        <v>1225</v>
      </c>
      <c r="B361" s="1">
        <v>314.99100000000004</v>
      </c>
    </row>
    <row r="362" spans="1:2" x14ac:dyDescent="0.3">
      <c r="A362" s="4">
        <v>1228</v>
      </c>
      <c r="B362" s="1">
        <v>512.98099999999999</v>
      </c>
    </row>
    <row r="363" spans="1:2" x14ac:dyDescent="0.3">
      <c r="A363" s="4">
        <v>1230</v>
      </c>
      <c r="B363" s="1">
        <v>239.99200000000002</v>
      </c>
    </row>
    <row r="364" spans="1:2" x14ac:dyDescent="0.3">
      <c r="A364" s="4">
        <v>1232</v>
      </c>
      <c r="B364" s="1">
        <v>485.98200000000003</v>
      </c>
    </row>
    <row r="365" spans="1:2" x14ac:dyDescent="0.3">
      <c r="A365" s="4">
        <v>1239</v>
      </c>
      <c r="B365" s="1">
        <v>297.59069999999997</v>
      </c>
    </row>
    <row r="366" spans="1:2" x14ac:dyDescent="0.3">
      <c r="A366" s="4">
        <v>1246</v>
      </c>
      <c r="B366" s="1">
        <v>479.98400000000004</v>
      </c>
    </row>
    <row r="367" spans="1:2" x14ac:dyDescent="0.3">
      <c r="A367" s="4">
        <v>1251</v>
      </c>
      <c r="B367" s="1">
        <v>278.9907</v>
      </c>
    </row>
    <row r="368" spans="1:2" x14ac:dyDescent="0.3">
      <c r="A368" s="4">
        <v>1253</v>
      </c>
      <c r="B368" s="1">
        <v>278.9907</v>
      </c>
    </row>
    <row r="369" spans="1:2" x14ac:dyDescent="0.3">
      <c r="A369" s="4">
        <v>1254</v>
      </c>
      <c r="B369" s="1">
        <v>295.99200000000002</v>
      </c>
    </row>
    <row r="370" spans="1:2" x14ac:dyDescent="0.3">
      <c r="A370" s="4">
        <v>1255</v>
      </c>
      <c r="B370" s="1">
        <v>485.98200000000003</v>
      </c>
    </row>
    <row r="371" spans="1:2" x14ac:dyDescent="0.3">
      <c r="A371" s="4">
        <v>1260</v>
      </c>
      <c r="B371" s="1">
        <v>332.4905</v>
      </c>
    </row>
    <row r="372" spans="1:2" x14ac:dyDescent="0.3">
      <c r="A372" s="4">
        <v>1264</v>
      </c>
      <c r="B372" s="1">
        <v>215.99200000000002</v>
      </c>
    </row>
    <row r="373" spans="1:2" x14ac:dyDescent="0.3">
      <c r="A373" s="4">
        <v>1265</v>
      </c>
      <c r="B373" s="1">
        <v>479.98400000000004</v>
      </c>
    </row>
    <row r="374" spans="1:2" x14ac:dyDescent="0.3">
      <c r="A374" s="4">
        <v>1268</v>
      </c>
      <c r="B374" s="1">
        <v>557.98140000000001</v>
      </c>
    </row>
    <row r="375" spans="1:2" x14ac:dyDescent="0.3">
      <c r="A375" s="4">
        <v>1270</v>
      </c>
      <c r="B375" s="1">
        <v>629.98200000000008</v>
      </c>
    </row>
    <row r="376" spans="1:2" x14ac:dyDescent="0.3">
      <c r="A376" s="4">
        <v>1271</v>
      </c>
      <c r="B376" s="1">
        <v>569.98099999999999</v>
      </c>
    </row>
    <row r="377" spans="1:2" x14ac:dyDescent="0.3">
      <c r="A377" s="4">
        <v>1274</v>
      </c>
      <c r="B377" s="1">
        <v>251.0907</v>
      </c>
    </row>
    <row r="378" spans="1:2" x14ac:dyDescent="0.3">
      <c r="A378" s="4">
        <v>1280</v>
      </c>
      <c r="B378" s="1">
        <v>502.1814</v>
      </c>
    </row>
    <row r="379" spans="1:2" x14ac:dyDescent="0.3">
      <c r="A379" s="4">
        <v>1282</v>
      </c>
      <c r="B379" s="1">
        <v>239.99200000000002</v>
      </c>
    </row>
    <row r="380" spans="1:2" x14ac:dyDescent="0.3">
      <c r="A380" s="4">
        <v>1283</v>
      </c>
      <c r="B380" s="1">
        <v>279.99200000000002</v>
      </c>
    </row>
    <row r="381" spans="1:2" x14ac:dyDescent="0.3">
      <c r="A381" s="4">
        <v>1290</v>
      </c>
      <c r="B381" s="1">
        <v>1116.4719</v>
      </c>
    </row>
    <row r="382" spans="1:2" x14ac:dyDescent="0.3">
      <c r="A382" s="4">
        <v>1296</v>
      </c>
      <c r="B382" s="1">
        <v>431.98400000000004</v>
      </c>
    </row>
    <row r="383" spans="1:2" x14ac:dyDescent="0.3">
      <c r="A383" s="4">
        <v>1297</v>
      </c>
      <c r="B383" s="1">
        <v>502.1814</v>
      </c>
    </row>
    <row r="384" spans="1:2" x14ac:dyDescent="0.3">
      <c r="A384" s="4">
        <v>1298</v>
      </c>
      <c r="B384" s="1">
        <v>278.9907</v>
      </c>
    </row>
    <row r="385" spans="1:2" x14ac:dyDescent="0.3">
      <c r="A385" s="4">
        <v>1305</v>
      </c>
      <c r="B385" s="1">
        <v>539.98200000000008</v>
      </c>
    </row>
    <row r="386" spans="1:2" x14ac:dyDescent="0.3">
      <c r="A386" s="4">
        <v>1306</v>
      </c>
      <c r="B386" s="1">
        <v>479.98400000000004</v>
      </c>
    </row>
    <row r="387" spans="1:2" x14ac:dyDescent="0.3">
      <c r="A387" s="4">
        <v>1307</v>
      </c>
      <c r="B387" s="1">
        <v>502.1814</v>
      </c>
    </row>
    <row r="388" spans="1:2" x14ac:dyDescent="0.3">
      <c r="A388" s="4">
        <v>1311</v>
      </c>
      <c r="B388" s="1">
        <v>1196.3719000000001</v>
      </c>
    </row>
    <row r="389" spans="1:2" x14ac:dyDescent="0.3">
      <c r="A389" s="4">
        <v>1316</v>
      </c>
      <c r="B389" s="1">
        <v>325.4907</v>
      </c>
    </row>
    <row r="390" spans="1:2" x14ac:dyDescent="0.3">
      <c r="A390" s="4">
        <v>1318</v>
      </c>
      <c r="B390" s="1">
        <v>512.98099999999999</v>
      </c>
    </row>
    <row r="391" spans="1:2" x14ac:dyDescent="0.3">
      <c r="A391" s="4">
        <v>1320</v>
      </c>
      <c r="B391" s="1">
        <v>543.98400000000004</v>
      </c>
    </row>
    <row r="392" spans="1:2" x14ac:dyDescent="0.3">
      <c r="A392" s="4">
        <v>1326</v>
      </c>
      <c r="B392" s="1">
        <v>485.98200000000003</v>
      </c>
    </row>
    <row r="393" spans="1:2" x14ac:dyDescent="0.3">
      <c r="A393" s="4">
        <v>1328</v>
      </c>
      <c r="B393" s="1">
        <v>745.17240000000004</v>
      </c>
    </row>
    <row r="394" spans="1:2" x14ac:dyDescent="0.3">
      <c r="A394" s="4">
        <v>1331</v>
      </c>
      <c r="B394" s="1">
        <v>242.99100000000001</v>
      </c>
    </row>
    <row r="395" spans="1:2" x14ac:dyDescent="0.3">
      <c r="A395" s="4">
        <v>1333</v>
      </c>
      <c r="B395" s="1">
        <v>242.99100000000001</v>
      </c>
    </row>
    <row r="396" spans="1:2" x14ac:dyDescent="0.3">
      <c r="A396" s="4">
        <v>1336</v>
      </c>
      <c r="B396" s="1">
        <v>269.99100000000004</v>
      </c>
    </row>
    <row r="397" spans="1:2" x14ac:dyDescent="0.3">
      <c r="A397" s="4">
        <v>1337</v>
      </c>
      <c r="B397" s="1">
        <v>278.9907</v>
      </c>
    </row>
    <row r="398" spans="1:2" x14ac:dyDescent="0.3">
      <c r="A398" s="4">
        <v>1340</v>
      </c>
      <c r="B398" s="1">
        <v>242.99100000000001</v>
      </c>
    </row>
    <row r="399" spans="1:2" x14ac:dyDescent="0.3">
      <c r="A399" s="4">
        <v>1342</v>
      </c>
      <c r="B399" s="1">
        <v>332.4905</v>
      </c>
    </row>
    <row r="400" spans="1:2" x14ac:dyDescent="0.3">
      <c r="A400" s="4">
        <v>1343</v>
      </c>
      <c r="B400" s="1">
        <v>512.98099999999999</v>
      </c>
    </row>
    <row r="401" spans="1:2" x14ac:dyDescent="0.3">
      <c r="A401" s="4">
        <v>1345</v>
      </c>
      <c r="B401" s="1">
        <v>278.9907</v>
      </c>
    </row>
    <row r="402" spans="1:2" x14ac:dyDescent="0.3">
      <c r="A402" s="4">
        <v>1346</v>
      </c>
      <c r="B402" s="1">
        <v>632.38139999999999</v>
      </c>
    </row>
    <row r="403" spans="1:2" x14ac:dyDescent="0.3">
      <c r="A403" s="4">
        <v>1347</v>
      </c>
      <c r="B403" s="1">
        <v>645.98099999999999</v>
      </c>
    </row>
    <row r="404" spans="1:2" x14ac:dyDescent="0.3">
      <c r="A404" s="4">
        <v>1350</v>
      </c>
      <c r="B404" s="1">
        <v>512.98099999999999</v>
      </c>
    </row>
    <row r="405" spans="1:2" x14ac:dyDescent="0.3">
      <c r="A405" s="4">
        <v>1357</v>
      </c>
      <c r="B405" s="1">
        <v>569.98099999999999</v>
      </c>
    </row>
    <row r="406" spans="1:2" x14ac:dyDescent="0.3">
      <c r="A406" s="4">
        <v>1358</v>
      </c>
      <c r="B406" s="1">
        <v>485.98200000000003</v>
      </c>
    </row>
    <row r="407" spans="1:2" x14ac:dyDescent="0.3">
      <c r="A407" s="4">
        <v>1361</v>
      </c>
      <c r="B407" s="1">
        <v>431.98400000000004</v>
      </c>
    </row>
    <row r="408" spans="1:2" x14ac:dyDescent="0.3">
      <c r="A408" s="4">
        <v>1368</v>
      </c>
      <c r="B408" s="1">
        <v>485.98200000000003</v>
      </c>
    </row>
    <row r="409" spans="1:2" x14ac:dyDescent="0.3">
      <c r="A409" s="4">
        <v>1369</v>
      </c>
      <c r="B409" s="1">
        <v>215.99200000000002</v>
      </c>
    </row>
    <row r="410" spans="1:2" x14ac:dyDescent="0.3">
      <c r="A410" s="4">
        <v>1377</v>
      </c>
      <c r="B410" s="1">
        <v>251.0907</v>
      </c>
    </row>
    <row r="411" spans="1:2" x14ac:dyDescent="0.3">
      <c r="A411" s="4">
        <v>1379</v>
      </c>
      <c r="B411" s="1">
        <v>251.0907</v>
      </c>
    </row>
    <row r="412" spans="1:2" x14ac:dyDescent="0.3">
      <c r="A412" s="4">
        <v>1384</v>
      </c>
      <c r="B412" s="1">
        <v>650.98140000000001</v>
      </c>
    </row>
    <row r="413" spans="1:2" x14ac:dyDescent="0.3">
      <c r="A413" s="4">
        <v>1395</v>
      </c>
      <c r="B413" s="1">
        <v>930.98099999999999</v>
      </c>
    </row>
    <row r="414" spans="1:2" x14ac:dyDescent="0.3">
      <c r="A414" s="4">
        <v>1397</v>
      </c>
      <c r="B414" s="1">
        <v>557.98140000000001</v>
      </c>
    </row>
    <row r="415" spans="1:2" x14ac:dyDescent="0.3">
      <c r="A415" s="4">
        <v>1399</v>
      </c>
      <c r="B415" s="1">
        <v>502.1814</v>
      </c>
    </row>
    <row r="416" spans="1:2" x14ac:dyDescent="0.3">
      <c r="A416" s="4">
        <v>1404</v>
      </c>
      <c r="B416" s="1">
        <v>502.1814</v>
      </c>
    </row>
    <row r="417" spans="1:2" x14ac:dyDescent="0.3">
      <c r="A417" s="4">
        <v>1406</v>
      </c>
      <c r="B417" s="1">
        <v>512.98099999999999</v>
      </c>
    </row>
    <row r="418" spans="1:2" x14ac:dyDescent="0.3">
      <c r="A418" s="4">
        <v>1409</v>
      </c>
      <c r="B418" s="1">
        <v>569.98099999999999</v>
      </c>
    </row>
    <row r="419" spans="1:2" x14ac:dyDescent="0.3">
      <c r="A419" s="4">
        <v>1413</v>
      </c>
      <c r="B419" s="1">
        <v>485.98200000000003</v>
      </c>
    </row>
    <row r="420" spans="1:2" x14ac:dyDescent="0.3">
      <c r="A420" s="4">
        <v>1415</v>
      </c>
      <c r="B420" s="1">
        <v>557.98140000000001</v>
      </c>
    </row>
    <row r="421" spans="1:2" x14ac:dyDescent="0.3">
      <c r="A421" s="4">
        <v>1418</v>
      </c>
      <c r="B421" s="1">
        <v>465.4905</v>
      </c>
    </row>
    <row r="422" spans="1:2" x14ac:dyDescent="0.3">
      <c r="A422" s="4">
        <v>1423</v>
      </c>
      <c r="B422" s="1">
        <v>485.98200000000003</v>
      </c>
    </row>
    <row r="423" spans="1:2" x14ac:dyDescent="0.3">
      <c r="A423" s="4">
        <v>1429</v>
      </c>
      <c r="B423" s="1">
        <v>557.98140000000001</v>
      </c>
    </row>
    <row r="424" spans="1:2" x14ac:dyDescent="0.3">
      <c r="A424" s="4">
        <v>1433</v>
      </c>
      <c r="B424" s="1">
        <v>969.47250000000008</v>
      </c>
    </row>
    <row r="425" spans="1:2" x14ac:dyDescent="0.3">
      <c r="A425" s="4">
        <v>1435</v>
      </c>
      <c r="B425" s="1">
        <v>269.99100000000004</v>
      </c>
    </row>
    <row r="426" spans="1:2" x14ac:dyDescent="0.3">
      <c r="A426" s="4">
        <v>1439</v>
      </c>
      <c r="B426" s="1">
        <v>479.98400000000004</v>
      </c>
    </row>
    <row r="427" spans="1:2" x14ac:dyDescent="0.3">
      <c r="A427" s="4">
        <v>1443</v>
      </c>
      <c r="B427" s="1">
        <v>512.98099999999999</v>
      </c>
    </row>
    <row r="428" spans="1:2" x14ac:dyDescent="0.3">
      <c r="A428" s="4" t="s">
        <v>3944</v>
      </c>
      <c r="B428" s="1">
        <v>207605.71989999994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61F4-EE2A-4036-B2C4-962309168ED3}">
  <dimension ref="A2:E1448"/>
  <sheetViews>
    <sheetView topLeftCell="A1421" workbookViewId="0">
      <selection activeCell="D2" sqref="D2:E4"/>
    </sheetView>
  </sheetViews>
  <sheetFormatPr defaultRowHeight="14.4" x14ac:dyDescent="0.3"/>
  <cols>
    <col min="1" max="1" width="12.44140625" bestFit="1" customWidth="1"/>
    <col min="2" max="2" width="22.21875" bestFit="1" customWidth="1"/>
    <col min="3" max="3" width="17.33203125" customWidth="1"/>
    <col min="4" max="4" width="14.5546875" customWidth="1"/>
  </cols>
  <sheetData>
    <row r="2" spans="1:5" x14ac:dyDescent="0.3">
      <c r="D2" t="s">
        <v>3975</v>
      </c>
      <c r="E2" t="s">
        <v>3979</v>
      </c>
    </row>
    <row r="3" spans="1:5" x14ac:dyDescent="0.3">
      <c r="A3" s="3" t="s">
        <v>3943</v>
      </c>
      <c r="B3" t="s">
        <v>3976</v>
      </c>
      <c r="C3" t="s">
        <v>3975</v>
      </c>
      <c r="D3" t="s">
        <v>3977</v>
      </c>
      <c r="E3">
        <f>COUNTIF(C:C,"Repeat")</f>
        <v>131</v>
      </c>
    </row>
    <row r="4" spans="1:5" x14ac:dyDescent="0.3">
      <c r="A4" s="4">
        <v>1</v>
      </c>
      <c r="B4" s="1">
        <v>3</v>
      </c>
      <c r="C4" t="str">
        <f>IF(B4=1,"One-time","Repeat")</f>
        <v>Repeat</v>
      </c>
      <c r="D4" t="s">
        <v>3978</v>
      </c>
      <c r="E4">
        <f>COUNTIF(C:C,"One-time")</f>
        <v>1314</v>
      </c>
    </row>
    <row r="5" spans="1:5" x14ac:dyDescent="0.3">
      <c r="A5" s="4">
        <v>2</v>
      </c>
      <c r="B5" s="1">
        <v>3</v>
      </c>
      <c r="C5" t="str">
        <f t="shared" ref="C5:C68" si="0">IF(B5=1,"One-time","Repeat")</f>
        <v>Repeat</v>
      </c>
    </row>
    <row r="6" spans="1:5" x14ac:dyDescent="0.3">
      <c r="A6" s="4">
        <v>3</v>
      </c>
      <c r="B6" s="1">
        <v>3</v>
      </c>
      <c r="C6" t="str">
        <f t="shared" si="0"/>
        <v>Repeat</v>
      </c>
    </row>
    <row r="7" spans="1:5" x14ac:dyDescent="0.3">
      <c r="A7" s="4">
        <v>4</v>
      </c>
      <c r="B7" s="1">
        <v>3</v>
      </c>
      <c r="C7" t="str">
        <f t="shared" si="0"/>
        <v>Repeat</v>
      </c>
    </row>
    <row r="8" spans="1:5" x14ac:dyDescent="0.3">
      <c r="A8" s="4">
        <v>5</v>
      </c>
      <c r="B8" s="1">
        <v>3</v>
      </c>
      <c r="C8" t="str">
        <f t="shared" si="0"/>
        <v>Repeat</v>
      </c>
    </row>
    <row r="9" spans="1:5" x14ac:dyDescent="0.3">
      <c r="A9" s="4">
        <v>6</v>
      </c>
      <c r="B9" s="1">
        <v>3</v>
      </c>
      <c r="C9" t="str">
        <f t="shared" si="0"/>
        <v>Repeat</v>
      </c>
    </row>
    <row r="10" spans="1:5" x14ac:dyDescent="0.3">
      <c r="A10" s="4">
        <v>7</v>
      </c>
      <c r="B10" s="1">
        <v>3</v>
      </c>
      <c r="C10" t="str">
        <f t="shared" si="0"/>
        <v>Repeat</v>
      </c>
    </row>
    <row r="11" spans="1:5" x14ac:dyDescent="0.3">
      <c r="A11" s="4">
        <v>8</v>
      </c>
      <c r="B11" s="1">
        <v>3</v>
      </c>
      <c r="C11" t="str">
        <f t="shared" si="0"/>
        <v>Repeat</v>
      </c>
    </row>
    <row r="12" spans="1:5" x14ac:dyDescent="0.3">
      <c r="A12" s="4">
        <v>9</v>
      </c>
      <c r="B12" s="1">
        <v>3</v>
      </c>
      <c r="C12" t="str">
        <f t="shared" si="0"/>
        <v>Repeat</v>
      </c>
    </row>
    <row r="13" spans="1:5" x14ac:dyDescent="0.3">
      <c r="A13" s="4">
        <v>10</v>
      </c>
      <c r="B13" s="1">
        <v>3</v>
      </c>
      <c r="C13" t="str">
        <f t="shared" si="0"/>
        <v>Repeat</v>
      </c>
    </row>
    <row r="14" spans="1:5" x14ac:dyDescent="0.3">
      <c r="A14" s="4">
        <v>11</v>
      </c>
      <c r="B14" s="1">
        <v>3</v>
      </c>
      <c r="C14" t="str">
        <f t="shared" si="0"/>
        <v>Repeat</v>
      </c>
    </row>
    <row r="15" spans="1:5" x14ac:dyDescent="0.3">
      <c r="A15" s="4">
        <v>12</v>
      </c>
      <c r="B15" s="1">
        <v>3</v>
      </c>
      <c r="C15" t="str">
        <f t="shared" si="0"/>
        <v>Repeat</v>
      </c>
    </row>
    <row r="16" spans="1:5" x14ac:dyDescent="0.3">
      <c r="A16" s="4">
        <v>13</v>
      </c>
      <c r="B16" s="1">
        <v>3</v>
      </c>
      <c r="C16" t="str">
        <f t="shared" si="0"/>
        <v>Repeat</v>
      </c>
    </row>
    <row r="17" spans="1:3" x14ac:dyDescent="0.3">
      <c r="A17" s="4">
        <v>14</v>
      </c>
      <c r="B17" s="1">
        <v>3</v>
      </c>
      <c r="C17" t="str">
        <f t="shared" si="0"/>
        <v>Repeat</v>
      </c>
    </row>
    <row r="18" spans="1:3" x14ac:dyDescent="0.3">
      <c r="A18" s="4">
        <v>15</v>
      </c>
      <c r="B18" s="1">
        <v>3</v>
      </c>
      <c r="C18" t="str">
        <f t="shared" si="0"/>
        <v>Repeat</v>
      </c>
    </row>
    <row r="19" spans="1:3" x14ac:dyDescent="0.3">
      <c r="A19" s="4">
        <v>16</v>
      </c>
      <c r="B19" s="1">
        <v>3</v>
      </c>
      <c r="C19" t="str">
        <f t="shared" si="0"/>
        <v>Repeat</v>
      </c>
    </row>
    <row r="20" spans="1:3" x14ac:dyDescent="0.3">
      <c r="A20" s="4">
        <v>17</v>
      </c>
      <c r="B20" s="1">
        <v>3</v>
      </c>
      <c r="C20" t="str">
        <f t="shared" si="0"/>
        <v>Repeat</v>
      </c>
    </row>
    <row r="21" spans="1:3" x14ac:dyDescent="0.3">
      <c r="A21" s="4">
        <v>18</v>
      </c>
      <c r="B21" s="1">
        <v>3</v>
      </c>
      <c r="C21" t="str">
        <f t="shared" si="0"/>
        <v>Repeat</v>
      </c>
    </row>
    <row r="22" spans="1:3" x14ac:dyDescent="0.3">
      <c r="A22" s="4">
        <v>19</v>
      </c>
      <c r="B22" s="1">
        <v>3</v>
      </c>
      <c r="C22" t="str">
        <f t="shared" si="0"/>
        <v>Repeat</v>
      </c>
    </row>
    <row r="23" spans="1:3" x14ac:dyDescent="0.3">
      <c r="A23" s="4">
        <v>20</v>
      </c>
      <c r="B23" s="1">
        <v>3</v>
      </c>
      <c r="C23" t="str">
        <f t="shared" si="0"/>
        <v>Repeat</v>
      </c>
    </row>
    <row r="24" spans="1:3" x14ac:dyDescent="0.3">
      <c r="A24" s="4">
        <v>21</v>
      </c>
      <c r="B24" s="1">
        <v>3</v>
      </c>
      <c r="C24" t="str">
        <f t="shared" si="0"/>
        <v>Repeat</v>
      </c>
    </row>
    <row r="25" spans="1:3" x14ac:dyDescent="0.3">
      <c r="A25" s="4">
        <v>22</v>
      </c>
      <c r="B25" s="1">
        <v>2</v>
      </c>
      <c r="C25" t="str">
        <f t="shared" si="0"/>
        <v>Repeat</v>
      </c>
    </row>
    <row r="26" spans="1:3" x14ac:dyDescent="0.3">
      <c r="A26" s="4">
        <v>23</v>
      </c>
      <c r="B26" s="1">
        <v>2</v>
      </c>
      <c r="C26" t="str">
        <f t="shared" si="0"/>
        <v>Repeat</v>
      </c>
    </row>
    <row r="27" spans="1:3" x14ac:dyDescent="0.3">
      <c r="A27" s="4">
        <v>24</v>
      </c>
      <c r="B27" s="1">
        <v>3</v>
      </c>
      <c r="C27" t="str">
        <f t="shared" si="0"/>
        <v>Repeat</v>
      </c>
    </row>
    <row r="28" spans="1:3" x14ac:dyDescent="0.3">
      <c r="A28" s="4">
        <v>25</v>
      </c>
      <c r="B28" s="1">
        <v>2</v>
      </c>
      <c r="C28" t="str">
        <f t="shared" si="0"/>
        <v>Repeat</v>
      </c>
    </row>
    <row r="29" spans="1:3" x14ac:dyDescent="0.3">
      <c r="A29" s="4">
        <v>26</v>
      </c>
      <c r="B29" s="1">
        <v>2</v>
      </c>
      <c r="C29" t="str">
        <f t="shared" si="0"/>
        <v>Repeat</v>
      </c>
    </row>
    <row r="30" spans="1:3" x14ac:dyDescent="0.3">
      <c r="A30" s="4">
        <v>27</v>
      </c>
      <c r="B30" s="1">
        <v>2</v>
      </c>
      <c r="C30" t="str">
        <f t="shared" si="0"/>
        <v>Repeat</v>
      </c>
    </row>
    <row r="31" spans="1:3" x14ac:dyDescent="0.3">
      <c r="A31" s="4">
        <v>28</v>
      </c>
      <c r="B31" s="1">
        <v>2</v>
      </c>
      <c r="C31" t="str">
        <f t="shared" si="0"/>
        <v>Repeat</v>
      </c>
    </row>
    <row r="32" spans="1:3" x14ac:dyDescent="0.3">
      <c r="A32" s="4">
        <v>29</v>
      </c>
      <c r="B32" s="1">
        <v>2</v>
      </c>
      <c r="C32" t="str">
        <f t="shared" si="0"/>
        <v>Repeat</v>
      </c>
    </row>
    <row r="33" spans="1:3" x14ac:dyDescent="0.3">
      <c r="A33" s="4">
        <v>30</v>
      </c>
      <c r="B33" s="1">
        <v>3</v>
      </c>
      <c r="C33" t="str">
        <f t="shared" si="0"/>
        <v>Repeat</v>
      </c>
    </row>
    <row r="34" spans="1:3" x14ac:dyDescent="0.3">
      <c r="A34" s="4">
        <v>31</v>
      </c>
      <c r="B34" s="1">
        <v>3</v>
      </c>
      <c r="C34" t="str">
        <f t="shared" si="0"/>
        <v>Repeat</v>
      </c>
    </row>
    <row r="35" spans="1:3" x14ac:dyDescent="0.3">
      <c r="A35" s="4">
        <v>32</v>
      </c>
      <c r="B35" s="1">
        <v>3</v>
      </c>
      <c r="C35" t="str">
        <f t="shared" si="0"/>
        <v>Repeat</v>
      </c>
    </row>
    <row r="36" spans="1:3" x14ac:dyDescent="0.3">
      <c r="A36" s="4">
        <v>33</v>
      </c>
      <c r="B36" s="1">
        <v>3</v>
      </c>
      <c r="C36" t="str">
        <f t="shared" si="0"/>
        <v>Repeat</v>
      </c>
    </row>
    <row r="37" spans="1:3" x14ac:dyDescent="0.3">
      <c r="A37" s="4">
        <v>34</v>
      </c>
      <c r="B37" s="1">
        <v>2</v>
      </c>
      <c r="C37" t="str">
        <f t="shared" si="0"/>
        <v>Repeat</v>
      </c>
    </row>
    <row r="38" spans="1:3" x14ac:dyDescent="0.3">
      <c r="A38" s="4">
        <v>35</v>
      </c>
      <c r="B38" s="1">
        <v>2</v>
      </c>
      <c r="C38" t="str">
        <f t="shared" si="0"/>
        <v>Repeat</v>
      </c>
    </row>
    <row r="39" spans="1:3" x14ac:dyDescent="0.3">
      <c r="A39" s="4">
        <v>36</v>
      </c>
      <c r="B39" s="1">
        <v>2</v>
      </c>
      <c r="C39" t="str">
        <f t="shared" si="0"/>
        <v>Repeat</v>
      </c>
    </row>
    <row r="40" spans="1:3" x14ac:dyDescent="0.3">
      <c r="A40" s="4">
        <v>37</v>
      </c>
      <c r="B40" s="1">
        <v>2</v>
      </c>
      <c r="C40" t="str">
        <f t="shared" si="0"/>
        <v>Repeat</v>
      </c>
    </row>
    <row r="41" spans="1:3" x14ac:dyDescent="0.3">
      <c r="A41" s="4">
        <v>38</v>
      </c>
      <c r="B41" s="1">
        <v>2</v>
      </c>
      <c r="C41" t="str">
        <f t="shared" si="0"/>
        <v>Repeat</v>
      </c>
    </row>
    <row r="42" spans="1:3" x14ac:dyDescent="0.3">
      <c r="A42" s="4">
        <v>39</v>
      </c>
      <c r="B42" s="1">
        <v>2</v>
      </c>
      <c r="C42" t="str">
        <f t="shared" si="0"/>
        <v>Repeat</v>
      </c>
    </row>
    <row r="43" spans="1:3" x14ac:dyDescent="0.3">
      <c r="A43" s="4">
        <v>40</v>
      </c>
      <c r="B43" s="1">
        <v>3</v>
      </c>
      <c r="C43" t="str">
        <f t="shared" si="0"/>
        <v>Repeat</v>
      </c>
    </row>
    <row r="44" spans="1:3" x14ac:dyDescent="0.3">
      <c r="A44" s="4">
        <v>41</v>
      </c>
      <c r="B44" s="1">
        <v>2</v>
      </c>
      <c r="C44" t="str">
        <f t="shared" si="0"/>
        <v>Repeat</v>
      </c>
    </row>
    <row r="45" spans="1:3" x14ac:dyDescent="0.3">
      <c r="A45" s="4">
        <v>42</v>
      </c>
      <c r="B45" s="1">
        <v>2</v>
      </c>
      <c r="C45" t="str">
        <f t="shared" si="0"/>
        <v>Repeat</v>
      </c>
    </row>
    <row r="46" spans="1:3" x14ac:dyDescent="0.3">
      <c r="A46" s="4">
        <v>43</v>
      </c>
      <c r="B46" s="1">
        <v>3</v>
      </c>
      <c r="C46" t="str">
        <f t="shared" si="0"/>
        <v>Repeat</v>
      </c>
    </row>
    <row r="47" spans="1:3" x14ac:dyDescent="0.3">
      <c r="A47" s="4">
        <v>44</v>
      </c>
      <c r="B47" s="1">
        <v>2</v>
      </c>
      <c r="C47" t="str">
        <f t="shared" si="0"/>
        <v>Repeat</v>
      </c>
    </row>
    <row r="48" spans="1:3" x14ac:dyDescent="0.3">
      <c r="A48" s="4">
        <v>45</v>
      </c>
      <c r="B48" s="1">
        <v>2</v>
      </c>
      <c r="C48" t="str">
        <f t="shared" si="0"/>
        <v>Repeat</v>
      </c>
    </row>
    <row r="49" spans="1:3" x14ac:dyDescent="0.3">
      <c r="A49" s="4">
        <v>46</v>
      </c>
      <c r="B49" s="1">
        <v>3</v>
      </c>
      <c r="C49" t="str">
        <f t="shared" si="0"/>
        <v>Repeat</v>
      </c>
    </row>
    <row r="50" spans="1:3" x14ac:dyDescent="0.3">
      <c r="A50" s="4">
        <v>47</v>
      </c>
      <c r="B50" s="1">
        <v>3</v>
      </c>
      <c r="C50" t="str">
        <f t="shared" si="0"/>
        <v>Repeat</v>
      </c>
    </row>
    <row r="51" spans="1:3" x14ac:dyDescent="0.3">
      <c r="A51" s="4">
        <v>48</v>
      </c>
      <c r="B51" s="1">
        <v>2</v>
      </c>
      <c r="C51" t="str">
        <f t="shared" si="0"/>
        <v>Repeat</v>
      </c>
    </row>
    <row r="52" spans="1:3" x14ac:dyDescent="0.3">
      <c r="A52" s="4">
        <v>49</v>
      </c>
      <c r="B52" s="1">
        <v>2</v>
      </c>
      <c r="C52" t="str">
        <f t="shared" si="0"/>
        <v>Repeat</v>
      </c>
    </row>
    <row r="53" spans="1:3" x14ac:dyDescent="0.3">
      <c r="A53" s="4">
        <v>50</v>
      </c>
      <c r="B53" s="1">
        <v>3</v>
      </c>
      <c r="C53" t="str">
        <f t="shared" si="0"/>
        <v>Repeat</v>
      </c>
    </row>
    <row r="54" spans="1:3" x14ac:dyDescent="0.3">
      <c r="A54" s="4">
        <v>51</v>
      </c>
      <c r="B54" s="1">
        <v>2</v>
      </c>
      <c r="C54" t="str">
        <f t="shared" si="0"/>
        <v>Repeat</v>
      </c>
    </row>
    <row r="55" spans="1:3" x14ac:dyDescent="0.3">
      <c r="A55" s="4">
        <v>52</v>
      </c>
      <c r="B55" s="1">
        <v>2</v>
      </c>
      <c r="C55" t="str">
        <f t="shared" si="0"/>
        <v>Repeat</v>
      </c>
    </row>
    <row r="56" spans="1:3" x14ac:dyDescent="0.3">
      <c r="A56" s="4">
        <v>53</v>
      </c>
      <c r="B56" s="1">
        <v>3</v>
      </c>
      <c r="C56" t="str">
        <f t="shared" si="0"/>
        <v>Repeat</v>
      </c>
    </row>
    <row r="57" spans="1:3" x14ac:dyDescent="0.3">
      <c r="A57" s="4">
        <v>54</v>
      </c>
      <c r="B57" s="1">
        <v>2</v>
      </c>
      <c r="C57" t="str">
        <f t="shared" si="0"/>
        <v>Repeat</v>
      </c>
    </row>
    <row r="58" spans="1:3" x14ac:dyDescent="0.3">
      <c r="A58" s="4">
        <v>55</v>
      </c>
      <c r="B58" s="1">
        <v>2</v>
      </c>
      <c r="C58" t="str">
        <f t="shared" si="0"/>
        <v>Repeat</v>
      </c>
    </row>
    <row r="59" spans="1:3" x14ac:dyDescent="0.3">
      <c r="A59" s="4">
        <v>56</v>
      </c>
      <c r="B59" s="1">
        <v>3</v>
      </c>
      <c r="C59" t="str">
        <f t="shared" si="0"/>
        <v>Repeat</v>
      </c>
    </row>
    <row r="60" spans="1:3" x14ac:dyDescent="0.3">
      <c r="A60" s="4">
        <v>57</v>
      </c>
      <c r="B60" s="1">
        <v>2</v>
      </c>
      <c r="C60" t="str">
        <f t="shared" si="0"/>
        <v>Repeat</v>
      </c>
    </row>
    <row r="61" spans="1:3" x14ac:dyDescent="0.3">
      <c r="A61" s="4">
        <v>58</v>
      </c>
      <c r="B61" s="1">
        <v>2</v>
      </c>
      <c r="C61" t="str">
        <f t="shared" si="0"/>
        <v>Repeat</v>
      </c>
    </row>
    <row r="62" spans="1:3" x14ac:dyDescent="0.3">
      <c r="A62" s="4">
        <v>59</v>
      </c>
      <c r="B62" s="1">
        <v>2</v>
      </c>
      <c r="C62" t="str">
        <f t="shared" si="0"/>
        <v>Repeat</v>
      </c>
    </row>
    <row r="63" spans="1:3" x14ac:dyDescent="0.3">
      <c r="A63" s="4">
        <v>60</v>
      </c>
      <c r="B63" s="1">
        <v>2</v>
      </c>
      <c r="C63" t="str">
        <f t="shared" si="0"/>
        <v>Repeat</v>
      </c>
    </row>
    <row r="64" spans="1:3" x14ac:dyDescent="0.3">
      <c r="A64" s="4">
        <v>61</v>
      </c>
      <c r="B64" s="1">
        <v>3</v>
      </c>
      <c r="C64" t="str">
        <f t="shared" si="0"/>
        <v>Repeat</v>
      </c>
    </row>
    <row r="65" spans="1:3" x14ac:dyDescent="0.3">
      <c r="A65" s="4">
        <v>62</v>
      </c>
      <c r="B65" s="1">
        <v>2</v>
      </c>
      <c r="C65" t="str">
        <f t="shared" si="0"/>
        <v>Repeat</v>
      </c>
    </row>
    <row r="66" spans="1:3" x14ac:dyDescent="0.3">
      <c r="A66" s="4">
        <v>63</v>
      </c>
      <c r="B66" s="1">
        <v>2</v>
      </c>
      <c r="C66" t="str">
        <f t="shared" si="0"/>
        <v>Repeat</v>
      </c>
    </row>
    <row r="67" spans="1:3" x14ac:dyDescent="0.3">
      <c r="A67" s="4">
        <v>64</v>
      </c>
      <c r="B67" s="1">
        <v>3</v>
      </c>
      <c r="C67" t="str">
        <f t="shared" si="0"/>
        <v>Repeat</v>
      </c>
    </row>
    <row r="68" spans="1:3" x14ac:dyDescent="0.3">
      <c r="A68" s="4">
        <v>65</v>
      </c>
      <c r="B68" s="1">
        <v>2</v>
      </c>
      <c r="C68" t="str">
        <f t="shared" si="0"/>
        <v>Repeat</v>
      </c>
    </row>
    <row r="69" spans="1:3" x14ac:dyDescent="0.3">
      <c r="A69" s="4">
        <v>66</v>
      </c>
      <c r="B69" s="1">
        <v>3</v>
      </c>
      <c r="C69" t="str">
        <f t="shared" ref="C69:C132" si="1">IF(B69=1,"One-time","Repeat")</f>
        <v>Repeat</v>
      </c>
    </row>
    <row r="70" spans="1:3" x14ac:dyDescent="0.3">
      <c r="A70" s="4">
        <v>67</v>
      </c>
      <c r="B70" s="1">
        <v>2</v>
      </c>
      <c r="C70" t="str">
        <f t="shared" si="1"/>
        <v>Repeat</v>
      </c>
    </row>
    <row r="71" spans="1:3" x14ac:dyDescent="0.3">
      <c r="A71" s="4">
        <v>68</v>
      </c>
      <c r="B71" s="1">
        <v>3</v>
      </c>
      <c r="C71" t="str">
        <f t="shared" si="1"/>
        <v>Repeat</v>
      </c>
    </row>
    <row r="72" spans="1:3" x14ac:dyDescent="0.3">
      <c r="A72" s="4">
        <v>69</v>
      </c>
      <c r="B72" s="1">
        <v>2</v>
      </c>
      <c r="C72" t="str">
        <f t="shared" si="1"/>
        <v>Repeat</v>
      </c>
    </row>
    <row r="73" spans="1:3" x14ac:dyDescent="0.3">
      <c r="A73" s="4">
        <v>70</v>
      </c>
      <c r="B73" s="1">
        <v>2</v>
      </c>
      <c r="C73" t="str">
        <f t="shared" si="1"/>
        <v>Repeat</v>
      </c>
    </row>
    <row r="74" spans="1:3" x14ac:dyDescent="0.3">
      <c r="A74" s="4">
        <v>71</v>
      </c>
      <c r="B74" s="1">
        <v>2</v>
      </c>
      <c r="C74" t="str">
        <f t="shared" si="1"/>
        <v>Repeat</v>
      </c>
    </row>
    <row r="75" spans="1:3" x14ac:dyDescent="0.3">
      <c r="A75" s="4">
        <v>72</v>
      </c>
      <c r="B75" s="1">
        <v>2</v>
      </c>
      <c r="C75" t="str">
        <f t="shared" si="1"/>
        <v>Repeat</v>
      </c>
    </row>
    <row r="76" spans="1:3" x14ac:dyDescent="0.3">
      <c r="A76" s="4">
        <v>73</v>
      </c>
      <c r="B76" s="1">
        <v>2</v>
      </c>
      <c r="C76" t="str">
        <f t="shared" si="1"/>
        <v>Repeat</v>
      </c>
    </row>
    <row r="77" spans="1:3" x14ac:dyDescent="0.3">
      <c r="A77" s="4">
        <v>74</v>
      </c>
      <c r="B77" s="1">
        <v>2</v>
      </c>
      <c r="C77" t="str">
        <f t="shared" si="1"/>
        <v>Repeat</v>
      </c>
    </row>
    <row r="78" spans="1:3" x14ac:dyDescent="0.3">
      <c r="A78" s="4">
        <v>75</v>
      </c>
      <c r="B78" s="1">
        <v>2</v>
      </c>
      <c r="C78" t="str">
        <f t="shared" si="1"/>
        <v>Repeat</v>
      </c>
    </row>
    <row r="79" spans="1:3" x14ac:dyDescent="0.3">
      <c r="A79" s="4">
        <v>76</v>
      </c>
      <c r="B79" s="1">
        <v>2</v>
      </c>
      <c r="C79" t="str">
        <f t="shared" si="1"/>
        <v>Repeat</v>
      </c>
    </row>
    <row r="80" spans="1:3" x14ac:dyDescent="0.3">
      <c r="A80" s="4">
        <v>77</v>
      </c>
      <c r="B80" s="1">
        <v>3</v>
      </c>
      <c r="C80" t="str">
        <f t="shared" si="1"/>
        <v>Repeat</v>
      </c>
    </row>
    <row r="81" spans="1:3" x14ac:dyDescent="0.3">
      <c r="A81" s="4">
        <v>78</v>
      </c>
      <c r="B81" s="1">
        <v>2</v>
      </c>
      <c r="C81" t="str">
        <f t="shared" si="1"/>
        <v>Repeat</v>
      </c>
    </row>
    <row r="82" spans="1:3" x14ac:dyDescent="0.3">
      <c r="A82" s="4">
        <v>79</v>
      </c>
      <c r="B82" s="1">
        <v>2</v>
      </c>
      <c r="C82" t="str">
        <f t="shared" si="1"/>
        <v>Repeat</v>
      </c>
    </row>
    <row r="83" spans="1:3" x14ac:dyDescent="0.3">
      <c r="A83" s="4">
        <v>80</v>
      </c>
      <c r="B83" s="1">
        <v>2</v>
      </c>
      <c r="C83" t="str">
        <f t="shared" si="1"/>
        <v>Repeat</v>
      </c>
    </row>
    <row r="84" spans="1:3" x14ac:dyDescent="0.3">
      <c r="A84" s="4">
        <v>81</v>
      </c>
      <c r="B84" s="1">
        <v>2</v>
      </c>
      <c r="C84" t="str">
        <f t="shared" si="1"/>
        <v>Repeat</v>
      </c>
    </row>
    <row r="85" spans="1:3" x14ac:dyDescent="0.3">
      <c r="A85" s="4">
        <v>82</v>
      </c>
      <c r="B85" s="1">
        <v>2</v>
      </c>
      <c r="C85" t="str">
        <f t="shared" si="1"/>
        <v>Repeat</v>
      </c>
    </row>
    <row r="86" spans="1:3" x14ac:dyDescent="0.3">
      <c r="A86" s="4">
        <v>83</v>
      </c>
      <c r="B86" s="1">
        <v>2</v>
      </c>
      <c r="C86" t="str">
        <f t="shared" si="1"/>
        <v>Repeat</v>
      </c>
    </row>
    <row r="87" spans="1:3" x14ac:dyDescent="0.3">
      <c r="A87" s="4">
        <v>84</v>
      </c>
      <c r="B87" s="1">
        <v>2</v>
      </c>
      <c r="C87" t="str">
        <f t="shared" si="1"/>
        <v>Repeat</v>
      </c>
    </row>
    <row r="88" spans="1:3" x14ac:dyDescent="0.3">
      <c r="A88" s="4">
        <v>85</v>
      </c>
      <c r="B88" s="1">
        <v>2</v>
      </c>
      <c r="C88" t="str">
        <f t="shared" si="1"/>
        <v>Repeat</v>
      </c>
    </row>
    <row r="89" spans="1:3" x14ac:dyDescent="0.3">
      <c r="A89" s="4">
        <v>86</v>
      </c>
      <c r="B89" s="1">
        <v>2</v>
      </c>
      <c r="C89" t="str">
        <f t="shared" si="1"/>
        <v>Repeat</v>
      </c>
    </row>
    <row r="90" spans="1:3" x14ac:dyDescent="0.3">
      <c r="A90" s="4">
        <v>87</v>
      </c>
      <c r="B90" s="1">
        <v>2</v>
      </c>
      <c r="C90" t="str">
        <f t="shared" si="1"/>
        <v>Repeat</v>
      </c>
    </row>
    <row r="91" spans="1:3" x14ac:dyDescent="0.3">
      <c r="A91" s="4">
        <v>88</v>
      </c>
      <c r="B91" s="1">
        <v>2</v>
      </c>
      <c r="C91" t="str">
        <f t="shared" si="1"/>
        <v>Repeat</v>
      </c>
    </row>
    <row r="92" spans="1:3" x14ac:dyDescent="0.3">
      <c r="A92" s="4">
        <v>89</v>
      </c>
      <c r="B92" s="1">
        <v>2</v>
      </c>
      <c r="C92" t="str">
        <f t="shared" si="1"/>
        <v>Repeat</v>
      </c>
    </row>
    <row r="93" spans="1:3" x14ac:dyDescent="0.3">
      <c r="A93" s="4">
        <v>90</v>
      </c>
      <c r="B93" s="1">
        <v>2</v>
      </c>
      <c r="C93" t="str">
        <f t="shared" si="1"/>
        <v>Repeat</v>
      </c>
    </row>
    <row r="94" spans="1:3" x14ac:dyDescent="0.3">
      <c r="A94" s="4">
        <v>91</v>
      </c>
      <c r="B94" s="1">
        <v>2</v>
      </c>
      <c r="C94" t="str">
        <f t="shared" si="1"/>
        <v>Repeat</v>
      </c>
    </row>
    <row r="95" spans="1:3" x14ac:dyDescent="0.3">
      <c r="A95" s="4">
        <v>92</v>
      </c>
      <c r="B95" s="1">
        <v>2</v>
      </c>
      <c r="C95" t="str">
        <f t="shared" si="1"/>
        <v>Repeat</v>
      </c>
    </row>
    <row r="96" spans="1:3" x14ac:dyDescent="0.3">
      <c r="A96" s="4">
        <v>93</v>
      </c>
      <c r="B96" s="1">
        <v>2</v>
      </c>
      <c r="C96" t="str">
        <f t="shared" si="1"/>
        <v>Repeat</v>
      </c>
    </row>
    <row r="97" spans="1:3" x14ac:dyDescent="0.3">
      <c r="A97" s="4">
        <v>94</v>
      </c>
      <c r="B97" s="1">
        <v>2</v>
      </c>
      <c r="C97" t="str">
        <f t="shared" si="1"/>
        <v>Repeat</v>
      </c>
    </row>
    <row r="98" spans="1:3" x14ac:dyDescent="0.3">
      <c r="A98" s="4">
        <v>95</v>
      </c>
      <c r="B98" s="1">
        <v>1</v>
      </c>
      <c r="C98" t="str">
        <f t="shared" si="1"/>
        <v>One-time</v>
      </c>
    </row>
    <row r="99" spans="1:3" x14ac:dyDescent="0.3">
      <c r="A99" s="4">
        <v>96</v>
      </c>
      <c r="B99" s="1">
        <v>1</v>
      </c>
      <c r="C99" t="str">
        <f t="shared" si="1"/>
        <v>One-time</v>
      </c>
    </row>
    <row r="100" spans="1:3" x14ac:dyDescent="0.3">
      <c r="A100" s="4">
        <v>97</v>
      </c>
      <c r="B100" s="1">
        <v>2</v>
      </c>
      <c r="C100" t="str">
        <f t="shared" si="1"/>
        <v>Repeat</v>
      </c>
    </row>
    <row r="101" spans="1:3" x14ac:dyDescent="0.3">
      <c r="A101" s="4">
        <v>98</v>
      </c>
      <c r="B101" s="1">
        <v>1</v>
      </c>
      <c r="C101" t="str">
        <f t="shared" si="1"/>
        <v>One-time</v>
      </c>
    </row>
    <row r="102" spans="1:3" x14ac:dyDescent="0.3">
      <c r="A102" s="4">
        <v>99</v>
      </c>
      <c r="B102" s="1">
        <v>1</v>
      </c>
      <c r="C102" t="str">
        <f t="shared" si="1"/>
        <v>One-time</v>
      </c>
    </row>
    <row r="103" spans="1:3" x14ac:dyDescent="0.3">
      <c r="A103" s="4">
        <v>100</v>
      </c>
      <c r="B103" s="1">
        <v>1</v>
      </c>
      <c r="C103" t="str">
        <f t="shared" si="1"/>
        <v>One-time</v>
      </c>
    </row>
    <row r="104" spans="1:3" x14ac:dyDescent="0.3">
      <c r="A104" s="4">
        <v>101</v>
      </c>
      <c r="B104" s="1">
        <v>1</v>
      </c>
      <c r="C104" t="str">
        <f t="shared" si="1"/>
        <v>One-time</v>
      </c>
    </row>
    <row r="105" spans="1:3" x14ac:dyDescent="0.3">
      <c r="A105" s="4">
        <v>102</v>
      </c>
      <c r="B105" s="1">
        <v>1</v>
      </c>
      <c r="C105" t="str">
        <f t="shared" si="1"/>
        <v>One-time</v>
      </c>
    </row>
    <row r="106" spans="1:3" x14ac:dyDescent="0.3">
      <c r="A106" s="4">
        <v>103</v>
      </c>
      <c r="B106" s="1">
        <v>1</v>
      </c>
      <c r="C106" t="str">
        <f t="shared" si="1"/>
        <v>One-time</v>
      </c>
    </row>
    <row r="107" spans="1:3" x14ac:dyDescent="0.3">
      <c r="A107" s="4">
        <v>104</v>
      </c>
      <c r="B107" s="1">
        <v>2</v>
      </c>
      <c r="C107" t="str">
        <f t="shared" si="1"/>
        <v>Repeat</v>
      </c>
    </row>
    <row r="108" spans="1:3" x14ac:dyDescent="0.3">
      <c r="A108" s="4">
        <v>105</v>
      </c>
      <c r="B108" s="1">
        <v>1</v>
      </c>
      <c r="C108" t="str">
        <f t="shared" si="1"/>
        <v>One-time</v>
      </c>
    </row>
    <row r="109" spans="1:3" x14ac:dyDescent="0.3">
      <c r="A109" s="4">
        <v>106</v>
      </c>
      <c r="B109" s="1">
        <v>1</v>
      </c>
      <c r="C109" t="str">
        <f t="shared" si="1"/>
        <v>One-time</v>
      </c>
    </row>
    <row r="110" spans="1:3" x14ac:dyDescent="0.3">
      <c r="A110" s="4">
        <v>107</v>
      </c>
      <c r="B110" s="1">
        <v>1</v>
      </c>
      <c r="C110" t="str">
        <f t="shared" si="1"/>
        <v>One-time</v>
      </c>
    </row>
    <row r="111" spans="1:3" x14ac:dyDescent="0.3">
      <c r="A111" s="4">
        <v>108</v>
      </c>
      <c r="B111" s="1">
        <v>1</v>
      </c>
      <c r="C111" t="str">
        <f t="shared" si="1"/>
        <v>One-time</v>
      </c>
    </row>
    <row r="112" spans="1:3" x14ac:dyDescent="0.3">
      <c r="A112" s="4">
        <v>109</v>
      </c>
      <c r="B112" s="1">
        <v>2</v>
      </c>
      <c r="C112" t="str">
        <f t="shared" si="1"/>
        <v>Repeat</v>
      </c>
    </row>
    <row r="113" spans="1:3" x14ac:dyDescent="0.3">
      <c r="A113" s="4">
        <v>110</v>
      </c>
      <c r="B113" s="1">
        <v>2</v>
      </c>
      <c r="C113" t="str">
        <f t="shared" si="1"/>
        <v>Repeat</v>
      </c>
    </row>
    <row r="114" spans="1:3" x14ac:dyDescent="0.3">
      <c r="A114" s="4">
        <v>111</v>
      </c>
      <c r="B114" s="1">
        <v>1</v>
      </c>
      <c r="C114" t="str">
        <f t="shared" si="1"/>
        <v>One-time</v>
      </c>
    </row>
    <row r="115" spans="1:3" x14ac:dyDescent="0.3">
      <c r="A115" s="4">
        <v>112</v>
      </c>
      <c r="B115" s="1">
        <v>1</v>
      </c>
      <c r="C115" t="str">
        <f t="shared" si="1"/>
        <v>One-time</v>
      </c>
    </row>
    <row r="116" spans="1:3" x14ac:dyDescent="0.3">
      <c r="A116" s="4">
        <v>113</v>
      </c>
      <c r="B116" s="1">
        <v>1</v>
      </c>
      <c r="C116" t="str">
        <f t="shared" si="1"/>
        <v>One-time</v>
      </c>
    </row>
    <row r="117" spans="1:3" x14ac:dyDescent="0.3">
      <c r="A117" s="4">
        <v>114</v>
      </c>
      <c r="B117" s="1">
        <v>1</v>
      </c>
      <c r="C117" t="str">
        <f t="shared" si="1"/>
        <v>One-time</v>
      </c>
    </row>
    <row r="118" spans="1:3" x14ac:dyDescent="0.3">
      <c r="A118" s="4">
        <v>115</v>
      </c>
      <c r="B118" s="1">
        <v>1</v>
      </c>
      <c r="C118" t="str">
        <f t="shared" si="1"/>
        <v>One-time</v>
      </c>
    </row>
    <row r="119" spans="1:3" x14ac:dyDescent="0.3">
      <c r="A119" s="4">
        <v>116</v>
      </c>
      <c r="B119" s="1">
        <v>3</v>
      </c>
      <c r="C119" t="str">
        <f t="shared" si="1"/>
        <v>Repeat</v>
      </c>
    </row>
    <row r="120" spans="1:3" x14ac:dyDescent="0.3">
      <c r="A120" s="4">
        <v>117</v>
      </c>
      <c r="B120" s="1">
        <v>2</v>
      </c>
      <c r="C120" t="str">
        <f t="shared" si="1"/>
        <v>Repeat</v>
      </c>
    </row>
    <row r="121" spans="1:3" x14ac:dyDescent="0.3">
      <c r="A121" s="4">
        <v>118</v>
      </c>
      <c r="B121" s="1">
        <v>1</v>
      </c>
      <c r="C121" t="str">
        <f t="shared" si="1"/>
        <v>One-time</v>
      </c>
    </row>
    <row r="122" spans="1:3" x14ac:dyDescent="0.3">
      <c r="A122" s="4">
        <v>119</v>
      </c>
      <c r="B122" s="1">
        <v>2</v>
      </c>
      <c r="C122" t="str">
        <f t="shared" si="1"/>
        <v>Repeat</v>
      </c>
    </row>
    <row r="123" spans="1:3" x14ac:dyDescent="0.3">
      <c r="A123" s="4">
        <v>120</v>
      </c>
      <c r="B123" s="1">
        <v>2</v>
      </c>
      <c r="C123" t="str">
        <f t="shared" si="1"/>
        <v>Repeat</v>
      </c>
    </row>
    <row r="124" spans="1:3" x14ac:dyDescent="0.3">
      <c r="A124" s="4">
        <v>121</v>
      </c>
      <c r="B124" s="1">
        <v>2</v>
      </c>
      <c r="C124" t="str">
        <f t="shared" si="1"/>
        <v>Repeat</v>
      </c>
    </row>
    <row r="125" spans="1:3" x14ac:dyDescent="0.3">
      <c r="A125" s="4">
        <v>122</v>
      </c>
      <c r="B125" s="1">
        <v>1</v>
      </c>
      <c r="C125" t="str">
        <f t="shared" si="1"/>
        <v>One-time</v>
      </c>
    </row>
    <row r="126" spans="1:3" x14ac:dyDescent="0.3">
      <c r="A126" s="4">
        <v>123</v>
      </c>
      <c r="B126" s="1">
        <v>2</v>
      </c>
      <c r="C126" t="str">
        <f t="shared" si="1"/>
        <v>Repeat</v>
      </c>
    </row>
    <row r="127" spans="1:3" x14ac:dyDescent="0.3">
      <c r="A127" s="4">
        <v>124</v>
      </c>
      <c r="B127" s="1">
        <v>2</v>
      </c>
      <c r="C127" t="str">
        <f t="shared" si="1"/>
        <v>Repeat</v>
      </c>
    </row>
    <row r="128" spans="1:3" x14ac:dyDescent="0.3">
      <c r="A128" s="4">
        <v>125</v>
      </c>
      <c r="B128" s="1">
        <v>1</v>
      </c>
      <c r="C128" t="str">
        <f t="shared" si="1"/>
        <v>One-time</v>
      </c>
    </row>
    <row r="129" spans="1:3" x14ac:dyDescent="0.3">
      <c r="A129" s="4">
        <v>126</v>
      </c>
      <c r="B129" s="1">
        <v>1</v>
      </c>
      <c r="C129" t="str">
        <f t="shared" si="1"/>
        <v>One-time</v>
      </c>
    </row>
    <row r="130" spans="1:3" x14ac:dyDescent="0.3">
      <c r="A130" s="4">
        <v>127</v>
      </c>
      <c r="B130" s="1">
        <v>1</v>
      </c>
      <c r="C130" t="str">
        <f t="shared" si="1"/>
        <v>One-time</v>
      </c>
    </row>
    <row r="131" spans="1:3" x14ac:dyDescent="0.3">
      <c r="A131" s="4">
        <v>128</v>
      </c>
      <c r="B131" s="1">
        <v>1</v>
      </c>
      <c r="C131" t="str">
        <f t="shared" si="1"/>
        <v>One-time</v>
      </c>
    </row>
    <row r="132" spans="1:3" x14ac:dyDescent="0.3">
      <c r="A132" s="4">
        <v>129</v>
      </c>
      <c r="B132" s="1">
        <v>1</v>
      </c>
      <c r="C132" t="str">
        <f t="shared" si="1"/>
        <v>One-time</v>
      </c>
    </row>
    <row r="133" spans="1:3" x14ac:dyDescent="0.3">
      <c r="A133" s="4">
        <v>130</v>
      </c>
      <c r="B133" s="1">
        <v>1</v>
      </c>
      <c r="C133" t="str">
        <f t="shared" ref="C133:C196" si="2">IF(B133=1,"One-time","Repeat")</f>
        <v>One-time</v>
      </c>
    </row>
    <row r="134" spans="1:3" x14ac:dyDescent="0.3">
      <c r="A134" s="4">
        <v>131</v>
      </c>
      <c r="B134" s="1">
        <v>1</v>
      </c>
      <c r="C134" t="str">
        <f t="shared" si="2"/>
        <v>One-time</v>
      </c>
    </row>
    <row r="135" spans="1:3" x14ac:dyDescent="0.3">
      <c r="A135" s="4">
        <v>132</v>
      </c>
      <c r="B135" s="1">
        <v>1</v>
      </c>
      <c r="C135" t="str">
        <f t="shared" si="2"/>
        <v>One-time</v>
      </c>
    </row>
    <row r="136" spans="1:3" x14ac:dyDescent="0.3">
      <c r="A136" s="4">
        <v>133</v>
      </c>
      <c r="B136" s="1">
        <v>1</v>
      </c>
      <c r="C136" t="str">
        <f t="shared" si="2"/>
        <v>One-time</v>
      </c>
    </row>
    <row r="137" spans="1:3" x14ac:dyDescent="0.3">
      <c r="A137" s="4">
        <v>134</v>
      </c>
      <c r="B137" s="1">
        <v>1</v>
      </c>
      <c r="C137" t="str">
        <f t="shared" si="2"/>
        <v>One-time</v>
      </c>
    </row>
    <row r="138" spans="1:3" x14ac:dyDescent="0.3">
      <c r="A138" s="4">
        <v>135</v>
      </c>
      <c r="B138" s="1">
        <v>2</v>
      </c>
      <c r="C138" t="str">
        <f t="shared" si="2"/>
        <v>Repeat</v>
      </c>
    </row>
    <row r="139" spans="1:3" x14ac:dyDescent="0.3">
      <c r="A139" s="4">
        <v>136</v>
      </c>
      <c r="B139" s="1">
        <v>2</v>
      </c>
      <c r="C139" t="str">
        <f t="shared" si="2"/>
        <v>Repeat</v>
      </c>
    </row>
    <row r="140" spans="1:3" x14ac:dyDescent="0.3">
      <c r="A140" s="4">
        <v>137</v>
      </c>
      <c r="B140" s="1">
        <v>1</v>
      </c>
      <c r="C140" t="str">
        <f t="shared" si="2"/>
        <v>One-time</v>
      </c>
    </row>
    <row r="141" spans="1:3" x14ac:dyDescent="0.3">
      <c r="A141" s="4">
        <v>138</v>
      </c>
      <c r="B141" s="1">
        <v>2</v>
      </c>
      <c r="C141" t="str">
        <f t="shared" si="2"/>
        <v>Repeat</v>
      </c>
    </row>
    <row r="142" spans="1:3" x14ac:dyDescent="0.3">
      <c r="A142" s="4">
        <v>139</v>
      </c>
      <c r="B142" s="1">
        <v>1</v>
      </c>
      <c r="C142" t="str">
        <f t="shared" si="2"/>
        <v>One-time</v>
      </c>
    </row>
    <row r="143" spans="1:3" x14ac:dyDescent="0.3">
      <c r="A143" s="4">
        <v>140</v>
      </c>
      <c r="B143" s="1">
        <v>1</v>
      </c>
      <c r="C143" t="str">
        <f t="shared" si="2"/>
        <v>One-time</v>
      </c>
    </row>
    <row r="144" spans="1:3" x14ac:dyDescent="0.3">
      <c r="A144" s="4">
        <v>141</v>
      </c>
      <c r="B144" s="1">
        <v>1</v>
      </c>
      <c r="C144" t="str">
        <f t="shared" si="2"/>
        <v>One-time</v>
      </c>
    </row>
    <row r="145" spans="1:3" x14ac:dyDescent="0.3">
      <c r="A145" s="4">
        <v>142</v>
      </c>
      <c r="B145" s="1">
        <v>1</v>
      </c>
      <c r="C145" t="str">
        <f t="shared" si="2"/>
        <v>One-time</v>
      </c>
    </row>
    <row r="146" spans="1:3" x14ac:dyDescent="0.3">
      <c r="A146" s="4">
        <v>143</v>
      </c>
      <c r="B146" s="1">
        <v>1</v>
      </c>
      <c r="C146" t="str">
        <f t="shared" si="2"/>
        <v>One-time</v>
      </c>
    </row>
    <row r="147" spans="1:3" x14ac:dyDescent="0.3">
      <c r="A147" s="4">
        <v>144</v>
      </c>
      <c r="B147" s="1">
        <v>1</v>
      </c>
      <c r="C147" t="str">
        <f t="shared" si="2"/>
        <v>One-time</v>
      </c>
    </row>
    <row r="148" spans="1:3" x14ac:dyDescent="0.3">
      <c r="A148" s="4">
        <v>145</v>
      </c>
      <c r="B148" s="1">
        <v>1</v>
      </c>
      <c r="C148" t="str">
        <f t="shared" si="2"/>
        <v>One-time</v>
      </c>
    </row>
    <row r="149" spans="1:3" x14ac:dyDescent="0.3">
      <c r="A149" s="4">
        <v>146</v>
      </c>
      <c r="B149" s="1">
        <v>1</v>
      </c>
      <c r="C149" t="str">
        <f t="shared" si="2"/>
        <v>One-time</v>
      </c>
    </row>
    <row r="150" spans="1:3" x14ac:dyDescent="0.3">
      <c r="A150" s="4">
        <v>147</v>
      </c>
      <c r="B150" s="1">
        <v>1</v>
      </c>
      <c r="C150" t="str">
        <f t="shared" si="2"/>
        <v>One-time</v>
      </c>
    </row>
    <row r="151" spans="1:3" x14ac:dyDescent="0.3">
      <c r="A151" s="4">
        <v>148</v>
      </c>
      <c r="B151" s="1">
        <v>1</v>
      </c>
      <c r="C151" t="str">
        <f t="shared" si="2"/>
        <v>One-time</v>
      </c>
    </row>
    <row r="152" spans="1:3" x14ac:dyDescent="0.3">
      <c r="A152" s="4">
        <v>149</v>
      </c>
      <c r="B152" s="1">
        <v>1</v>
      </c>
      <c r="C152" t="str">
        <f t="shared" si="2"/>
        <v>One-time</v>
      </c>
    </row>
    <row r="153" spans="1:3" x14ac:dyDescent="0.3">
      <c r="A153" s="4">
        <v>150</v>
      </c>
      <c r="B153" s="1">
        <v>1</v>
      </c>
      <c r="C153" t="str">
        <f t="shared" si="2"/>
        <v>One-time</v>
      </c>
    </row>
    <row r="154" spans="1:3" x14ac:dyDescent="0.3">
      <c r="A154" s="4">
        <v>151</v>
      </c>
      <c r="B154" s="1">
        <v>2</v>
      </c>
      <c r="C154" t="str">
        <f t="shared" si="2"/>
        <v>Repeat</v>
      </c>
    </row>
    <row r="155" spans="1:3" x14ac:dyDescent="0.3">
      <c r="A155" s="4">
        <v>152</v>
      </c>
      <c r="B155" s="1">
        <v>1</v>
      </c>
      <c r="C155" t="str">
        <f t="shared" si="2"/>
        <v>One-time</v>
      </c>
    </row>
    <row r="156" spans="1:3" x14ac:dyDescent="0.3">
      <c r="A156" s="4">
        <v>153</v>
      </c>
      <c r="B156" s="1">
        <v>2</v>
      </c>
      <c r="C156" t="str">
        <f t="shared" si="2"/>
        <v>Repeat</v>
      </c>
    </row>
    <row r="157" spans="1:3" x14ac:dyDescent="0.3">
      <c r="A157" s="4">
        <v>154</v>
      </c>
      <c r="B157" s="1">
        <v>1</v>
      </c>
      <c r="C157" t="str">
        <f t="shared" si="2"/>
        <v>One-time</v>
      </c>
    </row>
    <row r="158" spans="1:3" x14ac:dyDescent="0.3">
      <c r="A158" s="4">
        <v>155</v>
      </c>
      <c r="B158" s="1">
        <v>1</v>
      </c>
      <c r="C158" t="str">
        <f t="shared" si="2"/>
        <v>One-time</v>
      </c>
    </row>
    <row r="159" spans="1:3" x14ac:dyDescent="0.3">
      <c r="A159" s="4">
        <v>156</v>
      </c>
      <c r="B159" s="1">
        <v>1</v>
      </c>
      <c r="C159" t="str">
        <f t="shared" si="2"/>
        <v>One-time</v>
      </c>
    </row>
    <row r="160" spans="1:3" x14ac:dyDescent="0.3">
      <c r="A160" s="4">
        <v>157</v>
      </c>
      <c r="B160" s="1">
        <v>2</v>
      </c>
      <c r="C160" t="str">
        <f t="shared" si="2"/>
        <v>Repeat</v>
      </c>
    </row>
    <row r="161" spans="1:3" x14ac:dyDescent="0.3">
      <c r="A161" s="4">
        <v>158</v>
      </c>
      <c r="B161" s="1">
        <v>1</v>
      </c>
      <c r="C161" t="str">
        <f t="shared" si="2"/>
        <v>One-time</v>
      </c>
    </row>
    <row r="162" spans="1:3" x14ac:dyDescent="0.3">
      <c r="A162" s="4">
        <v>159</v>
      </c>
      <c r="B162" s="1">
        <v>1</v>
      </c>
      <c r="C162" t="str">
        <f t="shared" si="2"/>
        <v>One-time</v>
      </c>
    </row>
    <row r="163" spans="1:3" x14ac:dyDescent="0.3">
      <c r="A163" s="4">
        <v>160</v>
      </c>
      <c r="B163" s="1">
        <v>1</v>
      </c>
      <c r="C163" t="str">
        <f t="shared" si="2"/>
        <v>One-time</v>
      </c>
    </row>
    <row r="164" spans="1:3" x14ac:dyDescent="0.3">
      <c r="A164" s="4">
        <v>161</v>
      </c>
      <c r="B164" s="1">
        <v>1</v>
      </c>
      <c r="C164" t="str">
        <f t="shared" si="2"/>
        <v>One-time</v>
      </c>
    </row>
    <row r="165" spans="1:3" x14ac:dyDescent="0.3">
      <c r="A165" s="4">
        <v>162</v>
      </c>
      <c r="B165" s="1">
        <v>1</v>
      </c>
      <c r="C165" t="str">
        <f t="shared" si="2"/>
        <v>One-time</v>
      </c>
    </row>
    <row r="166" spans="1:3" x14ac:dyDescent="0.3">
      <c r="A166" s="4">
        <v>163</v>
      </c>
      <c r="B166" s="1">
        <v>1</v>
      </c>
      <c r="C166" t="str">
        <f t="shared" si="2"/>
        <v>One-time</v>
      </c>
    </row>
    <row r="167" spans="1:3" x14ac:dyDescent="0.3">
      <c r="A167" s="4">
        <v>164</v>
      </c>
      <c r="B167" s="1">
        <v>1</v>
      </c>
      <c r="C167" t="str">
        <f t="shared" si="2"/>
        <v>One-time</v>
      </c>
    </row>
    <row r="168" spans="1:3" x14ac:dyDescent="0.3">
      <c r="A168" s="4">
        <v>165</v>
      </c>
      <c r="B168" s="1">
        <v>2</v>
      </c>
      <c r="C168" t="str">
        <f t="shared" si="2"/>
        <v>Repeat</v>
      </c>
    </row>
    <row r="169" spans="1:3" x14ac:dyDescent="0.3">
      <c r="A169" s="4">
        <v>166</v>
      </c>
      <c r="B169" s="1">
        <v>1</v>
      </c>
      <c r="C169" t="str">
        <f t="shared" si="2"/>
        <v>One-time</v>
      </c>
    </row>
    <row r="170" spans="1:3" x14ac:dyDescent="0.3">
      <c r="A170" s="4">
        <v>167</v>
      </c>
      <c r="B170" s="1">
        <v>1</v>
      </c>
      <c r="C170" t="str">
        <f t="shared" si="2"/>
        <v>One-time</v>
      </c>
    </row>
    <row r="171" spans="1:3" x14ac:dyDescent="0.3">
      <c r="A171" s="4">
        <v>168</v>
      </c>
      <c r="B171" s="1">
        <v>1</v>
      </c>
      <c r="C171" t="str">
        <f t="shared" si="2"/>
        <v>One-time</v>
      </c>
    </row>
    <row r="172" spans="1:3" x14ac:dyDescent="0.3">
      <c r="A172" s="4">
        <v>169</v>
      </c>
      <c r="B172" s="1">
        <v>2</v>
      </c>
      <c r="C172" t="str">
        <f t="shared" si="2"/>
        <v>Repeat</v>
      </c>
    </row>
    <row r="173" spans="1:3" x14ac:dyDescent="0.3">
      <c r="A173" s="4">
        <v>170</v>
      </c>
      <c r="B173" s="1">
        <v>2</v>
      </c>
      <c r="C173" t="str">
        <f t="shared" si="2"/>
        <v>Repeat</v>
      </c>
    </row>
    <row r="174" spans="1:3" x14ac:dyDescent="0.3">
      <c r="A174" s="4">
        <v>171</v>
      </c>
      <c r="B174" s="1">
        <v>1</v>
      </c>
      <c r="C174" t="str">
        <f t="shared" si="2"/>
        <v>One-time</v>
      </c>
    </row>
    <row r="175" spans="1:3" x14ac:dyDescent="0.3">
      <c r="A175" s="4">
        <v>172</v>
      </c>
      <c r="B175" s="1">
        <v>2</v>
      </c>
      <c r="C175" t="str">
        <f t="shared" si="2"/>
        <v>Repeat</v>
      </c>
    </row>
    <row r="176" spans="1:3" x14ac:dyDescent="0.3">
      <c r="A176" s="4">
        <v>173</v>
      </c>
      <c r="B176" s="1">
        <v>1</v>
      </c>
      <c r="C176" t="str">
        <f t="shared" si="2"/>
        <v>One-time</v>
      </c>
    </row>
    <row r="177" spans="1:3" x14ac:dyDescent="0.3">
      <c r="A177" s="4">
        <v>174</v>
      </c>
      <c r="B177" s="1">
        <v>1</v>
      </c>
      <c r="C177" t="str">
        <f t="shared" si="2"/>
        <v>One-time</v>
      </c>
    </row>
    <row r="178" spans="1:3" x14ac:dyDescent="0.3">
      <c r="A178" s="4">
        <v>175</v>
      </c>
      <c r="B178" s="1">
        <v>2</v>
      </c>
      <c r="C178" t="str">
        <f t="shared" si="2"/>
        <v>Repeat</v>
      </c>
    </row>
    <row r="179" spans="1:3" x14ac:dyDescent="0.3">
      <c r="A179" s="4">
        <v>176</v>
      </c>
      <c r="B179" s="1">
        <v>2</v>
      </c>
      <c r="C179" t="str">
        <f t="shared" si="2"/>
        <v>Repeat</v>
      </c>
    </row>
    <row r="180" spans="1:3" x14ac:dyDescent="0.3">
      <c r="A180" s="4">
        <v>177</v>
      </c>
      <c r="B180" s="1">
        <v>1</v>
      </c>
      <c r="C180" t="str">
        <f t="shared" si="2"/>
        <v>One-time</v>
      </c>
    </row>
    <row r="181" spans="1:3" x14ac:dyDescent="0.3">
      <c r="A181" s="4">
        <v>178</v>
      </c>
      <c r="B181" s="1">
        <v>1</v>
      </c>
      <c r="C181" t="str">
        <f t="shared" si="2"/>
        <v>One-time</v>
      </c>
    </row>
    <row r="182" spans="1:3" x14ac:dyDescent="0.3">
      <c r="A182" s="4">
        <v>179</v>
      </c>
      <c r="B182" s="1">
        <v>1</v>
      </c>
      <c r="C182" t="str">
        <f t="shared" si="2"/>
        <v>One-time</v>
      </c>
    </row>
    <row r="183" spans="1:3" x14ac:dyDescent="0.3">
      <c r="A183" s="4">
        <v>180</v>
      </c>
      <c r="B183" s="1">
        <v>1</v>
      </c>
      <c r="C183" t="str">
        <f t="shared" si="2"/>
        <v>One-time</v>
      </c>
    </row>
    <row r="184" spans="1:3" x14ac:dyDescent="0.3">
      <c r="A184" s="4">
        <v>181</v>
      </c>
      <c r="B184" s="1">
        <v>2</v>
      </c>
      <c r="C184" t="str">
        <f t="shared" si="2"/>
        <v>Repeat</v>
      </c>
    </row>
    <row r="185" spans="1:3" x14ac:dyDescent="0.3">
      <c r="A185" s="4">
        <v>182</v>
      </c>
      <c r="B185" s="1">
        <v>1</v>
      </c>
      <c r="C185" t="str">
        <f t="shared" si="2"/>
        <v>One-time</v>
      </c>
    </row>
    <row r="186" spans="1:3" x14ac:dyDescent="0.3">
      <c r="A186" s="4">
        <v>183</v>
      </c>
      <c r="B186" s="1">
        <v>1</v>
      </c>
      <c r="C186" t="str">
        <f t="shared" si="2"/>
        <v>One-time</v>
      </c>
    </row>
    <row r="187" spans="1:3" x14ac:dyDescent="0.3">
      <c r="A187" s="4">
        <v>184</v>
      </c>
      <c r="B187" s="1">
        <v>1</v>
      </c>
      <c r="C187" t="str">
        <f t="shared" si="2"/>
        <v>One-time</v>
      </c>
    </row>
    <row r="188" spans="1:3" x14ac:dyDescent="0.3">
      <c r="A188" s="4">
        <v>185</v>
      </c>
      <c r="B188" s="1">
        <v>1</v>
      </c>
      <c r="C188" t="str">
        <f t="shared" si="2"/>
        <v>One-time</v>
      </c>
    </row>
    <row r="189" spans="1:3" x14ac:dyDescent="0.3">
      <c r="A189" s="4">
        <v>186</v>
      </c>
      <c r="B189" s="1">
        <v>1</v>
      </c>
      <c r="C189" t="str">
        <f t="shared" si="2"/>
        <v>One-time</v>
      </c>
    </row>
    <row r="190" spans="1:3" x14ac:dyDescent="0.3">
      <c r="A190" s="4">
        <v>187</v>
      </c>
      <c r="B190" s="1">
        <v>2</v>
      </c>
      <c r="C190" t="str">
        <f t="shared" si="2"/>
        <v>Repeat</v>
      </c>
    </row>
    <row r="191" spans="1:3" x14ac:dyDescent="0.3">
      <c r="A191" s="4">
        <v>188</v>
      </c>
      <c r="B191" s="1">
        <v>2</v>
      </c>
      <c r="C191" t="str">
        <f t="shared" si="2"/>
        <v>Repeat</v>
      </c>
    </row>
    <row r="192" spans="1:3" x14ac:dyDescent="0.3">
      <c r="A192" s="4">
        <v>189</v>
      </c>
      <c r="B192" s="1">
        <v>1</v>
      </c>
      <c r="C192" t="str">
        <f t="shared" si="2"/>
        <v>One-time</v>
      </c>
    </row>
    <row r="193" spans="1:3" x14ac:dyDescent="0.3">
      <c r="A193" s="4">
        <v>190</v>
      </c>
      <c r="B193" s="1">
        <v>1</v>
      </c>
      <c r="C193" t="str">
        <f t="shared" si="2"/>
        <v>One-time</v>
      </c>
    </row>
    <row r="194" spans="1:3" x14ac:dyDescent="0.3">
      <c r="A194" s="4">
        <v>191</v>
      </c>
      <c r="B194" s="1">
        <v>2</v>
      </c>
      <c r="C194" t="str">
        <f t="shared" si="2"/>
        <v>Repeat</v>
      </c>
    </row>
    <row r="195" spans="1:3" x14ac:dyDescent="0.3">
      <c r="A195" s="4">
        <v>192</v>
      </c>
      <c r="B195" s="1">
        <v>2</v>
      </c>
      <c r="C195" t="str">
        <f t="shared" si="2"/>
        <v>Repeat</v>
      </c>
    </row>
    <row r="196" spans="1:3" x14ac:dyDescent="0.3">
      <c r="A196" s="4">
        <v>193</v>
      </c>
      <c r="B196" s="1">
        <v>1</v>
      </c>
      <c r="C196" t="str">
        <f t="shared" si="2"/>
        <v>One-time</v>
      </c>
    </row>
    <row r="197" spans="1:3" x14ac:dyDescent="0.3">
      <c r="A197" s="4">
        <v>194</v>
      </c>
      <c r="B197" s="1">
        <v>2</v>
      </c>
      <c r="C197" t="str">
        <f t="shared" ref="C197:C260" si="3">IF(B197=1,"One-time","Repeat")</f>
        <v>Repeat</v>
      </c>
    </row>
    <row r="198" spans="1:3" x14ac:dyDescent="0.3">
      <c r="A198" s="4">
        <v>195</v>
      </c>
      <c r="B198" s="1">
        <v>1</v>
      </c>
      <c r="C198" t="str">
        <f t="shared" si="3"/>
        <v>One-time</v>
      </c>
    </row>
    <row r="199" spans="1:3" x14ac:dyDescent="0.3">
      <c r="A199" s="4">
        <v>196</v>
      </c>
      <c r="B199" s="1">
        <v>1</v>
      </c>
      <c r="C199" t="str">
        <f t="shared" si="3"/>
        <v>One-time</v>
      </c>
    </row>
    <row r="200" spans="1:3" x14ac:dyDescent="0.3">
      <c r="A200" s="4">
        <v>197</v>
      </c>
      <c r="B200" s="1">
        <v>1</v>
      </c>
      <c r="C200" t="str">
        <f t="shared" si="3"/>
        <v>One-time</v>
      </c>
    </row>
    <row r="201" spans="1:3" x14ac:dyDescent="0.3">
      <c r="A201" s="4">
        <v>198</v>
      </c>
      <c r="B201" s="1">
        <v>1</v>
      </c>
      <c r="C201" t="str">
        <f t="shared" si="3"/>
        <v>One-time</v>
      </c>
    </row>
    <row r="202" spans="1:3" x14ac:dyDescent="0.3">
      <c r="A202" s="4">
        <v>199</v>
      </c>
      <c r="B202" s="1">
        <v>1</v>
      </c>
      <c r="C202" t="str">
        <f t="shared" si="3"/>
        <v>One-time</v>
      </c>
    </row>
    <row r="203" spans="1:3" x14ac:dyDescent="0.3">
      <c r="A203" s="4">
        <v>200</v>
      </c>
      <c r="B203" s="1">
        <v>1</v>
      </c>
      <c r="C203" t="str">
        <f t="shared" si="3"/>
        <v>One-time</v>
      </c>
    </row>
    <row r="204" spans="1:3" x14ac:dyDescent="0.3">
      <c r="A204" s="4">
        <v>201</v>
      </c>
      <c r="B204" s="1">
        <v>1</v>
      </c>
      <c r="C204" t="str">
        <f t="shared" si="3"/>
        <v>One-time</v>
      </c>
    </row>
    <row r="205" spans="1:3" x14ac:dyDescent="0.3">
      <c r="A205" s="4">
        <v>202</v>
      </c>
      <c r="B205" s="1">
        <v>1</v>
      </c>
      <c r="C205" t="str">
        <f t="shared" si="3"/>
        <v>One-time</v>
      </c>
    </row>
    <row r="206" spans="1:3" x14ac:dyDescent="0.3">
      <c r="A206" s="4">
        <v>203</v>
      </c>
      <c r="B206" s="1">
        <v>1</v>
      </c>
      <c r="C206" t="str">
        <f t="shared" si="3"/>
        <v>One-time</v>
      </c>
    </row>
    <row r="207" spans="1:3" x14ac:dyDescent="0.3">
      <c r="A207" s="4">
        <v>204</v>
      </c>
      <c r="B207" s="1">
        <v>1</v>
      </c>
      <c r="C207" t="str">
        <f t="shared" si="3"/>
        <v>One-time</v>
      </c>
    </row>
    <row r="208" spans="1:3" x14ac:dyDescent="0.3">
      <c r="A208" s="4">
        <v>205</v>
      </c>
      <c r="B208" s="1">
        <v>1</v>
      </c>
      <c r="C208" t="str">
        <f t="shared" si="3"/>
        <v>One-time</v>
      </c>
    </row>
    <row r="209" spans="1:3" x14ac:dyDescent="0.3">
      <c r="A209" s="4">
        <v>206</v>
      </c>
      <c r="B209" s="1">
        <v>1</v>
      </c>
      <c r="C209" t="str">
        <f t="shared" si="3"/>
        <v>One-time</v>
      </c>
    </row>
    <row r="210" spans="1:3" x14ac:dyDescent="0.3">
      <c r="A210" s="4">
        <v>207</v>
      </c>
      <c r="B210" s="1">
        <v>1</v>
      </c>
      <c r="C210" t="str">
        <f t="shared" si="3"/>
        <v>One-time</v>
      </c>
    </row>
    <row r="211" spans="1:3" x14ac:dyDescent="0.3">
      <c r="A211" s="4">
        <v>208</v>
      </c>
      <c r="B211" s="1">
        <v>2</v>
      </c>
      <c r="C211" t="str">
        <f t="shared" si="3"/>
        <v>Repeat</v>
      </c>
    </row>
    <row r="212" spans="1:3" x14ac:dyDescent="0.3">
      <c r="A212" s="4">
        <v>209</v>
      </c>
      <c r="B212" s="1">
        <v>1</v>
      </c>
      <c r="C212" t="str">
        <f t="shared" si="3"/>
        <v>One-time</v>
      </c>
    </row>
    <row r="213" spans="1:3" x14ac:dyDescent="0.3">
      <c r="A213" s="4">
        <v>210</v>
      </c>
      <c r="B213" s="1">
        <v>1</v>
      </c>
      <c r="C213" t="str">
        <f t="shared" si="3"/>
        <v>One-time</v>
      </c>
    </row>
    <row r="214" spans="1:3" x14ac:dyDescent="0.3">
      <c r="A214" s="4">
        <v>211</v>
      </c>
      <c r="B214" s="1">
        <v>1</v>
      </c>
      <c r="C214" t="str">
        <f t="shared" si="3"/>
        <v>One-time</v>
      </c>
    </row>
    <row r="215" spans="1:3" x14ac:dyDescent="0.3">
      <c r="A215" s="4">
        <v>212</v>
      </c>
      <c r="B215" s="1">
        <v>1</v>
      </c>
      <c r="C215" t="str">
        <f t="shared" si="3"/>
        <v>One-time</v>
      </c>
    </row>
    <row r="216" spans="1:3" x14ac:dyDescent="0.3">
      <c r="A216" s="4">
        <v>213</v>
      </c>
      <c r="B216" s="1">
        <v>1</v>
      </c>
      <c r="C216" t="str">
        <f t="shared" si="3"/>
        <v>One-time</v>
      </c>
    </row>
    <row r="217" spans="1:3" x14ac:dyDescent="0.3">
      <c r="A217" s="4">
        <v>214</v>
      </c>
      <c r="B217" s="1">
        <v>1</v>
      </c>
      <c r="C217" t="str">
        <f t="shared" si="3"/>
        <v>One-time</v>
      </c>
    </row>
    <row r="218" spans="1:3" x14ac:dyDescent="0.3">
      <c r="A218" s="4">
        <v>215</v>
      </c>
      <c r="B218" s="1">
        <v>1</v>
      </c>
      <c r="C218" t="str">
        <f t="shared" si="3"/>
        <v>One-time</v>
      </c>
    </row>
    <row r="219" spans="1:3" x14ac:dyDescent="0.3">
      <c r="A219" s="4">
        <v>216</v>
      </c>
      <c r="B219" s="1">
        <v>1</v>
      </c>
      <c r="C219" t="str">
        <f t="shared" si="3"/>
        <v>One-time</v>
      </c>
    </row>
    <row r="220" spans="1:3" x14ac:dyDescent="0.3">
      <c r="A220" s="4">
        <v>217</v>
      </c>
      <c r="B220" s="1">
        <v>2</v>
      </c>
      <c r="C220" t="str">
        <f t="shared" si="3"/>
        <v>Repeat</v>
      </c>
    </row>
    <row r="221" spans="1:3" x14ac:dyDescent="0.3">
      <c r="A221" s="4">
        <v>218</v>
      </c>
      <c r="B221" s="1">
        <v>1</v>
      </c>
      <c r="C221" t="str">
        <f t="shared" si="3"/>
        <v>One-time</v>
      </c>
    </row>
    <row r="222" spans="1:3" x14ac:dyDescent="0.3">
      <c r="A222" s="4">
        <v>219</v>
      </c>
      <c r="B222" s="1">
        <v>1</v>
      </c>
      <c r="C222" t="str">
        <f t="shared" si="3"/>
        <v>One-time</v>
      </c>
    </row>
    <row r="223" spans="1:3" x14ac:dyDescent="0.3">
      <c r="A223" s="4">
        <v>220</v>
      </c>
      <c r="B223" s="1">
        <v>1</v>
      </c>
      <c r="C223" t="str">
        <f t="shared" si="3"/>
        <v>One-time</v>
      </c>
    </row>
    <row r="224" spans="1:3" x14ac:dyDescent="0.3">
      <c r="A224" s="4">
        <v>221</v>
      </c>
      <c r="B224" s="1">
        <v>1</v>
      </c>
      <c r="C224" t="str">
        <f t="shared" si="3"/>
        <v>One-time</v>
      </c>
    </row>
    <row r="225" spans="1:3" x14ac:dyDescent="0.3">
      <c r="A225" s="4">
        <v>222</v>
      </c>
      <c r="B225" s="1">
        <v>1</v>
      </c>
      <c r="C225" t="str">
        <f t="shared" si="3"/>
        <v>One-time</v>
      </c>
    </row>
    <row r="226" spans="1:3" x14ac:dyDescent="0.3">
      <c r="A226" s="4">
        <v>223</v>
      </c>
      <c r="B226" s="1">
        <v>1</v>
      </c>
      <c r="C226" t="str">
        <f t="shared" si="3"/>
        <v>One-time</v>
      </c>
    </row>
    <row r="227" spans="1:3" x14ac:dyDescent="0.3">
      <c r="A227" s="4">
        <v>224</v>
      </c>
      <c r="B227" s="1">
        <v>2</v>
      </c>
      <c r="C227" t="str">
        <f t="shared" si="3"/>
        <v>Repeat</v>
      </c>
    </row>
    <row r="228" spans="1:3" x14ac:dyDescent="0.3">
      <c r="A228" s="4">
        <v>225</v>
      </c>
      <c r="B228" s="1">
        <v>1</v>
      </c>
      <c r="C228" t="str">
        <f t="shared" si="3"/>
        <v>One-time</v>
      </c>
    </row>
    <row r="229" spans="1:3" x14ac:dyDescent="0.3">
      <c r="A229" s="4">
        <v>226</v>
      </c>
      <c r="B229" s="1">
        <v>1</v>
      </c>
      <c r="C229" t="str">
        <f t="shared" si="3"/>
        <v>One-time</v>
      </c>
    </row>
    <row r="230" spans="1:3" x14ac:dyDescent="0.3">
      <c r="A230" s="4">
        <v>227</v>
      </c>
      <c r="B230" s="1">
        <v>1</v>
      </c>
      <c r="C230" t="str">
        <f t="shared" si="3"/>
        <v>One-time</v>
      </c>
    </row>
    <row r="231" spans="1:3" x14ac:dyDescent="0.3">
      <c r="A231" s="4">
        <v>228</v>
      </c>
      <c r="B231" s="1">
        <v>1</v>
      </c>
      <c r="C231" t="str">
        <f t="shared" si="3"/>
        <v>One-time</v>
      </c>
    </row>
    <row r="232" spans="1:3" x14ac:dyDescent="0.3">
      <c r="A232" s="4">
        <v>229</v>
      </c>
      <c r="B232" s="1">
        <v>1</v>
      </c>
      <c r="C232" t="str">
        <f t="shared" si="3"/>
        <v>One-time</v>
      </c>
    </row>
    <row r="233" spans="1:3" x14ac:dyDescent="0.3">
      <c r="A233" s="4">
        <v>230</v>
      </c>
      <c r="B233" s="1">
        <v>1</v>
      </c>
      <c r="C233" t="str">
        <f t="shared" si="3"/>
        <v>One-time</v>
      </c>
    </row>
    <row r="234" spans="1:3" x14ac:dyDescent="0.3">
      <c r="A234" s="4">
        <v>231</v>
      </c>
      <c r="B234" s="1">
        <v>2</v>
      </c>
      <c r="C234" t="str">
        <f t="shared" si="3"/>
        <v>Repeat</v>
      </c>
    </row>
    <row r="235" spans="1:3" x14ac:dyDescent="0.3">
      <c r="A235" s="4">
        <v>232</v>
      </c>
      <c r="B235" s="1">
        <v>1</v>
      </c>
      <c r="C235" t="str">
        <f t="shared" si="3"/>
        <v>One-time</v>
      </c>
    </row>
    <row r="236" spans="1:3" x14ac:dyDescent="0.3">
      <c r="A236" s="4">
        <v>233</v>
      </c>
      <c r="B236" s="1">
        <v>2</v>
      </c>
      <c r="C236" t="str">
        <f t="shared" si="3"/>
        <v>Repeat</v>
      </c>
    </row>
    <row r="237" spans="1:3" x14ac:dyDescent="0.3">
      <c r="A237" s="4">
        <v>234</v>
      </c>
      <c r="B237" s="1">
        <v>1</v>
      </c>
      <c r="C237" t="str">
        <f t="shared" si="3"/>
        <v>One-time</v>
      </c>
    </row>
    <row r="238" spans="1:3" x14ac:dyDescent="0.3">
      <c r="A238" s="4">
        <v>235</v>
      </c>
      <c r="B238" s="1">
        <v>1</v>
      </c>
      <c r="C238" t="str">
        <f t="shared" si="3"/>
        <v>One-time</v>
      </c>
    </row>
    <row r="239" spans="1:3" x14ac:dyDescent="0.3">
      <c r="A239" s="4">
        <v>236</v>
      </c>
      <c r="B239" s="1">
        <v>1</v>
      </c>
      <c r="C239" t="str">
        <f t="shared" si="3"/>
        <v>One-time</v>
      </c>
    </row>
    <row r="240" spans="1:3" x14ac:dyDescent="0.3">
      <c r="A240" s="4">
        <v>237</v>
      </c>
      <c r="B240" s="1">
        <v>2</v>
      </c>
      <c r="C240" t="str">
        <f t="shared" si="3"/>
        <v>Repeat</v>
      </c>
    </row>
    <row r="241" spans="1:3" x14ac:dyDescent="0.3">
      <c r="A241" s="4">
        <v>238</v>
      </c>
      <c r="B241" s="1">
        <v>1</v>
      </c>
      <c r="C241" t="str">
        <f t="shared" si="3"/>
        <v>One-time</v>
      </c>
    </row>
    <row r="242" spans="1:3" x14ac:dyDescent="0.3">
      <c r="A242" s="4">
        <v>239</v>
      </c>
      <c r="B242" s="1">
        <v>2</v>
      </c>
      <c r="C242" t="str">
        <f t="shared" si="3"/>
        <v>Repeat</v>
      </c>
    </row>
    <row r="243" spans="1:3" x14ac:dyDescent="0.3">
      <c r="A243" s="4">
        <v>240</v>
      </c>
      <c r="B243" s="1">
        <v>2</v>
      </c>
      <c r="C243" t="str">
        <f t="shared" si="3"/>
        <v>Repeat</v>
      </c>
    </row>
    <row r="244" spans="1:3" x14ac:dyDescent="0.3">
      <c r="A244" s="4">
        <v>241</v>
      </c>
      <c r="B244" s="1">
        <v>1</v>
      </c>
      <c r="C244" t="str">
        <f t="shared" si="3"/>
        <v>One-time</v>
      </c>
    </row>
    <row r="245" spans="1:3" x14ac:dyDescent="0.3">
      <c r="A245" s="4">
        <v>242</v>
      </c>
      <c r="B245" s="1">
        <v>1</v>
      </c>
      <c r="C245" t="str">
        <f t="shared" si="3"/>
        <v>One-time</v>
      </c>
    </row>
    <row r="246" spans="1:3" x14ac:dyDescent="0.3">
      <c r="A246" s="4">
        <v>243</v>
      </c>
      <c r="B246" s="1">
        <v>1</v>
      </c>
      <c r="C246" t="str">
        <f t="shared" si="3"/>
        <v>One-time</v>
      </c>
    </row>
    <row r="247" spans="1:3" x14ac:dyDescent="0.3">
      <c r="A247" s="4">
        <v>244</v>
      </c>
      <c r="B247" s="1">
        <v>1</v>
      </c>
      <c r="C247" t="str">
        <f t="shared" si="3"/>
        <v>One-time</v>
      </c>
    </row>
    <row r="248" spans="1:3" x14ac:dyDescent="0.3">
      <c r="A248" s="4">
        <v>245</v>
      </c>
      <c r="B248" s="1">
        <v>1</v>
      </c>
      <c r="C248" t="str">
        <f t="shared" si="3"/>
        <v>One-time</v>
      </c>
    </row>
    <row r="249" spans="1:3" x14ac:dyDescent="0.3">
      <c r="A249" s="4">
        <v>246</v>
      </c>
      <c r="B249" s="1">
        <v>1</v>
      </c>
      <c r="C249" t="str">
        <f t="shared" si="3"/>
        <v>One-time</v>
      </c>
    </row>
    <row r="250" spans="1:3" x14ac:dyDescent="0.3">
      <c r="A250" s="4">
        <v>247</v>
      </c>
      <c r="B250" s="1">
        <v>1</v>
      </c>
      <c r="C250" t="str">
        <f t="shared" si="3"/>
        <v>One-time</v>
      </c>
    </row>
    <row r="251" spans="1:3" x14ac:dyDescent="0.3">
      <c r="A251" s="4">
        <v>248</v>
      </c>
      <c r="B251" s="1">
        <v>1</v>
      </c>
      <c r="C251" t="str">
        <f t="shared" si="3"/>
        <v>One-time</v>
      </c>
    </row>
    <row r="252" spans="1:3" x14ac:dyDescent="0.3">
      <c r="A252" s="4">
        <v>249</v>
      </c>
      <c r="B252" s="1">
        <v>1</v>
      </c>
      <c r="C252" t="str">
        <f t="shared" si="3"/>
        <v>One-time</v>
      </c>
    </row>
    <row r="253" spans="1:3" x14ac:dyDescent="0.3">
      <c r="A253" s="4">
        <v>250</v>
      </c>
      <c r="B253" s="1">
        <v>1</v>
      </c>
      <c r="C253" t="str">
        <f t="shared" si="3"/>
        <v>One-time</v>
      </c>
    </row>
    <row r="254" spans="1:3" x14ac:dyDescent="0.3">
      <c r="A254" s="4">
        <v>251</v>
      </c>
      <c r="B254" s="1">
        <v>1</v>
      </c>
      <c r="C254" t="str">
        <f t="shared" si="3"/>
        <v>One-time</v>
      </c>
    </row>
    <row r="255" spans="1:3" x14ac:dyDescent="0.3">
      <c r="A255" s="4">
        <v>252</v>
      </c>
      <c r="B255" s="1">
        <v>1</v>
      </c>
      <c r="C255" t="str">
        <f t="shared" si="3"/>
        <v>One-time</v>
      </c>
    </row>
    <row r="256" spans="1:3" x14ac:dyDescent="0.3">
      <c r="A256" s="4">
        <v>253</v>
      </c>
      <c r="B256" s="1">
        <v>1</v>
      </c>
      <c r="C256" t="str">
        <f t="shared" si="3"/>
        <v>One-time</v>
      </c>
    </row>
    <row r="257" spans="1:3" x14ac:dyDescent="0.3">
      <c r="A257" s="4">
        <v>254</v>
      </c>
      <c r="B257" s="1">
        <v>1</v>
      </c>
      <c r="C257" t="str">
        <f t="shared" si="3"/>
        <v>One-time</v>
      </c>
    </row>
    <row r="258" spans="1:3" x14ac:dyDescent="0.3">
      <c r="A258" s="4">
        <v>255</v>
      </c>
      <c r="B258" s="1">
        <v>1</v>
      </c>
      <c r="C258" t="str">
        <f t="shared" si="3"/>
        <v>One-time</v>
      </c>
    </row>
    <row r="259" spans="1:3" x14ac:dyDescent="0.3">
      <c r="A259" s="4">
        <v>256</v>
      </c>
      <c r="B259" s="1">
        <v>1</v>
      </c>
      <c r="C259" t="str">
        <f t="shared" si="3"/>
        <v>One-time</v>
      </c>
    </row>
    <row r="260" spans="1:3" x14ac:dyDescent="0.3">
      <c r="A260" s="4">
        <v>257</v>
      </c>
      <c r="B260" s="1">
        <v>1</v>
      </c>
      <c r="C260" t="str">
        <f t="shared" si="3"/>
        <v>One-time</v>
      </c>
    </row>
    <row r="261" spans="1:3" x14ac:dyDescent="0.3">
      <c r="A261" s="4">
        <v>258</v>
      </c>
      <c r="B261" s="1">
        <v>1</v>
      </c>
      <c r="C261" t="str">
        <f t="shared" ref="C261:C324" si="4">IF(B261=1,"One-time","Repeat")</f>
        <v>One-time</v>
      </c>
    </row>
    <row r="262" spans="1:3" x14ac:dyDescent="0.3">
      <c r="A262" s="4">
        <v>259</v>
      </c>
      <c r="B262" s="1">
        <v>1</v>
      </c>
      <c r="C262" t="str">
        <f t="shared" si="4"/>
        <v>One-time</v>
      </c>
    </row>
    <row r="263" spans="1:3" x14ac:dyDescent="0.3">
      <c r="A263" s="4">
        <v>260</v>
      </c>
      <c r="B263" s="1">
        <v>1</v>
      </c>
      <c r="C263" t="str">
        <f t="shared" si="4"/>
        <v>One-time</v>
      </c>
    </row>
    <row r="264" spans="1:3" x14ac:dyDescent="0.3">
      <c r="A264" s="4">
        <v>261</v>
      </c>
      <c r="B264" s="1">
        <v>1</v>
      </c>
      <c r="C264" t="str">
        <f t="shared" si="4"/>
        <v>One-time</v>
      </c>
    </row>
    <row r="265" spans="1:3" x14ac:dyDescent="0.3">
      <c r="A265" s="4">
        <v>262</v>
      </c>
      <c r="B265" s="1">
        <v>1</v>
      </c>
      <c r="C265" t="str">
        <f t="shared" si="4"/>
        <v>One-time</v>
      </c>
    </row>
    <row r="266" spans="1:3" x14ac:dyDescent="0.3">
      <c r="A266" s="4">
        <v>263</v>
      </c>
      <c r="B266" s="1">
        <v>1</v>
      </c>
      <c r="C266" t="str">
        <f t="shared" si="4"/>
        <v>One-time</v>
      </c>
    </row>
    <row r="267" spans="1:3" x14ac:dyDescent="0.3">
      <c r="A267" s="4">
        <v>264</v>
      </c>
      <c r="B267" s="1">
        <v>1</v>
      </c>
      <c r="C267" t="str">
        <f t="shared" si="4"/>
        <v>One-time</v>
      </c>
    </row>
    <row r="268" spans="1:3" x14ac:dyDescent="0.3">
      <c r="A268" s="4">
        <v>265</v>
      </c>
      <c r="B268" s="1">
        <v>1</v>
      </c>
      <c r="C268" t="str">
        <f t="shared" si="4"/>
        <v>One-time</v>
      </c>
    </row>
    <row r="269" spans="1:3" x14ac:dyDescent="0.3">
      <c r="A269" s="4">
        <v>266</v>
      </c>
      <c r="B269" s="1">
        <v>1</v>
      </c>
      <c r="C269" t="str">
        <f t="shared" si="4"/>
        <v>One-time</v>
      </c>
    </row>
    <row r="270" spans="1:3" x14ac:dyDescent="0.3">
      <c r="A270" s="4">
        <v>267</v>
      </c>
      <c r="B270" s="1">
        <v>1</v>
      </c>
      <c r="C270" t="str">
        <f t="shared" si="4"/>
        <v>One-time</v>
      </c>
    </row>
    <row r="271" spans="1:3" x14ac:dyDescent="0.3">
      <c r="A271" s="4">
        <v>268</v>
      </c>
      <c r="B271" s="1">
        <v>1</v>
      </c>
      <c r="C271" t="str">
        <f t="shared" si="4"/>
        <v>One-time</v>
      </c>
    </row>
    <row r="272" spans="1:3" x14ac:dyDescent="0.3">
      <c r="A272" s="4">
        <v>269</v>
      </c>
      <c r="B272" s="1">
        <v>1</v>
      </c>
      <c r="C272" t="str">
        <f t="shared" si="4"/>
        <v>One-time</v>
      </c>
    </row>
    <row r="273" spans="1:3" x14ac:dyDescent="0.3">
      <c r="A273" s="4">
        <v>270</v>
      </c>
      <c r="B273" s="1">
        <v>1</v>
      </c>
      <c r="C273" t="str">
        <f t="shared" si="4"/>
        <v>One-time</v>
      </c>
    </row>
    <row r="274" spans="1:3" x14ac:dyDescent="0.3">
      <c r="A274" s="4">
        <v>271</v>
      </c>
      <c r="B274" s="1">
        <v>1</v>
      </c>
      <c r="C274" t="str">
        <f t="shared" si="4"/>
        <v>One-time</v>
      </c>
    </row>
    <row r="275" spans="1:3" x14ac:dyDescent="0.3">
      <c r="A275" s="4">
        <v>272</v>
      </c>
      <c r="B275" s="1">
        <v>1</v>
      </c>
      <c r="C275" t="str">
        <f t="shared" si="4"/>
        <v>One-time</v>
      </c>
    </row>
    <row r="276" spans="1:3" x14ac:dyDescent="0.3">
      <c r="A276" s="4">
        <v>273</v>
      </c>
      <c r="B276" s="1">
        <v>1</v>
      </c>
      <c r="C276" t="str">
        <f t="shared" si="4"/>
        <v>One-time</v>
      </c>
    </row>
    <row r="277" spans="1:3" x14ac:dyDescent="0.3">
      <c r="A277" s="4">
        <v>274</v>
      </c>
      <c r="B277" s="1">
        <v>1</v>
      </c>
      <c r="C277" t="str">
        <f t="shared" si="4"/>
        <v>One-time</v>
      </c>
    </row>
    <row r="278" spans="1:3" x14ac:dyDescent="0.3">
      <c r="A278" s="4">
        <v>275</v>
      </c>
      <c r="B278" s="1">
        <v>1</v>
      </c>
      <c r="C278" t="str">
        <f t="shared" si="4"/>
        <v>One-time</v>
      </c>
    </row>
    <row r="279" spans="1:3" x14ac:dyDescent="0.3">
      <c r="A279" s="4">
        <v>276</v>
      </c>
      <c r="B279" s="1">
        <v>1</v>
      </c>
      <c r="C279" t="str">
        <f t="shared" si="4"/>
        <v>One-time</v>
      </c>
    </row>
    <row r="280" spans="1:3" x14ac:dyDescent="0.3">
      <c r="A280" s="4">
        <v>277</v>
      </c>
      <c r="B280" s="1">
        <v>1</v>
      </c>
      <c r="C280" t="str">
        <f t="shared" si="4"/>
        <v>One-time</v>
      </c>
    </row>
    <row r="281" spans="1:3" x14ac:dyDescent="0.3">
      <c r="A281" s="4">
        <v>278</v>
      </c>
      <c r="B281" s="1">
        <v>1</v>
      </c>
      <c r="C281" t="str">
        <f t="shared" si="4"/>
        <v>One-time</v>
      </c>
    </row>
    <row r="282" spans="1:3" x14ac:dyDescent="0.3">
      <c r="A282" s="4">
        <v>279</v>
      </c>
      <c r="B282" s="1">
        <v>1</v>
      </c>
      <c r="C282" t="str">
        <f t="shared" si="4"/>
        <v>One-time</v>
      </c>
    </row>
    <row r="283" spans="1:3" x14ac:dyDescent="0.3">
      <c r="A283" s="4">
        <v>280</v>
      </c>
      <c r="B283" s="1">
        <v>1</v>
      </c>
      <c r="C283" t="str">
        <f t="shared" si="4"/>
        <v>One-time</v>
      </c>
    </row>
    <row r="284" spans="1:3" x14ac:dyDescent="0.3">
      <c r="A284" s="4">
        <v>281</v>
      </c>
      <c r="B284" s="1">
        <v>1</v>
      </c>
      <c r="C284" t="str">
        <f t="shared" si="4"/>
        <v>One-time</v>
      </c>
    </row>
    <row r="285" spans="1:3" x14ac:dyDescent="0.3">
      <c r="A285" s="4">
        <v>282</v>
      </c>
      <c r="B285" s="1">
        <v>1</v>
      </c>
      <c r="C285" t="str">
        <f t="shared" si="4"/>
        <v>One-time</v>
      </c>
    </row>
    <row r="286" spans="1:3" x14ac:dyDescent="0.3">
      <c r="A286" s="4">
        <v>283</v>
      </c>
      <c r="B286" s="1">
        <v>1</v>
      </c>
      <c r="C286" t="str">
        <f t="shared" si="4"/>
        <v>One-time</v>
      </c>
    </row>
    <row r="287" spans="1:3" x14ac:dyDescent="0.3">
      <c r="A287" s="4">
        <v>284</v>
      </c>
      <c r="B287" s="1">
        <v>1</v>
      </c>
      <c r="C287" t="str">
        <f t="shared" si="4"/>
        <v>One-time</v>
      </c>
    </row>
    <row r="288" spans="1:3" x14ac:dyDescent="0.3">
      <c r="A288" s="4">
        <v>285</v>
      </c>
      <c r="B288" s="1">
        <v>1</v>
      </c>
      <c r="C288" t="str">
        <f t="shared" si="4"/>
        <v>One-time</v>
      </c>
    </row>
    <row r="289" spans="1:3" x14ac:dyDescent="0.3">
      <c r="A289" s="4">
        <v>286</v>
      </c>
      <c r="B289" s="1">
        <v>1</v>
      </c>
      <c r="C289" t="str">
        <f t="shared" si="4"/>
        <v>One-time</v>
      </c>
    </row>
    <row r="290" spans="1:3" x14ac:dyDescent="0.3">
      <c r="A290" s="4">
        <v>287</v>
      </c>
      <c r="B290" s="1">
        <v>1</v>
      </c>
      <c r="C290" t="str">
        <f t="shared" si="4"/>
        <v>One-time</v>
      </c>
    </row>
    <row r="291" spans="1:3" x14ac:dyDescent="0.3">
      <c r="A291" s="4">
        <v>288</v>
      </c>
      <c r="B291" s="1">
        <v>1</v>
      </c>
      <c r="C291" t="str">
        <f t="shared" si="4"/>
        <v>One-time</v>
      </c>
    </row>
    <row r="292" spans="1:3" x14ac:dyDescent="0.3">
      <c r="A292" s="4">
        <v>289</v>
      </c>
      <c r="B292" s="1">
        <v>1</v>
      </c>
      <c r="C292" t="str">
        <f t="shared" si="4"/>
        <v>One-time</v>
      </c>
    </row>
    <row r="293" spans="1:3" x14ac:dyDescent="0.3">
      <c r="A293" s="4">
        <v>290</v>
      </c>
      <c r="B293" s="1">
        <v>1</v>
      </c>
      <c r="C293" t="str">
        <f t="shared" si="4"/>
        <v>One-time</v>
      </c>
    </row>
    <row r="294" spans="1:3" x14ac:dyDescent="0.3">
      <c r="A294" s="4">
        <v>291</v>
      </c>
      <c r="B294" s="1">
        <v>1</v>
      </c>
      <c r="C294" t="str">
        <f t="shared" si="4"/>
        <v>One-time</v>
      </c>
    </row>
    <row r="295" spans="1:3" x14ac:dyDescent="0.3">
      <c r="A295" s="4">
        <v>292</v>
      </c>
      <c r="B295" s="1">
        <v>1</v>
      </c>
      <c r="C295" t="str">
        <f t="shared" si="4"/>
        <v>One-time</v>
      </c>
    </row>
    <row r="296" spans="1:3" x14ac:dyDescent="0.3">
      <c r="A296" s="4">
        <v>293</v>
      </c>
      <c r="B296" s="1">
        <v>1</v>
      </c>
      <c r="C296" t="str">
        <f t="shared" si="4"/>
        <v>One-time</v>
      </c>
    </row>
    <row r="297" spans="1:3" x14ac:dyDescent="0.3">
      <c r="A297" s="4">
        <v>294</v>
      </c>
      <c r="B297" s="1">
        <v>1</v>
      </c>
      <c r="C297" t="str">
        <f t="shared" si="4"/>
        <v>One-time</v>
      </c>
    </row>
    <row r="298" spans="1:3" x14ac:dyDescent="0.3">
      <c r="A298" s="4">
        <v>295</v>
      </c>
      <c r="B298" s="1">
        <v>1</v>
      </c>
      <c r="C298" t="str">
        <f t="shared" si="4"/>
        <v>One-time</v>
      </c>
    </row>
    <row r="299" spans="1:3" x14ac:dyDescent="0.3">
      <c r="A299" s="4">
        <v>296</v>
      </c>
      <c r="B299" s="1">
        <v>1</v>
      </c>
      <c r="C299" t="str">
        <f t="shared" si="4"/>
        <v>One-time</v>
      </c>
    </row>
    <row r="300" spans="1:3" x14ac:dyDescent="0.3">
      <c r="A300" s="4">
        <v>297</v>
      </c>
      <c r="B300" s="1">
        <v>1</v>
      </c>
      <c r="C300" t="str">
        <f t="shared" si="4"/>
        <v>One-time</v>
      </c>
    </row>
    <row r="301" spans="1:3" x14ac:dyDescent="0.3">
      <c r="A301" s="4">
        <v>298</v>
      </c>
      <c r="B301" s="1">
        <v>1</v>
      </c>
      <c r="C301" t="str">
        <f t="shared" si="4"/>
        <v>One-time</v>
      </c>
    </row>
    <row r="302" spans="1:3" x14ac:dyDescent="0.3">
      <c r="A302" s="4">
        <v>299</v>
      </c>
      <c r="B302" s="1">
        <v>1</v>
      </c>
      <c r="C302" t="str">
        <f t="shared" si="4"/>
        <v>One-time</v>
      </c>
    </row>
    <row r="303" spans="1:3" x14ac:dyDescent="0.3">
      <c r="A303" s="4">
        <v>300</v>
      </c>
      <c r="B303" s="1">
        <v>1</v>
      </c>
      <c r="C303" t="str">
        <f t="shared" si="4"/>
        <v>One-time</v>
      </c>
    </row>
    <row r="304" spans="1:3" x14ac:dyDescent="0.3">
      <c r="A304" s="4">
        <v>301</v>
      </c>
      <c r="B304" s="1">
        <v>1</v>
      </c>
      <c r="C304" t="str">
        <f t="shared" si="4"/>
        <v>One-time</v>
      </c>
    </row>
    <row r="305" spans="1:3" x14ac:dyDescent="0.3">
      <c r="A305" s="4">
        <v>302</v>
      </c>
      <c r="B305" s="1">
        <v>1</v>
      </c>
      <c r="C305" t="str">
        <f t="shared" si="4"/>
        <v>One-time</v>
      </c>
    </row>
    <row r="306" spans="1:3" x14ac:dyDescent="0.3">
      <c r="A306" s="4">
        <v>303</v>
      </c>
      <c r="B306" s="1">
        <v>1</v>
      </c>
      <c r="C306" t="str">
        <f t="shared" si="4"/>
        <v>One-time</v>
      </c>
    </row>
    <row r="307" spans="1:3" x14ac:dyDescent="0.3">
      <c r="A307" s="4">
        <v>304</v>
      </c>
      <c r="B307" s="1">
        <v>1</v>
      </c>
      <c r="C307" t="str">
        <f t="shared" si="4"/>
        <v>One-time</v>
      </c>
    </row>
    <row r="308" spans="1:3" x14ac:dyDescent="0.3">
      <c r="A308" s="4">
        <v>305</v>
      </c>
      <c r="B308" s="1">
        <v>1</v>
      </c>
      <c r="C308" t="str">
        <f t="shared" si="4"/>
        <v>One-time</v>
      </c>
    </row>
    <row r="309" spans="1:3" x14ac:dyDescent="0.3">
      <c r="A309" s="4">
        <v>306</v>
      </c>
      <c r="B309" s="1">
        <v>1</v>
      </c>
      <c r="C309" t="str">
        <f t="shared" si="4"/>
        <v>One-time</v>
      </c>
    </row>
    <row r="310" spans="1:3" x14ac:dyDescent="0.3">
      <c r="A310" s="4">
        <v>307</v>
      </c>
      <c r="B310" s="1">
        <v>1</v>
      </c>
      <c r="C310" t="str">
        <f t="shared" si="4"/>
        <v>One-time</v>
      </c>
    </row>
    <row r="311" spans="1:3" x14ac:dyDescent="0.3">
      <c r="A311" s="4">
        <v>308</v>
      </c>
      <c r="B311" s="1">
        <v>1</v>
      </c>
      <c r="C311" t="str">
        <f t="shared" si="4"/>
        <v>One-time</v>
      </c>
    </row>
    <row r="312" spans="1:3" x14ac:dyDescent="0.3">
      <c r="A312" s="4">
        <v>309</v>
      </c>
      <c r="B312" s="1">
        <v>1</v>
      </c>
      <c r="C312" t="str">
        <f t="shared" si="4"/>
        <v>One-time</v>
      </c>
    </row>
    <row r="313" spans="1:3" x14ac:dyDescent="0.3">
      <c r="A313" s="4">
        <v>310</v>
      </c>
      <c r="B313" s="1">
        <v>1</v>
      </c>
      <c r="C313" t="str">
        <f t="shared" si="4"/>
        <v>One-time</v>
      </c>
    </row>
    <row r="314" spans="1:3" x14ac:dyDescent="0.3">
      <c r="A314" s="4">
        <v>311</v>
      </c>
      <c r="B314" s="1">
        <v>1</v>
      </c>
      <c r="C314" t="str">
        <f t="shared" si="4"/>
        <v>One-time</v>
      </c>
    </row>
    <row r="315" spans="1:3" x14ac:dyDescent="0.3">
      <c r="A315" s="4">
        <v>312</v>
      </c>
      <c r="B315" s="1">
        <v>1</v>
      </c>
      <c r="C315" t="str">
        <f t="shared" si="4"/>
        <v>One-time</v>
      </c>
    </row>
    <row r="316" spans="1:3" x14ac:dyDescent="0.3">
      <c r="A316" s="4">
        <v>313</v>
      </c>
      <c r="B316" s="1">
        <v>1</v>
      </c>
      <c r="C316" t="str">
        <f t="shared" si="4"/>
        <v>One-time</v>
      </c>
    </row>
    <row r="317" spans="1:3" x14ac:dyDescent="0.3">
      <c r="A317" s="4">
        <v>314</v>
      </c>
      <c r="B317" s="1">
        <v>1</v>
      </c>
      <c r="C317" t="str">
        <f t="shared" si="4"/>
        <v>One-time</v>
      </c>
    </row>
    <row r="318" spans="1:3" x14ac:dyDescent="0.3">
      <c r="A318" s="4">
        <v>315</v>
      </c>
      <c r="B318" s="1">
        <v>1</v>
      </c>
      <c r="C318" t="str">
        <f t="shared" si="4"/>
        <v>One-time</v>
      </c>
    </row>
    <row r="319" spans="1:3" x14ac:dyDescent="0.3">
      <c r="A319" s="4">
        <v>316</v>
      </c>
      <c r="B319" s="1">
        <v>1</v>
      </c>
      <c r="C319" t="str">
        <f t="shared" si="4"/>
        <v>One-time</v>
      </c>
    </row>
    <row r="320" spans="1:3" x14ac:dyDescent="0.3">
      <c r="A320" s="4">
        <v>317</v>
      </c>
      <c r="B320" s="1">
        <v>1</v>
      </c>
      <c r="C320" t="str">
        <f t="shared" si="4"/>
        <v>One-time</v>
      </c>
    </row>
    <row r="321" spans="1:3" x14ac:dyDescent="0.3">
      <c r="A321" s="4">
        <v>318</v>
      </c>
      <c r="B321" s="1">
        <v>1</v>
      </c>
      <c r="C321" t="str">
        <f t="shared" si="4"/>
        <v>One-time</v>
      </c>
    </row>
    <row r="322" spans="1:3" x14ac:dyDescent="0.3">
      <c r="A322" s="4">
        <v>319</v>
      </c>
      <c r="B322" s="1">
        <v>1</v>
      </c>
      <c r="C322" t="str">
        <f t="shared" si="4"/>
        <v>One-time</v>
      </c>
    </row>
    <row r="323" spans="1:3" x14ac:dyDescent="0.3">
      <c r="A323" s="4">
        <v>320</v>
      </c>
      <c r="B323" s="1">
        <v>1</v>
      </c>
      <c r="C323" t="str">
        <f t="shared" si="4"/>
        <v>One-time</v>
      </c>
    </row>
    <row r="324" spans="1:3" x14ac:dyDescent="0.3">
      <c r="A324" s="4">
        <v>321</v>
      </c>
      <c r="B324" s="1">
        <v>1</v>
      </c>
      <c r="C324" t="str">
        <f t="shared" si="4"/>
        <v>One-time</v>
      </c>
    </row>
    <row r="325" spans="1:3" x14ac:dyDescent="0.3">
      <c r="A325" s="4">
        <v>322</v>
      </c>
      <c r="B325" s="1">
        <v>1</v>
      </c>
      <c r="C325" t="str">
        <f t="shared" ref="C325:C388" si="5">IF(B325=1,"One-time","Repeat")</f>
        <v>One-time</v>
      </c>
    </row>
    <row r="326" spans="1:3" x14ac:dyDescent="0.3">
      <c r="A326" s="4">
        <v>323</v>
      </c>
      <c r="B326" s="1">
        <v>1</v>
      </c>
      <c r="C326" t="str">
        <f t="shared" si="5"/>
        <v>One-time</v>
      </c>
    </row>
    <row r="327" spans="1:3" x14ac:dyDescent="0.3">
      <c r="A327" s="4">
        <v>324</v>
      </c>
      <c r="B327" s="1">
        <v>1</v>
      </c>
      <c r="C327" t="str">
        <f t="shared" si="5"/>
        <v>One-time</v>
      </c>
    </row>
    <row r="328" spans="1:3" x14ac:dyDescent="0.3">
      <c r="A328" s="4">
        <v>325</v>
      </c>
      <c r="B328" s="1">
        <v>1</v>
      </c>
      <c r="C328" t="str">
        <f t="shared" si="5"/>
        <v>One-time</v>
      </c>
    </row>
    <row r="329" spans="1:3" x14ac:dyDescent="0.3">
      <c r="A329" s="4">
        <v>326</v>
      </c>
      <c r="B329" s="1">
        <v>1</v>
      </c>
      <c r="C329" t="str">
        <f t="shared" si="5"/>
        <v>One-time</v>
      </c>
    </row>
    <row r="330" spans="1:3" x14ac:dyDescent="0.3">
      <c r="A330" s="4">
        <v>327</v>
      </c>
      <c r="B330" s="1">
        <v>1</v>
      </c>
      <c r="C330" t="str">
        <f t="shared" si="5"/>
        <v>One-time</v>
      </c>
    </row>
    <row r="331" spans="1:3" x14ac:dyDescent="0.3">
      <c r="A331" s="4">
        <v>328</v>
      </c>
      <c r="B331" s="1">
        <v>1</v>
      </c>
      <c r="C331" t="str">
        <f t="shared" si="5"/>
        <v>One-time</v>
      </c>
    </row>
    <row r="332" spans="1:3" x14ac:dyDescent="0.3">
      <c r="A332" s="4">
        <v>329</v>
      </c>
      <c r="B332" s="1">
        <v>1</v>
      </c>
      <c r="C332" t="str">
        <f t="shared" si="5"/>
        <v>One-time</v>
      </c>
    </row>
    <row r="333" spans="1:3" x14ac:dyDescent="0.3">
      <c r="A333" s="4">
        <v>330</v>
      </c>
      <c r="B333" s="1">
        <v>1</v>
      </c>
      <c r="C333" t="str">
        <f t="shared" si="5"/>
        <v>One-time</v>
      </c>
    </row>
    <row r="334" spans="1:3" x14ac:dyDescent="0.3">
      <c r="A334" s="4">
        <v>331</v>
      </c>
      <c r="B334" s="1">
        <v>1</v>
      </c>
      <c r="C334" t="str">
        <f t="shared" si="5"/>
        <v>One-time</v>
      </c>
    </row>
    <row r="335" spans="1:3" x14ac:dyDescent="0.3">
      <c r="A335" s="4">
        <v>332</v>
      </c>
      <c r="B335" s="1">
        <v>1</v>
      </c>
      <c r="C335" t="str">
        <f t="shared" si="5"/>
        <v>One-time</v>
      </c>
    </row>
    <row r="336" spans="1:3" x14ac:dyDescent="0.3">
      <c r="A336" s="4">
        <v>333</v>
      </c>
      <c r="B336" s="1">
        <v>1</v>
      </c>
      <c r="C336" t="str">
        <f t="shared" si="5"/>
        <v>One-time</v>
      </c>
    </row>
    <row r="337" spans="1:3" x14ac:dyDescent="0.3">
      <c r="A337" s="4">
        <v>334</v>
      </c>
      <c r="B337" s="1">
        <v>1</v>
      </c>
      <c r="C337" t="str">
        <f t="shared" si="5"/>
        <v>One-time</v>
      </c>
    </row>
    <row r="338" spans="1:3" x14ac:dyDescent="0.3">
      <c r="A338" s="4">
        <v>335</v>
      </c>
      <c r="B338" s="1">
        <v>1</v>
      </c>
      <c r="C338" t="str">
        <f t="shared" si="5"/>
        <v>One-time</v>
      </c>
    </row>
    <row r="339" spans="1:3" x14ac:dyDescent="0.3">
      <c r="A339" s="4">
        <v>336</v>
      </c>
      <c r="B339" s="1">
        <v>1</v>
      </c>
      <c r="C339" t="str">
        <f t="shared" si="5"/>
        <v>One-time</v>
      </c>
    </row>
    <row r="340" spans="1:3" x14ac:dyDescent="0.3">
      <c r="A340" s="4">
        <v>337</v>
      </c>
      <c r="B340" s="1">
        <v>1</v>
      </c>
      <c r="C340" t="str">
        <f t="shared" si="5"/>
        <v>One-time</v>
      </c>
    </row>
    <row r="341" spans="1:3" x14ac:dyDescent="0.3">
      <c r="A341" s="4">
        <v>338</v>
      </c>
      <c r="B341" s="1">
        <v>1</v>
      </c>
      <c r="C341" t="str">
        <f t="shared" si="5"/>
        <v>One-time</v>
      </c>
    </row>
    <row r="342" spans="1:3" x14ac:dyDescent="0.3">
      <c r="A342" s="4">
        <v>339</v>
      </c>
      <c r="B342" s="1">
        <v>1</v>
      </c>
      <c r="C342" t="str">
        <f t="shared" si="5"/>
        <v>One-time</v>
      </c>
    </row>
    <row r="343" spans="1:3" x14ac:dyDescent="0.3">
      <c r="A343" s="4">
        <v>340</v>
      </c>
      <c r="B343" s="1">
        <v>1</v>
      </c>
      <c r="C343" t="str">
        <f t="shared" si="5"/>
        <v>One-time</v>
      </c>
    </row>
    <row r="344" spans="1:3" x14ac:dyDescent="0.3">
      <c r="A344" s="4">
        <v>341</v>
      </c>
      <c r="B344" s="1">
        <v>1</v>
      </c>
      <c r="C344" t="str">
        <f t="shared" si="5"/>
        <v>One-time</v>
      </c>
    </row>
    <row r="345" spans="1:3" x14ac:dyDescent="0.3">
      <c r="A345" s="4">
        <v>342</v>
      </c>
      <c r="B345" s="1">
        <v>1</v>
      </c>
      <c r="C345" t="str">
        <f t="shared" si="5"/>
        <v>One-time</v>
      </c>
    </row>
    <row r="346" spans="1:3" x14ac:dyDescent="0.3">
      <c r="A346" s="4">
        <v>343</v>
      </c>
      <c r="B346" s="1">
        <v>1</v>
      </c>
      <c r="C346" t="str">
        <f t="shared" si="5"/>
        <v>One-time</v>
      </c>
    </row>
    <row r="347" spans="1:3" x14ac:dyDescent="0.3">
      <c r="A347" s="4">
        <v>344</v>
      </c>
      <c r="B347" s="1">
        <v>1</v>
      </c>
      <c r="C347" t="str">
        <f t="shared" si="5"/>
        <v>One-time</v>
      </c>
    </row>
    <row r="348" spans="1:3" x14ac:dyDescent="0.3">
      <c r="A348" s="4">
        <v>345</v>
      </c>
      <c r="B348" s="1">
        <v>1</v>
      </c>
      <c r="C348" t="str">
        <f t="shared" si="5"/>
        <v>One-time</v>
      </c>
    </row>
    <row r="349" spans="1:3" x14ac:dyDescent="0.3">
      <c r="A349" s="4">
        <v>346</v>
      </c>
      <c r="B349" s="1">
        <v>1</v>
      </c>
      <c r="C349" t="str">
        <f t="shared" si="5"/>
        <v>One-time</v>
      </c>
    </row>
    <row r="350" spans="1:3" x14ac:dyDescent="0.3">
      <c r="A350" s="4">
        <v>347</v>
      </c>
      <c r="B350" s="1">
        <v>1</v>
      </c>
      <c r="C350" t="str">
        <f t="shared" si="5"/>
        <v>One-time</v>
      </c>
    </row>
    <row r="351" spans="1:3" x14ac:dyDescent="0.3">
      <c r="A351" s="4">
        <v>348</v>
      </c>
      <c r="B351" s="1">
        <v>1</v>
      </c>
      <c r="C351" t="str">
        <f t="shared" si="5"/>
        <v>One-time</v>
      </c>
    </row>
    <row r="352" spans="1:3" x14ac:dyDescent="0.3">
      <c r="A352" s="4">
        <v>349</v>
      </c>
      <c r="B352" s="1">
        <v>1</v>
      </c>
      <c r="C352" t="str">
        <f t="shared" si="5"/>
        <v>One-time</v>
      </c>
    </row>
    <row r="353" spans="1:3" x14ac:dyDescent="0.3">
      <c r="A353" s="4">
        <v>350</v>
      </c>
      <c r="B353" s="1">
        <v>1</v>
      </c>
      <c r="C353" t="str">
        <f t="shared" si="5"/>
        <v>One-time</v>
      </c>
    </row>
    <row r="354" spans="1:3" x14ac:dyDescent="0.3">
      <c r="A354" s="4">
        <v>351</v>
      </c>
      <c r="B354" s="1">
        <v>1</v>
      </c>
      <c r="C354" t="str">
        <f t="shared" si="5"/>
        <v>One-time</v>
      </c>
    </row>
    <row r="355" spans="1:3" x14ac:dyDescent="0.3">
      <c r="A355" s="4">
        <v>352</v>
      </c>
      <c r="B355" s="1">
        <v>1</v>
      </c>
      <c r="C355" t="str">
        <f t="shared" si="5"/>
        <v>One-time</v>
      </c>
    </row>
    <row r="356" spans="1:3" x14ac:dyDescent="0.3">
      <c r="A356" s="4">
        <v>353</v>
      </c>
      <c r="B356" s="1">
        <v>1</v>
      </c>
      <c r="C356" t="str">
        <f t="shared" si="5"/>
        <v>One-time</v>
      </c>
    </row>
    <row r="357" spans="1:3" x14ac:dyDescent="0.3">
      <c r="A357" s="4">
        <v>354</v>
      </c>
      <c r="B357" s="1">
        <v>1</v>
      </c>
      <c r="C357" t="str">
        <f t="shared" si="5"/>
        <v>One-time</v>
      </c>
    </row>
    <row r="358" spans="1:3" x14ac:dyDescent="0.3">
      <c r="A358" s="4">
        <v>355</v>
      </c>
      <c r="B358" s="1">
        <v>1</v>
      </c>
      <c r="C358" t="str">
        <f t="shared" si="5"/>
        <v>One-time</v>
      </c>
    </row>
    <row r="359" spans="1:3" x14ac:dyDescent="0.3">
      <c r="A359" s="4">
        <v>356</v>
      </c>
      <c r="B359" s="1">
        <v>1</v>
      </c>
      <c r="C359" t="str">
        <f t="shared" si="5"/>
        <v>One-time</v>
      </c>
    </row>
    <row r="360" spans="1:3" x14ac:dyDescent="0.3">
      <c r="A360" s="4">
        <v>357</v>
      </c>
      <c r="B360" s="1">
        <v>1</v>
      </c>
      <c r="C360" t="str">
        <f t="shared" si="5"/>
        <v>One-time</v>
      </c>
    </row>
    <row r="361" spans="1:3" x14ac:dyDescent="0.3">
      <c r="A361" s="4">
        <v>358</v>
      </c>
      <c r="B361" s="1">
        <v>1</v>
      </c>
      <c r="C361" t="str">
        <f t="shared" si="5"/>
        <v>One-time</v>
      </c>
    </row>
    <row r="362" spans="1:3" x14ac:dyDescent="0.3">
      <c r="A362" s="4">
        <v>359</v>
      </c>
      <c r="B362" s="1">
        <v>1</v>
      </c>
      <c r="C362" t="str">
        <f t="shared" si="5"/>
        <v>One-time</v>
      </c>
    </row>
    <row r="363" spans="1:3" x14ac:dyDescent="0.3">
      <c r="A363" s="4">
        <v>360</v>
      </c>
      <c r="B363" s="1">
        <v>1</v>
      </c>
      <c r="C363" t="str">
        <f t="shared" si="5"/>
        <v>One-time</v>
      </c>
    </row>
    <row r="364" spans="1:3" x14ac:dyDescent="0.3">
      <c r="A364" s="4">
        <v>361</v>
      </c>
      <c r="B364" s="1">
        <v>1</v>
      </c>
      <c r="C364" t="str">
        <f t="shared" si="5"/>
        <v>One-time</v>
      </c>
    </row>
    <row r="365" spans="1:3" x14ac:dyDescent="0.3">
      <c r="A365" s="4">
        <v>362</v>
      </c>
      <c r="B365" s="1">
        <v>1</v>
      </c>
      <c r="C365" t="str">
        <f t="shared" si="5"/>
        <v>One-time</v>
      </c>
    </row>
    <row r="366" spans="1:3" x14ac:dyDescent="0.3">
      <c r="A366" s="4">
        <v>363</v>
      </c>
      <c r="B366" s="1">
        <v>1</v>
      </c>
      <c r="C366" t="str">
        <f t="shared" si="5"/>
        <v>One-time</v>
      </c>
    </row>
    <row r="367" spans="1:3" x14ac:dyDescent="0.3">
      <c r="A367" s="4">
        <v>364</v>
      </c>
      <c r="B367" s="1">
        <v>1</v>
      </c>
      <c r="C367" t="str">
        <f t="shared" si="5"/>
        <v>One-time</v>
      </c>
    </row>
    <row r="368" spans="1:3" x14ac:dyDescent="0.3">
      <c r="A368" s="4">
        <v>365</v>
      </c>
      <c r="B368" s="1">
        <v>1</v>
      </c>
      <c r="C368" t="str">
        <f t="shared" si="5"/>
        <v>One-time</v>
      </c>
    </row>
    <row r="369" spans="1:3" x14ac:dyDescent="0.3">
      <c r="A369" s="4">
        <v>366</v>
      </c>
      <c r="B369" s="1">
        <v>1</v>
      </c>
      <c r="C369" t="str">
        <f t="shared" si="5"/>
        <v>One-time</v>
      </c>
    </row>
    <row r="370" spans="1:3" x14ac:dyDescent="0.3">
      <c r="A370" s="4">
        <v>367</v>
      </c>
      <c r="B370" s="1">
        <v>1</v>
      </c>
      <c r="C370" t="str">
        <f t="shared" si="5"/>
        <v>One-time</v>
      </c>
    </row>
    <row r="371" spans="1:3" x14ac:dyDescent="0.3">
      <c r="A371" s="4">
        <v>368</v>
      </c>
      <c r="B371" s="1">
        <v>1</v>
      </c>
      <c r="C371" t="str">
        <f t="shared" si="5"/>
        <v>One-time</v>
      </c>
    </row>
    <row r="372" spans="1:3" x14ac:dyDescent="0.3">
      <c r="A372" s="4">
        <v>369</v>
      </c>
      <c r="B372" s="1">
        <v>1</v>
      </c>
      <c r="C372" t="str">
        <f t="shared" si="5"/>
        <v>One-time</v>
      </c>
    </row>
    <row r="373" spans="1:3" x14ac:dyDescent="0.3">
      <c r="A373" s="4">
        <v>370</v>
      </c>
      <c r="B373" s="1">
        <v>1</v>
      </c>
      <c r="C373" t="str">
        <f t="shared" si="5"/>
        <v>One-time</v>
      </c>
    </row>
    <row r="374" spans="1:3" x14ac:dyDescent="0.3">
      <c r="A374" s="4">
        <v>371</v>
      </c>
      <c r="B374" s="1">
        <v>1</v>
      </c>
      <c r="C374" t="str">
        <f t="shared" si="5"/>
        <v>One-time</v>
      </c>
    </row>
    <row r="375" spans="1:3" x14ac:dyDescent="0.3">
      <c r="A375" s="4">
        <v>372</v>
      </c>
      <c r="B375" s="1">
        <v>1</v>
      </c>
      <c r="C375" t="str">
        <f t="shared" si="5"/>
        <v>One-time</v>
      </c>
    </row>
    <row r="376" spans="1:3" x14ac:dyDescent="0.3">
      <c r="A376" s="4">
        <v>373</v>
      </c>
      <c r="B376" s="1">
        <v>1</v>
      </c>
      <c r="C376" t="str">
        <f t="shared" si="5"/>
        <v>One-time</v>
      </c>
    </row>
    <row r="377" spans="1:3" x14ac:dyDescent="0.3">
      <c r="A377" s="4">
        <v>374</v>
      </c>
      <c r="B377" s="1">
        <v>1</v>
      </c>
      <c r="C377" t="str">
        <f t="shared" si="5"/>
        <v>One-time</v>
      </c>
    </row>
    <row r="378" spans="1:3" x14ac:dyDescent="0.3">
      <c r="A378" s="4">
        <v>375</v>
      </c>
      <c r="B378" s="1">
        <v>1</v>
      </c>
      <c r="C378" t="str">
        <f t="shared" si="5"/>
        <v>One-time</v>
      </c>
    </row>
    <row r="379" spans="1:3" x14ac:dyDescent="0.3">
      <c r="A379" s="4">
        <v>376</v>
      </c>
      <c r="B379" s="1">
        <v>1</v>
      </c>
      <c r="C379" t="str">
        <f t="shared" si="5"/>
        <v>One-time</v>
      </c>
    </row>
    <row r="380" spans="1:3" x14ac:dyDescent="0.3">
      <c r="A380" s="4">
        <v>377</v>
      </c>
      <c r="B380" s="1">
        <v>1</v>
      </c>
      <c r="C380" t="str">
        <f t="shared" si="5"/>
        <v>One-time</v>
      </c>
    </row>
    <row r="381" spans="1:3" x14ac:dyDescent="0.3">
      <c r="A381" s="4">
        <v>378</v>
      </c>
      <c r="B381" s="1">
        <v>1</v>
      </c>
      <c r="C381" t="str">
        <f t="shared" si="5"/>
        <v>One-time</v>
      </c>
    </row>
    <row r="382" spans="1:3" x14ac:dyDescent="0.3">
      <c r="A382" s="4">
        <v>379</v>
      </c>
      <c r="B382" s="1">
        <v>1</v>
      </c>
      <c r="C382" t="str">
        <f t="shared" si="5"/>
        <v>One-time</v>
      </c>
    </row>
    <row r="383" spans="1:3" x14ac:dyDescent="0.3">
      <c r="A383" s="4">
        <v>380</v>
      </c>
      <c r="B383" s="1">
        <v>1</v>
      </c>
      <c r="C383" t="str">
        <f t="shared" si="5"/>
        <v>One-time</v>
      </c>
    </row>
    <row r="384" spans="1:3" x14ac:dyDescent="0.3">
      <c r="A384" s="4">
        <v>381</v>
      </c>
      <c r="B384" s="1">
        <v>1</v>
      </c>
      <c r="C384" t="str">
        <f t="shared" si="5"/>
        <v>One-time</v>
      </c>
    </row>
    <row r="385" spans="1:3" x14ac:dyDescent="0.3">
      <c r="A385" s="4">
        <v>382</v>
      </c>
      <c r="B385" s="1">
        <v>1</v>
      </c>
      <c r="C385" t="str">
        <f t="shared" si="5"/>
        <v>One-time</v>
      </c>
    </row>
    <row r="386" spans="1:3" x14ac:dyDescent="0.3">
      <c r="A386" s="4">
        <v>383</v>
      </c>
      <c r="B386" s="1">
        <v>1</v>
      </c>
      <c r="C386" t="str">
        <f t="shared" si="5"/>
        <v>One-time</v>
      </c>
    </row>
    <row r="387" spans="1:3" x14ac:dyDescent="0.3">
      <c r="A387" s="4">
        <v>384</v>
      </c>
      <c r="B387" s="1">
        <v>1</v>
      </c>
      <c r="C387" t="str">
        <f t="shared" si="5"/>
        <v>One-time</v>
      </c>
    </row>
    <row r="388" spans="1:3" x14ac:dyDescent="0.3">
      <c r="A388" s="4">
        <v>385</v>
      </c>
      <c r="B388" s="1">
        <v>1</v>
      </c>
      <c r="C388" t="str">
        <f t="shared" si="5"/>
        <v>One-time</v>
      </c>
    </row>
    <row r="389" spans="1:3" x14ac:dyDescent="0.3">
      <c r="A389" s="4">
        <v>386</v>
      </c>
      <c r="B389" s="1">
        <v>1</v>
      </c>
      <c r="C389" t="str">
        <f t="shared" ref="C389:C452" si="6">IF(B389=1,"One-time","Repeat")</f>
        <v>One-time</v>
      </c>
    </row>
    <row r="390" spans="1:3" x14ac:dyDescent="0.3">
      <c r="A390" s="4">
        <v>387</v>
      </c>
      <c r="B390" s="1">
        <v>1</v>
      </c>
      <c r="C390" t="str">
        <f t="shared" si="6"/>
        <v>One-time</v>
      </c>
    </row>
    <row r="391" spans="1:3" x14ac:dyDescent="0.3">
      <c r="A391" s="4">
        <v>388</v>
      </c>
      <c r="B391" s="1">
        <v>1</v>
      </c>
      <c r="C391" t="str">
        <f t="shared" si="6"/>
        <v>One-time</v>
      </c>
    </row>
    <row r="392" spans="1:3" x14ac:dyDescent="0.3">
      <c r="A392" s="4">
        <v>389</v>
      </c>
      <c r="B392" s="1">
        <v>1</v>
      </c>
      <c r="C392" t="str">
        <f t="shared" si="6"/>
        <v>One-time</v>
      </c>
    </row>
    <row r="393" spans="1:3" x14ac:dyDescent="0.3">
      <c r="A393" s="4">
        <v>390</v>
      </c>
      <c r="B393" s="1">
        <v>1</v>
      </c>
      <c r="C393" t="str">
        <f t="shared" si="6"/>
        <v>One-time</v>
      </c>
    </row>
    <row r="394" spans="1:3" x14ac:dyDescent="0.3">
      <c r="A394" s="4">
        <v>391</v>
      </c>
      <c r="B394" s="1">
        <v>1</v>
      </c>
      <c r="C394" t="str">
        <f t="shared" si="6"/>
        <v>One-time</v>
      </c>
    </row>
    <row r="395" spans="1:3" x14ac:dyDescent="0.3">
      <c r="A395" s="4">
        <v>392</v>
      </c>
      <c r="B395" s="1">
        <v>1</v>
      </c>
      <c r="C395" t="str">
        <f t="shared" si="6"/>
        <v>One-time</v>
      </c>
    </row>
    <row r="396" spans="1:3" x14ac:dyDescent="0.3">
      <c r="A396" s="4">
        <v>393</v>
      </c>
      <c r="B396" s="1">
        <v>1</v>
      </c>
      <c r="C396" t="str">
        <f t="shared" si="6"/>
        <v>One-time</v>
      </c>
    </row>
    <row r="397" spans="1:3" x14ac:dyDescent="0.3">
      <c r="A397" s="4">
        <v>394</v>
      </c>
      <c r="B397" s="1">
        <v>1</v>
      </c>
      <c r="C397" t="str">
        <f t="shared" si="6"/>
        <v>One-time</v>
      </c>
    </row>
    <row r="398" spans="1:3" x14ac:dyDescent="0.3">
      <c r="A398" s="4">
        <v>395</v>
      </c>
      <c r="B398" s="1">
        <v>1</v>
      </c>
      <c r="C398" t="str">
        <f t="shared" si="6"/>
        <v>One-time</v>
      </c>
    </row>
    <row r="399" spans="1:3" x14ac:dyDescent="0.3">
      <c r="A399" s="4">
        <v>396</v>
      </c>
      <c r="B399" s="1">
        <v>1</v>
      </c>
      <c r="C399" t="str">
        <f t="shared" si="6"/>
        <v>One-time</v>
      </c>
    </row>
    <row r="400" spans="1:3" x14ac:dyDescent="0.3">
      <c r="A400" s="4">
        <v>397</v>
      </c>
      <c r="B400" s="1">
        <v>1</v>
      </c>
      <c r="C400" t="str">
        <f t="shared" si="6"/>
        <v>One-time</v>
      </c>
    </row>
    <row r="401" spans="1:3" x14ac:dyDescent="0.3">
      <c r="A401" s="4">
        <v>398</v>
      </c>
      <c r="B401" s="1">
        <v>1</v>
      </c>
      <c r="C401" t="str">
        <f t="shared" si="6"/>
        <v>One-time</v>
      </c>
    </row>
    <row r="402" spans="1:3" x14ac:dyDescent="0.3">
      <c r="A402" s="4">
        <v>399</v>
      </c>
      <c r="B402" s="1">
        <v>1</v>
      </c>
      <c r="C402" t="str">
        <f t="shared" si="6"/>
        <v>One-time</v>
      </c>
    </row>
    <row r="403" spans="1:3" x14ac:dyDescent="0.3">
      <c r="A403" s="4">
        <v>400</v>
      </c>
      <c r="B403" s="1">
        <v>1</v>
      </c>
      <c r="C403" t="str">
        <f t="shared" si="6"/>
        <v>One-time</v>
      </c>
    </row>
    <row r="404" spans="1:3" x14ac:dyDescent="0.3">
      <c r="A404" s="4">
        <v>401</v>
      </c>
      <c r="B404" s="1">
        <v>1</v>
      </c>
      <c r="C404" t="str">
        <f t="shared" si="6"/>
        <v>One-time</v>
      </c>
    </row>
    <row r="405" spans="1:3" x14ac:dyDescent="0.3">
      <c r="A405" s="4">
        <v>402</v>
      </c>
      <c r="B405" s="1">
        <v>1</v>
      </c>
      <c r="C405" t="str">
        <f t="shared" si="6"/>
        <v>One-time</v>
      </c>
    </row>
    <row r="406" spans="1:3" x14ac:dyDescent="0.3">
      <c r="A406" s="4">
        <v>403</v>
      </c>
      <c r="B406" s="1">
        <v>1</v>
      </c>
      <c r="C406" t="str">
        <f t="shared" si="6"/>
        <v>One-time</v>
      </c>
    </row>
    <row r="407" spans="1:3" x14ac:dyDescent="0.3">
      <c r="A407" s="4">
        <v>404</v>
      </c>
      <c r="B407" s="1">
        <v>1</v>
      </c>
      <c r="C407" t="str">
        <f t="shared" si="6"/>
        <v>One-time</v>
      </c>
    </row>
    <row r="408" spans="1:3" x14ac:dyDescent="0.3">
      <c r="A408" s="4">
        <v>405</v>
      </c>
      <c r="B408" s="1">
        <v>1</v>
      </c>
      <c r="C408" t="str">
        <f t="shared" si="6"/>
        <v>One-time</v>
      </c>
    </row>
    <row r="409" spans="1:3" x14ac:dyDescent="0.3">
      <c r="A409" s="4">
        <v>406</v>
      </c>
      <c r="B409" s="1">
        <v>1</v>
      </c>
      <c r="C409" t="str">
        <f t="shared" si="6"/>
        <v>One-time</v>
      </c>
    </row>
    <row r="410" spans="1:3" x14ac:dyDescent="0.3">
      <c r="A410" s="4">
        <v>407</v>
      </c>
      <c r="B410" s="1">
        <v>1</v>
      </c>
      <c r="C410" t="str">
        <f t="shared" si="6"/>
        <v>One-time</v>
      </c>
    </row>
    <row r="411" spans="1:3" x14ac:dyDescent="0.3">
      <c r="A411" s="4">
        <v>408</v>
      </c>
      <c r="B411" s="1">
        <v>1</v>
      </c>
      <c r="C411" t="str">
        <f t="shared" si="6"/>
        <v>One-time</v>
      </c>
    </row>
    <row r="412" spans="1:3" x14ac:dyDescent="0.3">
      <c r="A412" s="4">
        <v>409</v>
      </c>
      <c r="B412" s="1">
        <v>1</v>
      </c>
      <c r="C412" t="str">
        <f t="shared" si="6"/>
        <v>One-time</v>
      </c>
    </row>
    <row r="413" spans="1:3" x14ac:dyDescent="0.3">
      <c r="A413" s="4">
        <v>410</v>
      </c>
      <c r="B413" s="1">
        <v>1</v>
      </c>
      <c r="C413" t="str">
        <f t="shared" si="6"/>
        <v>One-time</v>
      </c>
    </row>
    <row r="414" spans="1:3" x14ac:dyDescent="0.3">
      <c r="A414" s="4">
        <v>411</v>
      </c>
      <c r="B414" s="1">
        <v>1</v>
      </c>
      <c r="C414" t="str">
        <f t="shared" si="6"/>
        <v>One-time</v>
      </c>
    </row>
    <row r="415" spans="1:3" x14ac:dyDescent="0.3">
      <c r="A415" s="4">
        <v>412</v>
      </c>
      <c r="B415" s="1">
        <v>1</v>
      </c>
      <c r="C415" t="str">
        <f t="shared" si="6"/>
        <v>One-time</v>
      </c>
    </row>
    <row r="416" spans="1:3" x14ac:dyDescent="0.3">
      <c r="A416" s="4">
        <v>413</v>
      </c>
      <c r="B416" s="1">
        <v>1</v>
      </c>
      <c r="C416" t="str">
        <f t="shared" si="6"/>
        <v>One-time</v>
      </c>
    </row>
    <row r="417" spans="1:3" x14ac:dyDescent="0.3">
      <c r="A417" s="4">
        <v>414</v>
      </c>
      <c r="B417" s="1">
        <v>1</v>
      </c>
      <c r="C417" t="str">
        <f t="shared" si="6"/>
        <v>One-time</v>
      </c>
    </row>
    <row r="418" spans="1:3" x14ac:dyDescent="0.3">
      <c r="A418" s="4">
        <v>415</v>
      </c>
      <c r="B418" s="1">
        <v>1</v>
      </c>
      <c r="C418" t="str">
        <f t="shared" si="6"/>
        <v>One-time</v>
      </c>
    </row>
    <row r="419" spans="1:3" x14ac:dyDescent="0.3">
      <c r="A419" s="4">
        <v>416</v>
      </c>
      <c r="B419" s="1">
        <v>1</v>
      </c>
      <c r="C419" t="str">
        <f t="shared" si="6"/>
        <v>One-time</v>
      </c>
    </row>
    <row r="420" spans="1:3" x14ac:dyDescent="0.3">
      <c r="A420" s="4">
        <v>417</v>
      </c>
      <c r="B420" s="1">
        <v>1</v>
      </c>
      <c r="C420" t="str">
        <f t="shared" si="6"/>
        <v>One-time</v>
      </c>
    </row>
    <row r="421" spans="1:3" x14ac:dyDescent="0.3">
      <c r="A421" s="4">
        <v>418</v>
      </c>
      <c r="B421" s="1">
        <v>1</v>
      </c>
      <c r="C421" t="str">
        <f t="shared" si="6"/>
        <v>One-time</v>
      </c>
    </row>
    <row r="422" spans="1:3" x14ac:dyDescent="0.3">
      <c r="A422" s="4">
        <v>419</v>
      </c>
      <c r="B422" s="1">
        <v>1</v>
      </c>
      <c r="C422" t="str">
        <f t="shared" si="6"/>
        <v>One-time</v>
      </c>
    </row>
    <row r="423" spans="1:3" x14ac:dyDescent="0.3">
      <c r="A423" s="4">
        <v>420</v>
      </c>
      <c r="B423" s="1">
        <v>1</v>
      </c>
      <c r="C423" t="str">
        <f t="shared" si="6"/>
        <v>One-time</v>
      </c>
    </row>
    <row r="424" spans="1:3" x14ac:dyDescent="0.3">
      <c r="A424" s="4">
        <v>421</v>
      </c>
      <c r="B424" s="1">
        <v>1</v>
      </c>
      <c r="C424" t="str">
        <f t="shared" si="6"/>
        <v>One-time</v>
      </c>
    </row>
    <row r="425" spans="1:3" x14ac:dyDescent="0.3">
      <c r="A425" s="4">
        <v>422</v>
      </c>
      <c r="B425" s="1">
        <v>1</v>
      </c>
      <c r="C425" t="str">
        <f t="shared" si="6"/>
        <v>One-time</v>
      </c>
    </row>
    <row r="426" spans="1:3" x14ac:dyDescent="0.3">
      <c r="A426" s="4">
        <v>423</v>
      </c>
      <c r="B426" s="1">
        <v>1</v>
      </c>
      <c r="C426" t="str">
        <f t="shared" si="6"/>
        <v>One-time</v>
      </c>
    </row>
    <row r="427" spans="1:3" x14ac:dyDescent="0.3">
      <c r="A427" s="4">
        <v>424</v>
      </c>
      <c r="B427" s="1">
        <v>1</v>
      </c>
      <c r="C427" t="str">
        <f t="shared" si="6"/>
        <v>One-time</v>
      </c>
    </row>
    <row r="428" spans="1:3" x14ac:dyDescent="0.3">
      <c r="A428" s="4">
        <v>425</v>
      </c>
      <c r="B428" s="1">
        <v>1</v>
      </c>
      <c r="C428" t="str">
        <f t="shared" si="6"/>
        <v>One-time</v>
      </c>
    </row>
    <row r="429" spans="1:3" x14ac:dyDescent="0.3">
      <c r="A429" s="4">
        <v>426</v>
      </c>
      <c r="B429" s="1">
        <v>1</v>
      </c>
      <c r="C429" t="str">
        <f t="shared" si="6"/>
        <v>One-time</v>
      </c>
    </row>
    <row r="430" spans="1:3" x14ac:dyDescent="0.3">
      <c r="A430" s="4">
        <v>427</v>
      </c>
      <c r="B430" s="1">
        <v>1</v>
      </c>
      <c r="C430" t="str">
        <f t="shared" si="6"/>
        <v>One-time</v>
      </c>
    </row>
    <row r="431" spans="1:3" x14ac:dyDescent="0.3">
      <c r="A431" s="4">
        <v>428</v>
      </c>
      <c r="B431" s="1">
        <v>1</v>
      </c>
      <c r="C431" t="str">
        <f t="shared" si="6"/>
        <v>One-time</v>
      </c>
    </row>
    <row r="432" spans="1:3" x14ac:dyDescent="0.3">
      <c r="A432" s="4">
        <v>429</v>
      </c>
      <c r="B432" s="1">
        <v>1</v>
      </c>
      <c r="C432" t="str">
        <f t="shared" si="6"/>
        <v>One-time</v>
      </c>
    </row>
    <row r="433" spans="1:3" x14ac:dyDescent="0.3">
      <c r="A433" s="4">
        <v>430</v>
      </c>
      <c r="B433" s="1">
        <v>1</v>
      </c>
      <c r="C433" t="str">
        <f t="shared" si="6"/>
        <v>One-time</v>
      </c>
    </row>
    <row r="434" spans="1:3" x14ac:dyDescent="0.3">
      <c r="A434" s="4">
        <v>431</v>
      </c>
      <c r="B434" s="1">
        <v>1</v>
      </c>
      <c r="C434" t="str">
        <f t="shared" si="6"/>
        <v>One-time</v>
      </c>
    </row>
    <row r="435" spans="1:3" x14ac:dyDescent="0.3">
      <c r="A435" s="4">
        <v>432</v>
      </c>
      <c r="B435" s="1">
        <v>1</v>
      </c>
      <c r="C435" t="str">
        <f t="shared" si="6"/>
        <v>One-time</v>
      </c>
    </row>
    <row r="436" spans="1:3" x14ac:dyDescent="0.3">
      <c r="A436" s="4">
        <v>433</v>
      </c>
      <c r="B436" s="1">
        <v>1</v>
      </c>
      <c r="C436" t="str">
        <f t="shared" si="6"/>
        <v>One-time</v>
      </c>
    </row>
    <row r="437" spans="1:3" x14ac:dyDescent="0.3">
      <c r="A437" s="4">
        <v>434</v>
      </c>
      <c r="B437" s="1">
        <v>1</v>
      </c>
      <c r="C437" t="str">
        <f t="shared" si="6"/>
        <v>One-time</v>
      </c>
    </row>
    <row r="438" spans="1:3" x14ac:dyDescent="0.3">
      <c r="A438" s="4">
        <v>435</v>
      </c>
      <c r="B438" s="1">
        <v>1</v>
      </c>
      <c r="C438" t="str">
        <f t="shared" si="6"/>
        <v>One-time</v>
      </c>
    </row>
    <row r="439" spans="1:3" x14ac:dyDescent="0.3">
      <c r="A439" s="4">
        <v>436</v>
      </c>
      <c r="B439" s="1">
        <v>1</v>
      </c>
      <c r="C439" t="str">
        <f t="shared" si="6"/>
        <v>One-time</v>
      </c>
    </row>
    <row r="440" spans="1:3" x14ac:dyDescent="0.3">
      <c r="A440" s="4">
        <v>437</v>
      </c>
      <c r="B440" s="1">
        <v>1</v>
      </c>
      <c r="C440" t="str">
        <f t="shared" si="6"/>
        <v>One-time</v>
      </c>
    </row>
    <row r="441" spans="1:3" x14ac:dyDescent="0.3">
      <c r="A441" s="4">
        <v>438</v>
      </c>
      <c r="B441" s="1">
        <v>1</v>
      </c>
      <c r="C441" t="str">
        <f t="shared" si="6"/>
        <v>One-time</v>
      </c>
    </row>
    <row r="442" spans="1:3" x14ac:dyDescent="0.3">
      <c r="A442" s="4">
        <v>439</v>
      </c>
      <c r="B442" s="1">
        <v>1</v>
      </c>
      <c r="C442" t="str">
        <f t="shared" si="6"/>
        <v>One-time</v>
      </c>
    </row>
    <row r="443" spans="1:3" x14ac:dyDescent="0.3">
      <c r="A443" s="4">
        <v>440</v>
      </c>
      <c r="B443" s="1">
        <v>1</v>
      </c>
      <c r="C443" t="str">
        <f t="shared" si="6"/>
        <v>One-time</v>
      </c>
    </row>
    <row r="444" spans="1:3" x14ac:dyDescent="0.3">
      <c r="A444" s="4">
        <v>441</v>
      </c>
      <c r="B444" s="1">
        <v>1</v>
      </c>
      <c r="C444" t="str">
        <f t="shared" si="6"/>
        <v>One-time</v>
      </c>
    </row>
    <row r="445" spans="1:3" x14ac:dyDescent="0.3">
      <c r="A445" s="4">
        <v>442</v>
      </c>
      <c r="B445" s="1">
        <v>1</v>
      </c>
      <c r="C445" t="str">
        <f t="shared" si="6"/>
        <v>One-time</v>
      </c>
    </row>
    <row r="446" spans="1:3" x14ac:dyDescent="0.3">
      <c r="A446" s="4">
        <v>443</v>
      </c>
      <c r="B446" s="1">
        <v>1</v>
      </c>
      <c r="C446" t="str">
        <f t="shared" si="6"/>
        <v>One-time</v>
      </c>
    </row>
    <row r="447" spans="1:3" x14ac:dyDescent="0.3">
      <c r="A447" s="4">
        <v>444</v>
      </c>
      <c r="B447" s="1">
        <v>1</v>
      </c>
      <c r="C447" t="str">
        <f t="shared" si="6"/>
        <v>One-time</v>
      </c>
    </row>
    <row r="448" spans="1:3" x14ac:dyDescent="0.3">
      <c r="A448" s="4">
        <v>445</v>
      </c>
      <c r="B448" s="1">
        <v>1</v>
      </c>
      <c r="C448" t="str">
        <f t="shared" si="6"/>
        <v>One-time</v>
      </c>
    </row>
    <row r="449" spans="1:3" x14ac:dyDescent="0.3">
      <c r="A449" s="4">
        <v>446</v>
      </c>
      <c r="B449" s="1">
        <v>1</v>
      </c>
      <c r="C449" t="str">
        <f t="shared" si="6"/>
        <v>One-time</v>
      </c>
    </row>
    <row r="450" spans="1:3" x14ac:dyDescent="0.3">
      <c r="A450" s="4">
        <v>447</v>
      </c>
      <c r="B450" s="1">
        <v>1</v>
      </c>
      <c r="C450" t="str">
        <f t="shared" si="6"/>
        <v>One-time</v>
      </c>
    </row>
    <row r="451" spans="1:3" x14ac:dyDescent="0.3">
      <c r="A451" s="4">
        <v>448</v>
      </c>
      <c r="B451" s="1">
        <v>1</v>
      </c>
      <c r="C451" t="str">
        <f t="shared" si="6"/>
        <v>One-time</v>
      </c>
    </row>
    <row r="452" spans="1:3" x14ac:dyDescent="0.3">
      <c r="A452" s="4">
        <v>449</v>
      </c>
      <c r="B452" s="1">
        <v>1</v>
      </c>
      <c r="C452" t="str">
        <f t="shared" si="6"/>
        <v>One-time</v>
      </c>
    </row>
    <row r="453" spans="1:3" x14ac:dyDescent="0.3">
      <c r="A453" s="4">
        <v>450</v>
      </c>
      <c r="B453" s="1">
        <v>1</v>
      </c>
      <c r="C453" t="str">
        <f t="shared" ref="C453:C516" si="7">IF(B453=1,"One-time","Repeat")</f>
        <v>One-time</v>
      </c>
    </row>
    <row r="454" spans="1:3" x14ac:dyDescent="0.3">
      <c r="A454" s="4">
        <v>451</v>
      </c>
      <c r="B454" s="1">
        <v>1</v>
      </c>
      <c r="C454" t="str">
        <f t="shared" si="7"/>
        <v>One-time</v>
      </c>
    </row>
    <row r="455" spans="1:3" x14ac:dyDescent="0.3">
      <c r="A455" s="4">
        <v>452</v>
      </c>
      <c r="B455" s="1">
        <v>1</v>
      </c>
      <c r="C455" t="str">
        <f t="shared" si="7"/>
        <v>One-time</v>
      </c>
    </row>
    <row r="456" spans="1:3" x14ac:dyDescent="0.3">
      <c r="A456" s="4">
        <v>453</v>
      </c>
      <c r="B456" s="1">
        <v>1</v>
      </c>
      <c r="C456" t="str">
        <f t="shared" si="7"/>
        <v>One-time</v>
      </c>
    </row>
    <row r="457" spans="1:3" x14ac:dyDescent="0.3">
      <c r="A457" s="4">
        <v>454</v>
      </c>
      <c r="B457" s="1">
        <v>1</v>
      </c>
      <c r="C457" t="str">
        <f t="shared" si="7"/>
        <v>One-time</v>
      </c>
    </row>
    <row r="458" spans="1:3" x14ac:dyDescent="0.3">
      <c r="A458" s="4">
        <v>455</v>
      </c>
      <c r="B458" s="1">
        <v>1</v>
      </c>
      <c r="C458" t="str">
        <f t="shared" si="7"/>
        <v>One-time</v>
      </c>
    </row>
    <row r="459" spans="1:3" x14ac:dyDescent="0.3">
      <c r="A459" s="4">
        <v>456</v>
      </c>
      <c r="B459" s="1">
        <v>1</v>
      </c>
      <c r="C459" t="str">
        <f t="shared" si="7"/>
        <v>One-time</v>
      </c>
    </row>
    <row r="460" spans="1:3" x14ac:dyDescent="0.3">
      <c r="A460" s="4">
        <v>457</v>
      </c>
      <c r="B460" s="1">
        <v>1</v>
      </c>
      <c r="C460" t="str">
        <f t="shared" si="7"/>
        <v>One-time</v>
      </c>
    </row>
    <row r="461" spans="1:3" x14ac:dyDescent="0.3">
      <c r="A461" s="4">
        <v>458</v>
      </c>
      <c r="B461" s="1">
        <v>1</v>
      </c>
      <c r="C461" t="str">
        <f t="shared" si="7"/>
        <v>One-time</v>
      </c>
    </row>
    <row r="462" spans="1:3" x14ac:dyDescent="0.3">
      <c r="A462" s="4">
        <v>459</v>
      </c>
      <c r="B462" s="1">
        <v>1</v>
      </c>
      <c r="C462" t="str">
        <f t="shared" si="7"/>
        <v>One-time</v>
      </c>
    </row>
    <row r="463" spans="1:3" x14ac:dyDescent="0.3">
      <c r="A463" s="4">
        <v>460</v>
      </c>
      <c r="B463" s="1">
        <v>1</v>
      </c>
      <c r="C463" t="str">
        <f t="shared" si="7"/>
        <v>One-time</v>
      </c>
    </row>
    <row r="464" spans="1:3" x14ac:dyDescent="0.3">
      <c r="A464" s="4">
        <v>461</v>
      </c>
      <c r="B464" s="1">
        <v>1</v>
      </c>
      <c r="C464" t="str">
        <f t="shared" si="7"/>
        <v>One-time</v>
      </c>
    </row>
    <row r="465" spans="1:3" x14ac:dyDescent="0.3">
      <c r="A465" s="4">
        <v>462</v>
      </c>
      <c r="B465" s="1">
        <v>1</v>
      </c>
      <c r="C465" t="str">
        <f t="shared" si="7"/>
        <v>One-time</v>
      </c>
    </row>
    <row r="466" spans="1:3" x14ac:dyDescent="0.3">
      <c r="A466" s="4">
        <v>463</v>
      </c>
      <c r="B466" s="1">
        <v>1</v>
      </c>
      <c r="C466" t="str">
        <f t="shared" si="7"/>
        <v>One-time</v>
      </c>
    </row>
    <row r="467" spans="1:3" x14ac:dyDescent="0.3">
      <c r="A467" s="4">
        <v>464</v>
      </c>
      <c r="B467" s="1">
        <v>1</v>
      </c>
      <c r="C467" t="str">
        <f t="shared" si="7"/>
        <v>One-time</v>
      </c>
    </row>
    <row r="468" spans="1:3" x14ac:dyDescent="0.3">
      <c r="A468" s="4">
        <v>465</v>
      </c>
      <c r="B468" s="1">
        <v>1</v>
      </c>
      <c r="C468" t="str">
        <f t="shared" si="7"/>
        <v>One-time</v>
      </c>
    </row>
    <row r="469" spans="1:3" x14ac:dyDescent="0.3">
      <c r="A469" s="4">
        <v>466</v>
      </c>
      <c r="B469" s="1">
        <v>1</v>
      </c>
      <c r="C469" t="str">
        <f t="shared" si="7"/>
        <v>One-time</v>
      </c>
    </row>
    <row r="470" spans="1:3" x14ac:dyDescent="0.3">
      <c r="A470" s="4">
        <v>467</v>
      </c>
      <c r="B470" s="1">
        <v>1</v>
      </c>
      <c r="C470" t="str">
        <f t="shared" si="7"/>
        <v>One-time</v>
      </c>
    </row>
    <row r="471" spans="1:3" x14ac:dyDescent="0.3">
      <c r="A471" s="4">
        <v>468</v>
      </c>
      <c r="B471" s="1">
        <v>1</v>
      </c>
      <c r="C471" t="str">
        <f t="shared" si="7"/>
        <v>One-time</v>
      </c>
    </row>
    <row r="472" spans="1:3" x14ac:dyDescent="0.3">
      <c r="A472" s="4">
        <v>469</v>
      </c>
      <c r="B472" s="1">
        <v>1</v>
      </c>
      <c r="C472" t="str">
        <f t="shared" si="7"/>
        <v>One-time</v>
      </c>
    </row>
    <row r="473" spans="1:3" x14ac:dyDescent="0.3">
      <c r="A473" s="4">
        <v>470</v>
      </c>
      <c r="B473" s="1">
        <v>1</v>
      </c>
      <c r="C473" t="str">
        <f t="shared" si="7"/>
        <v>One-time</v>
      </c>
    </row>
    <row r="474" spans="1:3" x14ac:dyDescent="0.3">
      <c r="A474" s="4">
        <v>471</v>
      </c>
      <c r="B474" s="1">
        <v>1</v>
      </c>
      <c r="C474" t="str">
        <f t="shared" si="7"/>
        <v>One-time</v>
      </c>
    </row>
    <row r="475" spans="1:3" x14ac:dyDescent="0.3">
      <c r="A475" s="4">
        <v>472</v>
      </c>
      <c r="B475" s="1">
        <v>1</v>
      </c>
      <c r="C475" t="str">
        <f t="shared" si="7"/>
        <v>One-time</v>
      </c>
    </row>
    <row r="476" spans="1:3" x14ac:dyDescent="0.3">
      <c r="A476" s="4">
        <v>473</v>
      </c>
      <c r="B476" s="1">
        <v>1</v>
      </c>
      <c r="C476" t="str">
        <f t="shared" si="7"/>
        <v>One-time</v>
      </c>
    </row>
    <row r="477" spans="1:3" x14ac:dyDescent="0.3">
      <c r="A477" s="4">
        <v>474</v>
      </c>
      <c r="B477" s="1">
        <v>1</v>
      </c>
      <c r="C477" t="str">
        <f t="shared" si="7"/>
        <v>One-time</v>
      </c>
    </row>
    <row r="478" spans="1:3" x14ac:dyDescent="0.3">
      <c r="A478" s="4">
        <v>475</v>
      </c>
      <c r="B478" s="1">
        <v>1</v>
      </c>
      <c r="C478" t="str">
        <f t="shared" si="7"/>
        <v>One-time</v>
      </c>
    </row>
    <row r="479" spans="1:3" x14ac:dyDescent="0.3">
      <c r="A479" s="4">
        <v>476</v>
      </c>
      <c r="B479" s="1">
        <v>1</v>
      </c>
      <c r="C479" t="str">
        <f t="shared" si="7"/>
        <v>One-time</v>
      </c>
    </row>
    <row r="480" spans="1:3" x14ac:dyDescent="0.3">
      <c r="A480" s="4">
        <v>477</v>
      </c>
      <c r="B480" s="1">
        <v>1</v>
      </c>
      <c r="C480" t="str">
        <f t="shared" si="7"/>
        <v>One-time</v>
      </c>
    </row>
    <row r="481" spans="1:3" x14ac:dyDescent="0.3">
      <c r="A481" s="4">
        <v>478</v>
      </c>
      <c r="B481" s="1">
        <v>1</v>
      </c>
      <c r="C481" t="str">
        <f t="shared" si="7"/>
        <v>One-time</v>
      </c>
    </row>
    <row r="482" spans="1:3" x14ac:dyDescent="0.3">
      <c r="A482" s="4">
        <v>479</v>
      </c>
      <c r="B482" s="1">
        <v>1</v>
      </c>
      <c r="C482" t="str">
        <f t="shared" si="7"/>
        <v>One-time</v>
      </c>
    </row>
    <row r="483" spans="1:3" x14ac:dyDescent="0.3">
      <c r="A483" s="4">
        <v>480</v>
      </c>
      <c r="B483" s="1">
        <v>1</v>
      </c>
      <c r="C483" t="str">
        <f t="shared" si="7"/>
        <v>One-time</v>
      </c>
    </row>
    <row r="484" spans="1:3" x14ac:dyDescent="0.3">
      <c r="A484" s="4">
        <v>481</v>
      </c>
      <c r="B484" s="1">
        <v>1</v>
      </c>
      <c r="C484" t="str">
        <f t="shared" si="7"/>
        <v>One-time</v>
      </c>
    </row>
    <row r="485" spans="1:3" x14ac:dyDescent="0.3">
      <c r="A485" s="4">
        <v>482</v>
      </c>
      <c r="B485" s="1">
        <v>1</v>
      </c>
      <c r="C485" t="str">
        <f t="shared" si="7"/>
        <v>One-time</v>
      </c>
    </row>
    <row r="486" spans="1:3" x14ac:dyDescent="0.3">
      <c r="A486" s="4">
        <v>483</v>
      </c>
      <c r="B486" s="1">
        <v>1</v>
      </c>
      <c r="C486" t="str">
        <f t="shared" si="7"/>
        <v>One-time</v>
      </c>
    </row>
    <row r="487" spans="1:3" x14ac:dyDescent="0.3">
      <c r="A487" s="4">
        <v>484</v>
      </c>
      <c r="B487" s="1">
        <v>1</v>
      </c>
      <c r="C487" t="str">
        <f t="shared" si="7"/>
        <v>One-time</v>
      </c>
    </row>
    <row r="488" spans="1:3" x14ac:dyDescent="0.3">
      <c r="A488" s="4">
        <v>485</v>
      </c>
      <c r="B488" s="1">
        <v>1</v>
      </c>
      <c r="C488" t="str">
        <f t="shared" si="7"/>
        <v>One-time</v>
      </c>
    </row>
    <row r="489" spans="1:3" x14ac:dyDescent="0.3">
      <c r="A489" s="4">
        <v>486</v>
      </c>
      <c r="B489" s="1">
        <v>1</v>
      </c>
      <c r="C489" t="str">
        <f t="shared" si="7"/>
        <v>One-time</v>
      </c>
    </row>
    <row r="490" spans="1:3" x14ac:dyDescent="0.3">
      <c r="A490" s="4">
        <v>487</v>
      </c>
      <c r="B490" s="1">
        <v>1</v>
      </c>
      <c r="C490" t="str">
        <f t="shared" si="7"/>
        <v>One-time</v>
      </c>
    </row>
    <row r="491" spans="1:3" x14ac:dyDescent="0.3">
      <c r="A491" s="4">
        <v>488</v>
      </c>
      <c r="B491" s="1">
        <v>1</v>
      </c>
      <c r="C491" t="str">
        <f t="shared" si="7"/>
        <v>One-time</v>
      </c>
    </row>
    <row r="492" spans="1:3" x14ac:dyDescent="0.3">
      <c r="A492" s="4">
        <v>489</v>
      </c>
      <c r="B492" s="1">
        <v>1</v>
      </c>
      <c r="C492" t="str">
        <f t="shared" si="7"/>
        <v>One-time</v>
      </c>
    </row>
    <row r="493" spans="1:3" x14ac:dyDescent="0.3">
      <c r="A493" s="4">
        <v>490</v>
      </c>
      <c r="B493" s="1">
        <v>1</v>
      </c>
      <c r="C493" t="str">
        <f t="shared" si="7"/>
        <v>One-time</v>
      </c>
    </row>
    <row r="494" spans="1:3" x14ac:dyDescent="0.3">
      <c r="A494" s="4">
        <v>491</v>
      </c>
      <c r="B494" s="1">
        <v>1</v>
      </c>
      <c r="C494" t="str">
        <f t="shared" si="7"/>
        <v>One-time</v>
      </c>
    </row>
    <row r="495" spans="1:3" x14ac:dyDescent="0.3">
      <c r="A495" s="4">
        <v>492</v>
      </c>
      <c r="B495" s="1">
        <v>1</v>
      </c>
      <c r="C495" t="str">
        <f t="shared" si="7"/>
        <v>One-time</v>
      </c>
    </row>
    <row r="496" spans="1:3" x14ac:dyDescent="0.3">
      <c r="A496" s="4">
        <v>493</v>
      </c>
      <c r="B496" s="1">
        <v>1</v>
      </c>
      <c r="C496" t="str">
        <f t="shared" si="7"/>
        <v>One-time</v>
      </c>
    </row>
    <row r="497" spans="1:3" x14ac:dyDescent="0.3">
      <c r="A497" s="4">
        <v>494</v>
      </c>
      <c r="B497" s="1">
        <v>1</v>
      </c>
      <c r="C497" t="str">
        <f t="shared" si="7"/>
        <v>One-time</v>
      </c>
    </row>
    <row r="498" spans="1:3" x14ac:dyDescent="0.3">
      <c r="A498" s="4">
        <v>495</v>
      </c>
      <c r="B498" s="1">
        <v>1</v>
      </c>
      <c r="C498" t="str">
        <f t="shared" si="7"/>
        <v>One-time</v>
      </c>
    </row>
    <row r="499" spans="1:3" x14ac:dyDescent="0.3">
      <c r="A499" s="4">
        <v>496</v>
      </c>
      <c r="B499" s="1">
        <v>1</v>
      </c>
      <c r="C499" t="str">
        <f t="shared" si="7"/>
        <v>One-time</v>
      </c>
    </row>
    <row r="500" spans="1:3" x14ac:dyDescent="0.3">
      <c r="A500" s="4">
        <v>497</v>
      </c>
      <c r="B500" s="1">
        <v>1</v>
      </c>
      <c r="C500" t="str">
        <f t="shared" si="7"/>
        <v>One-time</v>
      </c>
    </row>
    <row r="501" spans="1:3" x14ac:dyDescent="0.3">
      <c r="A501" s="4">
        <v>498</v>
      </c>
      <c r="B501" s="1">
        <v>1</v>
      </c>
      <c r="C501" t="str">
        <f t="shared" si="7"/>
        <v>One-time</v>
      </c>
    </row>
    <row r="502" spans="1:3" x14ac:dyDescent="0.3">
      <c r="A502" s="4">
        <v>499</v>
      </c>
      <c r="B502" s="1">
        <v>1</v>
      </c>
      <c r="C502" t="str">
        <f t="shared" si="7"/>
        <v>One-time</v>
      </c>
    </row>
    <row r="503" spans="1:3" x14ac:dyDescent="0.3">
      <c r="A503" s="4">
        <v>500</v>
      </c>
      <c r="B503" s="1">
        <v>1</v>
      </c>
      <c r="C503" t="str">
        <f t="shared" si="7"/>
        <v>One-time</v>
      </c>
    </row>
    <row r="504" spans="1:3" x14ac:dyDescent="0.3">
      <c r="A504" s="4">
        <v>501</v>
      </c>
      <c r="B504" s="1">
        <v>1</v>
      </c>
      <c r="C504" t="str">
        <f t="shared" si="7"/>
        <v>One-time</v>
      </c>
    </row>
    <row r="505" spans="1:3" x14ac:dyDescent="0.3">
      <c r="A505" s="4">
        <v>502</v>
      </c>
      <c r="B505" s="1">
        <v>1</v>
      </c>
      <c r="C505" t="str">
        <f t="shared" si="7"/>
        <v>One-time</v>
      </c>
    </row>
    <row r="506" spans="1:3" x14ac:dyDescent="0.3">
      <c r="A506" s="4">
        <v>503</v>
      </c>
      <c r="B506" s="1">
        <v>1</v>
      </c>
      <c r="C506" t="str">
        <f t="shared" si="7"/>
        <v>One-time</v>
      </c>
    </row>
    <row r="507" spans="1:3" x14ac:dyDescent="0.3">
      <c r="A507" s="4">
        <v>504</v>
      </c>
      <c r="B507" s="1">
        <v>1</v>
      </c>
      <c r="C507" t="str">
        <f t="shared" si="7"/>
        <v>One-time</v>
      </c>
    </row>
    <row r="508" spans="1:3" x14ac:dyDescent="0.3">
      <c r="A508" s="4">
        <v>505</v>
      </c>
      <c r="B508" s="1">
        <v>1</v>
      </c>
      <c r="C508" t="str">
        <f t="shared" si="7"/>
        <v>One-time</v>
      </c>
    </row>
    <row r="509" spans="1:3" x14ac:dyDescent="0.3">
      <c r="A509" s="4">
        <v>506</v>
      </c>
      <c r="B509" s="1">
        <v>1</v>
      </c>
      <c r="C509" t="str">
        <f t="shared" si="7"/>
        <v>One-time</v>
      </c>
    </row>
    <row r="510" spans="1:3" x14ac:dyDescent="0.3">
      <c r="A510" s="4">
        <v>507</v>
      </c>
      <c r="B510" s="1">
        <v>1</v>
      </c>
      <c r="C510" t="str">
        <f t="shared" si="7"/>
        <v>One-time</v>
      </c>
    </row>
    <row r="511" spans="1:3" x14ac:dyDescent="0.3">
      <c r="A511" s="4">
        <v>508</v>
      </c>
      <c r="B511" s="1">
        <v>1</v>
      </c>
      <c r="C511" t="str">
        <f t="shared" si="7"/>
        <v>One-time</v>
      </c>
    </row>
    <row r="512" spans="1:3" x14ac:dyDescent="0.3">
      <c r="A512" s="4">
        <v>509</v>
      </c>
      <c r="B512" s="1">
        <v>1</v>
      </c>
      <c r="C512" t="str">
        <f t="shared" si="7"/>
        <v>One-time</v>
      </c>
    </row>
    <row r="513" spans="1:3" x14ac:dyDescent="0.3">
      <c r="A513" s="4">
        <v>510</v>
      </c>
      <c r="B513" s="1">
        <v>1</v>
      </c>
      <c r="C513" t="str">
        <f t="shared" si="7"/>
        <v>One-time</v>
      </c>
    </row>
    <row r="514" spans="1:3" x14ac:dyDescent="0.3">
      <c r="A514" s="4">
        <v>511</v>
      </c>
      <c r="B514" s="1">
        <v>1</v>
      </c>
      <c r="C514" t="str">
        <f t="shared" si="7"/>
        <v>One-time</v>
      </c>
    </row>
    <row r="515" spans="1:3" x14ac:dyDescent="0.3">
      <c r="A515" s="4">
        <v>512</v>
      </c>
      <c r="B515" s="1">
        <v>1</v>
      </c>
      <c r="C515" t="str">
        <f t="shared" si="7"/>
        <v>One-time</v>
      </c>
    </row>
    <row r="516" spans="1:3" x14ac:dyDescent="0.3">
      <c r="A516" s="4">
        <v>513</v>
      </c>
      <c r="B516" s="1">
        <v>1</v>
      </c>
      <c r="C516" t="str">
        <f t="shared" si="7"/>
        <v>One-time</v>
      </c>
    </row>
    <row r="517" spans="1:3" x14ac:dyDescent="0.3">
      <c r="A517" s="4">
        <v>514</v>
      </c>
      <c r="B517" s="1">
        <v>1</v>
      </c>
      <c r="C517" t="str">
        <f t="shared" ref="C517:C580" si="8">IF(B517=1,"One-time","Repeat")</f>
        <v>One-time</v>
      </c>
    </row>
    <row r="518" spans="1:3" x14ac:dyDescent="0.3">
      <c r="A518" s="4">
        <v>515</v>
      </c>
      <c r="B518" s="1">
        <v>1</v>
      </c>
      <c r="C518" t="str">
        <f t="shared" si="8"/>
        <v>One-time</v>
      </c>
    </row>
    <row r="519" spans="1:3" x14ac:dyDescent="0.3">
      <c r="A519" s="4">
        <v>516</v>
      </c>
      <c r="B519" s="1">
        <v>1</v>
      </c>
      <c r="C519" t="str">
        <f t="shared" si="8"/>
        <v>One-time</v>
      </c>
    </row>
    <row r="520" spans="1:3" x14ac:dyDescent="0.3">
      <c r="A520" s="4">
        <v>517</v>
      </c>
      <c r="B520" s="1">
        <v>1</v>
      </c>
      <c r="C520" t="str">
        <f t="shared" si="8"/>
        <v>One-time</v>
      </c>
    </row>
    <row r="521" spans="1:3" x14ac:dyDescent="0.3">
      <c r="A521" s="4">
        <v>518</v>
      </c>
      <c r="B521" s="1">
        <v>1</v>
      </c>
      <c r="C521" t="str">
        <f t="shared" si="8"/>
        <v>One-time</v>
      </c>
    </row>
    <row r="522" spans="1:3" x14ac:dyDescent="0.3">
      <c r="A522" s="4">
        <v>519</v>
      </c>
      <c r="B522" s="1">
        <v>1</v>
      </c>
      <c r="C522" t="str">
        <f t="shared" si="8"/>
        <v>One-time</v>
      </c>
    </row>
    <row r="523" spans="1:3" x14ac:dyDescent="0.3">
      <c r="A523" s="4">
        <v>520</v>
      </c>
      <c r="B523" s="1">
        <v>1</v>
      </c>
      <c r="C523" t="str">
        <f t="shared" si="8"/>
        <v>One-time</v>
      </c>
    </row>
    <row r="524" spans="1:3" x14ac:dyDescent="0.3">
      <c r="A524" s="4">
        <v>521</v>
      </c>
      <c r="B524" s="1">
        <v>1</v>
      </c>
      <c r="C524" t="str">
        <f t="shared" si="8"/>
        <v>One-time</v>
      </c>
    </row>
    <row r="525" spans="1:3" x14ac:dyDescent="0.3">
      <c r="A525" s="4">
        <v>522</v>
      </c>
      <c r="B525" s="1">
        <v>1</v>
      </c>
      <c r="C525" t="str">
        <f t="shared" si="8"/>
        <v>One-time</v>
      </c>
    </row>
    <row r="526" spans="1:3" x14ac:dyDescent="0.3">
      <c r="A526" s="4">
        <v>523</v>
      </c>
      <c r="B526" s="1">
        <v>1</v>
      </c>
      <c r="C526" t="str">
        <f t="shared" si="8"/>
        <v>One-time</v>
      </c>
    </row>
    <row r="527" spans="1:3" x14ac:dyDescent="0.3">
      <c r="A527" s="4">
        <v>524</v>
      </c>
      <c r="B527" s="1">
        <v>1</v>
      </c>
      <c r="C527" t="str">
        <f t="shared" si="8"/>
        <v>One-time</v>
      </c>
    </row>
    <row r="528" spans="1:3" x14ac:dyDescent="0.3">
      <c r="A528" s="4">
        <v>525</v>
      </c>
      <c r="B528" s="1">
        <v>1</v>
      </c>
      <c r="C528" t="str">
        <f t="shared" si="8"/>
        <v>One-time</v>
      </c>
    </row>
    <row r="529" spans="1:3" x14ac:dyDescent="0.3">
      <c r="A529" s="4">
        <v>526</v>
      </c>
      <c r="B529" s="1">
        <v>1</v>
      </c>
      <c r="C529" t="str">
        <f t="shared" si="8"/>
        <v>One-time</v>
      </c>
    </row>
    <row r="530" spans="1:3" x14ac:dyDescent="0.3">
      <c r="A530" s="4">
        <v>527</v>
      </c>
      <c r="B530" s="1">
        <v>1</v>
      </c>
      <c r="C530" t="str">
        <f t="shared" si="8"/>
        <v>One-time</v>
      </c>
    </row>
    <row r="531" spans="1:3" x14ac:dyDescent="0.3">
      <c r="A531" s="4">
        <v>528</v>
      </c>
      <c r="B531" s="1">
        <v>1</v>
      </c>
      <c r="C531" t="str">
        <f t="shared" si="8"/>
        <v>One-time</v>
      </c>
    </row>
    <row r="532" spans="1:3" x14ac:dyDescent="0.3">
      <c r="A532" s="4">
        <v>529</v>
      </c>
      <c r="B532" s="1">
        <v>1</v>
      </c>
      <c r="C532" t="str">
        <f t="shared" si="8"/>
        <v>One-time</v>
      </c>
    </row>
    <row r="533" spans="1:3" x14ac:dyDescent="0.3">
      <c r="A533" s="4">
        <v>530</v>
      </c>
      <c r="B533" s="1">
        <v>1</v>
      </c>
      <c r="C533" t="str">
        <f t="shared" si="8"/>
        <v>One-time</v>
      </c>
    </row>
    <row r="534" spans="1:3" x14ac:dyDescent="0.3">
      <c r="A534" s="4">
        <v>531</v>
      </c>
      <c r="B534" s="1">
        <v>1</v>
      </c>
      <c r="C534" t="str">
        <f t="shared" si="8"/>
        <v>One-time</v>
      </c>
    </row>
    <row r="535" spans="1:3" x14ac:dyDescent="0.3">
      <c r="A535" s="4">
        <v>532</v>
      </c>
      <c r="B535" s="1">
        <v>1</v>
      </c>
      <c r="C535" t="str">
        <f t="shared" si="8"/>
        <v>One-time</v>
      </c>
    </row>
    <row r="536" spans="1:3" x14ac:dyDescent="0.3">
      <c r="A536" s="4">
        <v>533</v>
      </c>
      <c r="B536" s="1">
        <v>1</v>
      </c>
      <c r="C536" t="str">
        <f t="shared" si="8"/>
        <v>One-time</v>
      </c>
    </row>
    <row r="537" spans="1:3" x14ac:dyDescent="0.3">
      <c r="A537" s="4">
        <v>534</v>
      </c>
      <c r="B537" s="1">
        <v>1</v>
      </c>
      <c r="C537" t="str">
        <f t="shared" si="8"/>
        <v>One-time</v>
      </c>
    </row>
    <row r="538" spans="1:3" x14ac:dyDescent="0.3">
      <c r="A538" s="4">
        <v>535</v>
      </c>
      <c r="B538" s="1">
        <v>1</v>
      </c>
      <c r="C538" t="str">
        <f t="shared" si="8"/>
        <v>One-time</v>
      </c>
    </row>
    <row r="539" spans="1:3" x14ac:dyDescent="0.3">
      <c r="A539" s="4">
        <v>536</v>
      </c>
      <c r="B539" s="1">
        <v>1</v>
      </c>
      <c r="C539" t="str">
        <f t="shared" si="8"/>
        <v>One-time</v>
      </c>
    </row>
    <row r="540" spans="1:3" x14ac:dyDescent="0.3">
      <c r="A540" s="4">
        <v>537</v>
      </c>
      <c r="B540" s="1">
        <v>1</v>
      </c>
      <c r="C540" t="str">
        <f t="shared" si="8"/>
        <v>One-time</v>
      </c>
    </row>
    <row r="541" spans="1:3" x14ac:dyDescent="0.3">
      <c r="A541" s="4">
        <v>538</v>
      </c>
      <c r="B541" s="1">
        <v>1</v>
      </c>
      <c r="C541" t="str">
        <f t="shared" si="8"/>
        <v>One-time</v>
      </c>
    </row>
    <row r="542" spans="1:3" x14ac:dyDescent="0.3">
      <c r="A542" s="4">
        <v>539</v>
      </c>
      <c r="B542" s="1">
        <v>1</v>
      </c>
      <c r="C542" t="str">
        <f t="shared" si="8"/>
        <v>One-time</v>
      </c>
    </row>
    <row r="543" spans="1:3" x14ac:dyDescent="0.3">
      <c r="A543" s="4">
        <v>540</v>
      </c>
      <c r="B543" s="1">
        <v>1</v>
      </c>
      <c r="C543" t="str">
        <f t="shared" si="8"/>
        <v>One-time</v>
      </c>
    </row>
    <row r="544" spans="1:3" x14ac:dyDescent="0.3">
      <c r="A544" s="4">
        <v>541</v>
      </c>
      <c r="B544" s="1">
        <v>1</v>
      </c>
      <c r="C544" t="str">
        <f t="shared" si="8"/>
        <v>One-time</v>
      </c>
    </row>
    <row r="545" spans="1:3" x14ac:dyDescent="0.3">
      <c r="A545" s="4">
        <v>542</v>
      </c>
      <c r="B545" s="1">
        <v>1</v>
      </c>
      <c r="C545" t="str">
        <f t="shared" si="8"/>
        <v>One-time</v>
      </c>
    </row>
    <row r="546" spans="1:3" x14ac:dyDescent="0.3">
      <c r="A546" s="4">
        <v>543</v>
      </c>
      <c r="B546" s="1">
        <v>1</v>
      </c>
      <c r="C546" t="str">
        <f t="shared" si="8"/>
        <v>One-time</v>
      </c>
    </row>
    <row r="547" spans="1:3" x14ac:dyDescent="0.3">
      <c r="A547" s="4">
        <v>544</v>
      </c>
      <c r="B547" s="1">
        <v>1</v>
      </c>
      <c r="C547" t="str">
        <f t="shared" si="8"/>
        <v>One-time</v>
      </c>
    </row>
    <row r="548" spans="1:3" x14ac:dyDescent="0.3">
      <c r="A548" s="4">
        <v>545</v>
      </c>
      <c r="B548" s="1">
        <v>1</v>
      </c>
      <c r="C548" t="str">
        <f t="shared" si="8"/>
        <v>One-time</v>
      </c>
    </row>
    <row r="549" spans="1:3" x14ac:dyDescent="0.3">
      <c r="A549" s="4">
        <v>546</v>
      </c>
      <c r="B549" s="1">
        <v>1</v>
      </c>
      <c r="C549" t="str">
        <f t="shared" si="8"/>
        <v>One-time</v>
      </c>
    </row>
    <row r="550" spans="1:3" x14ac:dyDescent="0.3">
      <c r="A550" s="4">
        <v>547</v>
      </c>
      <c r="B550" s="1">
        <v>1</v>
      </c>
      <c r="C550" t="str">
        <f t="shared" si="8"/>
        <v>One-time</v>
      </c>
    </row>
    <row r="551" spans="1:3" x14ac:dyDescent="0.3">
      <c r="A551" s="4">
        <v>548</v>
      </c>
      <c r="B551" s="1">
        <v>1</v>
      </c>
      <c r="C551" t="str">
        <f t="shared" si="8"/>
        <v>One-time</v>
      </c>
    </row>
    <row r="552" spans="1:3" x14ac:dyDescent="0.3">
      <c r="A552" s="4">
        <v>549</v>
      </c>
      <c r="B552" s="1">
        <v>1</v>
      </c>
      <c r="C552" t="str">
        <f t="shared" si="8"/>
        <v>One-time</v>
      </c>
    </row>
    <row r="553" spans="1:3" x14ac:dyDescent="0.3">
      <c r="A553" s="4">
        <v>550</v>
      </c>
      <c r="B553" s="1">
        <v>1</v>
      </c>
      <c r="C553" t="str">
        <f t="shared" si="8"/>
        <v>One-time</v>
      </c>
    </row>
    <row r="554" spans="1:3" x14ac:dyDescent="0.3">
      <c r="A554" s="4">
        <v>551</v>
      </c>
      <c r="B554" s="1">
        <v>1</v>
      </c>
      <c r="C554" t="str">
        <f t="shared" si="8"/>
        <v>One-time</v>
      </c>
    </row>
    <row r="555" spans="1:3" x14ac:dyDescent="0.3">
      <c r="A555" s="4">
        <v>552</v>
      </c>
      <c r="B555" s="1">
        <v>1</v>
      </c>
      <c r="C555" t="str">
        <f t="shared" si="8"/>
        <v>One-time</v>
      </c>
    </row>
    <row r="556" spans="1:3" x14ac:dyDescent="0.3">
      <c r="A556" s="4">
        <v>553</v>
      </c>
      <c r="B556" s="1">
        <v>1</v>
      </c>
      <c r="C556" t="str">
        <f t="shared" si="8"/>
        <v>One-time</v>
      </c>
    </row>
    <row r="557" spans="1:3" x14ac:dyDescent="0.3">
      <c r="A557" s="4">
        <v>554</v>
      </c>
      <c r="B557" s="1">
        <v>1</v>
      </c>
      <c r="C557" t="str">
        <f t="shared" si="8"/>
        <v>One-time</v>
      </c>
    </row>
    <row r="558" spans="1:3" x14ac:dyDescent="0.3">
      <c r="A558" s="4">
        <v>555</v>
      </c>
      <c r="B558" s="1">
        <v>1</v>
      </c>
      <c r="C558" t="str">
        <f t="shared" si="8"/>
        <v>One-time</v>
      </c>
    </row>
    <row r="559" spans="1:3" x14ac:dyDescent="0.3">
      <c r="A559" s="4">
        <v>556</v>
      </c>
      <c r="B559" s="1">
        <v>1</v>
      </c>
      <c r="C559" t="str">
        <f t="shared" si="8"/>
        <v>One-time</v>
      </c>
    </row>
    <row r="560" spans="1:3" x14ac:dyDescent="0.3">
      <c r="A560" s="4">
        <v>557</v>
      </c>
      <c r="B560" s="1">
        <v>1</v>
      </c>
      <c r="C560" t="str">
        <f t="shared" si="8"/>
        <v>One-time</v>
      </c>
    </row>
    <row r="561" spans="1:3" x14ac:dyDescent="0.3">
      <c r="A561" s="4">
        <v>558</v>
      </c>
      <c r="B561" s="1">
        <v>1</v>
      </c>
      <c r="C561" t="str">
        <f t="shared" si="8"/>
        <v>One-time</v>
      </c>
    </row>
    <row r="562" spans="1:3" x14ac:dyDescent="0.3">
      <c r="A562" s="4">
        <v>559</v>
      </c>
      <c r="B562" s="1">
        <v>1</v>
      </c>
      <c r="C562" t="str">
        <f t="shared" si="8"/>
        <v>One-time</v>
      </c>
    </row>
    <row r="563" spans="1:3" x14ac:dyDescent="0.3">
      <c r="A563" s="4">
        <v>560</v>
      </c>
      <c r="B563" s="1">
        <v>1</v>
      </c>
      <c r="C563" t="str">
        <f t="shared" si="8"/>
        <v>One-time</v>
      </c>
    </row>
    <row r="564" spans="1:3" x14ac:dyDescent="0.3">
      <c r="A564" s="4">
        <v>561</v>
      </c>
      <c r="B564" s="1">
        <v>1</v>
      </c>
      <c r="C564" t="str">
        <f t="shared" si="8"/>
        <v>One-time</v>
      </c>
    </row>
    <row r="565" spans="1:3" x14ac:dyDescent="0.3">
      <c r="A565" s="4">
        <v>562</v>
      </c>
      <c r="B565" s="1">
        <v>1</v>
      </c>
      <c r="C565" t="str">
        <f t="shared" si="8"/>
        <v>One-time</v>
      </c>
    </row>
    <row r="566" spans="1:3" x14ac:dyDescent="0.3">
      <c r="A566" s="4">
        <v>563</v>
      </c>
      <c r="B566" s="1">
        <v>1</v>
      </c>
      <c r="C566" t="str">
        <f t="shared" si="8"/>
        <v>One-time</v>
      </c>
    </row>
    <row r="567" spans="1:3" x14ac:dyDescent="0.3">
      <c r="A567" s="4">
        <v>564</v>
      </c>
      <c r="B567" s="1">
        <v>1</v>
      </c>
      <c r="C567" t="str">
        <f t="shared" si="8"/>
        <v>One-time</v>
      </c>
    </row>
    <row r="568" spans="1:3" x14ac:dyDescent="0.3">
      <c r="A568" s="4">
        <v>565</v>
      </c>
      <c r="B568" s="1">
        <v>1</v>
      </c>
      <c r="C568" t="str">
        <f t="shared" si="8"/>
        <v>One-time</v>
      </c>
    </row>
    <row r="569" spans="1:3" x14ac:dyDescent="0.3">
      <c r="A569" s="4">
        <v>566</v>
      </c>
      <c r="B569" s="1">
        <v>1</v>
      </c>
      <c r="C569" t="str">
        <f t="shared" si="8"/>
        <v>One-time</v>
      </c>
    </row>
    <row r="570" spans="1:3" x14ac:dyDescent="0.3">
      <c r="A570" s="4">
        <v>567</v>
      </c>
      <c r="B570" s="1">
        <v>1</v>
      </c>
      <c r="C570" t="str">
        <f t="shared" si="8"/>
        <v>One-time</v>
      </c>
    </row>
    <row r="571" spans="1:3" x14ac:dyDescent="0.3">
      <c r="A571" s="4">
        <v>568</v>
      </c>
      <c r="B571" s="1">
        <v>1</v>
      </c>
      <c r="C571" t="str">
        <f t="shared" si="8"/>
        <v>One-time</v>
      </c>
    </row>
    <row r="572" spans="1:3" x14ac:dyDescent="0.3">
      <c r="A572" s="4">
        <v>569</v>
      </c>
      <c r="B572" s="1">
        <v>1</v>
      </c>
      <c r="C572" t="str">
        <f t="shared" si="8"/>
        <v>One-time</v>
      </c>
    </row>
    <row r="573" spans="1:3" x14ac:dyDescent="0.3">
      <c r="A573" s="4">
        <v>570</v>
      </c>
      <c r="B573" s="1">
        <v>1</v>
      </c>
      <c r="C573" t="str">
        <f t="shared" si="8"/>
        <v>One-time</v>
      </c>
    </row>
    <row r="574" spans="1:3" x14ac:dyDescent="0.3">
      <c r="A574" s="4">
        <v>571</v>
      </c>
      <c r="B574" s="1">
        <v>1</v>
      </c>
      <c r="C574" t="str">
        <f t="shared" si="8"/>
        <v>One-time</v>
      </c>
    </row>
    <row r="575" spans="1:3" x14ac:dyDescent="0.3">
      <c r="A575" s="4">
        <v>572</v>
      </c>
      <c r="B575" s="1">
        <v>1</v>
      </c>
      <c r="C575" t="str">
        <f t="shared" si="8"/>
        <v>One-time</v>
      </c>
    </row>
    <row r="576" spans="1:3" x14ac:dyDescent="0.3">
      <c r="A576" s="4">
        <v>573</v>
      </c>
      <c r="B576" s="1">
        <v>1</v>
      </c>
      <c r="C576" t="str">
        <f t="shared" si="8"/>
        <v>One-time</v>
      </c>
    </row>
    <row r="577" spans="1:3" x14ac:dyDescent="0.3">
      <c r="A577" s="4">
        <v>574</v>
      </c>
      <c r="B577" s="1">
        <v>1</v>
      </c>
      <c r="C577" t="str">
        <f t="shared" si="8"/>
        <v>One-time</v>
      </c>
    </row>
    <row r="578" spans="1:3" x14ac:dyDescent="0.3">
      <c r="A578" s="4">
        <v>575</v>
      </c>
      <c r="B578" s="1">
        <v>1</v>
      </c>
      <c r="C578" t="str">
        <f t="shared" si="8"/>
        <v>One-time</v>
      </c>
    </row>
    <row r="579" spans="1:3" x14ac:dyDescent="0.3">
      <c r="A579" s="4">
        <v>576</v>
      </c>
      <c r="B579" s="1">
        <v>1</v>
      </c>
      <c r="C579" t="str">
        <f t="shared" si="8"/>
        <v>One-time</v>
      </c>
    </row>
    <row r="580" spans="1:3" x14ac:dyDescent="0.3">
      <c r="A580" s="4">
        <v>577</v>
      </c>
      <c r="B580" s="1">
        <v>1</v>
      </c>
      <c r="C580" t="str">
        <f t="shared" si="8"/>
        <v>One-time</v>
      </c>
    </row>
    <row r="581" spans="1:3" x14ac:dyDescent="0.3">
      <c r="A581" s="4">
        <v>578</v>
      </c>
      <c r="B581" s="1">
        <v>1</v>
      </c>
      <c r="C581" t="str">
        <f t="shared" ref="C581:C644" si="9">IF(B581=1,"One-time","Repeat")</f>
        <v>One-time</v>
      </c>
    </row>
    <row r="582" spans="1:3" x14ac:dyDescent="0.3">
      <c r="A582" s="4">
        <v>579</v>
      </c>
      <c r="B582" s="1">
        <v>1</v>
      </c>
      <c r="C582" t="str">
        <f t="shared" si="9"/>
        <v>One-time</v>
      </c>
    </row>
    <row r="583" spans="1:3" x14ac:dyDescent="0.3">
      <c r="A583" s="4">
        <v>580</v>
      </c>
      <c r="B583" s="1">
        <v>1</v>
      </c>
      <c r="C583" t="str">
        <f t="shared" si="9"/>
        <v>One-time</v>
      </c>
    </row>
    <row r="584" spans="1:3" x14ac:dyDescent="0.3">
      <c r="A584" s="4">
        <v>581</v>
      </c>
      <c r="B584" s="1">
        <v>1</v>
      </c>
      <c r="C584" t="str">
        <f t="shared" si="9"/>
        <v>One-time</v>
      </c>
    </row>
    <row r="585" spans="1:3" x14ac:dyDescent="0.3">
      <c r="A585" s="4">
        <v>582</v>
      </c>
      <c r="B585" s="1">
        <v>1</v>
      </c>
      <c r="C585" t="str">
        <f t="shared" si="9"/>
        <v>One-time</v>
      </c>
    </row>
    <row r="586" spans="1:3" x14ac:dyDescent="0.3">
      <c r="A586" s="4">
        <v>583</v>
      </c>
      <c r="B586" s="1">
        <v>1</v>
      </c>
      <c r="C586" t="str">
        <f t="shared" si="9"/>
        <v>One-time</v>
      </c>
    </row>
    <row r="587" spans="1:3" x14ac:dyDescent="0.3">
      <c r="A587" s="4">
        <v>584</v>
      </c>
      <c r="B587" s="1">
        <v>1</v>
      </c>
      <c r="C587" t="str">
        <f t="shared" si="9"/>
        <v>One-time</v>
      </c>
    </row>
    <row r="588" spans="1:3" x14ac:dyDescent="0.3">
      <c r="A588" s="4">
        <v>585</v>
      </c>
      <c r="B588" s="1">
        <v>1</v>
      </c>
      <c r="C588" t="str">
        <f t="shared" si="9"/>
        <v>One-time</v>
      </c>
    </row>
    <row r="589" spans="1:3" x14ac:dyDescent="0.3">
      <c r="A589" s="4">
        <v>586</v>
      </c>
      <c r="B589" s="1">
        <v>1</v>
      </c>
      <c r="C589" t="str">
        <f t="shared" si="9"/>
        <v>One-time</v>
      </c>
    </row>
    <row r="590" spans="1:3" x14ac:dyDescent="0.3">
      <c r="A590" s="4">
        <v>587</v>
      </c>
      <c r="B590" s="1">
        <v>1</v>
      </c>
      <c r="C590" t="str">
        <f t="shared" si="9"/>
        <v>One-time</v>
      </c>
    </row>
    <row r="591" spans="1:3" x14ac:dyDescent="0.3">
      <c r="A591" s="4">
        <v>588</v>
      </c>
      <c r="B591" s="1">
        <v>1</v>
      </c>
      <c r="C591" t="str">
        <f t="shared" si="9"/>
        <v>One-time</v>
      </c>
    </row>
    <row r="592" spans="1:3" x14ac:dyDescent="0.3">
      <c r="A592" s="4">
        <v>589</v>
      </c>
      <c r="B592" s="1">
        <v>1</v>
      </c>
      <c r="C592" t="str">
        <f t="shared" si="9"/>
        <v>One-time</v>
      </c>
    </row>
    <row r="593" spans="1:3" x14ac:dyDescent="0.3">
      <c r="A593" s="4">
        <v>590</v>
      </c>
      <c r="B593" s="1">
        <v>1</v>
      </c>
      <c r="C593" t="str">
        <f t="shared" si="9"/>
        <v>One-time</v>
      </c>
    </row>
    <row r="594" spans="1:3" x14ac:dyDescent="0.3">
      <c r="A594" s="4">
        <v>591</v>
      </c>
      <c r="B594" s="1">
        <v>1</v>
      </c>
      <c r="C594" t="str">
        <f t="shared" si="9"/>
        <v>One-time</v>
      </c>
    </row>
    <row r="595" spans="1:3" x14ac:dyDescent="0.3">
      <c r="A595" s="4">
        <v>592</v>
      </c>
      <c r="B595" s="1">
        <v>1</v>
      </c>
      <c r="C595" t="str">
        <f t="shared" si="9"/>
        <v>One-time</v>
      </c>
    </row>
    <row r="596" spans="1:3" x14ac:dyDescent="0.3">
      <c r="A596" s="4">
        <v>593</v>
      </c>
      <c r="B596" s="1">
        <v>1</v>
      </c>
      <c r="C596" t="str">
        <f t="shared" si="9"/>
        <v>One-time</v>
      </c>
    </row>
    <row r="597" spans="1:3" x14ac:dyDescent="0.3">
      <c r="A597" s="4">
        <v>594</v>
      </c>
      <c r="B597" s="1">
        <v>1</v>
      </c>
      <c r="C597" t="str">
        <f t="shared" si="9"/>
        <v>One-time</v>
      </c>
    </row>
    <row r="598" spans="1:3" x14ac:dyDescent="0.3">
      <c r="A598" s="4">
        <v>595</v>
      </c>
      <c r="B598" s="1">
        <v>1</v>
      </c>
      <c r="C598" t="str">
        <f t="shared" si="9"/>
        <v>One-time</v>
      </c>
    </row>
    <row r="599" spans="1:3" x14ac:dyDescent="0.3">
      <c r="A599" s="4">
        <v>596</v>
      </c>
      <c r="B599" s="1">
        <v>1</v>
      </c>
      <c r="C599" t="str">
        <f t="shared" si="9"/>
        <v>One-time</v>
      </c>
    </row>
    <row r="600" spans="1:3" x14ac:dyDescent="0.3">
      <c r="A600" s="4">
        <v>597</v>
      </c>
      <c r="B600" s="1">
        <v>1</v>
      </c>
      <c r="C600" t="str">
        <f t="shared" si="9"/>
        <v>One-time</v>
      </c>
    </row>
    <row r="601" spans="1:3" x14ac:dyDescent="0.3">
      <c r="A601" s="4">
        <v>598</v>
      </c>
      <c r="B601" s="1">
        <v>1</v>
      </c>
      <c r="C601" t="str">
        <f t="shared" si="9"/>
        <v>One-time</v>
      </c>
    </row>
    <row r="602" spans="1:3" x14ac:dyDescent="0.3">
      <c r="A602" s="4">
        <v>599</v>
      </c>
      <c r="B602" s="1">
        <v>1</v>
      </c>
      <c r="C602" t="str">
        <f t="shared" si="9"/>
        <v>One-time</v>
      </c>
    </row>
    <row r="603" spans="1:3" x14ac:dyDescent="0.3">
      <c r="A603" s="4">
        <v>600</v>
      </c>
      <c r="B603" s="1">
        <v>1</v>
      </c>
      <c r="C603" t="str">
        <f t="shared" si="9"/>
        <v>One-time</v>
      </c>
    </row>
    <row r="604" spans="1:3" x14ac:dyDescent="0.3">
      <c r="A604" s="4">
        <v>601</v>
      </c>
      <c r="B604" s="1">
        <v>1</v>
      </c>
      <c r="C604" t="str">
        <f t="shared" si="9"/>
        <v>One-time</v>
      </c>
    </row>
    <row r="605" spans="1:3" x14ac:dyDescent="0.3">
      <c r="A605" s="4">
        <v>602</v>
      </c>
      <c r="B605" s="1">
        <v>1</v>
      </c>
      <c r="C605" t="str">
        <f t="shared" si="9"/>
        <v>One-time</v>
      </c>
    </row>
    <row r="606" spans="1:3" x14ac:dyDescent="0.3">
      <c r="A606" s="4">
        <v>603</v>
      </c>
      <c r="B606" s="1">
        <v>1</v>
      </c>
      <c r="C606" t="str">
        <f t="shared" si="9"/>
        <v>One-time</v>
      </c>
    </row>
    <row r="607" spans="1:3" x14ac:dyDescent="0.3">
      <c r="A607" s="4">
        <v>604</v>
      </c>
      <c r="B607" s="1">
        <v>1</v>
      </c>
      <c r="C607" t="str">
        <f t="shared" si="9"/>
        <v>One-time</v>
      </c>
    </row>
    <row r="608" spans="1:3" x14ac:dyDescent="0.3">
      <c r="A608" s="4">
        <v>605</v>
      </c>
      <c r="B608" s="1">
        <v>1</v>
      </c>
      <c r="C608" t="str">
        <f t="shared" si="9"/>
        <v>One-time</v>
      </c>
    </row>
    <row r="609" spans="1:3" x14ac:dyDescent="0.3">
      <c r="A609" s="4">
        <v>606</v>
      </c>
      <c r="B609" s="1">
        <v>1</v>
      </c>
      <c r="C609" t="str">
        <f t="shared" si="9"/>
        <v>One-time</v>
      </c>
    </row>
    <row r="610" spans="1:3" x14ac:dyDescent="0.3">
      <c r="A610" s="4">
        <v>607</v>
      </c>
      <c r="B610" s="1">
        <v>1</v>
      </c>
      <c r="C610" t="str">
        <f t="shared" si="9"/>
        <v>One-time</v>
      </c>
    </row>
    <row r="611" spans="1:3" x14ac:dyDescent="0.3">
      <c r="A611" s="4">
        <v>608</v>
      </c>
      <c r="B611" s="1">
        <v>1</v>
      </c>
      <c r="C611" t="str">
        <f t="shared" si="9"/>
        <v>One-time</v>
      </c>
    </row>
    <row r="612" spans="1:3" x14ac:dyDescent="0.3">
      <c r="A612" s="4">
        <v>609</v>
      </c>
      <c r="B612" s="1">
        <v>1</v>
      </c>
      <c r="C612" t="str">
        <f t="shared" si="9"/>
        <v>One-time</v>
      </c>
    </row>
    <row r="613" spans="1:3" x14ac:dyDescent="0.3">
      <c r="A613" s="4">
        <v>610</v>
      </c>
      <c r="B613" s="1">
        <v>1</v>
      </c>
      <c r="C613" t="str">
        <f t="shared" si="9"/>
        <v>One-time</v>
      </c>
    </row>
    <row r="614" spans="1:3" x14ac:dyDescent="0.3">
      <c r="A614" s="4">
        <v>611</v>
      </c>
      <c r="B614" s="1">
        <v>1</v>
      </c>
      <c r="C614" t="str">
        <f t="shared" si="9"/>
        <v>One-time</v>
      </c>
    </row>
    <row r="615" spans="1:3" x14ac:dyDescent="0.3">
      <c r="A615" s="4">
        <v>612</v>
      </c>
      <c r="B615" s="1">
        <v>1</v>
      </c>
      <c r="C615" t="str">
        <f t="shared" si="9"/>
        <v>One-time</v>
      </c>
    </row>
    <row r="616" spans="1:3" x14ac:dyDescent="0.3">
      <c r="A616" s="4">
        <v>613</v>
      </c>
      <c r="B616" s="1">
        <v>1</v>
      </c>
      <c r="C616" t="str">
        <f t="shared" si="9"/>
        <v>One-time</v>
      </c>
    </row>
    <row r="617" spans="1:3" x14ac:dyDescent="0.3">
      <c r="A617" s="4">
        <v>614</v>
      </c>
      <c r="B617" s="1">
        <v>1</v>
      </c>
      <c r="C617" t="str">
        <f t="shared" si="9"/>
        <v>One-time</v>
      </c>
    </row>
    <row r="618" spans="1:3" x14ac:dyDescent="0.3">
      <c r="A618" s="4">
        <v>615</v>
      </c>
      <c r="B618" s="1">
        <v>1</v>
      </c>
      <c r="C618" t="str">
        <f t="shared" si="9"/>
        <v>One-time</v>
      </c>
    </row>
    <row r="619" spans="1:3" x14ac:dyDescent="0.3">
      <c r="A619" s="4">
        <v>616</v>
      </c>
      <c r="B619" s="1">
        <v>1</v>
      </c>
      <c r="C619" t="str">
        <f t="shared" si="9"/>
        <v>One-time</v>
      </c>
    </row>
    <row r="620" spans="1:3" x14ac:dyDescent="0.3">
      <c r="A620" s="4">
        <v>617</v>
      </c>
      <c r="B620" s="1">
        <v>1</v>
      </c>
      <c r="C620" t="str">
        <f t="shared" si="9"/>
        <v>One-time</v>
      </c>
    </row>
    <row r="621" spans="1:3" x14ac:dyDescent="0.3">
      <c r="A621" s="4">
        <v>618</v>
      </c>
      <c r="B621" s="1">
        <v>1</v>
      </c>
      <c r="C621" t="str">
        <f t="shared" si="9"/>
        <v>One-time</v>
      </c>
    </row>
    <row r="622" spans="1:3" x14ac:dyDescent="0.3">
      <c r="A622" s="4">
        <v>619</v>
      </c>
      <c r="B622" s="1">
        <v>1</v>
      </c>
      <c r="C622" t="str">
        <f t="shared" si="9"/>
        <v>One-time</v>
      </c>
    </row>
    <row r="623" spans="1:3" x14ac:dyDescent="0.3">
      <c r="A623" s="4">
        <v>620</v>
      </c>
      <c r="B623" s="1">
        <v>1</v>
      </c>
      <c r="C623" t="str">
        <f t="shared" si="9"/>
        <v>One-time</v>
      </c>
    </row>
    <row r="624" spans="1:3" x14ac:dyDescent="0.3">
      <c r="A624" s="4">
        <v>621</v>
      </c>
      <c r="B624" s="1">
        <v>1</v>
      </c>
      <c r="C624" t="str">
        <f t="shared" si="9"/>
        <v>One-time</v>
      </c>
    </row>
    <row r="625" spans="1:3" x14ac:dyDescent="0.3">
      <c r="A625" s="4">
        <v>622</v>
      </c>
      <c r="B625" s="1">
        <v>1</v>
      </c>
      <c r="C625" t="str">
        <f t="shared" si="9"/>
        <v>One-time</v>
      </c>
    </row>
    <row r="626" spans="1:3" x14ac:dyDescent="0.3">
      <c r="A626" s="4">
        <v>623</v>
      </c>
      <c r="B626" s="1">
        <v>1</v>
      </c>
      <c r="C626" t="str">
        <f t="shared" si="9"/>
        <v>One-time</v>
      </c>
    </row>
    <row r="627" spans="1:3" x14ac:dyDescent="0.3">
      <c r="A627" s="4">
        <v>624</v>
      </c>
      <c r="B627" s="1">
        <v>1</v>
      </c>
      <c r="C627" t="str">
        <f t="shared" si="9"/>
        <v>One-time</v>
      </c>
    </row>
    <row r="628" spans="1:3" x14ac:dyDescent="0.3">
      <c r="A628" s="4">
        <v>625</v>
      </c>
      <c r="B628" s="1">
        <v>1</v>
      </c>
      <c r="C628" t="str">
        <f t="shared" si="9"/>
        <v>One-time</v>
      </c>
    </row>
    <row r="629" spans="1:3" x14ac:dyDescent="0.3">
      <c r="A629" s="4">
        <v>626</v>
      </c>
      <c r="B629" s="1">
        <v>1</v>
      </c>
      <c r="C629" t="str">
        <f t="shared" si="9"/>
        <v>One-time</v>
      </c>
    </row>
    <row r="630" spans="1:3" x14ac:dyDescent="0.3">
      <c r="A630" s="4">
        <v>627</v>
      </c>
      <c r="B630" s="1">
        <v>1</v>
      </c>
      <c r="C630" t="str">
        <f t="shared" si="9"/>
        <v>One-time</v>
      </c>
    </row>
    <row r="631" spans="1:3" x14ac:dyDescent="0.3">
      <c r="A631" s="4">
        <v>628</v>
      </c>
      <c r="B631" s="1">
        <v>1</v>
      </c>
      <c r="C631" t="str">
        <f t="shared" si="9"/>
        <v>One-time</v>
      </c>
    </row>
    <row r="632" spans="1:3" x14ac:dyDescent="0.3">
      <c r="A632" s="4">
        <v>629</v>
      </c>
      <c r="B632" s="1">
        <v>1</v>
      </c>
      <c r="C632" t="str">
        <f t="shared" si="9"/>
        <v>One-time</v>
      </c>
    </row>
    <row r="633" spans="1:3" x14ac:dyDescent="0.3">
      <c r="A633" s="4">
        <v>630</v>
      </c>
      <c r="B633" s="1">
        <v>1</v>
      </c>
      <c r="C633" t="str">
        <f t="shared" si="9"/>
        <v>One-time</v>
      </c>
    </row>
    <row r="634" spans="1:3" x14ac:dyDescent="0.3">
      <c r="A634" s="4">
        <v>631</v>
      </c>
      <c r="B634" s="1">
        <v>1</v>
      </c>
      <c r="C634" t="str">
        <f t="shared" si="9"/>
        <v>One-time</v>
      </c>
    </row>
    <row r="635" spans="1:3" x14ac:dyDescent="0.3">
      <c r="A635" s="4">
        <v>632</v>
      </c>
      <c r="B635" s="1">
        <v>1</v>
      </c>
      <c r="C635" t="str">
        <f t="shared" si="9"/>
        <v>One-time</v>
      </c>
    </row>
    <row r="636" spans="1:3" x14ac:dyDescent="0.3">
      <c r="A636" s="4">
        <v>633</v>
      </c>
      <c r="B636" s="1">
        <v>1</v>
      </c>
      <c r="C636" t="str">
        <f t="shared" si="9"/>
        <v>One-time</v>
      </c>
    </row>
    <row r="637" spans="1:3" x14ac:dyDescent="0.3">
      <c r="A637" s="4">
        <v>634</v>
      </c>
      <c r="B637" s="1">
        <v>1</v>
      </c>
      <c r="C637" t="str">
        <f t="shared" si="9"/>
        <v>One-time</v>
      </c>
    </row>
    <row r="638" spans="1:3" x14ac:dyDescent="0.3">
      <c r="A638" s="4">
        <v>635</v>
      </c>
      <c r="B638" s="1">
        <v>1</v>
      </c>
      <c r="C638" t="str">
        <f t="shared" si="9"/>
        <v>One-time</v>
      </c>
    </row>
    <row r="639" spans="1:3" x14ac:dyDescent="0.3">
      <c r="A639" s="4">
        <v>636</v>
      </c>
      <c r="B639" s="1">
        <v>1</v>
      </c>
      <c r="C639" t="str">
        <f t="shared" si="9"/>
        <v>One-time</v>
      </c>
    </row>
    <row r="640" spans="1:3" x14ac:dyDescent="0.3">
      <c r="A640" s="4">
        <v>637</v>
      </c>
      <c r="B640" s="1">
        <v>1</v>
      </c>
      <c r="C640" t="str">
        <f t="shared" si="9"/>
        <v>One-time</v>
      </c>
    </row>
    <row r="641" spans="1:3" x14ac:dyDescent="0.3">
      <c r="A641" s="4">
        <v>638</v>
      </c>
      <c r="B641" s="1">
        <v>1</v>
      </c>
      <c r="C641" t="str">
        <f t="shared" si="9"/>
        <v>One-time</v>
      </c>
    </row>
    <row r="642" spans="1:3" x14ac:dyDescent="0.3">
      <c r="A642" s="4">
        <v>639</v>
      </c>
      <c r="B642" s="1">
        <v>1</v>
      </c>
      <c r="C642" t="str">
        <f t="shared" si="9"/>
        <v>One-time</v>
      </c>
    </row>
    <row r="643" spans="1:3" x14ac:dyDescent="0.3">
      <c r="A643" s="4">
        <v>640</v>
      </c>
      <c r="B643" s="1">
        <v>1</v>
      </c>
      <c r="C643" t="str">
        <f t="shared" si="9"/>
        <v>One-time</v>
      </c>
    </row>
    <row r="644" spans="1:3" x14ac:dyDescent="0.3">
      <c r="A644" s="4">
        <v>641</v>
      </c>
      <c r="B644" s="1">
        <v>1</v>
      </c>
      <c r="C644" t="str">
        <f t="shared" si="9"/>
        <v>One-time</v>
      </c>
    </row>
    <row r="645" spans="1:3" x14ac:dyDescent="0.3">
      <c r="A645" s="4">
        <v>642</v>
      </c>
      <c r="B645" s="1">
        <v>1</v>
      </c>
      <c r="C645" t="str">
        <f t="shared" ref="C645:C708" si="10">IF(B645=1,"One-time","Repeat")</f>
        <v>One-time</v>
      </c>
    </row>
    <row r="646" spans="1:3" x14ac:dyDescent="0.3">
      <c r="A646" s="4">
        <v>643</v>
      </c>
      <c r="B646" s="1">
        <v>1</v>
      </c>
      <c r="C646" t="str">
        <f t="shared" si="10"/>
        <v>One-time</v>
      </c>
    </row>
    <row r="647" spans="1:3" x14ac:dyDescent="0.3">
      <c r="A647" s="4">
        <v>644</v>
      </c>
      <c r="B647" s="1">
        <v>1</v>
      </c>
      <c r="C647" t="str">
        <f t="shared" si="10"/>
        <v>One-time</v>
      </c>
    </row>
    <row r="648" spans="1:3" x14ac:dyDescent="0.3">
      <c r="A648" s="4">
        <v>645</v>
      </c>
      <c r="B648" s="1">
        <v>1</v>
      </c>
      <c r="C648" t="str">
        <f t="shared" si="10"/>
        <v>One-time</v>
      </c>
    </row>
    <row r="649" spans="1:3" x14ac:dyDescent="0.3">
      <c r="A649" s="4">
        <v>646</v>
      </c>
      <c r="B649" s="1">
        <v>1</v>
      </c>
      <c r="C649" t="str">
        <f t="shared" si="10"/>
        <v>One-time</v>
      </c>
    </row>
    <row r="650" spans="1:3" x14ac:dyDescent="0.3">
      <c r="A650" s="4">
        <v>647</v>
      </c>
      <c r="B650" s="1">
        <v>1</v>
      </c>
      <c r="C650" t="str">
        <f t="shared" si="10"/>
        <v>One-time</v>
      </c>
    </row>
    <row r="651" spans="1:3" x14ac:dyDescent="0.3">
      <c r="A651" s="4">
        <v>648</v>
      </c>
      <c r="B651" s="1">
        <v>1</v>
      </c>
      <c r="C651" t="str">
        <f t="shared" si="10"/>
        <v>One-time</v>
      </c>
    </row>
    <row r="652" spans="1:3" x14ac:dyDescent="0.3">
      <c r="A652" s="4">
        <v>649</v>
      </c>
      <c r="B652" s="1">
        <v>1</v>
      </c>
      <c r="C652" t="str">
        <f t="shared" si="10"/>
        <v>One-time</v>
      </c>
    </row>
    <row r="653" spans="1:3" x14ac:dyDescent="0.3">
      <c r="A653" s="4">
        <v>650</v>
      </c>
      <c r="B653" s="1">
        <v>1</v>
      </c>
      <c r="C653" t="str">
        <f t="shared" si="10"/>
        <v>One-time</v>
      </c>
    </row>
    <row r="654" spans="1:3" x14ac:dyDescent="0.3">
      <c r="A654" s="4">
        <v>651</v>
      </c>
      <c r="B654" s="1">
        <v>1</v>
      </c>
      <c r="C654" t="str">
        <f t="shared" si="10"/>
        <v>One-time</v>
      </c>
    </row>
    <row r="655" spans="1:3" x14ac:dyDescent="0.3">
      <c r="A655" s="4">
        <v>652</v>
      </c>
      <c r="B655" s="1">
        <v>1</v>
      </c>
      <c r="C655" t="str">
        <f t="shared" si="10"/>
        <v>One-time</v>
      </c>
    </row>
    <row r="656" spans="1:3" x14ac:dyDescent="0.3">
      <c r="A656" s="4">
        <v>653</v>
      </c>
      <c r="B656" s="1">
        <v>1</v>
      </c>
      <c r="C656" t="str">
        <f t="shared" si="10"/>
        <v>One-time</v>
      </c>
    </row>
    <row r="657" spans="1:3" x14ac:dyDescent="0.3">
      <c r="A657" s="4">
        <v>654</v>
      </c>
      <c r="B657" s="1">
        <v>1</v>
      </c>
      <c r="C657" t="str">
        <f t="shared" si="10"/>
        <v>One-time</v>
      </c>
    </row>
    <row r="658" spans="1:3" x14ac:dyDescent="0.3">
      <c r="A658" s="4">
        <v>655</v>
      </c>
      <c r="B658" s="1">
        <v>1</v>
      </c>
      <c r="C658" t="str">
        <f t="shared" si="10"/>
        <v>One-time</v>
      </c>
    </row>
    <row r="659" spans="1:3" x14ac:dyDescent="0.3">
      <c r="A659" s="4">
        <v>656</v>
      </c>
      <c r="B659" s="1">
        <v>1</v>
      </c>
      <c r="C659" t="str">
        <f t="shared" si="10"/>
        <v>One-time</v>
      </c>
    </row>
    <row r="660" spans="1:3" x14ac:dyDescent="0.3">
      <c r="A660" s="4">
        <v>657</v>
      </c>
      <c r="B660" s="1">
        <v>1</v>
      </c>
      <c r="C660" t="str">
        <f t="shared" si="10"/>
        <v>One-time</v>
      </c>
    </row>
    <row r="661" spans="1:3" x14ac:dyDescent="0.3">
      <c r="A661" s="4">
        <v>658</v>
      </c>
      <c r="B661" s="1">
        <v>1</v>
      </c>
      <c r="C661" t="str">
        <f t="shared" si="10"/>
        <v>One-time</v>
      </c>
    </row>
    <row r="662" spans="1:3" x14ac:dyDescent="0.3">
      <c r="A662" s="4">
        <v>659</v>
      </c>
      <c r="B662" s="1">
        <v>1</v>
      </c>
      <c r="C662" t="str">
        <f t="shared" si="10"/>
        <v>One-time</v>
      </c>
    </row>
    <row r="663" spans="1:3" x14ac:dyDescent="0.3">
      <c r="A663" s="4">
        <v>660</v>
      </c>
      <c r="B663" s="1">
        <v>1</v>
      </c>
      <c r="C663" t="str">
        <f t="shared" si="10"/>
        <v>One-time</v>
      </c>
    </row>
    <row r="664" spans="1:3" x14ac:dyDescent="0.3">
      <c r="A664" s="4">
        <v>661</v>
      </c>
      <c r="B664" s="1">
        <v>1</v>
      </c>
      <c r="C664" t="str">
        <f t="shared" si="10"/>
        <v>One-time</v>
      </c>
    </row>
    <row r="665" spans="1:3" x14ac:dyDescent="0.3">
      <c r="A665" s="4">
        <v>662</v>
      </c>
      <c r="B665" s="1">
        <v>1</v>
      </c>
      <c r="C665" t="str">
        <f t="shared" si="10"/>
        <v>One-time</v>
      </c>
    </row>
    <row r="666" spans="1:3" x14ac:dyDescent="0.3">
      <c r="A666" s="4">
        <v>663</v>
      </c>
      <c r="B666" s="1">
        <v>1</v>
      </c>
      <c r="C666" t="str">
        <f t="shared" si="10"/>
        <v>One-time</v>
      </c>
    </row>
    <row r="667" spans="1:3" x14ac:dyDescent="0.3">
      <c r="A667" s="4">
        <v>664</v>
      </c>
      <c r="B667" s="1">
        <v>1</v>
      </c>
      <c r="C667" t="str">
        <f t="shared" si="10"/>
        <v>One-time</v>
      </c>
    </row>
    <row r="668" spans="1:3" x14ac:dyDescent="0.3">
      <c r="A668" s="4">
        <v>665</v>
      </c>
      <c r="B668" s="1">
        <v>1</v>
      </c>
      <c r="C668" t="str">
        <f t="shared" si="10"/>
        <v>One-time</v>
      </c>
    </row>
    <row r="669" spans="1:3" x14ac:dyDescent="0.3">
      <c r="A669" s="4">
        <v>666</v>
      </c>
      <c r="B669" s="1">
        <v>1</v>
      </c>
      <c r="C669" t="str">
        <f t="shared" si="10"/>
        <v>One-time</v>
      </c>
    </row>
    <row r="670" spans="1:3" x14ac:dyDescent="0.3">
      <c r="A670" s="4">
        <v>667</v>
      </c>
      <c r="B670" s="1">
        <v>1</v>
      </c>
      <c r="C670" t="str">
        <f t="shared" si="10"/>
        <v>One-time</v>
      </c>
    </row>
    <row r="671" spans="1:3" x14ac:dyDescent="0.3">
      <c r="A671" s="4">
        <v>668</v>
      </c>
      <c r="B671" s="1">
        <v>1</v>
      </c>
      <c r="C671" t="str">
        <f t="shared" si="10"/>
        <v>One-time</v>
      </c>
    </row>
    <row r="672" spans="1:3" x14ac:dyDescent="0.3">
      <c r="A672" s="4">
        <v>669</v>
      </c>
      <c r="B672" s="1">
        <v>1</v>
      </c>
      <c r="C672" t="str">
        <f t="shared" si="10"/>
        <v>One-time</v>
      </c>
    </row>
    <row r="673" spans="1:3" x14ac:dyDescent="0.3">
      <c r="A673" s="4">
        <v>670</v>
      </c>
      <c r="B673" s="1">
        <v>1</v>
      </c>
      <c r="C673" t="str">
        <f t="shared" si="10"/>
        <v>One-time</v>
      </c>
    </row>
    <row r="674" spans="1:3" x14ac:dyDescent="0.3">
      <c r="A674" s="4">
        <v>671</v>
      </c>
      <c r="B674" s="1">
        <v>1</v>
      </c>
      <c r="C674" t="str">
        <f t="shared" si="10"/>
        <v>One-time</v>
      </c>
    </row>
    <row r="675" spans="1:3" x14ac:dyDescent="0.3">
      <c r="A675" s="4">
        <v>672</v>
      </c>
      <c r="B675" s="1">
        <v>1</v>
      </c>
      <c r="C675" t="str">
        <f t="shared" si="10"/>
        <v>One-time</v>
      </c>
    </row>
    <row r="676" spans="1:3" x14ac:dyDescent="0.3">
      <c r="A676" s="4">
        <v>673</v>
      </c>
      <c r="B676" s="1">
        <v>1</v>
      </c>
      <c r="C676" t="str">
        <f t="shared" si="10"/>
        <v>One-time</v>
      </c>
    </row>
    <row r="677" spans="1:3" x14ac:dyDescent="0.3">
      <c r="A677" s="4">
        <v>674</v>
      </c>
      <c r="B677" s="1">
        <v>1</v>
      </c>
      <c r="C677" t="str">
        <f t="shared" si="10"/>
        <v>One-time</v>
      </c>
    </row>
    <row r="678" spans="1:3" x14ac:dyDescent="0.3">
      <c r="A678" s="4">
        <v>675</v>
      </c>
      <c r="B678" s="1">
        <v>1</v>
      </c>
      <c r="C678" t="str">
        <f t="shared" si="10"/>
        <v>One-time</v>
      </c>
    </row>
    <row r="679" spans="1:3" x14ac:dyDescent="0.3">
      <c r="A679" s="4">
        <v>676</v>
      </c>
      <c r="B679" s="1">
        <v>1</v>
      </c>
      <c r="C679" t="str">
        <f t="shared" si="10"/>
        <v>One-time</v>
      </c>
    </row>
    <row r="680" spans="1:3" x14ac:dyDescent="0.3">
      <c r="A680" s="4">
        <v>677</v>
      </c>
      <c r="B680" s="1">
        <v>1</v>
      </c>
      <c r="C680" t="str">
        <f t="shared" si="10"/>
        <v>One-time</v>
      </c>
    </row>
    <row r="681" spans="1:3" x14ac:dyDescent="0.3">
      <c r="A681" s="4">
        <v>678</v>
      </c>
      <c r="B681" s="1">
        <v>1</v>
      </c>
      <c r="C681" t="str">
        <f t="shared" si="10"/>
        <v>One-time</v>
      </c>
    </row>
    <row r="682" spans="1:3" x14ac:dyDescent="0.3">
      <c r="A682" s="4">
        <v>679</v>
      </c>
      <c r="B682" s="1">
        <v>1</v>
      </c>
      <c r="C682" t="str">
        <f t="shared" si="10"/>
        <v>One-time</v>
      </c>
    </row>
    <row r="683" spans="1:3" x14ac:dyDescent="0.3">
      <c r="A683" s="4">
        <v>680</v>
      </c>
      <c r="B683" s="1">
        <v>1</v>
      </c>
      <c r="C683" t="str">
        <f t="shared" si="10"/>
        <v>One-time</v>
      </c>
    </row>
    <row r="684" spans="1:3" x14ac:dyDescent="0.3">
      <c r="A684" s="4">
        <v>681</v>
      </c>
      <c r="B684" s="1">
        <v>1</v>
      </c>
      <c r="C684" t="str">
        <f t="shared" si="10"/>
        <v>One-time</v>
      </c>
    </row>
    <row r="685" spans="1:3" x14ac:dyDescent="0.3">
      <c r="A685" s="4">
        <v>682</v>
      </c>
      <c r="B685" s="1">
        <v>1</v>
      </c>
      <c r="C685" t="str">
        <f t="shared" si="10"/>
        <v>One-time</v>
      </c>
    </row>
    <row r="686" spans="1:3" x14ac:dyDescent="0.3">
      <c r="A686" s="4">
        <v>683</v>
      </c>
      <c r="B686" s="1">
        <v>1</v>
      </c>
      <c r="C686" t="str">
        <f t="shared" si="10"/>
        <v>One-time</v>
      </c>
    </row>
    <row r="687" spans="1:3" x14ac:dyDescent="0.3">
      <c r="A687" s="4">
        <v>684</v>
      </c>
      <c r="B687" s="1">
        <v>1</v>
      </c>
      <c r="C687" t="str">
        <f t="shared" si="10"/>
        <v>One-time</v>
      </c>
    </row>
    <row r="688" spans="1:3" x14ac:dyDescent="0.3">
      <c r="A688" s="4">
        <v>685</v>
      </c>
      <c r="B688" s="1">
        <v>1</v>
      </c>
      <c r="C688" t="str">
        <f t="shared" si="10"/>
        <v>One-time</v>
      </c>
    </row>
    <row r="689" spans="1:3" x14ac:dyDescent="0.3">
      <c r="A689" s="4">
        <v>686</v>
      </c>
      <c r="B689" s="1">
        <v>1</v>
      </c>
      <c r="C689" t="str">
        <f t="shared" si="10"/>
        <v>One-time</v>
      </c>
    </row>
    <row r="690" spans="1:3" x14ac:dyDescent="0.3">
      <c r="A690" s="4">
        <v>687</v>
      </c>
      <c r="B690" s="1">
        <v>1</v>
      </c>
      <c r="C690" t="str">
        <f t="shared" si="10"/>
        <v>One-time</v>
      </c>
    </row>
    <row r="691" spans="1:3" x14ac:dyDescent="0.3">
      <c r="A691" s="4">
        <v>688</v>
      </c>
      <c r="B691" s="1">
        <v>1</v>
      </c>
      <c r="C691" t="str">
        <f t="shared" si="10"/>
        <v>One-time</v>
      </c>
    </row>
    <row r="692" spans="1:3" x14ac:dyDescent="0.3">
      <c r="A692" s="4">
        <v>689</v>
      </c>
      <c r="B692" s="1">
        <v>1</v>
      </c>
      <c r="C692" t="str">
        <f t="shared" si="10"/>
        <v>One-time</v>
      </c>
    </row>
    <row r="693" spans="1:3" x14ac:dyDescent="0.3">
      <c r="A693" s="4">
        <v>690</v>
      </c>
      <c r="B693" s="1">
        <v>1</v>
      </c>
      <c r="C693" t="str">
        <f t="shared" si="10"/>
        <v>One-time</v>
      </c>
    </row>
    <row r="694" spans="1:3" x14ac:dyDescent="0.3">
      <c r="A694" s="4">
        <v>691</v>
      </c>
      <c r="B694" s="1">
        <v>1</v>
      </c>
      <c r="C694" t="str">
        <f t="shared" si="10"/>
        <v>One-time</v>
      </c>
    </row>
    <row r="695" spans="1:3" x14ac:dyDescent="0.3">
      <c r="A695" s="4">
        <v>692</v>
      </c>
      <c r="B695" s="1">
        <v>1</v>
      </c>
      <c r="C695" t="str">
        <f t="shared" si="10"/>
        <v>One-time</v>
      </c>
    </row>
    <row r="696" spans="1:3" x14ac:dyDescent="0.3">
      <c r="A696" s="4">
        <v>693</v>
      </c>
      <c r="B696" s="1">
        <v>1</v>
      </c>
      <c r="C696" t="str">
        <f t="shared" si="10"/>
        <v>One-time</v>
      </c>
    </row>
    <row r="697" spans="1:3" x14ac:dyDescent="0.3">
      <c r="A697" s="4">
        <v>694</v>
      </c>
      <c r="B697" s="1">
        <v>1</v>
      </c>
      <c r="C697" t="str">
        <f t="shared" si="10"/>
        <v>One-time</v>
      </c>
    </row>
    <row r="698" spans="1:3" x14ac:dyDescent="0.3">
      <c r="A698" s="4">
        <v>695</v>
      </c>
      <c r="B698" s="1">
        <v>1</v>
      </c>
      <c r="C698" t="str">
        <f t="shared" si="10"/>
        <v>One-time</v>
      </c>
    </row>
    <row r="699" spans="1:3" x14ac:dyDescent="0.3">
      <c r="A699" s="4">
        <v>696</v>
      </c>
      <c r="B699" s="1">
        <v>1</v>
      </c>
      <c r="C699" t="str">
        <f t="shared" si="10"/>
        <v>One-time</v>
      </c>
    </row>
    <row r="700" spans="1:3" x14ac:dyDescent="0.3">
      <c r="A700" s="4">
        <v>697</v>
      </c>
      <c r="B700" s="1">
        <v>1</v>
      </c>
      <c r="C700" t="str">
        <f t="shared" si="10"/>
        <v>One-time</v>
      </c>
    </row>
    <row r="701" spans="1:3" x14ac:dyDescent="0.3">
      <c r="A701" s="4">
        <v>698</v>
      </c>
      <c r="B701" s="1">
        <v>1</v>
      </c>
      <c r="C701" t="str">
        <f t="shared" si="10"/>
        <v>One-time</v>
      </c>
    </row>
    <row r="702" spans="1:3" x14ac:dyDescent="0.3">
      <c r="A702" s="4">
        <v>699</v>
      </c>
      <c r="B702" s="1">
        <v>1</v>
      </c>
      <c r="C702" t="str">
        <f t="shared" si="10"/>
        <v>One-time</v>
      </c>
    </row>
    <row r="703" spans="1:3" x14ac:dyDescent="0.3">
      <c r="A703" s="4">
        <v>700</v>
      </c>
      <c r="B703" s="1">
        <v>1</v>
      </c>
      <c r="C703" t="str">
        <f t="shared" si="10"/>
        <v>One-time</v>
      </c>
    </row>
    <row r="704" spans="1:3" x14ac:dyDescent="0.3">
      <c r="A704" s="4">
        <v>701</v>
      </c>
      <c r="B704" s="1">
        <v>1</v>
      </c>
      <c r="C704" t="str">
        <f t="shared" si="10"/>
        <v>One-time</v>
      </c>
    </row>
    <row r="705" spans="1:3" x14ac:dyDescent="0.3">
      <c r="A705" s="4">
        <v>702</v>
      </c>
      <c r="B705" s="1">
        <v>1</v>
      </c>
      <c r="C705" t="str">
        <f t="shared" si="10"/>
        <v>One-time</v>
      </c>
    </row>
    <row r="706" spans="1:3" x14ac:dyDescent="0.3">
      <c r="A706" s="4">
        <v>703</v>
      </c>
      <c r="B706" s="1">
        <v>1</v>
      </c>
      <c r="C706" t="str">
        <f t="shared" si="10"/>
        <v>One-time</v>
      </c>
    </row>
    <row r="707" spans="1:3" x14ac:dyDescent="0.3">
      <c r="A707" s="4">
        <v>704</v>
      </c>
      <c r="B707" s="1">
        <v>1</v>
      </c>
      <c r="C707" t="str">
        <f t="shared" si="10"/>
        <v>One-time</v>
      </c>
    </row>
    <row r="708" spans="1:3" x14ac:dyDescent="0.3">
      <c r="A708" s="4">
        <v>705</v>
      </c>
      <c r="B708" s="1">
        <v>1</v>
      </c>
      <c r="C708" t="str">
        <f t="shared" si="10"/>
        <v>One-time</v>
      </c>
    </row>
    <row r="709" spans="1:3" x14ac:dyDescent="0.3">
      <c r="A709" s="4">
        <v>706</v>
      </c>
      <c r="B709" s="1">
        <v>1</v>
      </c>
      <c r="C709" t="str">
        <f t="shared" ref="C709:C772" si="11">IF(B709=1,"One-time","Repeat")</f>
        <v>One-time</v>
      </c>
    </row>
    <row r="710" spans="1:3" x14ac:dyDescent="0.3">
      <c r="A710" s="4">
        <v>707</v>
      </c>
      <c r="B710" s="1">
        <v>1</v>
      </c>
      <c r="C710" t="str">
        <f t="shared" si="11"/>
        <v>One-time</v>
      </c>
    </row>
    <row r="711" spans="1:3" x14ac:dyDescent="0.3">
      <c r="A711" s="4">
        <v>708</v>
      </c>
      <c r="B711" s="1">
        <v>1</v>
      </c>
      <c r="C711" t="str">
        <f t="shared" si="11"/>
        <v>One-time</v>
      </c>
    </row>
    <row r="712" spans="1:3" x14ac:dyDescent="0.3">
      <c r="A712" s="4">
        <v>709</v>
      </c>
      <c r="B712" s="1">
        <v>1</v>
      </c>
      <c r="C712" t="str">
        <f t="shared" si="11"/>
        <v>One-time</v>
      </c>
    </row>
    <row r="713" spans="1:3" x14ac:dyDescent="0.3">
      <c r="A713" s="4">
        <v>710</v>
      </c>
      <c r="B713" s="1">
        <v>1</v>
      </c>
      <c r="C713" t="str">
        <f t="shared" si="11"/>
        <v>One-time</v>
      </c>
    </row>
    <row r="714" spans="1:3" x14ac:dyDescent="0.3">
      <c r="A714" s="4">
        <v>711</v>
      </c>
      <c r="B714" s="1">
        <v>1</v>
      </c>
      <c r="C714" t="str">
        <f t="shared" si="11"/>
        <v>One-time</v>
      </c>
    </row>
    <row r="715" spans="1:3" x14ac:dyDescent="0.3">
      <c r="A715" s="4">
        <v>712</v>
      </c>
      <c r="B715" s="1">
        <v>1</v>
      </c>
      <c r="C715" t="str">
        <f t="shared" si="11"/>
        <v>One-time</v>
      </c>
    </row>
    <row r="716" spans="1:3" x14ac:dyDescent="0.3">
      <c r="A716" s="4">
        <v>713</v>
      </c>
      <c r="B716" s="1">
        <v>1</v>
      </c>
      <c r="C716" t="str">
        <f t="shared" si="11"/>
        <v>One-time</v>
      </c>
    </row>
    <row r="717" spans="1:3" x14ac:dyDescent="0.3">
      <c r="A717" s="4">
        <v>714</v>
      </c>
      <c r="B717" s="1">
        <v>1</v>
      </c>
      <c r="C717" t="str">
        <f t="shared" si="11"/>
        <v>One-time</v>
      </c>
    </row>
    <row r="718" spans="1:3" x14ac:dyDescent="0.3">
      <c r="A718" s="4">
        <v>715</v>
      </c>
      <c r="B718" s="1">
        <v>1</v>
      </c>
      <c r="C718" t="str">
        <f t="shared" si="11"/>
        <v>One-time</v>
      </c>
    </row>
    <row r="719" spans="1:3" x14ac:dyDescent="0.3">
      <c r="A719" s="4">
        <v>716</v>
      </c>
      <c r="B719" s="1">
        <v>1</v>
      </c>
      <c r="C719" t="str">
        <f t="shared" si="11"/>
        <v>One-time</v>
      </c>
    </row>
    <row r="720" spans="1:3" x14ac:dyDescent="0.3">
      <c r="A720" s="4">
        <v>717</v>
      </c>
      <c r="B720" s="1">
        <v>1</v>
      </c>
      <c r="C720" t="str">
        <f t="shared" si="11"/>
        <v>One-time</v>
      </c>
    </row>
    <row r="721" spans="1:3" x14ac:dyDescent="0.3">
      <c r="A721" s="4">
        <v>718</v>
      </c>
      <c r="B721" s="1">
        <v>1</v>
      </c>
      <c r="C721" t="str">
        <f t="shared" si="11"/>
        <v>One-time</v>
      </c>
    </row>
    <row r="722" spans="1:3" x14ac:dyDescent="0.3">
      <c r="A722" s="4">
        <v>719</v>
      </c>
      <c r="B722" s="1">
        <v>1</v>
      </c>
      <c r="C722" t="str">
        <f t="shared" si="11"/>
        <v>One-time</v>
      </c>
    </row>
    <row r="723" spans="1:3" x14ac:dyDescent="0.3">
      <c r="A723" s="4">
        <v>720</v>
      </c>
      <c r="B723" s="1">
        <v>1</v>
      </c>
      <c r="C723" t="str">
        <f t="shared" si="11"/>
        <v>One-time</v>
      </c>
    </row>
    <row r="724" spans="1:3" x14ac:dyDescent="0.3">
      <c r="A724" s="4">
        <v>721</v>
      </c>
      <c r="B724" s="1">
        <v>1</v>
      </c>
      <c r="C724" t="str">
        <f t="shared" si="11"/>
        <v>One-time</v>
      </c>
    </row>
    <row r="725" spans="1:3" x14ac:dyDescent="0.3">
      <c r="A725" s="4">
        <v>722</v>
      </c>
      <c r="B725" s="1">
        <v>1</v>
      </c>
      <c r="C725" t="str">
        <f t="shared" si="11"/>
        <v>One-time</v>
      </c>
    </row>
    <row r="726" spans="1:3" x14ac:dyDescent="0.3">
      <c r="A726" s="4">
        <v>723</v>
      </c>
      <c r="B726" s="1">
        <v>1</v>
      </c>
      <c r="C726" t="str">
        <f t="shared" si="11"/>
        <v>One-time</v>
      </c>
    </row>
    <row r="727" spans="1:3" x14ac:dyDescent="0.3">
      <c r="A727" s="4">
        <v>724</v>
      </c>
      <c r="B727" s="1">
        <v>1</v>
      </c>
      <c r="C727" t="str">
        <f t="shared" si="11"/>
        <v>One-time</v>
      </c>
    </row>
    <row r="728" spans="1:3" x14ac:dyDescent="0.3">
      <c r="A728" s="4">
        <v>725</v>
      </c>
      <c r="B728" s="1">
        <v>1</v>
      </c>
      <c r="C728" t="str">
        <f t="shared" si="11"/>
        <v>One-time</v>
      </c>
    </row>
    <row r="729" spans="1:3" x14ac:dyDescent="0.3">
      <c r="A729" s="4">
        <v>726</v>
      </c>
      <c r="B729" s="1">
        <v>1</v>
      </c>
      <c r="C729" t="str">
        <f t="shared" si="11"/>
        <v>One-time</v>
      </c>
    </row>
    <row r="730" spans="1:3" x14ac:dyDescent="0.3">
      <c r="A730" s="4">
        <v>727</v>
      </c>
      <c r="B730" s="1">
        <v>1</v>
      </c>
      <c r="C730" t="str">
        <f t="shared" si="11"/>
        <v>One-time</v>
      </c>
    </row>
    <row r="731" spans="1:3" x14ac:dyDescent="0.3">
      <c r="A731" s="4">
        <v>728</v>
      </c>
      <c r="B731" s="1">
        <v>1</v>
      </c>
      <c r="C731" t="str">
        <f t="shared" si="11"/>
        <v>One-time</v>
      </c>
    </row>
    <row r="732" spans="1:3" x14ac:dyDescent="0.3">
      <c r="A732" s="4">
        <v>729</v>
      </c>
      <c r="B732" s="1">
        <v>1</v>
      </c>
      <c r="C732" t="str">
        <f t="shared" si="11"/>
        <v>One-time</v>
      </c>
    </row>
    <row r="733" spans="1:3" x14ac:dyDescent="0.3">
      <c r="A733" s="4">
        <v>730</v>
      </c>
      <c r="B733" s="1">
        <v>1</v>
      </c>
      <c r="C733" t="str">
        <f t="shared" si="11"/>
        <v>One-time</v>
      </c>
    </row>
    <row r="734" spans="1:3" x14ac:dyDescent="0.3">
      <c r="A734" s="4">
        <v>731</v>
      </c>
      <c r="B734" s="1">
        <v>1</v>
      </c>
      <c r="C734" t="str">
        <f t="shared" si="11"/>
        <v>One-time</v>
      </c>
    </row>
    <row r="735" spans="1:3" x14ac:dyDescent="0.3">
      <c r="A735" s="4">
        <v>732</v>
      </c>
      <c r="B735" s="1">
        <v>1</v>
      </c>
      <c r="C735" t="str">
        <f t="shared" si="11"/>
        <v>One-time</v>
      </c>
    </row>
    <row r="736" spans="1:3" x14ac:dyDescent="0.3">
      <c r="A736" s="4">
        <v>733</v>
      </c>
      <c r="B736" s="1">
        <v>1</v>
      </c>
      <c r="C736" t="str">
        <f t="shared" si="11"/>
        <v>One-time</v>
      </c>
    </row>
    <row r="737" spans="1:3" x14ac:dyDescent="0.3">
      <c r="A737" s="4">
        <v>734</v>
      </c>
      <c r="B737" s="1">
        <v>1</v>
      </c>
      <c r="C737" t="str">
        <f t="shared" si="11"/>
        <v>One-time</v>
      </c>
    </row>
    <row r="738" spans="1:3" x14ac:dyDescent="0.3">
      <c r="A738" s="4">
        <v>735</v>
      </c>
      <c r="B738" s="1">
        <v>1</v>
      </c>
      <c r="C738" t="str">
        <f t="shared" si="11"/>
        <v>One-time</v>
      </c>
    </row>
    <row r="739" spans="1:3" x14ac:dyDescent="0.3">
      <c r="A739" s="4">
        <v>736</v>
      </c>
      <c r="B739" s="1">
        <v>1</v>
      </c>
      <c r="C739" t="str">
        <f t="shared" si="11"/>
        <v>One-time</v>
      </c>
    </row>
    <row r="740" spans="1:3" x14ac:dyDescent="0.3">
      <c r="A740" s="4">
        <v>737</v>
      </c>
      <c r="B740" s="1">
        <v>1</v>
      </c>
      <c r="C740" t="str">
        <f t="shared" si="11"/>
        <v>One-time</v>
      </c>
    </row>
    <row r="741" spans="1:3" x14ac:dyDescent="0.3">
      <c r="A741" s="4">
        <v>738</v>
      </c>
      <c r="B741" s="1">
        <v>1</v>
      </c>
      <c r="C741" t="str">
        <f t="shared" si="11"/>
        <v>One-time</v>
      </c>
    </row>
    <row r="742" spans="1:3" x14ac:dyDescent="0.3">
      <c r="A742" s="4">
        <v>739</v>
      </c>
      <c r="B742" s="1">
        <v>1</v>
      </c>
      <c r="C742" t="str">
        <f t="shared" si="11"/>
        <v>One-time</v>
      </c>
    </row>
    <row r="743" spans="1:3" x14ac:dyDescent="0.3">
      <c r="A743" s="4">
        <v>740</v>
      </c>
      <c r="B743" s="1">
        <v>1</v>
      </c>
      <c r="C743" t="str">
        <f t="shared" si="11"/>
        <v>One-time</v>
      </c>
    </row>
    <row r="744" spans="1:3" x14ac:dyDescent="0.3">
      <c r="A744" s="4">
        <v>741</v>
      </c>
      <c r="B744" s="1">
        <v>1</v>
      </c>
      <c r="C744" t="str">
        <f t="shared" si="11"/>
        <v>One-time</v>
      </c>
    </row>
    <row r="745" spans="1:3" x14ac:dyDescent="0.3">
      <c r="A745" s="4">
        <v>742</v>
      </c>
      <c r="B745" s="1">
        <v>1</v>
      </c>
      <c r="C745" t="str">
        <f t="shared" si="11"/>
        <v>One-time</v>
      </c>
    </row>
    <row r="746" spans="1:3" x14ac:dyDescent="0.3">
      <c r="A746" s="4">
        <v>743</v>
      </c>
      <c r="B746" s="1">
        <v>1</v>
      </c>
      <c r="C746" t="str">
        <f t="shared" si="11"/>
        <v>One-time</v>
      </c>
    </row>
    <row r="747" spans="1:3" x14ac:dyDescent="0.3">
      <c r="A747" s="4">
        <v>744</v>
      </c>
      <c r="B747" s="1">
        <v>1</v>
      </c>
      <c r="C747" t="str">
        <f t="shared" si="11"/>
        <v>One-time</v>
      </c>
    </row>
    <row r="748" spans="1:3" x14ac:dyDescent="0.3">
      <c r="A748" s="4">
        <v>745</v>
      </c>
      <c r="B748" s="1">
        <v>1</v>
      </c>
      <c r="C748" t="str">
        <f t="shared" si="11"/>
        <v>One-time</v>
      </c>
    </row>
    <row r="749" spans="1:3" x14ac:dyDescent="0.3">
      <c r="A749" s="4">
        <v>746</v>
      </c>
      <c r="B749" s="1">
        <v>1</v>
      </c>
      <c r="C749" t="str">
        <f t="shared" si="11"/>
        <v>One-time</v>
      </c>
    </row>
    <row r="750" spans="1:3" x14ac:dyDescent="0.3">
      <c r="A750" s="4">
        <v>747</v>
      </c>
      <c r="B750" s="1">
        <v>1</v>
      </c>
      <c r="C750" t="str">
        <f t="shared" si="11"/>
        <v>One-time</v>
      </c>
    </row>
    <row r="751" spans="1:3" x14ac:dyDescent="0.3">
      <c r="A751" s="4">
        <v>748</v>
      </c>
      <c r="B751" s="1">
        <v>1</v>
      </c>
      <c r="C751" t="str">
        <f t="shared" si="11"/>
        <v>One-time</v>
      </c>
    </row>
    <row r="752" spans="1:3" x14ac:dyDescent="0.3">
      <c r="A752" s="4">
        <v>749</v>
      </c>
      <c r="B752" s="1">
        <v>1</v>
      </c>
      <c r="C752" t="str">
        <f t="shared" si="11"/>
        <v>One-time</v>
      </c>
    </row>
    <row r="753" spans="1:3" x14ac:dyDescent="0.3">
      <c r="A753" s="4">
        <v>750</v>
      </c>
      <c r="B753" s="1">
        <v>1</v>
      </c>
      <c r="C753" t="str">
        <f t="shared" si="11"/>
        <v>One-time</v>
      </c>
    </row>
    <row r="754" spans="1:3" x14ac:dyDescent="0.3">
      <c r="A754" s="4">
        <v>751</v>
      </c>
      <c r="B754" s="1">
        <v>1</v>
      </c>
      <c r="C754" t="str">
        <f t="shared" si="11"/>
        <v>One-time</v>
      </c>
    </row>
    <row r="755" spans="1:3" x14ac:dyDescent="0.3">
      <c r="A755" s="4">
        <v>752</v>
      </c>
      <c r="B755" s="1">
        <v>1</v>
      </c>
      <c r="C755" t="str">
        <f t="shared" si="11"/>
        <v>One-time</v>
      </c>
    </row>
    <row r="756" spans="1:3" x14ac:dyDescent="0.3">
      <c r="A756" s="4">
        <v>753</v>
      </c>
      <c r="B756" s="1">
        <v>1</v>
      </c>
      <c r="C756" t="str">
        <f t="shared" si="11"/>
        <v>One-time</v>
      </c>
    </row>
    <row r="757" spans="1:3" x14ac:dyDescent="0.3">
      <c r="A757" s="4">
        <v>754</v>
      </c>
      <c r="B757" s="1">
        <v>1</v>
      </c>
      <c r="C757" t="str">
        <f t="shared" si="11"/>
        <v>One-time</v>
      </c>
    </row>
    <row r="758" spans="1:3" x14ac:dyDescent="0.3">
      <c r="A758" s="4">
        <v>755</v>
      </c>
      <c r="B758" s="1">
        <v>1</v>
      </c>
      <c r="C758" t="str">
        <f t="shared" si="11"/>
        <v>One-time</v>
      </c>
    </row>
    <row r="759" spans="1:3" x14ac:dyDescent="0.3">
      <c r="A759" s="4">
        <v>756</v>
      </c>
      <c r="B759" s="1">
        <v>1</v>
      </c>
      <c r="C759" t="str">
        <f t="shared" si="11"/>
        <v>One-time</v>
      </c>
    </row>
    <row r="760" spans="1:3" x14ac:dyDescent="0.3">
      <c r="A760" s="4">
        <v>757</v>
      </c>
      <c r="B760" s="1">
        <v>1</v>
      </c>
      <c r="C760" t="str">
        <f t="shared" si="11"/>
        <v>One-time</v>
      </c>
    </row>
    <row r="761" spans="1:3" x14ac:dyDescent="0.3">
      <c r="A761" s="4">
        <v>758</v>
      </c>
      <c r="B761" s="1">
        <v>1</v>
      </c>
      <c r="C761" t="str">
        <f t="shared" si="11"/>
        <v>One-time</v>
      </c>
    </row>
    <row r="762" spans="1:3" x14ac:dyDescent="0.3">
      <c r="A762" s="4">
        <v>759</v>
      </c>
      <c r="B762" s="1">
        <v>1</v>
      </c>
      <c r="C762" t="str">
        <f t="shared" si="11"/>
        <v>One-time</v>
      </c>
    </row>
    <row r="763" spans="1:3" x14ac:dyDescent="0.3">
      <c r="A763" s="4">
        <v>760</v>
      </c>
      <c r="B763" s="1">
        <v>1</v>
      </c>
      <c r="C763" t="str">
        <f t="shared" si="11"/>
        <v>One-time</v>
      </c>
    </row>
    <row r="764" spans="1:3" x14ac:dyDescent="0.3">
      <c r="A764" s="4">
        <v>761</v>
      </c>
      <c r="B764" s="1">
        <v>1</v>
      </c>
      <c r="C764" t="str">
        <f t="shared" si="11"/>
        <v>One-time</v>
      </c>
    </row>
    <row r="765" spans="1:3" x14ac:dyDescent="0.3">
      <c r="A765" s="4">
        <v>762</v>
      </c>
      <c r="B765" s="1">
        <v>1</v>
      </c>
      <c r="C765" t="str">
        <f t="shared" si="11"/>
        <v>One-time</v>
      </c>
    </row>
    <row r="766" spans="1:3" x14ac:dyDescent="0.3">
      <c r="A766" s="4">
        <v>763</v>
      </c>
      <c r="B766" s="1">
        <v>1</v>
      </c>
      <c r="C766" t="str">
        <f t="shared" si="11"/>
        <v>One-time</v>
      </c>
    </row>
    <row r="767" spans="1:3" x14ac:dyDescent="0.3">
      <c r="A767" s="4">
        <v>764</v>
      </c>
      <c r="B767" s="1">
        <v>1</v>
      </c>
      <c r="C767" t="str">
        <f t="shared" si="11"/>
        <v>One-time</v>
      </c>
    </row>
    <row r="768" spans="1:3" x14ac:dyDescent="0.3">
      <c r="A768" s="4">
        <v>765</v>
      </c>
      <c r="B768" s="1">
        <v>1</v>
      </c>
      <c r="C768" t="str">
        <f t="shared" si="11"/>
        <v>One-time</v>
      </c>
    </row>
    <row r="769" spans="1:3" x14ac:dyDescent="0.3">
      <c r="A769" s="4">
        <v>766</v>
      </c>
      <c r="B769" s="1">
        <v>1</v>
      </c>
      <c r="C769" t="str">
        <f t="shared" si="11"/>
        <v>One-time</v>
      </c>
    </row>
    <row r="770" spans="1:3" x14ac:dyDescent="0.3">
      <c r="A770" s="4">
        <v>767</v>
      </c>
      <c r="B770" s="1">
        <v>1</v>
      </c>
      <c r="C770" t="str">
        <f t="shared" si="11"/>
        <v>One-time</v>
      </c>
    </row>
    <row r="771" spans="1:3" x14ac:dyDescent="0.3">
      <c r="A771" s="4">
        <v>768</v>
      </c>
      <c r="B771" s="1">
        <v>1</v>
      </c>
      <c r="C771" t="str">
        <f t="shared" si="11"/>
        <v>One-time</v>
      </c>
    </row>
    <row r="772" spans="1:3" x14ac:dyDescent="0.3">
      <c r="A772" s="4">
        <v>769</v>
      </c>
      <c r="B772" s="1">
        <v>1</v>
      </c>
      <c r="C772" t="str">
        <f t="shared" si="11"/>
        <v>One-time</v>
      </c>
    </row>
    <row r="773" spans="1:3" x14ac:dyDescent="0.3">
      <c r="A773" s="4">
        <v>770</v>
      </c>
      <c r="B773" s="1">
        <v>1</v>
      </c>
      <c r="C773" t="str">
        <f t="shared" ref="C773:C836" si="12">IF(B773=1,"One-time","Repeat")</f>
        <v>One-time</v>
      </c>
    </row>
    <row r="774" spans="1:3" x14ac:dyDescent="0.3">
      <c r="A774" s="4">
        <v>771</v>
      </c>
      <c r="B774" s="1">
        <v>1</v>
      </c>
      <c r="C774" t="str">
        <f t="shared" si="12"/>
        <v>One-time</v>
      </c>
    </row>
    <row r="775" spans="1:3" x14ac:dyDescent="0.3">
      <c r="A775" s="4">
        <v>772</v>
      </c>
      <c r="B775" s="1">
        <v>1</v>
      </c>
      <c r="C775" t="str">
        <f t="shared" si="12"/>
        <v>One-time</v>
      </c>
    </row>
    <row r="776" spans="1:3" x14ac:dyDescent="0.3">
      <c r="A776" s="4">
        <v>773</v>
      </c>
      <c r="B776" s="1">
        <v>1</v>
      </c>
      <c r="C776" t="str">
        <f t="shared" si="12"/>
        <v>One-time</v>
      </c>
    </row>
    <row r="777" spans="1:3" x14ac:dyDescent="0.3">
      <c r="A777" s="4">
        <v>774</v>
      </c>
      <c r="B777" s="1">
        <v>1</v>
      </c>
      <c r="C777" t="str">
        <f t="shared" si="12"/>
        <v>One-time</v>
      </c>
    </row>
    <row r="778" spans="1:3" x14ac:dyDescent="0.3">
      <c r="A778" s="4">
        <v>775</v>
      </c>
      <c r="B778" s="1">
        <v>1</v>
      </c>
      <c r="C778" t="str">
        <f t="shared" si="12"/>
        <v>One-time</v>
      </c>
    </row>
    <row r="779" spans="1:3" x14ac:dyDescent="0.3">
      <c r="A779" s="4">
        <v>776</v>
      </c>
      <c r="B779" s="1">
        <v>1</v>
      </c>
      <c r="C779" t="str">
        <f t="shared" si="12"/>
        <v>One-time</v>
      </c>
    </row>
    <row r="780" spans="1:3" x14ac:dyDescent="0.3">
      <c r="A780" s="4">
        <v>777</v>
      </c>
      <c r="B780" s="1">
        <v>1</v>
      </c>
      <c r="C780" t="str">
        <f t="shared" si="12"/>
        <v>One-time</v>
      </c>
    </row>
    <row r="781" spans="1:3" x14ac:dyDescent="0.3">
      <c r="A781" s="4">
        <v>778</v>
      </c>
      <c r="B781" s="1">
        <v>1</v>
      </c>
      <c r="C781" t="str">
        <f t="shared" si="12"/>
        <v>One-time</v>
      </c>
    </row>
    <row r="782" spans="1:3" x14ac:dyDescent="0.3">
      <c r="A782" s="4">
        <v>779</v>
      </c>
      <c r="B782" s="1">
        <v>1</v>
      </c>
      <c r="C782" t="str">
        <f t="shared" si="12"/>
        <v>One-time</v>
      </c>
    </row>
    <row r="783" spans="1:3" x14ac:dyDescent="0.3">
      <c r="A783" s="4">
        <v>780</v>
      </c>
      <c r="B783" s="1">
        <v>1</v>
      </c>
      <c r="C783" t="str">
        <f t="shared" si="12"/>
        <v>One-time</v>
      </c>
    </row>
    <row r="784" spans="1:3" x14ac:dyDescent="0.3">
      <c r="A784" s="4">
        <v>781</v>
      </c>
      <c r="B784" s="1">
        <v>1</v>
      </c>
      <c r="C784" t="str">
        <f t="shared" si="12"/>
        <v>One-time</v>
      </c>
    </row>
    <row r="785" spans="1:3" x14ac:dyDescent="0.3">
      <c r="A785" s="4">
        <v>782</v>
      </c>
      <c r="B785" s="1">
        <v>1</v>
      </c>
      <c r="C785" t="str">
        <f t="shared" si="12"/>
        <v>One-time</v>
      </c>
    </row>
    <row r="786" spans="1:3" x14ac:dyDescent="0.3">
      <c r="A786" s="4">
        <v>783</v>
      </c>
      <c r="B786" s="1">
        <v>1</v>
      </c>
      <c r="C786" t="str">
        <f t="shared" si="12"/>
        <v>One-time</v>
      </c>
    </row>
    <row r="787" spans="1:3" x14ac:dyDescent="0.3">
      <c r="A787" s="4">
        <v>784</v>
      </c>
      <c r="B787" s="1">
        <v>1</v>
      </c>
      <c r="C787" t="str">
        <f t="shared" si="12"/>
        <v>One-time</v>
      </c>
    </row>
    <row r="788" spans="1:3" x14ac:dyDescent="0.3">
      <c r="A788" s="4">
        <v>785</v>
      </c>
      <c r="B788" s="1">
        <v>1</v>
      </c>
      <c r="C788" t="str">
        <f t="shared" si="12"/>
        <v>One-time</v>
      </c>
    </row>
    <row r="789" spans="1:3" x14ac:dyDescent="0.3">
      <c r="A789" s="4">
        <v>786</v>
      </c>
      <c r="B789" s="1">
        <v>1</v>
      </c>
      <c r="C789" t="str">
        <f t="shared" si="12"/>
        <v>One-time</v>
      </c>
    </row>
    <row r="790" spans="1:3" x14ac:dyDescent="0.3">
      <c r="A790" s="4">
        <v>787</v>
      </c>
      <c r="B790" s="1">
        <v>1</v>
      </c>
      <c r="C790" t="str">
        <f t="shared" si="12"/>
        <v>One-time</v>
      </c>
    </row>
    <row r="791" spans="1:3" x14ac:dyDescent="0.3">
      <c r="A791" s="4">
        <v>788</v>
      </c>
      <c r="B791" s="1">
        <v>1</v>
      </c>
      <c r="C791" t="str">
        <f t="shared" si="12"/>
        <v>One-time</v>
      </c>
    </row>
    <row r="792" spans="1:3" x14ac:dyDescent="0.3">
      <c r="A792" s="4">
        <v>789</v>
      </c>
      <c r="B792" s="1">
        <v>1</v>
      </c>
      <c r="C792" t="str">
        <f t="shared" si="12"/>
        <v>One-time</v>
      </c>
    </row>
    <row r="793" spans="1:3" x14ac:dyDescent="0.3">
      <c r="A793" s="4">
        <v>790</v>
      </c>
      <c r="B793" s="1">
        <v>1</v>
      </c>
      <c r="C793" t="str">
        <f t="shared" si="12"/>
        <v>One-time</v>
      </c>
    </row>
    <row r="794" spans="1:3" x14ac:dyDescent="0.3">
      <c r="A794" s="4">
        <v>791</v>
      </c>
      <c r="B794" s="1">
        <v>1</v>
      </c>
      <c r="C794" t="str">
        <f t="shared" si="12"/>
        <v>One-time</v>
      </c>
    </row>
    <row r="795" spans="1:3" x14ac:dyDescent="0.3">
      <c r="A795" s="4">
        <v>792</v>
      </c>
      <c r="B795" s="1">
        <v>1</v>
      </c>
      <c r="C795" t="str">
        <f t="shared" si="12"/>
        <v>One-time</v>
      </c>
    </row>
    <row r="796" spans="1:3" x14ac:dyDescent="0.3">
      <c r="A796" s="4">
        <v>793</v>
      </c>
      <c r="B796" s="1">
        <v>1</v>
      </c>
      <c r="C796" t="str">
        <f t="shared" si="12"/>
        <v>One-time</v>
      </c>
    </row>
    <row r="797" spans="1:3" x14ac:dyDescent="0.3">
      <c r="A797" s="4">
        <v>794</v>
      </c>
      <c r="B797" s="1">
        <v>1</v>
      </c>
      <c r="C797" t="str">
        <f t="shared" si="12"/>
        <v>One-time</v>
      </c>
    </row>
    <row r="798" spans="1:3" x14ac:dyDescent="0.3">
      <c r="A798" s="4">
        <v>795</v>
      </c>
      <c r="B798" s="1">
        <v>1</v>
      </c>
      <c r="C798" t="str">
        <f t="shared" si="12"/>
        <v>One-time</v>
      </c>
    </row>
    <row r="799" spans="1:3" x14ac:dyDescent="0.3">
      <c r="A799" s="4">
        <v>796</v>
      </c>
      <c r="B799" s="1">
        <v>1</v>
      </c>
      <c r="C799" t="str">
        <f t="shared" si="12"/>
        <v>One-time</v>
      </c>
    </row>
    <row r="800" spans="1:3" x14ac:dyDescent="0.3">
      <c r="A800" s="4">
        <v>797</v>
      </c>
      <c r="B800" s="1">
        <v>1</v>
      </c>
      <c r="C800" t="str">
        <f t="shared" si="12"/>
        <v>One-time</v>
      </c>
    </row>
    <row r="801" spans="1:3" x14ac:dyDescent="0.3">
      <c r="A801" s="4">
        <v>798</v>
      </c>
      <c r="B801" s="1">
        <v>1</v>
      </c>
      <c r="C801" t="str">
        <f t="shared" si="12"/>
        <v>One-time</v>
      </c>
    </row>
    <row r="802" spans="1:3" x14ac:dyDescent="0.3">
      <c r="A802" s="4">
        <v>799</v>
      </c>
      <c r="B802" s="1">
        <v>1</v>
      </c>
      <c r="C802" t="str">
        <f t="shared" si="12"/>
        <v>One-time</v>
      </c>
    </row>
    <row r="803" spans="1:3" x14ac:dyDescent="0.3">
      <c r="A803" s="4">
        <v>800</v>
      </c>
      <c r="B803" s="1">
        <v>1</v>
      </c>
      <c r="C803" t="str">
        <f t="shared" si="12"/>
        <v>One-time</v>
      </c>
    </row>
    <row r="804" spans="1:3" x14ac:dyDescent="0.3">
      <c r="A804" s="4">
        <v>801</v>
      </c>
      <c r="B804" s="1">
        <v>1</v>
      </c>
      <c r="C804" t="str">
        <f t="shared" si="12"/>
        <v>One-time</v>
      </c>
    </row>
    <row r="805" spans="1:3" x14ac:dyDescent="0.3">
      <c r="A805" s="4">
        <v>802</v>
      </c>
      <c r="B805" s="1">
        <v>1</v>
      </c>
      <c r="C805" t="str">
        <f t="shared" si="12"/>
        <v>One-time</v>
      </c>
    </row>
    <row r="806" spans="1:3" x14ac:dyDescent="0.3">
      <c r="A806" s="4">
        <v>803</v>
      </c>
      <c r="B806" s="1">
        <v>1</v>
      </c>
      <c r="C806" t="str">
        <f t="shared" si="12"/>
        <v>One-time</v>
      </c>
    </row>
    <row r="807" spans="1:3" x14ac:dyDescent="0.3">
      <c r="A807" s="4">
        <v>804</v>
      </c>
      <c r="B807" s="1">
        <v>1</v>
      </c>
      <c r="C807" t="str">
        <f t="shared" si="12"/>
        <v>One-time</v>
      </c>
    </row>
    <row r="808" spans="1:3" x14ac:dyDescent="0.3">
      <c r="A808" s="4">
        <v>805</v>
      </c>
      <c r="B808" s="1">
        <v>1</v>
      </c>
      <c r="C808" t="str">
        <f t="shared" si="12"/>
        <v>One-time</v>
      </c>
    </row>
    <row r="809" spans="1:3" x14ac:dyDescent="0.3">
      <c r="A809" s="4">
        <v>806</v>
      </c>
      <c r="B809" s="1">
        <v>1</v>
      </c>
      <c r="C809" t="str">
        <f t="shared" si="12"/>
        <v>One-time</v>
      </c>
    </row>
    <row r="810" spans="1:3" x14ac:dyDescent="0.3">
      <c r="A810" s="4">
        <v>807</v>
      </c>
      <c r="B810" s="1">
        <v>1</v>
      </c>
      <c r="C810" t="str">
        <f t="shared" si="12"/>
        <v>One-time</v>
      </c>
    </row>
    <row r="811" spans="1:3" x14ac:dyDescent="0.3">
      <c r="A811" s="4">
        <v>808</v>
      </c>
      <c r="B811" s="1">
        <v>1</v>
      </c>
      <c r="C811" t="str">
        <f t="shared" si="12"/>
        <v>One-time</v>
      </c>
    </row>
    <row r="812" spans="1:3" x14ac:dyDescent="0.3">
      <c r="A812" s="4">
        <v>809</v>
      </c>
      <c r="B812" s="1">
        <v>1</v>
      </c>
      <c r="C812" t="str">
        <f t="shared" si="12"/>
        <v>One-time</v>
      </c>
    </row>
    <row r="813" spans="1:3" x14ac:dyDescent="0.3">
      <c r="A813" s="4">
        <v>810</v>
      </c>
      <c r="B813" s="1">
        <v>1</v>
      </c>
      <c r="C813" t="str">
        <f t="shared" si="12"/>
        <v>One-time</v>
      </c>
    </row>
    <row r="814" spans="1:3" x14ac:dyDescent="0.3">
      <c r="A814" s="4">
        <v>811</v>
      </c>
      <c r="B814" s="1">
        <v>1</v>
      </c>
      <c r="C814" t="str">
        <f t="shared" si="12"/>
        <v>One-time</v>
      </c>
    </row>
    <row r="815" spans="1:3" x14ac:dyDescent="0.3">
      <c r="A815" s="4">
        <v>812</v>
      </c>
      <c r="B815" s="1">
        <v>1</v>
      </c>
      <c r="C815" t="str">
        <f t="shared" si="12"/>
        <v>One-time</v>
      </c>
    </row>
    <row r="816" spans="1:3" x14ac:dyDescent="0.3">
      <c r="A816" s="4">
        <v>813</v>
      </c>
      <c r="B816" s="1">
        <v>1</v>
      </c>
      <c r="C816" t="str">
        <f t="shared" si="12"/>
        <v>One-time</v>
      </c>
    </row>
    <row r="817" spans="1:3" x14ac:dyDescent="0.3">
      <c r="A817" s="4">
        <v>814</v>
      </c>
      <c r="B817" s="1">
        <v>1</v>
      </c>
      <c r="C817" t="str">
        <f t="shared" si="12"/>
        <v>One-time</v>
      </c>
    </row>
    <row r="818" spans="1:3" x14ac:dyDescent="0.3">
      <c r="A818" s="4">
        <v>815</v>
      </c>
      <c r="B818" s="1">
        <v>1</v>
      </c>
      <c r="C818" t="str">
        <f t="shared" si="12"/>
        <v>One-time</v>
      </c>
    </row>
    <row r="819" spans="1:3" x14ac:dyDescent="0.3">
      <c r="A819" s="4">
        <v>816</v>
      </c>
      <c r="B819" s="1">
        <v>1</v>
      </c>
      <c r="C819" t="str">
        <f t="shared" si="12"/>
        <v>One-time</v>
      </c>
    </row>
    <row r="820" spans="1:3" x14ac:dyDescent="0.3">
      <c r="A820" s="4">
        <v>817</v>
      </c>
      <c r="B820" s="1">
        <v>1</v>
      </c>
      <c r="C820" t="str">
        <f t="shared" si="12"/>
        <v>One-time</v>
      </c>
    </row>
    <row r="821" spans="1:3" x14ac:dyDescent="0.3">
      <c r="A821" s="4">
        <v>818</v>
      </c>
      <c r="B821" s="1">
        <v>1</v>
      </c>
      <c r="C821" t="str">
        <f t="shared" si="12"/>
        <v>One-time</v>
      </c>
    </row>
    <row r="822" spans="1:3" x14ac:dyDescent="0.3">
      <c r="A822" s="4">
        <v>819</v>
      </c>
      <c r="B822" s="1">
        <v>1</v>
      </c>
      <c r="C822" t="str">
        <f t="shared" si="12"/>
        <v>One-time</v>
      </c>
    </row>
    <row r="823" spans="1:3" x14ac:dyDescent="0.3">
      <c r="A823" s="4">
        <v>820</v>
      </c>
      <c r="B823" s="1">
        <v>1</v>
      </c>
      <c r="C823" t="str">
        <f t="shared" si="12"/>
        <v>One-time</v>
      </c>
    </row>
    <row r="824" spans="1:3" x14ac:dyDescent="0.3">
      <c r="A824" s="4">
        <v>821</v>
      </c>
      <c r="B824" s="1">
        <v>1</v>
      </c>
      <c r="C824" t="str">
        <f t="shared" si="12"/>
        <v>One-time</v>
      </c>
    </row>
    <row r="825" spans="1:3" x14ac:dyDescent="0.3">
      <c r="A825" s="4">
        <v>822</v>
      </c>
      <c r="B825" s="1">
        <v>1</v>
      </c>
      <c r="C825" t="str">
        <f t="shared" si="12"/>
        <v>One-time</v>
      </c>
    </row>
    <row r="826" spans="1:3" x14ac:dyDescent="0.3">
      <c r="A826" s="4">
        <v>823</v>
      </c>
      <c r="B826" s="1">
        <v>1</v>
      </c>
      <c r="C826" t="str">
        <f t="shared" si="12"/>
        <v>One-time</v>
      </c>
    </row>
    <row r="827" spans="1:3" x14ac:dyDescent="0.3">
      <c r="A827" s="4">
        <v>824</v>
      </c>
      <c r="B827" s="1">
        <v>1</v>
      </c>
      <c r="C827" t="str">
        <f t="shared" si="12"/>
        <v>One-time</v>
      </c>
    </row>
    <row r="828" spans="1:3" x14ac:dyDescent="0.3">
      <c r="A828" s="4">
        <v>825</v>
      </c>
      <c r="B828" s="1">
        <v>1</v>
      </c>
      <c r="C828" t="str">
        <f t="shared" si="12"/>
        <v>One-time</v>
      </c>
    </row>
    <row r="829" spans="1:3" x14ac:dyDescent="0.3">
      <c r="A829" s="4">
        <v>826</v>
      </c>
      <c r="B829" s="1">
        <v>1</v>
      </c>
      <c r="C829" t="str">
        <f t="shared" si="12"/>
        <v>One-time</v>
      </c>
    </row>
    <row r="830" spans="1:3" x14ac:dyDescent="0.3">
      <c r="A830" s="4">
        <v>827</v>
      </c>
      <c r="B830" s="1">
        <v>1</v>
      </c>
      <c r="C830" t="str">
        <f t="shared" si="12"/>
        <v>One-time</v>
      </c>
    </row>
    <row r="831" spans="1:3" x14ac:dyDescent="0.3">
      <c r="A831" s="4">
        <v>828</v>
      </c>
      <c r="B831" s="1">
        <v>1</v>
      </c>
      <c r="C831" t="str">
        <f t="shared" si="12"/>
        <v>One-time</v>
      </c>
    </row>
    <row r="832" spans="1:3" x14ac:dyDescent="0.3">
      <c r="A832" s="4">
        <v>829</v>
      </c>
      <c r="B832" s="1">
        <v>1</v>
      </c>
      <c r="C832" t="str">
        <f t="shared" si="12"/>
        <v>One-time</v>
      </c>
    </row>
    <row r="833" spans="1:3" x14ac:dyDescent="0.3">
      <c r="A833" s="4">
        <v>830</v>
      </c>
      <c r="B833" s="1">
        <v>1</v>
      </c>
      <c r="C833" t="str">
        <f t="shared" si="12"/>
        <v>One-time</v>
      </c>
    </row>
    <row r="834" spans="1:3" x14ac:dyDescent="0.3">
      <c r="A834" s="4">
        <v>831</v>
      </c>
      <c r="B834" s="1">
        <v>1</v>
      </c>
      <c r="C834" t="str">
        <f t="shared" si="12"/>
        <v>One-time</v>
      </c>
    </row>
    <row r="835" spans="1:3" x14ac:dyDescent="0.3">
      <c r="A835" s="4">
        <v>832</v>
      </c>
      <c r="B835" s="1">
        <v>1</v>
      </c>
      <c r="C835" t="str">
        <f t="shared" si="12"/>
        <v>One-time</v>
      </c>
    </row>
    <row r="836" spans="1:3" x14ac:dyDescent="0.3">
      <c r="A836" s="4">
        <v>833</v>
      </c>
      <c r="B836" s="1">
        <v>1</v>
      </c>
      <c r="C836" t="str">
        <f t="shared" si="12"/>
        <v>One-time</v>
      </c>
    </row>
    <row r="837" spans="1:3" x14ac:dyDescent="0.3">
      <c r="A837" s="4">
        <v>834</v>
      </c>
      <c r="B837" s="1">
        <v>1</v>
      </c>
      <c r="C837" t="str">
        <f t="shared" ref="C837:C900" si="13">IF(B837=1,"One-time","Repeat")</f>
        <v>One-time</v>
      </c>
    </row>
    <row r="838" spans="1:3" x14ac:dyDescent="0.3">
      <c r="A838" s="4">
        <v>835</v>
      </c>
      <c r="B838" s="1">
        <v>1</v>
      </c>
      <c r="C838" t="str">
        <f t="shared" si="13"/>
        <v>One-time</v>
      </c>
    </row>
    <row r="839" spans="1:3" x14ac:dyDescent="0.3">
      <c r="A839" s="4">
        <v>836</v>
      </c>
      <c r="B839" s="1">
        <v>1</v>
      </c>
      <c r="C839" t="str">
        <f t="shared" si="13"/>
        <v>One-time</v>
      </c>
    </row>
    <row r="840" spans="1:3" x14ac:dyDescent="0.3">
      <c r="A840" s="4">
        <v>837</v>
      </c>
      <c r="B840" s="1">
        <v>1</v>
      </c>
      <c r="C840" t="str">
        <f t="shared" si="13"/>
        <v>One-time</v>
      </c>
    </row>
    <row r="841" spans="1:3" x14ac:dyDescent="0.3">
      <c r="A841" s="4">
        <v>838</v>
      </c>
      <c r="B841" s="1">
        <v>1</v>
      </c>
      <c r="C841" t="str">
        <f t="shared" si="13"/>
        <v>One-time</v>
      </c>
    </row>
    <row r="842" spans="1:3" x14ac:dyDescent="0.3">
      <c r="A842" s="4">
        <v>839</v>
      </c>
      <c r="B842" s="1">
        <v>1</v>
      </c>
      <c r="C842" t="str">
        <f t="shared" si="13"/>
        <v>One-time</v>
      </c>
    </row>
    <row r="843" spans="1:3" x14ac:dyDescent="0.3">
      <c r="A843" s="4">
        <v>840</v>
      </c>
      <c r="B843" s="1">
        <v>1</v>
      </c>
      <c r="C843" t="str">
        <f t="shared" si="13"/>
        <v>One-time</v>
      </c>
    </row>
    <row r="844" spans="1:3" x14ac:dyDescent="0.3">
      <c r="A844" s="4">
        <v>841</v>
      </c>
      <c r="B844" s="1">
        <v>1</v>
      </c>
      <c r="C844" t="str">
        <f t="shared" si="13"/>
        <v>One-time</v>
      </c>
    </row>
    <row r="845" spans="1:3" x14ac:dyDescent="0.3">
      <c r="A845" s="4">
        <v>842</v>
      </c>
      <c r="B845" s="1">
        <v>1</v>
      </c>
      <c r="C845" t="str">
        <f t="shared" si="13"/>
        <v>One-time</v>
      </c>
    </row>
    <row r="846" spans="1:3" x14ac:dyDescent="0.3">
      <c r="A846" s="4">
        <v>843</v>
      </c>
      <c r="B846" s="1">
        <v>1</v>
      </c>
      <c r="C846" t="str">
        <f t="shared" si="13"/>
        <v>One-time</v>
      </c>
    </row>
    <row r="847" spans="1:3" x14ac:dyDescent="0.3">
      <c r="A847" s="4">
        <v>844</v>
      </c>
      <c r="B847" s="1">
        <v>1</v>
      </c>
      <c r="C847" t="str">
        <f t="shared" si="13"/>
        <v>One-time</v>
      </c>
    </row>
    <row r="848" spans="1:3" x14ac:dyDescent="0.3">
      <c r="A848" s="4">
        <v>845</v>
      </c>
      <c r="B848" s="1">
        <v>1</v>
      </c>
      <c r="C848" t="str">
        <f t="shared" si="13"/>
        <v>One-time</v>
      </c>
    </row>
    <row r="849" spans="1:3" x14ac:dyDescent="0.3">
      <c r="A849" s="4">
        <v>846</v>
      </c>
      <c r="B849" s="1">
        <v>1</v>
      </c>
      <c r="C849" t="str">
        <f t="shared" si="13"/>
        <v>One-time</v>
      </c>
    </row>
    <row r="850" spans="1:3" x14ac:dyDescent="0.3">
      <c r="A850" s="4">
        <v>847</v>
      </c>
      <c r="B850" s="1">
        <v>1</v>
      </c>
      <c r="C850" t="str">
        <f t="shared" si="13"/>
        <v>One-time</v>
      </c>
    </row>
    <row r="851" spans="1:3" x14ac:dyDescent="0.3">
      <c r="A851" s="4">
        <v>848</v>
      </c>
      <c r="B851" s="1">
        <v>1</v>
      </c>
      <c r="C851" t="str">
        <f t="shared" si="13"/>
        <v>One-time</v>
      </c>
    </row>
    <row r="852" spans="1:3" x14ac:dyDescent="0.3">
      <c r="A852" s="4">
        <v>849</v>
      </c>
      <c r="B852" s="1">
        <v>1</v>
      </c>
      <c r="C852" t="str">
        <f t="shared" si="13"/>
        <v>One-time</v>
      </c>
    </row>
    <row r="853" spans="1:3" x14ac:dyDescent="0.3">
      <c r="A853" s="4">
        <v>850</v>
      </c>
      <c r="B853" s="1">
        <v>1</v>
      </c>
      <c r="C853" t="str">
        <f t="shared" si="13"/>
        <v>One-time</v>
      </c>
    </row>
    <row r="854" spans="1:3" x14ac:dyDescent="0.3">
      <c r="A854" s="4">
        <v>851</v>
      </c>
      <c r="B854" s="1">
        <v>1</v>
      </c>
      <c r="C854" t="str">
        <f t="shared" si="13"/>
        <v>One-time</v>
      </c>
    </row>
    <row r="855" spans="1:3" x14ac:dyDescent="0.3">
      <c r="A855" s="4">
        <v>852</v>
      </c>
      <c r="B855" s="1">
        <v>1</v>
      </c>
      <c r="C855" t="str">
        <f t="shared" si="13"/>
        <v>One-time</v>
      </c>
    </row>
    <row r="856" spans="1:3" x14ac:dyDescent="0.3">
      <c r="A856" s="4">
        <v>853</v>
      </c>
      <c r="B856" s="1">
        <v>1</v>
      </c>
      <c r="C856" t="str">
        <f t="shared" si="13"/>
        <v>One-time</v>
      </c>
    </row>
    <row r="857" spans="1:3" x14ac:dyDescent="0.3">
      <c r="A857" s="4">
        <v>854</v>
      </c>
      <c r="B857" s="1">
        <v>1</v>
      </c>
      <c r="C857" t="str">
        <f t="shared" si="13"/>
        <v>One-time</v>
      </c>
    </row>
    <row r="858" spans="1:3" x14ac:dyDescent="0.3">
      <c r="A858" s="4">
        <v>855</v>
      </c>
      <c r="B858" s="1">
        <v>1</v>
      </c>
      <c r="C858" t="str">
        <f t="shared" si="13"/>
        <v>One-time</v>
      </c>
    </row>
    <row r="859" spans="1:3" x14ac:dyDescent="0.3">
      <c r="A859" s="4">
        <v>856</v>
      </c>
      <c r="B859" s="1">
        <v>1</v>
      </c>
      <c r="C859" t="str">
        <f t="shared" si="13"/>
        <v>One-time</v>
      </c>
    </row>
    <row r="860" spans="1:3" x14ac:dyDescent="0.3">
      <c r="A860" s="4">
        <v>857</v>
      </c>
      <c r="B860" s="1">
        <v>1</v>
      </c>
      <c r="C860" t="str">
        <f t="shared" si="13"/>
        <v>One-time</v>
      </c>
    </row>
    <row r="861" spans="1:3" x14ac:dyDescent="0.3">
      <c r="A861" s="4">
        <v>858</v>
      </c>
      <c r="B861" s="1">
        <v>1</v>
      </c>
      <c r="C861" t="str">
        <f t="shared" si="13"/>
        <v>One-time</v>
      </c>
    </row>
    <row r="862" spans="1:3" x14ac:dyDescent="0.3">
      <c r="A862" s="4">
        <v>859</v>
      </c>
      <c r="B862" s="1">
        <v>1</v>
      </c>
      <c r="C862" t="str">
        <f t="shared" si="13"/>
        <v>One-time</v>
      </c>
    </row>
    <row r="863" spans="1:3" x14ac:dyDescent="0.3">
      <c r="A863" s="4">
        <v>860</v>
      </c>
      <c r="B863" s="1">
        <v>1</v>
      </c>
      <c r="C863" t="str">
        <f t="shared" si="13"/>
        <v>One-time</v>
      </c>
    </row>
    <row r="864" spans="1:3" x14ac:dyDescent="0.3">
      <c r="A864" s="4">
        <v>861</v>
      </c>
      <c r="B864" s="1">
        <v>1</v>
      </c>
      <c r="C864" t="str">
        <f t="shared" si="13"/>
        <v>One-time</v>
      </c>
    </row>
    <row r="865" spans="1:3" x14ac:dyDescent="0.3">
      <c r="A865" s="4">
        <v>862</v>
      </c>
      <c r="B865" s="1">
        <v>1</v>
      </c>
      <c r="C865" t="str">
        <f t="shared" si="13"/>
        <v>One-time</v>
      </c>
    </row>
    <row r="866" spans="1:3" x14ac:dyDescent="0.3">
      <c r="A866" s="4">
        <v>863</v>
      </c>
      <c r="B866" s="1">
        <v>1</v>
      </c>
      <c r="C866" t="str">
        <f t="shared" si="13"/>
        <v>One-time</v>
      </c>
    </row>
    <row r="867" spans="1:3" x14ac:dyDescent="0.3">
      <c r="A867" s="4">
        <v>864</v>
      </c>
      <c r="B867" s="1">
        <v>1</v>
      </c>
      <c r="C867" t="str">
        <f t="shared" si="13"/>
        <v>One-time</v>
      </c>
    </row>
    <row r="868" spans="1:3" x14ac:dyDescent="0.3">
      <c r="A868" s="4">
        <v>865</v>
      </c>
      <c r="B868" s="1">
        <v>1</v>
      </c>
      <c r="C868" t="str">
        <f t="shared" si="13"/>
        <v>One-time</v>
      </c>
    </row>
    <row r="869" spans="1:3" x14ac:dyDescent="0.3">
      <c r="A869" s="4">
        <v>866</v>
      </c>
      <c r="B869" s="1">
        <v>1</v>
      </c>
      <c r="C869" t="str">
        <f t="shared" si="13"/>
        <v>One-time</v>
      </c>
    </row>
    <row r="870" spans="1:3" x14ac:dyDescent="0.3">
      <c r="A870" s="4">
        <v>867</v>
      </c>
      <c r="B870" s="1">
        <v>1</v>
      </c>
      <c r="C870" t="str">
        <f t="shared" si="13"/>
        <v>One-time</v>
      </c>
    </row>
    <row r="871" spans="1:3" x14ac:dyDescent="0.3">
      <c r="A871" s="4">
        <v>868</v>
      </c>
      <c r="B871" s="1">
        <v>1</v>
      </c>
      <c r="C871" t="str">
        <f t="shared" si="13"/>
        <v>One-time</v>
      </c>
    </row>
    <row r="872" spans="1:3" x14ac:dyDescent="0.3">
      <c r="A872" s="4">
        <v>869</v>
      </c>
      <c r="B872" s="1">
        <v>1</v>
      </c>
      <c r="C872" t="str">
        <f t="shared" si="13"/>
        <v>One-time</v>
      </c>
    </row>
    <row r="873" spans="1:3" x14ac:dyDescent="0.3">
      <c r="A873" s="4">
        <v>870</v>
      </c>
      <c r="B873" s="1">
        <v>1</v>
      </c>
      <c r="C873" t="str">
        <f t="shared" si="13"/>
        <v>One-time</v>
      </c>
    </row>
    <row r="874" spans="1:3" x14ac:dyDescent="0.3">
      <c r="A874" s="4">
        <v>871</v>
      </c>
      <c r="B874" s="1">
        <v>1</v>
      </c>
      <c r="C874" t="str">
        <f t="shared" si="13"/>
        <v>One-time</v>
      </c>
    </row>
    <row r="875" spans="1:3" x14ac:dyDescent="0.3">
      <c r="A875" s="4">
        <v>872</v>
      </c>
      <c r="B875" s="1">
        <v>1</v>
      </c>
      <c r="C875" t="str">
        <f t="shared" si="13"/>
        <v>One-time</v>
      </c>
    </row>
    <row r="876" spans="1:3" x14ac:dyDescent="0.3">
      <c r="A876" s="4">
        <v>873</v>
      </c>
      <c r="B876" s="1">
        <v>1</v>
      </c>
      <c r="C876" t="str">
        <f t="shared" si="13"/>
        <v>One-time</v>
      </c>
    </row>
    <row r="877" spans="1:3" x14ac:dyDescent="0.3">
      <c r="A877" s="4">
        <v>874</v>
      </c>
      <c r="B877" s="1">
        <v>1</v>
      </c>
      <c r="C877" t="str">
        <f t="shared" si="13"/>
        <v>One-time</v>
      </c>
    </row>
    <row r="878" spans="1:3" x14ac:dyDescent="0.3">
      <c r="A878" s="4">
        <v>875</v>
      </c>
      <c r="B878" s="1">
        <v>1</v>
      </c>
      <c r="C878" t="str">
        <f t="shared" si="13"/>
        <v>One-time</v>
      </c>
    </row>
    <row r="879" spans="1:3" x14ac:dyDescent="0.3">
      <c r="A879" s="4">
        <v>876</v>
      </c>
      <c r="B879" s="1">
        <v>1</v>
      </c>
      <c r="C879" t="str">
        <f t="shared" si="13"/>
        <v>One-time</v>
      </c>
    </row>
    <row r="880" spans="1:3" x14ac:dyDescent="0.3">
      <c r="A880" s="4">
        <v>877</v>
      </c>
      <c r="B880" s="1">
        <v>1</v>
      </c>
      <c r="C880" t="str">
        <f t="shared" si="13"/>
        <v>One-time</v>
      </c>
    </row>
    <row r="881" spans="1:3" x14ac:dyDescent="0.3">
      <c r="A881" s="4">
        <v>878</v>
      </c>
      <c r="B881" s="1">
        <v>1</v>
      </c>
      <c r="C881" t="str">
        <f t="shared" si="13"/>
        <v>One-time</v>
      </c>
    </row>
    <row r="882" spans="1:3" x14ac:dyDescent="0.3">
      <c r="A882" s="4">
        <v>879</v>
      </c>
      <c r="B882" s="1">
        <v>1</v>
      </c>
      <c r="C882" t="str">
        <f t="shared" si="13"/>
        <v>One-time</v>
      </c>
    </row>
    <row r="883" spans="1:3" x14ac:dyDescent="0.3">
      <c r="A883" s="4">
        <v>880</v>
      </c>
      <c r="B883" s="1">
        <v>1</v>
      </c>
      <c r="C883" t="str">
        <f t="shared" si="13"/>
        <v>One-time</v>
      </c>
    </row>
    <row r="884" spans="1:3" x14ac:dyDescent="0.3">
      <c r="A884" s="4">
        <v>881</v>
      </c>
      <c r="B884" s="1">
        <v>1</v>
      </c>
      <c r="C884" t="str">
        <f t="shared" si="13"/>
        <v>One-time</v>
      </c>
    </row>
    <row r="885" spans="1:3" x14ac:dyDescent="0.3">
      <c r="A885" s="4">
        <v>882</v>
      </c>
      <c r="B885" s="1">
        <v>1</v>
      </c>
      <c r="C885" t="str">
        <f t="shared" si="13"/>
        <v>One-time</v>
      </c>
    </row>
    <row r="886" spans="1:3" x14ac:dyDescent="0.3">
      <c r="A886" s="4">
        <v>883</v>
      </c>
      <c r="B886" s="1">
        <v>1</v>
      </c>
      <c r="C886" t="str">
        <f t="shared" si="13"/>
        <v>One-time</v>
      </c>
    </row>
    <row r="887" spans="1:3" x14ac:dyDescent="0.3">
      <c r="A887" s="4">
        <v>884</v>
      </c>
      <c r="B887" s="1">
        <v>1</v>
      </c>
      <c r="C887" t="str">
        <f t="shared" si="13"/>
        <v>One-time</v>
      </c>
    </row>
    <row r="888" spans="1:3" x14ac:dyDescent="0.3">
      <c r="A888" s="4">
        <v>885</v>
      </c>
      <c r="B888" s="1">
        <v>1</v>
      </c>
      <c r="C888" t="str">
        <f t="shared" si="13"/>
        <v>One-time</v>
      </c>
    </row>
    <row r="889" spans="1:3" x14ac:dyDescent="0.3">
      <c r="A889" s="4">
        <v>886</v>
      </c>
      <c r="B889" s="1">
        <v>1</v>
      </c>
      <c r="C889" t="str">
        <f t="shared" si="13"/>
        <v>One-time</v>
      </c>
    </row>
    <row r="890" spans="1:3" x14ac:dyDescent="0.3">
      <c r="A890" s="4">
        <v>887</v>
      </c>
      <c r="B890" s="1">
        <v>1</v>
      </c>
      <c r="C890" t="str">
        <f t="shared" si="13"/>
        <v>One-time</v>
      </c>
    </row>
    <row r="891" spans="1:3" x14ac:dyDescent="0.3">
      <c r="A891" s="4">
        <v>888</v>
      </c>
      <c r="B891" s="1">
        <v>1</v>
      </c>
      <c r="C891" t="str">
        <f t="shared" si="13"/>
        <v>One-time</v>
      </c>
    </row>
    <row r="892" spans="1:3" x14ac:dyDescent="0.3">
      <c r="A892" s="4">
        <v>889</v>
      </c>
      <c r="B892" s="1">
        <v>1</v>
      </c>
      <c r="C892" t="str">
        <f t="shared" si="13"/>
        <v>One-time</v>
      </c>
    </row>
    <row r="893" spans="1:3" x14ac:dyDescent="0.3">
      <c r="A893" s="4">
        <v>890</v>
      </c>
      <c r="B893" s="1">
        <v>1</v>
      </c>
      <c r="C893" t="str">
        <f t="shared" si="13"/>
        <v>One-time</v>
      </c>
    </row>
    <row r="894" spans="1:3" x14ac:dyDescent="0.3">
      <c r="A894" s="4">
        <v>891</v>
      </c>
      <c r="B894" s="1">
        <v>1</v>
      </c>
      <c r="C894" t="str">
        <f t="shared" si="13"/>
        <v>One-time</v>
      </c>
    </row>
    <row r="895" spans="1:3" x14ac:dyDescent="0.3">
      <c r="A895" s="4">
        <v>892</v>
      </c>
      <c r="B895" s="1">
        <v>1</v>
      </c>
      <c r="C895" t="str">
        <f t="shared" si="13"/>
        <v>One-time</v>
      </c>
    </row>
    <row r="896" spans="1:3" x14ac:dyDescent="0.3">
      <c r="A896" s="4">
        <v>893</v>
      </c>
      <c r="B896" s="1">
        <v>1</v>
      </c>
      <c r="C896" t="str">
        <f t="shared" si="13"/>
        <v>One-time</v>
      </c>
    </row>
    <row r="897" spans="1:3" x14ac:dyDescent="0.3">
      <c r="A897" s="4">
        <v>894</v>
      </c>
      <c r="B897" s="1">
        <v>1</v>
      </c>
      <c r="C897" t="str">
        <f t="shared" si="13"/>
        <v>One-time</v>
      </c>
    </row>
    <row r="898" spans="1:3" x14ac:dyDescent="0.3">
      <c r="A898" s="4">
        <v>895</v>
      </c>
      <c r="B898" s="1">
        <v>1</v>
      </c>
      <c r="C898" t="str">
        <f t="shared" si="13"/>
        <v>One-time</v>
      </c>
    </row>
    <row r="899" spans="1:3" x14ac:dyDescent="0.3">
      <c r="A899" s="4">
        <v>896</v>
      </c>
      <c r="B899" s="1">
        <v>1</v>
      </c>
      <c r="C899" t="str">
        <f t="shared" si="13"/>
        <v>One-time</v>
      </c>
    </row>
    <row r="900" spans="1:3" x14ac:dyDescent="0.3">
      <c r="A900" s="4">
        <v>897</v>
      </c>
      <c r="B900" s="1">
        <v>1</v>
      </c>
      <c r="C900" t="str">
        <f t="shared" si="13"/>
        <v>One-time</v>
      </c>
    </row>
    <row r="901" spans="1:3" x14ac:dyDescent="0.3">
      <c r="A901" s="4">
        <v>898</v>
      </c>
      <c r="B901" s="1">
        <v>1</v>
      </c>
      <c r="C901" t="str">
        <f t="shared" ref="C901:C964" si="14">IF(B901=1,"One-time","Repeat")</f>
        <v>One-time</v>
      </c>
    </row>
    <row r="902" spans="1:3" x14ac:dyDescent="0.3">
      <c r="A902" s="4">
        <v>899</v>
      </c>
      <c r="B902" s="1">
        <v>1</v>
      </c>
      <c r="C902" t="str">
        <f t="shared" si="14"/>
        <v>One-time</v>
      </c>
    </row>
    <row r="903" spans="1:3" x14ac:dyDescent="0.3">
      <c r="A903" s="4">
        <v>900</v>
      </c>
      <c r="B903" s="1">
        <v>1</v>
      </c>
      <c r="C903" t="str">
        <f t="shared" si="14"/>
        <v>One-time</v>
      </c>
    </row>
    <row r="904" spans="1:3" x14ac:dyDescent="0.3">
      <c r="A904" s="4">
        <v>901</v>
      </c>
      <c r="B904" s="1">
        <v>1</v>
      </c>
      <c r="C904" t="str">
        <f t="shared" si="14"/>
        <v>One-time</v>
      </c>
    </row>
    <row r="905" spans="1:3" x14ac:dyDescent="0.3">
      <c r="A905" s="4">
        <v>902</v>
      </c>
      <c r="B905" s="1">
        <v>1</v>
      </c>
      <c r="C905" t="str">
        <f t="shared" si="14"/>
        <v>One-time</v>
      </c>
    </row>
    <row r="906" spans="1:3" x14ac:dyDescent="0.3">
      <c r="A906" s="4">
        <v>903</v>
      </c>
      <c r="B906" s="1">
        <v>1</v>
      </c>
      <c r="C906" t="str">
        <f t="shared" si="14"/>
        <v>One-time</v>
      </c>
    </row>
    <row r="907" spans="1:3" x14ac:dyDescent="0.3">
      <c r="A907" s="4">
        <v>904</v>
      </c>
      <c r="B907" s="1">
        <v>1</v>
      </c>
      <c r="C907" t="str">
        <f t="shared" si="14"/>
        <v>One-time</v>
      </c>
    </row>
    <row r="908" spans="1:3" x14ac:dyDescent="0.3">
      <c r="A908" s="4">
        <v>905</v>
      </c>
      <c r="B908" s="1">
        <v>1</v>
      </c>
      <c r="C908" t="str">
        <f t="shared" si="14"/>
        <v>One-time</v>
      </c>
    </row>
    <row r="909" spans="1:3" x14ac:dyDescent="0.3">
      <c r="A909" s="4">
        <v>906</v>
      </c>
      <c r="B909" s="1">
        <v>1</v>
      </c>
      <c r="C909" t="str">
        <f t="shared" si="14"/>
        <v>One-time</v>
      </c>
    </row>
    <row r="910" spans="1:3" x14ac:dyDescent="0.3">
      <c r="A910" s="4">
        <v>907</v>
      </c>
      <c r="B910" s="1">
        <v>1</v>
      </c>
      <c r="C910" t="str">
        <f t="shared" si="14"/>
        <v>One-time</v>
      </c>
    </row>
    <row r="911" spans="1:3" x14ac:dyDescent="0.3">
      <c r="A911" s="4">
        <v>908</v>
      </c>
      <c r="B911" s="1">
        <v>1</v>
      </c>
      <c r="C911" t="str">
        <f t="shared" si="14"/>
        <v>One-time</v>
      </c>
    </row>
    <row r="912" spans="1:3" x14ac:dyDescent="0.3">
      <c r="A912" s="4">
        <v>909</v>
      </c>
      <c r="B912" s="1">
        <v>1</v>
      </c>
      <c r="C912" t="str">
        <f t="shared" si="14"/>
        <v>One-time</v>
      </c>
    </row>
    <row r="913" spans="1:3" x14ac:dyDescent="0.3">
      <c r="A913" s="4">
        <v>910</v>
      </c>
      <c r="B913" s="1">
        <v>1</v>
      </c>
      <c r="C913" t="str">
        <f t="shared" si="14"/>
        <v>One-time</v>
      </c>
    </row>
    <row r="914" spans="1:3" x14ac:dyDescent="0.3">
      <c r="A914" s="4">
        <v>911</v>
      </c>
      <c r="B914" s="1">
        <v>1</v>
      </c>
      <c r="C914" t="str">
        <f t="shared" si="14"/>
        <v>One-time</v>
      </c>
    </row>
    <row r="915" spans="1:3" x14ac:dyDescent="0.3">
      <c r="A915" s="4">
        <v>912</v>
      </c>
      <c r="B915" s="1">
        <v>1</v>
      </c>
      <c r="C915" t="str">
        <f t="shared" si="14"/>
        <v>One-time</v>
      </c>
    </row>
    <row r="916" spans="1:3" x14ac:dyDescent="0.3">
      <c r="A916" s="4">
        <v>913</v>
      </c>
      <c r="B916" s="1">
        <v>1</v>
      </c>
      <c r="C916" t="str">
        <f t="shared" si="14"/>
        <v>One-time</v>
      </c>
    </row>
    <row r="917" spans="1:3" x14ac:dyDescent="0.3">
      <c r="A917" s="4">
        <v>914</v>
      </c>
      <c r="B917" s="1">
        <v>1</v>
      </c>
      <c r="C917" t="str">
        <f t="shared" si="14"/>
        <v>One-time</v>
      </c>
    </row>
    <row r="918" spans="1:3" x14ac:dyDescent="0.3">
      <c r="A918" s="4">
        <v>915</v>
      </c>
      <c r="B918" s="1">
        <v>1</v>
      </c>
      <c r="C918" t="str">
        <f t="shared" si="14"/>
        <v>One-time</v>
      </c>
    </row>
    <row r="919" spans="1:3" x14ac:dyDescent="0.3">
      <c r="A919" s="4">
        <v>916</v>
      </c>
      <c r="B919" s="1">
        <v>1</v>
      </c>
      <c r="C919" t="str">
        <f t="shared" si="14"/>
        <v>One-time</v>
      </c>
    </row>
    <row r="920" spans="1:3" x14ac:dyDescent="0.3">
      <c r="A920" s="4">
        <v>917</v>
      </c>
      <c r="B920" s="1">
        <v>1</v>
      </c>
      <c r="C920" t="str">
        <f t="shared" si="14"/>
        <v>One-time</v>
      </c>
    </row>
    <row r="921" spans="1:3" x14ac:dyDescent="0.3">
      <c r="A921" s="4">
        <v>918</v>
      </c>
      <c r="B921" s="1">
        <v>1</v>
      </c>
      <c r="C921" t="str">
        <f t="shared" si="14"/>
        <v>One-time</v>
      </c>
    </row>
    <row r="922" spans="1:3" x14ac:dyDescent="0.3">
      <c r="A922" s="4">
        <v>919</v>
      </c>
      <c r="B922" s="1">
        <v>1</v>
      </c>
      <c r="C922" t="str">
        <f t="shared" si="14"/>
        <v>One-time</v>
      </c>
    </row>
    <row r="923" spans="1:3" x14ac:dyDescent="0.3">
      <c r="A923" s="4">
        <v>920</v>
      </c>
      <c r="B923" s="1">
        <v>1</v>
      </c>
      <c r="C923" t="str">
        <f t="shared" si="14"/>
        <v>One-time</v>
      </c>
    </row>
    <row r="924" spans="1:3" x14ac:dyDescent="0.3">
      <c r="A924" s="4">
        <v>921</v>
      </c>
      <c r="B924" s="1">
        <v>1</v>
      </c>
      <c r="C924" t="str">
        <f t="shared" si="14"/>
        <v>One-time</v>
      </c>
    </row>
    <row r="925" spans="1:3" x14ac:dyDescent="0.3">
      <c r="A925" s="4">
        <v>922</v>
      </c>
      <c r="B925" s="1">
        <v>1</v>
      </c>
      <c r="C925" t="str">
        <f t="shared" si="14"/>
        <v>One-time</v>
      </c>
    </row>
    <row r="926" spans="1:3" x14ac:dyDescent="0.3">
      <c r="A926" s="4">
        <v>923</v>
      </c>
      <c r="B926" s="1">
        <v>1</v>
      </c>
      <c r="C926" t="str">
        <f t="shared" si="14"/>
        <v>One-time</v>
      </c>
    </row>
    <row r="927" spans="1:3" x14ac:dyDescent="0.3">
      <c r="A927" s="4">
        <v>924</v>
      </c>
      <c r="B927" s="1">
        <v>1</v>
      </c>
      <c r="C927" t="str">
        <f t="shared" si="14"/>
        <v>One-time</v>
      </c>
    </row>
    <row r="928" spans="1:3" x14ac:dyDescent="0.3">
      <c r="A928" s="4">
        <v>925</v>
      </c>
      <c r="B928" s="1">
        <v>1</v>
      </c>
      <c r="C928" t="str">
        <f t="shared" si="14"/>
        <v>One-time</v>
      </c>
    </row>
    <row r="929" spans="1:3" x14ac:dyDescent="0.3">
      <c r="A929" s="4">
        <v>926</v>
      </c>
      <c r="B929" s="1">
        <v>1</v>
      </c>
      <c r="C929" t="str">
        <f t="shared" si="14"/>
        <v>One-time</v>
      </c>
    </row>
    <row r="930" spans="1:3" x14ac:dyDescent="0.3">
      <c r="A930" s="4">
        <v>927</v>
      </c>
      <c r="B930" s="1">
        <v>1</v>
      </c>
      <c r="C930" t="str">
        <f t="shared" si="14"/>
        <v>One-time</v>
      </c>
    </row>
    <row r="931" spans="1:3" x14ac:dyDescent="0.3">
      <c r="A931" s="4">
        <v>928</v>
      </c>
      <c r="B931" s="1">
        <v>1</v>
      </c>
      <c r="C931" t="str">
        <f t="shared" si="14"/>
        <v>One-time</v>
      </c>
    </row>
    <row r="932" spans="1:3" x14ac:dyDescent="0.3">
      <c r="A932" s="4">
        <v>929</v>
      </c>
      <c r="B932" s="1">
        <v>1</v>
      </c>
      <c r="C932" t="str">
        <f t="shared" si="14"/>
        <v>One-time</v>
      </c>
    </row>
    <row r="933" spans="1:3" x14ac:dyDescent="0.3">
      <c r="A933" s="4">
        <v>930</v>
      </c>
      <c r="B933" s="1">
        <v>1</v>
      </c>
      <c r="C933" t="str">
        <f t="shared" si="14"/>
        <v>One-time</v>
      </c>
    </row>
    <row r="934" spans="1:3" x14ac:dyDescent="0.3">
      <c r="A934" s="4">
        <v>931</v>
      </c>
      <c r="B934" s="1">
        <v>1</v>
      </c>
      <c r="C934" t="str">
        <f t="shared" si="14"/>
        <v>One-time</v>
      </c>
    </row>
    <row r="935" spans="1:3" x14ac:dyDescent="0.3">
      <c r="A935" s="4">
        <v>932</v>
      </c>
      <c r="B935" s="1">
        <v>1</v>
      </c>
      <c r="C935" t="str">
        <f t="shared" si="14"/>
        <v>One-time</v>
      </c>
    </row>
    <row r="936" spans="1:3" x14ac:dyDescent="0.3">
      <c r="A936" s="4">
        <v>933</v>
      </c>
      <c r="B936" s="1">
        <v>1</v>
      </c>
      <c r="C936" t="str">
        <f t="shared" si="14"/>
        <v>One-time</v>
      </c>
    </row>
    <row r="937" spans="1:3" x14ac:dyDescent="0.3">
      <c r="A937" s="4">
        <v>934</v>
      </c>
      <c r="B937" s="1">
        <v>1</v>
      </c>
      <c r="C937" t="str">
        <f t="shared" si="14"/>
        <v>One-time</v>
      </c>
    </row>
    <row r="938" spans="1:3" x14ac:dyDescent="0.3">
      <c r="A938" s="4">
        <v>935</v>
      </c>
      <c r="B938" s="1">
        <v>1</v>
      </c>
      <c r="C938" t="str">
        <f t="shared" si="14"/>
        <v>One-time</v>
      </c>
    </row>
    <row r="939" spans="1:3" x14ac:dyDescent="0.3">
      <c r="A939" s="4">
        <v>936</v>
      </c>
      <c r="B939" s="1">
        <v>1</v>
      </c>
      <c r="C939" t="str">
        <f t="shared" si="14"/>
        <v>One-time</v>
      </c>
    </row>
    <row r="940" spans="1:3" x14ac:dyDescent="0.3">
      <c r="A940" s="4">
        <v>937</v>
      </c>
      <c r="B940" s="1">
        <v>1</v>
      </c>
      <c r="C940" t="str">
        <f t="shared" si="14"/>
        <v>One-time</v>
      </c>
    </row>
    <row r="941" spans="1:3" x14ac:dyDescent="0.3">
      <c r="A941" s="4">
        <v>938</v>
      </c>
      <c r="B941" s="1">
        <v>1</v>
      </c>
      <c r="C941" t="str">
        <f t="shared" si="14"/>
        <v>One-time</v>
      </c>
    </row>
    <row r="942" spans="1:3" x14ac:dyDescent="0.3">
      <c r="A942" s="4">
        <v>939</v>
      </c>
      <c r="B942" s="1">
        <v>1</v>
      </c>
      <c r="C942" t="str">
        <f t="shared" si="14"/>
        <v>One-time</v>
      </c>
    </row>
    <row r="943" spans="1:3" x14ac:dyDescent="0.3">
      <c r="A943" s="4">
        <v>940</v>
      </c>
      <c r="B943" s="1">
        <v>1</v>
      </c>
      <c r="C943" t="str">
        <f t="shared" si="14"/>
        <v>One-time</v>
      </c>
    </row>
    <row r="944" spans="1:3" x14ac:dyDescent="0.3">
      <c r="A944" s="4">
        <v>941</v>
      </c>
      <c r="B944" s="1">
        <v>1</v>
      </c>
      <c r="C944" t="str">
        <f t="shared" si="14"/>
        <v>One-time</v>
      </c>
    </row>
    <row r="945" spans="1:3" x14ac:dyDescent="0.3">
      <c r="A945" s="4">
        <v>942</v>
      </c>
      <c r="B945" s="1">
        <v>1</v>
      </c>
      <c r="C945" t="str">
        <f t="shared" si="14"/>
        <v>One-time</v>
      </c>
    </row>
    <row r="946" spans="1:3" x14ac:dyDescent="0.3">
      <c r="A946" s="4">
        <v>943</v>
      </c>
      <c r="B946" s="1">
        <v>1</v>
      </c>
      <c r="C946" t="str">
        <f t="shared" si="14"/>
        <v>One-time</v>
      </c>
    </row>
    <row r="947" spans="1:3" x14ac:dyDescent="0.3">
      <c r="A947" s="4">
        <v>944</v>
      </c>
      <c r="B947" s="1">
        <v>1</v>
      </c>
      <c r="C947" t="str">
        <f t="shared" si="14"/>
        <v>One-time</v>
      </c>
    </row>
    <row r="948" spans="1:3" x14ac:dyDescent="0.3">
      <c r="A948" s="4">
        <v>945</v>
      </c>
      <c r="B948" s="1">
        <v>1</v>
      </c>
      <c r="C948" t="str">
        <f t="shared" si="14"/>
        <v>One-time</v>
      </c>
    </row>
    <row r="949" spans="1:3" x14ac:dyDescent="0.3">
      <c r="A949" s="4">
        <v>946</v>
      </c>
      <c r="B949" s="1">
        <v>1</v>
      </c>
      <c r="C949" t="str">
        <f t="shared" si="14"/>
        <v>One-time</v>
      </c>
    </row>
    <row r="950" spans="1:3" x14ac:dyDescent="0.3">
      <c r="A950" s="4">
        <v>947</v>
      </c>
      <c r="B950" s="1">
        <v>1</v>
      </c>
      <c r="C950" t="str">
        <f t="shared" si="14"/>
        <v>One-time</v>
      </c>
    </row>
    <row r="951" spans="1:3" x14ac:dyDescent="0.3">
      <c r="A951" s="4">
        <v>948</v>
      </c>
      <c r="B951" s="1">
        <v>1</v>
      </c>
      <c r="C951" t="str">
        <f t="shared" si="14"/>
        <v>One-time</v>
      </c>
    </row>
    <row r="952" spans="1:3" x14ac:dyDescent="0.3">
      <c r="A952" s="4">
        <v>949</v>
      </c>
      <c r="B952" s="1">
        <v>1</v>
      </c>
      <c r="C952" t="str">
        <f t="shared" si="14"/>
        <v>One-time</v>
      </c>
    </row>
    <row r="953" spans="1:3" x14ac:dyDescent="0.3">
      <c r="A953" s="4">
        <v>950</v>
      </c>
      <c r="B953" s="1">
        <v>1</v>
      </c>
      <c r="C953" t="str">
        <f t="shared" si="14"/>
        <v>One-time</v>
      </c>
    </row>
    <row r="954" spans="1:3" x14ac:dyDescent="0.3">
      <c r="A954" s="4">
        <v>951</v>
      </c>
      <c r="B954" s="1">
        <v>1</v>
      </c>
      <c r="C954" t="str">
        <f t="shared" si="14"/>
        <v>One-time</v>
      </c>
    </row>
    <row r="955" spans="1:3" x14ac:dyDescent="0.3">
      <c r="A955" s="4">
        <v>952</v>
      </c>
      <c r="B955" s="1">
        <v>1</v>
      </c>
      <c r="C955" t="str">
        <f t="shared" si="14"/>
        <v>One-time</v>
      </c>
    </row>
    <row r="956" spans="1:3" x14ac:dyDescent="0.3">
      <c r="A956" s="4">
        <v>953</v>
      </c>
      <c r="B956" s="1">
        <v>1</v>
      </c>
      <c r="C956" t="str">
        <f t="shared" si="14"/>
        <v>One-time</v>
      </c>
    </row>
    <row r="957" spans="1:3" x14ac:dyDescent="0.3">
      <c r="A957" s="4">
        <v>954</v>
      </c>
      <c r="B957" s="1">
        <v>1</v>
      </c>
      <c r="C957" t="str">
        <f t="shared" si="14"/>
        <v>One-time</v>
      </c>
    </row>
    <row r="958" spans="1:3" x14ac:dyDescent="0.3">
      <c r="A958" s="4">
        <v>955</v>
      </c>
      <c r="B958" s="1">
        <v>1</v>
      </c>
      <c r="C958" t="str">
        <f t="shared" si="14"/>
        <v>One-time</v>
      </c>
    </row>
    <row r="959" spans="1:3" x14ac:dyDescent="0.3">
      <c r="A959" s="4">
        <v>956</v>
      </c>
      <c r="B959" s="1">
        <v>1</v>
      </c>
      <c r="C959" t="str">
        <f t="shared" si="14"/>
        <v>One-time</v>
      </c>
    </row>
    <row r="960" spans="1:3" x14ac:dyDescent="0.3">
      <c r="A960" s="4">
        <v>957</v>
      </c>
      <c r="B960" s="1">
        <v>1</v>
      </c>
      <c r="C960" t="str">
        <f t="shared" si="14"/>
        <v>One-time</v>
      </c>
    </row>
    <row r="961" spans="1:3" x14ac:dyDescent="0.3">
      <c r="A961" s="4">
        <v>958</v>
      </c>
      <c r="B961" s="1">
        <v>1</v>
      </c>
      <c r="C961" t="str">
        <f t="shared" si="14"/>
        <v>One-time</v>
      </c>
    </row>
    <row r="962" spans="1:3" x14ac:dyDescent="0.3">
      <c r="A962" s="4">
        <v>959</v>
      </c>
      <c r="B962" s="1">
        <v>1</v>
      </c>
      <c r="C962" t="str">
        <f t="shared" si="14"/>
        <v>One-time</v>
      </c>
    </row>
    <row r="963" spans="1:3" x14ac:dyDescent="0.3">
      <c r="A963" s="4">
        <v>960</v>
      </c>
      <c r="B963" s="1">
        <v>1</v>
      </c>
      <c r="C963" t="str">
        <f t="shared" si="14"/>
        <v>One-time</v>
      </c>
    </row>
    <row r="964" spans="1:3" x14ac:dyDescent="0.3">
      <c r="A964" s="4">
        <v>961</v>
      </c>
      <c r="B964" s="1">
        <v>1</v>
      </c>
      <c r="C964" t="str">
        <f t="shared" si="14"/>
        <v>One-time</v>
      </c>
    </row>
    <row r="965" spans="1:3" x14ac:dyDescent="0.3">
      <c r="A965" s="4">
        <v>962</v>
      </c>
      <c r="B965" s="1">
        <v>1</v>
      </c>
      <c r="C965" t="str">
        <f t="shared" ref="C965:C1028" si="15">IF(B965=1,"One-time","Repeat")</f>
        <v>One-time</v>
      </c>
    </row>
    <row r="966" spans="1:3" x14ac:dyDescent="0.3">
      <c r="A966" s="4">
        <v>963</v>
      </c>
      <c r="B966" s="1">
        <v>1</v>
      </c>
      <c r="C966" t="str">
        <f t="shared" si="15"/>
        <v>One-time</v>
      </c>
    </row>
    <row r="967" spans="1:3" x14ac:dyDescent="0.3">
      <c r="A967" s="4">
        <v>964</v>
      </c>
      <c r="B967" s="1">
        <v>1</v>
      </c>
      <c r="C967" t="str">
        <f t="shared" si="15"/>
        <v>One-time</v>
      </c>
    </row>
    <row r="968" spans="1:3" x14ac:dyDescent="0.3">
      <c r="A968" s="4">
        <v>965</v>
      </c>
      <c r="B968" s="1">
        <v>1</v>
      </c>
      <c r="C968" t="str">
        <f t="shared" si="15"/>
        <v>One-time</v>
      </c>
    </row>
    <row r="969" spans="1:3" x14ac:dyDescent="0.3">
      <c r="A969" s="4">
        <v>966</v>
      </c>
      <c r="B969" s="1">
        <v>1</v>
      </c>
      <c r="C969" t="str">
        <f t="shared" si="15"/>
        <v>One-time</v>
      </c>
    </row>
    <row r="970" spans="1:3" x14ac:dyDescent="0.3">
      <c r="A970" s="4">
        <v>967</v>
      </c>
      <c r="B970" s="1">
        <v>1</v>
      </c>
      <c r="C970" t="str">
        <f t="shared" si="15"/>
        <v>One-time</v>
      </c>
    </row>
    <row r="971" spans="1:3" x14ac:dyDescent="0.3">
      <c r="A971" s="4">
        <v>968</v>
      </c>
      <c r="B971" s="1">
        <v>1</v>
      </c>
      <c r="C971" t="str">
        <f t="shared" si="15"/>
        <v>One-time</v>
      </c>
    </row>
    <row r="972" spans="1:3" x14ac:dyDescent="0.3">
      <c r="A972" s="4">
        <v>969</v>
      </c>
      <c r="B972" s="1">
        <v>1</v>
      </c>
      <c r="C972" t="str">
        <f t="shared" si="15"/>
        <v>One-time</v>
      </c>
    </row>
    <row r="973" spans="1:3" x14ac:dyDescent="0.3">
      <c r="A973" s="4">
        <v>970</v>
      </c>
      <c r="B973" s="1">
        <v>1</v>
      </c>
      <c r="C973" t="str">
        <f t="shared" si="15"/>
        <v>One-time</v>
      </c>
    </row>
    <row r="974" spans="1:3" x14ac:dyDescent="0.3">
      <c r="A974" s="4">
        <v>971</v>
      </c>
      <c r="B974" s="1">
        <v>1</v>
      </c>
      <c r="C974" t="str">
        <f t="shared" si="15"/>
        <v>One-time</v>
      </c>
    </row>
    <row r="975" spans="1:3" x14ac:dyDescent="0.3">
      <c r="A975" s="4">
        <v>972</v>
      </c>
      <c r="B975" s="1">
        <v>1</v>
      </c>
      <c r="C975" t="str">
        <f t="shared" si="15"/>
        <v>One-time</v>
      </c>
    </row>
    <row r="976" spans="1:3" x14ac:dyDescent="0.3">
      <c r="A976" s="4">
        <v>973</v>
      </c>
      <c r="B976" s="1">
        <v>1</v>
      </c>
      <c r="C976" t="str">
        <f t="shared" si="15"/>
        <v>One-time</v>
      </c>
    </row>
    <row r="977" spans="1:3" x14ac:dyDescent="0.3">
      <c r="A977" s="4">
        <v>974</v>
      </c>
      <c r="B977" s="1">
        <v>1</v>
      </c>
      <c r="C977" t="str">
        <f t="shared" si="15"/>
        <v>One-time</v>
      </c>
    </row>
    <row r="978" spans="1:3" x14ac:dyDescent="0.3">
      <c r="A978" s="4">
        <v>975</v>
      </c>
      <c r="B978" s="1">
        <v>1</v>
      </c>
      <c r="C978" t="str">
        <f t="shared" si="15"/>
        <v>One-time</v>
      </c>
    </row>
    <row r="979" spans="1:3" x14ac:dyDescent="0.3">
      <c r="A979" s="4">
        <v>976</v>
      </c>
      <c r="B979" s="1">
        <v>1</v>
      </c>
      <c r="C979" t="str">
        <f t="shared" si="15"/>
        <v>One-time</v>
      </c>
    </row>
    <row r="980" spans="1:3" x14ac:dyDescent="0.3">
      <c r="A980" s="4">
        <v>977</v>
      </c>
      <c r="B980" s="1">
        <v>1</v>
      </c>
      <c r="C980" t="str">
        <f t="shared" si="15"/>
        <v>One-time</v>
      </c>
    </row>
    <row r="981" spans="1:3" x14ac:dyDescent="0.3">
      <c r="A981" s="4">
        <v>978</v>
      </c>
      <c r="B981" s="1">
        <v>1</v>
      </c>
      <c r="C981" t="str">
        <f t="shared" si="15"/>
        <v>One-time</v>
      </c>
    </row>
    <row r="982" spans="1:3" x14ac:dyDescent="0.3">
      <c r="A982" s="4">
        <v>979</v>
      </c>
      <c r="B982" s="1">
        <v>1</v>
      </c>
      <c r="C982" t="str">
        <f t="shared" si="15"/>
        <v>One-time</v>
      </c>
    </row>
    <row r="983" spans="1:3" x14ac:dyDescent="0.3">
      <c r="A983" s="4">
        <v>980</v>
      </c>
      <c r="B983" s="1">
        <v>1</v>
      </c>
      <c r="C983" t="str">
        <f t="shared" si="15"/>
        <v>One-time</v>
      </c>
    </row>
    <row r="984" spans="1:3" x14ac:dyDescent="0.3">
      <c r="A984" s="4">
        <v>981</v>
      </c>
      <c r="B984" s="1">
        <v>1</v>
      </c>
      <c r="C984" t="str">
        <f t="shared" si="15"/>
        <v>One-time</v>
      </c>
    </row>
    <row r="985" spans="1:3" x14ac:dyDescent="0.3">
      <c r="A985" s="4">
        <v>982</v>
      </c>
      <c r="B985" s="1">
        <v>1</v>
      </c>
      <c r="C985" t="str">
        <f t="shared" si="15"/>
        <v>One-time</v>
      </c>
    </row>
    <row r="986" spans="1:3" x14ac:dyDescent="0.3">
      <c r="A986" s="4">
        <v>983</v>
      </c>
      <c r="B986" s="1">
        <v>1</v>
      </c>
      <c r="C986" t="str">
        <f t="shared" si="15"/>
        <v>One-time</v>
      </c>
    </row>
    <row r="987" spans="1:3" x14ac:dyDescent="0.3">
      <c r="A987" s="4">
        <v>984</v>
      </c>
      <c r="B987" s="1">
        <v>1</v>
      </c>
      <c r="C987" t="str">
        <f t="shared" si="15"/>
        <v>One-time</v>
      </c>
    </row>
    <row r="988" spans="1:3" x14ac:dyDescent="0.3">
      <c r="A988" s="4">
        <v>985</v>
      </c>
      <c r="B988" s="1">
        <v>1</v>
      </c>
      <c r="C988" t="str">
        <f t="shared" si="15"/>
        <v>One-time</v>
      </c>
    </row>
    <row r="989" spans="1:3" x14ac:dyDescent="0.3">
      <c r="A989" s="4">
        <v>986</v>
      </c>
      <c r="B989" s="1">
        <v>1</v>
      </c>
      <c r="C989" t="str">
        <f t="shared" si="15"/>
        <v>One-time</v>
      </c>
    </row>
    <row r="990" spans="1:3" x14ac:dyDescent="0.3">
      <c r="A990" s="4">
        <v>987</v>
      </c>
      <c r="B990" s="1">
        <v>1</v>
      </c>
      <c r="C990" t="str">
        <f t="shared" si="15"/>
        <v>One-time</v>
      </c>
    </row>
    <row r="991" spans="1:3" x14ac:dyDescent="0.3">
      <c r="A991" s="4">
        <v>988</v>
      </c>
      <c r="B991" s="1">
        <v>1</v>
      </c>
      <c r="C991" t="str">
        <f t="shared" si="15"/>
        <v>One-time</v>
      </c>
    </row>
    <row r="992" spans="1:3" x14ac:dyDescent="0.3">
      <c r="A992" s="4">
        <v>989</v>
      </c>
      <c r="B992" s="1">
        <v>1</v>
      </c>
      <c r="C992" t="str">
        <f t="shared" si="15"/>
        <v>One-time</v>
      </c>
    </row>
    <row r="993" spans="1:3" x14ac:dyDescent="0.3">
      <c r="A993" s="4">
        <v>990</v>
      </c>
      <c r="B993" s="1">
        <v>1</v>
      </c>
      <c r="C993" t="str">
        <f t="shared" si="15"/>
        <v>One-time</v>
      </c>
    </row>
    <row r="994" spans="1:3" x14ac:dyDescent="0.3">
      <c r="A994" s="4">
        <v>991</v>
      </c>
      <c r="B994" s="1">
        <v>1</v>
      </c>
      <c r="C994" t="str">
        <f t="shared" si="15"/>
        <v>One-time</v>
      </c>
    </row>
    <row r="995" spans="1:3" x14ac:dyDescent="0.3">
      <c r="A995" s="4">
        <v>992</v>
      </c>
      <c r="B995" s="1">
        <v>1</v>
      </c>
      <c r="C995" t="str">
        <f t="shared" si="15"/>
        <v>One-time</v>
      </c>
    </row>
    <row r="996" spans="1:3" x14ac:dyDescent="0.3">
      <c r="A996" s="4">
        <v>993</v>
      </c>
      <c r="B996" s="1">
        <v>1</v>
      </c>
      <c r="C996" t="str">
        <f t="shared" si="15"/>
        <v>One-time</v>
      </c>
    </row>
    <row r="997" spans="1:3" x14ac:dyDescent="0.3">
      <c r="A997" s="4">
        <v>994</v>
      </c>
      <c r="B997" s="1">
        <v>1</v>
      </c>
      <c r="C997" t="str">
        <f t="shared" si="15"/>
        <v>One-time</v>
      </c>
    </row>
    <row r="998" spans="1:3" x14ac:dyDescent="0.3">
      <c r="A998" s="4">
        <v>995</v>
      </c>
      <c r="B998" s="1">
        <v>1</v>
      </c>
      <c r="C998" t="str">
        <f t="shared" si="15"/>
        <v>One-time</v>
      </c>
    </row>
    <row r="999" spans="1:3" x14ac:dyDescent="0.3">
      <c r="A999" s="4">
        <v>996</v>
      </c>
      <c r="B999" s="1">
        <v>1</v>
      </c>
      <c r="C999" t="str">
        <f t="shared" si="15"/>
        <v>One-time</v>
      </c>
    </row>
    <row r="1000" spans="1:3" x14ac:dyDescent="0.3">
      <c r="A1000" s="4">
        <v>997</v>
      </c>
      <c r="B1000" s="1">
        <v>1</v>
      </c>
      <c r="C1000" t="str">
        <f t="shared" si="15"/>
        <v>One-time</v>
      </c>
    </row>
    <row r="1001" spans="1:3" x14ac:dyDescent="0.3">
      <c r="A1001" s="4">
        <v>998</v>
      </c>
      <c r="B1001" s="1">
        <v>1</v>
      </c>
      <c r="C1001" t="str">
        <f t="shared" si="15"/>
        <v>One-time</v>
      </c>
    </row>
    <row r="1002" spans="1:3" x14ac:dyDescent="0.3">
      <c r="A1002" s="4">
        <v>999</v>
      </c>
      <c r="B1002" s="1">
        <v>1</v>
      </c>
      <c r="C1002" t="str">
        <f t="shared" si="15"/>
        <v>One-time</v>
      </c>
    </row>
    <row r="1003" spans="1:3" x14ac:dyDescent="0.3">
      <c r="A1003" s="4">
        <v>1000</v>
      </c>
      <c r="B1003" s="1">
        <v>1</v>
      </c>
      <c r="C1003" t="str">
        <f t="shared" si="15"/>
        <v>One-time</v>
      </c>
    </row>
    <row r="1004" spans="1:3" x14ac:dyDescent="0.3">
      <c r="A1004" s="4">
        <v>1001</v>
      </c>
      <c r="B1004" s="1">
        <v>1</v>
      </c>
      <c r="C1004" t="str">
        <f t="shared" si="15"/>
        <v>One-time</v>
      </c>
    </row>
    <row r="1005" spans="1:3" x14ac:dyDescent="0.3">
      <c r="A1005" s="4">
        <v>1002</v>
      </c>
      <c r="B1005" s="1">
        <v>1</v>
      </c>
      <c r="C1005" t="str">
        <f t="shared" si="15"/>
        <v>One-time</v>
      </c>
    </row>
    <row r="1006" spans="1:3" x14ac:dyDescent="0.3">
      <c r="A1006" s="4">
        <v>1003</v>
      </c>
      <c r="B1006" s="1">
        <v>1</v>
      </c>
      <c r="C1006" t="str">
        <f t="shared" si="15"/>
        <v>One-time</v>
      </c>
    </row>
    <row r="1007" spans="1:3" x14ac:dyDescent="0.3">
      <c r="A1007" s="4">
        <v>1004</v>
      </c>
      <c r="B1007" s="1">
        <v>1</v>
      </c>
      <c r="C1007" t="str">
        <f t="shared" si="15"/>
        <v>One-time</v>
      </c>
    </row>
    <row r="1008" spans="1:3" x14ac:dyDescent="0.3">
      <c r="A1008" s="4">
        <v>1005</v>
      </c>
      <c r="B1008" s="1">
        <v>1</v>
      </c>
      <c r="C1008" t="str">
        <f t="shared" si="15"/>
        <v>One-time</v>
      </c>
    </row>
    <row r="1009" spans="1:3" x14ac:dyDescent="0.3">
      <c r="A1009" s="4">
        <v>1006</v>
      </c>
      <c r="B1009" s="1">
        <v>1</v>
      </c>
      <c r="C1009" t="str">
        <f t="shared" si="15"/>
        <v>One-time</v>
      </c>
    </row>
    <row r="1010" spans="1:3" x14ac:dyDescent="0.3">
      <c r="A1010" s="4">
        <v>1007</v>
      </c>
      <c r="B1010" s="1">
        <v>1</v>
      </c>
      <c r="C1010" t="str">
        <f t="shared" si="15"/>
        <v>One-time</v>
      </c>
    </row>
    <row r="1011" spans="1:3" x14ac:dyDescent="0.3">
      <c r="A1011" s="4">
        <v>1008</v>
      </c>
      <c r="B1011" s="1">
        <v>1</v>
      </c>
      <c r="C1011" t="str">
        <f t="shared" si="15"/>
        <v>One-time</v>
      </c>
    </row>
    <row r="1012" spans="1:3" x14ac:dyDescent="0.3">
      <c r="A1012" s="4">
        <v>1009</v>
      </c>
      <c r="B1012" s="1">
        <v>1</v>
      </c>
      <c r="C1012" t="str">
        <f t="shared" si="15"/>
        <v>One-time</v>
      </c>
    </row>
    <row r="1013" spans="1:3" x14ac:dyDescent="0.3">
      <c r="A1013" s="4">
        <v>1010</v>
      </c>
      <c r="B1013" s="1">
        <v>1</v>
      </c>
      <c r="C1013" t="str">
        <f t="shared" si="15"/>
        <v>One-time</v>
      </c>
    </row>
    <row r="1014" spans="1:3" x14ac:dyDescent="0.3">
      <c r="A1014" s="4">
        <v>1011</v>
      </c>
      <c r="B1014" s="1">
        <v>1</v>
      </c>
      <c r="C1014" t="str">
        <f t="shared" si="15"/>
        <v>One-time</v>
      </c>
    </row>
    <row r="1015" spans="1:3" x14ac:dyDescent="0.3">
      <c r="A1015" s="4">
        <v>1012</v>
      </c>
      <c r="B1015" s="1">
        <v>1</v>
      </c>
      <c r="C1015" t="str">
        <f t="shared" si="15"/>
        <v>One-time</v>
      </c>
    </row>
    <row r="1016" spans="1:3" x14ac:dyDescent="0.3">
      <c r="A1016" s="4">
        <v>1013</v>
      </c>
      <c r="B1016" s="1">
        <v>1</v>
      </c>
      <c r="C1016" t="str">
        <f t="shared" si="15"/>
        <v>One-time</v>
      </c>
    </row>
    <row r="1017" spans="1:3" x14ac:dyDescent="0.3">
      <c r="A1017" s="4">
        <v>1014</v>
      </c>
      <c r="B1017" s="1">
        <v>1</v>
      </c>
      <c r="C1017" t="str">
        <f t="shared" si="15"/>
        <v>One-time</v>
      </c>
    </row>
    <row r="1018" spans="1:3" x14ac:dyDescent="0.3">
      <c r="A1018" s="4">
        <v>1015</v>
      </c>
      <c r="B1018" s="1">
        <v>1</v>
      </c>
      <c r="C1018" t="str">
        <f t="shared" si="15"/>
        <v>One-time</v>
      </c>
    </row>
    <row r="1019" spans="1:3" x14ac:dyDescent="0.3">
      <c r="A1019" s="4">
        <v>1016</v>
      </c>
      <c r="B1019" s="1">
        <v>1</v>
      </c>
      <c r="C1019" t="str">
        <f t="shared" si="15"/>
        <v>One-time</v>
      </c>
    </row>
    <row r="1020" spans="1:3" x14ac:dyDescent="0.3">
      <c r="A1020" s="4">
        <v>1017</v>
      </c>
      <c r="B1020" s="1">
        <v>1</v>
      </c>
      <c r="C1020" t="str">
        <f t="shared" si="15"/>
        <v>One-time</v>
      </c>
    </row>
    <row r="1021" spans="1:3" x14ac:dyDescent="0.3">
      <c r="A1021" s="4">
        <v>1018</v>
      </c>
      <c r="B1021" s="1">
        <v>1</v>
      </c>
      <c r="C1021" t="str">
        <f t="shared" si="15"/>
        <v>One-time</v>
      </c>
    </row>
    <row r="1022" spans="1:3" x14ac:dyDescent="0.3">
      <c r="A1022" s="4">
        <v>1019</v>
      </c>
      <c r="B1022" s="1">
        <v>1</v>
      </c>
      <c r="C1022" t="str">
        <f t="shared" si="15"/>
        <v>One-time</v>
      </c>
    </row>
    <row r="1023" spans="1:3" x14ac:dyDescent="0.3">
      <c r="A1023" s="4">
        <v>1020</v>
      </c>
      <c r="B1023" s="1">
        <v>1</v>
      </c>
      <c r="C1023" t="str">
        <f t="shared" si="15"/>
        <v>One-time</v>
      </c>
    </row>
    <row r="1024" spans="1:3" x14ac:dyDescent="0.3">
      <c r="A1024" s="4">
        <v>1021</v>
      </c>
      <c r="B1024" s="1">
        <v>1</v>
      </c>
      <c r="C1024" t="str">
        <f t="shared" si="15"/>
        <v>One-time</v>
      </c>
    </row>
    <row r="1025" spans="1:3" x14ac:dyDescent="0.3">
      <c r="A1025" s="4">
        <v>1022</v>
      </c>
      <c r="B1025" s="1">
        <v>1</v>
      </c>
      <c r="C1025" t="str">
        <f t="shared" si="15"/>
        <v>One-time</v>
      </c>
    </row>
    <row r="1026" spans="1:3" x14ac:dyDescent="0.3">
      <c r="A1026" s="4">
        <v>1023</v>
      </c>
      <c r="B1026" s="1">
        <v>1</v>
      </c>
      <c r="C1026" t="str">
        <f t="shared" si="15"/>
        <v>One-time</v>
      </c>
    </row>
    <row r="1027" spans="1:3" x14ac:dyDescent="0.3">
      <c r="A1027" s="4">
        <v>1024</v>
      </c>
      <c r="B1027" s="1">
        <v>1</v>
      </c>
      <c r="C1027" t="str">
        <f t="shared" si="15"/>
        <v>One-time</v>
      </c>
    </row>
    <row r="1028" spans="1:3" x14ac:dyDescent="0.3">
      <c r="A1028" s="4">
        <v>1025</v>
      </c>
      <c r="B1028" s="1">
        <v>1</v>
      </c>
      <c r="C1028" t="str">
        <f t="shared" si="15"/>
        <v>One-time</v>
      </c>
    </row>
    <row r="1029" spans="1:3" x14ac:dyDescent="0.3">
      <c r="A1029" s="4">
        <v>1026</v>
      </c>
      <c r="B1029" s="1">
        <v>1</v>
      </c>
      <c r="C1029" t="str">
        <f t="shared" ref="C1029:C1092" si="16">IF(B1029=1,"One-time","Repeat")</f>
        <v>One-time</v>
      </c>
    </row>
    <row r="1030" spans="1:3" x14ac:dyDescent="0.3">
      <c r="A1030" s="4">
        <v>1027</v>
      </c>
      <c r="B1030" s="1">
        <v>1</v>
      </c>
      <c r="C1030" t="str">
        <f t="shared" si="16"/>
        <v>One-time</v>
      </c>
    </row>
    <row r="1031" spans="1:3" x14ac:dyDescent="0.3">
      <c r="A1031" s="4">
        <v>1028</v>
      </c>
      <c r="B1031" s="1">
        <v>1</v>
      </c>
      <c r="C1031" t="str">
        <f t="shared" si="16"/>
        <v>One-time</v>
      </c>
    </row>
    <row r="1032" spans="1:3" x14ac:dyDescent="0.3">
      <c r="A1032" s="4">
        <v>1029</v>
      </c>
      <c r="B1032" s="1">
        <v>1</v>
      </c>
      <c r="C1032" t="str">
        <f t="shared" si="16"/>
        <v>One-time</v>
      </c>
    </row>
    <row r="1033" spans="1:3" x14ac:dyDescent="0.3">
      <c r="A1033" s="4">
        <v>1030</v>
      </c>
      <c r="B1033" s="1">
        <v>1</v>
      </c>
      <c r="C1033" t="str">
        <f t="shared" si="16"/>
        <v>One-time</v>
      </c>
    </row>
    <row r="1034" spans="1:3" x14ac:dyDescent="0.3">
      <c r="A1034" s="4">
        <v>1031</v>
      </c>
      <c r="B1034" s="1">
        <v>1</v>
      </c>
      <c r="C1034" t="str">
        <f t="shared" si="16"/>
        <v>One-time</v>
      </c>
    </row>
    <row r="1035" spans="1:3" x14ac:dyDescent="0.3">
      <c r="A1035" s="4">
        <v>1032</v>
      </c>
      <c r="B1035" s="1">
        <v>1</v>
      </c>
      <c r="C1035" t="str">
        <f t="shared" si="16"/>
        <v>One-time</v>
      </c>
    </row>
    <row r="1036" spans="1:3" x14ac:dyDescent="0.3">
      <c r="A1036" s="4">
        <v>1033</v>
      </c>
      <c r="B1036" s="1">
        <v>1</v>
      </c>
      <c r="C1036" t="str">
        <f t="shared" si="16"/>
        <v>One-time</v>
      </c>
    </row>
    <row r="1037" spans="1:3" x14ac:dyDescent="0.3">
      <c r="A1037" s="4">
        <v>1034</v>
      </c>
      <c r="B1037" s="1">
        <v>1</v>
      </c>
      <c r="C1037" t="str">
        <f t="shared" si="16"/>
        <v>One-time</v>
      </c>
    </row>
    <row r="1038" spans="1:3" x14ac:dyDescent="0.3">
      <c r="A1038" s="4">
        <v>1035</v>
      </c>
      <c r="B1038" s="1">
        <v>1</v>
      </c>
      <c r="C1038" t="str">
        <f t="shared" si="16"/>
        <v>One-time</v>
      </c>
    </row>
    <row r="1039" spans="1:3" x14ac:dyDescent="0.3">
      <c r="A1039" s="4">
        <v>1036</v>
      </c>
      <c r="B1039" s="1">
        <v>1</v>
      </c>
      <c r="C1039" t="str">
        <f t="shared" si="16"/>
        <v>One-time</v>
      </c>
    </row>
    <row r="1040" spans="1:3" x14ac:dyDescent="0.3">
      <c r="A1040" s="4">
        <v>1037</v>
      </c>
      <c r="B1040" s="1">
        <v>1</v>
      </c>
      <c r="C1040" t="str">
        <f t="shared" si="16"/>
        <v>One-time</v>
      </c>
    </row>
    <row r="1041" spans="1:3" x14ac:dyDescent="0.3">
      <c r="A1041" s="4">
        <v>1038</v>
      </c>
      <c r="B1041" s="1">
        <v>1</v>
      </c>
      <c r="C1041" t="str">
        <f t="shared" si="16"/>
        <v>One-time</v>
      </c>
    </row>
    <row r="1042" spans="1:3" x14ac:dyDescent="0.3">
      <c r="A1042" s="4">
        <v>1039</v>
      </c>
      <c r="B1042" s="1">
        <v>1</v>
      </c>
      <c r="C1042" t="str">
        <f t="shared" si="16"/>
        <v>One-time</v>
      </c>
    </row>
    <row r="1043" spans="1:3" x14ac:dyDescent="0.3">
      <c r="A1043" s="4">
        <v>1040</v>
      </c>
      <c r="B1043" s="1">
        <v>1</v>
      </c>
      <c r="C1043" t="str">
        <f t="shared" si="16"/>
        <v>One-time</v>
      </c>
    </row>
    <row r="1044" spans="1:3" x14ac:dyDescent="0.3">
      <c r="A1044" s="4">
        <v>1041</v>
      </c>
      <c r="B1044" s="1">
        <v>1</v>
      </c>
      <c r="C1044" t="str">
        <f t="shared" si="16"/>
        <v>One-time</v>
      </c>
    </row>
    <row r="1045" spans="1:3" x14ac:dyDescent="0.3">
      <c r="A1045" s="4">
        <v>1042</v>
      </c>
      <c r="B1045" s="1">
        <v>1</v>
      </c>
      <c r="C1045" t="str">
        <f t="shared" si="16"/>
        <v>One-time</v>
      </c>
    </row>
    <row r="1046" spans="1:3" x14ac:dyDescent="0.3">
      <c r="A1046" s="4">
        <v>1043</v>
      </c>
      <c r="B1046" s="1">
        <v>1</v>
      </c>
      <c r="C1046" t="str">
        <f t="shared" si="16"/>
        <v>One-time</v>
      </c>
    </row>
    <row r="1047" spans="1:3" x14ac:dyDescent="0.3">
      <c r="A1047" s="4">
        <v>1044</v>
      </c>
      <c r="B1047" s="1">
        <v>1</v>
      </c>
      <c r="C1047" t="str">
        <f t="shared" si="16"/>
        <v>One-time</v>
      </c>
    </row>
    <row r="1048" spans="1:3" x14ac:dyDescent="0.3">
      <c r="A1048" s="4">
        <v>1045</v>
      </c>
      <c r="B1048" s="1">
        <v>1</v>
      </c>
      <c r="C1048" t="str">
        <f t="shared" si="16"/>
        <v>One-time</v>
      </c>
    </row>
    <row r="1049" spans="1:3" x14ac:dyDescent="0.3">
      <c r="A1049" s="4">
        <v>1046</v>
      </c>
      <c r="B1049" s="1">
        <v>1</v>
      </c>
      <c r="C1049" t="str">
        <f t="shared" si="16"/>
        <v>One-time</v>
      </c>
    </row>
    <row r="1050" spans="1:3" x14ac:dyDescent="0.3">
      <c r="A1050" s="4">
        <v>1047</v>
      </c>
      <c r="B1050" s="1">
        <v>1</v>
      </c>
      <c r="C1050" t="str">
        <f t="shared" si="16"/>
        <v>One-time</v>
      </c>
    </row>
    <row r="1051" spans="1:3" x14ac:dyDescent="0.3">
      <c r="A1051" s="4">
        <v>1048</v>
      </c>
      <c r="B1051" s="1">
        <v>1</v>
      </c>
      <c r="C1051" t="str">
        <f t="shared" si="16"/>
        <v>One-time</v>
      </c>
    </row>
    <row r="1052" spans="1:3" x14ac:dyDescent="0.3">
      <c r="A1052" s="4">
        <v>1049</v>
      </c>
      <c r="B1052" s="1">
        <v>1</v>
      </c>
      <c r="C1052" t="str">
        <f t="shared" si="16"/>
        <v>One-time</v>
      </c>
    </row>
    <row r="1053" spans="1:3" x14ac:dyDescent="0.3">
      <c r="A1053" s="4">
        <v>1050</v>
      </c>
      <c r="B1053" s="1">
        <v>1</v>
      </c>
      <c r="C1053" t="str">
        <f t="shared" si="16"/>
        <v>One-time</v>
      </c>
    </row>
    <row r="1054" spans="1:3" x14ac:dyDescent="0.3">
      <c r="A1054" s="4">
        <v>1051</v>
      </c>
      <c r="B1054" s="1">
        <v>1</v>
      </c>
      <c r="C1054" t="str">
        <f t="shared" si="16"/>
        <v>One-time</v>
      </c>
    </row>
    <row r="1055" spans="1:3" x14ac:dyDescent="0.3">
      <c r="A1055" s="4">
        <v>1052</v>
      </c>
      <c r="B1055" s="1">
        <v>1</v>
      </c>
      <c r="C1055" t="str">
        <f t="shared" si="16"/>
        <v>One-time</v>
      </c>
    </row>
    <row r="1056" spans="1:3" x14ac:dyDescent="0.3">
      <c r="A1056" s="4">
        <v>1053</v>
      </c>
      <c r="B1056" s="1">
        <v>1</v>
      </c>
      <c r="C1056" t="str">
        <f t="shared" si="16"/>
        <v>One-time</v>
      </c>
    </row>
    <row r="1057" spans="1:3" x14ac:dyDescent="0.3">
      <c r="A1057" s="4">
        <v>1054</v>
      </c>
      <c r="B1057" s="1">
        <v>1</v>
      </c>
      <c r="C1057" t="str">
        <f t="shared" si="16"/>
        <v>One-time</v>
      </c>
    </row>
    <row r="1058" spans="1:3" x14ac:dyDescent="0.3">
      <c r="A1058" s="4">
        <v>1055</v>
      </c>
      <c r="B1058" s="1">
        <v>1</v>
      </c>
      <c r="C1058" t="str">
        <f t="shared" si="16"/>
        <v>One-time</v>
      </c>
    </row>
    <row r="1059" spans="1:3" x14ac:dyDescent="0.3">
      <c r="A1059" s="4">
        <v>1056</v>
      </c>
      <c r="B1059" s="1">
        <v>1</v>
      </c>
      <c r="C1059" t="str">
        <f t="shared" si="16"/>
        <v>One-time</v>
      </c>
    </row>
    <row r="1060" spans="1:3" x14ac:dyDescent="0.3">
      <c r="A1060" s="4">
        <v>1057</v>
      </c>
      <c r="B1060" s="1">
        <v>1</v>
      </c>
      <c r="C1060" t="str">
        <f t="shared" si="16"/>
        <v>One-time</v>
      </c>
    </row>
    <row r="1061" spans="1:3" x14ac:dyDescent="0.3">
      <c r="A1061" s="4">
        <v>1058</v>
      </c>
      <c r="B1061" s="1">
        <v>1</v>
      </c>
      <c r="C1061" t="str">
        <f t="shared" si="16"/>
        <v>One-time</v>
      </c>
    </row>
    <row r="1062" spans="1:3" x14ac:dyDescent="0.3">
      <c r="A1062" s="4">
        <v>1059</v>
      </c>
      <c r="B1062" s="1">
        <v>1</v>
      </c>
      <c r="C1062" t="str">
        <f t="shared" si="16"/>
        <v>One-time</v>
      </c>
    </row>
    <row r="1063" spans="1:3" x14ac:dyDescent="0.3">
      <c r="A1063" s="4">
        <v>1060</v>
      </c>
      <c r="B1063" s="1">
        <v>1</v>
      </c>
      <c r="C1063" t="str">
        <f t="shared" si="16"/>
        <v>One-time</v>
      </c>
    </row>
    <row r="1064" spans="1:3" x14ac:dyDescent="0.3">
      <c r="A1064" s="4">
        <v>1061</v>
      </c>
      <c r="B1064" s="1">
        <v>1</v>
      </c>
      <c r="C1064" t="str">
        <f t="shared" si="16"/>
        <v>One-time</v>
      </c>
    </row>
    <row r="1065" spans="1:3" x14ac:dyDescent="0.3">
      <c r="A1065" s="4">
        <v>1062</v>
      </c>
      <c r="B1065" s="1">
        <v>1</v>
      </c>
      <c r="C1065" t="str">
        <f t="shared" si="16"/>
        <v>One-time</v>
      </c>
    </row>
    <row r="1066" spans="1:3" x14ac:dyDescent="0.3">
      <c r="A1066" s="4">
        <v>1063</v>
      </c>
      <c r="B1066" s="1">
        <v>1</v>
      </c>
      <c r="C1066" t="str">
        <f t="shared" si="16"/>
        <v>One-time</v>
      </c>
    </row>
    <row r="1067" spans="1:3" x14ac:dyDescent="0.3">
      <c r="A1067" s="4">
        <v>1064</v>
      </c>
      <c r="B1067" s="1">
        <v>1</v>
      </c>
      <c r="C1067" t="str">
        <f t="shared" si="16"/>
        <v>One-time</v>
      </c>
    </row>
    <row r="1068" spans="1:3" x14ac:dyDescent="0.3">
      <c r="A1068" s="4">
        <v>1065</v>
      </c>
      <c r="B1068" s="1">
        <v>1</v>
      </c>
      <c r="C1068" t="str">
        <f t="shared" si="16"/>
        <v>One-time</v>
      </c>
    </row>
    <row r="1069" spans="1:3" x14ac:dyDescent="0.3">
      <c r="A1069" s="4">
        <v>1066</v>
      </c>
      <c r="B1069" s="1">
        <v>1</v>
      </c>
      <c r="C1069" t="str">
        <f t="shared" si="16"/>
        <v>One-time</v>
      </c>
    </row>
    <row r="1070" spans="1:3" x14ac:dyDescent="0.3">
      <c r="A1070" s="4">
        <v>1067</v>
      </c>
      <c r="B1070" s="1">
        <v>1</v>
      </c>
      <c r="C1070" t="str">
        <f t="shared" si="16"/>
        <v>One-time</v>
      </c>
    </row>
    <row r="1071" spans="1:3" x14ac:dyDescent="0.3">
      <c r="A1071" s="4">
        <v>1068</v>
      </c>
      <c r="B1071" s="1">
        <v>1</v>
      </c>
      <c r="C1071" t="str">
        <f t="shared" si="16"/>
        <v>One-time</v>
      </c>
    </row>
    <row r="1072" spans="1:3" x14ac:dyDescent="0.3">
      <c r="A1072" s="4">
        <v>1069</v>
      </c>
      <c r="B1072" s="1">
        <v>1</v>
      </c>
      <c r="C1072" t="str">
        <f t="shared" si="16"/>
        <v>One-time</v>
      </c>
    </row>
    <row r="1073" spans="1:3" x14ac:dyDescent="0.3">
      <c r="A1073" s="4">
        <v>1070</v>
      </c>
      <c r="B1073" s="1">
        <v>1</v>
      </c>
      <c r="C1073" t="str">
        <f t="shared" si="16"/>
        <v>One-time</v>
      </c>
    </row>
    <row r="1074" spans="1:3" x14ac:dyDescent="0.3">
      <c r="A1074" s="4">
        <v>1071</v>
      </c>
      <c r="B1074" s="1">
        <v>1</v>
      </c>
      <c r="C1074" t="str">
        <f t="shared" si="16"/>
        <v>One-time</v>
      </c>
    </row>
    <row r="1075" spans="1:3" x14ac:dyDescent="0.3">
      <c r="A1075" s="4">
        <v>1072</v>
      </c>
      <c r="B1075" s="1">
        <v>1</v>
      </c>
      <c r="C1075" t="str">
        <f t="shared" si="16"/>
        <v>One-time</v>
      </c>
    </row>
    <row r="1076" spans="1:3" x14ac:dyDescent="0.3">
      <c r="A1076" s="4">
        <v>1073</v>
      </c>
      <c r="B1076" s="1">
        <v>1</v>
      </c>
      <c r="C1076" t="str">
        <f t="shared" si="16"/>
        <v>One-time</v>
      </c>
    </row>
    <row r="1077" spans="1:3" x14ac:dyDescent="0.3">
      <c r="A1077" s="4">
        <v>1074</v>
      </c>
      <c r="B1077" s="1">
        <v>1</v>
      </c>
      <c r="C1077" t="str">
        <f t="shared" si="16"/>
        <v>One-time</v>
      </c>
    </row>
    <row r="1078" spans="1:3" x14ac:dyDescent="0.3">
      <c r="A1078" s="4">
        <v>1075</v>
      </c>
      <c r="B1078" s="1">
        <v>1</v>
      </c>
      <c r="C1078" t="str">
        <f t="shared" si="16"/>
        <v>One-time</v>
      </c>
    </row>
    <row r="1079" spans="1:3" x14ac:dyDescent="0.3">
      <c r="A1079" s="4">
        <v>1076</v>
      </c>
      <c r="B1079" s="1">
        <v>1</v>
      </c>
      <c r="C1079" t="str">
        <f t="shared" si="16"/>
        <v>One-time</v>
      </c>
    </row>
    <row r="1080" spans="1:3" x14ac:dyDescent="0.3">
      <c r="A1080" s="4">
        <v>1077</v>
      </c>
      <c r="B1080" s="1">
        <v>1</v>
      </c>
      <c r="C1080" t="str">
        <f t="shared" si="16"/>
        <v>One-time</v>
      </c>
    </row>
    <row r="1081" spans="1:3" x14ac:dyDescent="0.3">
      <c r="A1081" s="4">
        <v>1078</v>
      </c>
      <c r="B1081" s="1">
        <v>1</v>
      </c>
      <c r="C1081" t="str">
        <f t="shared" si="16"/>
        <v>One-time</v>
      </c>
    </row>
    <row r="1082" spans="1:3" x14ac:dyDescent="0.3">
      <c r="A1082" s="4">
        <v>1079</v>
      </c>
      <c r="B1082" s="1">
        <v>1</v>
      </c>
      <c r="C1082" t="str">
        <f t="shared" si="16"/>
        <v>One-time</v>
      </c>
    </row>
    <row r="1083" spans="1:3" x14ac:dyDescent="0.3">
      <c r="A1083" s="4">
        <v>1080</v>
      </c>
      <c r="B1083" s="1">
        <v>1</v>
      </c>
      <c r="C1083" t="str">
        <f t="shared" si="16"/>
        <v>One-time</v>
      </c>
    </row>
    <row r="1084" spans="1:3" x14ac:dyDescent="0.3">
      <c r="A1084" s="4">
        <v>1081</v>
      </c>
      <c r="B1084" s="1">
        <v>1</v>
      </c>
      <c r="C1084" t="str">
        <f t="shared" si="16"/>
        <v>One-time</v>
      </c>
    </row>
    <row r="1085" spans="1:3" x14ac:dyDescent="0.3">
      <c r="A1085" s="4">
        <v>1082</v>
      </c>
      <c r="B1085" s="1">
        <v>1</v>
      </c>
      <c r="C1085" t="str">
        <f t="shared" si="16"/>
        <v>One-time</v>
      </c>
    </row>
    <row r="1086" spans="1:3" x14ac:dyDescent="0.3">
      <c r="A1086" s="4">
        <v>1083</v>
      </c>
      <c r="B1086" s="1">
        <v>1</v>
      </c>
      <c r="C1086" t="str">
        <f t="shared" si="16"/>
        <v>One-time</v>
      </c>
    </row>
    <row r="1087" spans="1:3" x14ac:dyDescent="0.3">
      <c r="A1087" s="4">
        <v>1084</v>
      </c>
      <c r="B1087" s="1">
        <v>1</v>
      </c>
      <c r="C1087" t="str">
        <f t="shared" si="16"/>
        <v>One-time</v>
      </c>
    </row>
    <row r="1088" spans="1:3" x14ac:dyDescent="0.3">
      <c r="A1088" s="4">
        <v>1085</v>
      </c>
      <c r="B1088" s="1">
        <v>1</v>
      </c>
      <c r="C1088" t="str">
        <f t="shared" si="16"/>
        <v>One-time</v>
      </c>
    </row>
    <row r="1089" spans="1:3" x14ac:dyDescent="0.3">
      <c r="A1089" s="4">
        <v>1086</v>
      </c>
      <c r="B1089" s="1">
        <v>1</v>
      </c>
      <c r="C1089" t="str">
        <f t="shared" si="16"/>
        <v>One-time</v>
      </c>
    </row>
    <row r="1090" spans="1:3" x14ac:dyDescent="0.3">
      <c r="A1090" s="4">
        <v>1087</v>
      </c>
      <c r="B1090" s="1">
        <v>1</v>
      </c>
      <c r="C1090" t="str">
        <f t="shared" si="16"/>
        <v>One-time</v>
      </c>
    </row>
    <row r="1091" spans="1:3" x14ac:dyDescent="0.3">
      <c r="A1091" s="4">
        <v>1088</v>
      </c>
      <c r="B1091" s="1">
        <v>1</v>
      </c>
      <c r="C1091" t="str">
        <f t="shared" si="16"/>
        <v>One-time</v>
      </c>
    </row>
    <row r="1092" spans="1:3" x14ac:dyDescent="0.3">
      <c r="A1092" s="4">
        <v>1089</v>
      </c>
      <c r="B1092" s="1">
        <v>1</v>
      </c>
      <c r="C1092" t="str">
        <f t="shared" si="16"/>
        <v>One-time</v>
      </c>
    </row>
    <row r="1093" spans="1:3" x14ac:dyDescent="0.3">
      <c r="A1093" s="4">
        <v>1090</v>
      </c>
      <c r="B1093" s="1">
        <v>1</v>
      </c>
      <c r="C1093" t="str">
        <f t="shared" ref="C1093:C1156" si="17">IF(B1093=1,"One-time","Repeat")</f>
        <v>One-time</v>
      </c>
    </row>
    <row r="1094" spans="1:3" x14ac:dyDescent="0.3">
      <c r="A1094" s="4">
        <v>1091</v>
      </c>
      <c r="B1094" s="1">
        <v>1</v>
      </c>
      <c r="C1094" t="str">
        <f t="shared" si="17"/>
        <v>One-time</v>
      </c>
    </row>
    <row r="1095" spans="1:3" x14ac:dyDescent="0.3">
      <c r="A1095" s="4">
        <v>1092</v>
      </c>
      <c r="B1095" s="1">
        <v>1</v>
      </c>
      <c r="C1095" t="str">
        <f t="shared" si="17"/>
        <v>One-time</v>
      </c>
    </row>
    <row r="1096" spans="1:3" x14ac:dyDescent="0.3">
      <c r="A1096" s="4">
        <v>1093</v>
      </c>
      <c r="B1096" s="1">
        <v>1</v>
      </c>
      <c r="C1096" t="str">
        <f t="shared" si="17"/>
        <v>One-time</v>
      </c>
    </row>
    <row r="1097" spans="1:3" x14ac:dyDescent="0.3">
      <c r="A1097" s="4">
        <v>1094</v>
      </c>
      <c r="B1097" s="1">
        <v>1</v>
      </c>
      <c r="C1097" t="str">
        <f t="shared" si="17"/>
        <v>One-time</v>
      </c>
    </row>
    <row r="1098" spans="1:3" x14ac:dyDescent="0.3">
      <c r="A1098" s="4">
        <v>1095</v>
      </c>
      <c r="B1098" s="1">
        <v>1</v>
      </c>
      <c r="C1098" t="str">
        <f t="shared" si="17"/>
        <v>One-time</v>
      </c>
    </row>
    <row r="1099" spans="1:3" x14ac:dyDescent="0.3">
      <c r="A1099" s="4">
        <v>1096</v>
      </c>
      <c r="B1099" s="1">
        <v>1</v>
      </c>
      <c r="C1099" t="str">
        <f t="shared" si="17"/>
        <v>One-time</v>
      </c>
    </row>
    <row r="1100" spans="1:3" x14ac:dyDescent="0.3">
      <c r="A1100" s="4">
        <v>1097</v>
      </c>
      <c r="B1100" s="1">
        <v>1</v>
      </c>
      <c r="C1100" t="str">
        <f t="shared" si="17"/>
        <v>One-time</v>
      </c>
    </row>
    <row r="1101" spans="1:3" x14ac:dyDescent="0.3">
      <c r="A1101" s="4">
        <v>1098</v>
      </c>
      <c r="B1101" s="1">
        <v>1</v>
      </c>
      <c r="C1101" t="str">
        <f t="shared" si="17"/>
        <v>One-time</v>
      </c>
    </row>
    <row r="1102" spans="1:3" x14ac:dyDescent="0.3">
      <c r="A1102" s="4">
        <v>1099</v>
      </c>
      <c r="B1102" s="1">
        <v>1</v>
      </c>
      <c r="C1102" t="str">
        <f t="shared" si="17"/>
        <v>One-time</v>
      </c>
    </row>
    <row r="1103" spans="1:3" x14ac:dyDescent="0.3">
      <c r="A1103" s="4">
        <v>1100</v>
      </c>
      <c r="B1103" s="1">
        <v>1</v>
      </c>
      <c r="C1103" t="str">
        <f t="shared" si="17"/>
        <v>One-time</v>
      </c>
    </row>
    <row r="1104" spans="1:3" x14ac:dyDescent="0.3">
      <c r="A1104" s="4">
        <v>1101</v>
      </c>
      <c r="B1104" s="1">
        <v>1</v>
      </c>
      <c r="C1104" t="str">
        <f t="shared" si="17"/>
        <v>One-time</v>
      </c>
    </row>
    <row r="1105" spans="1:3" x14ac:dyDescent="0.3">
      <c r="A1105" s="4">
        <v>1102</v>
      </c>
      <c r="B1105" s="1">
        <v>1</v>
      </c>
      <c r="C1105" t="str">
        <f t="shared" si="17"/>
        <v>One-time</v>
      </c>
    </row>
    <row r="1106" spans="1:3" x14ac:dyDescent="0.3">
      <c r="A1106" s="4">
        <v>1103</v>
      </c>
      <c r="B1106" s="1">
        <v>1</v>
      </c>
      <c r="C1106" t="str">
        <f t="shared" si="17"/>
        <v>One-time</v>
      </c>
    </row>
    <row r="1107" spans="1:3" x14ac:dyDescent="0.3">
      <c r="A1107" s="4">
        <v>1104</v>
      </c>
      <c r="B1107" s="1">
        <v>1</v>
      </c>
      <c r="C1107" t="str">
        <f t="shared" si="17"/>
        <v>One-time</v>
      </c>
    </row>
    <row r="1108" spans="1:3" x14ac:dyDescent="0.3">
      <c r="A1108" s="4">
        <v>1105</v>
      </c>
      <c r="B1108" s="1">
        <v>1</v>
      </c>
      <c r="C1108" t="str">
        <f t="shared" si="17"/>
        <v>One-time</v>
      </c>
    </row>
    <row r="1109" spans="1:3" x14ac:dyDescent="0.3">
      <c r="A1109" s="4">
        <v>1106</v>
      </c>
      <c r="B1109" s="1">
        <v>1</v>
      </c>
      <c r="C1109" t="str">
        <f t="shared" si="17"/>
        <v>One-time</v>
      </c>
    </row>
    <row r="1110" spans="1:3" x14ac:dyDescent="0.3">
      <c r="A1110" s="4">
        <v>1107</v>
      </c>
      <c r="B1110" s="1">
        <v>1</v>
      </c>
      <c r="C1110" t="str">
        <f t="shared" si="17"/>
        <v>One-time</v>
      </c>
    </row>
    <row r="1111" spans="1:3" x14ac:dyDescent="0.3">
      <c r="A1111" s="4">
        <v>1108</v>
      </c>
      <c r="B1111" s="1">
        <v>1</v>
      </c>
      <c r="C1111" t="str">
        <f t="shared" si="17"/>
        <v>One-time</v>
      </c>
    </row>
    <row r="1112" spans="1:3" x14ac:dyDescent="0.3">
      <c r="A1112" s="4">
        <v>1109</v>
      </c>
      <c r="B1112" s="1">
        <v>1</v>
      </c>
      <c r="C1112" t="str">
        <f t="shared" si="17"/>
        <v>One-time</v>
      </c>
    </row>
    <row r="1113" spans="1:3" x14ac:dyDescent="0.3">
      <c r="A1113" s="4">
        <v>1110</v>
      </c>
      <c r="B1113" s="1">
        <v>1</v>
      </c>
      <c r="C1113" t="str">
        <f t="shared" si="17"/>
        <v>One-time</v>
      </c>
    </row>
    <row r="1114" spans="1:3" x14ac:dyDescent="0.3">
      <c r="A1114" s="4">
        <v>1111</v>
      </c>
      <c r="B1114" s="1">
        <v>1</v>
      </c>
      <c r="C1114" t="str">
        <f t="shared" si="17"/>
        <v>One-time</v>
      </c>
    </row>
    <row r="1115" spans="1:3" x14ac:dyDescent="0.3">
      <c r="A1115" s="4">
        <v>1112</v>
      </c>
      <c r="B1115" s="1">
        <v>1</v>
      </c>
      <c r="C1115" t="str">
        <f t="shared" si="17"/>
        <v>One-time</v>
      </c>
    </row>
    <row r="1116" spans="1:3" x14ac:dyDescent="0.3">
      <c r="A1116" s="4">
        <v>1113</v>
      </c>
      <c r="B1116" s="1">
        <v>1</v>
      </c>
      <c r="C1116" t="str">
        <f t="shared" si="17"/>
        <v>One-time</v>
      </c>
    </row>
    <row r="1117" spans="1:3" x14ac:dyDescent="0.3">
      <c r="A1117" s="4">
        <v>1114</v>
      </c>
      <c r="B1117" s="1">
        <v>1</v>
      </c>
      <c r="C1117" t="str">
        <f t="shared" si="17"/>
        <v>One-time</v>
      </c>
    </row>
    <row r="1118" spans="1:3" x14ac:dyDescent="0.3">
      <c r="A1118" s="4">
        <v>1115</v>
      </c>
      <c r="B1118" s="1">
        <v>1</v>
      </c>
      <c r="C1118" t="str">
        <f t="shared" si="17"/>
        <v>One-time</v>
      </c>
    </row>
    <row r="1119" spans="1:3" x14ac:dyDescent="0.3">
      <c r="A1119" s="4">
        <v>1116</v>
      </c>
      <c r="B1119" s="1">
        <v>1</v>
      </c>
      <c r="C1119" t="str">
        <f t="shared" si="17"/>
        <v>One-time</v>
      </c>
    </row>
    <row r="1120" spans="1:3" x14ac:dyDescent="0.3">
      <c r="A1120" s="4">
        <v>1117</v>
      </c>
      <c r="B1120" s="1">
        <v>1</v>
      </c>
      <c r="C1120" t="str">
        <f t="shared" si="17"/>
        <v>One-time</v>
      </c>
    </row>
    <row r="1121" spans="1:3" x14ac:dyDescent="0.3">
      <c r="A1121" s="4">
        <v>1118</v>
      </c>
      <c r="B1121" s="1">
        <v>1</v>
      </c>
      <c r="C1121" t="str">
        <f t="shared" si="17"/>
        <v>One-time</v>
      </c>
    </row>
    <row r="1122" spans="1:3" x14ac:dyDescent="0.3">
      <c r="A1122" s="4">
        <v>1119</v>
      </c>
      <c r="B1122" s="1">
        <v>1</v>
      </c>
      <c r="C1122" t="str">
        <f t="shared" si="17"/>
        <v>One-time</v>
      </c>
    </row>
    <row r="1123" spans="1:3" x14ac:dyDescent="0.3">
      <c r="A1123" s="4">
        <v>1120</v>
      </c>
      <c r="B1123" s="1">
        <v>1</v>
      </c>
      <c r="C1123" t="str">
        <f t="shared" si="17"/>
        <v>One-time</v>
      </c>
    </row>
    <row r="1124" spans="1:3" x14ac:dyDescent="0.3">
      <c r="A1124" s="4">
        <v>1121</v>
      </c>
      <c r="B1124" s="1">
        <v>1</v>
      </c>
      <c r="C1124" t="str">
        <f t="shared" si="17"/>
        <v>One-time</v>
      </c>
    </row>
    <row r="1125" spans="1:3" x14ac:dyDescent="0.3">
      <c r="A1125" s="4">
        <v>1122</v>
      </c>
      <c r="B1125" s="1">
        <v>1</v>
      </c>
      <c r="C1125" t="str">
        <f t="shared" si="17"/>
        <v>One-time</v>
      </c>
    </row>
    <row r="1126" spans="1:3" x14ac:dyDescent="0.3">
      <c r="A1126" s="4">
        <v>1123</v>
      </c>
      <c r="B1126" s="1">
        <v>1</v>
      </c>
      <c r="C1126" t="str">
        <f t="shared" si="17"/>
        <v>One-time</v>
      </c>
    </row>
    <row r="1127" spans="1:3" x14ac:dyDescent="0.3">
      <c r="A1127" s="4">
        <v>1124</v>
      </c>
      <c r="B1127" s="1">
        <v>1</v>
      </c>
      <c r="C1127" t="str">
        <f t="shared" si="17"/>
        <v>One-time</v>
      </c>
    </row>
    <row r="1128" spans="1:3" x14ac:dyDescent="0.3">
      <c r="A1128" s="4">
        <v>1125</v>
      </c>
      <c r="B1128" s="1">
        <v>1</v>
      </c>
      <c r="C1128" t="str">
        <f t="shared" si="17"/>
        <v>One-time</v>
      </c>
    </row>
    <row r="1129" spans="1:3" x14ac:dyDescent="0.3">
      <c r="A1129" s="4">
        <v>1126</v>
      </c>
      <c r="B1129" s="1">
        <v>1</v>
      </c>
      <c r="C1129" t="str">
        <f t="shared" si="17"/>
        <v>One-time</v>
      </c>
    </row>
    <row r="1130" spans="1:3" x14ac:dyDescent="0.3">
      <c r="A1130" s="4">
        <v>1127</v>
      </c>
      <c r="B1130" s="1">
        <v>1</v>
      </c>
      <c r="C1130" t="str">
        <f t="shared" si="17"/>
        <v>One-time</v>
      </c>
    </row>
    <row r="1131" spans="1:3" x14ac:dyDescent="0.3">
      <c r="A1131" s="4">
        <v>1128</v>
      </c>
      <c r="B1131" s="1">
        <v>1</v>
      </c>
      <c r="C1131" t="str">
        <f t="shared" si="17"/>
        <v>One-time</v>
      </c>
    </row>
    <row r="1132" spans="1:3" x14ac:dyDescent="0.3">
      <c r="A1132" s="4">
        <v>1129</v>
      </c>
      <c r="B1132" s="1">
        <v>1</v>
      </c>
      <c r="C1132" t="str">
        <f t="shared" si="17"/>
        <v>One-time</v>
      </c>
    </row>
    <row r="1133" spans="1:3" x14ac:dyDescent="0.3">
      <c r="A1133" s="4">
        <v>1130</v>
      </c>
      <c r="B1133" s="1">
        <v>1</v>
      </c>
      <c r="C1133" t="str">
        <f t="shared" si="17"/>
        <v>One-time</v>
      </c>
    </row>
    <row r="1134" spans="1:3" x14ac:dyDescent="0.3">
      <c r="A1134" s="4">
        <v>1131</v>
      </c>
      <c r="B1134" s="1">
        <v>1</v>
      </c>
      <c r="C1134" t="str">
        <f t="shared" si="17"/>
        <v>One-time</v>
      </c>
    </row>
    <row r="1135" spans="1:3" x14ac:dyDescent="0.3">
      <c r="A1135" s="4">
        <v>1132</v>
      </c>
      <c r="B1135" s="1">
        <v>1</v>
      </c>
      <c r="C1135" t="str">
        <f t="shared" si="17"/>
        <v>One-time</v>
      </c>
    </row>
    <row r="1136" spans="1:3" x14ac:dyDescent="0.3">
      <c r="A1136" s="4">
        <v>1133</v>
      </c>
      <c r="B1136" s="1">
        <v>1</v>
      </c>
      <c r="C1136" t="str">
        <f t="shared" si="17"/>
        <v>One-time</v>
      </c>
    </row>
    <row r="1137" spans="1:3" x14ac:dyDescent="0.3">
      <c r="A1137" s="4">
        <v>1134</v>
      </c>
      <c r="B1137" s="1">
        <v>1</v>
      </c>
      <c r="C1137" t="str">
        <f t="shared" si="17"/>
        <v>One-time</v>
      </c>
    </row>
    <row r="1138" spans="1:3" x14ac:dyDescent="0.3">
      <c r="A1138" s="4">
        <v>1135</v>
      </c>
      <c r="B1138" s="1">
        <v>1</v>
      </c>
      <c r="C1138" t="str">
        <f t="shared" si="17"/>
        <v>One-time</v>
      </c>
    </row>
    <row r="1139" spans="1:3" x14ac:dyDescent="0.3">
      <c r="A1139" s="4">
        <v>1136</v>
      </c>
      <c r="B1139" s="1">
        <v>1</v>
      </c>
      <c r="C1139" t="str">
        <f t="shared" si="17"/>
        <v>One-time</v>
      </c>
    </row>
    <row r="1140" spans="1:3" x14ac:dyDescent="0.3">
      <c r="A1140" s="4">
        <v>1137</v>
      </c>
      <c r="B1140" s="1">
        <v>1</v>
      </c>
      <c r="C1140" t="str">
        <f t="shared" si="17"/>
        <v>One-time</v>
      </c>
    </row>
    <row r="1141" spans="1:3" x14ac:dyDescent="0.3">
      <c r="A1141" s="4">
        <v>1138</v>
      </c>
      <c r="B1141" s="1">
        <v>1</v>
      </c>
      <c r="C1141" t="str">
        <f t="shared" si="17"/>
        <v>One-time</v>
      </c>
    </row>
    <row r="1142" spans="1:3" x14ac:dyDescent="0.3">
      <c r="A1142" s="4">
        <v>1139</v>
      </c>
      <c r="B1142" s="1">
        <v>1</v>
      </c>
      <c r="C1142" t="str">
        <f t="shared" si="17"/>
        <v>One-time</v>
      </c>
    </row>
    <row r="1143" spans="1:3" x14ac:dyDescent="0.3">
      <c r="A1143" s="4">
        <v>1140</v>
      </c>
      <c r="B1143" s="1">
        <v>1</v>
      </c>
      <c r="C1143" t="str">
        <f t="shared" si="17"/>
        <v>One-time</v>
      </c>
    </row>
    <row r="1144" spans="1:3" x14ac:dyDescent="0.3">
      <c r="A1144" s="4">
        <v>1141</v>
      </c>
      <c r="B1144" s="1">
        <v>1</v>
      </c>
      <c r="C1144" t="str">
        <f t="shared" si="17"/>
        <v>One-time</v>
      </c>
    </row>
    <row r="1145" spans="1:3" x14ac:dyDescent="0.3">
      <c r="A1145" s="4">
        <v>1142</v>
      </c>
      <c r="B1145" s="1">
        <v>1</v>
      </c>
      <c r="C1145" t="str">
        <f t="shared" si="17"/>
        <v>One-time</v>
      </c>
    </row>
    <row r="1146" spans="1:3" x14ac:dyDescent="0.3">
      <c r="A1146" s="4">
        <v>1143</v>
      </c>
      <c r="B1146" s="1">
        <v>1</v>
      </c>
      <c r="C1146" t="str">
        <f t="shared" si="17"/>
        <v>One-time</v>
      </c>
    </row>
    <row r="1147" spans="1:3" x14ac:dyDescent="0.3">
      <c r="A1147" s="4">
        <v>1144</v>
      </c>
      <c r="B1147" s="1">
        <v>1</v>
      </c>
      <c r="C1147" t="str">
        <f t="shared" si="17"/>
        <v>One-time</v>
      </c>
    </row>
    <row r="1148" spans="1:3" x14ac:dyDescent="0.3">
      <c r="A1148" s="4">
        <v>1145</v>
      </c>
      <c r="B1148" s="1">
        <v>1</v>
      </c>
      <c r="C1148" t="str">
        <f t="shared" si="17"/>
        <v>One-time</v>
      </c>
    </row>
    <row r="1149" spans="1:3" x14ac:dyDescent="0.3">
      <c r="A1149" s="4">
        <v>1146</v>
      </c>
      <c r="B1149" s="1">
        <v>1</v>
      </c>
      <c r="C1149" t="str">
        <f t="shared" si="17"/>
        <v>One-time</v>
      </c>
    </row>
    <row r="1150" spans="1:3" x14ac:dyDescent="0.3">
      <c r="A1150" s="4">
        <v>1147</v>
      </c>
      <c r="B1150" s="1">
        <v>1</v>
      </c>
      <c r="C1150" t="str">
        <f t="shared" si="17"/>
        <v>One-time</v>
      </c>
    </row>
    <row r="1151" spans="1:3" x14ac:dyDescent="0.3">
      <c r="A1151" s="4">
        <v>1148</v>
      </c>
      <c r="B1151" s="1">
        <v>1</v>
      </c>
      <c r="C1151" t="str">
        <f t="shared" si="17"/>
        <v>One-time</v>
      </c>
    </row>
    <row r="1152" spans="1:3" x14ac:dyDescent="0.3">
      <c r="A1152" s="4">
        <v>1149</v>
      </c>
      <c r="B1152" s="1">
        <v>1</v>
      </c>
      <c r="C1152" t="str">
        <f t="shared" si="17"/>
        <v>One-time</v>
      </c>
    </row>
    <row r="1153" spans="1:3" x14ac:dyDescent="0.3">
      <c r="A1153" s="4">
        <v>1150</v>
      </c>
      <c r="B1153" s="1">
        <v>1</v>
      </c>
      <c r="C1153" t="str">
        <f t="shared" si="17"/>
        <v>One-time</v>
      </c>
    </row>
    <row r="1154" spans="1:3" x14ac:dyDescent="0.3">
      <c r="A1154" s="4">
        <v>1151</v>
      </c>
      <c r="B1154" s="1">
        <v>1</v>
      </c>
      <c r="C1154" t="str">
        <f t="shared" si="17"/>
        <v>One-time</v>
      </c>
    </row>
    <row r="1155" spans="1:3" x14ac:dyDescent="0.3">
      <c r="A1155" s="4">
        <v>1152</v>
      </c>
      <c r="B1155" s="1">
        <v>1</v>
      </c>
      <c r="C1155" t="str">
        <f t="shared" si="17"/>
        <v>One-time</v>
      </c>
    </row>
    <row r="1156" spans="1:3" x14ac:dyDescent="0.3">
      <c r="A1156" s="4">
        <v>1153</v>
      </c>
      <c r="B1156" s="1">
        <v>1</v>
      </c>
      <c r="C1156" t="str">
        <f t="shared" si="17"/>
        <v>One-time</v>
      </c>
    </row>
    <row r="1157" spans="1:3" x14ac:dyDescent="0.3">
      <c r="A1157" s="4">
        <v>1154</v>
      </c>
      <c r="B1157" s="1">
        <v>1</v>
      </c>
      <c r="C1157" t="str">
        <f t="shared" ref="C1157:C1220" si="18">IF(B1157=1,"One-time","Repeat")</f>
        <v>One-time</v>
      </c>
    </row>
    <row r="1158" spans="1:3" x14ac:dyDescent="0.3">
      <c r="A1158" s="4">
        <v>1155</v>
      </c>
      <c r="B1158" s="1">
        <v>1</v>
      </c>
      <c r="C1158" t="str">
        <f t="shared" si="18"/>
        <v>One-time</v>
      </c>
    </row>
    <row r="1159" spans="1:3" x14ac:dyDescent="0.3">
      <c r="A1159" s="4">
        <v>1156</v>
      </c>
      <c r="B1159" s="1">
        <v>1</v>
      </c>
      <c r="C1159" t="str">
        <f t="shared" si="18"/>
        <v>One-time</v>
      </c>
    </row>
    <row r="1160" spans="1:3" x14ac:dyDescent="0.3">
      <c r="A1160" s="4">
        <v>1157</v>
      </c>
      <c r="B1160" s="1">
        <v>1</v>
      </c>
      <c r="C1160" t="str">
        <f t="shared" si="18"/>
        <v>One-time</v>
      </c>
    </row>
    <row r="1161" spans="1:3" x14ac:dyDescent="0.3">
      <c r="A1161" s="4">
        <v>1158</v>
      </c>
      <c r="B1161" s="1">
        <v>1</v>
      </c>
      <c r="C1161" t="str">
        <f t="shared" si="18"/>
        <v>One-time</v>
      </c>
    </row>
    <row r="1162" spans="1:3" x14ac:dyDescent="0.3">
      <c r="A1162" s="4">
        <v>1159</v>
      </c>
      <c r="B1162" s="1">
        <v>1</v>
      </c>
      <c r="C1162" t="str">
        <f t="shared" si="18"/>
        <v>One-time</v>
      </c>
    </row>
    <row r="1163" spans="1:3" x14ac:dyDescent="0.3">
      <c r="A1163" s="4">
        <v>1160</v>
      </c>
      <c r="B1163" s="1">
        <v>1</v>
      </c>
      <c r="C1163" t="str">
        <f t="shared" si="18"/>
        <v>One-time</v>
      </c>
    </row>
    <row r="1164" spans="1:3" x14ac:dyDescent="0.3">
      <c r="A1164" s="4">
        <v>1161</v>
      </c>
      <c r="B1164" s="1">
        <v>1</v>
      </c>
      <c r="C1164" t="str">
        <f t="shared" si="18"/>
        <v>One-time</v>
      </c>
    </row>
    <row r="1165" spans="1:3" x14ac:dyDescent="0.3">
      <c r="A1165" s="4">
        <v>1162</v>
      </c>
      <c r="B1165" s="1">
        <v>1</v>
      </c>
      <c r="C1165" t="str">
        <f t="shared" si="18"/>
        <v>One-time</v>
      </c>
    </row>
    <row r="1166" spans="1:3" x14ac:dyDescent="0.3">
      <c r="A1166" s="4">
        <v>1163</v>
      </c>
      <c r="B1166" s="1">
        <v>1</v>
      </c>
      <c r="C1166" t="str">
        <f t="shared" si="18"/>
        <v>One-time</v>
      </c>
    </row>
    <row r="1167" spans="1:3" x14ac:dyDescent="0.3">
      <c r="A1167" s="4">
        <v>1164</v>
      </c>
      <c r="B1167" s="1">
        <v>1</v>
      </c>
      <c r="C1167" t="str">
        <f t="shared" si="18"/>
        <v>One-time</v>
      </c>
    </row>
    <row r="1168" spans="1:3" x14ac:dyDescent="0.3">
      <c r="A1168" s="4">
        <v>1165</v>
      </c>
      <c r="B1168" s="1">
        <v>1</v>
      </c>
      <c r="C1168" t="str">
        <f t="shared" si="18"/>
        <v>One-time</v>
      </c>
    </row>
    <row r="1169" spans="1:3" x14ac:dyDescent="0.3">
      <c r="A1169" s="4">
        <v>1166</v>
      </c>
      <c r="B1169" s="1">
        <v>1</v>
      </c>
      <c r="C1169" t="str">
        <f t="shared" si="18"/>
        <v>One-time</v>
      </c>
    </row>
    <row r="1170" spans="1:3" x14ac:dyDescent="0.3">
      <c r="A1170" s="4">
        <v>1167</v>
      </c>
      <c r="B1170" s="1">
        <v>1</v>
      </c>
      <c r="C1170" t="str">
        <f t="shared" si="18"/>
        <v>One-time</v>
      </c>
    </row>
    <row r="1171" spans="1:3" x14ac:dyDescent="0.3">
      <c r="A1171" s="4">
        <v>1168</v>
      </c>
      <c r="B1171" s="1">
        <v>1</v>
      </c>
      <c r="C1171" t="str">
        <f t="shared" si="18"/>
        <v>One-time</v>
      </c>
    </row>
    <row r="1172" spans="1:3" x14ac:dyDescent="0.3">
      <c r="A1172" s="4">
        <v>1169</v>
      </c>
      <c r="B1172" s="1">
        <v>1</v>
      </c>
      <c r="C1172" t="str">
        <f t="shared" si="18"/>
        <v>One-time</v>
      </c>
    </row>
    <row r="1173" spans="1:3" x14ac:dyDescent="0.3">
      <c r="A1173" s="4">
        <v>1170</v>
      </c>
      <c r="B1173" s="1">
        <v>1</v>
      </c>
      <c r="C1173" t="str">
        <f t="shared" si="18"/>
        <v>One-time</v>
      </c>
    </row>
    <row r="1174" spans="1:3" x14ac:dyDescent="0.3">
      <c r="A1174" s="4">
        <v>1171</v>
      </c>
      <c r="B1174" s="1">
        <v>1</v>
      </c>
      <c r="C1174" t="str">
        <f t="shared" si="18"/>
        <v>One-time</v>
      </c>
    </row>
    <row r="1175" spans="1:3" x14ac:dyDescent="0.3">
      <c r="A1175" s="4">
        <v>1172</v>
      </c>
      <c r="B1175" s="1">
        <v>1</v>
      </c>
      <c r="C1175" t="str">
        <f t="shared" si="18"/>
        <v>One-time</v>
      </c>
    </row>
    <row r="1176" spans="1:3" x14ac:dyDescent="0.3">
      <c r="A1176" s="4">
        <v>1173</v>
      </c>
      <c r="B1176" s="1">
        <v>1</v>
      </c>
      <c r="C1176" t="str">
        <f t="shared" si="18"/>
        <v>One-time</v>
      </c>
    </row>
    <row r="1177" spans="1:3" x14ac:dyDescent="0.3">
      <c r="A1177" s="4">
        <v>1174</v>
      </c>
      <c r="B1177" s="1">
        <v>1</v>
      </c>
      <c r="C1177" t="str">
        <f t="shared" si="18"/>
        <v>One-time</v>
      </c>
    </row>
    <row r="1178" spans="1:3" x14ac:dyDescent="0.3">
      <c r="A1178" s="4">
        <v>1175</v>
      </c>
      <c r="B1178" s="1">
        <v>1</v>
      </c>
      <c r="C1178" t="str">
        <f t="shared" si="18"/>
        <v>One-time</v>
      </c>
    </row>
    <row r="1179" spans="1:3" x14ac:dyDescent="0.3">
      <c r="A1179" s="4">
        <v>1176</v>
      </c>
      <c r="B1179" s="1">
        <v>1</v>
      </c>
      <c r="C1179" t="str">
        <f t="shared" si="18"/>
        <v>One-time</v>
      </c>
    </row>
    <row r="1180" spans="1:3" x14ac:dyDescent="0.3">
      <c r="A1180" s="4">
        <v>1177</v>
      </c>
      <c r="B1180" s="1">
        <v>1</v>
      </c>
      <c r="C1180" t="str">
        <f t="shared" si="18"/>
        <v>One-time</v>
      </c>
    </row>
    <row r="1181" spans="1:3" x14ac:dyDescent="0.3">
      <c r="A1181" s="4">
        <v>1178</v>
      </c>
      <c r="B1181" s="1">
        <v>1</v>
      </c>
      <c r="C1181" t="str">
        <f t="shared" si="18"/>
        <v>One-time</v>
      </c>
    </row>
    <row r="1182" spans="1:3" x14ac:dyDescent="0.3">
      <c r="A1182" s="4">
        <v>1179</v>
      </c>
      <c r="B1182" s="1">
        <v>1</v>
      </c>
      <c r="C1182" t="str">
        <f t="shared" si="18"/>
        <v>One-time</v>
      </c>
    </row>
    <row r="1183" spans="1:3" x14ac:dyDescent="0.3">
      <c r="A1183" s="4">
        <v>1180</v>
      </c>
      <c r="B1183" s="1">
        <v>1</v>
      </c>
      <c r="C1183" t="str">
        <f t="shared" si="18"/>
        <v>One-time</v>
      </c>
    </row>
    <row r="1184" spans="1:3" x14ac:dyDescent="0.3">
      <c r="A1184" s="4">
        <v>1181</v>
      </c>
      <c r="B1184" s="1">
        <v>1</v>
      </c>
      <c r="C1184" t="str">
        <f t="shared" si="18"/>
        <v>One-time</v>
      </c>
    </row>
    <row r="1185" spans="1:3" x14ac:dyDescent="0.3">
      <c r="A1185" s="4">
        <v>1182</v>
      </c>
      <c r="B1185" s="1">
        <v>1</v>
      </c>
      <c r="C1185" t="str">
        <f t="shared" si="18"/>
        <v>One-time</v>
      </c>
    </row>
    <row r="1186" spans="1:3" x14ac:dyDescent="0.3">
      <c r="A1186" s="4">
        <v>1183</v>
      </c>
      <c r="B1186" s="1">
        <v>1</v>
      </c>
      <c r="C1186" t="str">
        <f t="shared" si="18"/>
        <v>One-time</v>
      </c>
    </row>
    <row r="1187" spans="1:3" x14ac:dyDescent="0.3">
      <c r="A1187" s="4">
        <v>1184</v>
      </c>
      <c r="B1187" s="1">
        <v>1</v>
      </c>
      <c r="C1187" t="str">
        <f t="shared" si="18"/>
        <v>One-time</v>
      </c>
    </row>
    <row r="1188" spans="1:3" x14ac:dyDescent="0.3">
      <c r="A1188" s="4">
        <v>1185</v>
      </c>
      <c r="B1188" s="1">
        <v>1</v>
      </c>
      <c r="C1188" t="str">
        <f t="shared" si="18"/>
        <v>One-time</v>
      </c>
    </row>
    <row r="1189" spans="1:3" x14ac:dyDescent="0.3">
      <c r="A1189" s="4">
        <v>1186</v>
      </c>
      <c r="B1189" s="1">
        <v>1</v>
      </c>
      <c r="C1189" t="str">
        <f t="shared" si="18"/>
        <v>One-time</v>
      </c>
    </row>
    <row r="1190" spans="1:3" x14ac:dyDescent="0.3">
      <c r="A1190" s="4">
        <v>1187</v>
      </c>
      <c r="B1190" s="1">
        <v>1</v>
      </c>
      <c r="C1190" t="str">
        <f t="shared" si="18"/>
        <v>One-time</v>
      </c>
    </row>
    <row r="1191" spans="1:3" x14ac:dyDescent="0.3">
      <c r="A1191" s="4">
        <v>1188</v>
      </c>
      <c r="B1191" s="1">
        <v>1</v>
      </c>
      <c r="C1191" t="str">
        <f t="shared" si="18"/>
        <v>One-time</v>
      </c>
    </row>
    <row r="1192" spans="1:3" x14ac:dyDescent="0.3">
      <c r="A1192" s="4">
        <v>1189</v>
      </c>
      <c r="B1192" s="1">
        <v>1</v>
      </c>
      <c r="C1192" t="str">
        <f t="shared" si="18"/>
        <v>One-time</v>
      </c>
    </row>
    <row r="1193" spans="1:3" x14ac:dyDescent="0.3">
      <c r="A1193" s="4">
        <v>1190</v>
      </c>
      <c r="B1193" s="1">
        <v>1</v>
      </c>
      <c r="C1193" t="str">
        <f t="shared" si="18"/>
        <v>One-time</v>
      </c>
    </row>
    <row r="1194" spans="1:3" x14ac:dyDescent="0.3">
      <c r="A1194" s="4">
        <v>1191</v>
      </c>
      <c r="B1194" s="1">
        <v>1</v>
      </c>
      <c r="C1194" t="str">
        <f t="shared" si="18"/>
        <v>One-time</v>
      </c>
    </row>
    <row r="1195" spans="1:3" x14ac:dyDescent="0.3">
      <c r="A1195" s="4">
        <v>1192</v>
      </c>
      <c r="B1195" s="1">
        <v>1</v>
      </c>
      <c r="C1195" t="str">
        <f t="shared" si="18"/>
        <v>One-time</v>
      </c>
    </row>
    <row r="1196" spans="1:3" x14ac:dyDescent="0.3">
      <c r="A1196" s="4">
        <v>1193</v>
      </c>
      <c r="B1196" s="1">
        <v>1</v>
      </c>
      <c r="C1196" t="str">
        <f t="shared" si="18"/>
        <v>One-time</v>
      </c>
    </row>
    <row r="1197" spans="1:3" x14ac:dyDescent="0.3">
      <c r="A1197" s="4">
        <v>1194</v>
      </c>
      <c r="B1197" s="1">
        <v>1</v>
      </c>
      <c r="C1197" t="str">
        <f t="shared" si="18"/>
        <v>One-time</v>
      </c>
    </row>
    <row r="1198" spans="1:3" x14ac:dyDescent="0.3">
      <c r="A1198" s="4">
        <v>1195</v>
      </c>
      <c r="B1198" s="1">
        <v>1</v>
      </c>
      <c r="C1198" t="str">
        <f t="shared" si="18"/>
        <v>One-time</v>
      </c>
    </row>
    <row r="1199" spans="1:3" x14ac:dyDescent="0.3">
      <c r="A1199" s="4">
        <v>1196</v>
      </c>
      <c r="B1199" s="1">
        <v>1</v>
      </c>
      <c r="C1199" t="str">
        <f t="shared" si="18"/>
        <v>One-time</v>
      </c>
    </row>
    <row r="1200" spans="1:3" x14ac:dyDescent="0.3">
      <c r="A1200" s="4">
        <v>1197</v>
      </c>
      <c r="B1200" s="1">
        <v>1</v>
      </c>
      <c r="C1200" t="str">
        <f t="shared" si="18"/>
        <v>One-time</v>
      </c>
    </row>
    <row r="1201" spans="1:3" x14ac:dyDescent="0.3">
      <c r="A1201" s="4">
        <v>1198</v>
      </c>
      <c r="B1201" s="1">
        <v>1</v>
      </c>
      <c r="C1201" t="str">
        <f t="shared" si="18"/>
        <v>One-time</v>
      </c>
    </row>
    <row r="1202" spans="1:3" x14ac:dyDescent="0.3">
      <c r="A1202" s="4">
        <v>1199</v>
      </c>
      <c r="B1202" s="1">
        <v>1</v>
      </c>
      <c r="C1202" t="str">
        <f t="shared" si="18"/>
        <v>One-time</v>
      </c>
    </row>
    <row r="1203" spans="1:3" x14ac:dyDescent="0.3">
      <c r="A1203" s="4">
        <v>1200</v>
      </c>
      <c r="B1203" s="1">
        <v>1</v>
      </c>
      <c r="C1203" t="str">
        <f t="shared" si="18"/>
        <v>One-time</v>
      </c>
    </row>
    <row r="1204" spans="1:3" x14ac:dyDescent="0.3">
      <c r="A1204" s="4">
        <v>1201</v>
      </c>
      <c r="B1204" s="1">
        <v>1</v>
      </c>
      <c r="C1204" t="str">
        <f t="shared" si="18"/>
        <v>One-time</v>
      </c>
    </row>
    <row r="1205" spans="1:3" x14ac:dyDescent="0.3">
      <c r="A1205" s="4">
        <v>1202</v>
      </c>
      <c r="B1205" s="1">
        <v>1</v>
      </c>
      <c r="C1205" t="str">
        <f t="shared" si="18"/>
        <v>One-time</v>
      </c>
    </row>
    <row r="1206" spans="1:3" x14ac:dyDescent="0.3">
      <c r="A1206" s="4">
        <v>1203</v>
      </c>
      <c r="B1206" s="1">
        <v>1</v>
      </c>
      <c r="C1206" t="str">
        <f t="shared" si="18"/>
        <v>One-time</v>
      </c>
    </row>
    <row r="1207" spans="1:3" x14ac:dyDescent="0.3">
      <c r="A1207" s="4">
        <v>1204</v>
      </c>
      <c r="B1207" s="1">
        <v>1</v>
      </c>
      <c r="C1207" t="str">
        <f t="shared" si="18"/>
        <v>One-time</v>
      </c>
    </row>
    <row r="1208" spans="1:3" x14ac:dyDescent="0.3">
      <c r="A1208" s="4">
        <v>1205</v>
      </c>
      <c r="B1208" s="1">
        <v>1</v>
      </c>
      <c r="C1208" t="str">
        <f t="shared" si="18"/>
        <v>One-time</v>
      </c>
    </row>
    <row r="1209" spans="1:3" x14ac:dyDescent="0.3">
      <c r="A1209" s="4">
        <v>1206</v>
      </c>
      <c r="B1209" s="1">
        <v>1</v>
      </c>
      <c r="C1209" t="str">
        <f t="shared" si="18"/>
        <v>One-time</v>
      </c>
    </row>
    <row r="1210" spans="1:3" x14ac:dyDescent="0.3">
      <c r="A1210" s="4">
        <v>1207</v>
      </c>
      <c r="B1210" s="1">
        <v>1</v>
      </c>
      <c r="C1210" t="str">
        <f t="shared" si="18"/>
        <v>One-time</v>
      </c>
    </row>
    <row r="1211" spans="1:3" x14ac:dyDescent="0.3">
      <c r="A1211" s="4">
        <v>1208</v>
      </c>
      <c r="B1211" s="1">
        <v>1</v>
      </c>
      <c r="C1211" t="str">
        <f t="shared" si="18"/>
        <v>One-time</v>
      </c>
    </row>
    <row r="1212" spans="1:3" x14ac:dyDescent="0.3">
      <c r="A1212" s="4">
        <v>1209</v>
      </c>
      <c r="B1212" s="1">
        <v>1</v>
      </c>
      <c r="C1212" t="str">
        <f t="shared" si="18"/>
        <v>One-time</v>
      </c>
    </row>
    <row r="1213" spans="1:3" x14ac:dyDescent="0.3">
      <c r="A1213" s="4">
        <v>1210</v>
      </c>
      <c r="B1213" s="1">
        <v>1</v>
      </c>
      <c r="C1213" t="str">
        <f t="shared" si="18"/>
        <v>One-time</v>
      </c>
    </row>
    <row r="1214" spans="1:3" x14ac:dyDescent="0.3">
      <c r="A1214" s="4">
        <v>1211</v>
      </c>
      <c r="B1214" s="1">
        <v>1</v>
      </c>
      <c r="C1214" t="str">
        <f t="shared" si="18"/>
        <v>One-time</v>
      </c>
    </row>
    <row r="1215" spans="1:3" x14ac:dyDescent="0.3">
      <c r="A1215" s="4">
        <v>1212</v>
      </c>
      <c r="B1215" s="1">
        <v>1</v>
      </c>
      <c r="C1215" t="str">
        <f t="shared" si="18"/>
        <v>One-time</v>
      </c>
    </row>
    <row r="1216" spans="1:3" x14ac:dyDescent="0.3">
      <c r="A1216" s="4">
        <v>1213</v>
      </c>
      <c r="B1216" s="1">
        <v>1</v>
      </c>
      <c r="C1216" t="str">
        <f t="shared" si="18"/>
        <v>One-time</v>
      </c>
    </row>
    <row r="1217" spans="1:3" x14ac:dyDescent="0.3">
      <c r="A1217" s="4">
        <v>1214</v>
      </c>
      <c r="B1217" s="1">
        <v>1</v>
      </c>
      <c r="C1217" t="str">
        <f t="shared" si="18"/>
        <v>One-time</v>
      </c>
    </row>
    <row r="1218" spans="1:3" x14ac:dyDescent="0.3">
      <c r="A1218" s="4">
        <v>1215</v>
      </c>
      <c r="B1218" s="1">
        <v>1</v>
      </c>
      <c r="C1218" t="str">
        <f t="shared" si="18"/>
        <v>One-time</v>
      </c>
    </row>
    <row r="1219" spans="1:3" x14ac:dyDescent="0.3">
      <c r="A1219" s="4">
        <v>1216</v>
      </c>
      <c r="B1219" s="1">
        <v>1</v>
      </c>
      <c r="C1219" t="str">
        <f t="shared" si="18"/>
        <v>One-time</v>
      </c>
    </row>
    <row r="1220" spans="1:3" x14ac:dyDescent="0.3">
      <c r="A1220" s="4">
        <v>1217</v>
      </c>
      <c r="B1220" s="1">
        <v>1</v>
      </c>
      <c r="C1220" t="str">
        <f t="shared" si="18"/>
        <v>One-time</v>
      </c>
    </row>
    <row r="1221" spans="1:3" x14ac:dyDescent="0.3">
      <c r="A1221" s="4">
        <v>1218</v>
      </c>
      <c r="B1221" s="1">
        <v>1</v>
      </c>
      <c r="C1221" t="str">
        <f t="shared" ref="C1221:C1284" si="19">IF(B1221=1,"One-time","Repeat")</f>
        <v>One-time</v>
      </c>
    </row>
    <row r="1222" spans="1:3" x14ac:dyDescent="0.3">
      <c r="A1222" s="4">
        <v>1219</v>
      </c>
      <c r="B1222" s="1">
        <v>1</v>
      </c>
      <c r="C1222" t="str">
        <f t="shared" si="19"/>
        <v>One-time</v>
      </c>
    </row>
    <row r="1223" spans="1:3" x14ac:dyDescent="0.3">
      <c r="A1223" s="4">
        <v>1220</v>
      </c>
      <c r="B1223" s="1">
        <v>1</v>
      </c>
      <c r="C1223" t="str">
        <f t="shared" si="19"/>
        <v>One-time</v>
      </c>
    </row>
    <row r="1224" spans="1:3" x14ac:dyDescent="0.3">
      <c r="A1224" s="4">
        <v>1221</v>
      </c>
      <c r="B1224" s="1">
        <v>1</v>
      </c>
      <c r="C1224" t="str">
        <f t="shared" si="19"/>
        <v>One-time</v>
      </c>
    </row>
    <row r="1225" spans="1:3" x14ac:dyDescent="0.3">
      <c r="A1225" s="4">
        <v>1222</v>
      </c>
      <c r="B1225" s="1">
        <v>1</v>
      </c>
      <c r="C1225" t="str">
        <f t="shared" si="19"/>
        <v>One-time</v>
      </c>
    </row>
    <row r="1226" spans="1:3" x14ac:dyDescent="0.3">
      <c r="A1226" s="4">
        <v>1223</v>
      </c>
      <c r="B1226" s="1">
        <v>1</v>
      </c>
      <c r="C1226" t="str">
        <f t="shared" si="19"/>
        <v>One-time</v>
      </c>
    </row>
    <row r="1227" spans="1:3" x14ac:dyDescent="0.3">
      <c r="A1227" s="4">
        <v>1224</v>
      </c>
      <c r="B1227" s="1">
        <v>1</v>
      </c>
      <c r="C1227" t="str">
        <f t="shared" si="19"/>
        <v>One-time</v>
      </c>
    </row>
    <row r="1228" spans="1:3" x14ac:dyDescent="0.3">
      <c r="A1228" s="4">
        <v>1225</v>
      </c>
      <c r="B1228" s="1">
        <v>1</v>
      </c>
      <c r="C1228" t="str">
        <f t="shared" si="19"/>
        <v>One-time</v>
      </c>
    </row>
    <row r="1229" spans="1:3" x14ac:dyDescent="0.3">
      <c r="A1229" s="4">
        <v>1226</v>
      </c>
      <c r="B1229" s="1">
        <v>1</v>
      </c>
      <c r="C1229" t="str">
        <f t="shared" si="19"/>
        <v>One-time</v>
      </c>
    </row>
    <row r="1230" spans="1:3" x14ac:dyDescent="0.3">
      <c r="A1230" s="4">
        <v>1227</v>
      </c>
      <c r="B1230" s="1">
        <v>1</v>
      </c>
      <c r="C1230" t="str">
        <f t="shared" si="19"/>
        <v>One-time</v>
      </c>
    </row>
    <row r="1231" spans="1:3" x14ac:dyDescent="0.3">
      <c r="A1231" s="4">
        <v>1228</v>
      </c>
      <c r="B1231" s="1">
        <v>1</v>
      </c>
      <c r="C1231" t="str">
        <f t="shared" si="19"/>
        <v>One-time</v>
      </c>
    </row>
    <row r="1232" spans="1:3" x14ac:dyDescent="0.3">
      <c r="A1232" s="4">
        <v>1229</v>
      </c>
      <c r="B1232" s="1">
        <v>1</v>
      </c>
      <c r="C1232" t="str">
        <f t="shared" si="19"/>
        <v>One-time</v>
      </c>
    </row>
    <row r="1233" spans="1:3" x14ac:dyDescent="0.3">
      <c r="A1233" s="4">
        <v>1230</v>
      </c>
      <c r="B1233" s="1">
        <v>1</v>
      </c>
      <c r="C1233" t="str">
        <f t="shared" si="19"/>
        <v>One-time</v>
      </c>
    </row>
    <row r="1234" spans="1:3" x14ac:dyDescent="0.3">
      <c r="A1234" s="4">
        <v>1231</v>
      </c>
      <c r="B1234" s="1">
        <v>1</v>
      </c>
      <c r="C1234" t="str">
        <f t="shared" si="19"/>
        <v>One-time</v>
      </c>
    </row>
    <row r="1235" spans="1:3" x14ac:dyDescent="0.3">
      <c r="A1235" s="4">
        <v>1232</v>
      </c>
      <c r="B1235" s="1">
        <v>1</v>
      </c>
      <c r="C1235" t="str">
        <f t="shared" si="19"/>
        <v>One-time</v>
      </c>
    </row>
    <row r="1236" spans="1:3" x14ac:dyDescent="0.3">
      <c r="A1236" s="4">
        <v>1233</v>
      </c>
      <c r="B1236" s="1">
        <v>1</v>
      </c>
      <c r="C1236" t="str">
        <f t="shared" si="19"/>
        <v>One-time</v>
      </c>
    </row>
    <row r="1237" spans="1:3" x14ac:dyDescent="0.3">
      <c r="A1237" s="4">
        <v>1234</v>
      </c>
      <c r="B1237" s="1">
        <v>1</v>
      </c>
      <c r="C1237" t="str">
        <f t="shared" si="19"/>
        <v>One-time</v>
      </c>
    </row>
    <row r="1238" spans="1:3" x14ac:dyDescent="0.3">
      <c r="A1238" s="4">
        <v>1235</v>
      </c>
      <c r="B1238" s="1">
        <v>1</v>
      </c>
      <c r="C1238" t="str">
        <f t="shared" si="19"/>
        <v>One-time</v>
      </c>
    </row>
    <row r="1239" spans="1:3" x14ac:dyDescent="0.3">
      <c r="A1239" s="4">
        <v>1236</v>
      </c>
      <c r="B1239" s="1">
        <v>1</v>
      </c>
      <c r="C1239" t="str">
        <f t="shared" si="19"/>
        <v>One-time</v>
      </c>
    </row>
    <row r="1240" spans="1:3" x14ac:dyDescent="0.3">
      <c r="A1240" s="4">
        <v>1237</v>
      </c>
      <c r="B1240" s="1">
        <v>1</v>
      </c>
      <c r="C1240" t="str">
        <f t="shared" si="19"/>
        <v>One-time</v>
      </c>
    </row>
    <row r="1241" spans="1:3" x14ac:dyDescent="0.3">
      <c r="A1241" s="4">
        <v>1238</v>
      </c>
      <c r="B1241" s="1">
        <v>1</v>
      </c>
      <c r="C1241" t="str">
        <f t="shared" si="19"/>
        <v>One-time</v>
      </c>
    </row>
    <row r="1242" spans="1:3" x14ac:dyDescent="0.3">
      <c r="A1242" s="4">
        <v>1239</v>
      </c>
      <c r="B1242" s="1">
        <v>1</v>
      </c>
      <c r="C1242" t="str">
        <f t="shared" si="19"/>
        <v>One-time</v>
      </c>
    </row>
    <row r="1243" spans="1:3" x14ac:dyDescent="0.3">
      <c r="A1243" s="4">
        <v>1240</v>
      </c>
      <c r="B1243" s="1">
        <v>1</v>
      </c>
      <c r="C1243" t="str">
        <f t="shared" si="19"/>
        <v>One-time</v>
      </c>
    </row>
    <row r="1244" spans="1:3" x14ac:dyDescent="0.3">
      <c r="A1244" s="4">
        <v>1241</v>
      </c>
      <c r="B1244" s="1">
        <v>1</v>
      </c>
      <c r="C1244" t="str">
        <f t="shared" si="19"/>
        <v>One-time</v>
      </c>
    </row>
    <row r="1245" spans="1:3" x14ac:dyDescent="0.3">
      <c r="A1245" s="4">
        <v>1242</v>
      </c>
      <c r="B1245" s="1">
        <v>1</v>
      </c>
      <c r="C1245" t="str">
        <f t="shared" si="19"/>
        <v>One-time</v>
      </c>
    </row>
    <row r="1246" spans="1:3" x14ac:dyDescent="0.3">
      <c r="A1246" s="4">
        <v>1243</v>
      </c>
      <c r="B1246" s="1">
        <v>1</v>
      </c>
      <c r="C1246" t="str">
        <f t="shared" si="19"/>
        <v>One-time</v>
      </c>
    </row>
    <row r="1247" spans="1:3" x14ac:dyDescent="0.3">
      <c r="A1247" s="4">
        <v>1244</v>
      </c>
      <c r="B1247" s="1">
        <v>1</v>
      </c>
      <c r="C1247" t="str">
        <f t="shared" si="19"/>
        <v>One-time</v>
      </c>
    </row>
    <row r="1248" spans="1:3" x14ac:dyDescent="0.3">
      <c r="A1248" s="4">
        <v>1245</v>
      </c>
      <c r="B1248" s="1">
        <v>1</v>
      </c>
      <c r="C1248" t="str">
        <f t="shared" si="19"/>
        <v>One-time</v>
      </c>
    </row>
    <row r="1249" spans="1:3" x14ac:dyDescent="0.3">
      <c r="A1249" s="4">
        <v>1246</v>
      </c>
      <c r="B1249" s="1">
        <v>1</v>
      </c>
      <c r="C1249" t="str">
        <f t="shared" si="19"/>
        <v>One-time</v>
      </c>
    </row>
    <row r="1250" spans="1:3" x14ac:dyDescent="0.3">
      <c r="A1250" s="4">
        <v>1247</v>
      </c>
      <c r="B1250" s="1">
        <v>1</v>
      </c>
      <c r="C1250" t="str">
        <f t="shared" si="19"/>
        <v>One-time</v>
      </c>
    </row>
    <row r="1251" spans="1:3" x14ac:dyDescent="0.3">
      <c r="A1251" s="4">
        <v>1248</v>
      </c>
      <c r="B1251" s="1">
        <v>1</v>
      </c>
      <c r="C1251" t="str">
        <f t="shared" si="19"/>
        <v>One-time</v>
      </c>
    </row>
    <row r="1252" spans="1:3" x14ac:dyDescent="0.3">
      <c r="A1252" s="4">
        <v>1249</v>
      </c>
      <c r="B1252" s="1">
        <v>1</v>
      </c>
      <c r="C1252" t="str">
        <f t="shared" si="19"/>
        <v>One-time</v>
      </c>
    </row>
    <row r="1253" spans="1:3" x14ac:dyDescent="0.3">
      <c r="A1253" s="4">
        <v>1250</v>
      </c>
      <c r="B1253" s="1">
        <v>1</v>
      </c>
      <c r="C1253" t="str">
        <f t="shared" si="19"/>
        <v>One-time</v>
      </c>
    </row>
    <row r="1254" spans="1:3" x14ac:dyDescent="0.3">
      <c r="A1254" s="4">
        <v>1251</v>
      </c>
      <c r="B1254" s="1">
        <v>1</v>
      </c>
      <c r="C1254" t="str">
        <f t="shared" si="19"/>
        <v>One-time</v>
      </c>
    </row>
    <row r="1255" spans="1:3" x14ac:dyDescent="0.3">
      <c r="A1255" s="4">
        <v>1252</v>
      </c>
      <c r="B1255" s="1">
        <v>1</v>
      </c>
      <c r="C1255" t="str">
        <f t="shared" si="19"/>
        <v>One-time</v>
      </c>
    </row>
    <row r="1256" spans="1:3" x14ac:dyDescent="0.3">
      <c r="A1256" s="4">
        <v>1253</v>
      </c>
      <c r="B1256" s="1">
        <v>1</v>
      </c>
      <c r="C1256" t="str">
        <f t="shared" si="19"/>
        <v>One-time</v>
      </c>
    </row>
    <row r="1257" spans="1:3" x14ac:dyDescent="0.3">
      <c r="A1257" s="4">
        <v>1254</v>
      </c>
      <c r="B1257" s="1">
        <v>1</v>
      </c>
      <c r="C1257" t="str">
        <f t="shared" si="19"/>
        <v>One-time</v>
      </c>
    </row>
    <row r="1258" spans="1:3" x14ac:dyDescent="0.3">
      <c r="A1258" s="4">
        <v>1255</v>
      </c>
      <c r="B1258" s="1">
        <v>1</v>
      </c>
      <c r="C1258" t="str">
        <f t="shared" si="19"/>
        <v>One-time</v>
      </c>
    </row>
    <row r="1259" spans="1:3" x14ac:dyDescent="0.3">
      <c r="A1259" s="4">
        <v>1256</v>
      </c>
      <c r="B1259" s="1">
        <v>1</v>
      </c>
      <c r="C1259" t="str">
        <f t="shared" si="19"/>
        <v>One-time</v>
      </c>
    </row>
    <row r="1260" spans="1:3" x14ac:dyDescent="0.3">
      <c r="A1260" s="4">
        <v>1257</v>
      </c>
      <c r="B1260" s="1">
        <v>1</v>
      </c>
      <c r="C1260" t="str">
        <f t="shared" si="19"/>
        <v>One-time</v>
      </c>
    </row>
    <row r="1261" spans="1:3" x14ac:dyDescent="0.3">
      <c r="A1261" s="4">
        <v>1258</v>
      </c>
      <c r="B1261" s="1">
        <v>1</v>
      </c>
      <c r="C1261" t="str">
        <f t="shared" si="19"/>
        <v>One-time</v>
      </c>
    </row>
    <row r="1262" spans="1:3" x14ac:dyDescent="0.3">
      <c r="A1262" s="4">
        <v>1259</v>
      </c>
      <c r="B1262" s="1">
        <v>1</v>
      </c>
      <c r="C1262" t="str">
        <f t="shared" si="19"/>
        <v>One-time</v>
      </c>
    </row>
    <row r="1263" spans="1:3" x14ac:dyDescent="0.3">
      <c r="A1263" s="4">
        <v>1260</v>
      </c>
      <c r="B1263" s="1">
        <v>1</v>
      </c>
      <c r="C1263" t="str">
        <f t="shared" si="19"/>
        <v>One-time</v>
      </c>
    </row>
    <row r="1264" spans="1:3" x14ac:dyDescent="0.3">
      <c r="A1264" s="4">
        <v>1261</v>
      </c>
      <c r="B1264" s="1">
        <v>1</v>
      </c>
      <c r="C1264" t="str">
        <f t="shared" si="19"/>
        <v>One-time</v>
      </c>
    </row>
    <row r="1265" spans="1:3" x14ac:dyDescent="0.3">
      <c r="A1265" s="4">
        <v>1262</v>
      </c>
      <c r="B1265" s="1">
        <v>1</v>
      </c>
      <c r="C1265" t="str">
        <f t="shared" si="19"/>
        <v>One-time</v>
      </c>
    </row>
    <row r="1266" spans="1:3" x14ac:dyDescent="0.3">
      <c r="A1266" s="4">
        <v>1263</v>
      </c>
      <c r="B1266" s="1">
        <v>1</v>
      </c>
      <c r="C1266" t="str">
        <f t="shared" si="19"/>
        <v>One-time</v>
      </c>
    </row>
    <row r="1267" spans="1:3" x14ac:dyDescent="0.3">
      <c r="A1267" s="4">
        <v>1264</v>
      </c>
      <c r="B1267" s="1">
        <v>1</v>
      </c>
      <c r="C1267" t="str">
        <f t="shared" si="19"/>
        <v>One-time</v>
      </c>
    </row>
    <row r="1268" spans="1:3" x14ac:dyDescent="0.3">
      <c r="A1268" s="4">
        <v>1265</v>
      </c>
      <c r="B1268" s="1">
        <v>1</v>
      </c>
      <c r="C1268" t="str">
        <f t="shared" si="19"/>
        <v>One-time</v>
      </c>
    </row>
    <row r="1269" spans="1:3" x14ac:dyDescent="0.3">
      <c r="A1269" s="4">
        <v>1266</v>
      </c>
      <c r="B1269" s="1">
        <v>1</v>
      </c>
      <c r="C1269" t="str">
        <f t="shared" si="19"/>
        <v>One-time</v>
      </c>
    </row>
    <row r="1270" spans="1:3" x14ac:dyDescent="0.3">
      <c r="A1270" s="4">
        <v>1267</v>
      </c>
      <c r="B1270" s="1">
        <v>1</v>
      </c>
      <c r="C1270" t="str">
        <f t="shared" si="19"/>
        <v>One-time</v>
      </c>
    </row>
    <row r="1271" spans="1:3" x14ac:dyDescent="0.3">
      <c r="A1271" s="4">
        <v>1268</v>
      </c>
      <c r="B1271" s="1">
        <v>1</v>
      </c>
      <c r="C1271" t="str">
        <f t="shared" si="19"/>
        <v>One-time</v>
      </c>
    </row>
    <row r="1272" spans="1:3" x14ac:dyDescent="0.3">
      <c r="A1272" s="4">
        <v>1269</v>
      </c>
      <c r="B1272" s="1">
        <v>1</v>
      </c>
      <c r="C1272" t="str">
        <f t="shared" si="19"/>
        <v>One-time</v>
      </c>
    </row>
    <row r="1273" spans="1:3" x14ac:dyDescent="0.3">
      <c r="A1273" s="4">
        <v>1270</v>
      </c>
      <c r="B1273" s="1">
        <v>1</v>
      </c>
      <c r="C1273" t="str">
        <f t="shared" si="19"/>
        <v>One-time</v>
      </c>
    </row>
    <row r="1274" spans="1:3" x14ac:dyDescent="0.3">
      <c r="A1274" s="4">
        <v>1271</v>
      </c>
      <c r="B1274" s="1">
        <v>1</v>
      </c>
      <c r="C1274" t="str">
        <f t="shared" si="19"/>
        <v>One-time</v>
      </c>
    </row>
    <row r="1275" spans="1:3" x14ac:dyDescent="0.3">
      <c r="A1275" s="4">
        <v>1272</v>
      </c>
      <c r="B1275" s="1">
        <v>1</v>
      </c>
      <c r="C1275" t="str">
        <f t="shared" si="19"/>
        <v>One-time</v>
      </c>
    </row>
    <row r="1276" spans="1:3" x14ac:dyDescent="0.3">
      <c r="A1276" s="4">
        <v>1273</v>
      </c>
      <c r="B1276" s="1">
        <v>1</v>
      </c>
      <c r="C1276" t="str">
        <f t="shared" si="19"/>
        <v>One-time</v>
      </c>
    </row>
    <row r="1277" spans="1:3" x14ac:dyDescent="0.3">
      <c r="A1277" s="4">
        <v>1274</v>
      </c>
      <c r="B1277" s="1">
        <v>1</v>
      </c>
      <c r="C1277" t="str">
        <f t="shared" si="19"/>
        <v>One-time</v>
      </c>
    </row>
    <row r="1278" spans="1:3" x14ac:dyDescent="0.3">
      <c r="A1278" s="4">
        <v>1275</v>
      </c>
      <c r="B1278" s="1">
        <v>1</v>
      </c>
      <c r="C1278" t="str">
        <f t="shared" si="19"/>
        <v>One-time</v>
      </c>
    </row>
    <row r="1279" spans="1:3" x14ac:dyDescent="0.3">
      <c r="A1279" s="4">
        <v>1276</v>
      </c>
      <c r="B1279" s="1">
        <v>1</v>
      </c>
      <c r="C1279" t="str">
        <f t="shared" si="19"/>
        <v>One-time</v>
      </c>
    </row>
    <row r="1280" spans="1:3" x14ac:dyDescent="0.3">
      <c r="A1280" s="4">
        <v>1277</v>
      </c>
      <c r="B1280" s="1">
        <v>1</v>
      </c>
      <c r="C1280" t="str">
        <f t="shared" si="19"/>
        <v>One-time</v>
      </c>
    </row>
    <row r="1281" spans="1:3" x14ac:dyDescent="0.3">
      <c r="A1281" s="4">
        <v>1278</v>
      </c>
      <c r="B1281" s="1">
        <v>1</v>
      </c>
      <c r="C1281" t="str">
        <f t="shared" si="19"/>
        <v>One-time</v>
      </c>
    </row>
    <row r="1282" spans="1:3" x14ac:dyDescent="0.3">
      <c r="A1282" s="4">
        <v>1279</v>
      </c>
      <c r="B1282" s="1">
        <v>1</v>
      </c>
      <c r="C1282" t="str">
        <f t="shared" si="19"/>
        <v>One-time</v>
      </c>
    </row>
    <row r="1283" spans="1:3" x14ac:dyDescent="0.3">
      <c r="A1283" s="4">
        <v>1280</v>
      </c>
      <c r="B1283" s="1">
        <v>1</v>
      </c>
      <c r="C1283" t="str">
        <f t="shared" si="19"/>
        <v>One-time</v>
      </c>
    </row>
    <row r="1284" spans="1:3" x14ac:dyDescent="0.3">
      <c r="A1284" s="4">
        <v>1281</v>
      </c>
      <c r="B1284" s="1">
        <v>1</v>
      </c>
      <c r="C1284" t="str">
        <f t="shared" si="19"/>
        <v>One-time</v>
      </c>
    </row>
    <row r="1285" spans="1:3" x14ac:dyDescent="0.3">
      <c r="A1285" s="4">
        <v>1282</v>
      </c>
      <c r="B1285" s="1">
        <v>1</v>
      </c>
      <c r="C1285" t="str">
        <f t="shared" ref="C1285:C1348" si="20">IF(B1285=1,"One-time","Repeat")</f>
        <v>One-time</v>
      </c>
    </row>
    <row r="1286" spans="1:3" x14ac:dyDescent="0.3">
      <c r="A1286" s="4">
        <v>1283</v>
      </c>
      <c r="B1286" s="1">
        <v>1</v>
      </c>
      <c r="C1286" t="str">
        <f t="shared" si="20"/>
        <v>One-time</v>
      </c>
    </row>
    <row r="1287" spans="1:3" x14ac:dyDescent="0.3">
      <c r="A1287" s="4">
        <v>1284</v>
      </c>
      <c r="B1287" s="1">
        <v>1</v>
      </c>
      <c r="C1287" t="str">
        <f t="shared" si="20"/>
        <v>One-time</v>
      </c>
    </row>
    <row r="1288" spans="1:3" x14ac:dyDescent="0.3">
      <c r="A1288" s="4">
        <v>1285</v>
      </c>
      <c r="B1288" s="1">
        <v>1</v>
      </c>
      <c r="C1288" t="str">
        <f t="shared" si="20"/>
        <v>One-time</v>
      </c>
    </row>
    <row r="1289" spans="1:3" x14ac:dyDescent="0.3">
      <c r="A1289" s="4">
        <v>1286</v>
      </c>
      <c r="B1289" s="1">
        <v>1</v>
      </c>
      <c r="C1289" t="str">
        <f t="shared" si="20"/>
        <v>One-time</v>
      </c>
    </row>
    <row r="1290" spans="1:3" x14ac:dyDescent="0.3">
      <c r="A1290" s="4">
        <v>1287</v>
      </c>
      <c r="B1290" s="1">
        <v>1</v>
      </c>
      <c r="C1290" t="str">
        <f t="shared" si="20"/>
        <v>One-time</v>
      </c>
    </row>
    <row r="1291" spans="1:3" x14ac:dyDescent="0.3">
      <c r="A1291" s="4">
        <v>1288</v>
      </c>
      <c r="B1291" s="1">
        <v>1</v>
      </c>
      <c r="C1291" t="str">
        <f t="shared" si="20"/>
        <v>One-time</v>
      </c>
    </row>
    <row r="1292" spans="1:3" x14ac:dyDescent="0.3">
      <c r="A1292" s="4">
        <v>1289</v>
      </c>
      <c r="B1292" s="1">
        <v>1</v>
      </c>
      <c r="C1292" t="str">
        <f t="shared" si="20"/>
        <v>One-time</v>
      </c>
    </row>
    <row r="1293" spans="1:3" x14ac:dyDescent="0.3">
      <c r="A1293" s="4">
        <v>1290</v>
      </c>
      <c r="B1293" s="1">
        <v>1</v>
      </c>
      <c r="C1293" t="str">
        <f t="shared" si="20"/>
        <v>One-time</v>
      </c>
    </row>
    <row r="1294" spans="1:3" x14ac:dyDescent="0.3">
      <c r="A1294" s="4">
        <v>1291</v>
      </c>
      <c r="B1294" s="1">
        <v>1</v>
      </c>
      <c r="C1294" t="str">
        <f t="shared" si="20"/>
        <v>One-time</v>
      </c>
    </row>
    <row r="1295" spans="1:3" x14ac:dyDescent="0.3">
      <c r="A1295" s="4">
        <v>1292</v>
      </c>
      <c r="B1295" s="1">
        <v>1</v>
      </c>
      <c r="C1295" t="str">
        <f t="shared" si="20"/>
        <v>One-time</v>
      </c>
    </row>
    <row r="1296" spans="1:3" x14ac:dyDescent="0.3">
      <c r="A1296" s="4">
        <v>1293</v>
      </c>
      <c r="B1296" s="1">
        <v>1</v>
      </c>
      <c r="C1296" t="str">
        <f t="shared" si="20"/>
        <v>One-time</v>
      </c>
    </row>
    <row r="1297" spans="1:3" x14ac:dyDescent="0.3">
      <c r="A1297" s="4">
        <v>1294</v>
      </c>
      <c r="B1297" s="1">
        <v>1</v>
      </c>
      <c r="C1297" t="str">
        <f t="shared" si="20"/>
        <v>One-time</v>
      </c>
    </row>
    <row r="1298" spans="1:3" x14ac:dyDescent="0.3">
      <c r="A1298" s="4">
        <v>1295</v>
      </c>
      <c r="B1298" s="1">
        <v>1</v>
      </c>
      <c r="C1298" t="str">
        <f t="shared" si="20"/>
        <v>One-time</v>
      </c>
    </row>
    <row r="1299" spans="1:3" x14ac:dyDescent="0.3">
      <c r="A1299" s="4">
        <v>1296</v>
      </c>
      <c r="B1299" s="1">
        <v>1</v>
      </c>
      <c r="C1299" t="str">
        <f t="shared" si="20"/>
        <v>One-time</v>
      </c>
    </row>
    <row r="1300" spans="1:3" x14ac:dyDescent="0.3">
      <c r="A1300" s="4">
        <v>1297</v>
      </c>
      <c r="B1300" s="1">
        <v>1</v>
      </c>
      <c r="C1300" t="str">
        <f t="shared" si="20"/>
        <v>One-time</v>
      </c>
    </row>
    <row r="1301" spans="1:3" x14ac:dyDescent="0.3">
      <c r="A1301" s="4">
        <v>1298</v>
      </c>
      <c r="B1301" s="1">
        <v>1</v>
      </c>
      <c r="C1301" t="str">
        <f t="shared" si="20"/>
        <v>One-time</v>
      </c>
    </row>
    <row r="1302" spans="1:3" x14ac:dyDescent="0.3">
      <c r="A1302" s="4">
        <v>1299</v>
      </c>
      <c r="B1302" s="1">
        <v>1</v>
      </c>
      <c r="C1302" t="str">
        <f t="shared" si="20"/>
        <v>One-time</v>
      </c>
    </row>
    <row r="1303" spans="1:3" x14ac:dyDescent="0.3">
      <c r="A1303" s="4">
        <v>1300</v>
      </c>
      <c r="B1303" s="1">
        <v>1</v>
      </c>
      <c r="C1303" t="str">
        <f t="shared" si="20"/>
        <v>One-time</v>
      </c>
    </row>
    <row r="1304" spans="1:3" x14ac:dyDescent="0.3">
      <c r="A1304" s="4">
        <v>1301</v>
      </c>
      <c r="B1304" s="1">
        <v>1</v>
      </c>
      <c r="C1304" t="str">
        <f t="shared" si="20"/>
        <v>One-time</v>
      </c>
    </row>
    <row r="1305" spans="1:3" x14ac:dyDescent="0.3">
      <c r="A1305" s="4">
        <v>1302</v>
      </c>
      <c r="B1305" s="1">
        <v>1</v>
      </c>
      <c r="C1305" t="str">
        <f t="shared" si="20"/>
        <v>One-time</v>
      </c>
    </row>
    <row r="1306" spans="1:3" x14ac:dyDescent="0.3">
      <c r="A1306" s="4">
        <v>1303</v>
      </c>
      <c r="B1306" s="1">
        <v>1</v>
      </c>
      <c r="C1306" t="str">
        <f t="shared" si="20"/>
        <v>One-time</v>
      </c>
    </row>
    <row r="1307" spans="1:3" x14ac:dyDescent="0.3">
      <c r="A1307" s="4">
        <v>1304</v>
      </c>
      <c r="B1307" s="1">
        <v>1</v>
      </c>
      <c r="C1307" t="str">
        <f t="shared" si="20"/>
        <v>One-time</v>
      </c>
    </row>
    <row r="1308" spans="1:3" x14ac:dyDescent="0.3">
      <c r="A1308" s="4">
        <v>1305</v>
      </c>
      <c r="B1308" s="1">
        <v>1</v>
      </c>
      <c r="C1308" t="str">
        <f t="shared" si="20"/>
        <v>One-time</v>
      </c>
    </row>
    <row r="1309" spans="1:3" x14ac:dyDescent="0.3">
      <c r="A1309" s="4">
        <v>1306</v>
      </c>
      <c r="B1309" s="1">
        <v>1</v>
      </c>
      <c r="C1309" t="str">
        <f t="shared" si="20"/>
        <v>One-time</v>
      </c>
    </row>
    <row r="1310" spans="1:3" x14ac:dyDescent="0.3">
      <c r="A1310" s="4">
        <v>1307</v>
      </c>
      <c r="B1310" s="1">
        <v>1</v>
      </c>
      <c r="C1310" t="str">
        <f t="shared" si="20"/>
        <v>One-time</v>
      </c>
    </row>
    <row r="1311" spans="1:3" x14ac:dyDescent="0.3">
      <c r="A1311" s="4">
        <v>1308</v>
      </c>
      <c r="B1311" s="1">
        <v>1</v>
      </c>
      <c r="C1311" t="str">
        <f t="shared" si="20"/>
        <v>One-time</v>
      </c>
    </row>
    <row r="1312" spans="1:3" x14ac:dyDescent="0.3">
      <c r="A1312" s="4">
        <v>1309</v>
      </c>
      <c r="B1312" s="1">
        <v>1</v>
      </c>
      <c r="C1312" t="str">
        <f t="shared" si="20"/>
        <v>One-time</v>
      </c>
    </row>
    <row r="1313" spans="1:3" x14ac:dyDescent="0.3">
      <c r="A1313" s="4">
        <v>1310</v>
      </c>
      <c r="B1313" s="1">
        <v>1</v>
      </c>
      <c r="C1313" t="str">
        <f t="shared" si="20"/>
        <v>One-time</v>
      </c>
    </row>
    <row r="1314" spans="1:3" x14ac:dyDescent="0.3">
      <c r="A1314" s="4">
        <v>1311</v>
      </c>
      <c r="B1314" s="1">
        <v>1</v>
      </c>
      <c r="C1314" t="str">
        <f t="shared" si="20"/>
        <v>One-time</v>
      </c>
    </row>
    <row r="1315" spans="1:3" x14ac:dyDescent="0.3">
      <c r="A1315" s="4">
        <v>1312</v>
      </c>
      <c r="B1315" s="1">
        <v>1</v>
      </c>
      <c r="C1315" t="str">
        <f t="shared" si="20"/>
        <v>One-time</v>
      </c>
    </row>
    <row r="1316" spans="1:3" x14ac:dyDescent="0.3">
      <c r="A1316" s="4">
        <v>1313</v>
      </c>
      <c r="B1316" s="1">
        <v>1</v>
      </c>
      <c r="C1316" t="str">
        <f t="shared" si="20"/>
        <v>One-time</v>
      </c>
    </row>
    <row r="1317" spans="1:3" x14ac:dyDescent="0.3">
      <c r="A1317" s="4">
        <v>1314</v>
      </c>
      <c r="B1317" s="1">
        <v>1</v>
      </c>
      <c r="C1317" t="str">
        <f t="shared" si="20"/>
        <v>One-time</v>
      </c>
    </row>
    <row r="1318" spans="1:3" x14ac:dyDescent="0.3">
      <c r="A1318" s="4">
        <v>1315</v>
      </c>
      <c r="B1318" s="1">
        <v>1</v>
      </c>
      <c r="C1318" t="str">
        <f t="shared" si="20"/>
        <v>One-time</v>
      </c>
    </row>
    <row r="1319" spans="1:3" x14ac:dyDescent="0.3">
      <c r="A1319" s="4">
        <v>1316</v>
      </c>
      <c r="B1319" s="1">
        <v>1</v>
      </c>
      <c r="C1319" t="str">
        <f t="shared" si="20"/>
        <v>One-time</v>
      </c>
    </row>
    <row r="1320" spans="1:3" x14ac:dyDescent="0.3">
      <c r="A1320" s="4">
        <v>1317</v>
      </c>
      <c r="B1320" s="1">
        <v>1</v>
      </c>
      <c r="C1320" t="str">
        <f t="shared" si="20"/>
        <v>One-time</v>
      </c>
    </row>
    <row r="1321" spans="1:3" x14ac:dyDescent="0.3">
      <c r="A1321" s="4">
        <v>1318</v>
      </c>
      <c r="B1321" s="1">
        <v>1</v>
      </c>
      <c r="C1321" t="str">
        <f t="shared" si="20"/>
        <v>One-time</v>
      </c>
    </row>
    <row r="1322" spans="1:3" x14ac:dyDescent="0.3">
      <c r="A1322" s="4">
        <v>1319</v>
      </c>
      <c r="B1322" s="1">
        <v>1</v>
      </c>
      <c r="C1322" t="str">
        <f t="shared" si="20"/>
        <v>One-time</v>
      </c>
    </row>
    <row r="1323" spans="1:3" x14ac:dyDescent="0.3">
      <c r="A1323" s="4">
        <v>1320</v>
      </c>
      <c r="B1323" s="1">
        <v>1</v>
      </c>
      <c r="C1323" t="str">
        <f t="shared" si="20"/>
        <v>One-time</v>
      </c>
    </row>
    <row r="1324" spans="1:3" x14ac:dyDescent="0.3">
      <c r="A1324" s="4">
        <v>1321</v>
      </c>
      <c r="B1324" s="1">
        <v>1</v>
      </c>
      <c r="C1324" t="str">
        <f t="shared" si="20"/>
        <v>One-time</v>
      </c>
    </row>
    <row r="1325" spans="1:3" x14ac:dyDescent="0.3">
      <c r="A1325" s="4">
        <v>1322</v>
      </c>
      <c r="B1325" s="1">
        <v>1</v>
      </c>
      <c r="C1325" t="str">
        <f t="shared" si="20"/>
        <v>One-time</v>
      </c>
    </row>
    <row r="1326" spans="1:3" x14ac:dyDescent="0.3">
      <c r="A1326" s="4">
        <v>1323</v>
      </c>
      <c r="B1326" s="1">
        <v>1</v>
      </c>
      <c r="C1326" t="str">
        <f t="shared" si="20"/>
        <v>One-time</v>
      </c>
    </row>
    <row r="1327" spans="1:3" x14ac:dyDescent="0.3">
      <c r="A1327" s="4">
        <v>1324</v>
      </c>
      <c r="B1327" s="1">
        <v>1</v>
      </c>
      <c r="C1327" t="str">
        <f t="shared" si="20"/>
        <v>One-time</v>
      </c>
    </row>
    <row r="1328" spans="1:3" x14ac:dyDescent="0.3">
      <c r="A1328" s="4">
        <v>1325</v>
      </c>
      <c r="B1328" s="1">
        <v>1</v>
      </c>
      <c r="C1328" t="str">
        <f t="shared" si="20"/>
        <v>One-time</v>
      </c>
    </row>
    <row r="1329" spans="1:3" x14ac:dyDescent="0.3">
      <c r="A1329" s="4">
        <v>1326</v>
      </c>
      <c r="B1329" s="1">
        <v>1</v>
      </c>
      <c r="C1329" t="str">
        <f t="shared" si="20"/>
        <v>One-time</v>
      </c>
    </row>
    <row r="1330" spans="1:3" x14ac:dyDescent="0.3">
      <c r="A1330" s="4">
        <v>1327</v>
      </c>
      <c r="B1330" s="1">
        <v>1</v>
      </c>
      <c r="C1330" t="str">
        <f t="shared" si="20"/>
        <v>One-time</v>
      </c>
    </row>
    <row r="1331" spans="1:3" x14ac:dyDescent="0.3">
      <c r="A1331" s="4">
        <v>1328</v>
      </c>
      <c r="B1331" s="1">
        <v>1</v>
      </c>
      <c r="C1331" t="str">
        <f t="shared" si="20"/>
        <v>One-time</v>
      </c>
    </row>
    <row r="1332" spans="1:3" x14ac:dyDescent="0.3">
      <c r="A1332" s="4">
        <v>1329</v>
      </c>
      <c r="B1332" s="1">
        <v>1</v>
      </c>
      <c r="C1332" t="str">
        <f t="shared" si="20"/>
        <v>One-time</v>
      </c>
    </row>
    <row r="1333" spans="1:3" x14ac:dyDescent="0.3">
      <c r="A1333" s="4">
        <v>1330</v>
      </c>
      <c r="B1333" s="1">
        <v>1</v>
      </c>
      <c r="C1333" t="str">
        <f t="shared" si="20"/>
        <v>One-time</v>
      </c>
    </row>
    <row r="1334" spans="1:3" x14ac:dyDescent="0.3">
      <c r="A1334" s="4">
        <v>1331</v>
      </c>
      <c r="B1334" s="1">
        <v>1</v>
      </c>
      <c r="C1334" t="str">
        <f t="shared" si="20"/>
        <v>One-time</v>
      </c>
    </row>
    <row r="1335" spans="1:3" x14ac:dyDescent="0.3">
      <c r="A1335" s="4">
        <v>1332</v>
      </c>
      <c r="B1335" s="1">
        <v>1</v>
      </c>
      <c r="C1335" t="str">
        <f t="shared" si="20"/>
        <v>One-time</v>
      </c>
    </row>
    <row r="1336" spans="1:3" x14ac:dyDescent="0.3">
      <c r="A1336" s="4">
        <v>1333</v>
      </c>
      <c r="B1336" s="1">
        <v>1</v>
      </c>
      <c r="C1336" t="str">
        <f t="shared" si="20"/>
        <v>One-time</v>
      </c>
    </row>
    <row r="1337" spans="1:3" x14ac:dyDescent="0.3">
      <c r="A1337" s="4">
        <v>1334</v>
      </c>
      <c r="B1337" s="1">
        <v>1</v>
      </c>
      <c r="C1337" t="str">
        <f t="shared" si="20"/>
        <v>One-time</v>
      </c>
    </row>
    <row r="1338" spans="1:3" x14ac:dyDescent="0.3">
      <c r="A1338" s="4">
        <v>1335</v>
      </c>
      <c r="B1338" s="1">
        <v>1</v>
      </c>
      <c r="C1338" t="str">
        <f t="shared" si="20"/>
        <v>One-time</v>
      </c>
    </row>
    <row r="1339" spans="1:3" x14ac:dyDescent="0.3">
      <c r="A1339" s="4">
        <v>1336</v>
      </c>
      <c r="B1339" s="1">
        <v>1</v>
      </c>
      <c r="C1339" t="str">
        <f t="shared" si="20"/>
        <v>One-time</v>
      </c>
    </row>
    <row r="1340" spans="1:3" x14ac:dyDescent="0.3">
      <c r="A1340" s="4">
        <v>1337</v>
      </c>
      <c r="B1340" s="1">
        <v>1</v>
      </c>
      <c r="C1340" t="str">
        <f t="shared" si="20"/>
        <v>One-time</v>
      </c>
    </row>
    <row r="1341" spans="1:3" x14ac:dyDescent="0.3">
      <c r="A1341" s="4">
        <v>1338</v>
      </c>
      <c r="B1341" s="1">
        <v>1</v>
      </c>
      <c r="C1341" t="str">
        <f t="shared" si="20"/>
        <v>One-time</v>
      </c>
    </row>
    <row r="1342" spans="1:3" x14ac:dyDescent="0.3">
      <c r="A1342" s="4">
        <v>1339</v>
      </c>
      <c r="B1342" s="1">
        <v>1</v>
      </c>
      <c r="C1342" t="str">
        <f t="shared" si="20"/>
        <v>One-time</v>
      </c>
    </row>
    <row r="1343" spans="1:3" x14ac:dyDescent="0.3">
      <c r="A1343" s="4">
        <v>1340</v>
      </c>
      <c r="B1343" s="1">
        <v>1</v>
      </c>
      <c r="C1343" t="str">
        <f t="shared" si="20"/>
        <v>One-time</v>
      </c>
    </row>
    <row r="1344" spans="1:3" x14ac:dyDescent="0.3">
      <c r="A1344" s="4">
        <v>1341</v>
      </c>
      <c r="B1344" s="1">
        <v>1</v>
      </c>
      <c r="C1344" t="str">
        <f t="shared" si="20"/>
        <v>One-time</v>
      </c>
    </row>
    <row r="1345" spans="1:3" x14ac:dyDescent="0.3">
      <c r="A1345" s="4">
        <v>1342</v>
      </c>
      <c r="B1345" s="1">
        <v>1</v>
      </c>
      <c r="C1345" t="str">
        <f t="shared" si="20"/>
        <v>One-time</v>
      </c>
    </row>
    <row r="1346" spans="1:3" x14ac:dyDescent="0.3">
      <c r="A1346" s="4">
        <v>1343</v>
      </c>
      <c r="B1346" s="1">
        <v>1</v>
      </c>
      <c r="C1346" t="str">
        <f t="shared" si="20"/>
        <v>One-time</v>
      </c>
    </row>
    <row r="1347" spans="1:3" x14ac:dyDescent="0.3">
      <c r="A1347" s="4">
        <v>1344</v>
      </c>
      <c r="B1347" s="1">
        <v>1</v>
      </c>
      <c r="C1347" t="str">
        <f t="shared" si="20"/>
        <v>One-time</v>
      </c>
    </row>
    <row r="1348" spans="1:3" x14ac:dyDescent="0.3">
      <c r="A1348" s="4">
        <v>1345</v>
      </c>
      <c r="B1348" s="1">
        <v>1</v>
      </c>
      <c r="C1348" t="str">
        <f t="shared" si="20"/>
        <v>One-time</v>
      </c>
    </row>
    <row r="1349" spans="1:3" x14ac:dyDescent="0.3">
      <c r="A1349" s="4">
        <v>1346</v>
      </c>
      <c r="B1349" s="1">
        <v>1</v>
      </c>
      <c r="C1349" t="str">
        <f t="shared" ref="C1349:C1412" si="21">IF(B1349=1,"One-time","Repeat")</f>
        <v>One-time</v>
      </c>
    </row>
    <row r="1350" spans="1:3" x14ac:dyDescent="0.3">
      <c r="A1350" s="4">
        <v>1347</v>
      </c>
      <c r="B1350" s="1">
        <v>1</v>
      </c>
      <c r="C1350" t="str">
        <f t="shared" si="21"/>
        <v>One-time</v>
      </c>
    </row>
    <row r="1351" spans="1:3" x14ac:dyDescent="0.3">
      <c r="A1351" s="4">
        <v>1348</v>
      </c>
      <c r="B1351" s="1">
        <v>1</v>
      </c>
      <c r="C1351" t="str">
        <f t="shared" si="21"/>
        <v>One-time</v>
      </c>
    </row>
    <row r="1352" spans="1:3" x14ac:dyDescent="0.3">
      <c r="A1352" s="4">
        <v>1349</v>
      </c>
      <c r="B1352" s="1">
        <v>1</v>
      </c>
      <c r="C1352" t="str">
        <f t="shared" si="21"/>
        <v>One-time</v>
      </c>
    </row>
    <row r="1353" spans="1:3" x14ac:dyDescent="0.3">
      <c r="A1353" s="4">
        <v>1350</v>
      </c>
      <c r="B1353" s="1">
        <v>1</v>
      </c>
      <c r="C1353" t="str">
        <f t="shared" si="21"/>
        <v>One-time</v>
      </c>
    </row>
    <row r="1354" spans="1:3" x14ac:dyDescent="0.3">
      <c r="A1354" s="4">
        <v>1351</v>
      </c>
      <c r="B1354" s="1">
        <v>1</v>
      </c>
      <c r="C1354" t="str">
        <f t="shared" si="21"/>
        <v>One-time</v>
      </c>
    </row>
    <row r="1355" spans="1:3" x14ac:dyDescent="0.3">
      <c r="A1355" s="4">
        <v>1352</v>
      </c>
      <c r="B1355" s="1">
        <v>1</v>
      </c>
      <c r="C1355" t="str">
        <f t="shared" si="21"/>
        <v>One-time</v>
      </c>
    </row>
    <row r="1356" spans="1:3" x14ac:dyDescent="0.3">
      <c r="A1356" s="4">
        <v>1353</v>
      </c>
      <c r="B1356" s="1">
        <v>1</v>
      </c>
      <c r="C1356" t="str">
        <f t="shared" si="21"/>
        <v>One-time</v>
      </c>
    </row>
    <row r="1357" spans="1:3" x14ac:dyDescent="0.3">
      <c r="A1357" s="4">
        <v>1354</v>
      </c>
      <c r="B1357" s="1">
        <v>1</v>
      </c>
      <c r="C1357" t="str">
        <f t="shared" si="21"/>
        <v>One-time</v>
      </c>
    </row>
    <row r="1358" spans="1:3" x14ac:dyDescent="0.3">
      <c r="A1358" s="4">
        <v>1355</v>
      </c>
      <c r="B1358" s="1">
        <v>1</v>
      </c>
      <c r="C1358" t="str">
        <f t="shared" si="21"/>
        <v>One-time</v>
      </c>
    </row>
    <row r="1359" spans="1:3" x14ac:dyDescent="0.3">
      <c r="A1359" s="4">
        <v>1356</v>
      </c>
      <c r="B1359" s="1">
        <v>1</v>
      </c>
      <c r="C1359" t="str">
        <f t="shared" si="21"/>
        <v>One-time</v>
      </c>
    </row>
    <row r="1360" spans="1:3" x14ac:dyDescent="0.3">
      <c r="A1360" s="4">
        <v>1357</v>
      </c>
      <c r="B1360" s="1">
        <v>1</v>
      </c>
      <c r="C1360" t="str">
        <f t="shared" si="21"/>
        <v>One-time</v>
      </c>
    </row>
    <row r="1361" spans="1:3" x14ac:dyDescent="0.3">
      <c r="A1361" s="4">
        <v>1358</v>
      </c>
      <c r="B1361" s="1">
        <v>1</v>
      </c>
      <c r="C1361" t="str">
        <f t="shared" si="21"/>
        <v>One-time</v>
      </c>
    </row>
    <row r="1362" spans="1:3" x14ac:dyDescent="0.3">
      <c r="A1362" s="4">
        <v>1359</v>
      </c>
      <c r="B1362" s="1">
        <v>1</v>
      </c>
      <c r="C1362" t="str">
        <f t="shared" si="21"/>
        <v>One-time</v>
      </c>
    </row>
    <row r="1363" spans="1:3" x14ac:dyDescent="0.3">
      <c r="A1363" s="4">
        <v>1360</v>
      </c>
      <c r="B1363" s="1">
        <v>1</v>
      </c>
      <c r="C1363" t="str">
        <f t="shared" si="21"/>
        <v>One-time</v>
      </c>
    </row>
    <row r="1364" spans="1:3" x14ac:dyDescent="0.3">
      <c r="A1364" s="4">
        <v>1361</v>
      </c>
      <c r="B1364" s="1">
        <v>1</v>
      </c>
      <c r="C1364" t="str">
        <f t="shared" si="21"/>
        <v>One-time</v>
      </c>
    </row>
    <row r="1365" spans="1:3" x14ac:dyDescent="0.3">
      <c r="A1365" s="4">
        <v>1362</v>
      </c>
      <c r="B1365" s="1">
        <v>1</v>
      </c>
      <c r="C1365" t="str">
        <f t="shared" si="21"/>
        <v>One-time</v>
      </c>
    </row>
    <row r="1366" spans="1:3" x14ac:dyDescent="0.3">
      <c r="A1366" s="4">
        <v>1363</v>
      </c>
      <c r="B1366" s="1">
        <v>1</v>
      </c>
      <c r="C1366" t="str">
        <f t="shared" si="21"/>
        <v>One-time</v>
      </c>
    </row>
    <row r="1367" spans="1:3" x14ac:dyDescent="0.3">
      <c r="A1367" s="4">
        <v>1364</v>
      </c>
      <c r="B1367" s="1">
        <v>1</v>
      </c>
      <c r="C1367" t="str">
        <f t="shared" si="21"/>
        <v>One-time</v>
      </c>
    </row>
    <row r="1368" spans="1:3" x14ac:dyDescent="0.3">
      <c r="A1368" s="4">
        <v>1365</v>
      </c>
      <c r="B1368" s="1">
        <v>1</v>
      </c>
      <c r="C1368" t="str">
        <f t="shared" si="21"/>
        <v>One-time</v>
      </c>
    </row>
    <row r="1369" spans="1:3" x14ac:dyDescent="0.3">
      <c r="A1369" s="4">
        <v>1366</v>
      </c>
      <c r="B1369" s="1">
        <v>1</v>
      </c>
      <c r="C1369" t="str">
        <f t="shared" si="21"/>
        <v>One-time</v>
      </c>
    </row>
    <row r="1370" spans="1:3" x14ac:dyDescent="0.3">
      <c r="A1370" s="4">
        <v>1367</v>
      </c>
      <c r="B1370" s="1">
        <v>1</v>
      </c>
      <c r="C1370" t="str">
        <f t="shared" si="21"/>
        <v>One-time</v>
      </c>
    </row>
    <row r="1371" spans="1:3" x14ac:dyDescent="0.3">
      <c r="A1371" s="4">
        <v>1368</v>
      </c>
      <c r="B1371" s="1">
        <v>1</v>
      </c>
      <c r="C1371" t="str">
        <f t="shared" si="21"/>
        <v>One-time</v>
      </c>
    </row>
    <row r="1372" spans="1:3" x14ac:dyDescent="0.3">
      <c r="A1372" s="4">
        <v>1369</v>
      </c>
      <c r="B1372" s="1">
        <v>1</v>
      </c>
      <c r="C1372" t="str">
        <f t="shared" si="21"/>
        <v>One-time</v>
      </c>
    </row>
    <row r="1373" spans="1:3" x14ac:dyDescent="0.3">
      <c r="A1373" s="4">
        <v>1370</v>
      </c>
      <c r="B1373" s="1">
        <v>1</v>
      </c>
      <c r="C1373" t="str">
        <f t="shared" si="21"/>
        <v>One-time</v>
      </c>
    </row>
    <row r="1374" spans="1:3" x14ac:dyDescent="0.3">
      <c r="A1374" s="4">
        <v>1371</v>
      </c>
      <c r="B1374" s="1">
        <v>1</v>
      </c>
      <c r="C1374" t="str">
        <f t="shared" si="21"/>
        <v>One-time</v>
      </c>
    </row>
    <row r="1375" spans="1:3" x14ac:dyDescent="0.3">
      <c r="A1375" s="4">
        <v>1372</v>
      </c>
      <c r="B1375" s="1">
        <v>1</v>
      </c>
      <c r="C1375" t="str">
        <f t="shared" si="21"/>
        <v>One-time</v>
      </c>
    </row>
    <row r="1376" spans="1:3" x14ac:dyDescent="0.3">
      <c r="A1376" s="4">
        <v>1373</v>
      </c>
      <c r="B1376" s="1">
        <v>1</v>
      </c>
      <c r="C1376" t="str">
        <f t="shared" si="21"/>
        <v>One-time</v>
      </c>
    </row>
    <row r="1377" spans="1:3" x14ac:dyDescent="0.3">
      <c r="A1377" s="4">
        <v>1374</v>
      </c>
      <c r="B1377" s="1">
        <v>1</v>
      </c>
      <c r="C1377" t="str">
        <f t="shared" si="21"/>
        <v>One-time</v>
      </c>
    </row>
    <row r="1378" spans="1:3" x14ac:dyDescent="0.3">
      <c r="A1378" s="4">
        <v>1375</v>
      </c>
      <c r="B1378" s="1">
        <v>1</v>
      </c>
      <c r="C1378" t="str">
        <f t="shared" si="21"/>
        <v>One-time</v>
      </c>
    </row>
    <row r="1379" spans="1:3" x14ac:dyDescent="0.3">
      <c r="A1379" s="4">
        <v>1376</v>
      </c>
      <c r="B1379" s="1">
        <v>1</v>
      </c>
      <c r="C1379" t="str">
        <f t="shared" si="21"/>
        <v>One-time</v>
      </c>
    </row>
    <row r="1380" spans="1:3" x14ac:dyDescent="0.3">
      <c r="A1380" s="4">
        <v>1377</v>
      </c>
      <c r="B1380" s="1">
        <v>1</v>
      </c>
      <c r="C1380" t="str">
        <f t="shared" si="21"/>
        <v>One-time</v>
      </c>
    </row>
    <row r="1381" spans="1:3" x14ac:dyDescent="0.3">
      <c r="A1381" s="4">
        <v>1378</v>
      </c>
      <c r="B1381" s="1">
        <v>1</v>
      </c>
      <c r="C1381" t="str">
        <f t="shared" si="21"/>
        <v>One-time</v>
      </c>
    </row>
    <row r="1382" spans="1:3" x14ac:dyDescent="0.3">
      <c r="A1382" s="4">
        <v>1379</v>
      </c>
      <c r="B1382" s="1">
        <v>1</v>
      </c>
      <c r="C1382" t="str">
        <f t="shared" si="21"/>
        <v>One-time</v>
      </c>
    </row>
    <row r="1383" spans="1:3" x14ac:dyDescent="0.3">
      <c r="A1383" s="4">
        <v>1380</v>
      </c>
      <c r="B1383" s="1">
        <v>1</v>
      </c>
      <c r="C1383" t="str">
        <f t="shared" si="21"/>
        <v>One-time</v>
      </c>
    </row>
    <row r="1384" spans="1:3" x14ac:dyDescent="0.3">
      <c r="A1384" s="4">
        <v>1381</v>
      </c>
      <c r="B1384" s="1">
        <v>1</v>
      </c>
      <c r="C1384" t="str">
        <f t="shared" si="21"/>
        <v>One-time</v>
      </c>
    </row>
    <row r="1385" spans="1:3" x14ac:dyDescent="0.3">
      <c r="A1385" s="4">
        <v>1382</v>
      </c>
      <c r="B1385" s="1">
        <v>1</v>
      </c>
      <c r="C1385" t="str">
        <f t="shared" si="21"/>
        <v>One-time</v>
      </c>
    </row>
    <row r="1386" spans="1:3" x14ac:dyDescent="0.3">
      <c r="A1386" s="4">
        <v>1383</v>
      </c>
      <c r="B1386" s="1">
        <v>1</v>
      </c>
      <c r="C1386" t="str">
        <f t="shared" si="21"/>
        <v>One-time</v>
      </c>
    </row>
    <row r="1387" spans="1:3" x14ac:dyDescent="0.3">
      <c r="A1387" s="4">
        <v>1384</v>
      </c>
      <c r="B1387" s="1">
        <v>1</v>
      </c>
      <c r="C1387" t="str">
        <f t="shared" si="21"/>
        <v>One-time</v>
      </c>
    </row>
    <row r="1388" spans="1:3" x14ac:dyDescent="0.3">
      <c r="A1388" s="4">
        <v>1385</v>
      </c>
      <c r="B1388" s="1">
        <v>1</v>
      </c>
      <c r="C1388" t="str">
        <f t="shared" si="21"/>
        <v>One-time</v>
      </c>
    </row>
    <row r="1389" spans="1:3" x14ac:dyDescent="0.3">
      <c r="A1389" s="4">
        <v>1386</v>
      </c>
      <c r="B1389" s="1">
        <v>1</v>
      </c>
      <c r="C1389" t="str">
        <f t="shared" si="21"/>
        <v>One-time</v>
      </c>
    </row>
    <row r="1390" spans="1:3" x14ac:dyDescent="0.3">
      <c r="A1390" s="4">
        <v>1387</v>
      </c>
      <c r="B1390" s="1">
        <v>1</v>
      </c>
      <c r="C1390" t="str">
        <f t="shared" si="21"/>
        <v>One-time</v>
      </c>
    </row>
    <row r="1391" spans="1:3" x14ac:dyDescent="0.3">
      <c r="A1391" s="4">
        <v>1388</v>
      </c>
      <c r="B1391" s="1">
        <v>1</v>
      </c>
      <c r="C1391" t="str">
        <f t="shared" si="21"/>
        <v>One-time</v>
      </c>
    </row>
    <row r="1392" spans="1:3" x14ac:dyDescent="0.3">
      <c r="A1392" s="4">
        <v>1389</v>
      </c>
      <c r="B1392" s="1">
        <v>1</v>
      </c>
      <c r="C1392" t="str">
        <f t="shared" si="21"/>
        <v>One-time</v>
      </c>
    </row>
    <row r="1393" spans="1:3" x14ac:dyDescent="0.3">
      <c r="A1393" s="4">
        <v>1390</v>
      </c>
      <c r="B1393" s="1">
        <v>1</v>
      </c>
      <c r="C1393" t="str">
        <f t="shared" si="21"/>
        <v>One-time</v>
      </c>
    </row>
    <row r="1394" spans="1:3" x14ac:dyDescent="0.3">
      <c r="A1394" s="4">
        <v>1391</v>
      </c>
      <c r="B1394" s="1">
        <v>1</v>
      </c>
      <c r="C1394" t="str">
        <f t="shared" si="21"/>
        <v>One-time</v>
      </c>
    </row>
    <row r="1395" spans="1:3" x14ac:dyDescent="0.3">
      <c r="A1395" s="4">
        <v>1392</v>
      </c>
      <c r="B1395" s="1">
        <v>1</v>
      </c>
      <c r="C1395" t="str">
        <f t="shared" si="21"/>
        <v>One-time</v>
      </c>
    </row>
    <row r="1396" spans="1:3" x14ac:dyDescent="0.3">
      <c r="A1396" s="4">
        <v>1393</v>
      </c>
      <c r="B1396" s="1">
        <v>1</v>
      </c>
      <c r="C1396" t="str">
        <f t="shared" si="21"/>
        <v>One-time</v>
      </c>
    </row>
    <row r="1397" spans="1:3" x14ac:dyDescent="0.3">
      <c r="A1397" s="4">
        <v>1394</v>
      </c>
      <c r="B1397" s="1">
        <v>1</v>
      </c>
      <c r="C1397" t="str">
        <f t="shared" si="21"/>
        <v>One-time</v>
      </c>
    </row>
    <row r="1398" spans="1:3" x14ac:dyDescent="0.3">
      <c r="A1398" s="4">
        <v>1395</v>
      </c>
      <c r="B1398" s="1">
        <v>1</v>
      </c>
      <c r="C1398" t="str">
        <f t="shared" si="21"/>
        <v>One-time</v>
      </c>
    </row>
    <row r="1399" spans="1:3" x14ac:dyDescent="0.3">
      <c r="A1399" s="4">
        <v>1396</v>
      </c>
      <c r="B1399" s="1">
        <v>1</v>
      </c>
      <c r="C1399" t="str">
        <f t="shared" si="21"/>
        <v>One-time</v>
      </c>
    </row>
    <row r="1400" spans="1:3" x14ac:dyDescent="0.3">
      <c r="A1400" s="4">
        <v>1397</v>
      </c>
      <c r="B1400" s="1">
        <v>1</v>
      </c>
      <c r="C1400" t="str">
        <f t="shared" si="21"/>
        <v>One-time</v>
      </c>
    </row>
    <row r="1401" spans="1:3" x14ac:dyDescent="0.3">
      <c r="A1401" s="4">
        <v>1398</v>
      </c>
      <c r="B1401" s="1">
        <v>1</v>
      </c>
      <c r="C1401" t="str">
        <f t="shared" si="21"/>
        <v>One-time</v>
      </c>
    </row>
    <row r="1402" spans="1:3" x14ac:dyDescent="0.3">
      <c r="A1402" s="4">
        <v>1399</v>
      </c>
      <c r="B1402" s="1">
        <v>1</v>
      </c>
      <c r="C1402" t="str">
        <f t="shared" si="21"/>
        <v>One-time</v>
      </c>
    </row>
    <row r="1403" spans="1:3" x14ac:dyDescent="0.3">
      <c r="A1403" s="4">
        <v>1400</v>
      </c>
      <c r="B1403" s="1">
        <v>1</v>
      </c>
      <c r="C1403" t="str">
        <f t="shared" si="21"/>
        <v>One-time</v>
      </c>
    </row>
    <row r="1404" spans="1:3" x14ac:dyDescent="0.3">
      <c r="A1404" s="4">
        <v>1401</v>
      </c>
      <c r="B1404" s="1">
        <v>1</v>
      </c>
      <c r="C1404" t="str">
        <f t="shared" si="21"/>
        <v>One-time</v>
      </c>
    </row>
    <row r="1405" spans="1:3" x14ac:dyDescent="0.3">
      <c r="A1405" s="4">
        <v>1402</v>
      </c>
      <c r="B1405" s="1">
        <v>1</v>
      </c>
      <c r="C1405" t="str">
        <f t="shared" si="21"/>
        <v>One-time</v>
      </c>
    </row>
    <row r="1406" spans="1:3" x14ac:dyDescent="0.3">
      <c r="A1406" s="4">
        <v>1403</v>
      </c>
      <c r="B1406" s="1">
        <v>1</v>
      </c>
      <c r="C1406" t="str">
        <f t="shared" si="21"/>
        <v>One-time</v>
      </c>
    </row>
    <row r="1407" spans="1:3" x14ac:dyDescent="0.3">
      <c r="A1407" s="4">
        <v>1404</v>
      </c>
      <c r="B1407" s="1">
        <v>1</v>
      </c>
      <c r="C1407" t="str">
        <f t="shared" si="21"/>
        <v>One-time</v>
      </c>
    </row>
    <row r="1408" spans="1:3" x14ac:dyDescent="0.3">
      <c r="A1408" s="4">
        <v>1405</v>
      </c>
      <c r="B1408" s="1">
        <v>1</v>
      </c>
      <c r="C1408" t="str">
        <f t="shared" si="21"/>
        <v>One-time</v>
      </c>
    </row>
    <row r="1409" spans="1:3" x14ac:dyDescent="0.3">
      <c r="A1409" s="4">
        <v>1406</v>
      </c>
      <c r="B1409" s="1">
        <v>1</v>
      </c>
      <c r="C1409" t="str">
        <f t="shared" si="21"/>
        <v>One-time</v>
      </c>
    </row>
    <row r="1410" spans="1:3" x14ac:dyDescent="0.3">
      <c r="A1410" s="4">
        <v>1407</v>
      </c>
      <c r="B1410" s="1">
        <v>1</v>
      </c>
      <c r="C1410" t="str">
        <f t="shared" si="21"/>
        <v>One-time</v>
      </c>
    </row>
    <row r="1411" spans="1:3" x14ac:dyDescent="0.3">
      <c r="A1411" s="4">
        <v>1408</v>
      </c>
      <c r="B1411" s="1">
        <v>1</v>
      </c>
      <c r="C1411" t="str">
        <f t="shared" si="21"/>
        <v>One-time</v>
      </c>
    </row>
    <row r="1412" spans="1:3" x14ac:dyDescent="0.3">
      <c r="A1412" s="4">
        <v>1409</v>
      </c>
      <c r="B1412" s="1">
        <v>1</v>
      </c>
      <c r="C1412" t="str">
        <f t="shared" si="21"/>
        <v>One-time</v>
      </c>
    </row>
    <row r="1413" spans="1:3" x14ac:dyDescent="0.3">
      <c r="A1413" s="4">
        <v>1410</v>
      </c>
      <c r="B1413" s="1">
        <v>1</v>
      </c>
      <c r="C1413" t="str">
        <f t="shared" ref="C1413:C1448" si="22">IF(B1413=1,"One-time","Repeat")</f>
        <v>One-time</v>
      </c>
    </row>
    <row r="1414" spans="1:3" x14ac:dyDescent="0.3">
      <c r="A1414" s="4">
        <v>1411</v>
      </c>
      <c r="B1414" s="1">
        <v>1</v>
      </c>
      <c r="C1414" t="str">
        <f t="shared" si="22"/>
        <v>One-time</v>
      </c>
    </row>
    <row r="1415" spans="1:3" x14ac:dyDescent="0.3">
      <c r="A1415" s="4">
        <v>1412</v>
      </c>
      <c r="B1415" s="1">
        <v>1</v>
      </c>
      <c r="C1415" t="str">
        <f t="shared" si="22"/>
        <v>One-time</v>
      </c>
    </row>
    <row r="1416" spans="1:3" x14ac:dyDescent="0.3">
      <c r="A1416" s="4">
        <v>1413</v>
      </c>
      <c r="B1416" s="1">
        <v>1</v>
      </c>
      <c r="C1416" t="str">
        <f t="shared" si="22"/>
        <v>One-time</v>
      </c>
    </row>
    <row r="1417" spans="1:3" x14ac:dyDescent="0.3">
      <c r="A1417" s="4">
        <v>1414</v>
      </c>
      <c r="B1417" s="1">
        <v>1</v>
      </c>
      <c r="C1417" t="str">
        <f t="shared" si="22"/>
        <v>One-time</v>
      </c>
    </row>
    <row r="1418" spans="1:3" x14ac:dyDescent="0.3">
      <c r="A1418" s="4">
        <v>1415</v>
      </c>
      <c r="B1418" s="1">
        <v>1</v>
      </c>
      <c r="C1418" t="str">
        <f t="shared" si="22"/>
        <v>One-time</v>
      </c>
    </row>
    <row r="1419" spans="1:3" x14ac:dyDescent="0.3">
      <c r="A1419" s="4">
        <v>1416</v>
      </c>
      <c r="B1419" s="1">
        <v>1</v>
      </c>
      <c r="C1419" t="str">
        <f t="shared" si="22"/>
        <v>One-time</v>
      </c>
    </row>
    <row r="1420" spans="1:3" x14ac:dyDescent="0.3">
      <c r="A1420" s="4">
        <v>1417</v>
      </c>
      <c r="B1420" s="1">
        <v>1</v>
      </c>
      <c r="C1420" t="str">
        <f t="shared" si="22"/>
        <v>One-time</v>
      </c>
    </row>
    <row r="1421" spans="1:3" x14ac:dyDescent="0.3">
      <c r="A1421" s="4">
        <v>1418</v>
      </c>
      <c r="B1421" s="1">
        <v>1</v>
      </c>
      <c r="C1421" t="str">
        <f t="shared" si="22"/>
        <v>One-time</v>
      </c>
    </row>
    <row r="1422" spans="1:3" x14ac:dyDescent="0.3">
      <c r="A1422" s="4">
        <v>1419</v>
      </c>
      <c r="B1422" s="1">
        <v>1</v>
      </c>
      <c r="C1422" t="str">
        <f t="shared" si="22"/>
        <v>One-time</v>
      </c>
    </row>
    <row r="1423" spans="1:3" x14ac:dyDescent="0.3">
      <c r="A1423" s="4">
        <v>1420</v>
      </c>
      <c r="B1423" s="1">
        <v>1</v>
      </c>
      <c r="C1423" t="str">
        <f t="shared" si="22"/>
        <v>One-time</v>
      </c>
    </row>
    <row r="1424" spans="1:3" x14ac:dyDescent="0.3">
      <c r="A1424" s="4">
        <v>1421</v>
      </c>
      <c r="B1424" s="1">
        <v>1</v>
      </c>
      <c r="C1424" t="str">
        <f t="shared" si="22"/>
        <v>One-time</v>
      </c>
    </row>
    <row r="1425" spans="1:3" x14ac:dyDescent="0.3">
      <c r="A1425" s="4">
        <v>1422</v>
      </c>
      <c r="B1425" s="1">
        <v>1</v>
      </c>
      <c r="C1425" t="str">
        <f t="shared" si="22"/>
        <v>One-time</v>
      </c>
    </row>
    <row r="1426" spans="1:3" x14ac:dyDescent="0.3">
      <c r="A1426" s="4">
        <v>1423</v>
      </c>
      <c r="B1426" s="1">
        <v>1</v>
      </c>
      <c r="C1426" t="str">
        <f t="shared" si="22"/>
        <v>One-time</v>
      </c>
    </row>
    <row r="1427" spans="1:3" x14ac:dyDescent="0.3">
      <c r="A1427" s="4">
        <v>1424</v>
      </c>
      <c r="B1427" s="1">
        <v>1</v>
      </c>
      <c r="C1427" t="str">
        <f t="shared" si="22"/>
        <v>One-time</v>
      </c>
    </row>
    <row r="1428" spans="1:3" x14ac:dyDescent="0.3">
      <c r="A1428" s="4">
        <v>1425</v>
      </c>
      <c r="B1428" s="1">
        <v>1</v>
      </c>
      <c r="C1428" t="str">
        <f t="shared" si="22"/>
        <v>One-time</v>
      </c>
    </row>
    <row r="1429" spans="1:3" x14ac:dyDescent="0.3">
      <c r="A1429" s="4">
        <v>1426</v>
      </c>
      <c r="B1429" s="1">
        <v>1</v>
      </c>
      <c r="C1429" t="str">
        <f t="shared" si="22"/>
        <v>One-time</v>
      </c>
    </row>
    <row r="1430" spans="1:3" x14ac:dyDescent="0.3">
      <c r="A1430" s="4">
        <v>1427</v>
      </c>
      <c r="B1430" s="1">
        <v>1</v>
      </c>
      <c r="C1430" t="str">
        <f t="shared" si="22"/>
        <v>One-time</v>
      </c>
    </row>
    <row r="1431" spans="1:3" x14ac:dyDescent="0.3">
      <c r="A1431" s="4">
        <v>1428</v>
      </c>
      <c r="B1431" s="1">
        <v>1</v>
      </c>
      <c r="C1431" t="str">
        <f t="shared" si="22"/>
        <v>One-time</v>
      </c>
    </row>
    <row r="1432" spans="1:3" x14ac:dyDescent="0.3">
      <c r="A1432" s="4">
        <v>1429</v>
      </c>
      <c r="B1432" s="1">
        <v>1</v>
      </c>
      <c r="C1432" t="str">
        <f t="shared" si="22"/>
        <v>One-time</v>
      </c>
    </row>
    <row r="1433" spans="1:3" x14ac:dyDescent="0.3">
      <c r="A1433" s="4">
        <v>1430</v>
      </c>
      <c r="B1433" s="1">
        <v>1</v>
      </c>
      <c r="C1433" t="str">
        <f t="shared" si="22"/>
        <v>One-time</v>
      </c>
    </row>
    <row r="1434" spans="1:3" x14ac:dyDescent="0.3">
      <c r="A1434" s="4">
        <v>1431</v>
      </c>
      <c r="B1434" s="1">
        <v>1</v>
      </c>
      <c r="C1434" t="str">
        <f t="shared" si="22"/>
        <v>One-time</v>
      </c>
    </row>
    <row r="1435" spans="1:3" x14ac:dyDescent="0.3">
      <c r="A1435" s="4">
        <v>1432</v>
      </c>
      <c r="B1435" s="1">
        <v>1</v>
      </c>
      <c r="C1435" t="str">
        <f t="shared" si="22"/>
        <v>One-time</v>
      </c>
    </row>
    <row r="1436" spans="1:3" x14ac:dyDescent="0.3">
      <c r="A1436" s="4">
        <v>1433</v>
      </c>
      <c r="B1436" s="1">
        <v>1</v>
      </c>
      <c r="C1436" t="str">
        <f t="shared" si="22"/>
        <v>One-time</v>
      </c>
    </row>
    <row r="1437" spans="1:3" x14ac:dyDescent="0.3">
      <c r="A1437" s="4">
        <v>1434</v>
      </c>
      <c r="B1437" s="1">
        <v>1</v>
      </c>
      <c r="C1437" t="str">
        <f t="shared" si="22"/>
        <v>One-time</v>
      </c>
    </row>
    <row r="1438" spans="1:3" x14ac:dyDescent="0.3">
      <c r="A1438" s="4">
        <v>1435</v>
      </c>
      <c r="B1438" s="1">
        <v>1</v>
      </c>
      <c r="C1438" t="str">
        <f t="shared" si="22"/>
        <v>One-time</v>
      </c>
    </row>
    <row r="1439" spans="1:3" x14ac:dyDescent="0.3">
      <c r="A1439" s="4">
        <v>1436</v>
      </c>
      <c r="B1439" s="1">
        <v>1</v>
      </c>
      <c r="C1439" t="str">
        <f t="shared" si="22"/>
        <v>One-time</v>
      </c>
    </row>
    <row r="1440" spans="1:3" x14ac:dyDescent="0.3">
      <c r="A1440" s="4">
        <v>1437</v>
      </c>
      <c r="B1440" s="1">
        <v>1</v>
      </c>
      <c r="C1440" t="str">
        <f t="shared" si="22"/>
        <v>One-time</v>
      </c>
    </row>
    <row r="1441" spans="1:3" x14ac:dyDescent="0.3">
      <c r="A1441" s="4">
        <v>1438</v>
      </c>
      <c r="B1441" s="1">
        <v>1</v>
      </c>
      <c r="C1441" t="str">
        <f t="shared" si="22"/>
        <v>One-time</v>
      </c>
    </row>
    <row r="1442" spans="1:3" x14ac:dyDescent="0.3">
      <c r="A1442" s="4">
        <v>1439</v>
      </c>
      <c r="B1442" s="1">
        <v>1</v>
      </c>
      <c r="C1442" t="str">
        <f t="shared" si="22"/>
        <v>One-time</v>
      </c>
    </row>
    <row r="1443" spans="1:3" x14ac:dyDescent="0.3">
      <c r="A1443" s="4">
        <v>1440</v>
      </c>
      <c r="B1443" s="1">
        <v>1</v>
      </c>
      <c r="C1443" t="str">
        <f t="shared" si="22"/>
        <v>One-time</v>
      </c>
    </row>
    <row r="1444" spans="1:3" x14ac:dyDescent="0.3">
      <c r="A1444" s="4">
        <v>1441</v>
      </c>
      <c r="B1444" s="1">
        <v>1</v>
      </c>
      <c r="C1444" t="str">
        <f t="shared" si="22"/>
        <v>One-time</v>
      </c>
    </row>
    <row r="1445" spans="1:3" x14ac:dyDescent="0.3">
      <c r="A1445" s="4">
        <v>1442</v>
      </c>
      <c r="B1445" s="1">
        <v>1</v>
      </c>
      <c r="C1445" t="str">
        <f t="shared" si="22"/>
        <v>One-time</v>
      </c>
    </row>
    <row r="1446" spans="1:3" x14ac:dyDescent="0.3">
      <c r="A1446" s="4">
        <v>1443</v>
      </c>
      <c r="B1446" s="1">
        <v>1</v>
      </c>
      <c r="C1446" t="str">
        <f t="shared" si="22"/>
        <v>One-time</v>
      </c>
    </row>
    <row r="1447" spans="1:3" x14ac:dyDescent="0.3">
      <c r="A1447" s="4">
        <v>1444</v>
      </c>
      <c r="B1447" s="1">
        <v>1</v>
      </c>
      <c r="C1447" t="str">
        <f t="shared" si="22"/>
        <v>One-time</v>
      </c>
    </row>
    <row r="1448" spans="1:3" x14ac:dyDescent="0.3">
      <c r="A1448" s="4">
        <v>1445</v>
      </c>
      <c r="B1448" s="1">
        <v>1</v>
      </c>
      <c r="C1448" t="str">
        <f t="shared" si="22"/>
        <v>One-time</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271A4-360E-417D-9F98-5251A79AE85D}">
  <dimension ref="A3:B13"/>
  <sheetViews>
    <sheetView workbookViewId="0">
      <selection activeCell="M18" sqref="M18"/>
    </sheetView>
  </sheetViews>
  <sheetFormatPr defaultRowHeight="14.4" x14ac:dyDescent="0.3"/>
  <cols>
    <col min="1" max="1" width="36.5546875" bestFit="1" customWidth="1"/>
    <col min="2" max="2" width="22.21875" bestFit="1" customWidth="1"/>
  </cols>
  <sheetData>
    <row r="3" spans="1:2" x14ac:dyDescent="0.3">
      <c r="A3" s="3" t="s">
        <v>3943</v>
      </c>
      <c r="B3" t="s">
        <v>3976</v>
      </c>
    </row>
    <row r="4" spans="1:2" x14ac:dyDescent="0.3">
      <c r="A4" s="4" t="s">
        <v>16</v>
      </c>
      <c r="B4" s="1">
        <v>187</v>
      </c>
    </row>
    <row r="5" spans="1:2" x14ac:dyDescent="0.3">
      <c r="A5" s="4" t="s">
        <v>260</v>
      </c>
      <c r="B5" s="1">
        <v>186</v>
      </c>
    </row>
    <row r="6" spans="1:2" x14ac:dyDescent="0.3">
      <c r="A6" s="4" t="s">
        <v>263</v>
      </c>
      <c r="B6" s="1">
        <v>178</v>
      </c>
    </row>
    <row r="7" spans="1:2" x14ac:dyDescent="0.3">
      <c r="A7" s="4" t="s">
        <v>147</v>
      </c>
      <c r="B7" s="1">
        <v>169</v>
      </c>
    </row>
    <row r="8" spans="1:2" x14ac:dyDescent="0.3">
      <c r="A8" s="4" t="s">
        <v>452</v>
      </c>
      <c r="B8" s="1">
        <v>110</v>
      </c>
    </row>
    <row r="9" spans="1:2" x14ac:dyDescent="0.3">
      <c r="A9" s="4" t="s">
        <v>308</v>
      </c>
      <c r="B9" s="1">
        <v>101</v>
      </c>
    </row>
    <row r="10" spans="1:2" x14ac:dyDescent="0.3">
      <c r="A10" s="4" t="s">
        <v>310</v>
      </c>
      <c r="B10" s="1">
        <v>101</v>
      </c>
    </row>
    <row r="11" spans="1:2" x14ac:dyDescent="0.3">
      <c r="A11" s="4" t="s">
        <v>194</v>
      </c>
      <c r="B11" s="1">
        <v>100</v>
      </c>
    </row>
    <row r="12" spans="1:2" x14ac:dyDescent="0.3">
      <c r="A12" s="4" t="s">
        <v>265</v>
      </c>
      <c r="B12" s="1">
        <v>98</v>
      </c>
    </row>
    <row r="13" spans="1:2" x14ac:dyDescent="0.3">
      <c r="A13" s="4" t="s">
        <v>454</v>
      </c>
      <c r="B13" s="1">
        <v>97</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FEA94-9B69-4820-9124-E3FF01A09C97}">
  <dimension ref="A3:B14"/>
  <sheetViews>
    <sheetView workbookViewId="0">
      <selection activeCell="F24" sqref="F24"/>
    </sheetView>
  </sheetViews>
  <sheetFormatPr defaultRowHeight="14.4" x14ac:dyDescent="0.3"/>
  <cols>
    <col min="1" max="1" width="33.77734375" bestFit="1" customWidth="1"/>
    <col min="2" max="2" width="13.6640625" bestFit="1" customWidth="1"/>
  </cols>
  <sheetData>
    <row r="3" spans="1:2" x14ac:dyDescent="0.3">
      <c r="A3" s="3" t="s">
        <v>3943</v>
      </c>
      <c r="B3" t="s">
        <v>3971</v>
      </c>
    </row>
    <row r="4" spans="1:2" x14ac:dyDescent="0.3">
      <c r="A4" s="4" t="s">
        <v>310</v>
      </c>
      <c r="B4" s="1">
        <v>555558.61109999986</v>
      </c>
    </row>
    <row r="5" spans="1:2" x14ac:dyDescent="0.3">
      <c r="A5" s="4" t="s">
        <v>308</v>
      </c>
      <c r="B5" s="1">
        <v>389248.70250000019</v>
      </c>
    </row>
    <row r="6" spans="1:2" x14ac:dyDescent="0.3">
      <c r="A6" s="4" t="s">
        <v>313</v>
      </c>
      <c r="B6" s="1">
        <v>368472.72939999995</v>
      </c>
    </row>
    <row r="7" spans="1:2" x14ac:dyDescent="0.3">
      <c r="A7" s="4" t="s">
        <v>453</v>
      </c>
      <c r="B7" s="1">
        <v>226765.55099999992</v>
      </c>
    </row>
    <row r="8" spans="1:2" x14ac:dyDescent="0.3">
      <c r="A8" s="4" t="s">
        <v>321</v>
      </c>
      <c r="B8" s="1">
        <v>211584.61529999995</v>
      </c>
    </row>
    <row r="9" spans="1:2" x14ac:dyDescent="0.3">
      <c r="A9" s="4" t="s">
        <v>454</v>
      </c>
      <c r="B9" s="1">
        <v>203507.62000000023</v>
      </c>
    </row>
    <row r="10" spans="1:2" x14ac:dyDescent="0.3">
      <c r="A10" s="4" t="s">
        <v>312</v>
      </c>
      <c r="B10" s="1">
        <v>203380.87009999991</v>
      </c>
    </row>
    <row r="11" spans="1:2" x14ac:dyDescent="0.3">
      <c r="A11" s="4" t="s">
        <v>352</v>
      </c>
      <c r="B11" s="1">
        <v>188249.62349999996</v>
      </c>
    </row>
    <row r="12" spans="1:2" x14ac:dyDescent="0.3">
      <c r="A12" s="4" t="s">
        <v>327</v>
      </c>
      <c r="B12" s="1">
        <v>175899.64819999994</v>
      </c>
    </row>
    <row r="13" spans="1:2" x14ac:dyDescent="0.3">
      <c r="A13" s="4" t="s">
        <v>325</v>
      </c>
      <c r="B13" s="1">
        <v>174524.73149999994</v>
      </c>
    </row>
    <row r="14" spans="1:2" x14ac:dyDescent="0.3">
      <c r="A14" s="4" t="s">
        <v>3944</v>
      </c>
      <c r="B14" s="1">
        <v>2697192.7025999972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B2364-0B0B-4CC1-9686-9FFF423FBBED}">
  <dimension ref="A1"/>
  <sheetViews>
    <sheetView showGridLines="0" tabSelected="1" workbookViewId="0">
      <selection activeCell="V12" sqref="V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8B9FE-4333-47D5-B852-C7A2CC69E9CB}">
  <dimension ref="A1:T4723"/>
  <sheetViews>
    <sheetView topLeftCell="A2" workbookViewId="0">
      <selection activeCell="D12" sqref="D12"/>
    </sheetView>
  </sheetViews>
  <sheetFormatPr defaultRowHeight="14.4" x14ac:dyDescent="0.3"/>
  <cols>
    <col min="1" max="1" width="13.5546875" bestFit="1" customWidth="1"/>
    <col min="2" max="2" width="12" bestFit="1" customWidth="1"/>
    <col min="3" max="3" width="11.77734375" bestFit="1" customWidth="1"/>
    <col min="4" max="4" width="31.77734375" bestFit="1" customWidth="1"/>
    <col min="5" max="5" width="19.88671875" bestFit="1" customWidth="1"/>
    <col min="6" max="6" width="7.44140625" bestFit="1" customWidth="1"/>
    <col min="7" max="7" width="10.109375" bestFit="1" customWidth="1"/>
    <col min="8" max="8" width="9.5546875" bestFit="1" customWidth="1"/>
    <col min="9" max="9" width="12.21875" bestFit="1" customWidth="1"/>
    <col min="10" max="10" width="10.109375" bestFit="1" customWidth="1"/>
    <col min="11" max="11" width="10.44140625" bestFit="1" customWidth="1"/>
    <col min="12" max="12" width="45.6640625" bestFit="1" customWidth="1"/>
    <col min="13" max="13" width="10.5546875" bestFit="1" customWidth="1"/>
    <col min="14" max="14" width="12.77734375" bestFit="1" customWidth="1"/>
    <col min="15" max="15" width="11" bestFit="1" customWidth="1"/>
    <col min="16" max="16" width="12.88671875" bestFit="1" customWidth="1"/>
    <col min="17" max="17" width="13.5546875" bestFit="1" customWidth="1"/>
    <col min="18" max="18" width="17" bestFit="1" customWidth="1"/>
    <col min="19" max="19" width="11" bestFit="1" customWidth="1"/>
    <col min="20" max="20" width="20.109375" bestFit="1" customWidth="1"/>
  </cols>
  <sheetData>
    <row r="1" spans="1:20" x14ac:dyDescent="0.3">
      <c r="A1" t="s">
        <v>0</v>
      </c>
      <c r="B1" t="s">
        <v>512</v>
      </c>
      <c r="C1" t="s">
        <v>513</v>
      </c>
      <c r="D1" t="s">
        <v>514</v>
      </c>
      <c r="E1" t="s">
        <v>1</v>
      </c>
      <c r="F1" t="s">
        <v>2</v>
      </c>
      <c r="G1" t="s">
        <v>3</v>
      </c>
      <c r="H1" t="s">
        <v>515</v>
      </c>
      <c r="I1" t="s">
        <v>516</v>
      </c>
      <c r="J1" t="s">
        <v>6</v>
      </c>
      <c r="K1" t="s">
        <v>8</v>
      </c>
      <c r="L1" t="s">
        <v>9</v>
      </c>
      <c r="M1" t="s">
        <v>517</v>
      </c>
      <c r="N1" t="s">
        <v>518</v>
      </c>
      <c r="O1" t="s">
        <v>7</v>
      </c>
      <c r="P1" t="s">
        <v>519</v>
      </c>
      <c r="Q1" t="s">
        <v>12</v>
      </c>
      <c r="R1" t="s">
        <v>10</v>
      </c>
      <c r="S1" t="s">
        <v>13</v>
      </c>
      <c r="T1" t="s">
        <v>3974</v>
      </c>
    </row>
    <row r="2" spans="1:20" x14ac:dyDescent="0.3">
      <c r="A2">
        <v>83</v>
      </c>
      <c r="B2" s="1" t="s">
        <v>520</v>
      </c>
      <c r="C2" s="1" t="s">
        <v>521</v>
      </c>
      <c r="D2" s="1" t="s">
        <v>522</v>
      </c>
      <c r="E2" s="1" t="s">
        <v>26</v>
      </c>
      <c r="F2" s="1" t="s">
        <v>27</v>
      </c>
      <c r="G2">
        <v>327</v>
      </c>
      <c r="H2">
        <v>2</v>
      </c>
      <c r="I2">
        <v>13</v>
      </c>
      <c r="J2">
        <v>1</v>
      </c>
      <c r="K2">
        <v>7.0000000000000007E-2</v>
      </c>
      <c r="L2" s="1" t="s">
        <v>16</v>
      </c>
      <c r="M2">
        <v>1</v>
      </c>
      <c r="N2">
        <v>3</v>
      </c>
      <c r="O2">
        <v>269.99</v>
      </c>
      <c r="P2">
        <v>2016</v>
      </c>
      <c r="Q2" s="1" t="s">
        <v>19</v>
      </c>
      <c r="R2" s="1" t="s">
        <v>24</v>
      </c>
      <c r="S2">
        <v>251.0907</v>
      </c>
      <c r="T2" t="str">
        <f>_xlfn.CONCAT(bike_store_customer_order[[#This Row],[first_name]]," ",bike_store_customer_order[[#This Row],[last_name]])</f>
        <v>Tiesha Daniel</v>
      </c>
    </row>
    <row r="3" spans="1:20" x14ac:dyDescent="0.3">
      <c r="A3">
        <v>101</v>
      </c>
      <c r="B3" s="1" t="s">
        <v>523</v>
      </c>
      <c r="C3" s="1" t="s">
        <v>524</v>
      </c>
      <c r="D3" s="1" t="s">
        <v>525</v>
      </c>
      <c r="E3" s="1" t="s">
        <v>26</v>
      </c>
      <c r="F3" s="1" t="s">
        <v>27</v>
      </c>
      <c r="G3">
        <v>448</v>
      </c>
      <c r="H3">
        <v>1</v>
      </c>
      <c r="I3">
        <v>13</v>
      </c>
      <c r="J3">
        <v>2</v>
      </c>
      <c r="K3">
        <v>0.05</v>
      </c>
      <c r="L3" s="1" t="s">
        <v>16</v>
      </c>
      <c r="M3">
        <v>1</v>
      </c>
      <c r="N3">
        <v>3</v>
      </c>
      <c r="O3">
        <v>269.99</v>
      </c>
      <c r="P3">
        <v>2016</v>
      </c>
      <c r="Q3" s="1" t="s">
        <v>19</v>
      </c>
      <c r="R3" s="1" t="s">
        <v>24</v>
      </c>
      <c r="S3">
        <v>512.98099999999999</v>
      </c>
      <c r="T3" t="str">
        <f>_xlfn.CONCAT(bike_store_customer_order[[#This Row],[first_name]]," ",bike_store_customer_order[[#This Row],[last_name]])</f>
        <v>Nichelle Howell</v>
      </c>
    </row>
    <row r="4" spans="1:20" x14ac:dyDescent="0.3">
      <c r="A4">
        <v>155</v>
      </c>
      <c r="B4" s="1" t="s">
        <v>526</v>
      </c>
      <c r="C4" s="1" t="s">
        <v>527</v>
      </c>
      <c r="D4" s="1" t="s">
        <v>528</v>
      </c>
      <c r="E4" s="1" t="s">
        <v>38</v>
      </c>
      <c r="F4" s="1" t="s">
        <v>27</v>
      </c>
      <c r="G4">
        <v>513</v>
      </c>
      <c r="H4">
        <v>2</v>
      </c>
      <c r="I4">
        <v>13</v>
      </c>
      <c r="J4">
        <v>1</v>
      </c>
      <c r="K4">
        <v>0.2</v>
      </c>
      <c r="L4" s="1" t="s">
        <v>16</v>
      </c>
      <c r="M4">
        <v>1</v>
      </c>
      <c r="N4">
        <v>3</v>
      </c>
      <c r="O4">
        <v>269.99</v>
      </c>
      <c r="P4">
        <v>2016</v>
      </c>
      <c r="Q4" s="1" t="s">
        <v>19</v>
      </c>
      <c r="R4" s="1" t="s">
        <v>24</v>
      </c>
      <c r="S4">
        <v>215.99200000000002</v>
      </c>
      <c r="T4" t="str">
        <f>_xlfn.CONCAT(bike_store_customer_order[[#This Row],[first_name]]," ",bike_store_customer_order[[#This Row],[last_name]])</f>
        <v>Lory Page</v>
      </c>
    </row>
    <row r="5" spans="1:20" x14ac:dyDescent="0.3">
      <c r="A5">
        <v>178</v>
      </c>
      <c r="B5" s="1" t="s">
        <v>529</v>
      </c>
      <c r="C5" s="1" t="s">
        <v>530</v>
      </c>
      <c r="D5" s="1" t="s">
        <v>531</v>
      </c>
      <c r="E5" s="1" t="s">
        <v>30</v>
      </c>
      <c r="F5" s="1" t="s">
        <v>27</v>
      </c>
      <c r="G5">
        <v>572</v>
      </c>
      <c r="H5">
        <v>2</v>
      </c>
      <c r="I5">
        <v>13</v>
      </c>
      <c r="J5">
        <v>2</v>
      </c>
      <c r="K5">
        <v>0.1</v>
      </c>
      <c r="L5" s="1" t="s">
        <v>16</v>
      </c>
      <c r="M5">
        <v>1</v>
      </c>
      <c r="N5">
        <v>3</v>
      </c>
      <c r="O5">
        <v>269.99</v>
      </c>
      <c r="P5">
        <v>2016</v>
      </c>
      <c r="Q5" s="1" t="s">
        <v>19</v>
      </c>
      <c r="R5" s="1" t="s">
        <v>24</v>
      </c>
      <c r="S5">
        <v>485.98200000000003</v>
      </c>
      <c r="T5" t="str">
        <f>_xlfn.CONCAT(bike_store_customer_order[[#This Row],[first_name]]," ",bike_store_customer_order[[#This Row],[last_name]])</f>
        <v>Genoveva Tyler</v>
      </c>
    </row>
    <row r="6" spans="1:20" x14ac:dyDescent="0.3">
      <c r="A6">
        <v>193</v>
      </c>
      <c r="B6" s="1" t="s">
        <v>532</v>
      </c>
      <c r="C6" s="1" t="s">
        <v>533</v>
      </c>
      <c r="D6" s="1" t="s">
        <v>534</v>
      </c>
      <c r="E6" s="1" t="s">
        <v>31</v>
      </c>
      <c r="F6" s="1" t="s">
        <v>27</v>
      </c>
      <c r="G6">
        <v>496</v>
      </c>
      <c r="H6">
        <v>2</v>
      </c>
      <c r="I6">
        <v>13</v>
      </c>
      <c r="J6">
        <v>1</v>
      </c>
      <c r="K6">
        <v>0.1</v>
      </c>
      <c r="L6" s="1" t="s">
        <v>16</v>
      </c>
      <c r="M6">
        <v>1</v>
      </c>
      <c r="N6">
        <v>3</v>
      </c>
      <c r="O6">
        <v>269.99</v>
      </c>
      <c r="P6">
        <v>2016</v>
      </c>
      <c r="Q6" s="1" t="s">
        <v>19</v>
      </c>
      <c r="R6" s="1" t="s">
        <v>24</v>
      </c>
      <c r="S6">
        <v>242.99100000000001</v>
      </c>
      <c r="T6" t="str">
        <f>_xlfn.CONCAT(bike_store_customer_order[[#This Row],[first_name]]," ",bike_store_customer_order[[#This Row],[last_name]])</f>
        <v>Ayanna Rhodes</v>
      </c>
    </row>
    <row r="7" spans="1:20" x14ac:dyDescent="0.3">
      <c r="A7">
        <v>199</v>
      </c>
      <c r="B7" s="1" t="s">
        <v>535</v>
      </c>
      <c r="C7" s="1" t="s">
        <v>536</v>
      </c>
      <c r="D7" s="1" t="s">
        <v>537</v>
      </c>
      <c r="E7" s="1" t="s">
        <v>33</v>
      </c>
      <c r="F7" s="1" t="s">
        <v>27</v>
      </c>
      <c r="G7">
        <v>382</v>
      </c>
      <c r="H7">
        <v>3</v>
      </c>
      <c r="I7">
        <v>13</v>
      </c>
      <c r="J7">
        <v>1</v>
      </c>
      <c r="K7">
        <v>7.0000000000000007E-2</v>
      </c>
      <c r="L7" s="1" t="s">
        <v>16</v>
      </c>
      <c r="M7">
        <v>1</v>
      </c>
      <c r="N7">
        <v>3</v>
      </c>
      <c r="O7">
        <v>269.99</v>
      </c>
      <c r="P7">
        <v>2016</v>
      </c>
      <c r="Q7" s="1" t="s">
        <v>19</v>
      </c>
      <c r="R7" s="1" t="s">
        <v>24</v>
      </c>
      <c r="S7">
        <v>251.0907</v>
      </c>
      <c r="T7" t="str">
        <f>_xlfn.CONCAT(bike_store_customer_order[[#This Row],[first_name]]," ",bike_store_customer_order[[#This Row],[last_name]])</f>
        <v>Clelia Workman</v>
      </c>
    </row>
    <row r="8" spans="1:20" x14ac:dyDescent="0.3">
      <c r="A8">
        <v>272</v>
      </c>
      <c r="B8" s="1" t="s">
        <v>538</v>
      </c>
      <c r="C8" s="1" t="s">
        <v>539</v>
      </c>
      <c r="D8" s="1" t="s">
        <v>540</v>
      </c>
      <c r="E8" s="1" t="s">
        <v>81</v>
      </c>
      <c r="F8" s="1" t="s">
        <v>27</v>
      </c>
      <c r="G8">
        <v>430</v>
      </c>
      <c r="H8">
        <v>4</v>
      </c>
      <c r="I8">
        <v>13</v>
      </c>
      <c r="J8">
        <v>2</v>
      </c>
      <c r="K8">
        <v>0.2</v>
      </c>
      <c r="L8" s="1" t="s">
        <v>16</v>
      </c>
      <c r="M8">
        <v>1</v>
      </c>
      <c r="N8">
        <v>3</v>
      </c>
      <c r="O8">
        <v>269.99</v>
      </c>
      <c r="P8">
        <v>2016</v>
      </c>
      <c r="Q8" s="1" t="s">
        <v>19</v>
      </c>
      <c r="R8" s="1" t="s">
        <v>24</v>
      </c>
      <c r="S8">
        <v>431.98400000000004</v>
      </c>
      <c r="T8" t="str">
        <f>_xlfn.CONCAT(bike_store_customer_order[[#This Row],[first_name]]," ",bike_store_customer_order[[#This Row],[last_name]])</f>
        <v>Deja Chaney</v>
      </c>
    </row>
    <row r="9" spans="1:20" x14ac:dyDescent="0.3">
      <c r="A9">
        <v>327</v>
      </c>
      <c r="B9" s="1" t="s">
        <v>541</v>
      </c>
      <c r="C9" s="1" t="s">
        <v>542</v>
      </c>
      <c r="D9" s="1" t="s">
        <v>543</v>
      </c>
      <c r="E9" s="1" t="s">
        <v>30</v>
      </c>
      <c r="F9" s="1" t="s">
        <v>27</v>
      </c>
      <c r="G9">
        <v>120</v>
      </c>
      <c r="H9">
        <v>1</v>
      </c>
      <c r="I9">
        <v>13</v>
      </c>
      <c r="J9">
        <v>2</v>
      </c>
      <c r="K9">
        <v>0.05</v>
      </c>
      <c r="L9" s="1" t="s">
        <v>16</v>
      </c>
      <c r="M9">
        <v>1</v>
      </c>
      <c r="N9">
        <v>3</v>
      </c>
      <c r="O9">
        <v>269.99</v>
      </c>
      <c r="P9">
        <v>2016</v>
      </c>
      <c r="Q9" s="1" t="s">
        <v>19</v>
      </c>
      <c r="R9" s="1" t="s">
        <v>24</v>
      </c>
      <c r="S9">
        <v>512.98099999999999</v>
      </c>
      <c r="T9" t="str">
        <f>_xlfn.CONCAT(bike_store_customer_order[[#This Row],[first_name]]," ",bike_store_customer_order[[#This Row],[last_name]])</f>
        <v>Sharie Alvarez</v>
      </c>
    </row>
    <row r="10" spans="1:20" x14ac:dyDescent="0.3">
      <c r="A10">
        <v>331</v>
      </c>
      <c r="B10" s="1" t="s">
        <v>544</v>
      </c>
      <c r="C10" s="1" t="s">
        <v>545</v>
      </c>
      <c r="D10" s="1" t="s">
        <v>546</v>
      </c>
      <c r="E10" s="1" t="s">
        <v>38</v>
      </c>
      <c r="F10" s="1" t="s">
        <v>27</v>
      </c>
      <c r="G10">
        <v>383</v>
      </c>
      <c r="H10">
        <v>3</v>
      </c>
      <c r="I10">
        <v>13</v>
      </c>
      <c r="J10">
        <v>1</v>
      </c>
      <c r="K10">
        <v>0.1</v>
      </c>
      <c r="L10" s="1" t="s">
        <v>16</v>
      </c>
      <c r="M10">
        <v>1</v>
      </c>
      <c r="N10">
        <v>3</v>
      </c>
      <c r="O10">
        <v>269.99</v>
      </c>
      <c r="P10">
        <v>2016</v>
      </c>
      <c r="Q10" s="1" t="s">
        <v>19</v>
      </c>
      <c r="R10" s="1" t="s">
        <v>24</v>
      </c>
      <c r="S10">
        <v>242.99100000000001</v>
      </c>
      <c r="T10" t="str">
        <f>_xlfn.CONCAT(bike_store_customer_order[[#This Row],[first_name]]," ",bike_store_customer_order[[#This Row],[last_name]])</f>
        <v>Aleta Mack</v>
      </c>
    </row>
    <row r="11" spans="1:20" x14ac:dyDescent="0.3">
      <c r="A11">
        <v>337</v>
      </c>
      <c r="B11" s="1" t="s">
        <v>547</v>
      </c>
      <c r="C11" s="1" t="s">
        <v>548</v>
      </c>
      <c r="D11" s="1" t="s">
        <v>549</v>
      </c>
      <c r="E11" s="1" t="s">
        <v>121</v>
      </c>
      <c r="F11" s="1" t="s">
        <v>27</v>
      </c>
      <c r="G11">
        <v>373</v>
      </c>
      <c r="H11">
        <v>5</v>
      </c>
      <c r="I11">
        <v>13</v>
      </c>
      <c r="J11">
        <v>1</v>
      </c>
      <c r="K11">
        <v>0.1</v>
      </c>
      <c r="L11" s="1" t="s">
        <v>16</v>
      </c>
      <c r="M11">
        <v>1</v>
      </c>
      <c r="N11">
        <v>3</v>
      </c>
      <c r="O11">
        <v>269.99</v>
      </c>
      <c r="P11">
        <v>2016</v>
      </c>
      <c r="Q11" s="1" t="s">
        <v>19</v>
      </c>
      <c r="R11" s="1" t="s">
        <v>24</v>
      </c>
      <c r="S11">
        <v>242.99100000000001</v>
      </c>
      <c r="T11" t="str">
        <f>_xlfn.CONCAT(bike_store_customer_order[[#This Row],[first_name]]," ",bike_store_customer_order[[#This Row],[last_name]])</f>
        <v>Majorie Wyatt</v>
      </c>
    </row>
    <row r="12" spans="1:20" x14ac:dyDescent="0.3">
      <c r="A12">
        <v>350</v>
      </c>
      <c r="B12" s="1" t="s">
        <v>550</v>
      </c>
      <c r="C12" s="1" t="s">
        <v>551</v>
      </c>
      <c r="D12" s="1" t="s">
        <v>552</v>
      </c>
      <c r="E12" s="1" t="s">
        <v>38</v>
      </c>
      <c r="F12" s="1" t="s">
        <v>27</v>
      </c>
      <c r="G12">
        <v>271</v>
      </c>
      <c r="H12">
        <v>3</v>
      </c>
      <c r="I12">
        <v>13</v>
      </c>
      <c r="J12">
        <v>1</v>
      </c>
      <c r="K12">
        <v>0.1</v>
      </c>
      <c r="L12" s="1" t="s">
        <v>16</v>
      </c>
      <c r="M12">
        <v>1</v>
      </c>
      <c r="N12">
        <v>3</v>
      </c>
      <c r="O12">
        <v>269.99</v>
      </c>
      <c r="P12">
        <v>2016</v>
      </c>
      <c r="Q12" s="1" t="s">
        <v>19</v>
      </c>
      <c r="R12" s="1" t="s">
        <v>24</v>
      </c>
      <c r="S12">
        <v>242.99100000000001</v>
      </c>
      <c r="T12" t="str">
        <f>_xlfn.CONCAT(bike_store_customer_order[[#This Row],[first_name]]," ",bike_store_customer_order[[#This Row],[last_name]])</f>
        <v>Christoper Mccall</v>
      </c>
    </row>
    <row r="13" spans="1:20" x14ac:dyDescent="0.3">
      <c r="A13">
        <v>365</v>
      </c>
      <c r="B13" s="1" t="s">
        <v>553</v>
      </c>
      <c r="C13" s="1" t="s">
        <v>554</v>
      </c>
      <c r="D13" s="1" t="s">
        <v>555</v>
      </c>
      <c r="E13" s="1" t="s">
        <v>39</v>
      </c>
      <c r="F13" s="1" t="s">
        <v>27</v>
      </c>
      <c r="G13">
        <v>563</v>
      </c>
      <c r="H13">
        <v>3</v>
      </c>
      <c r="I13">
        <v>13</v>
      </c>
      <c r="J13">
        <v>2</v>
      </c>
      <c r="K13">
        <v>0.1</v>
      </c>
      <c r="L13" s="1" t="s">
        <v>16</v>
      </c>
      <c r="M13">
        <v>1</v>
      </c>
      <c r="N13">
        <v>3</v>
      </c>
      <c r="O13">
        <v>269.99</v>
      </c>
      <c r="P13">
        <v>2016</v>
      </c>
      <c r="Q13" s="1" t="s">
        <v>19</v>
      </c>
      <c r="R13" s="1" t="s">
        <v>24</v>
      </c>
      <c r="S13">
        <v>485.98200000000003</v>
      </c>
      <c r="T13" t="str">
        <f>_xlfn.CONCAT(bike_store_customer_order[[#This Row],[first_name]]," ",bike_store_customer_order[[#This Row],[last_name]])</f>
        <v>Rodger Rojas</v>
      </c>
    </row>
    <row r="14" spans="1:20" x14ac:dyDescent="0.3">
      <c r="A14">
        <v>377</v>
      </c>
      <c r="B14" s="1" t="s">
        <v>556</v>
      </c>
      <c r="C14" s="1" t="s">
        <v>557</v>
      </c>
      <c r="D14" s="1" t="s">
        <v>558</v>
      </c>
      <c r="E14" s="1" t="s">
        <v>107</v>
      </c>
      <c r="F14" s="1" t="s">
        <v>27</v>
      </c>
      <c r="G14">
        <v>511</v>
      </c>
      <c r="H14">
        <v>2</v>
      </c>
      <c r="I14">
        <v>13</v>
      </c>
      <c r="J14">
        <v>1</v>
      </c>
      <c r="K14">
        <v>0.1</v>
      </c>
      <c r="L14" s="1" t="s">
        <v>16</v>
      </c>
      <c r="M14">
        <v>1</v>
      </c>
      <c r="N14">
        <v>3</v>
      </c>
      <c r="O14">
        <v>269.99</v>
      </c>
      <c r="P14">
        <v>2016</v>
      </c>
      <c r="Q14" s="1" t="s">
        <v>19</v>
      </c>
      <c r="R14" s="1" t="s">
        <v>24</v>
      </c>
      <c r="S14">
        <v>242.99100000000001</v>
      </c>
      <c r="T14" t="str">
        <f>_xlfn.CONCAT(bike_store_customer_order[[#This Row],[first_name]]," ",bike_store_customer_order[[#This Row],[last_name]])</f>
        <v>Klara Mosley</v>
      </c>
    </row>
    <row r="15" spans="1:20" x14ac:dyDescent="0.3">
      <c r="A15">
        <v>381</v>
      </c>
      <c r="B15" s="1" t="s">
        <v>559</v>
      </c>
      <c r="C15" s="1" t="s">
        <v>542</v>
      </c>
      <c r="D15" s="1" t="s">
        <v>560</v>
      </c>
      <c r="E15" s="1" t="s">
        <v>134</v>
      </c>
      <c r="F15" s="1" t="s">
        <v>27</v>
      </c>
      <c r="G15">
        <v>68</v>
      </c>
      <c r="H15">
        <v>1</v>
      </c>
      <c r="I15">
        <v>13</v>
      </c>
      <c r="J15">
        <v>2</v>
      </c>
      <c r="K15">
        <v>7.0000000000000007E-2</v>
      </c>
      <c r="L15" s="1" t="s">
        <v>16</v>
      </c>
      <c r="M15">
        <v>1</v>
      </c>
      <c r="N15">
        <v>3</v>
      </c>
      <c r="O15">
        <v>269.99</v>
      </c>
      <c r="P15">
        <v>2016</v>
      </c>
      <c r="Q15" s="1" t="s">
        <v>19</v>
      </c>
      <c r="R15" s="1" t="s">
        <v>24</v>
      </c>
      <c r="S15">
        <v>502.1814</v>
      </c>
      <c r="T15" t="str">
        <f>_xlfn.CONCAT(bike_store_customer_order[[#This Row],[first_name]]," ",bike_store_customer_order[[#This Row],[last_name]])</f>
        <v>Kristen Alvarez</v>
      </c>
    </row>
    <row r="16" spans="1:20" x14ac:dyDescent="0.3">
      <c r="A16">
        <v>409</v>
      </c>
      <c r="B16" s="1" t="s">
        <v>561</v>
      </c>
      <c r="C16" s="1" t="s">
        <v>562</v>
      </c>
      <c r="D16" s="1" t="s">
        <v>563</v>
      </c>
      <c r="E16" s="1" t="s">
        <v>98</v>
      </c>
      <c r="F16" s="1" t="s">
        <v>27</v>
      </c>
      <c r="G16">
        <v>133</v>
      </c>
      <c r="H16">
        <v>1</v>
      </c>
      <c r="I16">
        <v>13</v>
      </c>
      <c r="J16">
        <v>2</v>
      </c>
      <c r="K16">
        <v>0.05</v>
      </c>
      <c r="L16" s="1" t="s">
        <v>16</v>
      </c>
      <c r="M16">
        <v>1</v>
      </c>
      <c r="N16">
        <v>3</v>
      </c>
      <c r="O16">
        <v>269.99</v>
      </c>
      <c r="P16">
        <v>2016</v>
      </c>
      <c r="Q16" s="1" t="s">
        <v>19</v>
      </c>
      <c r="R16" s="1" t="s">
        <v>24</v>
      </c>
      <c r="S16">
        <v>512.98099999999999</v>
      </c>
      <c r="T16" t="str">
        <f>_xlfn.CONCAT(bike_store_customer_order[[#This Row],[first_name]]," ",bike_store_customer_order[[#This Row],[last_name]])</f>
        <v>Jerome Bolton</v>
      </c>
    </row>
    <row r="17" spans="1:20" x14ac:dyDescent="0.3">
      <c r="A17">
        <v>465</v>
      </c>
      <c r="B17" s="1" t="s">
        <v>564</v>
      </c>
      <c r="C17" s="1" t="s">
        <v>565</v>
      </c>
      <c r="D17" s="1" t="s">
        <v>566</v>
      </c>
      <c r="E17" s="1" t="s">
        <v>43</v>
      </c>
      <c r="F17" s="1" t="s">
        <v>27</v>
      </c>
      <c r="G17">
        <v>485</v>
      </c>
      <c r="H17">
        <v>1</v>
      </c>
      <c r="I17">
        <v>13</v>
      </c>
      <c r="J17">
        <v>1</v>
      </c>
      <c r="K17">
        <v>0.1</v>
      </c>
      <c r="L17" s="1" t="s">
        <v>16</v>
      </c>
      <c r="M17">
        <v>1</v>
      </c>
      <c r="N17">
        <v>3</v>
      </c>
      <c r="O17">
        <v>269.99</v>
      </c>
      <c r="P17">
        <v>2016</v>
      </c>
      <c r="Q17" s="1" t="s">
        <v>19</v>
      </c>
      <c r="R17" s="1" t="s">
        <v>24</v>
      </c>
      <c r="S17">
        <v>242.99100000000001</v>
      </c>
      <c r="T17" t="str">
        <f>_xlfn.CONCAT(bike_store_customer_order[[#This Row],[first_name]]," ",bike_store_customer_order[[#This Row],[last_name]])</f>
        <v>Birdie Kramer</v>
      </c>
    </row>
    <row r="18" spans="1:20" x14ac:dyDescent="0.3">
      <c r="A18">
        <v>513</v>
      </c>
      <c r="B18" s="1" t="s">
        <v>567</v>
      </c>
      <c r="C18" s="1" t="s">
        <v>568</v>
      </c>
      <c r="D18" s="1" t="s">
        <v>569</v>
      </c>
      <c r="E18" s="1" t="s">
        <v>84</v>
      </c>
      <c r="F18" s="1" t="s">
        <v>27</v>
      </c>
      <c r="G18">
        <v>482</v>
      </c>
      <c r="H18">
        <v>1</v>
      </c>
      <c r="I18">
        <v>13</v>
      </c>
      <c r="J18">
        <v>1</v>
      </c>
      <c r="K18">
        <v>0.2</v>
      </c>
      <c r="L18" s="1" t="s">
        <v>16</v>
      </c>
      <c r="M18">
        <v>1</v>
      </c>
      <c r="N18">
        <v>3</v>
      </c>
      <c r="O18">
        <v>269.99</v>
      </c>
      <c r="P18">
        <v>2016</v>
      </c>
      <c r="Q18" s="1" t="s">
        <v>19</v>
      </c>
      <c r="R18" s="1" t="s">
        <v>24</v>
      </c>
      <c r="S18">
        <v>215.99200000000002</v>
      </c>
      <c r="T18" t="str">
        <f>_xlfn.CONCAT(bike_store_customer_order[[#This Row],[first_name]]," ",bike_store_customer_order[[#This Row],[last_name]])</f>
        <v>Whitney Cash</v>
      </c>
    </row>
    <row r="19" spans="1:20" x14ac:dyDescent="0.3">
      <c r="A19">
        <v>514</v>
      </c>
      <c r="B19" s="1" t="s">
        <v>570</v>
      </c>
      <c r="C19" s="1" t="s">
        <v>571</v>
      </c>
      <c r="D19" s="1" t="s">
        <v>572</v>
      </c>
      <c r="E19" s="1" t="s">
        <v>131</v>
      </c>
      <c r="F19" s="1" t="s">
        <v>27</v>
      </c>
      <c r="G19">
        <v>209</v>
      </c>
      <c r="H19">
        <v>1</v>
      </c>
      <c r="I19">
        <v>13</v>
      </c>
      <c r="J19">
        <v>1</v>
      </c>
      <c r="K19">
        <v>0.1</v>
      </c>
      <c r="L19" s="1" t="s">
        <v>16</v>
      </c>
      <c r="M19">
        <v>1</v>
      </c>
      <c r="N19">
        <v>3</v>
      </c>
      <c r="O19">
        <v>269.99</v>
      </c>
      <c r="P19">
        <v>2016</v>
      </c>
      <c r="Q19" s="1" t="s">
        <v>19</v>
      </c>
      <c r="R19" s="1" t="s">
        <v>24</v>
      </c>
      <c r="S19">
        <v>242.99100000000001</v>
      </c>
      <c r="T19" t="str">
        <f>_xlfn.CONCAT(bike_store_customer_order[[#This Row],[first_name]]," ",bike_store_customer_order[[#This Row],[last_name]])</f>
        <v>Clarita Curry</v>
      </c>
    </row>
    <row r="20" spans="1:20" x14ac:dyDescent="0.3">
      <c r="A20">
        <v>546</v>
      </c>
      <c r="B20" s="1" t="s">
        <v>573</v>
      </c>
      <c r="C20" s="1" t="s">
        <v>574</v>
      </c>
      <c r="D20" s="1" t="s">
        <v>575</v>
      </c>
      <c r="E20" s="1" t="s">
        <v>67</v>
      </c>
      <c r="F20" s="1" t="s">
        <v>27</v>
      </c>
      <c r="G20">
        <v>277</v>
      </c>
      <c r="H20">
        <v>3</v>
      </c>
      <c r="I20">
        <v>13</v>
      </c>
      <c r="J20">
        <v>2</v>
      </c>
      <c r="K20">
        <v>0.1</v>
      </c>
      <c r="L20" s="1" t="s">
        <v>16</v>
      </c>
      <c r="M20">
        <v>1</v>
      </c>
      <c r="N20">
        <v>3</v>
      </c>
      <c r="O20">
        <v>269.99</v>
      </c>
      <c r="P20">
        <v>2016</v>
      </c>
      <c r="Q20" s="1" t="s">
        <v>19</v>
      </c>
      <c r="R20" s="1" t="s">
        <v>24</v>
      </c>
      <c r="S20">
        <v>485.98200000000003</v>
      </c>
      <c r="T20" t="str">
        <f>_xlfn.CONCAT(bike_store_customer_order[[#This Row],[first_name]]," ",bike_store_customer_order[[#This Row],[last_name]])</f>
        <v>Thad Castro</v>
      </c>
    </row>
    <row r="21" spans="1:20" x14ac:dyDescent="0.3">
      <c r="A21">
        <v>608</v>
      </c>
      <c r="B21" s="1" t="s">
        <v>576</v>
      </c>
      <c r="C21" s="1" t="s">
        <v>577</v>
      </c>
      <c r="D21" s="1" t="s">
        <v>578</v>
      </c>
      <c r="E21" s="1" t="s">
        <v>45</v>
      </c>
      <c r="F21" s="1" t="s">
        <v>27</v>
      </c>
      <c r="G21">
        <v>49</v>
      </c>
      <c r="H21">
        <v>1</v>
      </c>
      <c r="I21">
        <v>13</v>
      </c>
      <c r="J21">
        <v>2</v>
      </c>
      <c r="K21">
        <v>7.0000000000000007E-2</v>
      </c>
      <c r="L21" s="1" t="s">
        <v>16</v>
      </c>
      <c r="M21">
        <v>1</v>
      </c>
      <c r="N21">
        <v>3</v>
      </c>
      <c r="O21">
        <v>269.99</v>
      </c>
      <c r="P21">
        <v>2016</v>
      </c>
      <c r="Q21" s="1" t="s">
        <v>19</v>
      </c>
      <c r="R21" s="1" t="s">
        <v>24</v>
      </c>
      <c r="S21">
        <v>502.1814</v>
      </c>
      <c r="T21" t="str">
        <f>_xlfn.CONCAT(bike_store_customer_order[[#This Row],[first_name]]," ",bike_store_customer_order[[#This Row],[last_name]])</f>
        <v>Taisha Vang</v>
      </c>
    </row>
    <row r="22" spans="1:20" x14ac:dyDescent="0.3">
      <c r="A22">
        <v>616</v>
      </c>
      <c r="B22" s="1" t="s">
        <v>579</v>
      </c>
      <c r="C22" s="1" t="s">
        <v>580</v>
      </c>
      <c r="D22" s="1" t="s">
        <v>581</v>
      </c>
      <c r="E22" s="1" t="s">
        <v>116</v>
      </c>
      <c r="F22" s="1" t="s">
        <v>27</v>
      </c>
      <c r="G22">
        <v>179</v>
      </c>
      <c r="H22">
        <v>1</v>
      </c>
      <c r="I22">
        <v>13</v>
      </c>
      <c r="J22">
        <v>2</v>
      </c>
      <c r="K22">
        <v>0.05</v>
      </c>
      <c r="L22" s="1" t="s">
        <v>16</v>
      </c>
      <c r="M22">
        <v>1</v>
      </c>
      <c r="N22">
        <v>3</v>
      </c>
      <c r="O22">
        <v>269.99</v>
      </c>
      <c r="P22">
        <v>2016</v>
      </c>
      <c r="Q22" s="1" t="s">
        <v>19</v>
      </c>
      <c r="R22" s="1" t="s">
        <v>24</v>
      </c>
      <c r="S22">
        <v>512.98099999999999</v>
      </c>
      <c r="T22" t="str">
        <f>_xlfn.CONCAT(bike_store_customer_order[[#This Row],[first_name]]," ",bike_store_customer_order[[#This Row],[last_name]])</f>
        <v>Shery Acosta</v>
      </c>
    </row>
    <row r="23" spans="1:20" x14ac:dyDescent="0.3">
      <c r="A23">
        <v>634</v>
      </c>
      <c r="B23" s="1" t="s">
        <v>582</v>
      </c>
      <c r="C23" s="1" t="s">
        <v>583</v>
      </c>
      <c r="D23" s="1" t="s">
        <v>584</v>
      </c>
      <c r="E23" s="1" t="s">
        <v>98</v>
      </c>
      <c r="F23" s="1" t="s">
        <v>27</v>
      </c>
      <c r="G23">
        <v>612</v>
      </c>
      <c r="H23">
        <v>1</v>
      </c>
      <c r="I23">
        <v>13</v>
      </c>
      <c r="J23">
        <v>1</v>
      </c>
      <c r="K23">
        <v>0.1</v>
      </c>
      <c r="L23" s="1" t="s">
        <v>16</v>
      </c>
      <c r="M23">
        <v>1</v>
      </c>
      <c r="N23">
        <v>3</v>
      </c>
      <c r="O23">
        <v>269.99</v>
      </c>
      <c r="P23">
        <v>2016</v>
      </c>
      <c r="Q23" s="1" t="s">
        <v>19</v>
      </c>
      <c r="R23" s="1" t="s">
        <v>24</v>
      </c>
      <c r="S23">
        <v>242.99100000000001</v>
      </c>
      <c r="T23" t="str">
        <f>_xlfn.CONCAT(bike_store_customer_order[[#This Row],[first_name]]," ",bike_store_customer_order[[#This Row],[last_name]])</f>
        <v>Taylor Cole</v>
      </c>
    </row>
    <row r="24" spans="1:20" x14ac:dyDescent="0.3">
      <c r="A24">
        <v>638</v>
      </c>
      <c r="B24" s="1" t="s">
        <v>585</v>
      </c>
      <c r="C24" s="1" t="s">
        <v>586</v>
      </c>
      <c r="D24" s="1" t="s">
        <v>587</v>
      </c>
      <c r="E24" s="1" t="s">
        <v>36</v>
      </c>
      <c r="F24" s="1" t="s">
        <v>27</v>
      </c>
      <c r="G24">
        <v>280</v>
      </c>
      <c r="H24">
        <v>3</v>
      </c>
      <c r="I24">
        <v>13</v>
      </c>
      <c r="J24">
        <v>1</v>
      </c>
      <c r="K24">
        <v>7.0000000000000007E-2</v>
      </c>
      <c r="L24" s="1" t="s">
        <v>16</v>
      </c>
      <c r="M24">
        <v>1</v>
      </c>
      <c r="N24">
        <v>3</v>
      </c>
      <c r="O24">
        <v>269.99</v>
      </c>
      <c r="P24">
        <v>2016</v>
      </c>
      <c r="Q24" s="1" t="s">
        <v>19</v>
      </c>
      <c r="R24" s="1" t="s">
        <v>24</v>
      </c>
      <c r="S24">
        <v>251.0907</v>
      </c>
      <c r="T24" t="str">
        <f>_xlfn.CONCAT(bike_store_customer_order[[#This Row],[first_name]]," ",bike_store_customer_order[[#This Row],[last_name]])</f>
        <v>Tomeka Higgins</v>
      </c>
    </row>
    <row r="25" spans="1:20" x14ac:dyDescent="0.3">
      <c r="A25">
        <v>640</v>
      </c>
      <c r="B25" s="1" t="s">
        <v>588</v>
      </c>
      <c r="C25" s="1" t="s">
        <v>589</v>
      </c>
      <c r="D25" s="1" t="s">
        <v>590</v>
      </c>
      <c r="E25" s="1" t="s">
        <v>48</v>
      </c>
      <c r="F25" s="1" t="s">
        <v>27</v>
      </c>
      <c r="G25">
        <v>198</v>
      </c>
      <c r="H25">
        <v>4</v>
      </c>
      <c r="I25">
        <v>13</v>
      </c>
      <c r="J25">
        <v>2</v>
      </c>
      <c r="K25">
        <v>0.05</v>
      </c>
      <c r="L25" s="1" t="s">
        <v>16</v>
      </c>
      <c r="M25">
        <v>1</v>
      </c>
      <c r="N25">
        <v>3</v>
      </c>
      <c r="O25">
        <v>269.99</v>
      </c>
      <c r="P25">
        <v>2016</v>
      </c>
      <c r="Q25" s="1" t="s">
        <v>19</v>
      </c>
      <c r="R25" s="1" t="s">
        <v>24</v>
      </c>
      <c r="S25">
        <v>512.98099999999999</v>
      </c>
      <c r="T25" t="str">
        <f>_xlfn.CONCAT(bike_store_customer_order[[#This Row],[first_name]]," ",bike_store_customer_order[[#This Row],[last_name]])</f>
        <v>Allison Nolan</v>
      </c>
    </row>
    <row r="26" spans="1:20" x14ac:dyDescent="0.3">
      <c r="A26">
        <v>649</v>
      </c>
      <c r="B26" s="1" t="s">
        <v>591</v>
      </c>
      <c r="C26" s="1" t="s">
        <v>592</v>
      </c>
      <c r="D26" s="1" t="s">
        <v>593</v>
      </c>
      <c r="E26" s="1" t="s">
        <v>83</v>
      </c>
      <c r="F26" s="1" t="s">
        <v>27</v>
      </c>
      <c r="G26">
        <v>235</v>
      </c>
      <c r="H26">
        <v>2</v>
      </c>
      <c r="I26">
        <v>13</v>
      </c>
      <c r="J26">
        <v>2</v>
      </c>
      <c r="K26">
        <v>0.05</v>
      </c>
      <c r="L26" s="1" t="s">
        <v>16</v>
      </c>
      <c r="M26">
        <v>1</v>
      </c>
      <c r="N26">
        <v>3</v>
      </c>
      <c r="O26">
        <v>269.99</v>
      </c>
      <c r="P26">
        <v>2016</v>
      </c>
      <c r="Q26" s="1" t="s">
        <v>19</v>
      </c>
      <c r="R26" s="1" t="s">
        <v>24</v>
      </c>
      <c r="S26">
        <v>512.98099999999999</v>
      </c>
      <c r="T26" t="str">
        <f>_xlfn.CONCAT(bike_store_customer_order[[#This Row],[first_name]]," ",bike_store_customer_order[[#This Row],[last_name]])</f>
        <v>Eli Contreras</v>
      </c>
    </row>
    <row r="27" spans="1:20" x14ac:dyDescent="0.3">
      <c r="A27">
        <v>795</v>
      </c>
      <c r="B27" s="1" t="s">
        <v>594</v>
      </c>
      <c r="C27" s="1" t="s">
        <v>595</v>
      </c>
      <c r="D27" s="1" t="s">
        <v>596</v>
      </c>
      <c r="E27" s="1" t="s">
        <v>138</v>
      </c>
      <c r="F27" s="1" t="s">
        <v>27</v>
      </c>
      <c r="G27">
        <v>317</v>
      </c>
      <c r="H27">
        <v>4</v>
      </c>
      <c r="I27">
        <v>13</v>
      </c>
      <c r="J27">
        <v>2</v>
      </c>
      <c r="K27">
        <v>0.2</v>
      </c>
      <c r="L27" s="1" t="s">
        <v>16</v>
      </c>
      <c r="M27">
        <v>1</v>
      </c>
      <c r="N27">
        <v>3</v>
      </c>
      <c r="O27">
        <v>269.99</v>
      </c>
      <c r="P27">
        <v>2016</v>
      </c>
      <c r="Q27" s="1" t="s">
        <v>19</v>
      </c>
      <c r="R27" s="1" t="s">
        <v>24</v>
      </c>
      <c r="S27">
        <v>431.98400000000004</v>
      </c>
      <c r="T27" t="str">
        <f>_xlfn.CONCAT(bike_store_customer_order[[#This Row],[first_name]]," ",bike_store_customer_order[[#This Row],[last_name]])</f>
        <v>Mariam Miranda</v>
      </c>
    </row>
    <row r="28" spans="1:20" x14ac:dyDescent="0.3">
      <c r="A28">
        <v>833</v>
      </c>
      <c r="B28" s="1" t="s">
        <v>597</v>
      </c>
      <c r="C28" s="1" t="s">
        <v>598</v>
      </c>
      <c r="D28" s="1" t="s">
        <v>599</v>
      </c>
      <c r="E28" s="1" t="s">
        <v>74</v>
      </c>
      <c r="F28" s="1" t="s">
        <v>27</v>
      </c>
      <c r="G28">
        <v>574</v>
      </c>
      <c r="H28">
        <v>2</v>
      </c>
      <c r="I28">
        <v>13</v>
      </c>
      <c r="J28">
        <v>2</v>
      </c>
      <c r="K28">
        <v>0.1</v>
      </c>
      <c r="L28" s="1" t="s">
        <v>16</v>
      </c>
      <c r="M28">
        <v>1</v>
      </c>
      <c r="N28">
        <v>3</v>
      </c>
      <c r="O28">
        <v>269.99</v>
      </c>
      <c r="P28">
        <v>2016</v>
      </c>
      <c r="Q28" s="1" t="s">
        <v>19</v>
      </c>
      <c r="R28" s="1" t="s">
        <v>24</v>
      </c>
      <c r="S28">
        <v>485.98200000000003</v>
      </c>
      <c r="T28" t="str">
        <f>_xlfn.CONCAT(bike_store_customer_order[[#This Row],[first_name]]," ",bike_store_customer_order[[#This Row],[last_name]])</f>
        <v>Leone Emerson</v>
      </c>
    </row>
    <row r="29" spans="1:20" x14ac:dyDescent="0.3">
      <c r="A29">
        <v>849</v>
      </c>
      <c r="B29" s="1" t="s">
        <v>600</v>
      </c>
      <c r="C29" s="1" t="s">
        <v>601</v>
      </c>
      <c r="D29" s="1" t="s">
        <v>602</v>
      </c>
      <c r="E29" s="1" t="s">
        <v>58</v>
      </c>
      <c r="F29" s="1" t="s">
        <v>27</v>
      </c>
      <c r="G29">
        <v>289</v>
      </c>
      <c r="H29">
        <v>1</v>
      </c>
      <c r="I29">
        <v>13</v>
      </c>
      <c r="J29">
        <v>1</v>
      </c>
      <c r="K29">
        <v>7.0000000000000007E-2</v>
      </c>
      <c r="L29" s="1" t="s">
        <v>16</v>
      </c>
      <c r="M29">
        <v>1</v>
      </c>
      <c r="N29">
        <v>3</v>
      </c>
      <c r="O29">
        <v>269.99</v>
      </c>
      <c r="P29">
        <v>2016</v>
      </c>
      <c r="Q29" s="1" t="s">
        <v>19</v>
      </c>
      <c r="R29" s="1" t="s">
        <v>24</v>
      </c>
      <c r="S29">
        <v>251.0907</v>
      </c>
      <c r="T29" t="str">
        <f>_xlfn.CONCAT(bike_store_customer_order[[#This Row],[first_name]]," ",bike_store_customer_order[[#This Row],[last_name]])</f>
        <v>Phyllis Hill</v>
      </c>
    </row>
    <row r="30" spans="1:20" x14ac:dyDescent="0.3">
      <c r="A30">
        <v>873</v>
      </c>
      <c r="B30" s="1" t="s">
        <v>603</v>
      </c>
      <c r="C30" s="1" t="s">
        <v>604</v>
      </c>
      <c r="D30" s="1" t="s">
        <v>605</v>
      </c>
      <c r="E30" s="1" t="s">
        <v>52</v>
      </c>
      <c r="F30" s="1" t="s">
        <v>27</v>
      </c>
      <c r="G30">
        <v>13</v>
      </c>
      <c r="H30">
        <v>1</v>
      </c>
      <c r="I30">
        <v>13</v>
      </c>
      <c r="J30">
        <v>1</v>
      </c>
      <c r="K30">
        <v>0.1</v>
      </c>
      <c r="L30" s="1" t="s">
        <v>16</v>
      </c>
      <c r="M30">
        <v>1</v>
      </c>
      <c r="N30">
        <v>3</v>
      </c>
      <c r="O30">
        <v>269.99</v>
      </c>
      <c r="P30">
        <v>2016</v>
      </c>
      <c r="Q30" s="1" t="s">
        <v>19</v>
      </c>
      <c r="R30" s="1" t="s">
        <v>24</v>
      </c>
      <c r="S30">
        <v>242.99100000000001</v>
      </c>
      <c r="T30" t="str">
        <f>_xlfn.CONCAT(bike_store_customer_order[[#This Row],[first_name]]," ",bike_store_customer_order[[#This Row],[last_name]])</f>
        <v>Patience Clayton</v>
      </c>
    </row>
    <row r="31" spans="1:20" x14ac:dyDescent="0.3">
      <c r="A31">
        <v>876</v>
      </c>
      <c r="B31" s="1" t="s">
        <v>606</v>
      </c>
      <c r="C31" s="1" t="s">
        <v>607</v>
      </c>
      <c r="D31" s="1" t="s">
        <v>608</v>
      </c>
      <c r="E31" s="1" t="s">
        <v>53</v>
      </c>
      <c r="F31" s="1" t="s">
        <v>27</v>
      </c>
      <c r="G31">
        <v>490</v>
      </c>
      <c r="H31">
        <v>4</v>
      </c>
      <c r="I31">
        <v>13</v>
      </c>
      <c r="J31">
        <v>2</v>
      </c>
      <c r="K31">
        <v>7.0000000000000007E-2</v>
      </c>
      <c r="L31" s="1" t="s">
        <v>16</v>
      </c>
      <c r="M31">
        <v>1</v>
      </c>
      <c r="N31">
        <v>3</v>
      </c>
      <c r="O31">
        <v>269.99</v>
      </c>
      <c r="P31">
        <v>2016</v>
      </c>
      <c r="Q31" s="1" t="s">
        <v>19</v>
      </c>
      <c r="R31" s="1" t="s">
        <v>24</v>
      </c>
      <c r="S31">
        <v>502.1814</v>
      </c>
      <c r="T31" t="str">
        <f>_xlfn.CONCAT(bike_store_customer_order[[#This Row],[first_name]]," ",bike_store_customer_order[[#This Row],[last_name]])</f>
        <v>Onita Macdonald</v>
      </c>
    </row>
    <row r="32" spans="1:20" x14ac:dyDescent="0.3">
      <c r="A32">
        <v>921</v>
      </c>
      <c r="B32" s="1" t="s">
        <v>609</v>
      </c>
      <c r="C32" s="1" t="s">
        <v>610</v>
      </c>
      <c r="D32" s="1" t="s">
        <v>611</v>
      </c>
      <c r="E32" s="1" t="s">
        <v>55</v>
      </c>
      <c r="F32" s="1" t="s">
        <v>27</v>
      </c>
      <c r="G32">
        <v>488</v>
      </c>
      <c r="H32">
        <v>1</v>
      </c>
      <c r="I32">
        <v>13</v>
      </c>
      <c r="J32">
        <v>2</v>
      </c>
      <c r="K32">
        <v>7.0000000000000007E-2</v>
      </c>
      <c r="L32" s="1" t="s">
        <v>16</v>
      </c>
      <c r="M32">
        <v>1</v>
      </c>
      <c r="N32">
        <v>3</v>
      </c>
      <c r="O32">
        <v>269.99</v>
      </c>
      <c r="P32">
        <v>2016</v>
      </c>
      <c r="Q32" s="1" t="s">
        <v>19</v>
      </c>
      <c r="R32" s="1" t="s">
        <v>24</v>
      </c>
      <c r="S32">
        <v>502.1814</v>
      </c>
      <c r="T32" t="str">
        <f>_xlfn.CONCAT(bike_store_customer_order[[#This Row],[first_name]]," ",bike_store_customer_order[[#This Row],[last_name]])</f>
        <v>Evelin Vargas</v>
      </c>
    </row>
    <row r="33" spans="1:20" x14ac:dyDescent="0.3">
      <c r="A33">
        <v>924</v>
      </c>
      <c r="B33" s="1" t="s">
        <v>612</v>
      </c>
      <c r="C33" s="1" t="s">
        <v>613</v>
      </c>
      <c r="D33" s="1" t="s">
        <v>614</v>
      </c>
      <c r="E33" s="1" t="s">
        <v>33</v>
      </c>
      <c r="F33" s="1" t="s">
        <v>27</v>
      </c>
      <c r="G33">
        <v>322</v>
      </c>
      <c r="H33">
        <v>1</v>
      </c>
      <c r="I33">
        <v>13</v>
      </c>
      <c r="J33">
        <v>2</v>
      </c>
      <c r="K33">
        <v>0.2</v>
      </c>
      <c r="L33" s="1" t="s">
        <v>16</v>
      </c>
      <c r="M33">
        <v>1</v>
      </c>
      <c r="N33">
        <v>3</v>
      </c>
      <c r="O33">
        <v>269.99</v>
      </c>
      <c r="P33">
        <v>2016</v>
      </c>
      <c r="Q33" s="1" t="s">
        <v>19</v>
      </c>
      <c r="R33" s="1" t="s">
        <v>24</v>
      </c>
      <c r="S33">
        <v>431.98400000000004</v>
      </c>
      <c r="T33" t="str">
        <f>_xlfn.CONCAT(bike_store_customer_order[[#This Row],[first_name]]," ",bike_store_customer_order[[#This Row],[last_name]])</f>
        <v>Lea Irwin</v>
      </c>
    </row>
    <row r="34" spans="1:20" x14ac:dyDescent="0.3">
      <c r="A34">
        <v>932</v>
      </c>
      <c r="B34" s="1" t="s">
        <v>615</v>
      </c>
      <c r="C34" s="1" t="s">
        <v>616</v>
      </c>
      <c r="D34" s="1" t="s">
        <v>617</v>
      </c>
      <c r="E34" s="1" t="s">
        <v>103</v>
      </c>
      <c r="F34" s="1" t="s">
        <v>27</v>
      </c>
      <c r="G34">
        <v>503</v>
      </c>
      <c r="H34">
        <v>1</v>
      </c>
      <c r="I34">
        <v>13</v>
      </c>
      <c r="J34">
        <v>2</v>
      </c>
      <c r="K34">
        <v>7.0000000000000007E-2</v>
      </c>
      <c r="L34" s="1" t="s">
        <v>16</v>
      </c>
      <c r="M34">
        <v>1</v>
      </c>
      <c r="N34">
        <v>3</v>
      </c>
      <c r="O34">
        <v>269.99</v>
      </c>
      <c r="P34">
        <v>2016</v>
      </c>
      <c r="Q34" s="1" t="s">
        <v>19</v>
      </c>
      <c r="R34" s="1" t="s">
        <v>24</v>
      </c>
      <c r="S34">
        <v>502.1814</v>
      </c>
      <c r="T34" t="str">
        <f>_xlfn.CONCAT(bike_store_customer_order[[#This Row],[first_name]]," ",bike_store_customer_order[[#This Row],[last_name]])</f>
        <v>Yvonne Bean</v>
      </c>
    </row>
    <row r="35" spans="1:20" x14ac:dyDescent="0.3">
      <c r="A35">
        <v>943</v>
      </c>
      <c r="B35" s="1" t="s">
        <v>618</v>
      </c>
      <c r="C35" s="1" t="s">
        <v>619</v>
      </c>
      <c r="D35" s="1" t="s">
        <v>620</v>
      </c>
      <c r="E35" s="1" t="s">
        <v>26</v>
      </c>
      <c r="F35" s="1" t="s">
        <v>27</v>
      </c>
      <c r="G35">
        <v>210</v>
      </c>
      <c r="H35">
        <v>2</v>
      </c>
      <c r="I35">
        <v>13</v>
      </c>
      <c r="J35">
        <v>2</v>
      </c>
      <c r="K35">
        <v>0.2</v>
      </c>
      <c r="L35" s="1" t="s">
        <v>16</v>
      </c>
      <c r="M35">
        <v>1</v>
      </c>
      <c r="N35">
        <v>3</v>
      </c>
      <c r="O35">
        <v>269.99</v>
      </c>
      <c r="P35">
        <v>2016</v>
      </c>
      <c r="Q35" s="1" t="s">
        <v>19</v>
      </c>
      <c r="R35" s="1" t="s">
        <v>24</v>
      </c>
      <c r="S35">
        <v>431.98400000000004</v>
      </c>
      <c r="T35" t="str">
        <f>_xlfn.CONCAT(bike_store_customer_order[[#This Row],[first_name]]," ",bike_store_customer_order[[#This Row],[last_name]])</f>
        <v>Lynn Mcmahon</v>
      </c>
    </row>
    <row r="36" spans="1:20" x14ac:dyDescent="0.3">
      <c r="A36">
        <v>963</v>
      </c>
      <c r="B36" s="1" t="s">
        <v>621</v>
      </c>
      <c r="C36" s="1" t="s">
        <v>622</v>
      </c>
      <c r="D36" s="1" t="s">
        <v>623</v>
      </c>
      <c r="E36" s="1" t="s">
        <v>57</v>
      </c>
      <c r="F36" s="1" t="s">
        <v>27</v>
      </c>
      <c r="G36">
        <v>340</v>
      </c>
      <c r="H36">
        <v>3</v>
      </c>
      <c r="I36">
        <v>13</v>
      </c>
      <c r="J36">
        <v>2</v>
      </c>
      <c r="K36">
        <v>0.1</v>
      </c>
      <c r="L36" s="1" t="s">
        <v>16</v>
      </c>
      <c r="M36">
        <v>1</v>
      </c>
      <c r="N36">
        <v>3</v>
      </c>
      <c r="O36">
        <v>269.99</v>
      </c>
      <c r="P36">
        <v>2016</v>
      </c>
      <c r="Q36" s="1" t="s">
        <v>19</v>
      </c>
      <c r="R36" s="1" t="s">
        <v>24</v>
      </c>
      <c r="S36">
        <v>485.98200000000003</v>
      </c>
      <c r="T36" t="str">
        <f>_xlfn.CONCAT(bike_store_customer_order[[#This Row],[first_name]]," ",bike_store_customer_order[[#This Row],[last_name]])</f>
        <v>Anisha Lang</v>
      </c>
    </row>
    <row r="37" spans="1:20" x14ac:dyDescent="0.3">
      <c r="A37">
        <v>988</v>
      </c>
      <c r="B37" s="1" t="s">
        <v>624</v>
      </c>
      <c r="C37" s="1" t="s">
        <v>625</v>
      </c>
      <c r="D37" s="1" t="s">
        <v>626</v>
      </c>
      <c r="E37" s="1" t="s">
        <v>58</v>
      </c>
      <c r="F37" s="1" t="s">
        <v>27</v>
      </c>
      <c r="G37">
        <v>454</v>
      </c>
      <c r="H37">
        <v>2</v>
      </c>
      <c r="I37">
        <v>13</v>
      </c>
      <c r="J37">
        <v>2</v>
      </c>
      <c r="K37">
        <v>0.05</v>
      </c>
      <c r="L37" s="1" t="s">
        <v>16</v>
      </c>
      <c r="M37">
        <v>1</v>
      </c>
      <c r="N37">
        <v>3</v>
      </c>
      <c r="O37">
        <v>269.99</v>
      </c>
      <c r="P37">
        <v>2016</v>
      </c>
      <c r="Q37" s="1" t="s">
        <v>19</v>
      </c>
      <c r="R37" s="1" t="s">
        <v>24</v>
      </c>
      <c r="S37">
        <v>512.98099999999999</v>
      </c>
      <c r="T37" t="str">
        <f>_xlfn.CONCAT(bike_store_customer_order[[#This Row],[first_name]]," ",bike_store_customer_order[[#This Row],[last_name]])</f>
        <v>Vanda Holmes</v>
      </c>
    </row>
    <row r="38" spans="1:20" x14ac:dyDescent="0.3">
      <c r="A38">
        <v>1034</v>
      </c>
      <c r="B38" s="1" t="s">
        <v>627</v>
      </c>
      <c r="C38" s="1" t="s">
        <v>628</v>
      </c>
      <c r="D38" s="1" t="s">
        <v>629</v>
      </c>
      <c r="E38" s="1" t="s">
        <v>59</v>
      </c>
      <c r="F38" s="1" t="s">
        <v>27</v>
      </c>
      <c r="G38">
        <v>167</v>
      </c>
      <c r="H38">
        <v>3</v>
      </c>
      <c r="I38">
        <v>13</v>
      </c>
      <c r="J38">
        <v>2</v>
      </c>
      <c r="K38">
        <v>0.05</v>
      </c>
      <c r="L38" s="1" t="s">
        <v>16</v>
      </c>
      <c r="M38">
        <v>1</v>
      </c>
      <c r="N38">
        <v>3</v>
      </c>
      <c r="O38">
        <v>269.99</v>
      </c>
      <c r="P38">
        <v>2016</v>
      </c>
      <c r="Q38" s="1" t="s">
        <v>19</v>
      </c>
      <c r="R38" s="1" t="s">
        <v>24</v>
      </c>
      <c r="S38">
        <v>512.98099999999999</v>
      </c>
      <c r="T38" t="str">
        <f>_xlfn.CONCAT(bike_store_customer_order[[#This Row],[first_name]]," ",bike_store_customer_order[[#This Row],[last_name]])</f>
        <v>Rico Salas</v>
      </c>
    </row>
    <row r="39" spans="1:20" x14ac:dyDescent="0.3">
      <c r="A39">
        <v>1047</v>
      </c>
      <c r="B39" s="1" t="s">
        <v>630</v>
      </c>
      <c r="C39" s="1" t="s">
        <v>631</v>
      </c>
      <c r="D39" s="1" t="s">
        <v>632</v>
      </c>
      <c r="E39" s="1" t="s">
        <v>120</v>
      </c>
      <c r="F39" s="1" t="s">
        <v>27</v>
      </c>
      <c r="G39">
        <v>51</v>
      </c>
      <c r="H39">
        <v>1</v>
      </c>
      <c r="I39">
        <v>13</v>
      </c>
      <c r="J39">
        <v>1</v>
      </c>
      <c r="K39">
        <v>0.05</v>
      </c>
      <c r="L39" s="1" t="s">
        <v>16</v>
      </c>
      <c r="M39">
        <v>1</v>
      </c>
      <c r="N39">
        <v>3</v>
      </c>
      <c r="O39">
        <v>269.99</v>
      </c>
      <c r="P39">
        <v>2016</v>
      </c>
      <c r="Q39" s="1" t="s">
        <v>19</v>
      </c>
      <c r="R39" s="1" t="s">
        <v>24</v>
      </c>
      <c r="S39">
        <v>256.4905</v>
      </c>
      <c r="T39" t="str">
        <f>_xlfn.CONCAT(bike_store_customer_order[[#This Row],[first_name]]," ",bike_store_customer_order[[#This Row],[last_name]])</f>
        <v>Jamaal Baker</v>
      </c>
    </row>
    <row r="40" spans="1:20" x14ac:dyDescent="0.3">
      <c r="A40">
        <v>1110</v>
      </c>
      <c r="B40" s="1" t="s">
        <v>633</v>
      </c>
      <c r="C40" s="1" t="s">
        <v>634</v>
      </c>
      <c r="D40" s="1" t="s">
        <v>635</v>
      </c>
      <c r="E40" s="1" t="s">
        <v>108</v>
      </c>
      <c r="F40" s="1" t="s">
        <v>27</v>
      </c>
      <c r="G40">
        <v>339</v>
      </c>
      <c r="H40">
        <v>1</v>
      </c>
      <c r="I40">
        <v>13</v>
      </c>
      <c r="J40">
        <v>1</v>
      </c>
      <c r="K40">
        <v>0.1</v>
      </c>
      <c r="L40" s="1" t="s">
        <v>16</v>
      </c>
      <c r="M40">
        <v>1</v>
      </c>
      <c r="N40">
        <v>3</v>
      </c>
      <c r="O40">
        <v>269.99</v>
      </c>
      <c r="P40">
        <v>2016</v>
      </c>
      <c r="Q40" s="1" t="s">
        <v>19</v>
      </c>
      <c r="R40" s="1" t="s">
        <v>24</v>
      </c>
      <c r="S40">
        <v>242.99100000000001</v>
      </c>
      <c r="T40" t="str">
        <f>_xlfn.CONCAT(bike_store_customer_order[[#This Row],[first_name]]," ",bike_store_customer_order[[#This Row],[last_name]])</f>
        <v>Shirely Cantrell</v>
      </c>
    </row>
    <row r="41" spans="1:20" x14ac:dyDescent="0.3">
      <c r="A41">
        <v>1141</v>
      </c>
      <c r="B41" s="1" t="s">
        <v>636</v>
      </c>
      <c r="C41" s="1" t="s">
        <v>637</v>
      </c>
      <c r="D41" s="1" t="s">
        <v>638</v>
      </c>
      <c r="E41" s="1" t="s">
        <v>68</v>
      </c>
      <c r="F41" s="1" t="s">
        <v>27</v>
      </c>
      <c r="G41">
        <v>318</v>
      </c>
      <c r="H41">
        <v>1</v>
      </c>
      <c r="I41">
        <v>13</v>
      </c>
      <c r="J41">
        <v>2</v>
      </c>
      <c r="K41">
        <v>0.1</v>
      </c>
      <c r="L41" s="1" t="s">
        <v>16</v>
      </c>
      <c r="M41">
        <v>1</v>
      </c>
      <c r="N41">
        <v>3</v>
      </c>
      <c r="O41">
        <v>269.99</v>
      </c>
      <c r="P41">
        <v>2016</v>
      </c>
      <c r="Q41" s="1" t="s">
        <v>19</v>
      </c>
      <c r="R41" s="1" t="s">
        <v>24</v>
      </c>
      <c r="S41">
        <v>485.98200000000003</v>
      </c>
      <c r="T41" t="str">
        <f>_xlfn.CONCAT(bike_store_customer_order[[#This Row],[first_name]]," ",bike_store_customer_order[[#This Row],[last_name]])</f>
        <v>Mallie Osborn</v>
      </c>
    </row>
    <row r="42" spans="1:20" x14ac:dyDescent="0.3">
      <c r="A42">
        <v>1179</v>
      </c>
      <c r="B42" s="1" t="s">
        <v>639</v>
      </c>
      <c r="C42" s="1" t="s">
        <v>640</v>
      </c>
      <c r="D42" s="1" t="s">
        <v>641</v>
      </c>
      <c r="E42" s="1" t="s">
        <v>109</v>
      </c>
      <c r="F42" s="1" t="s">
        <v>27</v>
      </c>
      <c r="G42">
        <v>218</v>
      </c>
      <c r="H42">
        <v>2</v>
      </c>
      <c r="I42">
        <v>13</v>
      </c>
      <c r="J42">
        <v>1</v>
      </c>
      <c r="K42">
        <v>7.0000000000000007E-2</v>
      </c>
      <c r="L42" s="1" t="s">
        <v>16</v>
      </c>
      <c r="M42">
        <v>1</v>
      </c>
      <c r="N42">
        <v>3</v>
      </c>
      <c r="O42">
        <v>269.99</v>
      </c>
      <c r="P42">
        <v>2016</v>
      </c>
      <c r="Q42" s="1" t="s">
        <v>19</v>
      </c>
      <c r="R42" s="1" t="s">
        <v>24</v>
      </c>
      <c r="S42">
        <v>251.0907</v>
      </c>
      <c r="T42" t="str">
        <f>_xlfn.CONCAT(bike_store_customer_order[[#This Row],[first_name]]," ",bike_store_customer_order[[#This Row],[last_name]])</f>
        <v>Vernetta Banks</v>
      </c>
    </row>
    <row r="43" spans="1:20" x14ac:dyDescent="0.3">
      <c r="A43">
        <v>1189</v>
      </c>
      <c r="B43" s="1" t="s">
        <v>642</v>
      </c>
      <c r="C43" s="1" t="s">
        <v>643</v>
      </c>
      <c r="D43" s="1" t="s">
        <v>644</v>
      </c>
      <c r="E43" s="1" t="s">
        <v>54</v>
      </c>
      <c r="F43" s="1" t="s">
        <v>27</v>
      </c>
      <c r="G43">
        <v>356</v>
      </c>
      <c r="H43">
        <v>3</v>
      </c>
      <c r="I43">
        <v>13</v>
      </c>
      <c r="J43">
        <v>1</v>
      </c>
      <c r="K43">
        <v>0.05</v>
      </c>
      <c r="L43" s="1" t="s">
        <v>16</v>
      </c>
      <c r="M43">
        <v>1</v>
      </c>
      <c r="N43">
        <v>3</v>
      </c>
      <c r="O43">
        <v>269.99</v>
      </c>
      <c r="P43">
        <v>2016</v>
      </c>
      <c r="Q43" s="1" t="s">
        <v>19</v>
      </c>
      <c r="R43" s="1" t="s">
        <v>24</v>
      </c>
      <c r="S43">
        <v>256.4905</v>
      </c>
      <c r="T43" t="str">
        <f>_xlfn.CONCAT(bike_store_customer_order[[#This Row],[first_name]]," ",bike_store_customer_order[[#This Row],[last_name]])</f>
        <v>Sheila Goodman</v>
      </c>
    </row>
    <row r="44" spans="1:20" x14ac:dyDescent="0.3">
      <c r="A44">
        <v>1208</v>
      </c>
      <c r="B44" s="1" t="s">
        <v>645</v>
      </c>
      <c r="C44" s="1" t="s">
        <v>646</v>
      </c>
      <c r="D44" s="1" t="s">
        <v>647</v>
      </c>
      <c r="E44" s="1" t="s">
        <v>98</v>
      </c>
      <c r="F44" s="1" t="s">
        <v>27</v>
      </c>
      <c r="G44">
        <v>605</v>
      </c>
      <c r="H44">
        <v>3</v>
      </c>
      <c r="I44">
        <v>13</v>
      </c>
      <c r="J44">
        <v>2</v>
      </c>
      <c r="K44">
        <v>0.2</v>
      </c>
      <c r="L44" s="1" t="s">
        <v>16</v>
      </c>
      <c r="M44">
        <v>1</v>
      </c>
      <c r="N44">
        <v>3</v>
      </c>
      <c r="O44">
        <v>269.99</v>
      </c>
      <c r="P44">
        <v>2016</v>
      </c>
      <c r="Q44" s="1" t="s">
        <v>19</v>
      </c>
      <c r="R44" s="1" t="s">
        <v>24</v>
      </c>
      <c r="S44">
        <v>431.98400000000004</v>
      </c>
      <c r="T44" t="str">
        <f>_xlfn.CONCAT(bike_store_customer_order[[#This Row],[first_name]]," ",bike_store_customer_order[[#This Row],[last_name]])</f>
        <v>Leila Barr</v>
      </c>
    </row>
    <row r="45" spans="1:20" x14ac:dyDescent="0.3">
      <c r="A45">
        <v>1217</v>
      </c>
      <c r="B45" s="1" t="s">
        <v>648</v>
      </c>
      <c r="C45" s="1" t="s">
        <v>649</v>
      </c>
      <c r="D45" s="1" t="s">
        <v>650</v>
      </c>
      <c r="E45" s="1" t="s">
        <v>65</v>
      </c>
      <c r="F45" s="1" t="s">
        <v>27</v>
      </c>
      <c r="G45">
        <v>431</v>
      </c>
      <c r="H45">
        <v>4</v>
      </c>
      <c r="I45">
        <v>13</v>
      </c>
      <c r="J45">
        <v>2</v>
      </c>
      <c r="K45">
        <v>7.0000000000000007E-2</v>
      </c>
      <c r="L45" s="1" t="s">
        <v>16</v>
      </c>
      <c r="M45">
        <v>1</v>
      </c>
      <c r="N45">
        <v>3</v>
      </c>
      <c r="O45">
        <v>269.99</v>
      </c>
      <c r="P45">
        <v>2016</v>
      </c>
      <c r="Q45" s="1" t="s">
        <v>19</v>
      </c>
      <c r="R45" s="1" t="s">
        <v>24</v>
      </c>
      <c r="S45">
        <v>502.1814</v>
      </c>
      <c r="T45" t="str">
        <f>_xlfn.CONCAT(bike_store_customer_order[[#This Row],[first_name]]," ",bike_store_customer_order[[#This Row],[last_name]])</f>
        <v>Carlie Terrell</v>
      </c>
    </row>
    <row r="46" spans="1:20" x14ac:dyDescent="0.3">
      <c r="A46">
        <v>1234</v>
      </c>
      <c r="B46" s="1" t="s">
        <v>651</v>
      </c>
      <c r="C46" s="1" t="s">
        <v>652</v>
      </c>
      <c r="D46" s="1" t="s">
        <v>653</v>
      </c>
      <c r="E46" s="1" t="s">
        <v>47</v>
      </c>
      <c r="F46" s="1" t="s">
        <v>27</v>
      </c>
      <c r="G46">
        <v>47</v>
      </c>
      <c r="H46">
        <v>4</v>
      </c>
      <c r="I46">
        <v>13</v>
      </c>
      <c r="J46">
        <v>1</v>
      </c>
      <c r="K46">
        <v>0.2</v>
      </c>
      <c r="L46" s="1" t="s">
        <v>16</v>
      </c>
      <c r="M46">
        <v>1</v>
      </c>
      <c r="N46">
        <v>3</v>
      </c>
      <c r="O46">
        <v>269.99</v>
      </c>
      <c r="P46">
        <v>2016</v>
      </c>
      <c r="Q46" s="1" t="s">
        <v>19</v>
      </c>
      <c r="R46" s="1" t="s">
        <v>24</v>
      </c>
      <c r="S46">
        <v>215.99200000000002</v>
      </c>
      <c r="T46" t="str">
        <f>_xlfn.CONCAT(bike_store_customer_order[[#This Row],[first_name]]," ",bike_store_customer_order[[#This Row],[last_name]])</f>
        <v>Joshua Berg</v>
      </c>
    </row>
    <row r="47" spans="1:20" x14ac:dyDescent="0.3">
      <c r="A47">
        <v>1243</v>
      </c>
      <c r="B47" s="1" t="s">
        <v>654</v>
      </c>
      <c r="C47" s="1" t="s">
        <v>655</v>
      </c>
      <c r="D47" s="1" t="s">
        <v>656</v>
      </c>
      <c r="E47" s="1" t="s">
        <v>95</v>
      </c>
      <c r="F47" s="1" t="s">
        <v>27</v>
      </c>
      <c r="G47">
        <v>323</v>
      </c>
      <c r="H47">
        <v>1</v>
      </c>
      <c r="I47">
        <v>13</v>
      </c>
      <c r="J47">
        <v>2</v>
      </c>
      <c r="K47">
        <v>7.0000000000000007E-2</v>
      </c>
      <c r="L47" s="1" t="s">
        <v>16</v>
      </c>
      <c r="M47">
        <v>1</v>
      </c>
      <c r="N47">
        <v>3</v>
      </c>
      <c r="O47">
        <v>269.99</v>
      </c>
      <c r="P47">
        <v>2016</v>
      </c>
      <c r="Q47" s="1" t="s">
        <v>19</v>
      </c>
      <c r="R47" s="1" t="s">
        <v>24</v>
      </c>
      <c r="S47">
        <v>502.1814</v>
      </c>
      <c r="T47" t="str">
        <f>_xlfn.CONCAT(bike_store_customer_order[[#This Row],[first_name]]," ",bike_store_customer_order[[#This Row],[last_name]])</f>
        <v>Heide Reed</v>
      </c>
    </row>
    <row r="48" spans="1:20" x14ac:dyDescent="0.3">
      <c r="A48">
        <v>1300</v>
      </c>
      <c r="B48" s="1" t="s">
        <v>657</v>
      </c>
      <c r="C48" s="1" t="s">
        <v>658</v>
      </c>
      <c r="D48" s="1" t="s">
        <v>659</v>
      </c>
      <c r="E48" s="1" t="s">
        <v>130</v>
      </c>
      <c r="F48" s="1" t="s">
        <v>27</v>
      </c>
      <c r="G48">
        <v>360</v>
      </c>
      <c r="H48">
        <v>3</v>
      </c>
      <c r="I48">
        <v>13</v>
      </c>
      <c r="J48">
        <v>2</v>
      </c>
      <c r="K48">
        <v>0.05</v>
      </c>
      <c r="L48" s="1" t="s">
        <v>16</v>
      </c>
      <c r="M48">
        <v>1</v>
      </c>
      <c r="N48">
        <v>3</v>
      </c>
      <c r="O48">
        <v>269.99</v>
      </c>
      <c r="P48">
        <v>2016</v>
      </c>
      <c r="Q48" s="1" t="s">
        <v>19</v>
      </c>
      <c r="R48" s="1" t="s">
        <v>24</v>
      </c>
      <c r="S48">
        <v>512.98099999999999</v>
      </c>
      <c r="T48" t="str">
        <f>_xlfn.CONCAT(bike_store_customer_order[[#This Row],[first_name]]," ",bike_store_customer_order[[#This Row],[last_name]])</f>
        <v>Clorinda Donovan</v>
      </c>
    </row>
    <row r="49" spans="1:20" x14ac:dyDescent="0.3">
      <c r="A49">
        <v>1305</v>
      </c>
      <c r="B49" s="1" t="s">
        <v>660</v>
      </c>
      <c r="C49" s="1" t="s">
        <v>661</v>
      </c>
      <c r="D49" s="1" t="s">
        <v>662</v>
      </c>
      <c r="E49" s="1" t="s">
        <v>87</v>
      </c>
      <c r="F49" s="1" t="s">
        <v>27</v>
      </c>
      <c r="G49">
        <v>57</v>
      </c>
      <c r="H49">
        <v>3</v>
      </c>
      <c r="I49">
        <v>13</v>
      </c>
      <c r="J49">
        <v>1</v>
      </c>
      <c r="K49">
        <v>7.0000000000000007E-2</v>
      </c>
      <c r="L49" s="1" t="s">
        <v>16</v>
      </c>
      <c r="M49">
        <v>1</v>
      </c>
      <c r="N49">
        <v>3</v>
      </c>
      <c r="O49">
        <v>269.99</v>
      </c>
      <c r="P49">
        <v>2016</v>
      </c>
      <c r="Q49" s="1" t="s">
        <v>19</v>
      </c>
      <c r="R49" s="1" t="s">
        <v>24</v>
      </c>
      <c r="S49">
        <v>251.0907</v>
      </c>
      <c r="T49" t="str">
        <f>_xlfn.CONCAT(bike_store_customer_order[[#This Row],[first_name]]," ",bike_store_customer_order[[#This Row],[last_name]])</f>
        <v>Dalia Carson</v>
      </c>
    </row>
    <row r="50" spans="1:20" x14ac:dyDescent="0.3">
      <c r="A50">
        <v>1350</v>
      </c>
      <c r="B50" s="1" t="s">
        <v>663</v>
      </c>
      <c r="C50" s="1" t="s">
        <v>664</v>
      </c>
      <c r="D50" s="1" t="s">
        <v>665</v>
      </c>
      <c r="E50" s="1" t="s">
        <v>125</v>
      </c>
      <c r="F50" s="1" t="s">
        <v>27</v>
      </c>
      <c r="G50">
        <v>238</v>
      </c>
      <c r="H50">
        <v>3</v>
      </c>
      <c r="I50">
        <v>13</v>
      </c>
      <c r="J50">
        <v>2</v>
      </c>
      <c r="K50">
        <v>0.2</v>
      </c>
      <c r="L50" s="1" t="s">
        <v>16</v>
      </c>
      <c r="M50">
        <v>1</v>
      </c>
      <c r="N50">
        <v>3</v>
      </c>
      <c r="O50">
        <v>269.99</v>
      </c>
      <c r="P50">
        <v>2016</v>
      </c>
      <c r="Q50" s="1" t="s">
        <v>19</v>
      </c>
      <c r="R50" s="1" t="s">
        <v>24</v>
      </c>
      <c r="S50">
        <v>431.98400000000004</v>
      </c>
      <c r="T50" t="str">
        <f>_xlfn.CONCAT(bike_store_customer_order[[#This Row],[first_name]]," ",bike_store_customer_order[[#This Row],[last_name]])</f>
        <v>Annett Rush</v>
      </c>
    </row>
    <row r="51" spans="1:20" x14ac:dyDescent="0.3">
      <c r="A51">
        <v>1376</v>
      </c>
      <c r="B51" s="1" t="s">
        <v>666</v>
      </c>
      <c r="C51" s="1" t="s">
        <v>667</v>
      </c>
      <c r="D51" s="1" t="s">
        <v>668</v>
      </c>
      <c r="E51" s="1" t="s">
        <v>70</v>
      </c>
      <c r="F51" s="1" t="s">
        <v>27</v>
      </c>
      <c r="G51">
        <v>248</v>
      </c>
      <c r="H51">
        <v>1</v>
      </c>
      <c r="I51">
        <v>13</v>
      </c>
      <c r="J51">
        <v>1</v>
      </c>
      <c r="K51">
        <v>0.1</v>
      </c>
      <c r="L51" s="1" t="s">
        <v>16</v>
      </c>
      <c r="M51">
        <v>1</v>
      </c>
      <c r="N51">
        <v>3</v>
      </c>
      <c r="O51">
        <v>269.99</v>
      </c>
      <c r="P51">
        <v>2016</v>
      </c>
      <c r="Q51" s="1" t="s">
        <v>19</v>
      </c>
      <c r="R51" s="1" t="s">
        <v>24</v>
      </c>
      <c r="S51">
        <v>242.99100000000001</v>
      </c>
      <c r="T51" t="str">
        <f>_xlfn.CONCAT(bike_store_customer_order[[#This Row],[first_name]]," ",bike_store_customer_order[[#This Row],[last_name]])</f>
        <v>Kimberley Reynolds</v>
      </c>
    </row>
    <row r="52" spans="1:20" x14ac:dyDescent="0.3">
      <c r="A52">
        <v>1431</v>
      </c>
      <c r="B52" s="1" t="s">
        <v>669</v>
      </c>
      <c r="C52" s="1" t="s">
        <v>670</v>
      </c>
      <c r="D52" s="1" t="s">
        <v>671</v>
      </c>
      <c r="E52" s="1" t="s">
        <v>73</v>
      </c>
      <c r="F52" s="1" t="s">
        <v>27</v>
      </c>
      <c r="G52">
        <v>114</v>
      </c>
      <c r="H52">
        <v>3</v>
      </c>
      <c r="I52">
        <v>13</v>
      </c>
      <c r="J52">
        <v>2</v>
      </c>
      <c r="K52">
        <v>0.1</v>
      </c>
      <c r="L52" s="1" t="s">
        <v>16</v>
      </c>
      <c r="M52">
        <v>1</v>
      </c>
      <c r="N52">
        <v>3</v>
      </c>
      <c r="O52">
        <v>269.99</v>
      </c>
      <c r="P52">
        <v>2016</v>
      </c>
      <c r="Q52" s="1" t="s">
        <v>19</v>
      </c>
      <c r="R52" s="1" t="s">
        <v>24</v>
      </c>
      <c r="S52">
        <v>485.98200000000003</v>
      </c>
      <c r="T52" t="str">
        <f>_xlfn.CONCAT(bike_store_customer_order[[#This Row],[first_name]]," ",bike_store_customer_order[[#This Row],[last_name]])</f>
        <v>Mark Benton</v>
      </c>
    </row>
    <row r="53" spans="1:20" x14ac:dyDescent="0.3">
      <c r="A53">
        <v>1434</v>
      </c>
      <c r="B53" s="1" t="s">
        <v>672</v>
      </c>
      <c r="C53" s="1" t="s">
        <v>673</v>
      </c>
      <c r="D53" s="1" t="s">
        <v>674</v>
      </c>
      <c r="E53" s="1" t="s">
        <v>140</v>
      </c>
      <c r="F53" s="1" t="s">
        <v>27</v>
      </c>
      <c r="G53">
        <v>43</v>
      </c>
      <c r="H53">
        <v>1</v>
      </c>
      <c r="I53">
        <v>13</v>
      </c>
      <c r="J53">
        <v>2</v>
      </c>
      <c r="K53">
        <v>0.1</v>
      </c>
      <c r="L53" s="1" t="s">
        <v>16</v>
      </c>
      <c r="M53">
        <v>1</v>
      </c>
      <c r="N53">
        <v>3</v>
      </c>
      <c r="O53">
        <v>269.99</v>
      </c>
      <c r="P53">
        <v>2016</v>
      </c>
      <c r="Q53" s="1" t="s">
        <v>19</v>
      </c>
      <c r="R53" s="1" t="s">
        <v>24</v>
      </c>
      <c r="S53">
        <v>485.98200000000003</v>
      </c>
      <c r="T53" t="str">
        <f>_xlfn.CONCAT(bike_store_customer_order[[#This Row],[first_name]]," ",bike_store_customer_order[[#This Row],[last_name]])</f>
        <v>Elana Miles</v>
      </c>
    </row>
    <row r="54" spans="1:20" x14ac:dyDescent="0.3">
      <c r="A54">
        <v>1226</v>
      </c>
      <c r="B54" s="1" t="s">
        <v>675</v>
      </c>
      <c r="C54" s="1" t="s">
        <v>676</v>
      </c>
      <c r="D54" s="1" t="s">
        <v>677</v>
      </c>
      <c r="E54" s="1" t="s">
        <v>80</v>
      </c>
      <c r="F54" s="1" t="s">
        <v>27</v>
      </c>
      <c r="G54">
        <v>1208</v>
      </c>
      <c r="H54">
        <v>4</v>
      </c>
      <c r="I54">
        <v>13</v>
      </c>
      <c r="J54">
        <v>2</v>
      </c>
      <c r="K54">
        <v>0.1</v>
      </c>
      <c r="L54" s="1" t="s">
        <v>16</v>
      </c>
      <c r="M54">
        <v>1</v>
      </c>
      <c r="N54">
        <v>3</v>
      </c>
      <c r="O54">
        <v>269.99</v>
      </c>
      <c r="P54">
        <v>2016</v>
      </c>
      <c r="Q54" s="1" t="s">
        <v>19</v>
      </c>
      <c r="R54" s="1" t="s">
        <v>24</v>
      </c>
      <c r="S54">
        <v>485.98200000000003</v>
      </c>
      <c r="T54" t="str">
        <f>_xlfn.CONCAT(bike_store_customer_order[[#This Row],[first_name]]," ",bike_store_customer_order[[#This Row],[last_name]])</f>
        <v>Qiana Jackson</v>
      </c>
    </row>
    <row r="55" spans="1:20" x14ac:dyDescent="0.3">
      <c r="A55">
        <v>1166</v>
      </c>
      <c r="B55" s="1" t="s">
        <v>678</v>
      </c>
      <c r="C55" s="1" t="s">
        <v>679</v>
      </c>
      <c r="D55" s="1" t="s">
        <v>680</v>
      </c>
      <c r="E55" s="1" t="s">
        <v>38</v>
      </c>
      <c r="F55" s="1" t="s">
        <v>27</v>
      </c>
      <c r="G55">
        <v>1245</v>
      </c>
      <c r="H55">
        <v>1</v>
      </c>
      <c r="I55">
        <v>13</v>
      </c>
      <c r="J55">
        <v>1</v>
      </c>
      <c r="K55">
        <v>0.1</v>
      </c>
      <c r="L55" s="1" t="s">
        <v>16</v>
      </c>
      <c r="M55">
        <v>1</v>
      </c>
      <c r="N55">
        <v>3</v>
      </c>
      <c r="O55">
        <v>269.99</v>
      </c>
      <c r="P55">
        <v>2016</v>
      </c>
      <c r="Q55" s="1" t="s">
        <v>19</v>
      </c>
      <c r="R55" s="1" t="s">
        <v>24</v>
      </c>
      <c r="S55">
        <v>242.99100000000001</v>
      </c>
      <c r="T55" t="str">
        <f>_xlfn.CONCAT(bike_store_customer_order[[#This Row],[first_name]]," ",bike_store_customer_order[[#This Row],[last_name]])</f>
        <v>Junita Reese</v>
      </c>
    </row>
    <row r="56" spans="1:20" x14ac:dyDescent="0.3">
      <c r="A56">
        <v>129</v>
      </c>
      <c r="B56" s="1" t="s">
        <v>681</v>
      </c>
      <c r="C56" s="1" t="s">
        <v>682</v>
      </c>
      <c r="D56" s="1" t="s">
        <v>683</v>
      </c>
      <c r="E56" s="1" t="s">
        <v>94</v>
      </c>
      <c r="F56" s="1" t="s">
        <v>27</v>
      </c>
      <c r="G56">
        <v>938</v>
      </c>
      <c r="H56">
        <v>2</v>
      </c>
      <c r="I56">
        <v>13</v>
      </c>
      <c r="J56">
        <v>1</v>
      </c>
      <c r="K56">
        <v>0.05</v>
      </c>
      <c r="L56" s="1" t="s">
        <v>16</v>
      </c>
      <c r="M56">
        <v>1</v>
      </c>
      <c r="N56">
        <v>3</v>
      </c>
      <c r="O56">
        <v>269.99</v>
      </c>
      <c r="P56">
        <v>2016</v>
      </c>
      <c r="Q56" s="1" t="s">
        <v>19</v>
      </c>
      <c r="R56" s="1" t="s">
        <v>24</v>
      </c>
      <c r="S56">
        <v>256.4905</v>
      </c>
      <c r="T56" t="str">
        <f>_xlfn.CONCAT(bike_store_customer_order[[#This Row],[first_name]]," ",bike_store_customer_order[[#This Row],[last_name]])</f>
        <v>Walton Dejesus</v>
      </c>
    </row>
    <row r="57" spans="1:20" x14ac:dyDescent="0.3">
      <c r="A57">
        <v>201</v>
      </c>
      <c r="B57" s="1" t="s">
        <v>684</v>
      </c>
      <c r="C57" s="1" t="s">
        <v>685</v>
      </c>
      <c r="D57" s="1" t="s">
        <v>686</v>
      </c>
      <c r="E57" s="1" t="s">
        <v>34</v>
      </c>
      <c r="F57" s="1" t="s">
        <v>27</v>
      </c>
      <c r="G57">
        <v>1201</v>
      </c>
      <c r="H57">
        <v>2</v>
      </c>
      <c r="I57">
        <v>13</v>
      </c>
      <c r="J57">
        <v>1</v>
      </c>
      <c r="K57">
        <v>0.05</v>
      </c>
      <c r="L57" s="1" t="s">
        <v>16</v>
      </c>
      <c r="M57">
        <v>1</v>
      </c>
      <c r="N57">
        <v>3</v>
      </c>
      <c r="O57">
        <v>269.99</v>
      </c>
      <c r="P57">
        <v>2016</v>
      </c>
      <c r="Q57" s="1" t="s">
        <v>19</v>
      </c>
      <c r="R57" s="1" t="s">
        <v>24</v>
      </c>
      <c r="S57">
        <v>256.4905</v>
      </c>
      <c r="T57" t="str">
        <f>_xlfn.CONCAT(bike_store_customer_order[[#This Row],[first_name]]," ",bike_store_customer_order[[#This Row],[last_name]])</f>
        <v>Candis Harding</v>
      </c>
    </row>
    <row r="58" spans="1:20" x14ac:dyDescent="0.3">
      <c r="A58">
        <v>644</v>
      </c>
      <c r="B58" s="1" t="s">
        <v>687</v>
      </c>
      <c r="C58" s="1" t="s">
        <v>688</v>
      </c>
      <c r="D58" s="1" t="s">
        <v>689</v>
      </c>
      <c r="E58" s="1" t="s">
        <v>99</v>
      </c>
      <c r="F58" s="1" t="s">
        <v>27</v>
      </c>
      <c r="G58">
        <v>859</v>
      </c>
      <c r="H58">
        <v>2</v>
      </c>
      <c r="I58">
        <v>13</v>
      </c>
      <c r="J58">
        <v>1</v>
      </c>
      <c r="K58">
        <v>0.1</v>
      </c>
      <c r="L58" s="1" t="s">
        <v>16</v>
      </c>
      <c r="M58">
        <v>1</v>
      </c>
      <c r="N58">
        <v>3</v>
      </c>
      <c r="O58">
        <v>269.99</v>
      </c>
      <c r="P58">
        <v>2016</v>
      </c>
      <c r="Q58" s="1" t="s">
        <v>19</v>
      </c>
      <c r="R58" s="1" t="s">
        <v>24</v>
      </c>
      <c r="S58">
        <v>242.99100000000001</v>
      </c>
      <c r="T58" t="str">
        <f>_xlfn.CONCAT(bike_store_customer_order[[#This Row],[first_name]]," ",bike_store_customer_order[[#This Row],[last_name]])</f>
        <v>Valentin Mclaughlin</v>
      </c>
    </row>
    <row r="59" spans="1:20" x14ac:dyDescent="0.3">
      <c r="A59">
        <v>637</v>
      </c>
      <c r="B59" s="1" t="s">
        <v>690</v>
      </c>
      <c r="C59" s="1" t="s">
        <v>586</v>
      </c>
      <c r="D59" s="1" t="s">
        <v>691</v>
      </c>
      <c r="E59" s="1" t="s">
        <v>47</v>
      </c>
      <c r="F59" s="1" t="s">
        <v>27</v>
      </c>
      <c r="G59">
        <v>1350</v>
      </c>
      <c r="H59">
        <v>5</v>
      </c>
      <c r="I59">
        <v>13</v>
      </c>
      <c r="J59">
        <v>2</v>
      </c>
      <c r="K59">
        <v>0.2</v>
      </c>
      <c r="L59" s="1" t="s">
        <v>16</v>
      </c>
      <c r="M59">
        <v>1</v>
      </c>
      <c r="N59">
        <v>3</v>
      </c>
      <c r="O59">
        <v>269.99</v>
      </c>
      <c r="P59">
        <v>2016</v>
      </c>
      <c r="Q59" s="1" t="s">
        <v>19</v>
      </c>
      <c r="R59" s="1" t="s">
        <v>24</v>
      </c>
      <c r="S59">
        <v>431.98400000000004</v>
      </c>
      <c r="T59" t="str">
        <f>_xlfn.CONCAT(bike_store_customer_order[[#This Row],[first_name]]," ",bike_store_customer_order[[#This Row],[last_name]])</f>
        <v>Kara Higgins</v>
      </c>
    </row>
    <row r="60" spans="1:20" x14ac:dyDescent="0.3">
      <c r="A60">
        <v>1410</v>
      </c>
      <c r="B60" s="1" t="s">
        <v>692</v>
      </c>
      <c r="C60" s="1" t="s">
        <v>693</v>
      </c>
      <c r="D60" s="1" t="s">
        <v>694</v>
      </c>
      <c r="E60" s="1" t="s">
        <v>65</v>
      </c>
      <c r="F60" s="1" t="s">
        <v>27</v>
      </c>
      <c r="G60">
        <v>866</v>
      </c>
      <c r="H60">
        <v>4</v>
      </c>
      <c r="I60">
        <v>13</v>
      </c>
      <c r="J60">
        <v>2</v>
      </c>
      <c r="K60">
        <v>7.0000000000000007E-2</v>
      </c>
      <c r="L60" s="1" t="s">
        <v>16</v>
      </c>
      <c r="M60">
        <v>1</v>
      </c>
      <c r="N60">
        <v>3</v>
      </c>
      <c r="O60">
        <v>269.99</v>
      </c>
      <c r="P60">
        <v>2016</v>
      </c>
      <c r="Q60" s="1" t="s">
        <v>19</v>
      </c>
      <c r="R60" s="1" t="s">
        <v>24</v>
      </c>
      <c r="S60">
        <v>502.1814</v>
      </c>
      <c r="T60" t="str">
        <f>_xlfn.CONCAT(bike_store_customer_order[[#This Row],[first_name]]," ",bike_store_customer_order[[#This Row],[last_name]])</f>
        <v>Lurlene Finch</v>
      </c>
    </row>
    <row r="61" spans="1:20" x14ac:dyDescent="0.3">
      <c r="A61">
        <v>6</v>
      </c>
      <c r="B61" s="1" t="s">
        <v>695</v>
      </c>
      <c r="C61" s="1" t="s">
        <v>616</v>
      </c>
      <c r="D61" s="1" t="s">
        <v>696</v>
      </c>
      <c r="E61" s="1" t="s">
        <v>111</v>
      </c>
      <c r="F61" s="1" t="s">
        <v>27</v>
      </c>
      <c r="G61">
        <v>1059</v>
      </c>
      <c r="H61">
        <v>3</v>
      </c>
      <c r="I61">
        <v>13</v>
      </c>
      <c r="J61">
        <v>1</v>
      </c>
      <c r="K61">
        <v>7.0000000000000007E-2</v>
      </c>
      <c r="L61" s="1" t="s">
        <v>16</v>
      </c>
      <c r="M61">
        <v>1</v>
      </c>
      <c r="N61">
        <v>3</v>
      </c>
      <c r="O61">
        <v>269.99</v>
      </c>
      <c r="P61">
        <v>2016</v>
      </c>
      <c r="Q61" s="1" t="s">
        <v>19</v>
      </c>
      <c r="R61" s="1" t="s">
        <v>24</v>
      </c>
      <c r="S61">
        <v>251.0907</v>
      </c>
      <c r="T61" t="str">
        <f>_xlfn.CONCAT(bike_store_customer_order[[#This Row],[first_name]]," ",bike_store_customer_order[[#This Row],[last_name]])</f>
        <v>Lyndsey Bean</v>
      </c>
    </row>
    <row r="62" spans="1:20" x14ac:dyDescent="0.3">
      <c r="A62">
        <v>911</v>
      </c>
      <c r="B62" s="1" t="s">
        <v>697</v>
      </c>
      <c r="C62" s="1" t="s">
        <v>698</v>
      </c>
      <c r="D62" s="1" t="s">
        <v>699</v>
      </c>
      <c r="E62" s="1" t="s">
        <v>112</v>
      </c>
      <c r="F62" s="1" t="s">
        <v>27</v>
      </c>
      <c r="G62">
        <v>1073</v>
      </c>
      <c r="H62">
        <v>2</v>
      </c>
      <c r="I62">
        <v>13</v>
      </c>
      <c r="J62">
        <v>1</v>
      </c>
      <c r="K62">
        <v>7.0000000000000007E-2</v>
      </c>
      <c r="L62" s="1" t="s">
        <v>16</v>
      </c>
      <c r="M62">
        <v>1</v>
      </c>
      <c r="N62">
        <v>3</v>
      </c>
      <c r="O62">
        <v>269.99</v>
      </c>
      <c r="P62">
        <v>2016</v>
      </c>
      <c r="Q62" s="1" t="s">
        <v>19</v>
      </c>
      <c r="R62" s="1" t="s">
        <v>24</v>
      </c>
      <c r="S62">
        <v>251.0907</v>
      </c>
      <c r="T62" t="str">
        <f>_xlfn.CONCAT(bike_store_customer_order[[#This Row],[first_name]]," ",bike_store_customer_order[[#This Row],[last_name]])</f>
        <v>Nikita Roy</v>
      </c>
    </row>
    <row r="63" spans="1:20" x14ac:dyDescent="0.3">
      <c r="A63">
        <v>1184</v>
      </c>
      <c r="B63" s="1" t="s">
        <v>700</v>
      </c>
      <c r="C63" s="1" t="s">
        <v>701</v>
      </c>
      <c r="D63" s="1" t="s">
        <v>702</v>
      </c>
      <c r="E63" s="1" t="s">
        <v>61</v>
      </c>
      <c r="F63" s="1" t="s">
        <v>27</v>
      </c>
      <c r="G63">
        <v>956</v>
      </c>
      <c r="H63">
        <v>4</v>
      </c>
      <c r="I63">
        <v>13</v>
      </c>
      <c r="J63">
        <v>2</v>
      </c>
      <c r="K63">
        <v>0.2</v>
      </c>
      <c r="L63" s="1" t="s">
        <v>16</v>
      </c>
      <c r="M63">
        <v>1</v>
      </c>
      <c r="N63">
        <v>3</v>
      </c>
      <c r="O63">
        <v>269.99</v>
      </c>
      <c r="P63">
        <v>2016</v>
      </c>
      <c r="Q63" s="1" t="s">
        <v>19</v>
      </c>
      <c r="R63" s="1" t="s">
        <v>24</v>
      </c>
      <c r="S63">
        <v>431.98400000000004</v>
      </c>
      <c r="T63" t="str">
        <f>_xlfn.CONCAT(bike_store_customer_order[[#This Row],[first_name]]," ",bike_store_customer_order[[#This Row],[last_name]])</f>
        <v>Annabelle Hebert</v>
      </c>
    </row>
    <row r="64" spans="1:20" x14ac:dyDescent="0.3">
      <c r="A64">
        <v>500</v>
      </c>
      <c r="B64" s="1" t="s">
        <v>703</v>
      </c>
      <c r="C64" s="1" t="s">
        <v>704</v>
      </c>
      <c r="D64" s="1" t="s">
        <v>705</v>
      </c>
      <c r="E64" s="1" t="s">
        <v>113</v>
      </c>
      <c r="F64" s="1" t="s">
        <v>27</v>
      </c>
      <c r="G64">
        <v>730</v>
      </c>
      <c r="H64">
        <v>4</v>
      </c>
      <c r="I64">
        <v>13</v>
      </c>
      <c r="J64">
        <v>1</v>
      </c>
      <c r="K64">
        <v>0.1</v>
      </c>
      <c r="L64" s="1" t="s">
        <v>16</v>
      </c>
      <c r="M64">
        <v>1</v>
      </c>
      <c r="N64">
        <v>3</v>
      </c>
      <c r="O64">
        <v>269.99</v>
      </c>
      <c r="P64">
        <v>2016</v>
      </c>
      <c r="Q64" s="1" t="s">
        <v>19</v>
      </c>
      <c r="R64" s="1" t="s">
        <v>24</v>
      </c>
      <c r="S64">
        <v>242.99100000000001</v>
      </c>
      <c r="T64" t="str">
        <f>_xlfn.CONCAT(bike_store_customer_order[[#This Row],[first_name]]," ",bike_store_customer_order[[#This Row],[last_name]])</f>
        <v>Moira Lester</v>
      </c>
    </row>
    <row r="65" spans="1:20" x14ac:dyDescent="0.3">
      <c r="A65">
        <v>425</v>
      </c>
      <c r="B65" s="1" t="s">
        <v>706</v>
      </c>
      <c r="C65" s="1" t="s">
        <v>707</v>
      </c>
      <c r="D65" s="1" t="s">
        <v>708</v>
      </c>
      <c r="E65" s="1" t="s">
        <v>41</v>
      </c>
      <c r="F65" s="1" t="s">
        <v>27</v>
      </c>
      <c r="G65">
        <v>1334</v>
      </c>
      <c r="H65">
        <v>4</v>
      </c>
      <c r="I65">
        <v>13</v>
      </c>
      <c r="J65">
        <v>1</v>
      </c>
      <c r="K65">
        <v>0.05</v>
      </c>
      <c r="L65" s="1" t="s">
        <v>16</v>
      </c>
      <c r="M65">
        <v>1</v>
      </c>
      <c r="N65">
        <v>3</v>
      </c>
      <c r="O65">
        <v>269.99</v>
      </c>
      <c r="P65">
        <v>2016</v>
      </c>
      <c r="Q65" s="1" t="s">
        <v>19</v>
      </c>
      <c r="R65" s="1" t="s">
        <v>24</v>
      </c>
      <c r="S65">
        <v>256.4905</v>
      </c>
      <c r="T65" t="str">
        <f>_xlfn.CONCAT(bike_store_customer_order[[#This Row],[first_name]]," ",bike_store_customer_order[[#This Row],[last_name]])</f>
        <v>Augustina Joyner</v>
      </c>
    </row>
    <row r="66" spans="1:20" x14ac:dyDescent="0.3">
      <c r="A66">
        <v>902</v>
      </c>
      <c r="B66" s="1" t="s">
        <v>709</v>
      </c>
      <c r="C66" s="1" t="s">
        <v>682</v>
      </c>
      <c r="D66" s="1" t="s">
        <v>710</v>
      </c>
      <c r="E66" s="1" t="s">
        <v>126</v>
      </c>
      <c r="F66" s="1" t="s">
        <v>27</v>
      </c>
      <c r="G66">
        <v>864</v>
      </c>
      <c r="H66">
        <v>3</v>
      </c>
      <c r="I66">
        <v>13</v>
      </c>
      <c r="J66">
        <v>1</v>
      </c>
      <c r="K66">
        <v>0.2</v>
      </c>
      <c r="L66" s="1" t="s">
        <v>16</v>
      </c>
      <c r="M66">
        <v>1</v>
      </c>
      <c r="N66">
        <v>3</v>
      </c>
      <c r="O66">
        <v>269.99</v>
      </c>
      <c r="P66">
        <v>2016</v>
      </c>
      <c r="Q66" s="1" t="s">
        <v>19</v>
      </c>
      <c r="R66" s="1" t="s">
        <v>24</v>
      </c>
      <c r="S66">
        <v>215.99200000000002</v>
      </c>
      <c r="T66" t="str">
        <f>_xlfn.CONCAT(bike_store_customer_order[[#This Row],[first_name]]," ",bike_store_customer_order[[#This Row],[last_name]])</f>
        <v>Elease Dejesus</v>
      </c>
    </row>
    <row r="67" spans="1:20" x14ac:dyDescent="0.3">
      <c r="A67">
        <v>1128</v>
      </c>
      <c r="B67" s="1" t="s">
        <v>711</v>
      </c>
      <c r="C67" s="1" t="s">
        <v>712</v>
      </c>
      <c r="D67" s="1" t="s">
        <v>713</v>
      </c>
      <c r="E67" s="1" t="s">
        <v>62</v>
      </c>
      <c r="F67" s="1" t="s">
        <v>27</v>
      </c>
      <c r="G67">
        <v>1099</v>
      </c>
      <c r="H67">
        <v>2</v>
      </c>
      <c r="I67">
        <v>13</v>
      </c>
      <c r="J67">
        <v>2</v>
      </c>
      <c r="K67">
        <v>0.05</v>
      </c>
      <c r="L67" s="1" t="s">
        <v>16</v>
      </c>
      <c r="M67">
        <v>1</v>
      </c>
      <c r="N67">
        <v>3</v>
      </c>
      <c r="O67">
        <v>269.99</v>
      </c>
      <c r="P67">
        <v>2016</v>
      </c>
      <c r="Q67" s="1" t="s">
        <v>19</v>
      </c>
      <c r="R67" s="1" t="s">
        <v>24</v>
      </c>
      <c r="S67">
        <v>512.98099999999999</v>
      </c>
      <c r="T67" t="str">
        <f>_xlfn.CONCAT(bike_store_customer_order[[#This Row],[first_name]]," ",bike_store_customer_order[[#This Row],[last_name]])</f>
        <v>Bea Kane</v>
      </c>
    </row>
    <row r="68" spans="1:20" x14ac:dyDescent="0.3">
      <c r="A68">
        <v>1210</v>
      </c>
      <c r="B68" s="1" t="s">
        <v>714</v>
      </c>
      <c r="C68" s="1" t="s">
        <v>715</v>
      </c>
      <c r="D68" s="1" t="s">
        <v>716</v>
      </c>
      <c r="E68" s="1" t="s">
        <v>129</v>
      </c>
      <c r="F68" s="1" t="s">
        <v>27</v>
      </c>
      <c r="G68">
        <v>1062</v>
      </c>
      <c r="H68">
        <v>1</v>
      </c>
      <c r="I68">
        <v>13</v>
      </c>
      <c r="J68">
        <v>1</v>
      </c>
      <c r="K68">
        <v>0.05</v>
      </c>
      <c r="L68" s="1" t="s">
        <v>16</v>
      </c>
      <c r="M68">
        <v>1</v>
      </c>
      <c r="N68">
        <v>3</v>
      </c>
      <c r="O68">
        <v>269.99</v>
      </c>
      <c r="P68">
        <v>2016</v>
      </c>
      <c r="Q68" s="1" t="s">
        <v>19</v>
      </c>
      <c r="R68" s="1" t="s">
        <v>24</v>
      </c>
      <c r="S68">
        <v>256.4905</v>
      </c>
      <c r="T68" t="str">
        <f>_xlfn.CONCAT(bike_store_customer_order[[#This Row],[first_name]]," ",bike_store_customer_order[[#This Row],[last_name]])</f>
        <v>Shawnna Frank</v>
      </c>
    </row>
    <row r="69" spans="1:20" x14ac:dyDescent="0.3">
      <c r="A69">
        <v>283</v>
      </c>
      <c r="B69" s="1" t="s">
        <v>717</v>
      </c>
      <c r="C69" s="1" t="s">
        <v>718</v>
      </c>
      <c r="D69" s="1" t="s">
        <v>719</v>
      </c>
      <c r="E69" s="1" t="s">
        <v>36</v>
      </c>
      <c r="F69" s="1" t="s">
        <v>27</v>
      </c>
      <c r="G69">
        <v>647</v>
      </c>
      <c r="H69">
        <v>2</v>
      </c>
      <c r="I69">
        <v>13</v>
      </c>
      <c r="J69">
        <v>1</v>
      </c>
      <c r="K69">
        <v>0.1</v>
      </c>
      <c r="L69" s="1" t="s">
        <v>16</v>
      </c>
      <c r="M69">
        <v>1</v>
      </c>
      <c r="N69">
        <v>3</v>
      </c>
      <c r="O69">
        <v>269.99</v>
      </c>
      <c r="P69">
        <v>2016</v>
      </c>
      <c r="Q69" s="1" t="s">
        <v>19</v>
      </c>
      <c r="R69" s="1" t="s">
        <v>24</v>
      </c>
      <c r="S69">
        <v>242.99100000000001</v>
      </c>
      <c r="T69" t="str">
        <f>_xlfn.CONCAT(bike_store_customer_order[[#This Row],[first_name]]," ",bike_store_customer_order[[#This Row],[last_name]])</f>
        <v>Jaimee Day</v>
      </c>
    </row>
    <row r="70" spans="1:20" x14ac:dyDescent="0.3">
      <c r="A70">
        <v>269</v>
      </c>
      <c r="B70" s="1" t="s">
        <v>720</v>
      </c>
      <c r="C70" s="1" t="s">
        <v>721</v>
      </c>
      <c r="D70" s="1" t="s">
        <v>722</v>
      </c>
      <c r="E70" s="1" t="s">
        <v>139</v>
      </c>
      <c r="F70" s="1" t="s">
        <v>27</v>
      </c>
      <c r="G70">
        <v>1197</v>
      </c>
      <c r="H70">
        <v>1</v>
      </c>
      <c r="I70">
        <v>13</v>
      </c>
      <c r="J70">
        <v>1</v>
      </c>
      <c r="K70">
        <v>7.0000000000000007E-2</v>
      </c>
      <c r="L70" s="1" t="s">
        <v>16</v>
      </c>
      <c r="M70">
        <v>1</v>
      </c>
      <c r="N70">
        <v>3</v>
      </c>
      <c r="O70">
        <v>269.99</v>
      </c>
      <c r="P70">
        <v>2016</v>
      </c>
      <c r="Q70" s="1" t="s">
        <v>19</v>
      </c>
      <c r="R70" s="1" t="s">
        <v>24</v>
      </c>
      <c r="S70">
        <v>251.0907</v>
      </c>
      <c r="T70" t="str">
        <f>_xlfn.CONCAT(bike_store_customer_order[[#This Row],[first_name]]," ",bike_store_customer_order[[#This Row],[last_name]])</f>
        <v>Barton Crosby</v>
      </c>
    </row>
    <row r="71" spans="1:20" x14ac:dyDescent="0.3">
      <c r="A71">
        <v>771</v>
      </c>
      <c r="B71" s="1" t="s">
        <v>723</v>
      </c>
      <c r="C71" s="1" t="s">
        <v>724</v>
      </c>
      <c r="D71" s="1" t="s">
        <v>725</v>
      </c>
      <c r="E71" s="1" t="s">
        <v>51</v>
      </c>
      <c r="F71" s="1" t="s">
        <v>27</v>
      </c>
      <c r="G71">
        <v>1178</v>
      </c>
      <c r="H71">
        <v>4</v>
      </c>
      <c r="I71">
        <v>13</v>
      </c>
      <c r="J71">
        <v>2</v>
      </c>
      <c r="K71">
        <v>0.05</v>
      </c>
      <c r="L71" s="1" t="s">
        <v>16</v>
      </c>
      <c r="M71">
        <v>1</v>
      </c>
      <c r="N71">
        <v>3</v>
      </c>
      <c r="O71">
        <v>269.99</v>
      </c>
      <c r="P71">
        <v>2016</v>
      </c>
      <c r="Q71" s="1" t="s">
        <v>19</v>
      </c>
      <c r="R71" s="1" t="s">
        <v>24</v>
      </c>
      <c r="S71">
        <v>512.98099999999999</v>
      </c>
      <c r="T71" t="str">
        <f>_xlfn.CONCAT(bike_store_customer_order[[#This Row],[first_name]]," ",bike_store_customer_order[[#This Row],[last_name]])</f>
        <v>Agnes Sims</v>
      </c>
    </row>
    <row r="72" spans="1:20" x14ac:dyDescent="0.3">
      <c r="A72">
        <v>799</v>
      </c>
      <c r="B72" s="1" t="s">
        <v>726</v>
      </c>
      <c r="C72" s="1" t="s">
        <v>727</v>
      </c>
      <c r="D72" s="1" t="s">
        <v>728</v>
      </c>
      <c r="E72" s="1" t="s">
        <v>145</v>
      </c>
      <c r="F72" s="1" t="s">
        <v>27</v>
      </c>
      <c r="G72">
        <v>1015</v>
      </c>
      <c r="H72">
        <v>4</v>
      </c>
      <c r="I72">
        <v>13</v>
      </c>
      <c r="J72">
        <v>1</v>
      </c>
      <c r="K72">
        <v>0.2</v>
      </c>
      <c r="L72" s="1" t="s">
        <v>16</v>
      </c>
      <c r="M72">
        <v>1</v>
      </c>
      <c r="N72">
        <v>3</v>
      </c>
      <c r="O72">
        <v>269.99</v>
      </c>
      <c r="P72">
        <v>2016</v>
      </c>
      <c r="Q72" s="1" t="s">
        <v>19</v>
      </c>
      <c r="R72" s="1" t="s">
        <v>24</v>
      </c>
      <c r="S72">
        <v>215.99200000000002</v>
      </c>
      <c r="T72" t="str">
        <f>_xlfn.CONCAT(bike_store_customer_order[[#This Row],[first_name]]," ",bike_store_customer_order[[#This Row],[last_name]])</f>
        <v>India Barron</v>
      </c>
    </row>
    <row r="73" spans="1:20" x14ac:dyDescent="0.3">
      <c r="A73">
        <v>32</v>
      </c>
      <c r="B73" s="1" t="s">
        <v>729</v>
      </c>
      <c r="C73" s="1" t="s">
        <v>730</v>
      </c>
      <c r="D73" s="1" t="s">
        <v>731</v>
      </c>
      <c r="E73" s="1" t="s">
        <v>23</v>
      </c>
      <c r="F73" s="1" t="s">
        <v>21</v>
      </c>
      <c r="G73">
        <v>159</v>
      </c>
      <c r="H73">
        <v>1</v>
      </c>
      <c r="I73">
        <v>13</v>
      </c>
      <c r="J73">
        <v>1</v>
      </c>
      <c r="K73">
        <v>0.2</v>
      </c>
      <c r="L73" s="1" t="s">
        <v>16</v>
      </c>
      <c r="M73">
        <v>1</v>
      </c>
      <c r="N73">
        <v>3</v>
      </c>
      <c r="O73">
        <v>269.99</v>
      </c>
      <c r="P73">
        <v>2016</v>
      </c>
      <c r="Q73" s="1" t="s">
        <v>19</v>
      </c>
      <c r="R73" s="1" t="s">
        <v>24</v>
      </c>
      <c r="S73">
        <v>215.99200000000002</v>
      </c>
      <c r="T73" t="str">
        <f>_xlfn.CONCAT(bike_store_customer_order[[#This Row],[first_name]]," ",bike_store_customer_order[[#This Row],[last_name]])</f>
        <v>Araceli Golden</v>
      </c>
    </row>
    <row r="74" spans="1:20" x14ac:dyDescent="0.3">
      <c r="A74">
        <v>64</v>
      </c>
      <c r="B74" s="1" t="s">
        <v>732</v>
      </c>
      <c r="C74" s="1" t="s">
        <v>733</v>
      </c>
      <c r="D74" s="1" t="s">
        <v>734</v>
      </c>
      <c r="E74" s="1" t="s">
        <v>25</v>
      </c>
      <c r="F74" s="1" t="s">
        <v>15</v>
      </c>
      <c r="G74">
        <v>549</v>
      </c>
      <c r="H74">
        <v>5</v>
      </c>
      <c r="I74">
        <v>13</v>
      </c>
      <c r="J74">
        <v>2</v>
      </c>
      <c r="K74">
        <v>0.1</v>
      </c>
      <c r="L74" s="1" t="s">
        <v>16</v>
      </c>
      <c r="M74">
        <v>1</v>
      </c>
      <c r="N74">
        <v>3</v>
      </c>
      <c r="O74">
        <v>269.99</v>
      </c>
      <c r="P74">
        <v>2016</v>
      </c>
      <c r="Q74" s="1" t="s">
        <v>19</v>
      </c>
      <c r="R74" s="1" t="s">
        <v>24</v>
      </c>
      <c r="S74">
        <v>485.98200000000003</v>
      </c>
      <c r="T74" t="str">
        <f>_xlfn.CONCAT(bike_store_customer_order[[#This Row],[first_name]]," ",bike_store_customer_order[[#This Row],[last_name]])</f>
        <v>Bobbie Foster</v>
      </c>
    </row>
    <row r="75" spans="1:20" x14ac:dyDescent="0.3">
      <c r="A75">
        <v>314</v>
      </c>
      <c r="B75" s="1" t="s">
        <v>735</v>
      </c>
      <c r="C75" s="1" t="s">
        <v>736</v>
      </c>
      <c r="D75" s="1" t="s">
        <v>737</v>
      </c>
      <c r="E75" s="1" t="s">
        <v>123</v>
      </c>
      <c r="F75" s="1" t="s">
        <v>15</v>
      </c>
      <c r="G75">
        <v>438</v>
      </c>
      <c r="H75">
        <v>4</v>
      </c>
      <c r="I75">
        <v>13</v>
      </c>
      <c r="J75">
        <v>2</v>
      </c>
      <c r="K75">
        <v>0.05</v>
      </c>
      <c r="L75" s="1" t="s">
        <v>16</v>
      </c>
      <c r="M75">
        <v>1</v>
      </c>
      <c r="N75">
        <v>3</v>
      </c>
      <c r="O75">
        <v>269.99</v>
      </c>
      <c r="P75">
        <v>2016</v>
      </c>
      <c r="Q75" s="1" t="s">
        <v>19</v>
      </c>
      <c r="R75" s="1" t="s">
        <v>24</v>
      </c>
      <c r="S75">
        <v>512.98099999999999</v>
      </c>
      <c r="T75" t="str">
        <f>_xlfn.CONCAT(bike_store_customer_order[[#This Row],[first_name]]," ",bike_store_customer_order[[#This Row],[last_name]])</f>
        <v>Javier Nichols</v>
      </c>
    </row>
    <row r="76" spans="1:20" x14ac:dyDescent="0.3">
      <c r="A76">
        <v>401</v>
      </c>
      <c r="B76" s="1" t="s">
        <v>738</v>
      </c>
      <c r="C76" s="1" t="s">
        <v>739</v>
      </c>
      <c r="D76" s="1" t="s">
        <v>740</v>
      </c>
      <c r="E76" s="1" t="s">
        <v>14</v>
      </c>
      <c r="F76" s="1" t="s">
        <v>15</v>
      </c>
      <c r="G76">
        <v>502</v>
      </c>
      <c r="H76">
        <v>1</v>
      </c>
      <c r="I76">
        <v>13</v>
      </c>
      <c r="J76">
        <v>1</v>
      </c>
      <c r="K76">
        <v>0.05</v>
      </c>
      <c r="L76" s="1" t="s">
        <v>16</v>
      </c>
      <c r="M76">
        <v>1</v>
      </c>
      <c r="N76">
        <v>3</v>
      </c>
      <c r="O76">
        <v>269.99</v>
      </c>
      <c r="P76">
        <v>2016</v>
      </c>
      <c r="Q76" s="1" t="s">
        <v>19</v>
      </c>
      <c r="R76" s="1" t="s">
        <v>24</v>
      </c>
      <c r="S76">
        <v>256.4905</v>
      </c>
      <c r="T76" t="str">
        <f>_xlfn.CONCAT(bike_store_customer_order[[#This Row],[first_name]]," ",bike_store_customer_order[[#This Row],[last_name]])</f>
        <v>Shaunda Barnett</v>
      </c>
    </row>
    <row r="77" spans="1:20" x14ac:dyDescent="0.3">
      <c r="A77">
        <v>422</v>
      </c>
      <c r="B77" s="1" t="s">
        <v>741</v>
      </c>
      <c r="C77" s="1" t="s">
        <v>742</v>
      </c>
      <c r="D77" s="1" t="s">
        <v>743</v>
      </c>
      <c r="E77" s="1" t="s">
        <v>40</v>
      </c>
      <c r="F77" s="1" t="s">
        <v>15</v>
      </c>
      <c r="G77">
        <v>106</v>
      </c>
      <c r="H77">
        <v>2</v>
      </c>
      <c r="I77">
        <v>13</v>
      </c>
      <c r="J77">
        <v>2</v>
      </c>
      <c r="K77">
        <v>0.1</v>
      </c>
      <c r="L77" s="1" t="s">
        <v>16</v>
      </c>
      <c r="M77">
        <v>1</v>
      </c>
      <c r="N77">
        <v>3</v>
      </c>
      <c r="O77">
        <v>269.99</v>
      </c>
      <c r="P77">
        <v>2016</v>
      </c>
      <c r="Q77" s="1" t="s">
        <v>19</v>
      </c>
      <c r="R77" s="1" t="s">
        <v>24</v>
      </c>
      <c r="S77">
        <v>485.98200000000003</v>
      </c>
      <c r="T77" t="str">
        <f>_xlfn.CONCAT(bike_store_customer_order[[#This Row],[first_name]]," ",bike_store_customer_order[[#This Row],[last_name]])</f>
        <v>Valery Saunders</v>
      </c>
    </row>
    <row r="78" spans="1:20" x14ac:dyDescent="0.3">
      <c r="A78">
        <v>481</v>
      </c>
      <c r="B78" s="1" t="s">
        <v>744</v>
      </c>
      <c r="C78" s="1" t="s">
        <v>745</v>
      </c>
      <c r="D78" s="1" t="s">
        <v>746</v>
      </c>
      <c r="E78" s="1" t="s">
        <v>124</v>
      </c>
      <c r="F78" s="1" t="s">
        <v>15</v>
      </c>
      <c r="G78">
        <v>481</v>
      </c>
      <c r="H78">
        <v>1</v>
      </c>
      <c r="I78">
        <v>13</v>
      </c>
      <c r="J78">
        <v>2</v>
      </c>
      <c r="K78">
        <v>0.2</v>
      </c>
      <c r="L78" s="1" t="s">
        <v>16</v>
      </c>
      <c r="M78">
        <v>1</v>
      </c>
      <c r="N78">
        <v>3</v>
      </c>
      <c r="O78">
        <v>269.99</v>
      </c>
      <c r="P78">
        <v>2016</v>
      </c>
      <c r="Q78" s="1" t="s">
        <v>19</v>
      </c>
      <c r="R78" s="1" t="s">
        <v>24</v>
      </c>
      <c r="S78">
        <v>431.98400000000004</v>
      </c>
      <c r="T78" t="str">
        <f>_xlfn.CONCAT(bike_store_customer_order[[#This Row],[first_name]]," ",bike_store_customer_order[[#This Row],[last_name]])</f>
        <v>Jayson Rutledge</v>
      </c>
    </row>
    <row r="79" spans="1:20" x14ac:dyDescent="0.3">
      <c r="A79">
        <v>552</v>
      </c>
      <c r="B79" s="1" t="s">
        <v>612</v>
      </c>
      <c r="C79" s="1" t="s">
        <v>747</v>
      </c>
      <c r="D79" s="1" t="s">
        <v>748</v>
      </c>
      <c r="E79" s="1" t="s">
        <v>50</v>
      </c>
      <c r="F79" s="1" t="s">
        <v>21</v>
      </c>
      <c r="G79">
        <v>16</v>
      </c>
      <c r="H79">
        <v>3</v>
      </c>
      <c r="I79">
        <v>13</v>
      </c>
      <c r="J79">
        <v>2</v>
      </c>
      <c r="K79">
        <v>7.0000000000000007E-2</v>
      </c>
      <c r="L79" s="1" t="s">
        <v>16</v>
      </c>
      <c r="M79">
        <v>1</v>
      </c>
      <c r="N79">
        <v>3</v>
      </c>
      <c r="O79">
        <v>269.99</v>
      </c>
      <c r="P79">
        <v>2016</v>
      </c>
      <c r="Q79" s="1" t="s">
        <v>19</v>
      </c>
      <c r="R79" s="1" t="s">
        <v>24</v>
      </c>
      <c r="S79">
        <v>502.1814</v>
      </c>
      <c r="T79" t="str">
        <f>_xlfn.CONCAT(bike_store_customer_order[[#This Row],[first_name]]," ",bike_store_customer_order[[#This Row],[last_name]])</f>
        <v>Lea Key</v>
      </c>
    </row>
    <row r="80" spans="1:20" x14ac:dyDescent="0.3">
      <c r="A80">
        <v>584</v>
      </c>
      <c r="B80" s="1" t="s">
        <v>749</v>
      </c>
      <c r="C80" s="1" t="s">
        <v>750</v>
      </c>
      <c r="D80" s="1" t="s">
        <v>751</v>
      </c>
      <c r="E80" s="1" t="s">
        <v>117</v>
      </c>
      <c r="F80" s="1" t="s">
        <v>15</v>
      </c>
      <c r="G80">
        <v>346</v>
      </c>
      <c r="H80">
        <v>1</v>
      </c>
      <c r="I80">
        <v>13</v>
      </c>
      <c r="J80">
        <v>1</v>
      </c>
      <c r="K80">
        <v>7.0000000000000007E-2</v>
      </c>
      <c r="L80" s="1" t="s">
        <v>16</v>
      </c>
      <c r="M80">
        <v>1</v>
      </c>
      <c r="N80">
        <v>3</v>
      </c>
      <c r="O80">
        <v>269.99</v>
      </c>
      <c r="P80">
        <v>2016</v>
      </c>
      <c r="Q80" s="1" t="s">
        <v>19</v>
      </c>
      <c r="R80" s="1" t="s">
        <v>24</v>
      </c>
      <c r="S80">
        <v>251.0907</v>
      </c>
      <c r="T80" t="str">
        <f>_xlfn.CONCAT(bike_store_customer_order[[#This Row],[first_name]]," ",bike_store_customer_order[[#This Row],[last_name]])</f>
        <v>Lynne Anderson</v>
      </c>
    </row>
    <row r="81" spans="1:20" x14ac:dyDescent="0.3">
      <c r="A81">
        <v>633</v>
      </c>
      <c r="B81" s="1" t="s">
        <v>752</v>
      </c>
      <c r="C81" s="1" t="s">
        <v>753</v>
      </c>
      <c r="D81" s="1" t="s">
        <v>754</v>
      </c>
      <c r="E81" s="1" t="s">
        <v>122</v>
      </c>
      <c r="F81" s="1" t="s">
        <v>21</v>
      </c>
      <c r="G81">
        <v>107</v>
      </c>
      <c r="H81">
        <v>2</v>
      </c>
      <c r="I81">
        <v>13</v>
      </c>
      <c r="J81">
        <v>2</v>
      </c>
      <c r="K81">
        <v>0.1</v>
      </c>
      <c r="L81" s="1" t="s">
        <v>16</v>
      </c>
      <c r="M81">
        <v>1</v>
      </c>
      <c r="N81">
        <v>3</v>
      </c>
      <c r="O81">
        <v>269.99</v>
      </c>
      <c r="P81">
        <v>2016</v>
      </c>
      <c r="Q81" s="1" t="s">
        <v>19</v>
      </c>
      <c r="R81" s="1" t="s">
        <v>24</v>
      </c>
      <c r="S81">
        <v>485.98200000000003</v>
      </c>
      <c r="T81" t="str">
        <f>_xlfn.CONCAT(bike_store_customer_order[[#This Row],[first_name]]," ",bike_store_customer_order[[#This Row],[last_name]])</f>
        <v>Kiara Deleon</v>
      </c>
    </row>
    <row r="82" spans="1:20" x14ac:dyDescent="0.3">
      <c r="A82">
        <v>641</v>
      </c>
      <c r="B82" s="1" t="s">
        <v>755</v>
      </c>
      <c r="C82" s="1" t="s">
        <v>756</v>
      </c>
      <c r="D82" s="1" t="s">
        <v>757</v>
      </c>
      <c r="E82" s="1" t="s">
        <v>37</v>
      </c>
      <c r="F82" s="1" t="s">
        <v>21</v>
      </c>
      <c r="G82">
        <v>470</v>
      </c>
      <c r="H82">
        <v>2</v>
      </c>
      <c r="I82">
        <v>13</v>
      </c>
      <c r="J82">
        <v>1</v>
      </c>
      <c r="K82">
        <v>0.05</v>
      </c>
      <c r="L82" s="1" t="s">
        <v>16</v>
      </c>
      <c r="M82">
        <v>1</v>
      </c>
      <c r="N82">
        <v>3</v>
      </c>
      <c r="O82">
        <v>269.99</v>
      </c>
      <c r="P82">
        <v>2016</v>
      </c>
      <c r="Q82" s="1" t="s">
        <v>19</v>
      </c>
      <c r="R82" s="1" t="s">
        <v>24</v>
      </c>
      <c r="S82">
        <v>256.4905</v>
      </c>
      <c r="T82" t="str">
        <f>_xlfn.CONCAT(bike_store_customer_order[[#This Row],[first_name]]," ",bike_store_customer_order[[#This Row],[last_name]])</f>
        <v>Derrick Marks</v>
      </c>
    </row>
    <row r="83" spans="1:20" x14ac:dyDescent="0.3">
      <c r="A83">
        <v>648</v>
      </c>
      <c r="B83" s="1" t="s">
        <v>758</v>
      </c>
      <c r="C83" s="1" t="s">
        <v>759</v>
      </c>
      <c r="D83" s="1" t="s">
        <v>760</v>
      </c>
      <c r="E83" s="1" t="s">
        <v>79</v>
      </c>
      <c r="F83" s="1" t="s">
        <v>21</v>
      </c>
      <c r="G83">
        <v>91</v>
      </c>
      <c r="H83">
        <v>4</v>
      </c>
      <c r="I83">
        <v>13</v>
      </c>
      <c r="J83">
        <v>2</v>
      </c>
      <c r="K83">
        <v>7.0000000000000007E-2</v>
      </c>
      <c r="L83" s="1" t="s">
        <v>16</v>
      </c>
      <c r="M83">
        <v>1</v>
      </c>
      <c r="N83">
        <v>3</v>
      </c>
      <c r="O83">
        <v>269.99</v>
      </c>
      <c r="P83">
        <v>2016</v>
      </c>
      <c r="Q83" s="1" t="s">
        <v>19</v>
      </c>
      <c r="R83" s="1" t="s">
        <v>24</v>
      </c>
      <c r="S83">
        <v>502.1814</v>
      </c>
      <c r="T83" t="str">
        <f>_xlfn.CONCAT(bike_store_customer_order[[#This Row],[first_name]]," ",bike_store_customer_order[[#This Row],[last_name]])</f>
        <v>Catrice Hicks</v>
      </c>
    </row>
    <row r="84" spans="1:20" x14ac:dyDescent="0.3">
      <c r="A84">
        <v>697</v>
      </c>
      <c r="B84" s="1" t="s">
        <v>761</v>
      </c>
      <c r="C84" s="1" t="s">
        <v>762</v>
      </c>
      <c r="D84" s="1" t="s">
        <v>763</v>
      </c>
      <c r="E84" s="1" t="s">
        <v>72</v>
      </c>
      <c r="F84" s="1" t="s">
        <v>21</v>
      </c>
      <c r="G84">
        <v>471</v>
      </c>
      <c r="H84">
        <v>2</v>
      </c>
      <c r="I84">
        <v>13</v>
      </c>
      <c r="J84">
        <v>2</v>
      </c>
      <c r="K84">
        <v>0.05</v>
      </c>
      <c r="L84" s="1" t="s">
        <v>16</v>
      </c>
      <c r="M84">
        <v>1</v>
      </c>
      <c r="N84">
        <v>3</v>
      </c>
      <c r="O84">
        <v>269.99</v>
      </c>
      <c r="P84">
        <v>2016</v>
      </c>
      <c r="Q84" s="1" t="s">
        <v>19</v>
      </c>
      <c r="R84" s="1" t="s">
        <v>24</v>
      </c>
      <c r="S84">
        <v>512.98099999999999</v>
      </c>
      <c r="T84" t="str">
        <f>_xlfn.CONCAT(bike_store_customer_order[[#This Row],[first_name]]," ",bike_store_customer_order[[#This Row],[last_name]])</f>
        <v>Alane Mccarty</v>
      </c>
    </row>
    <row r="85" spans="1:20" x14ac:dyDescent="0.3">
      <c r="A85">
        <v>788</v>
      </c>
      <c r="B85" s="1" t="s">
        <v>764</v>
      </c>
      <c r="C85" s="1" t="s">
        <v>589</v>
      </c>
      <c r="D85" s="1" t="s">
        <v>765</v>
      </c>
      <c r="E85" s="1" t="s">
        <v>82</v>
      </c>
      <c r="F85" s="1" t="s">
        <v>15</v>
      </c>
      <c r="G85">
        <v>213</v>
      </c>
      <c r="H85">
        <v>1</v>
      </c>
      <c r="I85">
        <v>13</v>
      </c>
      <c r="J85">
        <v>1</v>
      </c>
      <c r="K85">
        <v>0.1</v>
      </c>
      <c r="L85" s="1" t="s">
        <v>16</v>
      </c>
      <c r="M85">
        <v>1</v>
      </c>
      <c r="N85">
        <v>3</v>
      </c>
      <c r="O85">
        <v>269.99</v>
      </c>
      <c r="P85">
        <v>2016</v>
      </c>
      <c r="Q85" s="1" t="s">
        <v>19</v>
      </c>
      <c r="R85" s="1" t="s">
        <v>24</v>
      </c>
      <c r="S85">
        <v>242.99100000000001</v>
      </c>
      <c r="T85" t="str">
        <f>_xlfn.CONCAT(bike_store_customer_order[[#This Row],[first_name]]," ",bike_store_customer_order[[#This Row],[last_name]])</f>
        <v>Lilliam Nolan</v>
      </c>
    </row>
    <row r="86" spans="1:20" x14ac:dyDescent="0.3">
      <c r="A86">
        <v>872</v>
      </c>
      <c r="B86" s="1" t="s">
        <v>766</v>
      </c>
      <c r="C86" s="1" t="s">
        <v>767</v>
      </c>
      <c r="D86" s="1" t="s">
        <v>768</v>
      </c>
      <c r="E86" s="1" t="s">
        <v>105</v>
      </c>
      <c r="F86" s="1" t="s">
        <v>15</v>
      </c>
      <c r="G86">
        <v>50</v>
      </c>
      <c r="H86">
        <v>3</v>
      </c>
      <c r="I86">
        <v>13</v>
      </c>
      <c r="J86">
        <v>2</v>
      </c>
      <c r="K86">
        <v>0.2</v>
      </c>
      <c r="L86" s="1" t="s">
        <v>16</v>
      </c>
      <c r="M86">
        <v>1</v>
      </c>
      <c r="N86">
        <v>3</v>
      </c>
      <c r="O86">
        <v>269.99</v>
      </c>
      <c r="P86">
        <v>2016</v>
      </c>
      <c r="Q86" s="1" t="s">
        <v>19</v>
      </c>
      <c r="R86" s="1" t="s">
        <v>24</v>
      </c>
      <c r="S86">
        <v>431.98400000000004</v>
      </c>
      <c r="T86" t="str">
        <f>_xlfn.CONCAT(bike_store_customer_order[[#This Row],[first_name]]," ",bike_store_customer_order[[#This Row],[last_name]])</f>
        <v>Silas Tate</v>
      </c>
    </row>
    <row r="87" spans="1:20" x14ac:dyDescent="0.3">
      <c r="A87">
        <v>964</v>
      </c>
      <c r="B87" s="1" t="s">
        <v>769</v>
      </c>
      <c r="C87" s="1" t="s">
        <v>770</v>
      </c>
      <c r="D87" s="1" t="s">
        <v>771</v>
      </c>
      <c r="E87" s="1" t="s">
        <v>105</v>
      </c>
      <c r="F87" s="1" t="s">
        <v>15</v>
      </c>
      <c r="G87">
        <v>463</v>
      </c>
      <c r="H87">
        <v>1</v>
      </c>
      <c r="I87">
        <v>13</v>
      </c>
      <c r="J87">
        <v>2</v>
      </c>
      <c r="K87">
        <v>7.0000000000000007E-2</v>
      </c>
      <c r="L87" s="1" t="s">
        <v>16</v>
      </c>
      <c r="M87">
        <v>1</v>
      </c>
      <c r="N87">
        <v>3</v>
      </c>
      <c r="O87">
        <v>269.99</v>
      </c>
      <c r="P87">
        <v>2016</v>
      </c>
      <c r="Q87" s="1" t="s">
        <v>19</v>
      </c>
      <c r="R87" s="1" t="s">
        <v>24</v>
      </c>
      <c r="S87">
        <v>502.1814</v>
      </c>
      <c r="T87" t="str">
        <f>_xlfn.CONCAT(bike_store_customer_order[[#This Row],[first_name]]," ",bike_store_customer_order[[#This Row],[last_name]])</f>
        <v>Brent Calderon</v>
      </c>
    </row>
    <row r="88" spans="1:20" x14ac:dyDescent="0.3">
      <c r="A88">
        <v>1080</v>
      </c>
      <c r="B88" s="1" t="s">
        <v>772</v>
      </c>
      <c r="C88" s="1" t="s">
        <v>773</v>
      </c>
      <c r="D88" s="1" t="s">
        <v>774</v>
      </c>
      <c r="E88" s="1" t="s">
        <v>14</v>
      </c>
      <c r="F88" s="1" t="s">
        <v>15</v>
      </c>
      <c r="G88">
        <v>388</v>
      </c>
      <c r="H88">
        <v>2</v>
      </c>
      <c r="I88">
        <v>13</v>
      </c>
      <c r="J88">
        <v>2</v>
      </c>
      <c r="K88">
        <v>7.0000000000000007E-2</v>
      </c>
      <c r="L88" s="1" t="s">
        <v>16</v>
      </c>
      <c r="M88">
        <v>1</v>
      </c>
      <c r="N88">
        <v>3</v>
      </c>
      <c r="O88">
        <v>269.99</v>
      </c>
      <c r="P88">
        <v>2016</v>
      </c>
      <c r="Q88" s="1" t="s">
        <v>19</v>
      </c>
      <c r="R88" s="1" t="s">
        <v>24</v>
      </c>
      <c r="S88">
        <v>502.1814</v>
      </c>
      <c r="T88" t="str">
        <f>_xlfn.CONCAT(bike_store_customer_order[[#This Row],[first_name]]," ",bike_store_customer_order[[#This Row],[last_name]])</f>
        <v>Mirella Duffy</v>
      </c>
    </row>
    <row r="89" spans="1:20" x14ac:dyDescent="0.3">
      <c r="A89">
        <v>1149</v>
      </c>
      <c r="B89" s="1" t="s">
        <v>775</v>
      </c>
      <c r="C89" s="1" t="s">
        <v>776</v>
      </c>
      <c r="D89" s="1" t="s">
        <v>777</v>
      </c>
      <c r="E89" s="1" t="s">
        <v>75</v>
      </c>
      <c r="F89" s="1" t="s">
        <v>21</v>
      </c>
      <c r="G89">
        <v>23</v>
      </c>
      <c r="H89">
        <v>3</v>
      </c>
      <c r="I89">
        <v>13</v>
      </c>
      <c r="J89">
        <v>1</v>
      </c>
      <c r="K89">
        <v>0.2</v>
      </c>
      <c r="L89" s="1" t="s">
        <v>16</v>
      </c>
      <c r="M89">
        <v>1</v>
      </c>
      <c r="N89">
        <v>3</v>
      </c>
      <c r="O89">
        <v>269.99</v>
      </c>
      <c r="P89">
        <v>2016</v>
      </c>
      <c r="Q89" s="1" t="s">
        <v>19</v>
      </c>
      <c r="R89" s="1" t="s">
        <v>24</v>
      </c>
      <c r="S89">
        <v>215.99200000000002</v>
      </c>
      <c r="T89" t="str">
        <f>_xlfn.CONCAT(bike_store_customer_order[[#This Row],[first_name]]," ",bike_store_customer_order[[#This Row],[last_name]])</f>
        <v>Drucilla Gilliam</v>
      </c>
    </row>
    <row r="90" spans="1:20" x14ac:dyDescent="0.3">
      <c r="A90">
        <v>1165</v>
      </c>
      <c r="B90" s="1" t="s">
        <v>778</v>
      </c>
      <c r="C90" s="1" t="s">
        <v>779</v>
      </c>
      <c r="D90" s="1" t="s">
        <v>780</v>
      </c>
      <c r="E90" s="1" t="s">
        <v>63</v>
      </c>
      <c r="F90" s="1" t="s">
        <v>15</v>
      </c>
      <c r="G90">
        <v>99</v>
      </c>
      <c r="H90">
        <v>1</v>
      </c>
      <c r="I90">
        <v>13</v>
      </c>
      <c r="J90">
        <v>1</v>
      </c>
      <c r="K90">
        <v>0.2</v>
      </c>
      <c r="L90" s="1" t="s">
        <v>16</v>
      </c>
      <c r="M90">
        <v>1</v>
      </c>
      <c r="N90">
        <v>3</v>
      </c>
      <c r="O90">
        <v>269.99</v>
      </c>
      <c r="P90">
        <v>2016</v>
      </c>
      <c r="Q90" s="1" t="s">
        <v>19</v>
      </c>
      <c r="R90" s="1" t="s">
        <v>24</v>
      </c>
      <c r="S90">
        <v>215.99200000000002</v>
      </c>
      <c r="T90" t="str">
        <f>_xlfn.CONCAT(bike_store_customer_order[[#This Row],[first_name]]," ",bike_store_customer_order[[#This Row],[last_name]])</f>
        <v>Rikki Morrow</v>
      </c>
    </row>
    <row r="91" spans="1:20" x14ac:dyDescent="0.3">
      <c r="A91">
        <v>1301</v>
      </c>
      <c r="B91" s="1" t="s">
        <v>781</v>
      </c>
      <c r="C91" s="1" t="s">
        <v>782</v>
      </c>
      <c r="D91" s="1" t="s">
        <v>783</v>
      </c>
      <c r="E91" s="1" t="s">
        <v>86</v>
      </c>
      <c r="F91" s="1" t="s">
        <v>21</v>
      </c>
      <c r="G91">
        <v>278</v>
      </c>
      <c r="H91">
        <v>3</v>
      </c>
      <c r="I91">
        <v>13</v>
      </c>
      <c r="J91">
        <v>1</v>
      </c>
      <c r="K91">
        <v>7.0000000000000007E-2</v>
      </c>
      <c r="L91" s="1" t="s">
        <v>16</v>
      </c>
      <c r="M91">
        <v>1</v>
      </c>
      <c r="N91">
        <v>3</v>
      </c>
      <c r="O91">
        <v>269.99</v>
      </c>
      <c r="P91">
        <v>2016</v>
      </c>
      <c r="Q91" s="1" t="s">
        <v>19</v>
      </c>
      <c r="R91" s="1" t="s">
        <v>24</v>
      </c>
      <c r="S91">
        <v>251.0907</v>
      </c>
      <c r="T91" t="str">
        <f>_xlfn.CONCAT(bike_store_customer_order[[#This Row],[first_name]]," ",bike_store_customer_order[[#This Row],[last_name]])</f>
        <v>Raven Curtis</v>
      </c>
    </row>
    <row r="92" spans="1:20" x14ac:dyDescent="0.3">
      <c r="A92">
        <v>1314</v>
      </c>
      <c r="B92" s="1" t="s">
        <v>784</v>
      </c>
      <c r="C92" s="1" t="s">
        <v>785</v>
      </c>
      <c r="D92" s="1" t="s">
        <v>786</v>
      </c>
      <c r="E92" s="1" t="s">
        <v>115</v>
      </c>
      <c r="F92" s="1" t="s">
        <v>21</v>
      </c>
      <c r="G92">
        <v>257</v>
      </c>
      <c r="H92">
        <v>2</v>
      </c>
      <c r="I92">
        <v>13</v>
      </c>
      <c r="J92">
        <v>2</v>
      </c>
      <c r="K92">
        <v>0.2</v>
      </c>
      <c r="L92" s="1" t="s">
        <v>16</v>
      </c>
      <c r="M92">
        <v>1</v>
      </c>
      <c r="N92">
        <v>3</v>
      </c>
      <c r="O92">
        <v>269.99</v>
      </c>
      <c r="P92">
        <v>2016</v>
      </c>
      <c r="Q92" s="1" t="s">
        <v>19</v>
      </c>
      <c r="R92" s="1" t="s">
        <v>24</v>
      </c>
      <c r="S92">
        <v>431.98400000000004</v>
      </c>
      <c r="T92" t="str">
        <f>_xlfn.CONCAT(bike_store_customer_order[[#This Row],[first_name]]," ",bike_store_customer_order[[#This Row],[last_name]])</f>
        <v>Joeann Garrison</v>
      </c>
    </row>
    <row r="93" spans="1:20" x14ac:dyDescent="0.3">
      <c r="A93">
        <v>1378</v>
      </c>
      <c r="B93" s="1" t="s">
        <v>787</v>
      </c>
      <c r="C93" s="1" t="s">
        <v>788</v>
      </c>
      <c r="D93" s="1" t="s">
        <v>789</v>
      </c>
      <c r="E93" s="1" t="s">
        <v>71</v>
      </c>
      <c r="F93" s="1" t="s">
        <v>21</v>
      </c>
      <c r="G93">
        <v>507</v>
      </c>
      <c r="H93">
        <v>2</v>
      </c>
      <c r="I93">
        <v>13</v>
      </c>
      <c r="J93">
        <v>2</v>
      </c>
      <c r="K93">
        <v>7.0000000000000007E-2</v>
      </c>
      <c r="L93" s="1" t="s">
        <v>16</v>
      </c>
      <c r="M93">
        <v>1</v>
      </c>
      <c r="N93">
        <v>3</v>
      </c>
      <c r="O93">
        <v>269.99</v>
      </c>
      <c r="P93">
        <v>2016</v>
      </c>
      <c r="Q93" s="1" t="s">
        <v>19</v>
      </c>
      <c r="R93" s="1" t="s">
        <v>24</v>
      </c>
      <c r="S93">
        <v>502.1814</v>
      </c>
      <c r="T93" t="str">
        <f>_xlfn.CONCAT(bike_store_customer_order[[#This Row],[first_name]]," ",bike_store_customer_order[[#This Row],[last_name]])</f>
        <v>Enoch Rosario</v>
      </c>
    </row>
    <row r="94" spans="1:20" x14ac:dyDescent="0.3">
      <c r="A94">
        <v>1386</v>
      </c>
      <c r="B94" s="1" t="s">
        <v>790</v>
      </c>
      <c r="C94" s="1" t="s">
        <v>791</v>
      </c>
      <c r="D94" s="1" t="s">
        <v>792</v>
      </c>
      <c r="E94" s="1" t="s">
        <v>72</v>
      </c>
      <c r="F94" s="1" t="s">
        <v>21</v>
      </c>
      <c r="G94">
        <v>72</v>
      </c>
      <c r="H94">
        <v>3</v>
      </c>
      <c r="I94">
        <v>13</v>
      </c>
      <c r="J94">
        <v>2</v>
      </c>
      <c r="K94">
        <v>0.1</v>
      </c>
      <c r="L94" s="1" t="s">
        <v>16</v>
      </c>
      <c r="M94">
        <v>1</v>
      </c>
      <c r="N94">
        <v>3</v>
      </c>
      <c r="O94">
        <v>269.99</v>
      </c>
      <c r="P94">
        <v>2016</v>
      </c>
      <c r="Q94" s="1" t="s">
        <v>19</v>
      </c>
      <c r="R94" s="1" t="s">
        <v>24</v>
      </c>
      <c r="S94">
        <v>485.98200000000003</v>
      </c>
      <c r="T94" t="str">
        <f>_xlfn.CONCAT(bike_store_customer_order[[#This Row],[first_name]]," ",bike_store_customer_order[[#This Row],[last_name]])</f>
        <v>Cesar Wilkins</v>
      </c>
    </row>
    <row r="95" spans="1:20" x14ac:dyDescent="0.3">
      <c r="A95">
        <v>254</v>
      </c>
      <c r="B95" s="1" t="s">
        <v>793</v>
      </c>
      <c r="C95" s="1" t="s">
        <v>794</v>
      </c>
      <c r="D95" s="1" t="s">
        <v>795</v>
      </c>
      <c r="E95" s="1" t="s">
        <v>86</v>
      </c>
      <c r="F95" s="1" t="s">
        <v>21</v>
      </c>
      <c r="G95">
        <v>1138</v>
      </c>
      <c r="H95">
        <v>1</v>
      </c>
      <c r="I95">
        <v>13</v>
      </c>
      <c r="J95">
        <v>2</v>
      </c>
      <c r="K95">
        <v>0.05</v>
      </c>
      <c r="L95" s="1" t="s">
        <v>16</v>
      </c>
      <c r="M95">
        <v>1</v>
      </c>
      <c r="N95">
        <v>3</v>
      </c>
      <c r="O95">
        <v>269.99</v>
      </c>
      <c r="P95">
        <v>2016</v>
      </c>
      <c r="Q95" s="1" t="s">
        <v>19</v>
      </c>
      <c r="R95" s="1" t="s">
        <v>24</v>
      </c>
      <c r="S95">
        <v>512.98099999999999</v>
      </c>
      <c r="T95" t="str">
        <f>_xlfn.CONCAT(bike_store_customer_order[[#This Row],[first_name]]," ",bike_store_customer_order[[#This Row],[last_name]])</f>
        <v>Cristobal Hutchinson</v>
      </c>
    </row>
    <row r="96" spans="1:20" x14ac:dyDescent="0.3">
      <c r="A96">
        <v>1040</v>
      </c>
      <c r="B96" s="1" t="s">
        <v>796</v>
      </c>
      <c r="C96" s="1" t="s">
        <v>797</v>
      </c>
      <c r="D96" s="1" t="s">
        <v>798</v>
      </c>
      <c r="E96" s="1" t="s">
        <v>40</v>
      </c>
      <c r="F96" s="1" t="s">
        <v>15</v>
      </c>
      <c r="G96">
        <v>633</v>
      </c>
      <c r="H96">
        <v>2</v>
      </c>
      <c r="I96">
        <v>13</v>
      </c>
      <c r="J96">
        <v>2</v>
      </c>
      <c r="K96">
        <v>0.2</v>
      </c>
      <c r="L96" s="1" t="s">
        <v>16</v>
      </c>
      <c r="M96">
        <v>1</v>
      </c>
      <c r="N96">
        <v>3</v>
      </c>
      <c r="O96">
        <v>269.99</v>
      </c>
      <c r="P96">
        <v>2016</v>
      </c>
      <c r="Q96" s="1" t="s">
        <v>19</v>
      </c>
      <c r="R96" s="1" t="s">
        <v>24</v>
      </c>
      <c r="S96">
        <v>431.98400000000004</v>
      </c>
      <c r="T96" t="str">
        <f>_xlfn.CONCAT(bike_store_customer_order[[#This Row],[first_name]]," ",bike_store_customer_order[[#This Row],[last_name]])</f>
        <v>Shantae Hammond</v>
      </c>
    </row>
    <row r="97" spans="1:20" x14ac:dyDescent="0.3">
      <c r="A97">
        <v>64</v>
      </c>
      <c r="B97" s="1" t="s">
        <v>732</v>
      </c>
      <c r="C97" s="1" t="s">
        <v>733</v>
      </c>
      <c r="D97" s="1" t="s">
        <v>734</v>
      </c>
      <c r="E97" s="1" t="s">
        <v>25</v>
      </c>
      <c r="F97" s="1" t="s">
        <v>15</v>
      </c>
      <c r="G97">
        <v>673</v>
      </c>
      <c r="H97">
        <v>4</v>
      </c>
      <c r="I97">
        <v>13</v>
      </c>
      <c r="J97">
        <v>1</v>
      </c>
      <c r="K97">
        <v>0.1</v>
      </c>
      <c r="L97" s="1" t="s">
        <v>16</v>
      </c>
      <c r="M97">
        <v>1</v>
      </c>
      <c r="N97">
        <v>3</v>
      </c>
      <c r="O97">
        <v>269.99</v>
      </c>
      <c r="P97">
        <v>2016</v>
      </c>
      <c r="Q97" s="1" t="s">
        <v>19</v>
      </c>
      <c r="R97" s="1" t="s">
        <v>24</v>
      </c>
      <c r="S97">
        <v>242.99100000000001</v>
      </c>
      <c r="T97" t="str">
        <f>_xlfn.CONCAT(bike_store_customer_order[[#This Row],[first_name]]," ",bike_store_customer_order[[#This Row],[last_name]])</f>
        <v>Bobbie Foster</v>
      </c>
    </row>
    <row r="98" spans="1:20" x14ac:dyDescent="0.3">
      <c r="A98">
        <v>1233</v>
      </c>
      <c r="B98" s="1" t="s">
        <v>799</v>
      </c>
      <c r="C98" s="1" t="s">
        <v>701</v>
      </c>
      <c r="D98" s="1" t="s">
        <v>800</v>
      </c>
      <c r="E98" s="1" t="s">
        <v>114</v>
      </c>
      <c r="F98" s="1" t="s">
        <v>21</v>
      </c>
      <c r="G98">
        <v>693</v>
      </c>
      <c r="H98">
        <v>2</v>
      </c>
      <c r="I98">
        <v>13</v>
      </c>
      <c r="J98">
        <v>1</v>
      </c>
      <c r="K98">
        <v>0.2</v>
      </c>
      <c r="L98" s="1" t="s">
        <v>16</v>
      </c>
      <c r="M98">
        <v>1</v>
      </c>
      <c r="N98">
        <v>3</v>
      </c>
      <c r="O98">
        <v>269.99</v>
      </c>
      <c r="P98">
        <v>2016</v>
      </c>
      <c r="Q98" s="1" t="s">
        <v>19</v>
      </c>
      <c r="R98" s="1" t="s">
        <v>24</v>
      </c>
      <c r="S98">
        <v>215.99200000000002</v>
      </c>
      <c r="T98" t="str">
        <f>_xlfn.CONCAT(bike_store_customer_order[[#This Row],[first_name]]," ",bike_store_customer_order[[#This Row],[last_name]])</f>
        <v>Lise Hebert</v>
      </c>
    </row>
    <row r="99" spans="1:20" x14ac:dyDescent="0.3">
      <c r="A99">
        <v>675</v>
      </c>
      <c r="B99" s="1" t="s">
        <v>801</v>
      </c>
      <c r="C99" s="1" t="s">
        <v>802</v>
      </c>
      <c r="D99" s="1" t="s">
        <v>803</v>
      </c>
      <c r="E99" s="1" t="s">
        <v>117</v>
      </c>
      <c r="F99" s="1" t="s">
        <v>15</v>
      </c>
      <c r="G99">
        <v>1087</v>
      </c>
      <c r="H99">
        <v>4</v>
      </c>
      <c r="I99">
        <v>13</v>
      </c>
      <c r="J99">
        <v>2</v>
      </c>
      <c r="K99">
        <v>7.0000000000000007E-2</v>
      </c>
      <c r="L99" s="1" t="s">
        <v>16</v>
      </c>
      <c r="M99">
        <v>1</v>
      </c>
      <c r="N99">
        <v>3</v>
      </c>
      <c r="O99">
        <v>269.99</v>
      </c>
      <c r="P99">
        <v>2016</v>
      </c>
      <c r="Q99" s="1" t="s">
        <v>19</v>
      </c>
      <c r="R99" s="1" t="s">
        <v>24</v>
      </c>
      <c r="S99">
        <v>502.1814</v>
      </c>
      <c r="T99" t="str">
        <f>_xlfn.CONCAT(bike_store_customer_order[[#This Row],[first_name]]," ",bike_store_customer_order[[#This Row],[last_name]])</f>
        <v>Kermit Bowman</v>
      </c>
    </row>
    <row r="100" spans="1:20" x14ac:dyDescent="0.3">
      <c r="A100">
        <v>1363</v>
      </c>
      <c r="B100" s="1" t="s">
        <v>804</v>
      </c>
      <c r="C100" s="1" t="s">
        <v>805</v>
      </c>
      <c r="D100" s="1" t="s">
        <v>806</v>
      </c>
      <c r="E100" s="1" t="s">
        <v>119</v>
      </c>
      <c r="F100" s="1" t="s">
        <v>15</v>
      </c>
      <c r="G100">
        <v>788</v>
      </c>
      <c r="H100">
        <v>3</v>
      </c>
      <c r="I100">
        <v>13</v>
      </c>
      <c r="J100">
        <v>1</v>
      </c>
      <c r="K100">
        <v>0.05</v>
      </c>
      <c r="L100" s="1" t="s">
        <v>16</v>
      </c>
      <c r="M100">
        <v>1</v>
      </c>
      <c r="N100">
        <v>3</v>
      </c>
      <c r="O100">
        <v>269.99</v>
      </c>
      <c r="P100">
        <v>2016</v>
      </c>
      <c r="Q100" s="1" t="s">
        <v>19</v>
      </c>
      <c r="R100" s="1" t="s">
        <v>24</v>
      </c>
      <c r="S100">
        <v>256.4905</v>
      </c>
      <c r="T100" t="str">
        <f>_xlfn.CONCAT(bike_store_customer_order[[#This Row],[first_name]]," ",bike_store_customer_order[[#This Row],[last_name]])</f>
        <v>Nestor Haynes</v>
      </c>
    </row>
    <row r="101" spans="1:20" x14ac:dyDescent="0.3">
      <c r="A101">
        <v>671</v>
      </c>
      <c r="B101" s="1" t="s">
        <v>807</v>
      </c>
      <c r="C101" s="1" t="s">
        <v>631</v>
      </c>
      <c r="D101" s="1" t="s">
        <v>808</v>
      </c>
      <c r="E101" s="1" t="s">
        <v>50</v>
      </c>
      <c r="F101" s="1" t="s">
        <v>21</v>
      </c>
      <c r="G101">
        <v>771</v>
      </c>
      <c r="H101">
        <v>1</v>
      </c>
      <c r="I101">
        <v>13</v>
      </c>
      <c r="J101">
        <v>2</v>
      </c>
      <c r="K101">
        <v>0.2</v>
      </c>
      <c r="L101" s="1" t="s">
        <v>16</v>
      </c>
      <c r="M101">
        <v>1</v>
      </c>
      <c r="N101">
        <v>3</v>
      </c>
      <c r="O101">
        <v>269.99</v>
      </c>
      <c r="P101">
        <v>2016</v>
      </c>
      <c r="Q101" s="1" t="s">
        <v>19</v>
      </c>
      <c r="R101" s="1" t="s">
        <v>24</v>
      </c>
      <c r="S101">
        <v>431.98400000000004</v>
      </c>
      <c r="T101" t="str">
        <f>_xlfn.CONCAT(bike_store_customer_order[[#This Row],[first_name]]," ",bike_store_customer_order[[#This Row],[last_name]])</f>
        <v>Jennette Baker</v>
      </c>
    </row>
    <row r="102" spans="1:20" x14ac:dyDescent="0.3">
      <c r="A102">
        <v>224</v>
      </c>
      <c r="B102" s="1" t="s">
        <v>809</v>
      </c>
      <c r="C102" s="1" t="s">
        <v>810</v>
      </c>
      <c r="D102" s="1" t="s">
        <v>811</v>
      </c>
      <c r="E102" s="1" t="s">
        <v>86</v>
      </c>
      <c r="F102" s="1" t="s">
        <v>21</v>
      </c>
      <c r="G102">
        <v>878</v>
      </c>
      <c r="H102">
        <v>2</v>
      </c>
      <c r="I102">
        <v>13</v>
      </c>
      <c r="J102">
        <v>1</v>
      </c>
      <c r="K102">
        <v>0.1</v>
      </c>
      <c r="L102" s="1" t="s">
        <v>16</v>
      </c>
      <c r="M102">
        <v>1</v>
      </c>
      <c r="N102">
        <v>3</v>
      </c>
      <c r="O102">
        <v>269.99</v>
      </c>
      <c r="P102">
        <v>2016</v>
      </c>
      <c r="Q102" s="1" t="s">
        <v>19</v>
      </c>
      <c r="R102" s="1" t="s">
        <v>24</v>
      </c>
      <c r="S102">
        <v>242.99100000000001</v>
      </c>
      <c r="T102" t="str">
        <f>_xlfn.CONCAT(bike_store_customer_order[[#This Row],[first_name]]," ",bike_store_customer_order[[#This Row],[last_name]])</f>
        <v>Moses Pope</v>
      </c>
    </row>
    <row r="103" spans="1:20" x14ac:dyDescent="0.3">
      <c r="A103">
        <v>1020</v>
      </c>
      <c r="B103" s="1" t="s">
        <v>812</v>
      </c>
      <c r="C103" s="1" t="s">
        <v>756</v>
      </c>
      <c r="D103" s="1" t="s">
        <v>813</v>
      </c>
      <c r="E103" s="1" t="s">
        <v>127</v>
      </c>
      <c r="F103" s="1" t="s">
        <v>21</v>
      </c>
      <c r="G103">
        <v>904</v>
      </c>
      <c r="H103">
        <v>4</v>
      </c>
      <c r="I103">
        <v>13</v>
      </c>
      <c r="J103">
        <v>1</v>
      </c>
      <c r="K103">
        <v>0.2</v>
      </c>
      <c r="L103" s="1" t="s">
        <v>16</v>
      </c>
      <c r="M103">
        <v>1</v>
      </c>
      <c r="N103">
        <v>3</v>
      </c>
      <c r="O103">
        <v>269.99</v>
      </c>
      <c r="P103">
        <v>2016</v>
      </c>
      <c r="Q103" s="1" t="s">
        <v>19</v>
      </c>
      <c r="R103" s="1" t="s">
        <v>24</v>
      </c>
      <c r="S103">
        <v>215.99200000000002</v>
      </c>
      <c r="T103" t="str">
        <f>_xlfn.CONCAT(bike_store_customer_order[[#This Row],[first_name]]," ",bike_store_customer_order[[#This Row],[last_name]])</f>
        <v>Lorraine Marks</v>
      </c>
    </row>
    <row r="104" spans="1:20" x14ac:dyDescent="0.3">
      <c r="A104">
        <v>443</v>
      </c>
      <c r="B104" s="1" t="s">
        <v>814</v>
      </c>
      <c r="C104" s="1" t="s">
        <v>815</v>
      </c>
      <c r="D104" s="1" t="s">
        <v>816</v>
      </c>
      <c r="E104" s="1" t="s">
        <v>144</v>
      </c>
      <c r="F104" s="1" t="s">
        <v>21</v>
      </c>
      <c r="G104">
        <v>1329</v>
      </c>
      <c r="H104">
        <v>5</v>
      </c>
      <c r="I104">
        <v>13</v>
      </c>
      <c r="J104">
        <v>1</v>
      </c>
      <c r="K104">
        <v>0.1</v>
      </c>
      <c r="L104" s="1" t="s">
        <v>16</v>
      </c>
      <c r="M104">
        <v>1</v>
      </c>
      <c r="N104">
        <v>3</v>
      </c>
      <c r="O104">
        <v>269.99</v>
      </c>
      <c r="P104">
        <v>2016</v>
      </c>
      <c r="Q104" s="1" t="s">
        <v>19</v>
      </c>
      <c r="R104" s="1" t="s">
        <v>24</v>
      </c>
      <c r="S104">
        <v>242.99100000000001</v>
      </c>
      <c r="T104" t="str">
        <f>_xlfn.CONCAT(bike_store_customer_order[[#This Row],[first_name]]," ",bike_store_customer_order[[#This Row],[last_name]])</f>
        <v>Ayana Keith</v>
      </c>
    </row>
    <row r="105" spans="1:20" x14ac:dyDescent="0.3">
      <c r="A105">
        <v>13</v>
      </c>
      <c r="B105" s="1" t="s">
        <v>817</v>
      </c>
      <c r="C105" s="1" t="s">
        <v>818</v>
      </c>
      <c r="D105" s="1" t="s">
        <v>819</v>
      </c>
      <c r="E105" s="1" t="s">
        <v>14</v>
      </c>
      <c r="F105" s="1" t="s">
        <v>15</v>
      </c>
      <c r="G105">
        <v>239</v>
      </c>
      <c r="H105">
        <v>2</v>
      </c>
      <c r="I105">
        <v>21</v>
      </c>
      <c r="J105">
        <v>2</v>
      </c>
      <c r="K105">
        <v>0.05</v>
      </c>
      <c r="L105" s="1" t="s">
        <v>16</v>
      </c>
      <c r="M105">
        <v>1</v>
      </c>
      <c r="N105">
        <v>1</v>
      </c>
      <c r="O105">
        <v>269.99</v>
      </c>
      <c r="P105">
        <v>2016</v>
      </c>
      <c r="Q105" s="1" t="s">
        <v>19</v>
      </c>
      <c r="R105" s="1" t="s">
        <v>17</v>
      </c>
      <c r="S105">
        <v>512.98099999999999</v>
      </c>
      <c r="T105" t="str">
        <f>_xlfn.CONCAT(bike_store_customer_order[[#This Row],[first_name]]," ",bike_store_customer_order[[#This Row],[last_name]])</f>
        <v>Lashawn Ortiz</v>
      </c>
    </row>
    <row r="106" spans="1:20" x14ac:dyDescent="0.3">
      <c r="A106">
        <v>14</v>
      </c>
      <c r="B106" s="1" t="s">
        <v>820</v>
      </c>
      <c r="C106" s="1" t="s">
        <v>821</v>
      </c>
      <c r="D106" s="1" t="s">
        <v>822</v>
      </c>
      <c r="E106" s="1" t="s">
        <v>128</v>
      </c>
      <c r="F106" s="1" t="s">
        <v>15</v>
      </c>
      <c r="G106">
        <v>357</v>
      </c>
      <c r="H106">
        <v>2</v>
      </c>
      <c r="I106">
        <v>21</v>
      </c>
      <c r="J106">
        <v>2</v>
      </c>
      <c r="K106">
        <v>7.0000000000000007E-2</v>
      </c>
      <c r="L106" s="1" t="s">
        <v>16</v>
      </c>
      <c r="M106">
        <v>1</v>
      </c>
      <c r="N106">
        <v>1</v>
      </c>
      <c r="O106">
        <v>269.99</v>
      </c>
      <c r="P106">
        <v>2016</v>
      </c>
      <c r="Q106" s="1" t="s">
        <v>19</v>
      </c>
      <c r="R106" s="1" t="s">
        <v>17</v>
      </c>
      <c r="S106">
        <v>502.1814</v>
      </c>
      <c r="T106" t="str">
        <f>_xlfn.CONCAT(bike_store_customer_order[[#This Row],[first_name]]," ",bike_store_customer_order[[#This Row],[last_name]])</f>
        <v>Garry Espinoza</v>
      </c>
    </row>
    <row r="107" spans="1:20" x14ac:dyDescent="0.3">
      <c r="A107">
        <v>31</v>
      </c>
      <c r="B107" s="1" t="s">
        <v>823</v>
      </c>
      <c r="C107" s="1" t="s">
        <v>824</v>
      </c>
      <c r="D107" s="1" t="s">
        <v>825</v>
      </c>
      <c r="E107" s="1" t="s">
        <v>20</v>
      </c>
      <c r="F107" s="1" t="s">
        <v>21</v>
      </c>
      <c r="G107">
        <v>162</v>
      </c>
      <c r="H107">
        <v>2</v>
      </c>
      <c r="I107">
        <v>21</v>
      </c>
      <c r="J107">
        <v>2</v>
      </c>
      <c r="K107">
        <v>7.0000000000000007E-2</v>
      </c>
      <c r="L107" s="1" t="s">
        <v>16</v>
      </c>
      <c r="M107">
        <v>1</v>
      </c>
      <c r="N107">
        <v>1</v>
      </c>
      <c r="O107">
        <v>269.99</v>
      </c>
      <c r="P107">
        <v>2016</v>
      </c>
      <c r="Q107" s="1" t="s">
        <v>19</v>
      </c>
      <c r="R107" s="1" t="s">
        <v>17</v>
      </c>
      <c r="S107">
        <v>502.1814</v>
      </c>
      <c r="T107" t="str">
        <f>_xlfn.CONCAT(bike_store_customer_order[[#This Row],[first_name]]," ",bike_store_customer_order[[#This Row],[last_name]])</f>
        <v>Williemae Holloway</v>
      </c>
    </row>
    <row r="108" spans="1:20" x14ac:dyDescent="0.3">
      <c r="A108">
        <v>282</v>
      </c>
      <c r="B108" s="1" t="s">
        <v>826</v>
      </c>
      <c r="C108" s="1" t="s">
        <v>827</v>
      </c>
      <c r="D108" s="1" t="s">
        <v>828</v>
      </c>
      <c r="E108" s="1" t="s">
        <v>89</v>
      </c>
      <c r="F108" s="1" t="s">
        <v>21</v>
      </c>
      <c r="G108">
        <v>267</v>
      </c>
      <c r="H108">
        <v>5</v>
      </c>
      <c r="I108">
        <v>21</v>
      </c>
      <c r="J108">
        <v>1</v>
      </c>
      <c r="K108">
        <v>0.05</v>
      </c>
      <c r="L108" s="1" t="s">
        <v>16</v>
      </c>
      <c r="M108">
        <v>1</v>
      </c>
      <c r="N108">
        <v>1</v>
      </c>
      <c r="O108">
        <v>269.99</v>
      </c>
      <c r="P108">
        <v>2016</v>
      </c>
      <c r="Q108" s="1" t="s">
        <v>19</v>
      </c>
      <c r="R108" s="1" t="s">
        <v>17</v>
      </c>
      <c r="S108">
        <v>256.4905</v>
      </c>
      <c r="T108" t="str">
        <f>_xlfn.CONCAT(bike_store_customer_order[[#This Row],[first_name]]," ",bike_store_customer_order[[#This Row],[last_name]])</f>
        <v>Randolph Chase</v>
      </c>
    </row>
    <row r="109" spans="1:20" x14ac:dyDescent="0.3">
      <c r="A109">
        <v>298</v>
      </c>
      <c r="B109" s="1" t="s">
        <v>829</v>
      </c>
      <c r="C109" s="1" t="s">
        <v>830</v>
      </c>
      <c r="D109" s="1" t="s">
        <v>831</v>
      </c>
      <c r="E109" s="1" t="s">
        <v>78</v>
      </c>
      <c r="F109" s="1" t="s">
        <v>21</v>
      </c>
      <c r="G109">
        <v>566</v>
      </c>
      <c r="H109">
        <v>4</v>
      </c>
      <c r="I109">
        <v>21</v>
      </c>
      <c r="J109">
        <v>2</v>
      </c>
      <c r="K109">
        <v>0.2</v>
      </c>
      <c r="L109" s="1" t="s">
        <v>16</v>
      </c>
      <c r="M109">
        <v>1</v>
      </c>
      <c r="N109">
        <v>1</v>
      </c>
      <c r="O109">
        <v>269.99</v>
      </c>
      <c r="P109">
        <v>2016</v>
      </c>
      <c r="Q109" s="1" t="s">
        <v>19</v>
      </c>
      <c r="R109" s="1" t="s">
        <v>17</v>
      </c>
      <c r="S109">
        <v>431.98400000000004</v>
      </c>
      <c r="T109" t="str">
        <f>_xlfn.CONCAT(bike_store_customer_order[[#This Row],[first_name]]," ",bike_store_customer_order[[#This Row],[last_name]])</f>
        <v>Jennie Middleton</v>
      </c>
    </row>
    <row r="110" spans="1:20" x14ac:dyDescent="0.3">
      <c r="A110">
        <v>307</v>
      </c>
      <c r="B110" s="1" t="s">
        <v>832</v>
      </c>
      <c r="C110" s="1" t="s">
        <v>833</v>
      </c>
      <c r="D110" s="1" t="s">
        <v>834</v>
      </c>
      <c r="E110" s="1" t="s">
        <v>37</v>
      </c>
      <c r="F110" s="1" t="s">
        <v>21</v>
      </c>
      <c r="G110">
        <v>225</v>
      </c>
      <c r="H110">
        <v>1</v>
      </c>
      <c r="I110">
        <v>21</v>
      </c>
      <c r="J110">
        <v>1</v>
      </c>
      <c r="K110">
        <v>0.1</v>
      </c>
      <c r="L110" s="1" t="s">
        <v>16</v>
      </c>
      <c r="M110">
        <v>1</v>
      </c>
      <c r="N110">
        <v>1</v>
      </c>
      <c r="O110">
        <v>269.99</v>
      </c>
      <c r="P110">
        <v>2016</v>
      </c>
      <c r="Q110" s="1" t="s">
        <v>19</v>
      </c>
      <c r="R110" s="1" t="s">
        <v>17</v>
      </c>
      <c r="S110">
        <v>242.99100000000001</v>
      </c>
      <c r="T110" t="str">
        <f>_xlfn.CONCAT(bike_store_customer_order[[#This Row],[first_name]]," ",bike_store_customer_order[[#This Row],[last_name]])</f>
        <v>Fransisca Nicholson</v>
      </c>
    </row>
    <row r="111" spans="1:20" x14ac:dyDescent="0.3">
      <c r="A111">
        <v>487</v>
      </c>
      <c r="B111" s="1" t="s">
        <v>835</v>
      </c>
      <c r="C111" s="1" t="s">
        <v>836</v>
      </c>
      <c r="D111" s="1" t="s">
        <v>837</v>
      </c>
      <c r="E111" s="1" t="s">
        <v>79</v>
      </c>
      <c r="F111" s="1" t="s">
        <v>21</v>
      </c>
      <c r="G111">
        <v>587</v>
      </c>
      <c r="H111">
        <v>4</v>
      </c>
      <c r="I111">
        <v>21</v>
      </c>
      <c r="J111">
        <v>1</v>
      </c>
      <c r="K111">
        <v>0.2</v>
      </c>
      <c r="L111" s="1" t="s">
        <v>16</v>
      </c>
      <c r="M111">
        <v>1</v>
      </c>
      <c r="N111">
        <v>1</v>
      </c>
      <c r="O111">
        <v>269.99</v>
      </c>
      <c r="P111">
        <v>2016</v>
      </c>
      <c r="Q111" s="1" t="s">
        <v>19</v>
      </c>
      <c r="R111" s="1" t="s">
        <v>17</v>
      </c>
      <c r="S111">
        <v>215.99200000000002</v>
      </c>
      <c r="T111" t="str">
        <f>_xlfn.CONCAT(bike_store_customer_order[[#This Row],[first_name]]," ",bike_store_customer_order[[#This Row],[last_name]])</f>
        <v>Grace Madden</v>
      </c>
    </row>
    <row r="112" spans="1:20" x14ac:dyDescent="0.3">
      <c r="A112">
        <v>526</v>
      </c>
      <c r="B112" s="1" t="s">
        <v>838</v>
      </c>
      <c r="C112" s="1" t="s">
        <v>839</v>
      </c>
      <c r="D112" s="1" t="s">
        <v>840</v>
      </c>
      <c r="E112" s="1" t="s">
        <v>85</v>
      </c>
      <c r="F112" s="1" t="s">
        <v>15</v>
      </c>
      <c r="G112">
        <v>67</v>
      </c>
      <c r="H112">
        <v>3</v>
      </c>
      <c r="I112">
        <v>21</v>
      </c>
      <c r="J112">
        <v>1</v>
      </c>
      <c r="K112">
        <v>0.2</v>
      </c>
      <c r="L112" s="1" t="s">
        <v>16</v>
      </c>
      <c r="M112">
        <v>1</v>
      </c>
      <c r="N112">
        <v>1</v>
      </c>
      <c r="O112">
        <v>269.99</v>
      </c>
      <c r="P112">
        <v>2016</v>
      </c>
      <c r="Q112" s="1" t="s">
        <v>19</v>
      </c>
      <c r="R112" s="1" t="s">
        <v>17</v>
      </c>
      <c r="S112">
        <v>215.99200000000002</v>
      </c>
      <c r="T112" t="str">
        <f>_xlfn.CONCAT(bike_store_customer_order[[#This Row],[first_name]]," ",bike_store_customer_order[[#This Row],[last_name]])</f>
        <v>Lazaro Moran</v>
      </c>
    </row>
    <row r="113" spans="1:20" x14ac:dyDescent="0.3">
      <c r="A113">
        <v>551</v>
      </c>
      <c r="B113" s="1" t="s">
        <v>841</v>
      </c>
      <c r="C113" s="1" t="s">
        <v>842</v>
      </c>
      <c r="D113" s="1" t="s">
        <v>843</v>
      </c>
      <c r="E113" s="1" t="s">
        <v>63</v>
      </c>
      <c r="F113" s="1" t="s">
        <v>15</v>
      </c>
      <c r="G113">
        <v>354</v>
      </c>
      <c r="H113">
        <v>1</v>
      </c>
      <c r="I113">
        <v>21</v>
      </c>
      <c r="J113">
        <v>1</v>
      </c>
      <c r="K113">
        <v>0.2</v>
      </c>
      <c r="L113" s="1" t="s">
        <v>16</v>
      </c>
      <c r="M113">
        <v>1</v>
      </c>
      <c r="N113">
        <v>1</v>
      </c>
      <c r="O113">
        <v>269.99</v>
      </c>
      <c r="P113">
        <v>2016</v>
      </c>
      <c r="Q113" s="1" t="s">
        <v>19</v>
      </c>
      <c r="R113" s="1" t="s">
        <v>17</v>
      </c>
      <c r="S113">
        <v>215.99200000000002</v>
      </c>
      <c r="T113" t="str">
        <f>_xlfn.CONCAT(bike_store_customer_order[[#This Row],[first_name]]," ",bike_store_customer_order[[#This Row],[last_name]])</f>
        <v>Jenine Crane</v>
      </c>
    </row>
    <row r="114" spans="1:20" x14ac:dyDescent="0.3">
      <c r="A114">
        <v>552</v>
      </c>
      <c r="B114" s="1" t="s">
        <v>612</v>
      </c>
      <c r="C114" s="1" t="s">
        <v>747</v>
      </c>
      <c r="D114" s="1" t="s">
        <v>748</v>
      </c>
      <c r="E114" s="1" t="s">
        <v>50</v>
      </c>
      <c r="F114" s="1" t="s">
        <v>21</v>
      </c>
      <c r="G114">
        <v>16</v>
      </c>
      <c r="H114">
        <v>2</v>
      </c>
      <c r="I114">
        <v>21</v>
      </c>
      <c r="J114">
        <v>1</v>
      </c>
      <c r="K114">
        <v>0.05</v>
      </c>
      <c r="L114" s="1" t="s">
        <v>16</v>
      </c>
      <c r="M114">
        <v>1</v>
      </c>
      <c r="N114">
        <v>1</v>
      </c>
      <c r="O114">
        <v>269.99</v>
      </c>
      <c r="P114">
        <v>2016</v>
      </c>
      <c r="Q114" s="1" t="s">
        <v>19</v>
      </c>
      <c r="R114" s="1" t="s">
        <v>17</v>
      </c>
      <c r="S114">
        <v>256.4905</v>
      </c>
      <c r="T114" t="str">
        <f>_xlfn.CONCAT(bike_store_customer_order[[#This Row],[first_name]]," ",bike_store_customer_order[[#This Row],[last_name]])</f>
        <v>Lea Key</v>
      </c>
    </row>
    <row r="115" spans="1:20" x14ac:dyDescent="0.3">
      <c r="A115">
        <v>581</v>
      </c>
      <c r="B115" s="1" t="s">
        <v>844</v>
      </c>
      <c r="C115" s="1" t="s">
        <v>845</v>
      </c>
      <c r="D115" s="1" t="s">
        <v>846</v>
      </c>
      <c r="E115" s="1" t="s">
        <v>75</v>
      </c>
      <c r="F115" s="1" t="s">
        <v>21</v>
      </c>
      <c r="G115">
        <v>580</v>
      </c>
      <c r="H115">
        <v>3</v>
      </c>
      <c r="I115">
        <v>21</v>
      </c>
      <c r="J115">
        <v>2</v>
      </c>
      <c r="K115">
        <v>0.2</v>
      </c>
      <c r="L115" s="1" t="s">
        <v>16</v>
      </c>
      <c r="M115">
        <v>1</v>
      </c>
      <c r="N115">
        <v>1</v>
      </c>
      <c r="O115">
        <v>269.99</v>
      </c>
      <c r="P115">
        <v>2016</v>
      </c>
      <c r="Q115" s="1" t="s">
        <v>19</v>
      </c>
      <c r="R115" s="1" t="s">
        <v>17</v>
      </c>
      <c r="S115">
        <v>431.98400000000004</v>
      </c>
      <c r="T115" t="str">
        <f>_xlfn.CONCAT(bike_store_customer_order[[#This Row],[first_name]]," ",bike_store_customer_order[[#This Row],[last_name]])</f>
        <v>Vonda Berger</v>
      </c>
    </row>
    <row r="116" spans="1:20" x14ac:dyDescent="0.3">
      <c r="A116">
        <v>584</v>
      </c>
      <c r="B116" s="1" t="s">
        <v>749</v>
      </c>
      <c r="C116" s="1" t="s">
        <v>750</v>
      </c>
      <c r="D116" s="1" t="s">
        <v>751</v>
      </c>
      <c r="E116" s="1" t="s">
        <v>117</v>
      </c>
      <c r="F116" s="1" t="s">
        <v>15</v>
      </c>
      <c r="G116">
        <v>346</v>
      </c>
      <c r="H116">
        <v>3</v>
      </c>
      <c r="I116">
        <v>21</v>
      </c>
      <c r="J116">
        <v>1</v>
      </c>
      <c r="K116">
        <v>0.1</v>
      </c>
      <c r="L116" s="1" t="s">
        <v>16</v>
      </c>
      <c r="M116">
        <v>1</v>
      </c>
      <c r="N116">
        <v>1</v>
      </c>
      <c r="O116">
        <v>269.99</v>
      </c>
      <c r="P116">
        <v>2016</v>
      </c>
      <c r="Q116" s="1" t="s">
        <v>19</v>
      </c>
      <c r="R116" s="1" t="s">
        <v>17</v>
      </c>
      <c r="S116">
        <v>242.99100000000001</v>
      </c>
      <c r="T116" t="str">
        <f>_xlfn.CONCAT(bike_store_customer_order[[#This Row],[first_name]]," ",bike_store_customer_order[[#This Row],[last_name]])</f>
        <v>Lynne Anderson</v>
      </c>
    </row>
    <row r="117" spans="1:20" x14ac:dyDescent="0.3">
      <c r="A117">
        <v>654</v>
      </c>
      <c r="B117" s="1" t="s">
        <v>847</v>
      </c>
      <c r="C117" s="1" t="s">
        <v>848</v>
      </c>
      <c r="D117" s="1" t="s">
        <v>849</v>
      </c>
      <c r="E117" s="1" t="s">
        <v>72</v>
      </c>
      <c r="F117" s="1" t="s">
        <v>21</v>
      </c>
      <c r="G117">
        <v>614</v>
      </c>
      <c r="H117">
        <v>2</v>
      </c>
      <c r="I117">
        <v>21</v>
      </c>
      <c r="J117">
        <v>1</v>
      </c>
      <c r="K117">
        <v>0.05</v>
      </c>
      <c r="L117" s="1" t="s">
        <v>16</v>
      </c>
      <c r="M117">
        <v>1</v>
      </c>
      <c r="N117">
        <v>1</v>
      </c>
      <c r="O117">
        <v>269.99</v>
      </c>
      <c r="P117">
        <v>2016</v>
      </c>
      <c r="Q117" s="1" t="s">
        <v>19</v>
      </c>
      <c r="R117" s="1" t="s">
        <v>17</v>
      </c>
      <c r="S117">
        <v>256.4905</v>
      </c>
      <c r="T117" t="str">
        <f>_xlfn.CONCAT(bike_store_customer_order[[#This Row],[first_name]]," ",bike_store_customer_order[[#This Row],[last_name]])</f>
        <v>Eun Harris</v>
      </c>
    </row>
    <row r="118" spans="1:20" x14ac:dyDescent="0.3">
      <c r="A118">
        <v>834</v>
      </c>
      <c r="B118" s="1" t="s">
        <v>850</v>
      </c>
      <c r="C118" s="1" t="s">
        <v>851</v>
      </c>
      <c r="D118" s="1" t="s">
        <v>852</v>
      </c>
      <c r="E118" s="1" t="s">
        <v>141</v>
      </c>
      <c r="F118" s="1" t="s">
        <v>15</v>
      </c>
      <c r="G118">
        <v>363</v>
      </c>
      <c r="H118">
        <v>1</v>
      </c>
      <c r="I118">
        <v>21</v>
      </c>
      <c r="J118">
        <v>2</v>
      </c>
      <c r="K118">
        <v>0.1</v>
      </c>
      <c r="L118" s="1" t="s">
        <v>16</v>
      </c>
      <c r="M118">
        <v>1</v>
      </c>
      <c r="N118">
        <v>1</v>
      </c>
      <c r="O118">
        <v>269.99</v>
      </c>
      <c r="P118">
        <v>2016</v>
      </c>
      <c r="Q118" s="1" t="s">
        <v>19</v>
      </c>
      <c r="R118" s="1" t="s">
        <v>17</v>
      </c>
      <c r="S118">
        <v>485.98200000000003</v>
      </c>
      <c r="T118" t="str">
        <f>_xlfn.CONCAT(bike_store_customer_order[[#This Row],[first_name]]," ",bike_store_customer_order[[#This Row],[last_name]])</f>
        <v>Brain Skinner</v>
      </c>
    </row>
    <row r="119" spans="1:20" x14ac:dyDescent="0.3">
      <c r="A119">
        <v>929</v>
      </c>
      <c r="B119" s="1" t="s">
        <v>853</v>
      </c>
      <c r="C119" s="1" t="s">
        <v>854</v>
      </c>
      <c r="D119" s="1" t="s">
        <v>855</v>
      </c>
      <c r="E119" s="1" t="s">
        <v>133</v>
      </c>
      <c r="F119" s="1" t="s">
        <v>21</v>
      </c>
      <c r="G119">
        <v>94</v>
      </c>
      <c r="H119">
        <v>4</v>
      </c>
      <c r="I119">
        <v>21</v>
      </c>
      <c r="J119">
        <v>2</v>
      </c>
      <c r="K119">
        <v>7.0000000000000007E-2</v>
      </c>
      <c r="L119" s="1" t="s">
        <v>16</v>
      </c>
      <c r="M119">
        <v>1</v>
      </c>
      <c r="N119">
        <v>1</v>
      </c>
      <c r="O119">
        <v>269.99</v>
      </c>
      <c r="P119">
        <v>2016</v>
      </c>
      <c r="Q119" s="1" t="s">
        <v>19</v>
      </c>
      <c r="R119" s="1" t="s">
        <v>17</v>
      </c>
      <c r="S119">
        <v>502.1814</v>
      </c>
      <c r="T119" t="str">
        <f>_xlfn.CONCAT(bike_store_customer_order[[#This Row],[first_name]]," ",bike_store_customer_order[[#This Row],[last_name]])</f>
        <v>Thurman Ellis</v>
      </c>
    </row>
    <row r="120" spans="1:20" x14ac:dyDescent="0.3">
      <c r="A120">
        <v>1048</v>
      </c>
      <c r="B120" s="1" t="s">
        <v>856</v>
      </c>
      <c r="C120" s="1" t="s">
        <v>857</v>
      </c>
      <c r="D120" s="1" t="s">
        <v>858</v>
      </c>
      <c r="E120" s="1" t="s">
        <v>137</v>
      </c>
      <c r="F120" s="1" t="s">
        <v>21</v>
      </c>
      <c r="G120">
        <v>491</v>
      </c>
      <c r="H120">
        <v>2</v>
      </c>
      <c r="I120">
        <v>21</v>
      </c>
      <c r="J120">
        <v>2</v>
      </c>
      <c r="K120">
        <v>0.05</v>
      </c>
      <c r="L120" s="1" t="s">
        <v>16</v>
      </c>
      <c r="M120">
        <v>1</v>
      </c>
      <c r="N120">
        <v>1</v>
      </c>
      <c r="O120">
        <v>269.99</v>
      </c>
      <c r="P120">
        <v>2016</v>
      </c>
      <c r="Q120" s="1" t="s">
        <v>19</v>
      </c>
      <c r="R120" s="1" t="s">
        <v>17</v>
      </c>
      <c r="S120">
        <v>512.98099999999999</v>
      </c>
      <c r="T120" t="str">
        <f>_xlfn.CONCAT(bike_store_customer_order[[#This Row],[first_name]]," ",bike_store_customer_order[[#This Row],[last_name]])</f>
        <v>Ji Burt</v>
      </c>
    </row>
    <row r="121" spans="1:20" x14ac:dyDescent="0.3">
      <c r="A121">
        <v>1054</v>
      </c>
      <c r="B121" s="1" t="s">
        <v>859</v>
      </c>
      <c r="C121" s="1" t="s">
        <v>860</v>
      </c>
      <c r="D121" s="1" t="s">
        <v>861</v>
      </c>
      <c r="E121" s="1" t="s">
        <v>93</v>
      </c>
      <c r="F121" s="1" t="s">
        <v>15</v>
      </c>
      <c r="G121">
        <v>366</v>
      </c>
      <c r="H121">
        <v>1</v>
      </c>
      <c r="I121">
        <v>21</v>
      </c>
      <c r="J121">
        <v>1</v>
      </c>
      <c r="K121">
        <v>0.1</v>
      </c>
      <c r="L121" s="1" t="s">
        <v>16</v>
      </c>
      <c r="M121">
        <v>1</v>
      </c>
      <c r="N121">
        <v>1</v>
      </c>
      <c r="O121">
        <v>269.99</v>
      </c>
      <c r="P121">
        <v>2016</v>
      </c>
      <c r="Q121" s="1" t="s">
        <v>19</v>
      </c>
      <c r="R121" s="1" t="s">
        <v>17</v>
      </c>
      <c r="S121">
        <v>242.99100000000001</v>
      </c>
      <c r="T121" t="str">
        <f>_xlfn.CONCAT(bike_store_customer_order[[#This Row],[first_name]]," ",bike_store_customer_order[[#This Row],[last_name]])</f>
        <v>Arielle Levine</v>
      </c>
    </row>
    <row r="122" spans="1:20" x14ac:dyDescent="0.3">
      <c r="A122">
        <v>1165</v>
      </c>
      <c r="B122" s="1" t="s">
        <v>778</v>
      </c>
      <c r="C122" s="1" t="s">
        <v>779</v>
      </c>
      <c r="D122" s="1" t="s">
        <v>780</v>
      </c>
      <c r="E122" s="1" t="s">
        <v>63</v>
      </c>
      <c r="F122" s="1" t="s">
        <v>15</v>
      </c>
      <c r="G122">
        <v>99</v>
      </c>
      <c r="H122">
        <v>2</v>
      </c>
      <c r="I122">
        <v>21</v>
      </c>
      <c r="J122">
        <v>1</v>
      </c>
      <c r="K122">
        <v>0.2</v>
      </c>
      <c r="L122" s="1" t="s">
        <v>16</v>
      </c>
      <c r="M122">
        <v>1</v>
      </c>
      <c r="N122">
        <v>1</v>
      </c>
      <c r="O122">
        <v>269.99</v>
      </c>
      <c r="P122">
        <v>2016</v>
      </c>
      <c r="Q122" s="1" t="s">
        <v>19</v>
      </c>
      <c r="R122" s="1" t="s">
        <v>17</v>
      </c>
      <c r="S122">
        <v>215.99200000000002</v>
      </c>
      <c r="T122" t="str">
        <f>_xlfn.CONCAT(bike_store_customer_order[[#This Row],[first_name]]," ",bike_store_customer_order[[#This Row],[last_name]])</f>
        <v>Rikki Morrow</v>
      </c>
    </row>
    <row r="123" spans="1:20" x14ac:dyDescent="0.3">
      <c r="A123">
        <v>1318</v>
      </c>
      <c r="B123" s="1" t="s">
        <v>862</v>
      </c>
      <c r="C123" s="1" t="s">
        <v>863</v>
      </c>
      <c r="D123" s="1" t="s">
        <v>864</v>
      </c>
      <c r="E123" s="1" t="s">
        <v>97</v>
      </c>
      <c r="F123" s="1" t="s">
        <v>15</v>
      </c>
      <c r="G123">
        <v>594</v>
      </c>
      <c r="H123">
        <v>2</v>
      </c>
      <c r="I123">
        <v>21</v>
      </c>
      <c r="J123">
        <v>2</v>
      </c>
      <c r="K123">
        <v>0.05</v>
      </c>
      <c r="L123" s="1" t="s">
        <v>16</v>
      </c>
      <c r="M123">
        <v>1</v>
      </c>
      <c r="N123">
        <v>1</v>
      </c>
      <c r="O123">
        <v>269.99</v>
      </c>
      <c r="P123">
        <v>2016</v>
      </c>
      <c r="Q123" s="1" t="s">
        <v>19</v>
      </c>
      <c r="R123" s="1" t="s">
        <v>17</v>
      </c>
      <c r="S123">
        <v>512.98099999999999</v>
      </c>
      <c r="T123" t="str">
        <f>_xlfn.CONCAT(bike_store_customer_order[[#This Row],[first_name]]," ",bike_store_customer_order[[#This Row],[last_name]])</f>
        <v>Tisha Petty</v>
      </c>
    </row>
    <row r="124" spans="1:20" x14ac:dyDescent="0.3">
      <c r="A124">
        <v>1328</v>
      </c>
      <c r="B124" s="1" t="s">
        <v>865</v>
      </c>
      <c r="C124" s="1" t="s">
        <v>866</v>
      </c>
      <c r="D124" s="1" t="s">
        <v>867</v>
      </c>
      <c r="E124" s="1" t="s">
        <v>86</v>
      </c>
      <c r="F124" s="1" t="s">
        <v>21</v>
      </c>
      <c r="G124">
        <v>93</v>
      </c>
      <c r="H124">
        <v>3</v>
      </c>
      <c r="I124">
        <v>21</v>
      </c>
      <c r="J124">
        <v>1</v>
      </c>
      <c r="K124">
        <v>0.1</v>
      </c>
      <c r="L124" s="1" t="s">
        <v>16</v>
      </c>
      <c r="M124">
        <v>1</v>
      </c>
      <c r="N124">
        <v>1</v>
      </c>
      <c r="O124">
        <v>269.99</v>
      </c>
      <c r="P124">
        <v>2016</v>
      </c>
      <c r="Q124" s="1" t="s">
        <v>19</v>
      </c>
      <c r="R124" s="1" t="s">
        <v>17</v>
      </c>
      <c r="S124">
        <v>242.99100000000001</v>
      </c>
      <c r="T124" t="str">
        <f>_xlfn.CONCAT(bike_store_customer_order[[#This Row],[first_name]]," ",bike_store_customer_order[[#This Row],[last_name]])</f>
        <v>Cindie Franklin</v>
      </c>
    </row>
    <row r="125" spans="1:20" x14ac:dyDescent="0.3">
      <c r="A125">
        <v>904</v>
      </c>
      <c r="B125" s="1" t="s">
        <v>868</v>
      </c>
      <c r="C125" s="1" t="s">
        <v>869</v>
      </c>
      <c r="D125" s="1" t="s">
        <v>870</v>
      </c>
      <c r="E125" s="1" t="s">
        <v>76</v>
      </c>
      <c r="F125" s="1" t="s">
        <v>21</v>
      </c>
      <c r="G125">
        <v>1336</v>
      </c>
      <c r="H125">
        <v>3</v>
      </c>
      <c r="I125">
        <v>21</v>
      </c>
      <c r="J125">
        <v>2</v>
      </c>
      <c r="K125">
        <v>7.0000000000000007E-2</v>
      </c>
      <c r="L125" s="1" t="s">
        <v>16</v>
      </c>
      <c r="M125">
        <v>1</v>
      </c>
      <c r="N125">
        <v>1</v>
      </c>
      <c r="O125">
        <v>269.99</v>
      </c>
      <c r="P125">
        <v>2016</v>
      </c>
      <c r="Q125" s="1" t="s">
        <v>19</v>
      </c>
      <c r="R125" s="1" t="s">
        <v>17</v>
      </c>
      <c r="S125">
        <v>502.1814</v>
      </c>
      <c r="T125" t="str">
        <f>_xlfn.CONCAT(bike_store_customer_order[[#This Row],[first_name]]," ",bike_store_customer_order[[#This Row],[last_name]])</f>
        <v>Jana Thomas</v>
      </c>
    </row>
    <row r="126" spans="1:20" x14ac:dyDescent="0.3">
      <c r="A126">
        <v>687</v>
      </c>
      <c r="B126" s="1" t="s">
        <v>871</v>
      </c>
      <c r="C126" s="1" t="s">
        <v>872</v>
      </c>
      <c r="D126" s="1" t="s">
        <v>873</v>
      </c>
      <c r="E126" s="1" t="s">
        <v>25</v>
      </c>
      <c r="F126" s="1" t="s">
        <v>15</v>
      </c>
      <c r="G126">
        <v>981</v>
      </c>
      <c r="H126">
        <v>3</v>
      </c>
      <c r="I126">
        <v>21</v>
      </c>
      <c r="J126">
        <v>2</v>
      </c>
      <c r="K126">
        <v>7.0000000000000007E-2</v>
      </c>
      <c r="L126" s="1" t="s">
        <v>16</v>
      </c>
      <c r="M126">
        <v>1</v>
      </c>
      <c r="N126">
        <v>1</v>
      </c>
      <c r="O126">
        <v>269.99</v>
      </c>
      <c r="P126">
        <v>2016</v>
      </c>
      <c r="Q126" s="1" t="s">
        <v>19</v>
      </c>
      <c r="R126" s="1" t="s">
        <v>17</v>
      </c>
      <c r="S126">
        <v>502.1814</v>
      </c>
      <c r="T126" t="str">
        <f>_xlfn.CONCAT(bike_store_customer_order[[#This Row],[first_name]]," ",bike_store_customer_order[[#This Row],[last_name]])</f>
        <v>Cecilia Camacho</v>
      </c>
    </row>
    <row r="127" spans="1:20" x14ac:dyDescent="0.3">
      <c r="A127">
        <v>119</v>
      </c>
      <c r="B127" s="1" t="s">
        <v>874</v>
      </c>
      <c r="C127" s="1" t="s">
        <v>875</v>
      </c>
      <c r="D127" s="1" t="s">
        <v>876</v>
      </c>
      <c r="E127" s="1" t="s">
        <v>29</v>
      </c>
      <c r="F127" s="1" t="s">
        <v>15</v>
      </c>
      <c r="G127">
        <v>741</v>
      </c>
      <c r="H127">
        <v>3</v>
      </c>
      <c r="I127">
        <v>21</v>
      </c>
      <c r="J127">
        <v>2</v>
      </c>
      <c r="K127">
        <v>7.0000000000000007E-2</v>
      </c>
      <c r="L127" s="1" t="s">
        <v>16</v>
      </c>
      <c r="M127">
        <v>1</v>
      </c>
      <c r="N127">
        <v>1</v>
      </c>
      <c r="O127">
        <v>269.99</v>
      </c>
      <c r="P127">
        <v>2016</v>
      </c>
      <c r="Q127" s="1" t="s">
        <v>19</v>
      </c>
      <c r="R127" s="1" t="s">
        <v>17</v>
      </c>
      <c r="S127">
        <v>502.1814</v>
      </c>
      <c r="T127" t="str">
        <f>_xlfn.CONCAT(bike_store_customer_order[[#This Row],[first_name]]," ",bike_store_customer_order[[#This Row],[last_name]])</f>
        <v>Thalia Dillard</v>
      </c>
    </row>
    <row r="128" spans="1:20" x14ac:dyDescent="0.3">
      <c r="A128">
        <v>8</v>
      </c>
      <c r="B128" s="1" t="s">
        <v>877</v>
      </c>
      <c r="C128" s="1" t="s">
        <v>878</v>
      </c>
      <c r="D128" s="1" t="s">
        <v>879</v>
      </c>
      <c r="E128" s="1" t="s">
        <v>113</v>
      </c>
      <c r="F128" s="1" t="s">
        <v>27</v>
      </c>
      <c r="G128">
        <v>512</v>
      </c>
      <c r="H128">
        <v>1</v>
      </c>
      <c r="I128">
        <v>21</v>
      </c>
      <c r="J128">
        <v>1</v>
      </c>
      <c r="K128">
        <v>7.0000000000000007E-2</v>
      </c>
      <c r="L128" s="1" t="s">
        <v>16</v>
      </c>
      <c r="M128">
        <v>1</v>
      </c>
      <c r="N128">
        <v>1</v>
      </c>
      <c r="O128">
        <v>269.99</v>
      </c>
      <c r="P128">
        <v>2016</v>
      </c>
      <c r="Q128" s="1" t="s">
        <v>19</v>
      </c>
      <c r="R128" s="1" t="s">
        <v>17</v>
      </c>
      <c r="S128">
        <v>251.0907</v>
      </c>
      <c r="T128" t="str">
        <f>_xlfn.CONCAT(bike_store_customer_order[[#This Row],[first_name]]," ",bike_store_customer_order[[#This Row],[last_name]])</f>
        <v>Jacquline Duncan</v>
      </c>
    </row>
    <row r="129" spans="1:20" x14ac:dyDescent="0.3">
      <c r="A129">
        <v>26</v>
      </c>
      <c r="B129" s="1" t="s">
        <v>880</v>
      </c>
      <c r="C129" s="1" t="s">
        <v>679</v>
      </c>
      <c r="D129" s="1" t="s">
        <v>881</v>
      </c>
      <c r="E129" s="1" t="s">
        <v>142</v>
      </c>
      <c r="F129" s="1" t="s">
        <v>27</v>
      </c>
      <c r="G129">
        <v>256</v>
      </c>
      <c r="H129">
        <v>2</v>
      </c>
      <c r="I129">
        <v>21</v>
      </c>
      <c r="J129">
        <v>1</v>
      </c>
      <c r="K129">
        <v>0.05</v>
      </c>
      <c r="L129" s="1" t="s">
        <v>16</v>
      </c>
      <c r="M129">
        <v>1</v>
      </c>
      <c r="N129">
        <v>1</v>
      </c>
      <c r="O129">
        <v>269.99</v>
      </c>
      <c r="P129">
        <v>2016</v>
      </c>
      <c r="Q129" s="1" t="s">
        <v>19</v>
      </c>
      <c r="R129" s="1" t="s">
        <v>17</v>
      </c>
      <c r="S129">
        <v>256.4905</v>
      </c>
      <c r="T129" t="str">
        <f>_xlfn.CONCAT(bike_store_customer_order[[#This Row],[first_name]]," ",bike_store_customer_order[[#This Row],[last_name]])</f>
        <v>Theo Reese</v>
      </c>
    </row>
    <row r="130" spans="1:20" x14ac:dyDescent="0.3">
      <c r="A130">
        <v>59</v>
      </c>
      <c r="B130" s="1" t="s">
        <v>882</v>
      </c>
      <c r="C130" s="1" t="s">
        <v>883</v>
      </c>
      <c r="D130" s="1" t="s">
        <v>884</v>
      </c>
      <c r="E130" s="1" t="s">
        <v>101</v>
      </c>
      <c r="F130" s="1" t="s">
        <v>27</v>
      </c>
      <c r="G130">
        <v>286</v>
      </c>
      <c r="H130">
        <v>2</v>
      </c>
      <c r="I130">
        <v>21</v>
      </c>
      <c r="J130">
        <v>2</v>
      </c>
      <c r="K130">
        <v>7.0000000000000007E-2</v>
      </c>
      <c r="L130" s="1" t="s">
        <v>16</v>
      </c>
      <c r="M130">
        <v>1</v>
      </c>
      <c r="N130">
        <v>1</v>
      </c>
      <c r="O130">
        <v>269.99</v>
      </c>
      <c r="P130">
        <v>2016</v>
      </c>
      <c r="Q130" s="1" t="s">
        <v>19</v>
      </c>
      <c r="R130" s="1" t="s">
        <v>17</v>
      </c>
      <c r="S130">
        <v>502.1814</v>
      </c>
      <c r="T130" t="str">
        <f>_xlfn.CONCAT(bike_store_customer_order[[#This Row],[first_name]]," ",bike_store_customer_order[[#This Row],[last_name]])</f>
        <v>Latasha Stanley</v>
      </c>
    </row>
    <row r="131" spans="1:20" x14ac:dyDescent="0.3">
      <c r="A131">
        <v>158</v>
      </c>
      <c r="B131" s="1" t="s">
        <v>761</v>
      </c>
      <c r="C131" s="1" t="s">
        <v>885</v>
      </c>
      <c r="D131" s="1" t="s">
        <v>886</v>
      </c>
      <c r="E131" s="1" t="s">
        <v>61</v>
      </c>
      <c r="F131" s="1" t="s">
        <v>27</v>
      </c>
      <c r="G131">
        <v>291</v>
      </c>
      <c r="H131">
        <v>2</v>
      </c>
      <c r="I131">
        <v>21</v>
      </c>
      <c r="J131">
        <v>2</v>
      </c>
      <c r="K131">
        <v>7.0000000000000007E-2</v>
      </c>
      <c r="L131" s="1" t="s">
        <v>16</v>
      </c>
      <c r="M131">
        <v>1</v>
      </c>
      <c r="N131">
        <v>1</v>
      </c>
      <c r="O131">
        <v>269.99</v>
      </c>
      <c r="P131">
        <v>2016</v>
      </c>
      <c r="Q131" s="1" t="s">
        <v>19</v>
      </c>
      <c r="R131" s="1" t="s">
        <v>17</v>
      </c>
      <c r="S131">
        <v>502.1814</v>
      </c>
      <c r="T131" t="str">
        <f>_xlfn.CONCAT(bike_store_customer_order[[#This Row],[first_name]]," ",bike_store_customer_order[[#This Row],[last_name]])</f>
        <v>Alane Kennedy</v>
      </c>
    </row>
    <row r="132" spans="1:20" x14ac:dyDescent="0.3">
      <c r="A132">
        <v>193</v>
      </c>
      <c r="B132" s="1" t="s">
        <v>532</v>
      </c>
      <c r="C132" s="1" t="s">
        <v>533</v>
      </c>
      <c r="D132" s="1" t="s">
        <v>534</v>
      </c>
      <c r="E132" s="1" t="s">
        <v>31</v>
      </c>
      <c r="F132" s="1" t="s">
        <v>27</v>
      </c>
      <c r="G132">
        <v>496</v>
      </c>
      <c r="H132">
        <v>3</v>
      </c>
      <c r="I132">
        <v>21</v>
      </c>
      <c r="J132">
        <v>2</v>
      </c>
      <c r="K132">
        <v>0.2</v>
      </c>
      <c r="L132" s="1" t="s">
        <v>16</v>
      </c>
      <c r="M132">
        <v>1</v>
      </c>
      <c r="N132">
        <v>1</v>
      </c>
      <c r="O132">
        <v>269.99</v>
      </c>
      <c r="P132">
        <v>2016</v>
      </c>
      <c r="Q132" s="1" t="s">
        <v>19</v>
      </c>
      <c r="R132" s="1" t="s">
        <v>17</v>
      </c>
      <c r="S132">
        <v>431.98400000000004</v>
      </c>
      <c r="T132" t="str">
        <f>_xlfn.CONCAT(bike_store_customer_order[[#This Row],[first_name]]," ",bike_store_customer_order[[#This Row],[last_name]])</f>
        <v>Ayanna Rhodes</v>
      </c>
    </row>
    <row r="133" spans="1:20" x14ac:dyDescent="0.3">
      <c r="A133">
        <v>197</v>
      </c>
      <c r="B133" s="1" t="s">
        <v>887</v>
      </c>
      <c r="C133" s="1" t="s">
        <v>888</v>
      </c>
      <c r="D133" s="1" t="s">
        <v>889</v>
      </c>
      <c r="E133" s="1" t="s">
        <v>32</v>
      </c>
      <c r="F133" s="1" t="s">
        <v>27</v>
      </c>
      <c r="G133">
        <v>458</v>
      </c>
      <c r="H133">
        <v>2</v>
      </c>
      <c r="I133">
        <v>21</v>
      </c>
      <c r="J133">
        <v>2</v>
      </c>
      <c r="K133">
        <v>7.0000000000000007E-2</v>
      </c>
      <c r="L133" s="1" t="s">
        <v>16</v>
      </c>
      <c r="M133">
        <v>1</v>
      </c>
      <c r="N133">
        <v>1</v>
      </c>
      <c r="O133">
        <v>269.99</v>
      </c>
      <c r="P133">
        <v>2016</v>
      </c>
      <c r="Q133" s="1" t="s">
        <v>19</v>
      </c>
      <c r="R133" s="1" t="s">
        <v>17</v>
      </c>
      <c r="S133">
        <v>502.1814</v>
      </c>
      <c r="T133" t="str">
        <f>_xlfn.CONCAT(bike_store_customer_order[[#This Row],[first_name]]," ",bike_store_customer_order[[#This Row],[last_name]])</f>
        <v>Andy O'neill</v>
      </c>
    </row>
    <row r="134" spans="1:20" x14ac:dyDescent="0.3">
      <c r="A134">
        <v>202</v>
      </c>
      <c r="B134" s="1" t="s">
        <v>890</v>
      </c>
      <c r="C134" s="1" t="s">
        <v>562</v>
      </c>
      <c r="D134" s="1" t="s">
        <v>891</v>
      </c>
      <c r="E134" s="1" t="s">
        <v>35</v>
      </c>
      <c r="F134" s="1" t="s">
        <v>27</v>
      </c>
      <c r="G134">
        <v>290</v>
      </c>
      <c r="H134">
        <v>3</v>
      </c>
      <c r="I134">
        <v>21</v>
      </c>
      <c r="J134">
        <v>1</v>
      </c>
      <c r="K134">
        <v>0.1</v>
      </c>
      <c r="L134" s="1" t="s">
        <v>16</v>
      </c>
      <c r="M134">
        <v>1</v>
      </c>
      <c r="N134">
        <v>1</v>
      </c>
      <c r="O134">
        <v>269.99</v>
      </c>
      <c r="P134">
        <v>2016</v>
      </c>
      <c r="Q134" s="1" t="s">
        <v>19</v>
      </c>
      <c r="R134" s="1" t="s">
        <v>17</v>
      </c>
      <c r="S134">
        <v>242.99100000000001</v>
      </c>
      <c r="T134" t="str">
        <f>_xlfn.CONCAT(bike_store_customer_order[[#This Row],[first_name]]," ",bike_store_customer_order[[#This Row],[last_name]])</f>
        <v>Marni Bolton</v>
      </c>
    </row>
    <row r="135" spans="1:20" x14ac:dyDescent="0.3">
      <c r="A135">
        <v>205</v>
      </c>
      <c r="B135" s="1" t="s">
        <v>848</v>
      </c>
      <c r="C135" s="1" t="s">
        <v>892</v>
      </c>
      <c r="D135" s="1" t="s">
        <v>893</v>
      </c>
      <c r="E135" s="1" t="s">
        <v>81</v>
      </c>
      <c r="F135" s="1" t="s">
        <v>27</v>
      </c>
      <c r="G135">
        <v>160</v>
      </c>
      <c r="H135">
        <v>1</v>
      </c>
      <c r="I135">
        <v>21</v>
      </c>
      <c r="J135">
        <v>1</v>
      </c>
      <c r="K135">
        <v>7.0000000000000007E-2</v>
      </c>
      <c r="L135" s="1" t="s">
        <v>16</v>
      </c>
      <c r="M135">
        <v>1</v>
      </c>
      <c r="N135">
        <v>1</v>
      </c>
      <c r="O135">
        <v>269.99</v>
      </c>
      <c r="P135">
        <v>2016</v>
      </c>
      <c r="Q135" s="1" t="s">
        <v>19</v>
      </c>
      <c r="R135" s="1" t="s">
        <v>17</v>
      </c>
      <c r="S135">
        <v>251.0907</v>
      </c>
      <c r="T135" t="str">
        <f>_xlfn.CONCAT(bike_store_customer_order[[#This Row],[first_name]]," ",bike_store_customer_order[[#This Row],[last_name]])</f>
        <v>Harris Pittman</v>
      </c>
    </row>
    <row r="136" spans="1:20" x14ac:dyDescent="0.3">
      <c r="A136">
        <v>276</v>
      </c>
      <c r="B136" s="1" t="s">
        <v>894</v>
      </c>
      <c r="C136" s="1" t="s">
        <v>895</v>
      </c>
      <c r="D136" s="1" t="s">
        <v>896</v>
      </c>
      <c r="E136" s="1" t="s">
        <v>83</v>
      </c>
      <c r="F136" s="1" t="s">
        <v>27</v>
      </c>
      <c r="G136">
        <v>86</v>
      </c>
      <c r="H136">
        <v>3</v>
      </c>
      <c r="I136">
        <v>21</v>
      </c>
      <c r="J136">
        <v>2</v>
      </c>
      <c r="K136">
        <v>0.2</v>
      </c>
      <c r="L136" s="1" t="s">
        <v>16</v>
      </c>
      <c r="M136">
        <v>1</v>
      </c>
      <c r="N136">
        <v>1</v>
      </c>
      <c r="O136">
        <v>269.99</v>
      </c>
      <c r="P136">
        <v>2016</v>
      </c>
      <c r="Q136" s="1" t="s">
        <v>19</v>
      </c>
      <c r="R136" s="1" t="s">
        <v>17</v>
      </c>
      <c r="S136">
        <v>431.98400000000004</v>
      </c>
      <c r="T136" t="str">
        <f>_xlfn.CONCAT(bike_store_customer_order[[#This Row],[first_name]]," ",bike_store_customer_order[[#This Row],[last_name]])</f>
        <v>Lavette Wright</v>
      </c>
    </row>
    <row r="137" spans="1:20" x14ac:dyDescent="0.3">
      <c r="A137">
        <v>304</v>
      </c>
      <c r="B137" s="1" t="s">
        <v>897</v>
      </c>
      <c r="C137" s="1" t="s">
        <v>898</v>
      </c>
      <c r="D137" s="1" t="s">
        <v>899</v>
      </c>
      <c r="E137" s="1" t="s">
        <v>102</v>
      </c>
      <c r="F137" s="1" t="s">
        <v>27</v>
      </c>
      <c r="G137">
        <v>478</v>
      </c>
      <c r="H137">
        <v>1</v>
      </c>
      <c r="I137">
        <v>21</v>
      </c>
      <c r="J137">
        <v>2</v>
      </c>
      <c r="K137">
        <v>7.0000000000000007E-2</v>
      </c>
      <c r="L137" s="1" t="s">
        <v>16</v>
      </c>
      <c r="M137">
        <v>1</v>
      </c>
      <c r="N137">
        <v>1</v>
      </c>
      <c r="O137">
        <v>269.99</v>
      </c>
      <c r="P137">
        <v>2016</v>
      </c>
      <c r="Q137" s="1" t="s">
        <v>19</v>
      </c>
      <c r="R137" s="1" t="s">
        <v>17</v>
      </c>
      <c r="S137">
        <v>502.1814</v>
      </c>
      <c r="T137" t="str">
        <f>_xlfn.CONCAT(bike_store_customer_order[[#This Row],[first_name]]," ",bike_store_customer_order[[#This Row],[last_name]])</f>
        <v>Jayme Zamora</v>
      </c>
    </row>
    <row r="138" spans="1:20" x14ac:dyDescent="0.3">
      <c r="A138">
        <v>321</v>
      </c>
      <c r="B138" s="1" t="s">
        <v>900</v>
      </c>
      <c r="C138" s="1" t="s">
        <v>901</v>
      </c>
      <c r="D138" s="1" t="s">
        <v>902</v>
      </c>
      <c r="E138" s="1" t="s">
        <v>109</v>
      </c>
      <c r="F138" s="1" t="s">
        <v>27</v>
      </c>
      <c r="G138">
        <v>544</v>
      </c>
      <c r="H138">
        <v>3</v>
      </c>
      <c r="I138">
        <v>21</v>
      </c>
      <c r="J138">
        <v>1</v>
      </c>
      <c r="K138">
        <v>0.05</v>
      </c>
      <c r="L138" s="1" t="s">
        <v>16</v>
      </c>
      <c r="M138">
        <v>1</v>
      </c>
      <c r="N138">
        <v>1</v>
      </c>
      <c r="O138">
        <v>269.99</v>
      </c>
      <c r="P138">
        <v>2016</v>
      </c>
      <c r="Q138" s="1" t="s">
        <v>19</v>
      </c>
      <c r="R138" s="1" t="s">
        <v>17</v>
      </c>
      <c r="S138">
        <v>256.4905</v>
      </c>
      <c r="T138" t="str">
        <f>_xlfn.CONCAT(bike_store_customer_order[[#This Row],[first_name]]," ",bike_store_customer_order[[#This Row],[last_name]])</f>
        <v>Chere Hardin</v>
      </c>
    </row>
    <row r="139" spans="1:20" x14ac:dyDescent="0.3">
      <c r="A139">
        <v>331</v>
      </c>
      <c r="B139" s="1" t="s">
        <v>544</v>
      </c>
      <c r="C139" s="1" t="s">
        <v>545</v>
      </c>
      <c r="D139" s="1" t="s">
        <v>546</v>
      </c>
      <c r="E139" s="1" t="s">
        <v>38</v>
      </c>
      <c r="F139" s="1" t="s">
        <v>27</v>
      </c>
      <c r="G139">
        <v>383</v>
      </c>
      <c r="H139">
        <v>4</v>
      </c>
      <c r="I139">
        <v>21</v>
      </c>
      <c r="J139">
        <v>2</v>
      </c>
      <c r="K139">
        <v>0.05</v>
      </c>
      <c r="L139" s="1" t="s">
        <v>16</v>
      </c>
      <c r="M139">
        <v>1</v>
      </c>
      <c r="N139">
        <v>1</v>
      </c>
      <c r="O139">
        <v>269.99</v>
      </c>
      <c r="P139">
        <v>2016</v>
      </c>
      <c r="Q139" s="1" t="s">
        <v>19</v>
      </c>
      <c r="R139" s="1" t="s">
        <v>17</v>
      </c>
      <c r="S139">
        <v>512.98099999999999</v>
      </c>
      <c r="T139" t="str">
        <f>_xlfn.CONCAT(bike_store_customer_order[[#This Row],[first_name]]," ",bike_store_customer_order[[#This Row],[last_name]])</f>
        <v>Aleta Mack</v>
      </c>
    </row>
    <row r="140" spans="1:20" x14ac:dyDescent="0.3">
      <c r="A140">
        <v>363</v>
      </c>
      <c r="B140" s="1" t="s">
        <v>903</v>
      </c>
      <c r="C140" s="1" t="s">
        <v>904</v>
      </c>
      <c r="D140" s="1" t="s">
        <v>905</v>
      </c>
      <c r="E140" s="1" t="s">
        <v>34</v>
      </c>
      <c r="F140" s="1" t="s">
        <v>27</v>
      </c>
      <c r="G140">
        <v>214</v>
      </c>
      <c r="H140">
        <v>1</v>
      </c>
      <c r="I140">
        <v>21</v>
      </c>
      <c r="J140">
        <v>1</v>
      </c>
      <c r="K140">
        <v>0.1</v>
      </c>
      <c r="L140" s="1" t="s">
        <v>16</v>
      </c>
      <c r="M140">
        <v>1</v>
      </c>
      <c r="N140">
        <v>1</v>
      </c>
      <c r="O140">
        <v>269.99</v>
      </c>
      <c r="P140">
        <v>2016</v>
      </c>
      <c r="Q140" s="1" t="s">
        <v>19</v>
      </c>
      <c r="R140" s="1" t="s">
        <v>17</v>
      </c>
      <c r="S140">
        <v>242.99100000000001</v>
      </c>
      <c r="T140" t="str">
        <f>_xlfn.CONCAT(bike_store_customer_order[[#This Row],[first_name]]," ",bike_store_customer_order[[#This Row],[last_name]])</f>
        <v>Kaci Gallegos</v>
      </c>
    </row>
    <row r="141" spans="1:20" x14ac:dyDescent="0.3">
      <c r="A141">
        <v>410</v>
      </c>
      <c r="B141" s="1" t="s">
        <v>906</v>
      </c>
      <c r="C141" s="1" t="s">
        <v>907</v>
      </c>
      <c r="D141" s="1" t="s">
        <v>908</v>
      </c>
      <c r="E141" s="1" t="s">
        <v>139</v>
      </c>
      <c r="F141" s="1" t="s">
        <v>27</v>
      </c>
      <c r="G141">
        <v>384</v>
      </c>
      <c r="H141">
        <v>2</v>
      </c>
      <c r="I141">
        <v>21</v>
      </c>
      <c r="J141">
        <v>2</v>
      </c>
      <c r="K141">
        <v>0.2</v>
      </c>
      <c r="L141" s="1" t="s">
        <v>16</v>
      </c>
      <c r="M141">
        <v>1</v>
      </c>
      <c r="N141">
        <v>1</v>
      </c>
      <c r="O141">
        <v>269.99</v>
      </c>
      <c r="P141">
        <v>2016</v>
      </c>
      <c r="Q141" s="1" t="s">
        <v>19</v>
      </c>
      <c r="R141" s="1" t="s">
        <v>17</v>
      </c>
      <c r="S141">
        <v>431.98400000000004</v>
      </c>
      <c r="T141" t="str">
        <f>_xlfn.CONCAT(bike_store_customer_order[[#This Row],[first_name]]," ",bike_store_customer_order[[#This Row],[last_name]])</f>
        <v>Conception Slater</v>
      </c>
    </row>
    <row r="142" spans="1:20" x14ac:dyDescent="0.3">
      <c r="A142">
        <v>416</v>
      </c>
      <c r="B142" s="1" t="s">
        <v>909</v>
      </c>
      <c r="C142" s="1" t="s">
        <v>910</v>
      </c>
      <c r="D142" s="1" t="s">
        <v>911</v>
      </c>
      <c r="E142" s="1" t="s">
        <v>56</v>
      </c>
      <c r="F142" s="1" t="s">
        <v>27</v>
      </c>
      <c r="G142">
        <v>409</v>
      </c>
      <c r="H142">
        <v>3</v>
      </c>
      <c r="I142">
        <v>21</v>
      </c>
      <c r="J142">
        <v>1</v>
      </c>
      <c r="K142">
        <v>0.05</v>
      </c>
      <c r="L142" s="1" t="s">
        <v>16</v>
      </c>
      <c r="M142">
        <v>1</v>
      </c>
      <c r="N142">
        <v>1</v>
      </c>
      <c r="O142">
        <v>269.99</v>
      </c>
      <c r="P142">
        <v>2016</v>
      </c>
      <c r="Q142" s="1" t="s">
        <v>19</v>
      </c>
      <c r="R142" s="1" t="s">
        <v>17</v>
      </c>
      <c r="S142">
        <v>256.4905</v>
      </c>
      <c r="T142" t="str">
        <f>_xlfn.CONCAT(bike_store_customer_order[[#This Row],[first_name]]," ",bike_store_customer_order[[#This Row],[last_name]])</f>
        <v>Luke Fuller</v>
      </c>
    </row>
    <row r="143" spans="1:20" x14ac:dyDescent="0.3">
      <c r="A143">
        <v>437</v>
      </c>
      <c r="B143" s="1" t="s">
        <v>912</v>
      </c>
      <c r="C143" s="1" t="s">
        <v>913</v>
      </c>
      <c r="D143" s="1" t="s">
        <v>914</v>
      </c>
      <c r="E143" s="1" t="s">
        <v>42</v>
      </c>
      <c r="F143" s="1" t="s">
        <v>27</v>
      </c>
      <c r="G143">
        <v>29</v>
      </c>
      <c r="H143">
        <v>3</v>
      </c>
      <c r="I143">
        <v>21</v>
      </c>
      <c r="J143">
        <v>2</v>
      </c>
      <c r="K143">
        <v>0.1</v>
      </c>
      <c r="L143" s="1" t="s">
        <v>16</v>
      </c>
      <c r="M143">
        <v>1</v>
      </c>
      <c r="N143">
        <v>1</v>
      </c>
      <c r="O143">
        <v>269.99</v>
      </c>
      <c r="P143">
        <v>2016</v>
      </c>
      <c r="Q143" s="1" t="s">
        <v>19</v>
      </c>
      <c r="R143" s="1" t="s">
        <v>17</v>
      </c>
      <c r="S143">
        <v>485.98200000000003</v>
      </c>
      <c r="T143" t="str">
        <f>_xlfn.CONCAT(bike_store_customer_order[[#This Row],[first_name]]," ",bike_store_customer_order[[#This Row],[last_name]])</f>
        <v>Laureen Barry</v>
      </c>
    </row>
    <row r="144" spans="1:20" x14ac:dyDescent="0.3">
      <c r="A144">
        <v>468</v>
      </c>
      <c r="B144" s="1" t="s">
        <v>915</v>
      </c>
      <c r="C144" s="1" t="s">
        <v>916</v>
      </c>
      <c r="D144" s="1" t="s">
        <v>917</v>
      </c>
      <c r="E144" s="1" t="s">
        <v>99</v>
      </c>
      <c r="F144" s="1" t="s">
        <v>27</v>
      </c>
      <c r="G144">
        <v>472</v>
      </c>
      <c r="H144">
        <v>2</v>
      </c>
      <c r="I144">
        <v>21</v>
      </c>
      <c r="J144">
        <v>2</v>
      </c>
      <c r="K144">
        <v>0.1</v>
      </c>
      <c r="L144" s="1" t="s">
        <v>16</v>
      </c>
      <c r="M144">
        <v>1</v>
      </c>
      <c r="N144">
        <v>1</v>
      </c>
      <c r="O144">
        <v>269.99</v>
      </c>
      <c r="P144">
        <v>2016</v>
      </c>
      <c r="Q144" s="1" t="s">
        <v>19</v>
      </c>
      <c r="R144" s="1" t="s">
        <v>17</v>
      </c>
      <c r="S144">
        <v>485.98200000000003</v>
      </c>
      <c r="T144" t="str">
        <f>_xlfn.CONCAT(bike_store_customer_order[[#This Row],[first_name]]," ",bike_store_customer_order[[#This Row],[last_name]])</f>
        <v>Jeanett Herman</v>
      </c>
    </row>
    <row r="145" spans="1:20" x14ac:dyDescent="0.3">
      <c r="A145">
        <v>536</v>
      </c>
      <c r="B145" s="1" t="s">
        <v>918</v>
      </c>
      <c r="C145" s="1" t="s">
        <v>919</v>
      </c>
      <c r="D145" s="1" t="s">
        <v>920</v>
      </c>
      <c r="E145" s="1" t="s">
        <v>42</v>
      </c>
      <c r="F145" s="1" t="s">
        <v>27</v>
      </c>
      <c r="G145">
        <v>375</v>
      </c>
      <c r="H145">
        <v>1</v>
      </c>
      <c r="I145">
        <v>21</v>
      </c>
      <c r="J145">
        <v>2</v>
      </c>
      <c r="K145">
        <v>0.05</v>
      </c>
      <c r="L145" s="1" t="s">
        <v>16</v>
      </c>
      <c r="M145">
        <v>1</v>
      </c>
      <c r="N145">
        <v>1</v>
      </c>
      <c r="O145">
        <v>269.99</v>
      </c>
      <c r="P145">
        <v>2016</v>
      </c>
      <c r="Q145" s="1" t="s">
        <v>19</v>
      </c>
      <c r="R145" s="1" t="s">
        <v>17</v>
      </c>
      <c r="S145">
        <v>512.98099999999999</v>
      </c>
      <c r="T145" t="str">
        <f>_xlfn.CONCAT(bike_store_customer_order[[#This Row],[first_name]]," ",bike_store_customer_order[[#This Row],[last_name]])</f>
        <v>Christiane Bradford</v>
      </c>
    </row>
    <row r="146" spans="1:20" x14ac:dyDescent="0.3">
      <c r="A146">
        <v>558</v>
      </c>
      <c r="B146" s="1" t="s">
        <v>921</v>
      </c>
      <c r="C146" s="1" t="s">
        <v>922</v>
      </c>
      <c r="D146" s="1" t="s">
        <v>923</v>
      </c>
      <c r="E146" s="1" t="s">
        <v>44</v>
      </c>
      <c r="F146" s="1" t="s">
        <v>27</v>
      </c>
      <c r="G146">
        <v>194</v>
      </c>
      <c r="H146">
        <v>1</v>
      </c>
      <c r="I146">
        <v>21</v>
      </c>
      <c r="J146">
        <v>2</v>
      </c>
      <c r="K146">
        <v>0.2</v>
      </c>
      <c r="L146" s="1" t="s">
        <v>16</v>
      </c>
      <c r="M146">
        <v>1</v>
      </c>
      <c r="N146">
        <v>1</v>
      </c>
      <c r="O146">
        <v>269.99</v>
      </c>
      <c r="P146">
        <v>2016</v>
      </c>
      <c r="Q146" s="1" t="s">
        <v>19</v>
      </c>
      <c r="R146" s="1" t="s">
        <v>17</v>
      </c>
      <c r="S146">
        <v>431.98400000000004</v>
      </c>
      <c r="T146" t="str">
        <f>_xlfn.CONCAT(bike_store_customer_order[[#This Row],[first_name]]," ",bike_store_customer_order[[#This Row],[last_name]])</f>
        <v>Carroll Kelly</v>
      </c>
    </row>
    <row r="147" spans="1:20" x14ac:dyDescent="0.3">
      <c r="A147">
        <v>563</v>
      </c>
      <c r="B147" s="1" t="s">
        <v>924</v>
      </c>
      <c r="C147" s="1" t="s">
        <v>925</v>
      </c>
      <c r="D147" s="1" t="s">
        <v>926</v>
      </c>
      <c r="E147" s="1" t="s">
        <v>135</v>
      </c>
      <c r="F147" s="1" t="s">
        <v>27</v>
      </c>
      <c r="G147">
        <v>59</v>
      </c>
      <c r="H147">
        <v>1</v>
      </c>
      <c r="I147">
        <v>21</v>
      </c>
      <c r="J147">
        <v>1</v>
      </c>
      <c r="K147">
        <v>0.05</v>
      </c>
      <c r="L147" s="1" t="s">
        <v>16</v>
      </c>
      <c r="M147">
        <v>1</v>
      </c>
      <c r="N147">
        <v>1</v>
      </c>
      <c r="O147">
        <v>269.99</v>
      </c>
      <c r="P147">
        <v>2016</v>
      </c>
      <c r="Q147" s="1" t="s">
        <v>19</v>
      </c>
      <c r="R147" s="1" t="s">
        <v>17</v>
      </c>
      <c r="S147">
        <v>256.4905</v>
      </c>
      <c r="T147" t="str">
        <f>_xlfn.CONCAT(bike_store_customer_order[[#This Row],[first_name]]," ",bike_store_customer_order[[#This Row],[last_name]])</f>
        <v>Rodney Odom</v>
      </c>
    </row>
    <row r="148" spans="1:20" x14ac:dyDescent="0.3">
      <c r="A148">
        <v>613</v>
      </c>
      <c r="B148" s="1" t="s">
        <v>927</v>
      </c>
      <c r="C148" s="1" t="s">
        <v>928</v>
      </c>
      <c r="D148" s="1" t="s">
        <v>929</v>
      </c>
      <c r="E148" s="1" t="s">
        <v>46</v>
      </c>
      <c r="F148" s="1" t="s">
        <v>27</v>
      </c>
      <c r="G148">
        <v>517</v>
      </c>
      <c r="H148">
        <v>1</v>
      </c>
      <c r="I148">
        <v>21</v>
      </c>
      <c r="J148">
        <v>2</v>
      </c>
      <c r="K148">
        <v>7.0000000000000007E-2</v>
      </c>
      <c r="L148" s="1" t="s">
        <v>16</v>
      </c>
      <c r="M148">
        <v>1</v>
      </c>
      <c r="N148">
        <v>1</v>
      </c>
      <c r="O148">
        <v>269.99</v>
      </c>
      <c r="P148">
        <v>2016</v>
      </c>
      <c r="Q148" s="1" t="s">
        <v>19</v>
      </c>
      <c r="R148" s="1" t="s">
        <v>17</v>
      </c>
      <c r="S148">
        <v>502.1814</v>
      </c>
      <c r="T148" t="str">
        <f>_xlfn.CONCAT(bike_store_customer_order[[#This Row],[first_name]]," ",bike_store_customer_order[[#This Row],[last_name]])</f>
        <v>Margene Eaton</v>
      </c>
    </row>
    <row r="149" spans="1:20" x14ac:dyDescent="0.3">
      <c r="A149">
        <v>622</v>
      </c>
      <c r="B149" s="1" t="s">
        <v>930</v>
      </c>
      <c r="C149" s="1" t="s">
        <v>931</v>
      </c>
      <c r="D149" s="1" t="s">
        <v>932</v>
      </c>
      <c r="E149" s="1" t="s">
        <v>118</v>
      </c>
      <c r="F149" s="1" t="s">
        <v>27</v>
      </c>
      <c r="G149">
        <v>330</v>
      </c>
      <c r="H149">
        <v>1</v>
      </c>
      <c r="I149">
        <v>21</v>
      </c>
      <c r="J149">
        <v>2</v>
      </c>
      <c r="K149">
        <v>0.05</v>
      </c>
      <c r="L149" s="1" t="s">
        <v>16</v>
      </c>
      <c r="M149">
        <v>1</v>
      </c>
      <c r="N149">
        <v>1</v>
      </c>
      <c r="O149">
        <v>269.99</v>
      </c>
      <c r="P149">
        <v>2016</v>
      </c>
      <c r="Q149" s="1" t="s">
        <v>19</v>
      </c>
      <c r="R149" s="1" t="s">
        <v>17</v>
      </c>
      <c r="S149">
        <v>512.98099999999999</v>
      </c>
      <c r="T149" t="str">
        <f>_xlfn.CONCAT(bike_store_customer_order[[#This Row],[first_name]]," ",bike_store_customer_order[[#This Row],[last_name]])</f>
        <v>Gabriel Pitts</v>
      </c>
    </row>
    <row r="150" spans="1:20" x14ac:dyDescent="0.3">
      <c r="A150">
        <v>657</v>
      </c>
      <c r="B150" s="1" t="s">
        <v>933</v>
      </c>
      <c r="C150" s="1" t="s">
        <v>704</v>
      </c>
      <c r="D150" s="1" t="s">
        <v>934</v>
      </c>
      <c r="E150" s="1" t="s">
        <v>49</v>
      </c>
      <c r="F150" s="1" t="s">
        <v>27</v>
      </c>
      <c r="G150">
        <v>25</v>
      </c>
      <c r="H150">
        <v>5</v>
      </c>
      <c r="I150">
        <v>21</v>
      </c>
      <c r="J150">
        <v>1</v>
      </c>
      <c r="K150">
        <v>0.1</v>
      </c>
      <c r="L150" s="1" t="s">
        <v>16</v>
      </c>
      <c r="M150">
        <v>1</v>
      </c>
      <c r="N150">
        <v>1</v>
      </c>
      <c r="O150">
        <v>269.99</v>
      </c>
      <c r="P150">
        <v>2016</v>
      </c>
      <c r="Q150" s="1" t="s">
        <v>19</v>
      </c>
      <c r="R150" s="1" t="s">
        <v>17</v>
      </c>
      <c r="S150">
        <v>242.99100000000001</v>
      </c>
      <c r="T150" t="str">
        <f>_xlfn.CONCAT(bike_store_customer_order[[#This Row],[first_name]]," ",bike_store_customer_order[[#This Row],[last_name]])</f>
        <v>Sam Lester</v>
      </c>
    </row>
    <row r="151" spans="1:20" x14ac:dyDescent="0.3">
      <c r="A151">
        <v>676</v>
      </c>
      <c r="B151" s="1" t="s">
        <v>935</v>
      </c>
      <c r="C151" s="1" t="s">
        <v>936</v>
      </c>
      <c r="D151" s="1" t="s">
        <v>937</v>
      </c>
      <c r="E151" s="1" t="s">
        <v>99</v>
      </c>
      <c r="F151" s="1" t="s">
        <v>27</v>
      </c>
      <c r="G151">
        <v>528</v>
      </c>
      <c r="H151">
        <v>1</v>
      </c>
      <c r="I151">
        <v>21</v>
      </c>
      <c r="J151">
        <v>2</v>
      </c>
      <c r="K151">
        <v>0.05</v>
      </c>
      <c r="L151" s="1" t="s">
        <v>16</v>
      </c>
      <c r="M151">
        <v>1</v>
      </c>
      <c r="N151">
        <v>1</v>
      </c>
      <c r="O151">
        <v>269.99</v>
      </c>
      <c r="P151">
        <v>2016</v>
      </c>
      <c r="Q151" s="1" t="s">
        <v>19</v>
      </c>
      <c r="R151" s="1" t="s">
        <v>17</v>
      </c>
      <c r="S151">
        <v>512.98099999999999</v>
      </c>
      <c r="T151" t="str">
        <f>_xlfn.CONCAT(bike_store_customer_order[[#This Row],[first_name]]," ",bike_store_customer_order[[#This Row],[last_name]])</f>
        <v>Gayle Wilkinson</v>
      </c>
    </row>
    <row r="152" spans="1:20" x14ac:dyDescent="0.3">
      <c r="A152">
        <v>724</v>
      </c>
      <c r="B152" s="1" t="s">
        <v>938</v>
      </c>
      <c r="C152" s="1" t="s">
        <v>939</v>
      </c>
      <c r="D152" s="1" t="s">
        <v>940</v>
      </c>
      <c r="E152" s="1" t="s">
        <v>47</v>
      </c>
      <c r="F152" s="1" t="s">
        <v>27</v>
      </c>
      <c r="G152">
        <v>522</v>
      </c>
      <c r="H152">
        <v>3</v>
      </c>
      <c r="I152">
        <v>21</v>
      </c>
      <c r="J152">
        <v>1</v>
      </c>
      <c r="K152">
        <v>0.05</v>
      </c>
      <c r="L152" s="1" t="s">
        <v>16</v>
      </c>
      <c r="M152">
        <v>1</v>
      </c>
      <c r="N152">
        <v>1</v>
      </c>
      <c r="O152">
        <v>269.99</v>
      </c>
      <c r="P152">
        <v>2016</v>
      </c>
      <c r="Q152" s="1" t="s">
        <v>19</v>
      </c>
      <c r="R152" s="1" t="s">
        <v>17</v>
      </c>
      <c r="S152">
        <v>256.4905</v>
      </c>
      <c r="T152" t="str">
        <f>_xlfn.CONCAT(bike_store_customer_order[[#This Row],[first_name]]," ",bike_store_customer_order[[#This Row],[last_name]])</f>
        <v>Lois Steele</v>
      </c>
    </row>
    <row r="153" spans="1:20" x14ac:dyDescent="0.3">
      <c r="A153">
        <v>726</v>
      </c>
      <c r="B153" s="1" t="s">
        <v>941</v>
      </c>
      <c r="C153" s="1" t="s">
        <v>634</v>
      </c>
      <c r="D153" s="1" t="s">
        <v>942</v>
      </c>
      <c r="E153" s="1" t="s">
        <v>92</v>
      </c>
      <c r="F153" s="1" t="s">
        <v>27</v>
      </c>
      <c r="G153">
        <v>434</v>
      </c>
      <c r="H153">
        <v>1</v>
      </c>
      <c r="I153">
        <v>21</v>
      </c>
      <c r="J153">
        <v>1</v>
      </c>
      <c r="K153">
        <v>0.05</v>
      </c>
      <c r="L153" s="1" t="s">
        <v>16</v>
      </c>
      <c r="M153">
        <v>1</v>
      </c>
      <c r="N153">
        <v>1</v>
      </c>
      <c r="O153">
        <v>269.99</v>
      </c>
      <c r="P153">
        <v>2016</v>
      </c>
      <c r="Q153" s="1" t="s">
        <v>19</v>
      </c>
      <c r="R153" s="1" t="s">
        <v>17</v>
      </c>
      <c r="S153">
        <v>256.4905</v>
      </c>
      <c r="T153" t="str">
        <f>_xlfn.CONCAT(bike_store_customer_order[[#This Row],[first_name]]," ",bike_store_customer_order[[#This Row],[last_name]])</f>
        <v>Rochell Cantrell</v>
      </c>
    </row>
    <row r="154" spans="1:20" x14ac:dyDescent="0.3">
      <c r="A154">
        <v>727</v>
      </c>
      <c r="B154" s="1" t="s">
        <v>943</v>
      </c>
      <c r="C154" s="1" t="s">
        <v>944</v>
      </c>
      <c r="D154" s="1" t="s">
        <v>945</v>
      </c>
      <c r="E154" s="1" t="s">
        <v>26</v>
      </c>
      <c r="F154" s="1" t="s">
        <v>27</v>
      </c>
      <c r="G154">
        <v>195</v>
      </c>
      <c r="H154">
        <v>5</v>
      </c>
      <c r="I154">
        <v>21</v>
      </c>
      <c r="J154">
        <v>2</v>
      </c>
      <c r="K154">
        <v>0.1</v>
      </c>
      <c r="L154" s="1" t="s">
        <v>16</v>
      </c>
      <c r="M154">
        <v>1</v>
      </c>
      <c r="N154">
        <v>1</v>
      </c>
      <c r="O154">
        <v>269.99</v>
      </c>
      <c r="P154">
        <v>2016</v>
      </c>
      <c r="Q154" s="1" t="s">
        <v>19</v>
      </c>
      <c r="R154" s="1" t="s">
        <v>17</v>
      </c>
      <c r="S154">
        <v>485.98200000000003</v>
      </c>
      <c r="T154" t="str">
        <f>_xlfn.CONCAT(bike_store_customer_order[[#This Row],[first_name]]," ",bike_store_customer_order[[#This Row],[last_name]])</f>
        <v>Kasha Sullivan</v>
      </c>
    </row>
    <row r="155" spans="1:20" x14ac:dyDescent="0.3">
      <c r="A155">
        <v>763</v>
      </c>
      <c r="B155" s="1" t="s">
        <v>946</v>
      </c>
      <c r="C155" s="1" t="s">
        <v>947</v>
      </c>
      <c r="D155" s="1" t="s">
        <v>948</v>
      </c>
      <c r="E155" s="1" t="s">
        <v>120</v>
      </c>
      <c r="F155" s="1" t="s">
        <v>27</v>
      </c>
      <c r="G155">
        <v>149</v>
      </c>
      <c r="H155">
        <v>2</v>
      </c>
      <c r="I155">
        <v>21</v>
      </c>
      <c r="J155">
        <v>2</v>
      </c>
      <c r="K155">
        <v>7.0000000000000007E-2</v>
      </c>
      <c r="L155" s="1" t="s">
        <v>16</v>
      </c>
      <c r="M155">
        <v>1</v>
      </c>
      <c r="N155">
        <v>1</v>
      </c>
      <c r="O155">
        <v>269.99</v>
      </c>
      <c r="P155">
        <v>2016</v>
      </c>
      <c r="Q155" s="1" t="s">
        <v>19</v>
      </c>
      <c r="R155" s="1" t="s">
        <v>17</v>
      </c>
      <c r="S155">
        <v>502.1814</v>
      </c>
      <c r="T155" t="str">
        <f>_xlfn.CONCAT(bike_store_customer_order[[#This Row],[first_name]]," ",bike_store_customer_order[[#This Row],[last_name]])</f>
        <v>Han Schneider</v>
      </c>
    </row>
    <row r="156" spans="1:20" x14ac:dyDescent="0.3">
      <c r="A156">
        <v>801</v>
      </c>
      <c r="B156" s="1" t="s">
        <v>949</v>
      </c>
      <c r="C156" s="1" t="s">
        <v>950</v>
      </c>
      <c r="D156" s="1" t="s">
        <v>951</v>
      </c>
      <c r="E156" s="1" t="s">
        <v>100</v>
      </c>
      <c r="F156" s="1" t="s">
        <v>27</v>
      </c>
      <c r="G156">
        <v>255</v>
      </c>
      <c r="H156">
        <v>4</v>
      </c>
      <c r="I156">
        <v>21</v>
      </c>
      <c r="J156">
        <v>1</v>
      </c>
      <c r="K156">
        <v>7.0000000000000007E-2</v>
      </c>
      <c r="L156" s="1" t="s">
        <v>16</v>
      </c>
      <c r="M156">
        <v>1</v>
      </c>
      <c r="N156">
        <v>1</v>
      </c>
      <c r="O156">
        <v>269.99</v>
      </c>
      <c r="P156">
        <v>2016</v>
      </c>
      <c r="Q156" s="1" t="s">
        <v>19</v>
      </c>
      <c r="R156" s="1" t="s">
        <v>17</v>
      </c>
      <c r="S156">
        <v>251.0907</v>
      </c>
      <c r="T156" t="str">
        <f>_xlfn.CONCAT(bike_store_customer_order[[#This Row],[first_name]]," ",bike_store_customer_order[[#This Row],[last_name]])</f>
        <v>Ophelia Rodgers</v>
      </c>
    </row>
    <row r="157" spans="1:20" x14ac:dyDescent="0.3">
      <c r="A157">
        <v>813</v>
      </c>
      <c r="B157" s="1" t="s">
        <v>952</v>
      </c>
      <c r="C157" s="1" t="s">
        <v>953</v>
      </c>
      <c r="D157" s="1" t="s">
        <v>954</v>
      </c>
      <c r="E157" s="1" t="s">
        <v>108</v>
      </c>
      <c r="F157" s="1" t="s">
        <v>27</v>
      </c>
      <c r="G157">
        <v>35</v>
      </c>
      <c r="H157">
        <v>4</v>
      </c>
      <c r="I157">
        <v>21</v>
      </c>
      <c r="J157">
        <v>2</v>
      </c>
      <c r="K157">
        <v>7.0000000000000007E-2</v>
      </c>
      <c r="L157" s="1" t="s">
        <v>16</v>
      </c>
      <c r="M157">
        <v>1</v>
      </c>
      <c r="N157">
        <v>1</v>
      </c>
      <c r="O157">
        <v>269.99</v>
      </c>
      <c r="P157">
        <v>2016</v>
      </c>
      <c r="Q157" s="1" t="s">
        <v>19</v>
      </c>
      <c r="R157" s="1" t="s">
        <v>17</v>
      </c>
      <c r="S157">
        <v>502.1814</v>
      </c>
      <c r="T157" t="str">
        <f>_xlfn.CONCAT(bike_store_customer_order[[#This Row],[first_name]]," ",bike_store_customer_order[[#This Row],[last_name]])</f>
        <v>Neville Mcclain</v>
      </c>
    </row>
    <row r="158" spans="1:20" x14ac:dyDescent="0.3">
      <c r="A158">
        <v>814</v>
      </c>
      <c r="B158" s="1" t="s">
        <v>955</v>
      </c>
      <c r="C158" s="1" t="s">
        <v>956</v>
      </c>
      <c r="D158" s="1" t="s">
        <v>957</v>
      </c>
      <c r="E158" s="1" t="s">
        <v>99</v>
      </c>
      <c r="F158" s="1" t="s">
        <v>27</v>
      </c>
      <c r="G158">
        <v>624</v>
      </c>
      <c r="H158">
        <v>1</v>
      </c>
      <c r="I158">
        <v>21</v>
      </c>
      <c r="J158">
        <v>2</v>
      </c>
      <c r="K158">
        <v>0.05</v>
      </c>
      <c r="L158" s="1" t="s">
        <v>16</v>
      </c>
      <c r="M158">
        <v>1</v>
      </c>
      <c r="N158">
        <v>1</v>
      </c>
      <c r="O158">
        <v>269.99</v>
      </c>
      <c r="P158">
        <v>2016</v>
      </c>
      <c r="Q158" s="1" t="s">
        <v>19</v>
      </c>
      <c r="R158" s="1" t="s">
        <v>17</v>
      </c>
      <c r="S158">
        <v>512.98099999999999</v>
      </c>
      <c r="T158" t="str">
        <f>_xlfn.CONCAT(bike_store_customer_order[[#This Row],[first_name]]," ",bike_store_customer_order[[#This Row],[last_name]])</f>
        <v>Ghislaine Compton</v>
      </c>
    </row>
    <row r="159" spans="1:20" x14ac:dyDescent="0.3">
      <c r="A159">
        <v>819</v>
      </c>
      <c r="B159" s="1" t="s">
        <v>958</v>
      </c>
      <c r="C159" s="1" t="s">
        <v>959</v>
      </c>
      <c r="D159" s="1" t="s">
        <v>960</v>
      </c>
      <c r="E159" s="1" t="s">
        <v>90</v>
      </c>
      <c r="F159" s="1" t="s">
        <v>27</v>
      </c>
      <c r="G159">
        <v>578</v>
      </c>
      <c r="H159">
        <v>1</v>
      </c>
      <c r="I159">
        <v>21</v>
      </c>
      <c r="J159">
        <v>1</v>
      </c>
      <c r="K159">
        <v>7.0000000000000007E-2</v>
      </c>
      <c r="L159" s="1" t="s">
        <v>16</v>
      </c>
      <c r="M159">
        <v>1</v>
      </c>
      <c r="N159">
        <v>1</v>
      </c>
      <c r="O159">
        <v>269.99</v>
      </c>
      <c r="P159">
        <v>2016</v>
      </c>
      <c r="Q159" s="1" t="s">
        <v>19</v>
      </c>
      <c r="R159" s="1" t="s">
        <v>17</v>
      </c>
      <c r="S159">
        <v>251.0907</v>
      </c>
      <c r="T159" t="str">
        <f>_xlfn.CONCAT(bike_store_customer_order[[#This Row],[first_name]]," ",bike_store_customer_order[[#This Row],[last_name]])</f>
        <v>Yahaira Robertson</v>
      </c>
    </row>
    <row r="160" spans="1:20" x14ac:dyDescent="0.3">
      <c r="A160">
        <v>843</v>
      </c>
      <c r="B160" s="1" t="s">
        <v>961</v>
      </c>
      <c r="C160" s="1" t="s">
        <v>962</v>
      </c>
      <c r="D160" s="1" t="s">
        <v>963</v>
      </c>
      <c r="E160" s="1" t="s">
        <v>143</v>
      </c>
      <c r="F160" s="1" t="s">
        <v>27</v>
      </c>
      <c r="G160">
        <v>425</v>
      </c>
      <c r="H160">
        <v>2</v>
      </c>
      <c r="I160">
        <v>21</v>
      </c>
      <c r="J160">
        <v>2</v>
      </c>
      <c r="K160">
        <v>7.0000000000000007E-2</v>
      </c>
      <c r="L160" s="1" t="s">
        <v>16</v>
      </c>
      <c r="M160">
        <v>1</v>
      </c>
      <c r="N160">
        <v>1</v>
      </c>
      <c r="O160">
        <v>269.99</v>
      </c>
      <c r="P160">
        <v>2016</v>
      </c>
      <c r="Q160" s="1" t="s">
        <v>19</v>
      </c>
      <c r="R160" s="1" t="s">
        <v>17</v>
      </c>
      <c r="S160">
        <v>502.1814</v>
      </c>
      <c r="T160" t="str">
        <f>_xlfn.CONCAT(bike_store_customer_order[[#This Row],[first_name]]," ",bike_store_customer_order[[#This Row],[last_name]])</f>
        <v>Tessie Farmer</v>
      </c>
    </row>
    <row r="161" spans="1:20" x14ac:dyDescent="0.3">
      <c r="A161">
        <v>924</v>
      </c>
      <c r="B161" s="1" t="s">
        <v>612</v>
      </c>
      <c r="C161" s="1" t="s">
        <v>613</v>
      </c>
      <c r="D161" s="1" t="s">
        <v>614</v>
      </c>
      <c r="E161" s="1" t="s">
        <v>33</v>
      </c>
      <c r="F161" s="1" t="s">
        <v>27</v>
      </c>
      <c r="G161">
        <v>322</v>
      </c>
      <c r="H161">
        <v>2</v>
      </c>
      <c r="I161">
        <v>21</v>
      </c>
      <c r="J161">
        <v>1</v>
      </c>
      <c r="K161">
        <v>7.0000000000000007E-2</v>
      </c>
      <c r="L161" s="1" t="s">
        <v>16</v>
      </c>
      <c r="M161">
        <v>1</v>
      </c>
      <c r="N161">
        <v>1</v>
      </c>
      <c r="O161">
        <v>269.99</v>
      </c>
      <c r="P161">
        <v>2016</v>
      </c>
      <c r="Q161" s="1" t="s">
        <v>19</v>
      </c>
      <c r="R161" s="1" t="s">
        <v>17</v>
      </c>
      <c r="S161">
        <v>251.0907</v>
      </c>
      <c r="T161" t="str">
        <f>_xlfn.CONCAT(bike_store_customer_order[[#This Row],[first_name]]," ",bike_store_customer_order[[#This Row],[last_name]])</f>
        <v>Lea Irwin</v>
      </c>
    </row>
    <row r="162" spans="1:20" x14ac:dyDescent="0.3">
      <c r="A162">
        <v>941</v>
      </c>
      <c r="B162" s="1" t="s">
        <v>964</v>
      </c>
      <c r="C162" s="1" t="s">
        <v>965</v>
      </c>
      <c r="D162" s="1" t="s">
        <v>966</v>
      </c>
      <c r="E162" s="1" t="s">
        <v>104</v>
      </c>
      <c r="F162" s="1" t="s">
        <v>27</v>
      </c>
      <c r="G162">
        <v>319</v>
      </c>
      <c r="H162">
        <v>2</v>
      </c>
      <c r="I162">
        <v>21</v>
      </c>
      <c r="J162">
        <v>1</v>
      </c>
      <c r="K162">
        <v>0.2</v>
      </c>
      <c r="L162" s="1" t="s">
        <v>16</v>
      </c>
      <c r="M162">
        <v>1</v>
      </c>
      <c r="N162">
        <v>1</v>
      </c>
      <c r="O162">
        <v>269.99</v>
      </c>
      <c r="P162">
        <v>2016</v>
      </c>
      <c r="Q162" s="1" t="s">
        <v>19</v>
      </c>
      <c r="R162" s="1" t="s">
        <v>17</v>
      </c>
      <c r="S162">
        <v>215.99200000000002</v>
      </c>
      <c r="T162" t="str">
        <f>_xlfn.CONCAT(bike_store_customer_order[[#This Row],[first_name]]," ",bike_store_customer_order[[#This Row],[last_name]])</f>
        <v>Danyell Dickerson</v>
      </c>
    </row>
    <row r="163" spans="1:20" x14ac:dyDescent="0.3">
      <c r="A163">
        <v>951</v>
      </c>
      <c r="B163" s="1" t="s">
        <v>967</v>
      </c>
      <c r="C163" s="1" t="s">
        <v>968</v>
      </c>
      <c r="D163" s="1" t="s">
        <v>969</v>
      </c>
      <c r="E163" s="1" t="s">
        <v>26</v>
      </c>
      <c r="F163" s="1" t="s">
        <v>27</v>
      </c>
      <c r="G163">
        <v>175</v>
      </c>
      <c r="H163">
        <v>3</v>
      </c>
      <c r="I163">
        <v>21</v>
      </c>
      <c r="J163">
        <v>2</v>
      </c>
      <c r="K163">
        <v>0.1</v>
      </c>
      <c r="L163" s="1" t="s">
        <v>16</v>
      </c>
      <c r="M163">
        <v>1</v>
      </c>
      <c r="N163">
        <v>1</v>
      </c>
      <c r="O163">
        <v>269.99</v>
      </c>
      <c r="P163">
        <v>2016</v>
      </c>
      <c r="Q163" s="1" t="s">
        <v>19</v>
      </c>
      <c r="R163" s="1" t="s">
        <v>17</v>
      </c>
      <c r="S163">
        <v>485.98200000000003</v>
      </c>
      <c r="T163" t="str">
        <f>_xlfn.CONCAT(bike_store_customer_order[[#This Row],[first_name]]," ",bike_store_customer_order[[#This Row],[last_name]])</f>
        <v>Steve Bender</v>
      </c>
    </row>
    <row r="164" spans="1:20" x14ac:dyDescent="0.3">
      <c r="A164">
        <v>984</v>
      </c>
      <c r="B164" s="1" t="s">
        <v>970</v>
      </c>
      <c r="C164" s="1" t="s">
        <v>971</v>
      </c>
      <c r="D164" s="1" t="s">
        <v>972</v>
      </c>
      <c r="E164" s="1" t="s">
        <v>138</v>
      </c>
      <c r="F164" s="1" t="s">
        <v>27</v>
      </c>
      <c r="G164">
        <v>479</v>
      </c>
      <c r="H164">
        <v>3</v>
      </c>
      <c r="I164">
        <v>21</v>
      </c>
      <c r="J164">
        <v>1</v>
      </c>
      <c r="K164">
        <v>0.2</v>
      </c>
      <c r="L164" s="1" t="s">
        <v>16</v>
      </c>
      <c r="M164">
        <v>1</v>
      </c>
      <c r="N164">
        <v>1</v>
      </c>
      <c r="O164">
        <v>269.99</v>
      </c>
      <c r="P164">
        <v>2016</v>
      </c>
      <c r="Q164" s="1" t="s">
        <v>19</v>
      </c>
      <c r="R164" s="1" t="s">
        <v>17</v>
      </c>
      <c r="S164">
        <v>215.99200000000002</v>
      </c>
      <c r="T164" t="str">
        <f>_xlfn.CONCAT(bike_store_customer_order[[#This Row],[first_name]]," ",bike_store_customer_order[[#This Row],[last_name]])</f>
        <v>Ivette Warren</v>
      </c>
    </row>
    <row r="165" spans="1:20" x14ac:dyDescent="0.3">
      <c r="A165">
        <v>995</v>
      </c>
      <c r="B165" s="1" t="s">
        <v>973</v>
      </c>
      <c r="C165" s="1" t="s">
        <v>974</v>
      </c>
      <c r="D165" s="1" t="s">
        <v>975</v>
      </c>
      <c r="E165" s="1" t="s">
        <v>91</v>
      </c>
      <c r="F165" s="1" t="s">
        <v>27</v>
      </c>
      <c r="G165">
        <v>368</v>
      </c>
      <c r="H165">
        <v>3</v>
      </c>
      <c r="I165">
        <v>21</v>
      </c>
      <c r="J165">
        <v>2</v>
      </c>
      <c r="K165">
        <v>0.1</v>
      </c>
      <c r="L165" s="1" t="s">
        <v>16</v>
      </c>
      <c r="M165">
        <v>1</v>
      </c>
      <c r="N165">
        <v>1</v>
      </c>
      <c r="O165">
        <v>269.99</v>
      </c>
      <c r="P165">
        <v>2016</v>
      </c>
      <c r="Q165" s="1" t="s">
        <v>19</v>
      </c>
      <c r="R165" s="1" t="s">
        <v>17</v>
      </c>
      <c r="S165">
        <v>485.98200000000003</v>
      </c>
      <c r="T165" t="str">
        <f>_xlfn.CONCAT(bike_store_customer_order[[#This Row],[first_name]]," ",bike_store_customer_order[[#This Row],[last_name]])</f>
        <v>Amina Salazar</v>
      </c>
    </row>
    <row r="166" spans="1:20" x14ac:dyDescent="0.3">
      <c r="A166">
        <v>1042</v>
      </c>
      <c r="B166" s="1" t="s">
        <v>976</v>
      </c>
      <c r="C166" s="1" t="s">
        <v>977</v>
      </c>
      <c r="D166" s="1" t="s">
        <v>978</v>
      </c>
      <c r="E166" s="1" t="s">
        <v>106</v>
      </c>
      <c r="F166" s="1" t="s">
        <v>27</v>
      </c>
      <c r="G166">
        <v>358</v>
      </c>
      <c r="H166">
        <v>1</v>
      </c>
      <c r="I166">
        <v>21</v>
      </c>
      <c r="J166">
        <v>2</v>
      </c>
      <c r="K166">
        <v>0.1</v>
      </c>
      <c r="L166" s="1" t="s">
        <v>16</v>
      </c>
      <c r="M166">
        <v>1</v>
      </c>
      <c r="N166">
        <v>1</v>
      </c>
      <c r="O166">
        <v>269.99</v>
      </c>
      <c r="P166">
        <v>2016</v>
      </c>
      <c r="Q166" s="1" t="s">
        <v>19</v>
      </c>
      <c r="R166" s="1" t="s">
        <v>17</v>
      </c>
      <c r="S166">
        <v>485.98200000000003</v>
      </c>
      <c r="T166" t="str">
        <f>_xlfn.CONCAT(bike_store_customer_order[[#This Row],[first_name]]," ",bike_store_customer_order[[#This Row],[last_name]])</f>
        <v>Larissa Hays</v>
      </c>
    </row>
    <row r="167" spans="1:20" x14ac:dyDescent="0.3">
      <c r="A167">
        <v>1096</v>
      </c>
      <c r="B167" s="1" t="s">
        <v>979</v>
      </c>
      <c r="C167" s="1" t="s">
        <v>980</v>
      </c>
      <c r="D167" s="1" t="s">
        <v>981</v>
      </c>
      <c r="E167" s="1" t="s">
        <v>60</v>
      </c>
      <c r="F167" s="1" t="s">
        <v>27</v>
      </c>
      <c r="G167">
        <v>526</v>
      </c>
      <c r="H167">
        <v>3</v>
      </c>
      <c r="I167">
        <v>21</v>
      </c>
      <c r="J167">
        <v>1</v>
      </c>
      <c r="K167">
        <v>0.05</v>
      </c>
      <c r="L167" s="1" t="s">
        <v>16</v>
      </c>
      <c r="M167">
        <v>1</v>
      </c>
      <c r="N167">
        <v>1</v>
      </c>
      <c r="O167">
        <v>269.99</v>
      </c>
      <c r="P167">
        <v>2016</v>
      </c>
      <c r="Q167" s="1" t="s">
        <v>19</v>
      </c>
      <c r="R167" s="1" t="s">
        <v>17</v>
      </c>
      <c r="S167">
        <v>256.4905</v>
      </c>
      <c r="T167" t="str">
        <f>_xlfn.CONCAT(bike_store_customer_order[[#This Row],[first_name]]," ",bike_store_customer_order[[#This Row],[last_name]])</f>
        <v>Tonda Webb</v>
      </c>
    </row>
    <row r="168" spans="1:20" x14ac:dyDescent="0.3">
      <c r="A168">
        <v>1144</v>
      </c>
      <c r="B168" s="1" t="s">
        <v>982</v>
      </c>
      <c r="C168" s="1" t="s">
        <v>983</v>
      </c>
      <c r="D168" s="1" t="s">
        <v>984</v>
      </c>
      <c r="E168" s="1" t="s">
        <v>132</v>
      </c>
      <c r="F168" s="1" t="s">
        <v>27</v>
      </c>
      <c r="G168">
        <v>539</v>
      </c>
      <c r="H168">
        <v>3</v>
      </c>
      <c r="I168">
        <v>21</v>
      </c>
      <c r="J168">
        <v>2</v>
      </c>
      <c r="K168">
        <v>7.0000000000000007E-2</v>
      </c>
      <c r="L168" s="1" t="s">
        <v>16</v>
      </c>
      <c r="M168">
        <v>1</v>
      </c>
      <c r="N168">
        <v>1</v>
      </c>
      <c r="O168">
        <v>269.99</v>
      </c>
      <c r="P168">
        <v>2016</v>
      </c>
      <c r="Q168" s="1" t="s">
        <v>19</v>
      </c>
      <c r="R168" s="1" t="s">
        <v>17</v>
      </c>
      <c r="S168">
        <v>502.1814</v>
      </c>
      <c r="T168" t="str">
        <f>_xlfn.CONCAT(bike_store_customer_order[[#This Row],[first_name]]," ",bike_store_customer_order[[#This Row],[last_name]])</f>
        <v>Jewel Sparks</v>
      </c>
    </row>
    <row r="169" spans="1:20" x14ac:dyDescent="0.3">
      <c r="A169">
        <v>1173</v>
      </c>
      <c r="B169" s="1" t="s">
        <v>985</v>
      </c>
      <c r="C169" s="1" t="s">
        <v>986</v>
      </c>
      <c r="D169" s="1" t="s">
        <v>987</v>
      </c>
      <c r="E169" s="1" t="s">
        <v>110</v>
      </c>
      <c r="F169" s="1" t="s">
        <v>27</v>
      </c>
      <c r="G169">
        <v>55</v>
      </c>
      <c r="H169">
        <v>1</v>
      </c>
      <c r="I169">
        <v>21</v>
      </c>
      <c r="J169">
        <v>1</v>
      </c>
      <c r="K169">
        <v>0.05</v>
      </c>
      <c r="L169" s="1" t="s">
        <v>16</v>
      </c>
      <c r="M169">
        <v>1</v>
      </c>
      <c r="N169">
        <v>1</v>
      </c>
      <c r="O169">
        <v>269.99</v>
      </c>
      <c r="P169">
        <v>2016</v>
      </c>
      <c r="Q169" s="1" t="s">
        <v>19</v>
      </c>
      <c r="R169" s="1" t="s">
        <v>17</v>
      </c>
      <c r="S169">
        <v>256.4905</v>
      </c>
      <c r="T169" t="str">
        <f>_xlfn.CONCAT(bike_store_customer_order[[#This Row],[first_name]]," ",bike_store_customer_order[[#This Row],[last_name]])</f>
        <v>Chanel May</v>
      </c>
    </row>
    <row r="170" spans="1:20" x14ac:dyDescent="0.3">
      <c r="A170">
        <v>1193</v>
      </c>
      <c r="B170" s="1" t="s">
        <v>988</v>
      </c>
      <c r="C170" s="1" t="s">
        <v>989</v>
      </c>
      <c r="D170" s="1" t="s">
        <v>990</v>
      </c>
      <c r="E170" s="1" t="s">
        <v>121</v>
      </c>
      <c r="F170" s="1" t="s">
        <v>27</v>
      </c>
      <c r="G170">
        <v>335</v>
      </c>
      <c r="H170">
        <v>3</v>
      </c>
      <c r="I170">
        <v>21</v>
      </c>
      <c r="J170">
        <v>1</v>
      </c>
      <c r="K170">
        <v>7.0000000000000007E-2</v>
      </c>
      <c r="L170" s="1" t="s">
        <v>16</v>
      </c>
      <c r="M170">
        <v>1</v>
      </c>
      <c r="N170">
        <v>1</v>
      </c>
      <c r="O170">
        <v>269.99</v>
      </c>
      <c r="P170">
        <v>2016</v>
      </c>
      <c r="Q170" s="1" t="s">
        <v>19</v>
      </c>
      <c r="R170" s="1" t="s">
        <v>17</v>
      </c>
      <c r="S170">
        <v>251.0907</v>
      </c>
      <c r="T170" t="str">
        <f>_xlfn.CONCAT(bike_store_customer_order[[#This Row],[first_name]]," ",bike_store_customer_order[[#This Row],[last_name]])</f>
        <v>Phebe Soto</v>
      </c>
    </row>
    <row r="171" spans="1:20" x14ac:dyDescent="0.3">
      <c r="A171">
        <v>1194</v>
      </c>
      <c r="B171" s="1" t="s">
        <v>991</v>
      </c>
      <c r="C171" s="1" t="s">
        <v>992</v>
      </c>
      <c r="D171" s="1" t="s">
        <v>993</v>
      </c>
      <c r="E171" s="1" t="s">
        <v>112</v>
      </c>
      <c r="F171" s="1" t="s">
        <v>27</v>
      </c>
      <c r="G171">
        <v>98</v>
      </c>
      <c r="H171">
        <v>2</v>
      </c>
      <c r="I171">
        <v>21</v>
      </c>
      <c r="J171">
        <v>1</v>
      </c>
      <c r="K171">
        <v>0.1</v>
      </c>
      <c r="L171" s="1" t="s">
        <v>16</v>
      </c>
      <c r="M171">
        <v>1</v>
      </c>
      <c r="N171">
        <v>1</v>
      </c>
      <c r="O171">
        <v>269.99</v>
      </c>
      <c r="P171">
        <v>2016</v>
      </c>
      <c r="Q171" s="1" t="s">
        <v>19</v>
      </c>
      <c r="R171" s="1" t="s">
        <v>17</v>
      </c>
      <c r="S171">
        <v>242.99100000000001</v>
      </c>
      <c r="T171" t="str">
        <f>_xlfn.CONCAT(bike_store_customer_order[[#This Row],[first_name]]," ",bike_store_customer_order[[#This Row],[last_name]])</f>
        <v>Leticia Snyder</v>
      </c>
    </row>
    <row r="172" spans="1:20" x14ac:dyDescent="0.3">
      <c r="A172">
        <v>1220</v>
      </c>
      <c r="B172" s="1" t="s">
        <v>994</v>
      </c>
      <c r="C172" s="1" t="s">
        <v>995</v>
      </c>
      <c r="D172" s="1" t="s">
        <v>996</v>
      </c>
      <c r="E172" s="1" t="s">
        <v>77</v>
      </c>
      <c r="F172" s="1" t="s">
        <v>27</v>
      </c>
      <c r="G172">
        <v>45</v>
      </c>
      <c r="H172">
        <v>3</v>
      </c>
      <c r="I172">
        <v>21</v>
      </c>
      <c r="J172">
        <v>2</v>
      </c>
      <c r="K172">
        <v>0.05</v>
      </c>
      <c r="L172" s="1" t="s">
        <v>16</v>
      </c>
      <c r="M172">
        <v>1</v>
      </c>
      <c r="N172">
        <v>1</v>
      </c>
      <c r="O172">
        <v>269.99</v>
      </c>
      <c r="P172">
        <v>2016</v>
      </c>
      <c r="Q172" s="1" t="s">
        <v>19</v>
      </c>
      <c r="R172" s="1" t="s">
        <v>17</v>
      </c>
      <c r="S172">
        <v>512.98099999999999</v>
      </c>
      <c r="T172" t="str">
        <f>_xlfn.CONCAT(bike_store_customer_order[[#This Row],[first_name]]," ",bike_store_customer_order[[#This Row],[last_name]])</f>
        <v>Carissa Cross</v>
      </c>
    </row>
    <row r="173" spans="1:20" x14ac:dyDescent="0.3">
      <c r="A173">
        <v>1232</v>
      </c>
      <c r="B173" s="1" t="s">
        <v>997</v>
      </c>
      <c r="C173" s="1" t="s">
        <v>998</v>
      </c>
      <c r="D173" s="1" t="s">
        <v>999</v>
      </c>
      <c r="E173" s="1" t="s">
        <v>66</v>
      </c>
      <c r="F173" s="1" t="s">
        <v>27</v>
      </c>
      <c r="G173">
        <v>592</v>
      </c>
      <c r="H173">
        <v>1</v>
      </c>
      <c r="I173">
        <v>21</v>
      </c>
      <c r="J173">
        <v>2</v>
      </c>
      <c r="K173">
        <v>0.1</v>
      </c>
      <c r="L173" s="1" t="s">
        <v>16</v>
      </c>
      <c r="M173">
        <v>1</v>
      </c>
      <c r="N173">
        <v>1</v>
      </c>
      <c r="O173">
        <v>269.99</v>
      </c>
      <c r="P173">
        <v>2016</v>
      </c>
      <c r="Q173" s="1" t="s">
        <v>19</v>
      </c>
      <c r="R173" s="1" t="s">
        <v>17</v>
      </c>
      <c r="S173">
        <v>485.98200000000003</v>
      </c>
      <c r="T173" t="str">
        <f>_xlfn.CONCAT(bike_store_customer_order[[#This Row],[first_name]]," ",bike_store_customer_order[[#This Row],[last_name]])</f>
        <v>Jong Guthrie</v>
      </c>
    </row>
    <row r="174" spans="1:20" x14ac:dyDescent="0.3">
      <c r="A174">
        <v>1264</v>
      </c>
      <c r="B174" s="1" t="s">
        <v>1000</v>
      </c>
      <c r="C174" s="1" t="s">
        <v>1001</v>
      </c>
      <c r="D174" s="1" t="s">
        <v>1002</v>
      </c>
      <c r="E174" s="1" t="s">
        <v>67</v>
      </c>
      <c r="F174" s="1" t="s">
        <v>27</v>
      </c>
      <c r="G174">
        <v>140</v>
      </c>
      <c r="H174">
        <v>2</v>
      </c>
      <c r="I174">
        <v>21</v>
      </c>
      <c r="J174">
        <v>1</v>
      </c>
      <c r="K174">
        <v>0.2</v>
      </c>
      <c r="L174" s="1" t="s">
        <v>16</v>
      </c>
      <c r="M174">
        <v>1</v>
      </c>
      <c r="N174">
        <v>1</v>
      </c>
      <c r="O174">
        <v>269.99</v>
      </c>
      <c r="P174">
        <v>2016</v>
      </c>
      <c r="Q174" s="1" t="s">
        <v>19</v>
      </c>
      <c r="R174" s="1" t="s">
        <v>17</v>
      </c>
      <c r="S174">
        <v>215.99200000000002</v>
      </c>
      <c r="T174" t="str">
        <f>_xlfn.CONCAT(bike_store_customer_order[[#This Row],[first_name]]," ",bike_store_customer_order[[#This Row],[last_name]])</f>
        <v>Devin Velazquez</v>
      </c>
    </row>
    <row r="175" spans="1:20" x14ac:dyDescent="0.3">
      <c r="A175">
        <v>1274</v>
      </c>
      <c r="B175" s="1" t="s">
        <v>1003</v>
      </c>
      <c r="C175" s="1" t="s">
        <v>809</v>
      </c>
      <c r="D175" s="1" t="s">
        <v>1004</v>
      </c>
      <c r="E175" s="1" t="s">
        <v>68</v>
      </c>
      <c r="F175" s="1" t="s">
        <v>27</v>
      </c>
      <c r="G175">
        <v>385</v>
      </c>
      <c r="H175">
        <v>1</v>
      </c>
      <c r="I175">
        <v>21</v>
      </c>
      <c r="J175">
        <v>1</v>
      </c>
      <c r="K175">
        <v>7.0000000000000007E-2</v>
      </c>
      <c r="L175" s="1" t="s">
        <v>16</v>
      </c>
      <c r="M175">
        <v>1</v>
      </c>
      <c r="N175">
        <v>1</v>
      </c>
      <c r="O175">
        <v>269.99</v>
      </c>
      <c r="P175">
        <v>2016</v>
      </c>
      <c r="Q175" s="1" t="s">
        <v>19</v>
      </c>
      <c r="R175" s="1" t="s">
        <v>17</v>
      </c>
      <c r="S175">
        <v>251.0907</v>
      </c>
      <c r="T175" t="str">
        <f>_xlfn.CONCAT(bike_store_customer_order[[#This Row],[first_name]]," ",bike_store_customer_order[[#This Row],[last_name]])</f>
        <v>Odette Moses</v>
      </c>
    </row>
    <row r="176" spans="1:20" x14ac:dyDescent="0.3">
      <c r="A176">
        <v>1280</v>
      </c>
      <c r="B176" s="1" t="s">
        <v>1005</v>
      </c>
      <c r="C176" s="1" t="s">
        <v>1006</v>
      </c>
      <c r="D176" s="1" t="s">
        <v>1007</v>
      </c>
      <c r="E176" s="1" t="s">
        <v>103</v>
      </c>
      <c r="F176" s="1" t="s">
        <v>27</v>
      </c>
      <c r="G176">
        <v>26</v>
      </c>
      <c r="H176">
        <v>4</v>
      </c>
      <c r="I176">
        <v>21</v>
      </c>
      <c r="J176">
        <v>2</v>
      </c>
      <c r="K176">
        <v>7.0000000000000007E-2</v>
      </c>
      <c r="L176" s="1" t="s">
        <v>16</v>
      </c>
      <c r="M176">
        <v>1</v>
      </c>
      <c r="N176">
        <v>1</v>
      </c>
      <c r="O176">
        <v>269.99</v>
      </c>
      <c r="P176">
        <v>2016</v>
      </c>
      <c r="Q176" s="1" t="s">
        <v>19</v>
      </c>
      <c r="R176" s="1" t="s">
        <v>17</v>
      </c>
      <c r="S176">
        <v>502.1814</v>
      </c>
      <c r="T176" t="str">
        <f>_xlfn.CONCAT(bike_store_customer_order[[#This Row],[first_name]]," ",bike_store_customer_order[[#This Row],[last_name]])</f>
        <v>Jackeline Colon</v>
      </c>
    </row>
    <row r="177" spans="1:20" x14ac:dyDescent="0.3">
      <c r="A177">
        <v>1297</v>
      </c>
      <c r="B177" s="1" t="s">
        <v>1008</v>
      </c>
      <c r="C177" s="1" t="s">
        <v>1009</v>
      </c>
      <c r="D177" s="1" t="s">
        <v>1010</v>
      </c>
      <c r="E177" s="1" t="s">
        <v>69</v>
      </c>
      <c r="F177" s="1" t="s">
        <v>27</v>
      </c>
      <c r="G177">
        <v>381</v>
      </c>
      <c r="H177">
        <v>1</v>
      </c>
      <c r="I177">
        <v>21</v>
      </c>
      <c r="J177">
        <v>2</v>
      </c>
      <c r="K177">
        <v>7.0000000000000007E-2</v>
      </c>
      <c r="L177" s="1" t="s">
        <v>16</v>
      </c>
      <c r="M177">
        <v>1</v>
      </c>
      <c r="N177">
        <v>1</v>
      </c>
      <c r="O177">
        <v>269.99</v>
      </c>
      <c r="P177">
        <v>2016</v>
      </c>
      <c r="Q177" s="1" t="s">
        <v>19</v>
      </c>
      <c r="R177" s="1" t="s">
        <v>17</v>
      </c>
      <c r="S177">
        <v>502.1814</v>
      </c>
      <c r="T177" t="str">
        <f>_xlfn.CONCAT(bike_store_customer_order[[#This Row],[first_name]]," ",bike_store_customer_order[[#This Row],[last_name]])</f>
        <v>Vanessa West</v>
      </c>
    </row>
    <row r="178" spans="1:20" x14ac:dyDescent="0.3">
      <c r="A178">
        <v>1331</v>
      </c>
      <c r="B178" s="1" t="s">
        <v>1011</v>
      </c>
      <c r="C178" s="1" t="s">
        <v>1012</v>
      </c>
      <c r="D178" s="1" t="s">
        <v>1013</v>
      </c>
      <c r="E178" s="1" t="s">
        <v>68</v>
      </c>
      <c r="F178" s="1" t="s">
        <v>27</v>
      </c>
      <c r="G178">
        <v>498</v>
      </c>
      <c r="H178">
        <v>2</v>
      </c>
      <c r="I178">
        <v>21</v>
      </c>
      <c r="J178">
        <v>1</v>
      </c>
      <c r="K178">
        <v>0.1</v>
      </c>
      <c r="L178" s="1" t="s">
        <v>16</v>
      </c>
      <c r="M178">
        <v>1</v>
      </c>
      <c r="N178">
        <v>1</v>
      </c>
      <c r="O178">
        <v>269.99</v>
      </c>
      <c r="P178">
        <v>2016</v>
      </c>
      <c r="Q178" s="1" t="s">
        <v>19</v>
      </c>
      <c r="R178" s="1" t="s">
        <v>17</v>
      </c>
      <c r="S178">
        <v>242.99100000000001</v>
      </c>
      <c r="T178" t="str">
        <f>_xlfn.CONCAT(bike_store_customer_order[[#This Row],[first_name]]," ",bike_store_customer_order[[#This Row],[last_name]])</f>
        <v>Divina Reeves</v>
      </c>
    </row>
    <row r="179" spans="1:20" x14ac:dyDescent="0.3">
      <c r="A179">
        <v>1340</v>
      </c>
      <c r="B179" s="1" t="s">
        <v>1014</v>
      </c>
      <c r="C179" s="1" t="s">
        <v>1015</v>
      </c>
      <c r="D179" s="1" t="s">
        <v>1016</v>
      </c>
      <c r="E179" s="1" t="s">
        <v>74</v>
      </c>
      <c r="F179" s="1" t="s">
        <v>27</v>
      </c>
      <c r="G179">
        <v>273</v>
      </c>
      <c r="H179">
        <v>1</v>
      </c>
      <c r="I179">
        <v>21</v>
      </c>
      <c r="J179">
        <v>1</v>
      </c>
      <c r="K179">
        <v>0.1</v>
      </c>
      <c r="L179" s="1" t="s">
        <v>16</v>
      </c>
      <c r="M179">
        <v>1</v>
      </c>
      <c r="N179">
        <v>1</v>
      </c>
      <c r="O179">
        <v>269.99</v>
      </c>
      <c r="P179">
        <v>2016</v>
      </c>
      <c r="Q179" s="1" t="s">
        <v>19</v>
      </c>
      <c r="R179" s="1" t="s">
        <v>17</v>
      </c>
      <c r="S179">
        <v>242.99100000000001</v>
      </c>
      <c r="T179" t="str">
        <f>_xlfn.CONCAT(bike_store_customer_order[[#This Row],[first_name]]," ",bike_store_customer_order[[#This Row],[last_name]])</f>
        <v>Tona Velasquez</v>
      </c>
    </row>
    <row r="180" spans="1:20" x14ac:dyDescent="0.3">
      <c r="A180">
        <v>1368</v>
      </c>
      <c r="B180" s="1" t="s">
        <v>1017</v>
      </c>
      <c r="C180" s="1" t="s">
        <v>1018</v>
      </c>
      <c r="D180" s="1" t="s">
        <v>1019</v>
      </c>
      <c r="E180" s="1" t="s">
        <v>34</v>
      </c>
      <c r="F180" s="1" t="s">
        <v>27</v>
      </c>
      <c r="G180">
        <v>223</v>
      </c>
      <c r="H180">
        <v>3</v>
      </c>
      <c r="I180">
        <v>21</v>
      </c>
      <c r="J180">
        <v>2</v>
      </c>
      <c r="K180">
        <v>0.1</v>
      </c>
      <c r="L180" s="1" t="s">
        <v>16</v>
      </c>
      <c r="M180">
        <v>1</v>
      </c>
      <c r="N180">
        <v>1</v>
      </c>
      <c r="O180">
        <v>269.99</v>
      </c>
      <c r="P180">
        <v>2016</v>
      </c>
      <c r="Q180" s="1" t="s">
        <v>19</v>
      </c>
      <c r="R180" s="1" t="s">
        <v>17</v>
      </c>
      <c r="S180">
        <v>485.98200000000003</v>
      </c>
      <c r="T180" t="str">
        <f>_xlfn.CONCAT(bike_store_customer_order[[#This Row],[first_name]]," ",bike_store_customer_order[[#This Row],[last_name]])</f>
        <v>Veronique Fulton</v>
      </c>
    </row>
    <row r="181" spans="1:20" x14ac:dyDescent="0.3">
      <c r="A181">
        <v>1404</v>
      </c>
      <c r="B181" s="1" t="s">
        <v>1020</v>
      </c>
      <c r="C181" s="1" t="s">
        <v>1021</v>
      </c>
      <c r="D181" s="1" t="s">
        <v>1022</v>
      </c>
      <c r="E181" s="1" t="s">
        <v>104</v>
      </c>
      <c r="F181" s="1" t="s">
        <v>27</v>
      </c>
      <c r="G181">
        <v>630</v>
      </c>
      <c r="H181">
        <v>4</v>
      </c>
      <c r="I181">
        <v>21</v>
      </c>
      <c r="J181">
        <v>2</v>
      </c>
      <c r="K181">
        <v>7.0000000000000007E-2</v>
      </c>
      <c r="L181" s="1" t="s">
        <v>16</v>
      </c>
      <c r="M181">
        <v>1</v>
      </c>
      <c r="N181">
        <v>1</v>
      </c>
      <c r="O181">
        <v>269.99</v>
      </c>
      <c r="P181">
        <v>2016</v>
      </c>
      <c r="Q181" s="1" t="s">
        <v>19</v>
      </c>
      <c r="R181" s="1" t="s">
        <v>17</v>
      </c>
      <c r="S181">
        <v>502.1814</v>
      </c>
      <c r="T181" t="str">
        <f>_xlfn.CONCAT(bike_store_customer_order[[#This Row],[first_name]]," ",bike_store_customer_order[[#This Row],[last_name]])</f>
        <v>Loyce Conway</v>
      </c>
    </row>
    <row r="182" spans="1:20" x14ac:dyDescent="0.3">
      <c r="A182">
        <v>1406</v>
      </c>
      <c r="B182" s="1" t="s">
        <v>1023</v>
      </c>
      <c r="C182" s="1" t="s">
        <v>1024</v>
      </c>
      <c r="D182" s="1" t="s">
        <v>1025</v>
      </c>
      <c r="E182" s="1" t="s">
        <v>88</v>
      </c>
      <c r="F182" s="1" t="s">
        <v>27</v>
      </c>
      <c r="G182">
        <v>534</v>
      </c>
      <c r="H182">
        <v>1</v>
      </c>
      <c r="I182">
        <v>21</v>
      </c>
      <c r="J182">
        <v>2</v>
      </c>
      <c r="K182">
        <v>0.05</v>
      </c>
      <c r="L182" s="1" t="s">
        <v>16</v>
      </c>
      <c r="M182">
        <v>1</v>
      </c>
      <c r="N182">
        <v>1</v>
      </c>
      <c r="O182">
        <v>269.99</v>
      </c>
      <c r="P182">
        <v>2016</v>
      </c>
      <c r="Q182" s="1" t="s">
        <v>19</v>
      </c>
      <c r="R182" s="1" t="s">
        <v>17</v>
      </c>
      <c r="S182">
        <v>512.98099999999999</v>
      </c>
      <c r="T182" t="str">
        <f>_xlfn.CONCAT(bike_store_customer_order[[#This Row],[first_name]]," ",bike_store_customer_order[[#This Row],[last_name]])</f>
        <v>Farrah Orr</v>
      </c>
    </row>
    <row r="183" spans="1:20" x14ac:dyDescent="0.3">
      <c r="A183">
        <v>1443</v>
      </c>
      <c r="B183" s="1" t="s">
        <v>1026</v>
      </c>
      <c r="C183" s="1" t="s">
        <v>1027</v>
      </c>
      <c r="D183" s="1" t="s">
        <v>1028</v>
      </c>
      <c r="E183" s="1" t="s">
        <v>104</v>
      </c>
      <c r="F183" s="1" t="s">
        <v>27</v>
      </c>
      <c r="G183">
        <v>558</v>
      </c>
      <c r="H183">
        <v>4</v>
      </c>
      <c r="I183">
        <v>21</v>
      </c>
      <c r="J183">
        <v>2</v>
      </c>
      <c r="K183">
        <v>0.05</v>
      </c>
      <c r="L183" s="1" t="s">
        <v>16</v>
      </c>
      <c r="M183">
        <v>1</v>
      </c>
      <c r="N183">
        <v>1</v>
      </c>
      <c r="O183">
        <v>269.99</v>
      </c>
      <c r="P183">
        <v>2016</v>
      </c>
      <c r="Q183" s="1" t="s">
        <v>19</v>
      </c>
      <c r="R183" s="1" t="s">
        <v>17</v>
      </c>
      <c r="S183">
        <v>512.98099999999999</v>
      </c>
      <c r="T183" t="str">
        <f>_xlfn.CONCAT(bike_store_customer_order[[#This Row],[first_name]]," ",bike_store_customer_order[[#This Row],[last_name]])</f>
        <v>Lezlie Lamb</v>
      </c>
    </row>
    <row r="184" spans="1:20" x14ac:dyDescent="0.3">
      <c r="A184">
        <v>1183</v>
      </c>
      <c r="B184" s="1" t="s">
        <v>1029</v>
      </c>
      <c r="C184" s="1" t="s">
        <v>1030</v>
      </c>
      <c r="D184" s="1" t="s">
        <v>1031</v>
      </c>
      <c r="E184" s="1" t="s">
        <v>64</v>
      </c>
      <c r="F184" s="1" t="s">
        <v>27</v>
      </c>
      <c r="G184">
        <v>1150</v>
      </c>
      <c r="H184">
        <v>4</v>
      </c>
      <c r="I184">
        <v>21</v>
      </c>
      <c r="J184">
        <v>2</v>
      </c>
      <c r="K184">
        <v>0.1</v>
      </c>
      <c r="L184" s="1" t="s">
        <v>16</v>
      </c>
      <c r="M184">
        <v>1</v>
      </c>
      <c r="N184">
        <v>1</v>
      </c>
      <c r="O184">
        <v>269.99</v>
      </c>
      <c r="P184">
        <v>2016</v>
      </c>
      <c r="Q184" s="1" t="s">
        <v>19</v>
      </c>
      <c r="R184" s="1" t="s">
        <v>17</v>
      </c>
      <c r="S184">
        <v>485.98200000000003</v>
      </c>
      <c r="T184" t="str">
        <f>_xlfn.CONCAT(bike_store_customer_order[[#This Row],[first_name]]," ",bike_store_customer_order[[#This Row],[last_name]])</f>
        <v>Kim Clark</v>
      </c>
    </row>
    <row r="185" spans="1:20" x14ac:dyDescent="0.3">
      <c r="A185">
        <v>1148</v>
      </c>
      <c r="B185" s="1" t="s">
        <v>1032</v>
      </c>
      <c r="C185" s="1" t="s">
        <v>1033</v>
      </c>
      <c r="D185" s="1" t="s">
        <v>1034</v>
      </c>
      <c r="E185" s="1" t="s">
        <v>61</v>
      </c>
      <c r="F185" s="1" t="s">
        <v>27</v>
      </c>
      <c r="G185">
        <v>807</v>
      </c>
      <c r="H185">
        <v>1</v>
      </c>
      <c r="I185">
        <v>21</v>
      </c>
      <c r="J185">
        <v>2</v>
      </c>
      <c r="K185">
        <v>0.2</v>
      </c>
      <c r="L185" s="1" t="s">
        <v>16</v>
      </c>
      <c r="M185">
        <v>1</v>
      </c>
      <c r="N185">
        <v>1</v>
      </c>
      <c r="O185">
        <v>269.99</v>
      </c>
      <c r="P185">
        <v>2016</v>
      </c>
      <c r="Q185" s="1" t="s">
        <v>19</v>
      </c>
      <c r="R185" s="1" t="s">
        <v>17</v>
      </c>
      <c r="S185">
        <v>431.98400000000004</v>
      </c>
      <c r="T185" t="str">
        <f>_xlfn.CONCAT(bike_store_customer_order[[#This Row],[first_name]]," ",bike_store_customer_order[[#This Row],[last_name]])</f>
        <v>Lenore Valdez</v>
      </c>
    </row>
    <row r="186" spans="1:20" x14ac:dyDescent="0.3">
      <c r="A186">
        <v>909</v>
      </c>
      <c r="B186" s="1" t="s">
        <v>1035</v>
      </c>
      <c r="C186" s="1" t="s">
        <v>1036</v>
      </c>
      <c r="D186" s="1" t="s">
        <v>1037</v>
      </c>
      <c r="E186" s="1" t="s">
        <v>54</v>
      </c>
      <c r="F186" s="1" t="s">
        <v>27</v>
      </c>
      <c r="G186">
        <v>933</v>
      </c>
      <c r="H186">
        <v>2</v>
      </c>
      <c r="I186">
        <v>21</v>
      </c>
      <c r="J186">
        <v>1</v>
      </c>
      <c r="K186">
        <v>0.2</v>
      </c>
      <c r="L186" s="1" t="s">
        <v>16</v>
      </c>
      <c r="M186">
        <v>1</v>
      </c>
      <c r="N186">
        <v>1</v>
      </c>
      <c r="O186">
        <v>269.99</v>
      </c>
      <c r="P186">
        <v>2016</v>
      </c>
      <c r="Q186" s="1" t="s">
        <v>19</v>
      </c>
      <c r="R186" s="1" t="s">
        <v>17</v>
      </c>
      <c r="S186">
        <v>215.99200000000002</v>
      </c>
      <c r="T186" t="str">
        <f>_xlfn.CONCAT(bike_store_customer_order[[#This Row],[first_name]]," ",bike_store_customer_order[[#This Row],[last_name]])</f>
        <v>Alita Salinas</v>
      </c>
    </row>
    <row r="187" spans="1:20" x14ac:dyDescent="0.3">
      <c r="A187">
        <v>895</v>
      </c>
      <c r="B187" s="1" t="s">
        <v>1038</v>
      </c>
      <c r="C187" s="1" t="s">
        <v>747</v>
      </c>
      <c r="D187" s="1" t="s">
        <v>1039</v>
      </c>
      <c r="E187" s="1" t="s">
        <v>96</v>
      </c>
      <c r="F187" s="1" t="s">
        <v>27</v>
      </c>
      <c r="G187">
        <v>1034</v>
      </c>
      <c r="H187">
        <v>4</v>
      </c>
      <c r="I187">
        <v>21</v>
      </c>
      <c r="J187">
        <v>1</v>
      </c>
      <c r="K187">
        <v>0.05</v>
      </c>
      <c r="L187" s="1" t="s">
        <v>16</v>
      </c>
      <c r="M187">
        <v>1</v>
      </c>
      <c r="N187">
        <v>1</v>
      </c>
      <c r="O187">
        <v>269.99</v>
      </c>
      <c r="P187">
        <v>2016</v>
      </c>
      <c r="Q187" s="1" t="s">
        <v>19</v>
      </c>
      <c r="R187" s="1" t="s">
        <v>17</v>
      </c>
      <c r="S187">
        <v>256.4905</v>
      </c>
      <c r="T187" t="str">
        <f>_xlfn.CONCAT(bike_store_customer_order[[#This Row],[first_name]]," ",bike_store_customer_order[[#This Row],[last_name]])</f>
        <v>Elaina Key</v>
      </c>
    </row>
    <row r="188" spans="1:20" x14ac:dyDescent="0.3">
      <c r="A188">
        <v>960</v>
      </c>
      <c r="B188" s="1" t="s">
        <v>1040</v>
      </c>
      <c r="C188" s="1" t="s">
        <v>1041</v>
      </c>
      <c r="D188" s="1" t="s">
        <v>1042</v>
      </c>
      <c r="E188" s="1" t="s">
        <v>56</v>
      </c>
      <c r="F188" s="1" t="s">
        <v>27</v>
      </c>
      <c r="G188">
        <v>1185</v>
      </c>
      <c r="H188">
        <v>2</v>
      </c>
      <c r="I188">
        <v>21</v>
      </c>
      <c r="J188">
        <v>1</v>
      </c>
      <c r="K188">
        <v>7.0000000000000007E-2</v>
      </c>
      <c r="L188" s="1" t="s">
        <v>16</v>
      </c>
      <c r="M188">
        <v>1</v>
      </c>
      <c r="N188">
        <v>1</v>
      </c>
      <c r="O188">
        <v>269.99</v>
      </c>
      <c r="P188">
        <v>2016</v>
      </c>
      <c r="Q188" s="1" t="s">
        <v>19</v>
      </c>
      <c r="R188" s="1" t="s">
        <v>17</v>
      </c>
      <c r="S188">
        <v>251.0907</v>
      </c>
      <c r="T188" t="str">
        <f>_xlfn.CONCAT(bike_store_customer_order[[#This Row],[first_name]]," ",bike_store_customer_order[[#This Row],[last_name]])</f>
        <v>Arline Lawson</v>
      </c>
    </row>
    <row r="189" spans="1:20" x14ac:dyDescent="0.3">
      <c r="A189">
        <v>44</v>
      </c>
      <c r="B189" s="1" t="s">
        <v>606</v>
      </c>
      <c r="C189" s="1" t="s">
        <v>1043</v>
      </c>
      <c r="D189" s="1" t="s">
        <v>1044</v>
      </c>
      <c r="E189" s="1" t="s">
        <v>106</v>
      </c>
      <c r="F189" s="1" t="s">
        <v>27</v>
      </c>
      <c r="G189">
        <v>1253</v>
      </c>
      <c r="H189">
        <v>2</v>
      </c>
      <c r="I189">
        <v>21</v>
      </c>
      <c r="J189">
        <v>1</v>
      </c>
      <c r="K189">
        <v>7.0000000000000007E-2</v>
      </c>
      <c r="L189" s="1" t="s">
        <v>16</v>
      </c>
      <c r="M189">
        <v>1</v>
      </c>
      <c r="N189">
        <v>1</v>
      </c>
      <c r="O189">
        <v>269.99</v>
      </c>
      <c r="P189">
        <v>2016</v>
      </c>
      <c r="Q189" s="1" t="s">
        <v>19</v>
      </c>
      <c r="R189" s="1" t="s">
        <v>17</v>
      </c>
      <c r="S189">
        <v>251.0907</v>
      </c>
      <c r="T189" t="str">
        <f>_xlfn.CONCAT(bike_store_customer_order[[#This Row],[first_name]]," ",bike_store_customer_order[[#This Row],[last_name]])</f>
        <v>Onita Johns</v>
      </c>
    </row>
    <row r="190" spans="1:20" x14ac:dyDescent="0.3">
      <c r="A190">
        <v>890</v>
      </c>
      <c r="B190" s="1" t="s">
        <v>1045</v>
      </c>
      <c r="C190" s="1" t="s">
        <v>1046</v>
      </c>
      <c r="D190" s="1" t="s">
        <v>1047</v>
      </c>
      <c r="E190" s="1" t="s">
        <v>47</v>
      </c>
      <c r="F190" s="1" t="s">
        <v>27</v>
      </c>
      <c r="G190">
        <v>834</v>
      </c>
      <c r="H190">
        <v>2</v>
      </c>
      <c r="I190">
        <v>21</v>
      </c>
      <c r="J190">
        <v>1</v>
      </c>
      <c r="K190">
        <v>0.05</v>
      </c>
      <c r="L190" s="1" t="s">
        <v>16</v>
      </c>
      <c r="M190">
        <v>1</v>
      </c>
      <c r="N190">
        <v>1</v>
      </c>
      <c r="O190">
        <v>269.99</v>
      </c>
      <c r="P190">
        <v>2016</v>
      </c>
      <c r="Q190" s="1" t="s">
        <v>19</v>
      </c>
      <c r="R190" s="1" t="s">
        <v>17</v>
      </c>
      <c r="S190">
        <v>256.4905</v>
      </c>
      <c r="T190" t="str">
        <f>_xlfn.CONCAT(bike_store_customer_order[[#This Row],[first_name]]," ",bike_store_customer_order[[#This Row],[last_name]])</f>
        <v>Rosanne George</v>
      </c>
    </row>
    <row r="191" spans="1:20" x14ac:dyDescent="0.3">
      <c r="A191">
        <v>871</v>
      </c>
      <c r="B191" s="1" t="s">
        <v>1048</v>
      </c>
      <c r="C191" s="1" t="s">
        <v>1049</v>
      </c>
      <c r="D191" s="1" t="s">
        <v>1050</v>
      </c>
      <c r="E191" s="1" t="s">
        <v>33</v>
      </c>
      <c r="F191" s="1" t="s">
        <v>27</v>
      </c>
      <c r="G191">
        <v>884</v>
      </c>
      <c r="H191">
        <v>5</v>
      </c>
      <c r="I191">
        <v>21</v>
      </c>
      <c r="J191">
        <v>2</v>
      </c>
      <c r="K191">
        <v>0.05</v>
      </c>
      <c r="L191" s="1" t="s">
        <v>16</v>
      </c>
      <c r="M191">
        <v>1</v>
      </c>
      <c r="N191">
        <v>1</v>
      </c>
      <c r="O191">
        <v>269.99</v>
      </c>
      <c r="P191">
        <v>2016</v>
      </c>
      <c r="Q191" s="1" t="s">
        <v>19</v>
      </c>
      <c r="R191" s="1" t="s">
        <v>17</v>
      </c>
      <c r="S191">
        <v>512.98099999999999</v>
      </c>
      <c r="T191" t="str">
        <f>_xlfn.CONCAT(bike_store_customer_order[[#This Row],[first_name]]," ",bike_store_customer_order[[#This Row],[last_name]])</f>
        <v>Erlinda Humphrey</v>
      </c>
    </row>
    <row r="192" spans="1:20" x14ac:dyDescent="0.3">
      <c r="A192">
        <v>1104</v>
      </c>
      <c r="B192" s="1" t="s">
        <v>1051</v>
      </c>
      <c r="C192" s="1" t="s">
        <v>959</v>
      </c>
      <c r="D192" s="1" t="s">
        <v>1052</v>
      </c>
      <c r="E192" s="1" t="s">
        <v>61</v>
      </c>
      <c r="F192" s="1" t="s">
        <v>27</v>
      </c>
      <c r="G192">
        <v>760</v>
      </c>
      <c r="H192">
        <v>1</v>
      </c>
      <c r="I192">
        <v>21</v>
      </c>
      <c r="J192">
        <v>2</v>
      </c>
      <c r="K192">
        <v>7.0000000000000007E-2</v>
      </c>
      <c r="L192" s="1" t="s">
        <v>16</v>
      </c>
      <c r="M192">
        <v>1</v>
      </c>
      <c r="N192">
        <v>1</v>
      </c>
      <c r="O192">
        <v>269.99</v>
      </c>
      <c r="P192">
        <v>2016</v>
      </c>
      <c r="Q192" s="1" t="s">
        <v>19</v>
      </c>
      <c r="R192" s="1" t="s">
        <v>17</v>
      </c>
      <c r="S192">
        <v>502.1814</v>
      </c>
      <c r="T192" t="str">
        <f>_xlfn.CONCAT(bike_store_customer_order[[#This Row],[first_name]]," ",bike_store_customer_order[[#This Row],[last_name]])</f>
        <v>Khalilah Robertson</v>
      </c>
    </row>
    <row r="193" spans="1:20" x14ac:dyDescent="0.3">
      <c r="A193">
        <v>1199</v>
      </c>
      <c r="B193" s="1" t="s">
        <v>1053</v>
      </c>
      <c r="C193" s="1" t="s">
        <v>1054</v>
      </c>
      <c r="D193" s="1" t="s">
        <v>1055</v>
      </c>
      <c r="E193" s="1" t="s">
        <v>136</v>
      </c>
      <c r="F193" s="1" t="s">
        <v>27</v>
      </c>
      <c r="G193">
        <v>645</v>
      </c>
      <c r="H193">
        <v>5</v>
      </c>
      <c r="I193">
        <v>21</v>
      </c>
      <c r="J193">
        <v>2</v>
      </c>
      <c r="K193">
        <v>7.0000000000000007E-2</v>
      </c>
      <c r="L193" s="1" t="s">
        <v>16</v>
      </c>
      <c r="M193">
        <v>1</v>
      </c>
      <c r="N193">
        <v>1</v>
      </c>
      <c r="O193">
        <v>269.99</v>
      </c>
      <c r="P193">
        <v>2016</v>
      </c>
      <c r="Q193" s="1" t="s">
        <v>19</v>
      </c>
      <c r="R193" s="1" t="s">
        <v>17</v>
      </c>
      <c r="S193">
        <v>502.1814</v>
      </c>
      <c r="T193" t="str">
        <f>_xlfn.CONCAT(bike_store_customer_order[[#This Row],[first_name]]," ",bike_store_customer_order[[#This Row],[last_name]])</f>
        <v>Consuela Collier</v>
      </c>
    </row>
    <row r="194" spans="1:20" x14ac:dyDescent="0.3">
      <c r="A194">
        <v>945</v>
      </c>
      <c r="B194" s="1" t="s">
        <v>1056</v>
      </c>
      <c r="C194" s="1" t="s">
        <v>1057</v>
      </c>
      <c r="D194" s="1" t="s">
        <v>1058</v>
      </c>
      <c r="E194" s="1" t="s">
        <v>70</v>
      </c>
      <c r="F194" s="1" t="s">
        <v>27</v>
      </c>
      <c r="G194">
        <v>1125</v>
      </c>
      <c r="H194">
        <v>2</v>
      </c>
      <c r="I194">
        <v>21</v>
      </c>
      <c r="J194">
        <v>1</v>
      </c>
      <c r="K194">
        <v>0.1</v>
      </c>
      <c r="L194" s="1" t="s">
        <v>16</v>
      </c>
      <c r="M194">
        <v>1</v>
      </c>
      <c r="N194">
        <v>1</v>
      </c>
      <c r="O194">
        <v>269.99</v>
      </c>
      <c r="P194">
        <v>2016</v>
      </c>
      <c r="Q194" s="1" t="s">
        <v>19</v>
      </c>
      <c r="R194" s="1" t="s">
        <v>17</v>
      </c>
      <c r="S194">
        <v>242.99100000000001</v>
      </c>
      <c r="T194" t="str">
        <f>_xlfn.CONCAT(bike_store_customer_order[[#This Row],[first_name]]," ",bike_store_customer_order[[#This Row],[last_name]])</f>
        <v>Krissy Ochoa</v>
      </c>
    </row>
    <row r="195" spans="1:20" x14ac:dyDescent="0.3">
      <c r="A195">
        <v>16</v>
      </c>
      <c r="B195" s="1" t="s">
        <v>1059</v>
      </c>
      <c r="C195" s="1" t="s">
        <v>1060</v>
      </c>
      <c r="D195" s="1" t="s">
        <v>1061</v>
      </c>
      <c r="E195" s="1" t="s">
        <v>30</v>
      </c>
      <c r="F195" s="1" t="s">
        <v>27</v>
      </c>
      <c r="G195">
        <v>352</v>
      </c>
      <c r="H195">
        <v>2</v>
      </c>
      <c r="I195">
        <v>14</v>
      </c>
      <c r="J195">
        <v>1</v>
      </c>
      <c r="K195">
        <v>0.2</v>
      </c>
      <c r="L195" s="1" t="s">
        <v>147</v>
      </c>
      <c r="M195">
        <v>1</v>
      </c>
      <c r="N195">
        <v>3</v>
      </c>
      <c r="O195">
        <v>269.99</v>
      </c>
      <c r="P195">
        <v>2016</v>
      </c>
      <c r="Q195" s="1" t="s">
        <v>19</v>
      </c>
      <c r="R195" s="1" t="s">
        <v>24</v>
      </c>
      <c r="S195">
        <v>215.99200000000002</v>
      </c>
      <c r="T195" t="str">
        <f>_xlfn.CONCAT(bike_store_customer_order[[#This Row],[first_name]]," ",bike_store_customer_order[[#This Row],[last_name]])</f>
        <v>Emmitt Sanchez</v>
      </c>
    </row>
    <row r="196" spans="1:20" x14ac:dyDescent="0.3">
      <c r="A196">
        <v>40</v>
      </c>
      <c r="B196" s="1" t="s">
        <v>1062</v>
      </c>
      <c r="C196" s="1" t="s">
        <v>1063</v>
      </c>
      <c r="D196" s="1" t="s">
        <v>1064</v>
      </c>
      <c r="E196" s="1" t="s">
        <v>146</v>
      </c>
      <c r="F196" s="1" t="s">
        <v>21</v>
      </c>
      <c r="G196">
        <v>598</v>
      </c>
      <c r="H196">
        <v>3</v>
      </c>
      <c r="I196">
        <v>14</v>
      </c>
      <c r="J196">
        <v>1</v>
      </c>
      <c r="K196">
        <v>0.1</v>
      </c>
      <c r="L196" s="1" t="s">
        <v>147</v>
      </c>
      <c r="M196">
        <v>1</v>
      </c>
      <c r="N196">
        <v>3</v>
      </c>
      <c r="O196">
        <v>269.99</v>
      </c>
      <c r="P196">
        <v>2016</v>
      </c>
      <c r="Q196" s="1" t="s">
        <v>19</v>
      </c>
      <c r="R196" s="1" t="s">
        <v>24</v>
      </c>
      <c r="S196">
        <v>242.99100000000001</v>
      </c>
      <c r="T196" t="str">
        <f>_xlfn.CONCAT(bike_store_customer_order[[#This Row],[first_name]]," ",bike_store_customer_order[[#This Row],[last_name]])</f>
        <v>Ronna Butler</v>
      </c>
    </row>
    <row r="197" spans="1:20" x14ac:dyDescent="0.3">
      <c r="A197">
        <v>99</v>
      </c>
      <c r="B197" s="1" t="s">
        <v>1065</v>
      </c>
      <c r="C197" s="1" t="s">
        <v>1066</v>
      </c>
      <c r="D197" s="1" t="s">
        <v>1067</v>
      </c>
      <c r="E197" s="1" t="s">
        <v>44</v>
      </c>
      <c r="F197" s="1" t="s">
        <v>27</v>
      </c>
      <c r="G197">
        <v>169</v>
      </c>
      <c r="H197">
        <v>5</v>
      </c>
      <c r="I197">
        <v>14</v>
      </c>
      <c r="J197">
        <v>2</v>
      </c>
      <c r="K197">
        <v>0.05</v>
      </c>
      <c r="L197" s="1" t="s">
        <v>147</v>
      </c>
      <c r="M197">
        <v>1</v>
      </c>
      <c r="N197">
        <v>3</v>
      </c>
      <c r="O197">
        <v>269.99</v>
      </c>
      <c r="P197">
        <v>2016</v>
      </c>
      <c r="Q197" s="1" t="s">
        <v>19</v>
      </c>
      <c r="R197" s="1" t="s">
        <v>24</v>
      </c>
      <c r="S197">
        <v>512.98099999999999</v>
      </c>
      <c r="T197" t="str">
        <f>_xlfn.CONCAT(bike_store_customer_order[[#This Row],[first_name]]," ",bike_store_customer_order[[#This Row],[last_name]])</f>
        <v>Carie Kidd</v>
      </c>
    </row>
    <row r="198" spans="1:20" x14ac:dyDescent="0.3">
      <c r="A198">
        <v>117</v>
      </c>
      <c r="B198" s="1" t="s">
        <v>1068</v>
      </c>
      <c r="C198" s="1" t="s">
        <v>1069</v>
      </c>
      <c r="D198" s="1" t="s">
        <v>1070</v>
      </c>
      <c r="E198" s="1" t="s">
        <v>85</v>
      </c>
      <c r="F198" s="1" t="s">
        <v>15</v>
      </c>
      <c r="G198">
        <v>173</v>
      </c>
      <c r="H198">
        <v>1</v>
      </c>
      <c r="I198">
        <v>14</v>
      </c>
      <c r="J198">
        <v>1</v>
      </c>
      <c r="K198">
        <v>0.05</v>
      </c>
      <c r="L198" s="1" t="s">
        <v>147</v>
      </c>
      <c r="M198">
        <v>1</v>
      </c>
      <c r="N198">
        <v>3</v>
      </c>
      <c r="O198">
        <v>269.99</v>
      </c>
      <c r="P198">
        <v>2016</v>
      </c>
      <c r="Q198" s="1" t="s">
        <v>19</v>
      </c>
      <c r="R198" s="1" t="s">
        <v>24</v>
      </c>
      <c r="S198">
        <v>256.4905</v>
      </c>
      <c r="T198" t="str">
        <f>_xlfn.CONCAT(bike_store_customer_order[[#This Row],[first_name]]," ",bike_store_customer_order[[#This Row],[last_name]])</f>
        <v>Dacia William</v>
      </c>
    </row>
    <row r="199" spans="1:20" x14ac:dyDescent="0.3">
      <c r="A199">
        <v>132</v>
      </c>
      <c r="B199" s="1" t="s">
        <v>1071</v>
      </c>
      <c r="C199" s="1" t="s">
        <v>613</v>
      </c>
      <c r="D199" s="1" t="s">
        <v>1072</v>
      </c>
      <c r="E199" s="1" t="s">
        <v>84</v>
      </c>
      <c r="F199" s="1" t="s">
        <v>27</v>
      </c>
      <c r="G199">
        <v>372</v>
      </c>
      <c r="H199">
        <v>2</v>
      </c>
      <c r="I199">
        <v>14</v>
      </c>
      <c r="J199">
        <v>2</v>
      </c>
      <c r="K199">
        <v>0.1</v>
      </c>
      <c r="L199" s="1" t="s">
        <v>147</v>
      </c>
      <c r="M199">
        <v>1</v>
      </c>
      <c r="N199">
        <v>3</v>
      </c>
      <c r="O199">
        <v>269.99</v>
      </c>
      <c r="P199">
        <v>2016</v>
      </c>
      <c r="Q199" s="1" t="s">
        <v>19</v>
      </c>
      <c r="R199" s="1" t="s">
        <v>24</v>
      </c>
      <c r="S199">
        <v>485.98200000000003</v>
      </c>
      <c r="T199" t="str">
        <f>_xlfn.CONCAT(bike_store_customer_order[[#This Row],[first_name]]," ",bike_store_customer_order[[#This Row],[last_name]])</f>
        <v>Boyd Irwin</v>
      </c>
    </row>
    <row r="200" spans="1:20" x14ac:dyDescent="0.3">
      <c r="A200">
        <v>134</v>
      </c>
      <c r="B200" s="1" t="s">
        <v>1073</v>
      </c>
      <c r="C200" s="1" t="s">
        <v>1074</v>
      </c>
      <c r="D200" s="1" t="s">
        <v>1075</v>
      </c>
      <c r="E200" s="1" t="s">
        <v>56</v>
      </c>
      <c r="F200" s="1" t="s">
        <v>27</v>
      </c>
      <c r="G200">
        <v>184</v>
      </c>
      <c r="H200">
        <v>3</v>
      </c>
      <c r="I200">
        <v>14</v>
      </c>
      <c r="J200">
        <v>1</v>
      </c>
      <c r="K200">
        <v>0.1</v>
      </c>
      <c r="L200" s="1" t="s">
        <v>147</v>
      </c>
      <c r="M200">
        <v>1</v>
      </c>
      <c r="N200">
        <v>3</v>
      </c>
      <c r="O200">
        <v>269.99</v>
      </c>
      <c r="P200">
        <v>2016</v>
      </c>
      <c r="Q200" s="1" t="s">
        <v>19</v>
      </c>
      <c r="R200" s="1" t="s">
        <v>24</v>
      </c>
      <c r="S200">
        <v>242.99100000000001</v>
      </c>
      <c r="T200" t="str">
        <f>_xlfn.CONCAT(bike_store_customer_order[[#This Row],[first_name]]," ",bike_store_customer_order[[#This Row],[last_name]])</f>
        <v>Brianna Moss</v>
      </c>
    </row>
    <row r="201" spans="1:20" x14ac:dyDescent="0.3">
      <c r="A201">
        <v>144</v>
      </c>
      <c r="B201" s="1" t="s">
        <v>1076</v>
      </c>
      <c r="C201" s="1" t="s">
        <v>1077</v>
      </c>
      <c r="D201" s="1" t="s">
        <v>1078</v>
      </c>
      <c r="E201" s="1" t="s">
        <v>107</v>
      </c>
      <c r="F201" s="1" t="s">
        <v>27</v>
      </c>
      <c r="G201">
        <v>395</v>
      </c>
      <c r="H201">
        <v>1</v>
      </c>
      <c r="I201">
        <v>14</v>
      </c>
      <c r="J201">
        <v>1</v>
      </c>
      <c r="K201">
        <v>0.05</v>
      </c>
      <c r="L201" s="1" t="s">
        <v>147</v>
      </c>
      <c r="M201">
        <v>1</v>
      </c>
      <c r="N201">
        <v>3</v>
      </c>
      <c r="O201">
        <v>269.99</v>
      </c>
      <c r="P201">
        <v>2016</v>
      </c>
      <c r="Q201" s="1" t="s">
        <v>19</v>
      </c>
      <c r="R201" s="1" t="s">
        <v>24</v>
      </c>
      <c r="S201">
        <v>256.4905</v>
      </c>
      <c r="T201" t="str">
        <f>_xlfn.CONCAT(bike_store_customer_order[[#This Row],[first_name]]," ",bike_store_customer_order[[#This Row],[last_name]])</f>
        <v>Hans Price</v>
      </c>
    </row>
    <row r="202" spans="1:20" x14ac:dyDescent="0.3">
      <c r="A202">
        <v>148</v>
      </c>
      <c r="B202" s="1" t="s">
        <v>1079</v>
      </c>
      <c r="C202" s="1" t="s">
        <v>1080</v>
      </c>
      <c r="D202" s="1" t="s">
        <v>1081</v>
      </c>
      <c r="E202" s="1" t="s">
        <v>135</v>
      </c>
      <c r="F202" s="1" t="s">
        <v>27</v>
      </c>
      <c r="G202">
        <v>500</v>
      </c>
      <c r="H202">
        <v>2</v>
      </c>
      <c r="I202">
        <v>14</v>
      </c>
      <c r="J202">
        <v>1</v>
      </c>
      <c r="K202">
        <v>0.2</v>
      </c>
      <c r="L202" s="1" t="s">
        <v>147</v>
      </c>
      <c r="M202">
        <v>1</v>
      </c>
      <c r="N202">
        <v>3</v>
      </c>
      <c r="O202">
        <v>269.99</v>
      </c>
      <c r="P202">
        <v>2016</v>
      </c>
      <c r="Q202" s="1" t="s">
        <v>19</v>
      </c>
      <c r="R202" s="1" t="s">
        <v>24</v>
      </c>
      <c r="S202">
        <v>215.99200000000002</v>
      </c>
      <c r="T202" t="str">
        <f>_xlfn.CONCAT(bike_store_customer_order[[#This Row],[first_name]]," ",bike_store_customer_order[[#This Row],[last_name]])</f>
        <v>Julee Woodard</v>
      </c>
    </row>
    <row r="203" spans="1:20" x14ac:dyDescent="0.3">
      <c r="A203">
        <v>151</v>
      </c>
      <c r="B203" s="1" t="s">
        <v>1082</v>
      </c>
      <c r="C203" s="1" t="s">
        <v>1083</v>
      </c>
      <c r="D203" s="1" t="s">
        <v>1084</v>
      </c>
      <c r="E203" s="1" t="s">
        <v>149</v>
      </c>
      <c r="F203" s="1" t="s">
        <v>21</v>
      </c>
      <c r="G203">
        <v>60</v>
      </c>
      <c r="H203">
        <v>1</v>
      </c>
      <c r="I203">
        <v>14</v>
      </c>
      <c r="J203">
        <v>2</v>
      </c>
      <c r="K203">
        <v>0.05</v>
      </c>
      <c r="L203" s="1" t="s">
        <v>147</v>
      </c>
      <c r="M203">
        <v>1</v>
      </c>
      <c r="N203">
        <v>3</v>
      </c>
      <c r="O203">
        <v>269.99</v>
      </c>
      <c r="P203">
        <v>2016</v>
      </c>
      <c r="Q203" s="1" t="s">
        <v>19</v>
      </c>
      <c r="R203" s="1" t="s">
        <v>24</v>
      </c>
      <c r="S203">
        <v>512.98099999999999</v>
      </c>
      <c r="T203" t="str">
        <f>_xlfn.CONCAT(bike_store_customer_order[[#This Row],[first_name]]," ",bike_store_customer_order[[#This Row],[last_name]])</f>
        <v>Joesph Delacruz</v>
      </c>
    </row>
    <row r="204" spans="1:20" x14ac:dyDescent="0.3">
      <c r="A204">
        <v>156</v>
      </c>
      <c r="B204" s="1" t="s">
        <v>1085</v>
      </c>
      <c r="C204" s="1" t="s">
        <v>634</v>
      </c>
      <c r="D204" s="1" t="s">
        <v>1086</v>
      </c>
      <c r="E204" s="1" t="s">
        <v>171</v>
      </c>
      <c r="F204" s="1" t="s">
        <v>27</v>
      </c>
      <c r="G204">
        <v>308</v>
      </c>
      <c r="H204">
        <v>3</v>
      </c>
      <c r="I204">
        <v>14</v>
      </c>
      <c r="J204">
        <v>1</v>
      </c>
      <c r="K204">
        <v>0.2</v>
      </c>
      <c r="L204" s="1" t="s">
        <v>147</v>
      </c>
      <c r="M204">
        <v>1</v>
      </c>
      <c r="N204">
        <v>3</v>
      </c>
      <c r="O204">
        <v>269.99</v>
      </c>
      <c r="P204">
        <v>2016</v>
      </c>
      <c r="Q204" s="1" t="s">
        <v>19</v>
      </c>
      <c r="R204" s="1" t="s">
        <v>24</v>
      </c>
      <c r="S204">
        <v>215.99200000000002</v>
      </c>
      <c r="T204" t="str">
        <f>_xlfn.CONCAT(bike_store_customer_order[[#This Row],[first_name]]," ",bike_store_customer_order[[#This Row],[last_name]])</f>
        <v>Charlyn Cantrell</v>
      </c>
    </row>
    <row r="205" spans="1:20" x14ac:dyDescent="0.3">
      <c r="A205">
        <v>176</v>
      </c>
      <c r="B205" s="1" t="s">
        <v>1087</v>
      </c>
      <c r="C205" s="1" t="s">
        <v>667</v>
      </c>
      <c r="D205" s="1" t="s">
        <v>1088</v>
      </c>
      <c r="E205" s="1" t="s">
        <v>150</v>
      </c>
      <c r="F205" s="1" t="s">
        <v>21</v>
      </c>
      <c r="G205">
        <v>392</v>
      </c>
      <c r="H205">
        <v>1</v>
      </c>
      <c r="I205">
        <v>14</v>
      </c>
      <c r="J205">
        <v>2</v>
      </c>
      <c r="K205">
        <v>0.1</v>
      </c>
      <c r="L205" s="1" t="s">
        <v>147</v>
      </c>
      <c r="M205">
        <v>1</v>
      </c>
      <c r="N205">
        <v>3</v>
      </c>
      <c r="O205">
        <v>269.99</v>
      </c>
      <c r="P205">
        <v>2016</v>
      </c>
      <c r="Q205" s="1" t="s">
        <v>19</v>
      </c>
      <c r="R205" s="1" t="s">
        <v>24</v>
      </c>
      <c r="S205">
        <v>485.98200000000003</v>
      </c>
      <c r="T205" t="str">
        <f>_xlfn.CONCAT(bike_store_customer_order[[#This Row],[first_name]]," ",bike_store_customer_order[[#This Row],[last_name]])</f>
        <v>Carley Reynolds</v>
      </c>
    </row>
    <row r="206" spans="1:20" x14ac:dyDescent="0.3">
      <c r="A206">
        <v>208</v>
      </c>
      <c r="B206" s="1" t="s">
        <v>1089</v>
      </c>
      <c r="C206" s="1" t="s">
        <v>1090</v>
      </c>
      <c r="D206" s="1" t="s">
        <v>1091</v>
      </c>
      <c r="E206" s="1" t="s">
        <v>178</v>
      </c>
      <c r="F206" s="1" t="s">
        <v>21</v>
      </c>
      <c r="G206">
        <v>62</v>
      </c>
      <c r="H206">
        <v>1</v>
      </c>
      <c r="I206">
        <v>14</v>
      </c>
      <c r="J206">
        <v>1</v>
      </c>
      <c r="K206">
        <v>7.0000000000000007E-2</v>
      </c>
      <c r="L206" s="1" t="s">
        <v>147</v>
      </c>
      <c r="M206">
        <v>1</v>
      </c>
      <c r="N206">
        <v>3</v>
      </c>
      <c r="O206">
        <v>269.99</v>
      </c>
      <c r="P206">
        <v>2016</v>
      </c>
      <c r="Q206" s="1" t="s">
        <v>19</v>
      </c>
      <c r="R206" s="1" t="s">
        <v>24</v>
      </c>
      <c r="S206">
        <v>251.0907</v>
      </c>
      <c r="T206" t="str">
        <f>_xlfn.CONCAT(bike_store_customer_order[[#This Row],[first_name]]," ",bike_store_customer_order[[#This Row],[last_name]])</f>
        <v>Denis Logan</v>
      </c>
    </row>
    <row r="207" spans="1:20" x14ac:dyDescent="0.3">
      <c r="A207">
        <v>252</v>
      </c>
      <c r="B207" s="1" t="s">
        <v>1092</v>
      </c>
      <c r="C207" s="1" t="s">
        <v>1093</v>
      </c>
      <c r="D207" s="1" t="s">
        <v>1094</v>
      </c>
      <c r="E207" s="1" t="s">
        <v>135</v>
      </c>
      <c r="F207" s="1" t="s">
        <v>27</v>
      </c>
      <c r="G207">
        <v>28</v>
      </c>
      <c r="H207">
        <v>3</v>
      </c>
      <c r="I207">
        <v>14</v>
      </c>
      <c r="J207">
        <v>2</v>
      </c>
      <c r="K207">
        <v>0.1</v>
      </c>
      <c r="L207" s="1" t="s">
        <v>147</v>
      </c>
      <c r="M207">
        <v>1</v>
      </c>
      <c r="N207">
        <v>3</v>
      </c>
      <c r="O207">
        <v>269.99</v>
      </c>
      <c r="P207">
        <v>2016</v>
      </c>
      <c r="Q207" s="1" t="s">
        <v>19</v>
      </c>
      <c r="R207" s="1" t="s">
        <v>24</v>
      </c>
      <c r="S207">
        <v>485.98200000000003</v>
      </c>
      <c r="T207" t="str">
        <f>_xlfn.CONCAT(bike_store_customer_order[[#This Row],[first_name]]," ",bike_store_customer_order[[#This Row],[last_name]])</f>
        <v>Eleni Gordon</v>
      </c>
    </row>
    <row r="208" spans="1:20" x14ac:dyDescent="0.3">
      <c r="A208">
        <v>260</v>
      </c>
      <c r="B208" s="1" t="s">
        <v>1095</v>
      </c>
      <c r="C208" s="1" t="s">
        <v>1096</v>
      </c>
      <c r="D208" s="1" t="s">
        <v>1097</v>
      </c>
      <c r="E208" s="1" t="s">
        <v>151</v>
      </c>
      <c r="F208" s="1" t="s">
        <v>21</v>
      </c>
      <c r="G208">
        <v>499</v>
      </c>
      <c r="H208">
        <v>3</v>
      </c>
      <c r="I208">
        <v>14</v>
      </c>
      <c r="J208">
        <v>2</v>
      </c>
      <c r="K208">
        <v>0.2</v>
      </c>
      <c r="L208" s="1" t="s">
        <v>147</v>
      </c>
      <c r="M208">
        <v>1</v>
      </c>
      <c r="N208">
        <v>3</v>
      </c>
      <c r="O208">
        <v>269.99</v>
      </c>
      <c r="P208">
        <v>2016</v>
      </c>
      <c r="Q208" s="1" t="s">
        <v>19</v>
      </c>
      <c r="R208" s="1" t="s">
        <v>24</v>
      </c>
      <c r="S208">
        <v>431.98400000000004</v>
      </c>
      <c r="T208" t="str">
        <f>_xlfn.CONCAT(bike_store_customer_order[[#This Row],[first_name]]," ",bike_store_customer_order[[#This Row],[last_name]])</f>
        <v>Rodrick Shelton</v>
      </c>
    </row>
    <row r="209" spans="1:20" x14ac:dyDescent="0.3">
      <c r="A209">
        <v>274</v>
      </c>
      <c r="B209" s="1" t="s">
        <v>1098</v>
      </c>
      <c r="C209" s="1" t="s">
        <v>1099</v>
      </c>
      <c r="D209" s="1" t="s">
        <v>1100</v>
      </c>
      <c r="E209" s="1" t="s">
        <v>100</v>
      </c>
      <c r="F209" s="1" t="s">
        <v>27</v>
      </c>
      <c r="G209">
        <v>329</v>
      </c>
      <c r="H209">
        <v>1</v>
      </c>
      <c r="I209">
        <v>14</v>
      </c>
      <c r="J209">
        <v>2</v>
      </c>
      <c r="K209">
        <v>7.0000000000000007E-2</v>
      </c>
      <c r="L209" s="1" t="s">
        <v>147</v>
      </c>
      <c r="M209">
        <v>1</v>
      </c>
      <c r="N209">
        <v>3</v>
      </c>
      <c r="O209">
        <v>269.99</v>
      </c>
      <c r="P209">
        <v>2016</v>
      </c>
      <c r="Q209" s="1" t="s">
        <v>19</v>
      </c>
      <c r="R209" s="1" t="s">
        <v>24</v>
      </c>
      <c r="S209">
        <v>502.1814</v>
      </c>
      <c r="T209" t="str">
        <f>_xlfn.CONCAT(bike_store_customer_order[[#This Row],[first_name]]," ",bike_store_customer_order[[#This Row],[last_name]])</f>
        <v>Josh Shaw</v>
      </c>
    </row>
    <row r="210" spans="1:20" x14ac:dyDescent="0.3">
      <c r="A210">
        <v>280</v>
      </c>
      <c r="B210" s="1" t="s">
        <v>1101</v>
      </c>
      <c r="C210" s="1" t="s">
        <v>767</v>
      </c>
      <c r="D210" s="1" t="s">
        <v>1102</v>
      </c>
      <c r="E210" s="1" t="s">
        <v>29</v>
      </c>
      <c r="F210" s="1" t="s">
        <v>15</v>
      </c>
      <c r="G210">
        <v>201</v>
      </c>
      <c r="H210">
        <v>3</v>
      </c>
      <c r="I210">
        <v>14</v>
      </c>
      <c r="J210">
        <v>2</v>
      </c>
      <c r="K210">
        <v>0.1</v>
      </c>
      <c r="L210" s="1" t="s">
        <v>147</v>
      </c>
      <c r="M210">
        <v>1</v>
      </c>
      <c r="N210">
        <v>3</v>
      </c>
      <c r="O210">
        <v>269.99</v>
      </c>
      <c r="P210">
        <v>2016</v>
      </c>
      <c r="Q210" s="1" t="s">
        <v>19</v>
      </c>
      <c r="R210" s="1" t="s">
        <v>24</v>
      </c>
      <c r="S210">
        <v>485.98200000000003</v>
      </c>
      <c r="T210" t="str">
        <f>_xlfn.CONCAT(bike_store_customer_order[[#This Row],[first_name]]," ",bike_store_customer_order[[#This Row],[last_name]])</f>
        <v>Brenda Tate</v>
      </c>
    </row>
    <row r="211" spans="1:20" x14ac:dyDescent="0.3">
      <c r="A211">
        <v>299</v>
      </c>
      <c r="B211" s="1" t="s">
        <v>1103</v>
      </c>
      <c r="C211" s="1" t="s">
        <v>1104</v>
      </c>
      <c r="D211" s="1" t="s">
        <v>1105</v>
      </c>
      <c r="E211" s="1" t="s">
        <v>38</v>
      </c>
      <c r="F211" s="1" t="s">
        <v>27</v>
      </c>
      <c r="G211">
        <v>312</v>
      </c>
      <c r="H211">
        <v>2</v>
      </c>
      <c r="I211">
        <v>14</v>
      </c>
      <c r="J211">
        <v>2</v>
      </c>
      <c r="K211">
        <v>7.0000000000000007E-2</v>
      </c>
      <c r="L211" s="1" t="s">
        <v>147</v>
      </c>
      <c r="M211">
        <v>1</v>
      </c>
      <c r="N211">
        <v>3</v>
      </c>
      <c r="O211">
        <v>269.99</v>
      </c>
      <c r="P211">
        <v>2016</v>
      </c>
      <c r="Q211" s="1" t="s">
        <v>19</v>
      </c>
      <c r="R211" s="1" t="s">
        <v>24</v>
      </c>
      <c r="S211">
        <v>502.1814</v>
      </c>
      <c r="T211" t="str">
        <f>_xlfn.CONCAT(bike_store_customer_order[[#This Row],[first_name]]," ",bike_store_customer_order[[#This Row],[last_name]])</f>
        <v>Jame Riggs</v>
      </c>
    </row>
    <row r="212" spans="1:20" x14ac:dyDescent="0.3">
      <c r="A212">
        <v>309</v>
      </c>
      <c r="B212" s="1" t="s">
        <v>750</v>
      </c>
      <c r="C212" s="1" t="s">
        <v>1106</v>
      </c>
      <c r="D212" s="1" t="s">
        <v>1107</v>
      </c>
      <c r="E212" s="1" t="s">
        <v>91</v>
      </c>
      <c r="F212" s="1" t="s">
        <v>27</v>
      </c>
      <c r="G212">
        <v>607</v>
      </c>
      <c r="H212">
        <v>3</v>
      </c>
      <c r="I212">
        <v>14</v>
      </c>
      <c r="J212">
        <v>1</v>
      </c>
      <c r="K212">
        <v>7.0000000000000007E-2</v>
      </c>
      <c r="L212" s="1" t="s">
        <v>147</v>
      </c>
      <c r="M212">
        <v>1</v>
      </c>
      <c r="N212">
        <v>3</v>
      </c>
      <c r="O212">
        <v>269.99</v>
      </c>
      <c r="P212">
        <v>2016</v>
      </c>
      <c r="Q212" s="1" t="s">
        <v>19</v>
      </c>
      <c r="R212" s="1" t="s">
        <v>24</v>
      </c>
      <c r="S212">
        <v>251.0907</v>
      </c>
      <c r="T212" t="str">
        <f>_xlfn.CONCAT(bike_store_customer_order[[#This Row],[first_name]]," ",bike_store_customer_order[[#This Row],[last_name]])</f>
        <v>Anderson Martin</v>
      </c>
    </row>
    <row r="213" spans="1:20" x14ac:dyDescent="0.3">
      <c r="A213">
        <v>331</v>
      </c>
      <c r="B213" s="1" t="s">
        <v>544</v>
      </c>
      <c r="C213" s="1" t="s">
        <v>545</v>
      </c>
      <c r="D213" s="1" t="s">
        <v>546</v>
      </c>
      <c r="E213" s="1" t="s">
        <v>38</v>
      </c>
      <c r="F213" s="1" t="s">
        <v>27</v>
      </c>
      <c r="G213">
        <v>383</v>
      </c>
      <c r="H213">
        <v>5</v>
      </c>
      <c r="I213">
        <v>14</v>
      </c>
      <c r="J213">
        <v>1</v>
      </c>
      <c r="K213">
        <v>0.1</v>
      </c>
      <c r="L213" s="1" t="s">
        <v>147</v>
      </c>
      <c r="M213">
        <v>1</v>
      </c>
      <c r="N213">
        <v>3</v>
      </c>
      <c r="O213">
        <v>269.99</v>
      </c>
      <c r="P213">
        <v>2016</v>
      </c>
      <c r="Q213" s="1" t="s">
        <v>19</v>
      </c>
      <c r="R213" s="1" t="s">
        <v>24</v>
      </c>
      <c r="S213">
        <v>242.99100000000001</v>
      </c>
      <c r="T213" t="str">
        <f>_xlfn.CONCAT(bike_store_customer_order[[#This Row],[first_name]]," ",bike_store_customer_order[[#This Row],[last_name]])</f>
        <v>Aleta Mack</v>
      </c>
    </row>
    <row r="214" spans="1:20" x14ac:dyDescent="0.3">
      <c r="A214">
        <v>437</v>
      </c>
      <c r="B214" s="1" t="s">
        <v>912</v>
      </c>
      <c r="C214" s="1" t="s">
        <v>913</v>
      </c>
      <c r="D214" s="1" t="s">
        <v>914</v>
      </c>
      <c r="E214" s="1" t="s">
        <v>42</v>
      </c>
      <c r="F214" s="1" t="s">
        <v>27</v>
      </c>
      <c r="G214">
        <v>29</v>
      </c>
      <c r="H214">
        <v>5</v>
      </c>
      <c r="I214">
        <v>14</v>
      </c>
      <c r="J214">
        <v>2</v>
      </c>
      <c r="K214">
        <v>0.05</v>
      </c>
      <c r="L214" s="1" t="s">
        <v>147</v>
      </c>
      <c r="M214">
        <v>1</v>
      </c>
      <c r="N214">
        <v>3</v>
      </c>
      <c r="O214">
        <v>269.99</v>
      </c>
      <c r="P214">
        <v>2016</v>
      </c>
      <c r="Q214" s="1" t="s">
        <v>19</v>
      </c>
      <c r="R214" s="1" t="s">
        <v>24</v>
      </c>
      <c r="S214">
        <v>512.98099999999999</v>
      </c>
      <c r="T214" t="str">
        <f>_xlfn.CONCAT(bike_store_customer_order[[#This Row],[first_name]]," ",bike_store_customer_order[[#This Row],[last_name]])</f>
        <v>Laureen Barry</v>
      </c>
    </row>
    <row r="215" spans="1:20" x14ac:dyDescent="0.3">
      <c r="A215">
        <v>442</v>
      </c>
      <c r="B215" s="1" t="s">
        <v>761</v>
      </c>
      <c r="C215" s="1" t="s">
        <v>1108</v>
      </c>
      <c r="D215" s="1" t="s">
        <v>1109</v>
      </c>
      <c r="E215" s="1" t="s">
        <v>65</v>
      </c>
      <c r="F215" s="1" t="s">
        <v>27</v>
      </c>
      <c r="G215">
        <v>10</v>
      </c>
      <c r="H215">
        <v>1</v>
      </c>
      <c r="I215">
        <v>14</v>
      </c>
      <c r="J215">
        <v>1</v>
      </c>
      <c r="K215">
        <v>0.1</v>
      </c>
      <c r="L215" s="1" t="s">
        <v>147</v>
      </c>
      <c r="M215">
        <v>1</v>
      </c>
      <c r="N215">
        <v>3</v>
      </c>
      <c r="O215">
        <v>269.99</v>
      </c>
      <c r="P215">
        <v>2016</v>
      </c>
      <c r="Q215" s="1" t="s">
        <v>19</v>
      </c>
      <c r="R215" s="1" t="s">
        <v>24</v>
      </c>
      <c r="S215">
        <v>242.99100000000001</v>
      </c>
      <c r="T215" t="str">
        <f>_xlfn.CONCAT(bike_store_customer_order[[#This Row],[first_name]]," ",bike_store_customer_order[[#This Row],[last_name]])</f>
        <v>Alane Munoz</v>
      </c>
    </row>
    <row r="216" spans="1:20" x14ac:dyDescent="0.3">
      <c r="A216">
        <v>504</v>
      </c>
      <c r="B216" s="1" t="s">
        <v>1110</v>
      </c>
      <c r="C216" s="1" t="s">
        <v>1111</v>
      </c>
      <c r="D216" s="1" t="s">
        <v>1112</v>
      </c>
      <c r="E216" s="1" t="s">
        <v>138</v>
      </c>
      <c r="F216" s="1" t="s">
        <v>27</v>
      </c>
      <c r="G216">
        <v>58</v>
      </c>
      <c r="H216">
        <v>1</v>
      </c>
      <c r="I216">
        <v>14</v>
      </c>
      <c r="J216">
        <v>2</v>
      </c>
      <c r="K216">
        <v>0.05</v>
      </c>
      <c r="L216" s="1" t="s">
        <v>147</v>
      </c>
      <c r="M216">
        <v>1</v>
      </c>
      <c r="N216">
        <v>3</v>
      </c>
      <c r="O216">
        <v>269.99</v>
      </c>
      <c r="P216">
        <v>2016</v>
      </c>
      <c r="Q216" s="1" t="s">
        <v>19</v>
      </c>
      <c r="R216" s="1" t="s">
        <v>24</v>
      </c>
      <c r="S216">
        <v>512.98099999999999</v>
      </c>
      <c r="T216" t="str">
        <f>_xlfn.CONCAT(bike_store_customer_order[[#This Row],[first_name]]," ",bike_store_customer_order[[#This Row],[last_name]])</f>
        <v>Tiana Henderson</v>
      </c>
    </row>
    <row r="217" spans="1:20" x14ac:dyDescent="0.3">
      <c r="A217">
        <v>513</v>
      </c>
      <c r="B217" s="1" t="s">
        <v>567</v>
      </c>
      <c r="C217" s="1" t="s">
        <v>568</v>
      </c>
      <c r="D217" s="1" t="s">
        <v>569</v>
      </c>
      <c r="E217" s="1" t="s">
        <v>84</v>
      </c>
      <c r="F217" s="1" t="s">
        <v>27</v>
      </c>
      <c r="G217">
        <v>482</v>
      </c>
      <c r="H217">
        <v>2</v>
      </c>
      <c r="I217">
        <v>14</v>
      </c>
      <c r="J217">
        <v>1</v>
      </c>
      <c r="K217">
        <v>0.1</v>
      </c>
      <c r="L217" s="1" t="s">
        <v>147</v>
      </c>
      <c r="M217">
        <v>1</v>
      </c>
      <c r="N217">
        <v>3</v>
      </c>
      <c r="O217">
        <v>269.99</v>
      </c>
      <c r="P217">
        <v>2016</v>
      </c>
      <c r="Q217" s="1" t="s">
        <v>19</v>
      </c>
      <c r="R217" s="1" t="s">
        <v>24</v>
      </c>
      <c r="S217">
        <v>242.99100000000001</v>
      </c>
      <c r="T217" t="str">
        <f>_xlfn.CONCAT(bike_store_customer_order[[#This Row],[first_name]]," ",bike_store_customer_order[[#This Row],[last_name]])</f>
        <v>Whitney Cash</v>
      </c>
    </row>
    <row r="218" spans="1:20" x14ac:dyDescent="0.3">
      <c r="A218">
        <v>522</v>
      </c>
      <c r="B218" s="1" t="s">
        <v>1113</v>
      </c>
      <c r="C218" s="1" t="s">
        <v>1114</v>
      </c>
      <c r="D218" s="1" t="s">
        <v>1115</v>
      </c>
      <c r="E218" s="1" t="s">
        <v>20</v>
      </c>
      <c r="F218" s="1" t="s">
        <v>21</v>
      </c>
      <c r="G218">
        <v>394</v>
      </c>
      <c r="H218">
        <v>3</v>
      </c>
      <c r="I218">
        <v>14</v>
      </c>
      <c r="J218">
        <v>2</v>
      </c>
      <c r="K218">
        <v>0.2</v>
      </c>
      <c r="L218" s="1" t="s">
        <v>147</v>
      </c>
      <c r="M218">
        <v>1</v>
      </c>
      <c r="N218">
        <v>3</v>
      </c>
      <c r="O218">
        <v>269.99</v>
      </c>
      <c r="P218">
        <v>2016</v>
      </c>
      <c r="Q218" s="1" t="s">
        <v>19</v>
      </c>
      <c r="R218" s="1" t="s">
        <v>24</v>
      </c>
      <c r="S218">
        <v>431.98400000000004</v>
      </c>
      <c r="T218" t="str">
        <f>_xlfn.CONCAT(bike_store_customer_order[[#This Row],[first_name]]," ",bike_store_customer_order[[#This Row],[last_name]])</f>
        <v>Tammera Fischer</v>
      </c>
    </row>
    <row r="219" spans="1:20" x14ac:dyDescent="0.3">
      <c r="A219">
        <v>527</v>
      </c>
      <c r="B219" s="1" t="s">
        <v>1116</v>
      </c>
      <c r="C219" s="1" t="s">
        <v>1117</v>
      </c>
      <c r="D219" s="1" t="s">
        <v>1118</v>
      </c>
      <c r="E219" s="1" t="s">
        <v>179</v>
      </c>
      <c r="F219" s="1" t="s">
        <v>27</v>
      </c>
      <c r="G219">
        <v>367</v>
      </c>
      <c r="H219">
        <v>2</v>
      </c>
      <c r="I219">
        <v>14</v>
      </c>
      <c r="J219">
        <v>1</v>
      </c>
      <c r="K219">
        <v>0.05</v>
      </c>
      <c r="L219" s="1" t="s">
        <v>147</v>
      </c>
      <c r="M219">
        <v>1</v>
      </c>
      <c r="N219">
        <v>3</v>
      </c>
      <c r="O219">
        <v>269.99</v>
      </c>
      <c r="P219">
        <v>2016</v>
      </c>
      <c r="Q219" s="1" t="s">
        <v>19</v>
      </c>
      <c r="R219" s="1" t="s">
        <v>24</v>
      </c>
      <c r="S219">
        <v>256.4905</v>
      </c>
      <c r="T219" t="str">
        <f>_xlfn.CONCAT(bike_store_customer_order[[#This Row],[first_name]]," ",bike_store_customer_order[[#This Row],[last_name]])</f>
        <v>Afton Juarez</v>
      </c>
    </row>
    <row r="220" spans="1:20" x14ac:dyDescent="0.3">
      <c r="A220">
        <v>552</v>
      </c>
      <c r="B220" s="1" t="s">
        <v>612</v>
      </c>
      <c r="C220" s="1" t="s">
        <v>747</v>
      </c>
      <c r="D220" s="1" t="s">
        <v>748</v>
      </c>
      <c r="E220" s="1" t="s">
        <v>50</v>
      </c>
      <c r="F220" s="1" t="s">
        <v>21</v>
      </c>
      <c r="G220">
        <v>16</v>
      </c>
      <c r="H220">
        <v>4</v>
      </c>
      <c r="I220">
        <v>14</v>
      </c>
      <c r="J220">
        <v>1</v>
      </c>
      <c r="K220">
        <v>7.0000000000000007E-2</v>
      </c>
      <c r="L220" s="1" t="s">
        <v>147</v>
      </c>
      <c r="M220">
        <v>1</v>
      </c>
      <c r="N220">
        <v>3</v>
      </c>
      <c r="O220">
        <v>269.99</v>
      </c>
      <c r="P220">
        <v>2016</v>
      </c>
      <c r="Q220" s="1" t="s">
        <v>19</v>
      </c>
      <c r="R220" s="1" t="s">
        <v>24</v>
      </c>
      <c r="S220">
        <v>251.0907</v>
      </c>
      <c r="T220" t="str">
        <f>_xlfn.CONCAT(bike_store_customer_order[[#This Row],[first_name]]," ",bike_store_customer_order[[#This Row],[last_name]])</f>
        <v>Lea Key</v>
      </c>
    </row>
    <row r="221" spans="1:20" x14ac:dyDescent="0.3">
      <c r="A221">
        <v>603</v>
      </c>
      <c r="B221" s="1" t="s">
        <v>1119</v>
      </c>
      <c r="C221" s="1" t="s">
        <v>1117</v>
      </c>
      <c r="D221" s="1" t="s">
        <v>1120</v>
      </c>
      <c r="E221" s="1" t="s">
        <v>88</v>
      </c>
      <c r="F221" s="1" t="s">
        <v>27</v>
      </c>
      <c r="G221">
        <v>405</v>
      </c>
      <c r="H221">
        <v>3</v>
      </c>
      <c r="I221">
        <v>14</v>
      </c>
      <c r="J221">
        <v>2</v>
      </c>
      <c r="K221">
        <v>7.0000000000000007E-2</v>
      </c>
      <c r="L221" s="1" t="s">
        <v>147</v>
      </c>
      <c r="M221">
        <v>1</v>
      </c>
      <c r="N221">
        <v>3</v>
      </c>
      <c r="O221">
        <v>269.99</v>
      </c>
      <c r="P221">
        <v>2016</v>
      </c>
      <c r="Q221" s="1" t="s">
        <v>19</v>
      </c>
      <c r="R221" s="1" t="s">
        <v>24</v>
      </c>
      <c r="S221">
        <v>502.1814</v>
      </c>
      <c r="T221" t="str">
        <f>_xlfn.CONCAT(bike_store_customer_order[[#This Row],[first_name]]," ",bike_store_customer_order[[#This Row],[last_name]])</f>
        <v>Genevieve Juarez</v>
      </c>
    </row>
    <row r="222" spans="1:20" x14ac:dyDescent="0.3">
      <c r="A222">
        <v>610</v>
      </c>
      <c r="B222" s="1" t="s">
        <v>1121</v>
      </c>
      <c r="C222" s="1" t="s">
        <v>1122</v>
      </c>
      <c r="D222" s="1" t="s">
        <v>1123</v>
      </c>
      <c r="E222" s="1" t="s">
        <v>113</v>
      </c>
      <c r="F222" s="1" t="s">
        <v>27</v>
      </c>
      <c r="G222">
        <v>164</v>
      </c>
      <c r="H222">
        <v>3</v>
      </c>
      <c r="I222">
        <v>14</v>
      </c>
      <c r="J222">
        <v>1</v>
      </c>
      <c r="K222">
        <v>0.1</v>
      </c>
      <c r="L222" s="1" t="s">
        <v>147</v>
      </c>
      <c r="M222">
        <v>1</v>
      </c>
      <c r="N222">
        <v>3</v>
      </c>
      <c r="O222">
        <v>269.99</v>
      </c>
      <c r="P222">
        <v>2016</v>
      </c>
      <c r="Q222" s="1" t="s">
        <v>19</v>
      </c>
      <c r="R222" s="1" t="s">
        <v>24</v>
      </c>
      <c r="S222">
        <v>242.99100000000001</v>
      </c>
      <c r="T222" t="str">
        <f>_xlfn.CONCAT(bike_store_customer_order[[#This Row],[first_name]]," ",bike_store_customer_order[[#This Row],[last_name]])</f>
        <v>Leonore Dorsey</v>
      </c>
    </row>
    <row r="223" spans="1:20" x14ac:dyDescent="0.3">
      <c r="A223">
        <v>627</v>
      </c>
      <c r="B223" s="1" t="s">
        <v>1124</v>
      </c>
      <c r="C223" s="1" t="s">
        <v>1125</v>
      </c>
      <c r="D223" s="1" t="s">
        <v>1126</v>
      </c>
      <c r="E223" s="1" t="s">
        <v>158</v>
      </c>
      <c r="F223" s="1" t="s">
        <v>21</v>
      </c>
      <c r="G223">
        <v>310</v>
      </c>
      <c r="H223">
        <v>2</v>
      </c>
      <c r="I223">
        <v>14</v>
      </c>
      <c r="J223">
        <v>2</v>
      </c>
      <c r="K223">
        <v>0.1</v>
      </c>
      <c r="L223" s="1" t="s">
        <v>147</v>
      </c>
      <c r="M223">
        <v>1</v>
      </c>
      <c r="N223">
        <v>3</v>
      </c>
      <c r="O223">
        <v>269.99</v>
      </c>
      <c r="P223">
        <v>2016</v>
      </c>
      <c r="Q223" s="1" t="s">
        <v>19</v>
      </c>
      <c r="R223" s="1" t="s">
        <v>24</v>
      </c>
      <c r="S223">
        <v>485.98200000000003</v>
      </c>
      <c r="T223" t="str">
        <f>_xlfn.CONCAT(bike_store_customer_order[[#This Row],[first_name]]," ",bike_store_customer_order[[#This Row],[last_name]])</f>
        <v>Deloris Larson</v>
      </c>
    </row>
    <row r="224" spans="1:20" x14ac:dyDescent="0.3">
      <c r="A224">
        <v>630</v>
      </c>
      <c r="B224" s="1" t="s">
        <v>1127</v>
      </c>
      <c r="C224" s="1" t="s">
        <v>1128</v>
      </c>
      <c r="D224" s="1" t="s">
        <v>1129</v>
      </c>
      <c r="E224" s="1" t="s">
        <v>153</v>
      </c>
      <c r="F224" s="1" t="s">
        <v>27</v>
      </c>
      <c r="G224">
        <v>111</v>
      </c>
      <c r="H224">
        <v>1</v>
      </c>
      <c r="I224">
        <v>14</v>
      </c>
      <c r="J224">
        <v>1</v>
      </c>
      <c r="K224">
        <v>0.1</v>
      </c>
      <c r="L224" s="1" t="s">
        <v>147</v>
      </c>
      <c r="M224">
        <v>1</v>
      </c>
      <c r="N224">
        <v>3</v>
      </c>
      <c r="O224">
        <v>269.99</v>
      </c>
      <c r="P224">
        <v>2016</v>
      </c>
      <c r="Q224" s="1" t="s">
        <v>19</v>
      </c>
      <c r="R224" s="1" t="s">
        <v>24</v>
      </c>
      <c r="S224">
        <v>242.99100000000001</v>
      </c>
      <c r="T224" t="str">
        <f>_xlfn.CONCAT(bike_store_customer_order[[#This Row],[first_name]]," ",bike_store_customer_order[[#This Row],[last_name]])</f>
        <v>Zulema Browning</v>
      </c>
    </row>
    <row r="225" spans="1:20" x14ac:dyDescent="0.3">
      <c r="A225">
        <v>634</v>
      </c>
      <c r="B225" s="1" t="s">
        <v>582</v>
      </c>
      <c r="C225" s="1" t="s">
        <v>583</v>
      </c>
      <c r="D225" s="1" t="s">
        <v>584</v>
      </c>
      <c r="E225" s="1" t="s">
        <v>98</v>
      </c>
      <c r="F225" s="1" t="s">
        <v>27</v>
      </c>
      <c r="G225">
        <v>612</v>
      </c>
      <c r="H225">
        <v>2</v>
      </c>
      <c r="I225">
        <v>14</v>
      </c>
      <c r="J225">
        <v>1</v>
      </c>
      <c r="K225">
        <v>0.1</v>
      </c>
      <c r="L225" s="1" t="s">
        <v>147</v>
      </c>
      <c r="M225">
        <v>1</v>
      </c>
      <c r="N225">
        <v>3</v>
      </c>
      <c r="O225">
        <v>269.99</v>
      </c>
      <c r="P225">
        <v>2016</v>
      </c>
      <c r="Q225" s="1" t="s">
        <v>19</v>
      </c>
      <c r="R225" s="1" t="s">
        <v>24</v>
      </c>
      <c r="S225">
        <v>242.99100000000001</v>
      </c>
      <c r="T225" t="str">
        <f>_xlfn.CONCAT(bike_store_customer_order[[#This Row],[first_name]]," ",bike_store_customer_order[[#This Row],[last_name]])</f>
        <v>Taylor Cole</v>
      </c>
    </row>
    <row r="226" spans="1:20" x14ac:dyDescent="0.3">
      <c r="A226">
        <v>657</v>
      </c>
      <c r="B226" s="1" t="s">
        <v>933</v>
      </c>
      <c r="C226" s="1" t="s">
        <v>704</v>
      </c>
      <c r="D226" s="1" t="s">
        <v>934</v>
      </c>
      <c r="E226" s="1" t="s">
        <v>49</v>
      </c>
      <c r="F226" s="1" t="s">
        <v>27</v>
      </c>
      <c r="G226">
        <v>25</v>
      </c>
      <c r="H226">
        <v>4</v>
      </c>
      <c r="I226">
        <v>14</v>
      </c>
      <c r="J226">
        <v>1</v>
      </c>
      <c r="K226">
        <v>0.2</v>
      </c>
      <c r="L226" s="1" t="s">
        <v>147</v>
      </c>
      <c r="M226">
        <v>1</v>
      </c>
      <c r="N226">
        <v>3</v>
      </c>
      <c r="O226">
        <v>269.99</v>
      </c>
      <c r="P226">
        <v>2016</v>
      </c>
      <c r="Q226" s="1" t="s">
        <v>19</v>
      </c>
      <c r="R226" s="1" t="s">
        <v>24</v>
      </c>
      <c r="S226">
        <v>215.99200000000002</v>
      </c>
      <c r="T226" t="str">
        <f>_xlfn.CONCAT(bike_store_customer_order[[#This Row],[first_name]]," ",bike_store_customer_order[[#This Row],[last_name]])</f>
        <v>Sam Lester</v>
      </c>
    </row>
    <row r="227" spans="1:20" x14ac:dyDescent="0.3">
      <c r="A227">
        <v>664</v>
      </c>
      <c r="B227" s="1" t="s">
        <v>1130</v>
      </c>
      <c r="C227" s="1" t="s">
        <v>1131</v>
      </c>
      <c r="D227" s="1" t="s">
        <v>1132</v>
      </c>
      <c r="E227" s="1" t="s">
        <v>159</v>
      </c>
      <c r="F227" s="1" t="s">
        <v>27</v>
      </c>
      <c r="G227">
        <v>521</v>
      </c>
      <c r="H227">
        <v>2</v>
      </c>
      <c r="I227">
        <v>14</v>
      </c>
      <c r="J227">
        <v>1</v>
      </c>
      <c r="K227">
        <v>0.2</v>
      </c>
      <c r="L227" s="1" t="s">
        <v>147</v>
      </c>
      <c r="M227">
        <v>1</v>
      </c>
      <c r="N227">
        <v>3</v>
      </c>
      <c r="O227">
        <v>269.99</v>
      </c>
      <c r="P227">
        <v>2016</v>
      </c>
      <c r="Q227" s="1" t="s">
        <v>19</v>
      </c>
      <c r="R227" s="1" t="s">
        <v>24</v>
      </c>
      <c r="S227">
        <v>215.99200000000002</v>
      </c>
      <c r="T227" t="str">
        <f>_xlfn.CONCAT(bike_store_customer_order[[#This Row],[first_name]]," ",bike_store_customer_order[[#This Row],[last_name]])</f>
        <v>Augustus Schmidt</v>
      </c>
    </row>
    <row r="228" spans="1:20" x14ac:dyDescent="0.3">
      <c r="A228">
        <v>677</v>
      </c>
      <c r="B228" s="1" t="s">
        <v>1133</v>
      </c>
      <c r="C228" s="1" t="s">
        <v>1134</v>
      </c>
      <c r="D228" s="1" t="s">
        <v>1135</v>
      </c>
      <c r="E228" s="1" t="s">
        <v>170</v>
      </c>
      <c r="F228" s="1" t="s">
        <v>15</v>
      </c>
      <c r="G228">
        <v>110</v>
      </c>
      <c r="H228">
        <v>1</v>
      </c>
      <c r="I228">
        <v>14</v>
      </c>
      <c r="J228">
        <v>1</v>
      </c>
      <c r="K228">
        <v>0.1</v>
      </c>
      <c r="L228" s="1" t="s">
        <v>147</v>
      </c>
      <c r="M228">
        <v>1</v>
      </c>
      <c r="N228">
        <v>3</v>
      </c>
      <c r="O228">
        <v>269.99</v>
      </c>
      <c r="P228">
        <v>2016</v>
      </c>
      <c r="Q228" s="1" t="s">
        <v>19</v>
      </c>
      <c r="R228" s="1" t="s">
        <v>24</v>
      </c>
      <c r="S228">
        <v>242.99100000000001</v>
      </c>
      <c r="T228" t="str">
        <f>_xlfn.CONCAT(bike_store_customer_order[[#This Row],[first_name]]," ",bike_store_customer_order[[#This Row],[last_name]])</f>
        <v>Launa Hull</v>
      </c>
    </row>
    <row r="229" spans="1:20" x14ac:dyDescent="0.3">
      <c r="A229">
        <v>697</v>
      </c>
      <c r="B229" s="1" t="s">
        <v>761</v>
      </c>
      <c r="C229" s="1" t="s">
        <v>762</v>
      </c>
      <c r="D229" s="1" t="s">
        <v>763</v>
      </c>
      <c r="E229" s="1" t="s">
        <v>72</v>
      </c>
      <c r="F229" s="1" t="s">
        <v>21</v>
      </c>
      <c r="G229">
        <v>471</v>
      </c>
      <c r="H229">
        <v>1</v>
      </c>
      <c r="I229">
        <v>14</v>
      </c>
      <c r="J229">
        <v>1</v>
      </c>
      <c r="K229">
        <v>0.2</v>
      </c>
      <c r="L229" s="1" t="s">
        <v>147</v>
      </c>
      <c r="M229">
        <v>1</v>
      </c>
      <c r="N229">
        <v>3</v>
      </c>
      <c r="O229">
        <v>269.99</v>
      </c>
      <c r="P229">
        <v>2016</v>
      </c>
      <c r="Q229" s="1" t="s">
        <v>19</v>
      </c>
      <c r="R229" s="1" t="s">
        <v>24</v>
      </c>
      <c r="S229">
        <v>215.99200000000002</v>
      </c>
      <c r="T229" t="str">
        <f>_xlfn.CONCAT(bike_store_customer_order[[#This Row],[first_name]]," ",bike_store_customer_order[[#This Row],[last_name]])</f>
        <v>Alane Mccarty</v>
      </c>
    </row>
    <row r="230" spans="1:20" x14ac:dyDescent="0.3">
      <c r="A230">
        <v>714</v>
      </c>
      <c r="B230" s="1" t="s">
        <v>1136</v>
      </c>
      <c r="C230" s="1" t="s">
        <v>1137</v>
      </c>
      <c r="D230" s="1" t="s">
        <v>1138</v>
      </c>
      <c r="E230" s="1" t="s">
        <v>134</v>
      </c>
      <c r="F230" s="1" t="s">
        <v>27</v>
      </c>
      <c r="G230">
        <v>148</v>
      </c>
      <c r="H230">
        <v>1</v>
      </c>
      <c r="I230">
        <v>14</v>
      </c>
      <c r="J230">
        <v>1</v>
      </c>
      <c r="K230">
        <v>0.05</v>
      </c>
      <c r="L230" s="1" t="s">
        <v>147</v>
      </c>
      <c r="M230">
        <v>1</v>
      </c>
      <c r="N230">
        <v>3</v>
      </c>
      <c r="O230">
        <v>269.99</v>
      </c>
      <c r="P230">
        <v>2016</v>
      </c>
      <c r="Q230" s="1" t="s">
        <v>19</v>
      </c>
      <c r="R230" s="1" t="s">
        <v>24</v>
      </c>
      <c r="S230">
        <v>256.4905</v>
      </c>
      <c r="T230" t="str">
        <f>_xlfn.CONCAT(bike_store_customer_order[[#This Row],[first_name]]," ",bike_store_customer_order[[#This Row],[last_name]])</f>
        <v>Senaida Thompson</v>
      </c>
    </row>
    <row r="231" spans="1:20" x14ac:dyDescent="0.3">
      <c r="A231">
        <v>727</v>
      </c>
      <c r="B231" s="1" t="s">
        <v>943</v>
      </c>
      <c r="C231" s="1" t="s">
        <v>944</v>
      </c>
      <c r="D231" s="1" t="s">
        <v>945</v>
      </c>
      <c r="E231" s="1" t="s">
        <v>26</v>
      </c>
      <c r="F231" s="1" t="s">
        <v>27</v>
      </c>
      <c r="G231">
        <v>195</v>
      </c>
      <c r="H231">
        <v>2</v>
      </c>
      <c r="I231">
        <v>14</v>
      </c>
      <c r="J231">
        <v>1</v>
      </c>
      <c r="K231">
        <v>0.05</v>
      </c>
      <c r="L231" s="1" t="s">
        <v>147</v>
      </c>
      <c r="M231">
        <v>1</v>
      </c>
      <c r="N231">
        <v>3</v>
      </c>
      <c r="O231">
        <v>269.99</v>
      </c>
      <c r="P231">
        <v>2016</v>
      </c>
      <c r="Q231" s="1" t="s">
        <v>19</v>
      </c>
      <c r="R231" s="1" t="s">
        <v>24</v>
      </c>
      <c r="S231">
        <v>256.4905</v>
      </c>
      <c r="T231" t="str">
        <f>_xlfn.CONCAT(bike_store_customer_order[[#This Row],[first_name]]," ",bike_store_customer_order[[#This Row],[last_name]])</f>
        <v>Kasha Sullivan</v>
      </c>
    </row>
    <row r="232" spans="1:20" x14ac:dyDescent="0.3">
      <c r="A232">
        <v>732</v>
      </c>
      <c r="B232" s="1" t="s">
        <v>1139</v>
      </c>
      <c r="C232" s="1" t="s">
        <v>1140</v>
      </c>
      <c r="D232" s="1" t="s">
        <v>1141</v>
      </c>
      <c r="E232" s="1" t="s">
        <v>172</v>
      </c>
      <c r="F232" s="1" t="s">
        <v>27</v>
      </c>
      <c r="G232">
        <v>294</v>
      </c>
      <c r="H232">
        <v>2</v>
      </c>
      <c r="I232">
        <v>14</v>
      </c>
      <c r="J232">
        <v>1</v>
      </c>
      <c r="K232">
        <v>0.2</v>
      </c>
      <c r="L232" s="1" t="s">
        <v>147</v>
      </c>
      <c r="M232">
        <v>1</v>
      </c>
      <c r="N232">
        <v>3</v>
      </c>
      <c r="O232">
        <v>269.99</v>
      </c>
      <c r="P232">
        <v>2016</v>
      </c>
      <c r="Q232" s="1" t="s">
        <v>19</v>
      </c>
      <c r="R232" s="1" t="s">
        <v>24</v>
      </c>
      <c r="S232">
        <v>215.99200000000002</v>
      </c>
      <c r="T232" t="str">
        <f>_xlfn.CONCAT(bike_store_customer_order[[#This Row],[first_name]]," ",bike_store_customer_order[[#This Row],[last_name]])</f>
        <v>Lavona Austin</v>
      </c>
    </row>
    <row r="233" spans="1:20" x14ac:dyDescent="0.3">
      <c r="A233">
        <v>737</v>
      </c>
      <c r="B233" s="1" t="s">
        <v>1142</v>
      </c>
      <c r="C233" s="1" t="s">
        <v>1143</v>
      </c>
      <c r="D233" s="1" t="s">
        <v>1144</v>
      </c>
      <c r="E233" s="1" t="s">
        <v>160</v>
      </c>
      <c r="F233" s="1" t="s">
        <v>27</v>
      </c>
      <c r="G233">
        <v>233</v>
      </c>
      <c r="H233">
        <v>1</v>
      </c>
      <c r="I233">
        <v>14</v>
      </c>
      <c r="J233">
        <v>1</v>
      </c>
      <c r="K233">
        <v>0.1</v>
      </c>
      <c r="L233" s="1" t="s">
        <v>147</v>
      </c>
      <c r="M233">
        <v>1</v>
      </c>
      <c r="N233">
        <v>3</v>
      </c>
      <c r="O233">
        <v>269.99</v>
      </c>
      <c r="P233">
        <v>2016</v>
      </c>
      <c r="Q233" s="1" t="s">
        <v>19</v>
      </c>
      <c r="R233" s="1" t="s">
        <v>24</v>
      </c>
      <c r="S233">
        <v>242.99100000000001</v>
      </c>
      <c r="T233" t="str">
        <f>_xlfn.CONCAT(bike_store_customer_order[[#This Row],[first_name]]," ",bike_store_customer_order[[#This Row],[last_name]])</f>
        <v>Melita Dominguez</v>
      </c>
    </row>
    <row r="234" spans="1:20" x14ac:dyDescent="0.3">
      <c r="A234">
        <v>740</v>
      </c>
      <c r="B234" s="1" t="s">
        <v>1145</v>
      </c>
      <c r="C234" s="1" t="s">
        <v>1146</v>
      </c>
      <c r="D234" s="1" t="s">
        <v>1147</v>
      </c>
      <c r="E234" s="1" t="s">
        <v>59</v>
      </c>
      <c r="F234" s="1" t="s">
        <v>27</v>
      </c>
      <c r="G234">
        <v>117</v>
      </c>
      <c r="H234">
        <v>3</v>
      </c>
      <c r="I234">
        <v>14</v>
      </c>
      <c r="J234">
        <v>1</v>
      </c>
      <c r="K234">
        <v>0.2</v>
      </c>
      <c r="L234" s="1" t="s">
        <v>147</v>
      </c>
      <c r="M234">
        <v>1</v>
      </c>
      <c r="N234">
        <v>3</v>
      </c>
      <c r="O234">
        <v>269.99</v>
      </c>
      <c r="P234">
        <v>2016</v>
      </c>
      <c r="Q234" s="1" t="s">
        <v>19</v>
      </c>
      <c r="R234" s="1" t="s">
        <v>24</v>
      </c>
      <c r="S234">
        <v>215.99200000000002</v>
      </c>
      <c r="T234" t="str">
        <f>_xlfn.CONCAT(bike_store_customer_order[[#This Row],[first_name]]," ",bike_store_customer_order[[#This Row],[last_name]])</f>
        <v>Gwenn Melton</v>
      </c>
    </row>
    <row r="235" spans="1:20" x14ac:dyDescent="0.3">
      <c r="A235">
        <v>750</v>
      </c>
      <c r="B235" s="1" t="s">
        <v>1148</v>
      </c>
      <c r="C235" s="1" t="s">
        <v>974</v>
      </c>
      <c r="D235" s="1" t="s">
        <v>1149</v>
      </c>
      <c r="E235" s="1" t="s">
        <v>162</v>
      </c>
      <c r="F235" s="1" t="s">
        <v>27</v>
      </c>
      <c r="G235">
        <v>344</v>
      </c>
      <c r="H235">
        <v>3</v>
      </c>
      <c r="I235">
        <v>14</v>
      </c>
      <c r="J235">
        <v>1</v>
      </c>
      <c r="K235">
        <v>0.2</v>
      </c>
      <c r="L235" s="1" t="s">
        <v>147</v>
      </c>
      <c r="M235">
        <v>1</v>
      </c>
      <c r="N235">
        <v>3</v>
      </c>
      <c r="O235">
        <v>269.99</v>
      </c>
      <c r="P235">
        <v>2016</v>
      </c>
      <c r="Q235" s="1" t="s">
        <v>19</v>
      </c>
      <c r="R235" s="1" t="s">
        <v>24</v>
      </c>
      <c r="S235">
        <v>215.99200000000002</v>
      </c>
      <c r="T235" t="str">
        <f>_xlfn.CONCAT(bike_store_customer_order[[#This Row],[first_name]]," ",bike_store_customer_order[[#This Row],[last_name]])</f>
        <v>Romaine Salazar</v>
      </c>
    </row>
    <row r="236" spans="1:20" x14ac:dyDescent="0.3">
      <c r="A236">
        <v>755</v>
      </c>
      <c r="B236" s="1" t="s">
        <v>1150</v>
      </c>
      <c r="C236" s="1" t="s">
        <v>1151</v>
      </c>
      <c r="D236" s="1" t="s">
        <v>1152</v>
      </c>
      <c r="E236" s="1" t="s">
        <v>88</v>
      </c>
      <c r="F236" s="1" t="s">
        <v>27</v>
      </c>
      <c r="G236">
        <v>121</v>
      </c>
      <c r="H236">
        <v>2</v>
      </c>
      <c r="I236">
        <v>14</v>
      </c>
      <c r="J236">
        <v>2</v>
      </c>
      <c r="K236">
        <v>0.1</v>
      </c>
      <c r="L236" s="1" t="s">
        <v>147</v>
      </c>
      <c r="M236">
        <v>1</v>
      </c>
      <c r="N236">
        <v>3</v>
      </c>
      <c r="O236">
        <v>269.99</v>
      </c>
      <c r="P236">
        <v>2016</v>
      </c>
      <c r="Q236" s="1" t="s">
        <v>19</v>
      </c>
      <c r="R236" s="1" t="s">
        <v>24</v>
      </c>
      <c r="S236">
        <v>485.98200000000003</v>
      </c>
      <c r="T236" t="str">
        <f>_xlfn.CONCAT(bike_store_customer_order[[#This Row],[first_name]]," ",bike_store_customer_order[[#This Row],[last_name]])</f>
        <v>Tomika Wilder</v>
      </c>
    </row>
    <row r="237" spans="1:20" x14ac:dyDescent="0.3">
      <c r="A237">
        <v>759</v>
      </c>
      <c r="B237" s="1" t="s">
        <v>1153</v>
      </c>
      <c r="C237" s="1" t="s">
        <v>1154</v>
      </c>
      <c r="D237" s="1" t="s">
        <v>1155</v>
      </c>
      <c r="E237" s="1" t="s">
        <v>20</v>
      </c>
      <c r="F237" s="1" t="s">
        <v>21</v>
      </c>
      <c r="G237">
        <v>536</v>
      </c>
      <c r="H237">
        <v>4</v>
      </c>
      <c r="I237">
        <v>14</v>
      </c>
      <c r="J237">
        <v>1</v>
      </c>
      <c r="K237">
        <v>7.0000000000000007E-2</v>
      </c>
      <c r="L237" s="1" t="s">
        <v>147</v>
      </c>
      <c r="M237">
        <v>1</v>
      </c>
      <c r="N237">
        <v>3</v>
      </c>
      <c r="O237">
        <v>269.99</v>
      </c>
      <c r="P237">
        <v>2016</v>
      </c>
      <c r="Q237" s="1" t="s">
        <v>19</v>
      </c>
      <c r="R237" s="1" t="s">
        <v>24</v>
      </c>
      <c r="S237">
        <v>251.0907</v>
      </c>
      <c r="T237" t="str">
        <f>_xlfn.CONCAT(bike_store_customer_order[[#This Row],[first_name]]," ",bike_store_customer_order[[#This Row],[last_name]])</f>
        <v>Cira Downs</v>
      </c>
    </row>
    <row r="238" spans="1:20" x14ac:dyDescent="0.3">
      <c r="A238">
        <v>800</v>
      </c>
      <c r="B238" s="1" t="s">
        <v>1156</v>
      </c>
      <c r="C238" s="1" t="s">
        <v>1157</v>
      </c>
      <c r="D238" s="1" t="s">
        <v>1158</v>
      </c>
      <c r="E238" s="1" t="s">
        <v>112</v>
      </c>
      <c r="F238" s="1" t="s">
        <v>27</v>
      </c>
      <c r="G238">
        <v>281</v>
      </c>
      <c r="H238">
        <v>2</v>
      </c>
      <c r="I238">
        <v>14</v>
      </c>
      <c r="J238">
        <v>2</v>
      </c>
      <c r="K238">
        <v>0.1</v>
      </c>
      <c r="L238" s="1" t="s">
        <v>147</v>
      </c>
      <c r="M238">
        <v>1</v>
      </c>
      <c r="N238">
        <v>3</v>
      </c>
      <c r="O238">
        <v>269.99</v>
      </c>
      <c r="P238">
        <v>2016</v>
      </c>
      <c r="Q238" s="1" t="s">
        <v>19</v>
      </c>
      <c r="R238" s="1" t="s">
        <v>24</v>
      </c>
      <c r="S238">
        <v>485.98200000000003</v>
      </c>
      <c r="T238" t="str">
        <f>_xlfn.CONCAT(bike_store_customer_order[[#This Row],[first_name]]," ",bike_store_customer_order[[#This Row],[last_name]])</f>
        <v>Cris Dunn</v>
      </c>
    </row>
    <row r="239" spans="1:20" x14ac:dyDescent="0.3">
      <c r="A239">
        <v>801</v>
      </c>
      <c r="B239" s="1" t="s">
        <v>949</v>
      </c>
      <c r="C239" s="1" t="s">
        <v>950</v>
      </c>
      <c r="D239" s="1" t="s">
        <v>951</v>
      </c>
      <c r="E239" s="1" t="s">
        <v>100</v>
      </c>
      <c r="F239" s="1" t="s">
        <v>27</v>
      </c>
      <c r="G239">
        <v>255</v>
      </c>
      <c r="H239">
        <v>2</v>
      </c>
      <c r="I239">
        <v>14</v>
      </c>
      <c r="J239">
        <v>1</v>
      </c>
      <c r="K239">
        <v>0.2</v>
      </c>
      <c r="L239" s="1" t="s">
        <v>147</v>
      </c>
      <c r="M239">
        <v>1</v>
      </c>
      <c r="N239">
        <v>3</v>
      </c>
      <c r="O239">
        <v>269.99</v>
      </c>
      <c r="P239">
        <v>2016</v>
      </c>
      <c r="Q239" s="1" t="s">
        <v>19</v>
      </c>
      <c r="R239" s="1" t="s">
        <v>24</v>
      </c>
      <c r="S239">
        <v>215.99200000000002</v>
      </c>
      <c r="T239" t="str">
        <f>_xlfn.CONCAT(bike_store_customer_order[[#This Row],[first_name]]," ",bike_store_customer_order[[#This Row],[last_name]])</f>
        <v>Ophelia Rodgers</v>
      </c>
    </row>
    <row r="240" spans="1:20" x14ac:dyDescent="0.3">
      <c r="A240">
        <v>814</v>
      </c>
      <c r="B240" s="1" t="s">
        <v>955</v>
      </c>
      <c r="C240" s="1" t="s">
        <v>956</v>
      </c>
      <c r="D240" s="1" t="s">
        <v>957</v>
      </c>
      <c r="E240" s="1" t="s">
        <v>99</v>
      </c>
      <c r="F240" s="1" t="s">
        <v>27</v>
      </c>
      <c r="G240">
        <v>624</v>
      </c>
      <c r="H240">
        <v>4</v>
      </c>
      <c r="I240">
        <v>14</v>
      </c>
      <c r="J240">
        <v>2</v>
      </c>
      <c r="K240">
        <v>0.2</v>
      </c>
      <c r="L240" s="1" t="s">
        <v>147</v>
      </c>
      <c r="M240">
        <v>1</v>
      </c>
      <c r="N240">
        <v>3</v>
      </c>
      <c r="O240">
        <v>269.99</v>
      </c>
      <c r="P240">
        <v>2016</v>
      </c>
      <c r="Q240" s="1" t="s">
        <v>19</v>
      </c>
      <c r="R240" s="1" t="s">
        <v>24</v>
      </c>
      <c r="S240">
        <v>431.98400000000004</v>
      </c>
      <c r="T240" t="str">
        <f>_xlfn.CONCAT(bike_store_customer_order[[#This Row],[first_name]]," ",bike_store_customer_order[[#This Row],[last_name]])</f>
        <v>Ghislaine Compton</v>
      </c>
    </row>
    <row r="241" spans="1:20" x14ac:dyDescent="0.3">
      <c r="A241">
        <v>834</v>
      </c>
      <c r="B241" s="1" t="s">
        <v>850</v>
      </c>
      <c r="C241" s="1" t="s">
        <v>851</v>
      </c>
      <c r="D241" s="1" t="s">
        <v>852</v>
      </c>
      <c r="E241" s="1" t="s">
        <v>141</v>
      </c>
      <c r="F241" s="1" t="s">
        <v>15</v>
      </c>
      <c r="G241">
        <v>363</v>
      </c>
      <c r="H241">
        <v>2</v>
      </c>
      <c r="I241">
        <v>14</v>
      </c>
      <c r="J241">
        <v>1</v>
      </c>
      <c r="K241">
        <v>7.0000000000000007E-2</v>
      </c>
      <c r="L241" s="1" t="s">
        <v>147</v>
      </c>
      <c r="M241">
        <v>1</v>
      </c>
      <c r="N241">
        <v>3</v>
      </c>
      <c r="O241">
        <v>269.99</v>
      </c>
      <c r="P241">
        <v>2016</v>
      </c>
      <c r="Q241" s="1" t="s">
        <v>19</v>
      </c>
      <c r="R241" s="1" t="s">
        <v>24</v>
      </c>
      <c r="S241">
        <v>251.0907</v>
      </c>
      <c r="T241" t="str">
        <f>_xlfn.CONCAT(bike_store_customer_order[[#This Row],[first_name]]," ",bike_store_customer_order[[#This Row],[last_name]])</f>
        <v>Brain Skinner</v>
      </c>
    </row>
    <row r="242" spans="1:20" x14ac:dyDescent="0.3">
      <c r="A242">
        <v>876</v>
      </c>
      <c r="B242" s="1" t="s">
        <v>606</v>
      </c>
      <c r="C242" s="1" t="s">
        <v>607</v>
      </c>
      <c r="D242" s="1" t="s">
        <v>608</v>
      </c>
      <c r="E242" s="1" t="s">
        <v>53</v>
      </c>
      <c r="F242" s="1" t="s">
        <v>27</v>
      </c>
      <c r="G242">
        <v>490</v>
      </c>
      <c r="H242">
        <v>3</v>
      </c>
      <c r="I242">
        <v>14</v>
      </c>
      <c r="J242">
        <v>1</v>
      </c>
      <c r="K242">
        <v>0.1</v>
      </c>
      <c r="L242" s="1" t="s">
        <v>147</v>
      </c>
      <c r="M242">
        <v>1</v>
      </c>
      <c r="N242">
        <v>3</v>
      </c>
      <c r="O242">
        <v>269.99</v>
      </c>
      <c r="P242">
        <v>2016</v>
      </c>
      <c r="Q242" s="1" t="s">
        <v>19</v>
      </c>
      <c r="R242" s="1" t="s">
        <v>24</v>
      </c>
      <c r="S242">
        <v>242.99100000000001</v>
      </c>
      <c r="T242" t="str">
        <f>_xlfn.CONCAT(bike_store_customer_order[[#This Row],[first_name]]," ",bike_store_customer_order[[#This Row],[last_name]])</f>
        <v>Onita Macdonald</v>
      </c>
    </row>
    <row r="243" spans="1:20" x14ac:dyDescent="0.3">
      <c r="A243">
        <v>885</v>
      </c>
      <c r="B243" s="1" t="s">
        <v>1159</v>
      </c>
      <c r="C243" s="1" t="s">
        <v>1160</v>
      </c>
      <c r="D243" s="1" t="s">
        <v>1161</v>
      </c>
      <c r="E243" s="1" t="s">
        <v>14</v>
      </c>
      <c r="F243" s="1" t="s">
        <v>15</v>
      </c>
      <c r="G243">
        <v>298</v>
      </c>
      <c r="H243">
        <v>5</v>
      </c>
      <c r="I243">
        <v>14</v>
      </c>
      <c r="J243">
        <v>2</v>
      </c>
      <c r="K243">
        <v>0.1</v>
      </c>
      <c r="L243" s="1" t="s">
        <v>147</v>
      </c>
      <c r="M243">
        <v>1</v>
      </c>
      <c r="N243">
        <v>3</v>
      </c>
      <c r="O243">
        <v>269.99</v>
      </c>
      <c r="P243">
        <v>2016</v>
      </c>
      <c r="Q243" s="1" t="s">
        <v>19</v>
      </c>
      <c r="R243" s="1" t="s">
        <v>24</v>
      </c>
      <c r="S243">
        <v>485.98200000000003</v>
      </c>
      <c r="T243" t="str">
        <f>_xlfn.CONCAT(bike_store_customer_order[[#This Row],[first_name]]," ",bike_store_customer_order[[#This Row],[last_name]])</f>
        <v>Janna Hayden</v>
      </c>
    </row>
    <row r="244" spans="1:20" x14ac:dyDescent="0.3">
      <c r="A244">
        <v>891</v>
      </c>
      <c r="B244" s="1" t="s">
        <v>1162</v>
      </c>
      <c r="C244" s="1" t="s">
        <v>1163</v>
      </c>
      <c r="D244" s="1" t="s">
        <v>1164</v>
      </c>
      <c r="E244" s="1" t="s">
        <v>162</v>
      </c>
      <c r="F244" s="1" t="s">
        <v>27</v>
      </c>
      <c r="G244">
        <v>371</v>
      </c>
      <c r="H244">
        <v>1</v>
      </c>
      <c r="I244">
        <v>14</v>
      </c>
      <c r="J244">
        <v>1</v>
      </c>
      <c r="K244">
        <v>0.2</v>
      </c>
      <c r="L244" s="1" t="s">
        <v>147</v>
      </c>
      <c r="M244">
        <v>1</v>
      </c>
      <c r="N244">
        <v>3</v>
      </c>
      <c r="O244">
        <v>269.99</v>
      </c>
      <c r="P244">
        <v>2016</v>
      </c>
      <c r="Q244" s="1" t="s">
        <v>19</v>
      </c>
      <c r="R244" s="1" t="s">
        <v>24</v>
      </c>
      <c r="S244">
        <v>215.99200000000002</v>
      </c>
      <c r="T244" t="str">
        <f>_xlfn.CONCAT(bike_store_customer_order[[#This Row],[first_name]]," ",bike_store_customer_order[[#This Row],[last_name]])</f>
        <v>Ashlie Parrish</v>
      </c>
    </row>
    <row r="245" spans="1:20" x14ac:dyDescent="0.3">
      <c r="A245">
        <v>943</v>
      </c>
      <c r="B245" s="1" t="s">
        <v>618</v>
      </c>
      <c r="C245" s="1" t="s">
        <v>619</v>
      </c>
      <c r="D245" s="1" t="s">
        <v>620</v>
      </c>
      <c r="E245" s="1" t="s">
        <v>26</v>
      </c>
      <c r="F245" s="1" t="s">
        <v>27</v>
      </c>
      <c r="G245">
        <v>210</v>
      </c>
      <c r="H245">
        <v>1</v>
      </c>
      <c r="I245">
        <v>14</v>
      </c>
      <c r="J245">
        <v>1</v>
      </c>
      <c r="K245">
        <v>7.0000000000000007E-2</v>
      </c>
      <c r="L245" s="1" t="s">
        <v>147</v>
      </c>
      <c r="M245">
        <v>1</v>
      </c>
      <c r="N245">
        <v>3</v>
      </c>
      <c r="O245">
        <v>269.99</v>
      </c>
      <c r="P245">
        <v>2016</v>
      </c>
      <c r="Q245" s="1" t="s">
        <v>19</v>
      </c>
      <c r="R245" s="1" t="s">
        <v>24</v>
      </c>
      <c r="S245">
        <v>251.0907</v>
      </c>
      <c r="T245" t="str">
        <f>_xlfn.CONCAT(bike_store_customer_order[[#This Row],[first_name]]," ",bike_store_customer_order[[#This Row],[last_name]])</f>
        <v>Lynn Mcmahon</v>
      </c>
    </row>
    <row r="246" spans="1:20" x14ac:dyDescent="0.3">
      <c r="A246">
        <v>965</v>
      </c>
      <c r="B246" s="1" t="s">
        <v>1165</v>
      </c>
      <c r="C246" s="1" t="s">
        <v>637</v>
      </c>
      <c r="D246" s="1" t="s">
        <v>1166</v>
      </c>
      <c r="E246" s="1" t="s">
        <v>96</v>
      </c>
      <c r="F246" s="1" t="s">
        <v>27</v>
      </c>
      <c r="G246">
        <v>53</v>
      </c>
      <c r="H246">
        <v>3</v>
      </c>
      <c r="I246">
        <v>14</v>
      </c>
      <c r="J246">
        <v>2</v>
      </c>
      <c r="K246">
        <v>0.2</v>
      </c>
      <c r="L246" s="1" t="s">
        <v>147</v>
      </c>
      <c r="M246">
        <v>1</v>
      </c>
      <c r="N246">
        <v>3</v>
      </c>
      <c r="O246">
        <v>269.99</v>
      </c>
      <c r="P246">
        <v>2016</v>
      </c>
      <c r="Q246" s="1" t="s">
        <v>19</v>
      </c>
      <c r="R246" s="1" t="s">
        <v>24</v>
      </c>
      <c r="S246">
        <v>431.98400000000004</v>
      </c>
      <c r="T246" t="str">
        <f>_xlfn.CONCAT(bike_store_customer_order[[#This Row],[first_name]]," ",bike_store_customer_order[[#This Row],[last_name]])</f>
        <v>Margit Osborn</v>
      </c>
    </row>
    <row r="247" spans="1:20" x14ac:dyDescent="0.3">
      <c r="A247">
        <v>973</v>
      </c>
      <c r="B247" s="1" t="s">
        <v>1167</v>
      </c>
      <c r="C247" s="1" t="s">
        <v>604</v>
      </c>
      <c r="D247" s="1" t="s">
        <v>1168</v>
      </c>
      <c r="E247" s="1" t="s">
        <v>178</v>
      </c>
      <c r="F247" s="1" t="s">
        <v>21</v>
      </c>
      <c r="G247">
        <v>629</v>
      </c>
      <c r="H247">
        <v>4</v>
      </c>
      <c r="I247">
        <v>14</v>
      </c>
      <c r="J247">
        <v>2</v>
      </c>
      <c r="K247">
        <v>0.05</v>
      </c>
      <c r="L247" s="1" t="s">
        <v>147</v>
      </c>
      <c r="M247">
        <v>1</v>
      </c>
      <c r="N247">
        <v>3</v>
      </c>
      <c r="O247">
        <v>269.99</v>
      </c>
      <c r="P247">
        <v>2016</v>
      </c>
      <c r="Q247" s="1" t="s">
        <v>19</v>
      </c>
      <c r="R247" s="1" t="s">
        <v>24</v>
      </c>
      <c r="S247">
        <v>512.98099999999999</v>
      </c>
      <c r="T247" t="str">
        <f>_xlfn.CONCAT(bike_store_customer_order[[#This Row],[first_name]]," ",bike_store_customer_order[[#This Row],[last_name]])</f>
        <v>Margaretta Clayton</v>
      </c>
    </row>
    <row r="248" spans="1:20" x14ac:dyDescent="0.3">
      <c r="A248">
        <v>977</v>
      </c>
      <c r="B248" s="1" t="s">
        <v>720</v>
      </c>
      <c r="C248" s="1" t="s">
        <v>1169</v>
      </c>
      <c r="D248" s="1" t="s">
        <v>1170</v>
      </c>
      <c r="E248" s="1" t="s">
        <v>184</v>
      </c>
      <c r="F248" s="1" t="s">
        <v>27</v>
      </c>
      <c r="G248">
        <v>501</v>
      </c>
      <c r="H248">
        <v>3</v>
      </c>
      <c r="I248">
        <v>14</v>
      </c>
      <c r="J248">
        <v>1</v>
      </c>
      <c r="K248">
        <v>0.1</v>
      </c>
      <c r="L248" s="1" t="s">
        <v>147</v>
      </c>
      <c r="M248">
        <v>1</v>
      </c>
      <c r="N248">
        <v>3</v>
      </c>
      <c r="O248">
        <v>269.99</v>
      </c>
      <c r="P248">
        <v>2016</v>
      </c>
      <c r="Q248" s="1" t="s">
        <v>19</v>
      </c>
      <c r="R248" s="1" t="s">
        <v>24</v>
      </c>
      <c r="S248">
        <v>242.99100000000001</v>
      </c>
      <c r="T248" t="str">
        <f>_xlfn.CONCAT(bike_store_customer_order[[#This Row],[first_name]]," ",bike_store_customer_order[[#This Row],[last_name]])</f>
        <v>Barton Cox</v>
      </c>
    </row>
    <row r="249" spans="1:20" x14ac:dyDescent="0.3">
      <c r="A249">
        <v>1001</v>
      </c>
      <c r="B249" s="1" t="s">
        <v>1171</v>
      </c>
      <c r="C249" s="1" t="s">
        <v>1172</v>
      </c>
      <c r="D249" s="1" t="s">
        <v>1173</v>
      </c>
      <c r="E249" s="1" t="s">
        <v>67</v>
      </c>
      <c r="F249" s="1" t="s">
        <v>27</v>
      </c>
      <c r="G249">
        <v>399</v>
      </c>
      <c r="H249">
        <v>3</v>
      </c>
      <c r="I249">
        <v>14</v>
      </c>
      <c r="J249">
        <v>1</v>
      </c>
      <c r="K249">
        <v>0.1</v>
      </c>
      <c r="L249" s="1" t="s">
        <v>147</v>
      </c>
      <c r="M249">
        <v>1</v>
      </c>
      <c r="N249">
        <v>3</v>
      </c>
      <c r="O249">
        <v>269.99</v>
      </c>
      <c r="P249">
        <v>2016</v>
      </c>
      <c r="Q249" s="1" t="s">
        <v>19</v>
      </c>
      <c r="R249" s="1" t="s">
        <v>24</v>
      </c>
      <c r="S249">
        <v>242.99100000000001</v>
      </c>
      <c r="T249" t="str">
        <f>_xlfn.CONCAT(bike_store_customer_order[[#This Row],[first_name]]," ",bike_store_customer_order[[#This Row],[last_name]])</f>
        <v>Lee Roman</v>
      </c>
    </row>
    <row r="250" spans="1:20" x14ac:dyDescent="0.3">
      <c r="A250">
        <v>1011</v>
      </c>
      <c r="B250" s="1" t="s">
        <v>1174</v>
      </c>
      <c r="C250" s="1" t="s">
        <v>1175</v>
      </c>
      <c r="D250" s="1" t="s">
        <v>1176</v>
      </c>
      <c r="E250" s="1" t="s">
        <v>93</v>
      </c>
      <c r="F250" s="1" t="s">
        <v>15</v>
      </c>
      <c r="G250">
        <v>355</v>
      </c>
      <c r="H250">
        <v>2</v>
      </c>
      <c r="I250">
        <v>14</v>
      </c>
      <c r="J250">
        <v>2</v>
      </c>
      <c r="K250">
        <v>7.0000000000000007E-2</v>
      </c>
      <c r="L250" s="1" t="s">
        <v>147</v>
      </c>
      <c r="M250">
        <v>1</v>
      </c>
      <c r="N250">
        <v>3</v>
      </c>
      <c r="O250">
        <v>269.99</v>
      </c>
      <c r="P250">
        <v>2016</v>
      </c>
      <c r="Q250" s="1" t="s">
        <v>19</v>
      </c>
      <c r="R250" s="1" t="s">
        <v>24</v>
      </c>
      <c r="S250">
        <v>502.1814</v>
      </c>
      <c r="T250" t="str">
        <f>_xlfn.CONCAT(bike_store_customer_order[[#This Row],[first_name]]," ",bike_store_customer_order[[#This Row],[last_name]])</f>
        <v>Sebrina Gross</v>
      </c>
    </row>
    <row r="251" spans="1:20" x14ac:dyDescent="0.3">
      <c r="A251">
        <v>1012</v>
      </c>
      <c r="B251" s="1" t="s">
        <v>1177</v>
      </c>
      <c r="C251" s="1" t="s">
        <v>1178</v>
      </c>
      <c r="D251" s="1" t="s">
        <v>1179</v>
      </c>
      <c r="E251" s="1" t="s">
        <v>60</v>
      </c>
      <c r="F251" s="1" t="s">
        <v>27</v>
      </c>
      <c r="G251">
        <v>48</v>
      </c>
      <c r="H251">
        <v>4</v>
      </c>
      <c r="I251">
        <v>14</v>
      </c>
      <c r="J251">
        <v>2</v>
      </c>
      <c r="K251">
        <v>7.0000000000000007E-2</v>
      </c>
      <c r="L251" s="1" t="s">
        <v>147</v>
      </c>
      <c r="M251">
        <v>1</v>
      </c>
      <c r="N251">
        <v>3</v>
      </c>
      <c r="O251">
        <v>269.99</v>
      </c>
      <c r="P251">
        <v>2016</v>
      </c>
      <c r="Q251" s="1" t="s">
        <v>19</v>
      </c>
      <c r="R251" s="1" t="s">
        <v>24</v>
      </c>
      <c r="S251">
        <v>502.1814</v>
      </c>
      <c r="T251" t="str">
        <f>_xlfn.CONCAT(bike_store_customer_order[[#This Row],[first_name]]," ",bike_store_customer_order[[#This Row],[last_name]])</f>
        <v>Josephine Dale</v>
      </c>
    </row>
    <row r="252" spans="1:20" x14ac:dyDescent="0.3">
      <c r="A252">
        <v>1039</v>
      </c>
      <c r="B252" s="1" t="s">
        <v>1180</v>
      </c>
      <c r="C252" s="1" t="s">
        <v>631</v>
      </c>
      <c r="D252" s="1" t="s">
        <v>1181</v>
      </c>
      <c r="E252" s="1" t="s">
        <v>140</v>
      </c>
      <c r="F252" s="1" t="s">
        <v>27</v>
      </c>
      <c r="G252">
        <v>428</v>
      </c>
      <c r="H252">
        <v>2</v>
      </c>
      <c r="I252">
        <v>14</v>
      </c>
      <c r="J252">
        <v>1</v>
      </c>
      <c r="K252">
        <v>0.2</v>
      </c>
      <c r="L252" s="1" t="s">
        <v>147</v>
      </c>
      <c r="M252">
        <v>1</v>
      </c>
      <c r="N252">
        <v>3</v>
      </c>
      <c r="O252">
        <v>269.99</v>
      </c>
      <c r="P252">
        <v>2016</v>
      </c>
      <c r="Q252" s="1" t="s">
        <v>19</v>
      </c>
      <c r="R252" s="1" t="s">
        <v>24</v>
      </c>
      <c r="S252">
        <v>215.99200000000002</v>
      </c>
      <c r="T252" t="str">
        <f>_xlfn.CONCAT(bike_store_customer_order[[#This Row],[first_name]]," ",bike_store_customer_order[[#This Row],[last_name]])</f>
        <v>Bee Baker</v>
      </c>
    </row>
    <row r="253" spans="1:20" x14ac:dyDescent="0.3">
      <c r="A253">
        <v>1045</v>
      </c>
      <c r="B253" s="1" t="s">
        <v>1182</v>
      </c>
      <c r="C253" s="1" t="s">
        <v>1183</v>
      </c>
      <c r="D253" s="1" t="s">
        <v>1184</v>
      </c>
      <c r="E253" s="1" t="s">
        <v>114</v>
      </c>
      <c r="F253" s="1" t="s">
        <v>21</v>
      </c>
      <c r="G253">
        <v>261</v>
      </c>
      <c r="H253">
        <v>2</v>
      </c>
      <c r="I253">
        <v>14</v>
      </c>
      <c r="J253">
        <v>1</v>
      </c>
      <c r="K253">
        <v>0.1</v>
      </c>
      <c r="L253" s="1" t="s">
        <v>147</v>
      </c>
      <c r="M253">
        <v>1</v>
      </c>
      <c r="N253">
        <v>3</v>
      </c>
      <c r="O253">
        <v>269.99</v>
      </c>
      <c r="P253">
        <v>2016</v>
      </c>
      <c r="Q253" s="1" t="s">
        <v>19</v>
      </c>
      <c r="R253" s="1" t="s">
        <v>24</v>
      </c>
      <c r="S253">
        <v>242.99100000000001</v>
      </c>
      <c r="T253" t="str">
        <f>_xlfn.CONCAT(bike_store_customer_order[[#This Row],[first_name]]," ",bike_store_customer_order[[#This Row],[last_name]])</f>
        <v>Pasquale Hogan</v>
      </c>
    </row>
    <row r="254" spans="1:20" x14ac:dyDescent="0.3">
      <c r="A254">
        <v>1146</v>
      </c>
      <c r="B254" s="1" t="s">
        <v>1185</v>
      </c>
      <c r="C254" s="1" t="s">
        <v>661</v>
      </c>
      <c r="D254" s="1" t="s">
        <v>1186</v>
      </c>
      <c r="E254" s="1" t="s">
        <v>164</v>
      </c>
      <c r="F254" s="1" t="s">
        <v>27</v>
      </c>
      <c r="G254">
        <v>451</v>
      </c>
      <c r="H254">
        <v>1</v>
      </c>
      <c r="I254">
        <v>14</v>
      </c>
      <c r="J254">
        <v>2</v>
      </c>
      <c r="K254">
        <v>0.05</v>
      </c>
      <c r="L254" s="1" t="s">
        <v>147</v>
      </c>
      <c r="M254">
        <v>1</v>
      </c>
      <c r="N254">
        <v>3</v>
      </c>
      <c r="O254">
        <v>269.99</v>
      </c>
      <c r="P254">
        <v>2016</v>
      </c>
      <c r="Q254" s="1" t="s">
        <v>19</v>
      </c>
      <c r="R254" s="1" t="s">
        <v>24</v>
      </c>
      <c r="S254">
        <v>512.98099999999999</v>
      </c>
      <c r="T254" t="str">
        <f>_xlfn.CONCAT(bike_store_customer_order[[#This Row],[first_name]]," ",bike_store_customer_order[[#This Row],[last_name]])</f>
        <v>Charlsie Carson</v>
      </c>
    </row>
    <row r="255" spans="1:20" x14ac:dyDescent="0.3">
      <c r="A255">
        <v>1182</v>
      </c>
      <c r="B255" s="1" t="s">
        <v>1187</v>
      </c>
      <c r="C255" s="1" t="s">
        <v>1188</v>
      </c>
      <c r="D255" s="1" t="s">
        <v>1189</v>
      </c>
      <c r="E255" s="1" t="s">
        <v>83</v>
      </c>
      <c r="F255" s="1" t="s">
        <v>27</v>
      </c>
      <c r="G255">
        <v>78</v>
      </c>
      <c r="H255">
        <v>4</v>
      </c>
      <c r="I255">
        <v>14</v>
      </c>
      <c r="J255">
        <v>2</v>
      </c>
      <c r="K255">
        <v>0.1</v>
      </c>
      <c r="L255" s="1" t="s">
        <v>147</v>
      </c>
      <c r="M255">
        <v>1</v>
      </c>
      <c r="N255">
        <v>3</v>
      </c>
      <c r="O255">
        <v>269.99</v>
      </c>
      <c r="P255">
        <v>2016</v>
      </c>
      <c r="Q255" s="1" t="s">
        <v>19</v>
      </c>
      <c r="R255" s="1" t="s">
        <v>24</v>
      </c>
      <c r="S255">
        <v>485.98200000000003</v>
      </c>
      <c r="T255" t="str">
        <f>_xlfn.CONCAT(bike_store_customer_order[[#This Row],[first_name]]," ",bike_store_customer_order[[#This Row],[last_name]])</f>
        <v>Trinidad Chapman</v>
      </c>
    </row>
    <row r="256" spans="1:20" x14ac:dyDescent="0.3">
      <c r="A256">
        <v>1217</v>
      </c>
      <c r="B256" s="1" t="s">
        <v>648</v>
      </c>
      <c r="C256" s="1" t="s">
        <v>649</v>
      </c>
      <c r="D256" s="1" t="s">
        <v>650</v>
      </c>
      <c r="E256" s="1" t="s">
        <v>65</v>
      </c>
      <c r="F256" s="1" t="s">
        <v>27</v>
      </c>
      <c r="G256">
        <v>431</v>
      </c>
      <c r="H256">
        <v>1</v>
      </c>
      <c r="I256">
        <v>14</v>
      </c>
      <c r="J256">
        <v>2</v>
      </c>
      <c r="K256">
        <v>0.2</v>
      </c>
      <c r="L256" s="1" t="s">
        <v>147</v>
      </c>
      <c r="M256">
        <v>1</v>
      </c>
      <c r="N256">
        <v>3</v>
      </c>
      <c r="O256">
        <v>269.99</v>
      </c>
      <c r="P256">
        <v>2016</v>
      </c>
      <c r="Q256" s="1" t="s">
        <v>19</v>
      </c>
      <c r="R256" s="1" t="s">
        <v>24</v>
      </c>
      <c r="S256">
        <v>431.98400000000004</v>
      </c>
      <c r="T256" t="str">
        <f>_xlfn.CONCAT(bike_store_customer_order[[#This Row],[first_name]]," ",bike_store_customer_order[[#This Row],[last_name]])</f>
        <v>Carlie Terrell</v>
      </c>
    </row>
    <row r="257" spans="1:20" x14ac:dyDescent="0.3">
      <c r="A257">
        <v>1250</v>
      </c>
      <c r="B257" s="1" t="s">
        <v>1190</v>
      </c>
      <c r="C257" s="1" t="s">
        <v>1191</v>
      </c>
      <c r="D257" s="1" t="s">
        <v>1192</v>
      </c>
      <c r="E257" s="1" t="s">
        <v>41</v>
      </c>
      <c r="F257" s="1" t="s">
        <v>27</v>
      </c>
      <c r="G257">
        <v>21</v>
      </c>
      <c r="H257">
        <v>1</v>
      </c>
      <c r="I257">
        <v>14</v>
      </c>
      <c r="J257">
        <v>1</v>
      </c>
      <c r="K257">
        <v>0.05</v>
      </c>
      <c r="L257" s="1" t="s">
        <v>147</v>
      </c>
      <c r="M257">
        <v>1</v>
      </c>
      <c r="N257">
        <v>3</v>
      </c>
      <c r="O257">
        <v>269.99</v>
      </c>
      <c r="P257">
        <v>2016</v>
      </c>
      <c r="Q257" s="1" t="s">
        <v>19</v>
      </c>
      <c r="R257" s="1" t="s">
        <v>24</v>
      </c>
      <c r="S257">
        <v>256.4905</v>
      </c>
      <c r="T257" t="str">
        <f>_xlfn.CONCAT(bike_store_customer_order[[#This Row],[first_name]]," ",bike_store_customer_order[[#This Row],[last_name]])</f>
        <v>Neoma Daugherty</v>
      </c>
    </row>
    <row r="258" spans="1:20" x14ac:dyDescent="0.3">
      <c r="A258">
        <v>1257</v>
      </c>
      <c r="B258" s="1" t="s">
        <v>1193</v>
      </c>
      <c r="C258" s="1" t="s">
        <v>1194</v>
      </c>
      <c r="D258" s="1" t="s">
        <v>1195</v>
      </c>
      <c r="E258" s="1" t="s">
        <v>55</v>
      </c>
      <c r="F258" s="1" t="s">
        <v>27</v>
      </c>
      <c r="G258">
        <v>231</v>
      </c>
      <c r="H258">
        <v>2</v>
      </c>
      <c r="I258">
        <v>14</v>
      </c>
      <c r="J258">
        <v>2</v>
      </c>
      <c r="K258">
        <v>0.2</v>
      </c>
      <c r="L258" s="1" t="s">
        <v>147</v>
      </c>
      <c r="M258">
        <v>1</v>
      </c>
      <c r="N258">
        <v>3</v>
      </c>
      <c r="O258">
        <v>269.99</v>
      </c>
      <c r="P258">
        <v>2016</v>
      </c>
      <c r="Q258" s="1" t="s">
        <v>19</v>
      </c>
      <c r="R258" s="1" t="s">
        <v>24</v>
      </c>
      <c r="S258">
        <v>431.98400000000004</v>
      </c>
      <c r="T258" t="str">
        <f>_xlfn.CONCAT(bike_store_customer_order[[#This Row],[first_name]]," ",bike_store_customer_order[[#This Row],[last_name]])</f>
        <v>Rosamaria Meyer</v>
      </c>
    </row>
    <row r="259" spans="1:20" x14ac:dyDescent="0.3">
      <c r="A259">
        <v>1355</v>
      </c>
      <c r="B259" s="1" t="s">
        <v>573</v>
      </c>
      <c r="C259" s="1" t="s">
        <v>776</v>
      </c>
      <c r="D259" s="1" t="s">
        <v>1196</v>
      </c>
      <c r="E259" s="1" t="s">
        <v>167</v>
      </c>
      <c r="F259" s="1" t="s">
        <v>27</v>
      </c>
      <c r="G259">
        <v>377</v>
      </c>
      <c r="H259">
        <v>2</v>
      </c>
      <c r="I259">
        <v>14</v>
      </c>
      <c r="J259">
        <v>1</v>
      </c>
      <c r="K259">
        <v>7.0000000000000007E-2</v>
      </c>
      <c r="L259" s="1" t="s">
        <v>147</v>
      </c>
      <c r="M259">
        <v>1</v>
      </c>
      <c r="N259">
        <v>3</v>
      </c>
      <c r="O259">
        <v>269.99</v>
      </c>
      <c r="P259">
        <v>2016</v>
      </c>
      <c r="Q259" s="1" t="s">
        <v>19</v>
      </c>
      <c r="R259" s="1" t="s">
        <v>24</v>
      </c>
      <c r="S259">
        <v>251.0907</v>
      </c>
      <c r="T259" t="str">
        <f>_xlfn.CONCAT(bike_store_customer_order[[#This Row],[first_name]]," ",bike_store_customer_order[[#This Row],[last_name]])</f>
        <v>Thad Gilliam</v>
      </c>
    </row>
    <row r="260" spans="1:20" x14ac:dyDescent="0.3">
      <c r="A260">
        <v>1377</v>
      </c>
      <c r="B260" s="1" t="s">
        <v>1197</v>
      </c>
      <c r="C260" s="1" t="s">
        <v>1198</v>
      </c>
      <c r="D260" s="1" t="s">
        <v>1199</v>
      </c>
      <c r="E260" s="1" t="s">
        <v>87</v>
      </c>
      <c r="F260" s="1" t="s">
        <v>27</v>
      </c>
      <c r="G260">
        <v>416</v>
      </c>
      <c r="H260">
        <v>2</v>
      </c>
      <c r="I260">
        <v>14</v>
      </c>
      <c r="J260">
        <v>1</v>
      </c>
      <c r="K260">
        <v>7.0000000000000007E-2</v>
      </c>
      <c r="L260" s="1" t="s">
        <v>147</v>
      </c>
      <c r="M260">
        <v>1</v>
      </c>
      <c r="N260">
        <v>3</v>
      </c>
      <c r="O260">
        <v>269.99</v>
      </c>
      <c r="P260">
        <v>2016</v>
      </c>
      <c r="Q260" s="1" t="s">
        <v>19</v>
      </c>
      <c r="R260" s="1" t="s">
        <v>24</v>
      </c>
      <c r="S260">
        <v>251.0907</v>
      </c>
      <c r="T260" t="str">
        <f>_xlfn.CONCAT(bike_store_customer_order[[#This Row],[first_name]]," ",bike_store_customer_order[[#This Row],[last_name]])</f>
        <v>Johana Jacobson</v>
      </c>
    </row>
    <row r="261" spans="1:20" x14ac:dyDescent="0.3">
      <c r="A261">
        <v>713</v>
      </c>
      <c r="B261" s="1" t="s">
        <v>1200</v>
      </c>
      <c r="C261" s="1" t="s">
        <v>1201</v>
      </c>
      <c r="D261" s="1" t="s">
        <v>1202</v>
      </c>
      <c r="E261" s="1" t="s">
        <v>92</v>
      </c>
      <c r="F261" s="1" t="s">
        <v>27</v>
      </c>
      <c r="G261">
        <v>1308</v>
      </c>
      <c r="H261">
        <v>3</v>
      </c>
      <c r="I261">
        <v>14</v>
      </c>
      <c r="J261">
        <v>2</v>
      </c>
      <c r="K261">
        <v>7.0000000000000007E-2</v>
      </c>
      <c r="L261" s="1" t="s">
        <v>147</v>
      </c>
      <c r="M261">
        <v>1</v>
      </c>
      <c r="N261">
        <v>3</v>
      </c>
      <c r="O261">
        <v>269.99</v>
      </c>
      <c r="P261">
        <v>2016</v>
      </c>
      <c r="Q261" s="1" t="s">
        <v>19</v>
      </c>
      <c r="R261" s="1" t="s">
        <v>24</v>
      </c>
      <c r="S261">
        <v>502.1814</v>
      </c>
      <c r="T261" t="str">
        <f>_xlfn.CONCAT(bike_store_customer_order[[#This Row],[first_name]]," ",bike_store_customer_order[[#This Row],[last_name]])</f>
        <v>Ilona Spears</v>
      </c>
    </row>
    <row r="262" spans="1:20" x14ac:dyDescent="0.3">
      <c r="A262">
        <v>162</v>
      </c>
      <c r="B262" s="1" t="s">
        <v>1203</v>
      </c>
      <c r="C262" s="1" t="s">
        <v>1151</v>
      </c>
      <c r="D262" s="1" t="s">
        <v>1204</v>
      </c>
      <c r="E262" s="1" t="s">
        <v>68</v>
      </c>
      <c r="F262" s="1" t="s">
        <v>27</v>
      </c>
      <c r="G262">
        <v>858</v>
      </c>
      <c r="H262">
        <v>3</v>
      </c>
      <c r="I262">
        <v>14</v>
      </c>
      <c r="J262">
        <v>1</v>
      </c>
      <c r="K262">
        <v>7.0000000000000007E-2</v>
      </c>
      <c r="L262" s="1" t="s">
        <v>147</v>
      </c>
      <c r="M262">
        <v>1</v>
      </c>
      <c r="N262">
        <v>3</v>
      </c>
      <c r="O262">
        <v>269.99</v>
      </c>
      <c r="P262">
        <v>2016</v>
      </c>
      <c r="Q262" s="1" t="s">
        <v>19</v>
      </c>
      <c r="R262" s="1" t="s">
        <v>24</v>
      </c>
      <c r="S262">
        <v>251.0907</v>
      </c>
      <c r="T262" t="str">
        <f>_xlfn.CONCAT(bike_store_customer_order[[#This Row],[first_name]]," ",bike_store_customer_order[[#This Row],[last_name]])</f>
        <v>Kam Wilder</v>
      </c>
    </row>
    <row r="263" spans="1:20" x14ac:dyDescent="0.3">
      <c r="A263">
        <v>311</v>
      </c>
      <c r="B263" s="1" t="s">
        <v>1205</v>
      </c>
      <c r="C263" s="1" t="s">
        <v>857</v>
      </c>
      <c r="D263" s="1" t="s">
        <v>1206</v>
      </c>
      <c r="E263" s="1" t="s">
        <v>71</v>
      </c>
      <c r="F263" s="1" t="s">
        <v>21</v>
      </c>
      <c r="G263">
        <v>1312</v>
      </c>
      <c r="H263">
        <v>2</v>
      </c>
      <c r="I263">
        <v>14</v>
      </c>
      <c r="J263">
        <v>1</v>
      </c>
      <c r="K263">
        <v>0.2</v>
      </c>
      <c r="L263" s="1" t="s">
        <v>147</v>
      </c>
      <c r="M263">
        <v>1</v>
      </c>
      <c r="N263">
        <v>3</v>
      </c>
      <c r="O263">
        <v>269.99</v>
      </c>
      <c r="P263">
        <v>2016</v>
      </c>
      <c r="Q263" s="1" t="s">
        <v>19</v>
      </c>
      <c r="R263" s="1" t="s">
        <v>24</v>
      </c>
      <c r="S263">
        <v>215.99200000000002</v>
      </c>
      <c r="T263" t="str">
        <f>_xlfn.CONCAT(bike_store_customer_order[[#This Row],[first_name]]," ",bike_store_customer_order[[#This Row],[last_name]])</f>
        <v>Charise Burt</v>
      </c>
    </row>
    <row r="264" spans="1:20" x14ac:dyDescent="0.3">
      <c r="A264">
        <v>1385</v>
      </c>
      <c r="B264" s="1" t="s">
        <v>1207</v>
      </c>
      <c r="C264" s="1" t="s">
        <v>1208</v>
      </c>
      <c r="D264" s="1" t="s">
        <v>1209</v>
      </c>
      <c r="E264" s="1" t="s">
        <v>91</v>
      </c>
      <c r="F264" s="1" t="s">
        <v>27</v>
      </c>
      <c r="G264">
        <v>773</v>
      </c>
      <c r="H264">
        <v>2</v>
      </c>
      <c r="I264">
        <v>14</v>
      </c>
      <c r="J264">
        <v>1</v>
      </c>
      <c r="K264">
        <v>0.05</v>
      </c>
      <c r="L264" s="1" t="s">
        <v>147</v>
      </c>
      <c r="M264">
        <v>1</v>
      </c>
      <c r="N264">
        <v>3</v>
      </c>
      <c r="O264">
        <v>269.99</v>
      </c>
      <c r="P264">
        <v>2016</v>
      </c>
      <c r="Q264" s="1" t="s">
        <v>19</v>
      </c>
      <c r="R264" s="1" t="s">
        <v>24</v>
      </c>
      <c r="S264">
        <v>256.4905</v>
      </c>
      <c r="T264" t="str">
        <f>_xlfn.CONCAT(bike_store_customer_order[[#This Row],[first_name]]," ",bike_store_customer_order[[#This Row],[last_name]])</f>
        <v>Kenton Hughes</v>
      </c>
    </row>
    <row r="265" spans="1:20" x14ac:dyDescent="0.3">
      <c r="A265">
        <v>655</v>
      </c>
      <c r="B265" s="1" t="s">
        <v>1210</v>
      </c>
      <c r="C265" s="1" t="s">
        <v>1128</v>
      </c>
      <c r="D265" s="1" t="s">
        <v>1211</v>
      </c>
      <c r="E265" s="1" t="s">
        <v>26</v>
      </c>
      <c r="F265" s="1" t="s">
        <v>27</v>
      </c>
      <c r="G265">
        <v>1061</v>
      </c>
      <c r="H265">
        <v>1</v>
      </c>
      <c r="I265">
        <v>14</v>
      </c>
      <c r="J265">
        <v>1</v>
      </c>
      <c r="K265">
        <v>7.0000000000000007E-2</v>
      </c>
      <c r="L265" s="1" t="s">
        <v>147</v>
      </c>
      <c r="M265">
        <v>1</v>
      </c>
      <c r="N265">
        <v>3</v>
      </c>
      <c r="O265">
        <v>269.99</v>
      </c>
      <c r="P265">
        <v>2016</v>
      </c>
      <c r="Q265" s="1" t="s">
        <v>19</v>
      </c>
      <c r="R265" s="1" t="s">
        <v>24</v>
      </c>
      <c r="S265">
        <v>251.0907</v>
      </c>
      <c r="T265" t="str">
        <f>_xlfn.CONCAT(bike_store_customer_order[[#This Row],[first_name]]," ",bike_store_customer_order[[#This Row],[last_name]])</f>
        <v>Marylyn Browning</v>
      </c>
    </row>
    <row r="266" spans="1:20" x14ac:dyDescent="0.3">
      <c r="A266">
        <v>644</v>
      </c>
      <c r="B266" s="1" t="s">
        <v>687</v>
      </c>
      <c r="C266" s="1" t="s">
        <v>688</v>
      </c>
      <c r="D266" s="1" t="s">
        <v>689</v>
      </c>
      <c r="E266" s="1" t="s">
        <v>99</v>
      </c>
      <c r="F266" s="1" t="s">
        <v>27</v>
      </c>
      <c r="G266">
        <v>859</v>
      </c>
      <c r="H266">
        <v>3</v>
      </c>
      <c r="I266">
        <v>14</v>
      </c>
      <c r="J266">
        <v>2</v>
      </c>
      <c r="K266">
        <v>0.1</v>
      </c>
      <c r="L266" s="1" t="s">
        <v>147</v>
      </c>
      <c r="M266">
        <v>1</v>
      </c>
      <c r="N266">
        <v>3</v>
      </c>
      <c r="O266">
        <v>269.99</v>
      </c>
      <c r="P266">
        <v>2016</v>
      </c>
      <c r="Q266" s="1" t="s">
        <v>19</v>
      </c>
      <c r="R266" s="1" t="s">
        <v>24</v>
      </c>
      <c r="S266">
        <v>485.98200000000003</v>
      </c>
      <c r="T266" t="str">
        <f>_xlfn.CONCAT(bike_store_customer_order[[#This Row],[first_name]]," ",bike_store_customer_order[[#This Row],[last_name]])</f>
        <v>Valentin Mclaughlin</v>
      </c>
    </row>
    <row r="267" spans="1:20" x14ac:dyDescent="0.3">
      <c r="A267">
        <v>375</v>
      </c>
      <c r="B267" s="1" t="s">
        <v>1212</v>
      </c>
      <c r="C267" s="1" t="s">
        <v>1213</v>
      </c>
      <c r="D267" s="1" t="s">
        <v>1214</v>
      </c>
      <c r="E267" s="1" t="s">
        <v>54</v>
      </c>
      <c r="F267" s="1" t="s">
        <v>27</v>
      </c>
      <c r="G267">
        <v>1255</v>
      </c>
      <c r="H267">
        <v>3</v>
      </c>
      <c r="I267">
        <v>14</v>
      </c>
      <c r="J267">
        <v>2</v>
      </c>
      <c r="K267">
        <v>0.2</v>
      </c>
      <c r="L267" s="1" t="s">
        <v>147</v>
      </c>
      <c r="M267">
        <v>1</v>
      </c>
      <c r="N267">
        <v>3</v>
      </c>
      <c r="O267">
        <v>269.99</v>
      </c>
      <c r="P267">
        <v>2016</v>
      </c>
      <c r="Q267" s="1" t="s">
        <v>19</v>
      </c>
      <c r="R267" s="1" t="s">
        <v>24</v>
      </c>
      <c r="S267">
        <v>431.98400000000004</v>
      </c>
      <c r="T267" t="str">
        <f>_xlfn.CONCAT(bike_store_customer_order[[#This Row],[first_name]]," ",bike_store_customer_order[[#This Row],[last_name]])</f>
        <v>Yan Trevino</v>
      </c>
    </row>
    <row r="268" spans="1:20" x14ac:dyDescent="0.3">
      <c r="A268">
        <v>485</v>
      </c>
      <c r="B268" s="1" t="s">
        <v>1215</v>
      </c>
      <c r="C268" s="1" t="s">
        <v>673</v>
      </c>
      <c r="D268" s="1" t="s">
        <v>1216</v>
      </c>
      <c r="E268" s="1" t="s">
        <v>73</v>
      </c>
      <c r="F268" s="1" t="s">
        <v>27</v>
      </c>
      <c r="G268">
        <v>997</v>
      </c>
      <c r="H268">
        <v>3</v>
      </c>
      <c r="I268">
        <v>14</v>
      </c>
      <c r="J268">
        <v>2</v>
      </c>
      <c r="K268">
        <v>7.0000000000000007E-2</v>
      </c>
      <c r="L268" s="1" t="s">
        <v>147</v>
      </c>
      <c r="M268">
        <v>1</v>
      </c>
      <c r="N268">
        <v>3</v>
      </c>
      <c r="O268">
        <v>269.99</v>
      </c>
      <c r="P268">
        <v>2016</v>
      </c>
      <c r="Q268" s="1" t="s">
        <v>19</v>
      </c>
      <c r="R268" s="1" t="s">
        <v>24</v>
      </c>
      <c r="S268">
        <v>502.1814</v>
      </c>
      <c r="T268" t="str">
        <f>_xlfn.CONCAT(bike_store_customer_order[[#This Row],[first_name]]," ",bike_store_customer_order[[#This Row],[last_name]])</f>
        <v>Catherine Miles</v>
      </c>
    </row>
    <row r="269" spans="1:20" x14ac:dyDescent="0.3">
      <c r="A269">
        <v>239</v>
      </c>
      <c r="B269" s="1" t="s">
        <v>1217</v>
      </c>
      <c r="C269" s="1" t="s">
        <v>1218</v>
      </c>
      <c r="D269" s="1" t="s">
        <v>1219</v>
      </c>
      <c r="E269" s="1" t="s">
        <v>151</v>
      </c>
      <c r="F269" s="1" t="s">
        <v>21</v>
      </c>
      <c r="G269">
        <v>1050</v>
      </c>
      <c r="H269">
        <v>4</v>
      </c>
      <c r="I269">
        <v>14</v>
      </c>
      <c r="J269">
        <v>2</v>
      </c>
      <c r="K269">
        <v>0.2</v>
      </c>
      <c r="L269" s="1" t="s">
        <v>147</v>
      </c>
      <c r="M269">
        <v>1</v>
      </c>
      <c r="N269">
        <v>3</v>
      </c>
      <c r="O269">
        <v>269.99</v>
      </c>
      <c r="P269">
        <v>2016</v>
      </c>
      <c r="Q269" s="1" t="s">
        <v>19</v>
      </c>
      <c r="R269" s="1" t="s">
        <v>24</v>
      </c>
      <c r="S269">
        <v>431.98400000000004</v>
      </c>
      <c r="T269" t="str">
        <f>_xlfn.CONCAT(bike_store_customer_order[[#This Row],[first_name]]," ",bike_store_customer_order[[#This Row],[last_name]])</f>
        <v>Felice Guzman</v>
      </c>
    </row>
    <row r="270" spans="1:20" x14ac:dyDescent="0.3">
      <c r="A270">
        <v>706</v>
      </c>
      <c r="B270" s="1" t="s">
        <v>1220</v>
      </c>
      <c r="C270" s="1" t="s">
        <v>888</v>
      </c>
      <c r="D270" s="1" t="s">
        <v>1221</v>
      </c>
      <c r="E270" s="1" t="s">
        <v>152</v>
      </c>
      <c r="F270" s="1" t="s">
        <v>27</v>
      </c>
      <c r="G270">
        <v>990</v>
      </c>
      <c r="H270">
        <v>4</v>
      </c>
      <c r="I270">
        <v>14</v>
      </c>
      <c r="J270">
        <v>2</v>
      </c>
      <c r="K270">
        <v>0.1</v>
      </c>
      <c r="L270" s="1" t="s">
        <v>147</v>
      </c>
      <c r="M270">
        <v>1</v>
      </c>
      <c r="N270">
        <v>3</v>
      </c>
      <c r="O270">
        <v>269.99</v>
      </c>
      <c r="P270">
        <v>2016</v>
      </c>
      <c r="Q270" s="1" t="s">
        <v>19</v>
      </c>
      <c r="R270" s="1" t="s">
        <v>24</v>
      </c>
      <c r="S270">
        <v>485.98200000000003</v>
      </c>
      <c r="T270" t="str">
        <f>_xlfn.CONCAT(bike_store_customer_order[[#This Row],[first_name]]," ",bike_store_customer_order[[#This Row],[last_name]])</f>
        <v>Lolita O'neill</v>
      </c>
    </row>
    <row r="271" spans="1:20" x14ac:dyDescent="0.3">
      <c r="A271">
        <v>1177</v>
      </c>
      <c r="B271" s="1" t="s">
        <v>1222</v>
      </c>
      <c r="C271" s="1" t="s">
        <v>989</v>
      </c>
      <c r="D271" s="1" t="s">
        <v>1223</v>
      </c>
      <c r="E271" s="1" t="s">
        <v>36</v>
      </c>
      <c r="F271" s="1" t="s">
        <v>27</v>
      </c>
      <c r="G271">
        <v>861</v>
      </c>
      <c r="H271">
        <v>1</v>
      </c>
      <c r="I271">
        <v>14</v>
      </c>
      <c r="J271">
        <v>2</v>
      </c>
      <c r="K271">
        <v>7.0000000000000007E-2</v>
      </c>
      <c r="L271" s="1" t="s">
        <v>147</v>
      </c>
      <c r="M271">
        <v>1</v>
      </c>
      <c r="N271">
        <v>3</v>
      </c>
      <c r="O271">
        <v>269.99</v>
      </c>
      <c r="P271">
        <v>2016</v>
      </c>
      <c r="Q271" s="1" t="s">
        <v>19</v>
      </c>
      <c r="R271" s="1" t="s">
        <v>24</v>
      </c>
      <c r="S271">
        <v>502.1814</v>
      </c>
      <c r="T271" t="str">
        <f>_xlfn.CONCAT(bike_store_customer_order[[#This Row],[first_name]]," ",bike_store_customer_order[[#This Row],[last_name]])</f>
        <v>Charlesetta Soto</v>
      </c>
    </row>
    <row r="272" spans="1:20" x14ac:dyDescent="0.3">
      <c r="A272">
        <v>266</v>
      </c>
      <c r="B272" s="1" t="s">
        <v>1224</v>
      </c>
      <c r="C272" s="1" t="s">
        <v>1225</v>
      </c>
      <c r="D272" s="1" t="s">
        <v>1226</v>
      </c>
      <c r="E272" s="1" t="s">
        <v>106</v>
      </c>
      <c r="F272" s="1" t="s">
        <v>27</v>
      </c>
      <c r="G272">
        <v>1005</v>
      </c>
      <c r="H272">
        <v>1</v>
      </c>
      <c r="I272">
        <v>14</v>
      </c>
      <c r="J272">
        <v>2</v>
      </c>
      <c r="K272">
        <v>0.2</v>
      </c>
      <c r="L272" s="1" t="s">
        <v>147</v>
      </c>
      <c r="M272">
        <v>1</v>
      </c>
      <c r="N272">
        <v>3</v>
      </c>
      <c r="O272">
        <v>269.99</v>
      </c>
      <c r="P272">
        <v>2016</v>
      </c>
      <c r="Q272" s="1" t="s">
        <v>19</v>
      </c>
      <c r="R272" s="1" t="s">
        <v>24</v>
      </c>
      <c r="S272">
        <v>431.98400000000004</v>
      </c>
      <c r="T272" t="str">
        <f>_xlfn.CONCAT(bike_store_customer_order[[#This Row],[first_name]]," ",bike_store_customer_order[[#This Row],[last_name]])</f>
        <v>Myung Hooper</v>
      </c>
    </row>
    <row r="273" spans="1:20" x14ac:dyDescent="0.3">
      <c r="A273">
        <v>998</v>
      </c>
      <c r="B273" s="1" t="s">
        <v>1227</v>
      </c>
      <c r="C273" s="1" t="s">
        <v>539</v>
      </c>
      <c r="D273" s="1" t="s">
        <v>1228</v>
      </c>
      <c r="E273" s="1" t="s">
        <v>130</v>
      </c>
      <c r="F273" s="1" t="s">
        <v>27</v>
      </c>
      <c r="G273">
        <v>1238</v>
      </c>
      <c r="H273">
        <v>2</v>
      </c>
      <c r="I273">
        <v>14</v>
      </c>
      <c r="J273">
        <v>1</v>
      </c>
      <c r="K273">
        <v>0.1</v>
      </c>
      <c r="L273" s="1" t="s">
        <v>147</v>
      </c>
      <c r="M273">
        <v>1</v>
      </c>
      <c r="N273">
        <v>3</v>
      </c>
      <c r="O273">
        <v>269.99</v>
      </c>
      <c r="P273">
        <v>2016</v>
      </c>
      <c r="Q273" s="1" t="s">
        <v>19</v>
      </c>
      <c r="R273" s="1" t="s">
        <v>24</v>
      </c>
      <c r="S273">
        <v>242.99100000000001</v>
      </c>
      <c r="T273" t="str">
        <f>_xlfn.CONCAT(bike_store_customer_order[[#This Row],[first_name]]," ",bike_store_customer_order[[#This Row],[last_name]])</f>
        <v>Heather Chaney</v>
      </c>
    </row>
    <row r="274" spans="1:20" x14ac:dyDescent="0.3">
      <c r="A274">
        <v>46</v>
      </c>
      <c r="B274" s="1" t="s">
        <v>1229</v>
      </c>
      <c r="C274" s="1" t="s">
        <v>652</v>
      </c>
      <c r="D274" s="1" t="s">
        <v>1230</v>
      </c>
      <c r="E274" s="1" t="s">
        <v>146</v>
      </c>
      <c r="F274" s="1" t="s">
        <v>21</v>
      </c>
      <c r="G274">
        <v>1564</v>
      </c>
      <c r="H274">
        <v>2</v>
      </c>
      <c r="I274">
        <v>14</v>
      </c>
      <c r="J274">
        <v>1</v>
      </c>
      <c r="K274">
        <v>0.1</v>
      </c>
      <c r="L274" s="1" t="s">
        <v>147</v>
      </c>
      <c r="M274">
        <v>1</v>
      </c>
      <c r="N274">
        <v>3</v>
      </c>
      <c r="O274">
        <v>269.99</v>
      </c>
      <c r="P274">
        <v>2016</v>
      </c>
      <c r="Q274" s="1" t="s">
        <v>19</v>
      </c>
      <c r="R274" s="1" t="s">
        <v>24</v>
      </c>
      <c r="S274">
        <v>242.99100000000001</v>
      </c>
      <c r="T274" t="str">
        <f>_xlfn.CONCAT(bike_store_customer_order[[#This Row],[first_name]]," ",bike_store_customer_order[[#This Row],[last_name]])</f>
        <v>Monika Berg</v>
      </c>
    </row>
    <row r="275" spans="1:20" x14ac:dyDescent="0.3">
      <c r="A275">
        <v>1216</v>
      </c>
      <c r="B275" s="1" t="s">
        <v>1231</v>
      </c>
      <c r="C275" s="1" t="s">
        <v>1232</v>
      </c>
      <c r="D275" s="1" t="s">
        <v>1233</v>
      </c>
      <c r="E275" s="1" t="s">
        <v>133</v>
      </c>
      <c r="F275" s="1" t="s">
        <v>21</v>
      </c>
      <c r="G275">
        <v>1299</v>
      </c>
      <c r="H275">
        <v>1</v>
      </c>
      <c r="I275">
        <v>14</v>
      </c>
      <c r="J275">
        <v>2</v>
      </c>
      <c r="K275">
        <v>0.1</v>
      </c>
      <c r="L275" s="1" t="s">
        <v>147</v>
      </c>
      <c r="M275">
        <v>1</v>
      </c>
      <c r="N275">
        <v>3</v>
      </c>
      <c r="O275">
        <v>269.99</v>
      </c>
      <c r="P275">
        <v>2016</v>
      </c>
      <c r="Q275" s="1" t="s">
        <v>19</v>
      </c>
      <c r="R275" s="1" t="s">
        <v>24</v>
      </c>
      <c r="S275">
        <v>485.98200000000003</v>
      </c>
      <c r="T275" t="str">
        <f>_xlfn.CONCAT(bike_store_customer_order[[#This Row],[first_name]]," ",bike_store_customer_order[[#This Row],[last_name]])</f>
        <v>Elvina Gates</v>
      </c>
    </row>
    <row r="276" spans="1:20" x14ac:dyDescent="0.3">
      <c r="A276">
        <v>386</v>
      </c>
      <c r="B276" s="1" t="s">
        <v>1234</v>
      </c>
      <c r="C276" s="1" t="s">
        <v>1235</v>
      </c>
      <c r="D276" s="1" t="s">
        <v>1236</v>
      </c>
      <c r="E276" s="1" t="s">
        <v>78</v>
      </c>
      <c r="F276" s="1" t="s">
        <v>21</v>
      </c>
      <c r="G276">
        <v>875</v>
      </c>
      <c r="H276">
        <v>3</v>
      </c>
      <c r="I276">
        <v>14</v>
      </c>
      <c r="J276">
        <v>1</v>
      </c>
      <c r="K276">
        <v>7.0000000000000007E-2</v>
      </c>
      <c r="L276" s="1" t="s">
        <v>147</v>
      </c>
      <c r="M276">
        <v>1</v>
      </c>
      <c r="N276">
        <v>3</v>
      </c>
      <c r="O276">
        <v>269.99</v>
      </c>
      <c r="P276">
        <v>2016</v>
      </c>
      <c r="Q276" s="1" t="s">
        <v>19</v>
      </c>
      <c r="R276" s="1" t="s">
        <v>24</v>
      </c>
      <c r="S276">
        <v>251.0907</v>
      </c>
      <c r="T276" t="str">
        <f>_xlfn.CONCAT(bike_store_customer_order[[#This Row],[first_name]]," ",bike_store_customer_order[[#This Row],[last_name]])</f>
        <v>Nelle Beck</v>
      </c>
    </row>
    <row r="277" spans="1:20" x14ac:dyDescent="0.3">
      <c r="A277">
        <v>722</v>
      </c>
      <c r="B277" s="1" t="s">
        <v>1237</v>
      </c>
      <c r="C277" s="1" t="s">
        <v>921</v>
      </c>
      <c r="D277" s="1" t="s">
        <v>1238</v>
      </c>
      <c r="E277" s="1" t="s">
        <v>97</v>
      </c>
      <c r="F277" s="1" t="s">
        <v>15</v>
      </c>
      <c r="G277">
        <v>957</v>
      </c>
      <c r="H277">
        <v>2</v>
      </c>
      <c r="I277">
        <v>14</v>
      </c>
      <c r="J277">
        <v>2</v>
      </c>
      <c r="K277">
        <v>7.0000000000000007E-2</v>
      </c>
      <c r="L277" s="1" t="s">
        <v>147</v>
      </c>
      <c r="M277">
        <v>1</v>
      </c>
      <c r="N277">
        <v>3</v>
      </c>
      <c r="O277">
        <v>269.99</v>
      </c>
      <c r="P277">
        <v>2016</v>
      </c>
      <c r="Q277" s="1" t="s">
        <v>19</v>
      </c>
      <c r="R277" s="1" t="s">
        <v>24</v>
      </c>
      <c r="S277">
        <v>502.1814</v>
      </c>
      <c r="T277" t="str">
        <f>_xlfn.CONCAT(bike_store_customer_order[[#This Row],[first_name]]," ",bike_store_customer_order[[#This Row],[last_name]])</f>
        <v>Camila Carroll</v>
      </c>
    </row>
    <row r="278" spans="1:20" x14ac:dyDescent="0.3">
      <c r="A278">
        <v>588</v>
      </c>
      <c r="B278" s="1" t="s">
        <v>1239</v>
      </c>
      <c r="C278" s="1" t="s">
        <v>747</v>
      </c>
      <c r="D278" s="1" t="s">
        <v>1240</v>
      </c>
      <c r="E278" s="1" t="s">
        <v>183</v>
      </c>
      <c r="F278" s="1" t="s">
        <v>27</v>
      </c>
      <c r="G278">
        <v>1027</v>
      </c>
      <c r="H278">
        <v>2</v>
      </c>
      <c r="I278">
        <v>14</v>
      </c>
      <c r="J278">
        <v>2</v>
      </c>
      <c r="K278">
        <v>0.05</v>
      </c>
      <c r="L278" s="1" t="s">
        <v>147</v>
      </c>
      <c r="M278">
        <v>1</v>
      </c>
      <c r="N278">
        <v>3</v>
      </c>
      <c r="O278">
        <v>269.99</v>
      </c>
      <c r="P278">
        <v>2016</v>
      </c>
      <c r="Q278" s="1" t="s">
        <v>19</v>
      </c>
      <c r="R278" s="1" t="s">
        <v>24</v>
      </c>
      <c r="S278">
        <v>512.98099999999999</v>
      </c>
      <c r="T278" t="str">
        <f>_xlfn.CONCAT(bike_store_customer_order[[#This Row],[first_name]]," ",bike_store_customer_order[[#This Row],[last_name]])</f>
        <v>Cherelle Key</v>
      </c>
    </row>
    <row r="279" spans="1:20" x14ac:dyDescent="0.3">
      <c r="A279">
        <v>330</v>
      </c>
      <c r="B279" s="1" t="s">
        <v>1241</v>
      </c>
      <c r="C279" s="1" t="s">
        <v>1242</v>
      </c>
      <c r="D279" s="1" t="s">
        <v>1243</v>
      </c>
      <c r="E279" s="1" t="s">
        <v>129</v>
      </c>
      <c r="F279" s="1" t="s">
        <v>27</v>
      </c>
      <c r="G279">
        <v>1449</v>
      </c>
      <c r="H279">
        <v>5</v>
      </c>
      <c r="I279">
        <v>14</v>
      </c>
      <c r="J279">
        <v>2</v>
      </c>
      <c r="K279">
        <v>0.1</v>
      </c>
      <c r="L279" s="1" t="s">
        <v>147</v>
      </c>
      <c r="M279">
        <v>1</v>
      </c>
      <c r="N279">
        <v>3</v>
      </c>
      <c r="O279">
        <v>269.99</v>
      </c>
      <c r="P279">
        <v>2016</v>
      </c>
      <c r="Q279" s="1" t="s">
        <v>19</v>
      </c>
      <c r="R279" s="1" t="s">
        <v>24</v>
      </c>
      <c r="S279">
        <v>485.98200000000003</v>
      </c>
      <c r="T279" t="str">
        <f>_xlfn.CONCAT(bike_store_customer_order[[#This Row],[first_name]]," ",bike_store_customer_order[[#This Row],[last_name]])</f>
        <v>Sheba Knapp</v>
      </c>
    </row>
    <row r="280" spans="1:20" x14ac:dyDescent="0.3">
      <c r="A280">
        <v>930</v>
      </c>
      <c r="B280" s="1" t="s">
        <v>1244</v>
      </c>
      <c r="C280" s="1" t="s">
        <v>1245</v>
      </c>
      <c r="D280" s="1" t="s">
        <v>1246</v>
      </c>
      <c r="E280" s="1" t="s">
        <v>118</v>
      </c>
      <c r="F280" s="1" t="s">
        <v>27</v>
      </c>
      <c r="G280">
        <v>1111</v>
      </c>
      <c r="H280">
        <v>3</v>
      </c>
      <c r="I280">
        <v>14</v>
      </c>
      <c r="J280">
        <v>1</v>
      </c>
      <c r="K280">
        <v>0.2</v>
      </c>
      <c r="L280" s="1" t="s">
        <v>147</v>
      </c>
      <c r="M280">
        <v>1</v>
      </c>
      <c r="N280">
        <v>3</v>
      </c>
      <c r="O280">
        <v>269.99</v>
      </c>
      <c r="P280">
        <v>2016</v>
      </c>
      <c r="Q280" s="1" t="s">
        <v>19</v>
      </c>
      <c r="R280" s="1" t="s">
        <v>24</v>
      </c>
      <c r="S280">
        <v>215.99200000000002</v>
      </c>
      <c r="T280" t="str">
        <f>_xlfn.CONCAT(bike_store_customer_order[[#This Row],[first_name]]," ",bike_store_customer_order[[#This Row],[last_name]])</f>
        <v>Delana Wagner</v>
      </c>
    </row>
    <row r="281" spans="1:20" x14ac:dyDescent="0.3">
      <c r="A281">
        <v>1</v>
      </c>
      <c r="B281" s="1" t="s">
        <v>1247</v>
      </c>
      <c r="C281" s="1" t="s">
        <v>1248</v>
      </c>
      <c r="D281" s="1" t="s">
        <v>1249</v>
      </c>
      <c r="E281" s="1" t="s">
        <v>42</v>
      </c>
      <c r="F281" s="1" t="s">
        <v>27</v>
      </c>
      <c r="G281">
        <v>599</v>
      </c>
      <c r="H281">
        <v>2</v>
      </c>
      <c r="I281">
        <v>22</v>
      </c>
      <c r="J281">
        <v>2</v>
      </c>
      <c r="K281">
        <v>0.2</v>
      </c>
      <c r="L281" s="1" t="s">
        <v>147</v>
      </c>
      <c r="M281">
        <v>1</v>
      </c>
      <c r="N281">
        <v>1</v>
      </c>
      <c r="O281">
        <v>269.99</v>
      </c>
      <c r="P281">
        <v>2016</v>
      </c>
      <c r="Q281" s="1" t="s">
        <v>19</v>
      </c>
      <c r="R281" s="1" t="s">
        <v>17</v>
      </c>
      <c r="S281">
        <v>431.98400000000004</v>
      </c>
      <c r="T281" t="str">
        <f>_xlfn.CONCAT(bike_store_customer_order[[#This Row],[first_name]]," ",bike_store_customer_order[[#This Row],[last_name]])</f>
        <v>Debra Burks</v>
      </c>
    </row>
    <row r="282" spans="1:20" x14ac:dyDescent="0.3">
      <c r="A282">
        <v>12</v>
      </c>
      <c r="B282" s="1" t="s">
        <v>1250</v>
      </c>
      <c r="C282" s="1" t="s">
        <v>1251</v>
      </c>
      <c r="D282" s="1" t="s">
        <v>1252</v>
      </c>
      <c r="E282" s="1" t="s">
        <v>56</v>
      </c>
      <c r="F282" s="1" t="s">
        <v>27</v>
      </c>
      <c r="G282">
        <v>108</v>
      </c>
      <c r="H282">
        <v>2</v>
      </c>
      <c r="I282">
        <v>22</v>
      </c>
      <c r="J282">
        <v>2</v>
      </c>
      <c r="K282">
        <v>7.0000000000000007E-2</v>
      </c>
      <c r="L282" s="1" t="s">
        <v>147</v>
      </c>
      <c r="M282">
        <v>1</v>
      </c>
      <c r="N282">
        <v>1</v>
      </c>
      <c r="O282">
        <v>269.99</v>
      </c>
      <c r="P282">
        <v>2016</v>
      </c>
      <c r="Q282" s="1" t="s">
        <v>19</v>
      </c>
      <c r="R282" s="1" t="s">
        <v>17</v>
      </c>
      <c r="S282">
        <v>502.1814</v>
      </c>
      <c r="T282" t="str">
        <f>_xlfn.CONCAT(bike_store_customer_order[[#This Row],[first_name]]," ",bike_store_customer_order[[#This Row],[last_name]])</f>
        <v>Robby Sykes</v>
      </c>
    </row>
    <row r="283" spans="1:20" x14ac:dyDescent="0.3">
      <c r="A283">
        <v>17</v>
      </c>
      <c r="B283" s="1" t="s">
        <v>1253</v>
      </c>
      <c r="C283" s="1" t="s">
        <v>1254</v>
      </c>
      <c r="D283" s="1" t="s">
        <v>1255</v>
      </c>
      <c r="E283" s="1" t="s">
        <v>26</v>
      </c>
      <c r="F283" s="1" t="s">
        <v>27</v>
      </c>
      <c r="G283">
        <v>301</v>
      </c>
      <c r="H283">
        <v>2</v>
      </c>
      <c r="I283">
        <v>22</v>
      </c>
      <c r="J283">
        <v>1</v>
      </c>
      <c r="K283">
        <v>0.1</v>
      </c>
      <c r="L283" s="1" t="s">
        <v>147</v>
      </c>
      <c r="M283">
        <v>1</v>
      </c>
      <c r="N283">
        <v>1</v>
      </c>
      <c r="O283">
        <v>269.99</v>
      </c>
      <c r="P283">
        <v>2016</v>
      </c>
      <c r="Q283" s="1" t="s">
        <v>19</v>
      </c>
      <c r="R283" s="1" t="s">
        <v>17</v>
      </c>
      <c r="S283">
        <v>242.99100000000001</v>
      </c>
      <c r="T283" t="str">
        <f>_xlfn.CONCAT(bike_store_customer_order[[#This Row],[first_name]]," ",bike_store_customer_order[[#This Row],[last_name]])</f>
        <v>Caren Stephens</v>
      </c>
    </row>
    <row r="284" spans="1:20" x14ac:dyDescent="0.3">
      <c r="A284">
        <v>30</v>
      </c>
      <c r="B284" s="1" t="s">
        <v>630</v>
      </c>
      <c r="C284" s="1" t="s">
        <v>1256</v>
      </c>
      <c r="D284" s="1" t="s">
        <v>1257</v>
      </c>
      <c r="E284" s="1" t="s">
        <v>180</v>
      </c>
      <c r="F284" s="1" t="s">
        <v>21</v>
      </c>
      <c r="G284">
        <v>444</v>
      </c>
      <c r="H284">
        <v>1</v>
      </c>
      <c r="I284">
        <v>22</v>
      </c>
      <c r="J284">
        <v>1</v>
      </c>
      <c r="K284">
        <v>7.0000000000000007E-2</v>
      </c>
      <c r="L284" s="1" t="s">
        <v>147</v>
      </c>
      <c r="M284">
        <v>1</v>
      </c>
      <c r="N284">
        <v>1</v>
      </c>
      <c r="O284">
        <v>269.99</v>
      </c>
      <c r="P284">
        <v>2016</v>
      </c>
      <c r="Q284" s="1" t="s">
        <v>19</v>
      </c>
      <c r="R284" s="1" t="s">
        <v>17</v>
      </c>
      <c r="S284">
        <v>251.0907</v>
      </c>
      <c r="T284" t="str">
        <f>_xlfn.CONCAT(bike_store_customer_order[[#This Row],[first_name]]," ",bike_store_customer_order[[#This Row],[last_name]])</f>
        <v>Jamaal Albert</v>
      </c>
    </row>
    <row r="285" spans="1:20" x14ac:dyDescent="0.3">
      <c r="A285">
        <v>67</v>
      </c>
      <c r="B285" s="1" t="s">
        <v>1258</v>
      </c>
      <c r="C285" s="1" t="s">
        <v>1146</v>
      </c>
      <c r="D285" s="1" t="s">
        <v>1259</v>
      </c>
      <c r="E285" s="1" t="s">
        <v>174</v>
      </c>
      <c r="F285" s="1" t="s">
        <v>21</v>
      </c>
      <c r="G285">
        <v>424</v>
      </c>
      <c r="H285">
        <v>1</v>
      </c>
      <c r="I285">
        <v>22</v>
      </c>
      <c r="J285">
        <v>1</v>
      </c>
      <c r="K285">
        <v>0.1</v>
      </c>
      <c r="L285" s="1" t="s">
        <v>147</v>
      </c>
      <c r="M285">
        <v>1</v>
      </c>
      <c r="N285">
        <v>1</v>
      </c>
      <c r="O285">
        <v>269.99</v>
      </c>
      <c r="P285">
        <v>2016</v>
      </c>
      <c r="Q285" s="1" t="s">
        <v>19</v>
      </c>
      <c r="R285" s="1" t="s">
        <v>17</v>
      </c>
      <c r="S285">
        <v>242.99100000000001</v>
      </c>
      <c r="T285" t="str">
        <f>_xlfn.CONCAT(bike_store_customer_order[[#This Row],[first_name]]," ",bike_store_customer_order[[#This Row],[last_name]])</f>
        <v>Tommie Melton</v>
      </c>
    </row>
    <row r="286" spans="1:20" x14ac:dyDescent="0.3">
      <c r="A286">
        <v>76</v>
      </c>
      <c r="B286" s="1" t="s">
        <v>1260</v>
      </c>
      <c r="C286" s="1" t="s">
        <v>1261</v>
      </c>
      <c r="D286" s="1" t="s">
        <v>1262</v>
      </c>
      <c r="E286" s="1" t="s">
        <v>92</v>
      </c>
      <c r="F286" s="1" t="s">
        <v>27</v>
      </c>
      <c r="G286">
        <v>152</v>
      </c>
      <c r="H286">
        <v>2</v>
      </c>
      <c r="I286">
        <v>22</v>
      </c>
      <c r="J286">
        <v>2</v>
      </c>
      <c r="K286">
        <v>0.2</v>
      </c>
      <c r="L286" s="1" t="s">
        <v>147</v>
      </c>
      <c r="M286">
        <v>1</v>
      </c>
      <c r="N286">
        <v>1</v>
      </c>
      <c r="O286">
        <v>269.99</v>
      </c>
      <c r="P286">
        <v>2016</v>
      </c>
      <c r="Q286" s="1" t="s">
        <v>19</v>
      </c>
      <c r="R286" s="1" t="s">
        <v>17</v>
      </c>
      <c r="S286">
        <v>431.98400000000004</v>
      </c>
      <c r="T286" t="str">
        <f>_xlfn.CONCAT(bike_store_customer_order[[#This Row],[first_name]]," ",bike_store_customer_order[[#This Row],[last_name]])</f>
        <v>Parker Prince</v>
      </c>
    </row>
    <row r="287" spans="1:20" x14ac:dyDescent="0.3">
      <c r="A287">
        <v>77</v>
      </c>
      <c r="B287" s="1" t="s">
        <v>1263</v>
      </c>
      <c r="C287" s="1" t="s">
        <v>1264</v>
      </c>
      <c r="D287" s="1" t="s">
        <v>1265</v>
      </c>
      <c r="E287" s="1" t="s">
        <v>177</v>
      </c>
      <c r="F287" s="1" t="s">
        <v>15</v>
      </c>
      <c r="G287">
        <v>435</v>
      </c>
      <c r="H287">
        <v>1</v>
      </c>
      <c r="I287">
        <v>22</v>
      </c>
      <c r="J287">
        <v>1</v>
      </c>
      <c r="K287">
        <v>0.05</v>
      </c>
      <c r="L287" s="1" t="s">
        <v>147</v>
      </c>
      <c r="M287">
        <v>1</v>
      </c>
      <c r="N287">
        <v>1</v>
      </c>
      <c r="O287">
        <v>269.99</v>
      </c>
      <c r="P287">
        <v>2016</v>
      </c>
      <c r="Q287" s="1" t="s">
        <v>19</v>
      </c>
      <c r="R287" s="1" t="s">
        <v>17</v>
      </c>
      <c r="S287">
        <v>256.4905</v>
      </c>
      <c r="T287" t="str">
        <f>_xlfn.CONCAT(bike_store_customer_order[[#This Row],[first_name]]," ",bike_store_customer_order[[#This Row],[last_name]])</f>
        <v>Keri Bridges</v>
      </c>
    </row>
    <row r="288" spans="1:20" x14ac:dyDescent="0.3">
      <c r="A288">
        <v>104</v>
      </c>
      <c r="B288" s="1" t="s">
        <v>1266</v>
      </c>
      <c r="C288" s="1" t="s">
        <v>1267</v>
      </c>
      <c r="D288" s="1" t="s">
        <v>1268</v>
      </c>
      <c r="E288" s="1" t="s">
        <v>148</v>
      </c>
      <c r="F288" s="1" t="s">
        <v>21</v>
      </c>
      <c r="G288">
        <v>554</v>
      </c>
      <c r="H288">
        <v>2</v>
      </c>
      <c r="I288">
        <v>22</v>
      </c>
      <c r="J288">
        <v>1</v>
      </c>
      <c r="K288">
        <v>0.05</v>
      </c>
      <c r="L288" s="1" t="s">
        <v>147</v>
      </c>
      <c r="M288">
        <v>1</v>
      </c>
      <c r="N288">
        <v>1</v>
      </c>
      <c r="O288">
        <v>269.99</v>
      </c>
      <c r="P288">
        <v>2016</v>
      </c>
      <c r="Q288" s="1" t="s">
        <v>19</v>
      </c>
      <c r="R288" s="1" t="s">
        <v>17</v>
      </c>
      <c r="S288">
        <v>256.4905</v>
      </c>
      <c r="T288" t="str">
        <f>_xlfn.CONCAT(bike_store_customer_order[[#This Row],[first_name]]," ",bike_store_customer_order[[#This Row],[last_name]])</f>
        <v>Katharina Bates</v>
      </c>
    </row>
    <row r="289" spans="1:20" x14ac:dyDescent="0.3">
      <c r="A289">
        <v>145</v>
      </c>
      <c r="B289" s="1" t="s">
        <v>1269</v>
      </c>
      <c r="C289" s="1" t="s">
        <v>1270</v>
      </c>
      <c r="D289" s="1" t="s">
        <v>1271</v>
      </c>
      <c r="E289" s="1" t="s">
        <v>173</v>
      </c>
      <c r="F289" s="1" t="s">
        <v>27</v>
      </c>
      <c r="G289">
        <v>249</v>
      </c>
      <c r="H289">
        <v>3</v>
      </c>
      <c r="I289">
        <v>22</v>
      </c>
      <c r="J289">
        <v>1</v>
      </c>
      <c r="K289">
        <v>0.1</v>
      </c>
      <c r="L289" s="1" t="s">
        <v>147</v>
      </c>
      <c r="M289">
        <v>1</v>
      </c>
      <c r="N289">
        <v>1</v>
      </c>
      <c r="O289">
        <v>269.99</v>
      </c>
      <c r="P289">
        <v>2016</v>
      </c>
      <c r="Q289" s="1" t="s">
        <v>19</v>
      </c>
      <c r="R289" s="1" t="s">
        <v>17</v>
      </c>
      <c r="S289">
        <v>242.99100000000001</v>
      </c>
      <c r="T289" t="str">
        <f>_xlfn.CONCAT(bike_store_customer_order[[#This Row],[first_name]]," ",bike_store_customer_order[[#This Row],[last_name]])</f>
        <v>Miquel Neal</v>
      </c>
    </row>
    <row r="290" spans="1:20" x14ac:dyDescent="0.3">
      <c r="A290">
        <v>151</v>
      </c>
      <c r="B290" s="1" t="s">
        <v>1082</v>
      </c>
      <c r="C290" s="1" t="s">
        <v>1083</v>
      </c>
      <c r="D290" s="1" t="s">
        <v>1084</v>
      </c>
      <c r="E290" s="1" t="s">
        <v>149</v>
      </c>
      <c r="F290" s="1" t="s">
        <v>21</v>
      </c>
      <c r="G290">
        <v>60</v>
      </c>
      <c r="H290">
        <v>4</v>
      </c>
      <c r="I290">
        <v>22</v>
      </c>
      <c r="J290">
        <v>1</v>
      </c>
      <c r="K290">
        <v>0.2</v>
      </c>
      <c r="L290" s="1" t="s">
        <v>147</v>
      </c>
      <c r="M290">
        <v>1</v>
      </c>
      <c r="N290">
        <v>1</v>
      </c>
      <c r="O290">
        <v>269.99</v>
      </c>
      <c r="P290">
        <v>2016</v>
      </c>
      <c r="Q290" s="1" t="s">
        <v>19</v>
      </c>
      <c r="R290" s="1" t="s">
        <v>17</v>
      </c>
      <c r="S290">
        <v>215.99200000000002</v>
      </c>
      <c r="T290" t="str">
        <f>_xlfn.CONCAT(bike_store_customer_order[[#This Row],[first_name]]," ",bike_store_customer_order[[#This Row],[last_name]])</f>
        <v>Joesph Delacruz</v>
      </c>
    </row>
    <row r="291" spans="1:20" x14ac:dyDescent="0.3">
      <c r="A291">
        <v>191</v>
      </c>
      <c r="B291" s="1" t="s">
        <v>1272</v>
      </c>
      <c r="C291" s="1" t="s">
        <v>1273</v>
      </c>
      <c r="D291" s="1" t="s">
        <v>1274</v>
      </c>
      <c r="E291" s="1" t="s">
        <v>144</v>
      </c>
      <c r="F291" s="1" t="s">
        <v>21</v>
      </c>
      <c r="G291">
        <v>492</v>
      </c>
      <c r="H291">
        <v>2</v>
      </c>
      <c r="I291">
        <v>22</v>
      </c>
      <c r="J291">
        <v>2</v>
      </c>
      <c r="K291">
        <v>0.1</v>
      </c>
      <c r="L291" s="1" t="s">
        <v>147</v>
      </c>
      <c r="M291">
        <v>1</v>
      </c>
      <c r="N291">
        <v>1</v>
      </c>
      <c r="O291">
        <v>269.99</v>
      </c>
      <c r="P291">
        <v>2016</v>
      </c>
      <c r="Q291" s="1" t="s">
        <v>19</v>
      </c>
      <c r="R291" s="1" t="s">
        <v>17</v>
      </c>
      <c r="S291">
        <v>485.98200000000003</v>
      </c>
      <c r="T291" t="str">
        <f>_xlfn.CONCAT(bike_store_customer_order[[#This Row],[first_name]]," ",bike_store_customer_order[[#This Row],[last_name]])</f>
        <v>Graciela Barber</v>
      </c>
    </row>
    <row r="292" spans="1:20" x14ac:dyDescent="0.3">
      <c r="A292">
        <v>208</v>
      </c>
      <c r="B292" s="1" t="s">
        <v>1089</v>
      </c>
      <c r="C292" s="1" t="s">
        <v>1090</v>
      </c>
      <c r="D292" s="1" t="s">
        <v>1091</v>
      </c>
      <c r="E292" s="1" t="s">
        <v>178</v>
      </c>
      <c r="F292" s="1" t="s">
        <v>21</v>
      </c>
      <c r="G292">
        <v>62</v>
      </c>
      <c r="H292">
        <v>3</v>
      </c>
      <c r="I292">
        <v>22</v>
      </c>
      <c r="J292">
        <v>2</v>
      </c>
      <c r="K292">
        <v>0.1</v>
      </c>
      <c r="L292" s="1" t="s">
        <v>147</v>
      </c>
      <c r="M292">
        <v>1</v>
      </c>
      <c r="N292">
        <v>1</v>
      </c>
      <c r="O292">
        <v>269.99</v>
      </c>
      <c r="P292">
        <v>2016</v>
      </c>
      <c r="Q292" s="1" t="s">
        <v>19</v>
      </c>
      <c r="R292" s="1" t="s">
        <v>17</v>
      </c>
      <c r="S292">
        <v>485.98200000000003</v>
      </c>
      <c r="T292" t="str">
        <f>_xlfn.CONCAT(bike_store_customer_order[[#This Row],[first_name]]," ",bike_store_customer_order[[#This Row],[last_name]])</f>
        <v>Denis Logan</v>
      </c>
    </row>
    <row r="293" spans="1:20" x14ac:dyDescent="0.3">
      <c r="A293">
        <v>251</v>
      </c>
      <c r="B293" s="1" t="s">
        <v>1275</v>
      </c>
      <c r="C293" s="1" t="s">
        <v>1276</v>
      </c>
      <c r="D293" s="1" t="s">
        <v>1277</v>
      </c>
      <c r="E293" s="1" t="s">
        <v>34</v>
      </c>
      <c r="F293" s="1" t="s">
        <v>27</v>
      </c>
      <c r="G293">
        <v>161</v>
      </c>
      <c r="H293">
        <v>2</v>
      </c>
      <c r="I293">
        <v>22</v>
      </c>
      <c r="J293">
        <v>1</v>
      </c>
      <c r="K293">
        <v>0.05</v>
      </c>
      <c r="L293" s="1" t="s">
        <v>147</v>
      </c>
      <c r="M293">
        <v>1</v>
      </c>
      <c r="N293">
        <v>1</v>
      </c>
      <c r="O293">
        <v>269.99</v>
      </c>
      <c r="P293">
        <v>2016</v>
      </c>
      <c r="Q293" s="1" t="s">
        <v>19</v>
      </c>
      <c r="R293" s="1" t="s">
        <v>17</v>
      </c>
      <c r="S293">
        <v>256.4905</v>
      </c>
      <c r="T293" t="str">
        <f>_xlfn.CONCAT(bike_store_customer_order[[#This Row],[first_name]]," ",bike_store_customer_order[[#This Row],[last_name]])</f>
        <v>Kasie Rodriquez</v>
      </c>
    </row>
    <row r="294" spans="1:20" x14ac:dyDescent="0.3">
      <c r="A294">
        <v>267</v>
      </c>
      <c r="B294" s="1" t="s">
        <v>1278</v>
      </c>
      <c r="C294" s="1" t="s">
        <v>1279</v>
      </c>
      <c r="D294" s="1" t="s">
        <v>1280</v>
      </c>
      <c r="E294" s="1" t="s">
        <v>137</v>
      </c>
      <c r="F294" s="1" t="s">
        <v>21</v>
      </c>
      <c r="G294">
        <v>216</v>
      </c>
      <c r="H294">
        <v>1</v>
      </c>
      <c r="I294">
        <v>22</v>
      </c>
      <c r="J294">
        <v>2</v>
      </c>
      <c r="K294">
        <v>0.1</v>
      </c>
      <c r="L294" s="1" t="s">
        <v>147</v>
      </c>
      <c r="M294">
        <v>1</v>
      </c>
      <c r="N294">
        <v>1</v>
      </c>
      <c r="O294">
        <v>269.99</v>
      </c>
      <c r="P294">
        <v>2016</v>
      </c>
      <c r="Q294" s="1" t="s">
        <v>19</v>
      </c>
      <c r="R294" s="1" t="s">
        <v>17</v>
      </c>
      <c r="S294">
        <v>485.98200000000003</v>
      </c>
      <c r="T294" t="str">
        <f>_xlfn.CONCAT(bike_store_customer_order[[#This Row],[first_name]]," ",bike_store_customer_order[[#This Row],[last_name]])</f>
        <v>Angelina Lloyd</v>
      </c>
    </row>
    <row r="295" spans="1:20" x14ac:dyDescent="0.3">
      <c r="A295">
        <v>272</v>
      </c>
      <c r="B295" s="1" t="s">
        <v>538</v>
      </c>
      <c r="C295" s="1" t="s">
        <v>539</v>
      </c>
      <c r="D295" s="1" t="s">
        <v>540</v>
      </c>
      <c r="E295" s="1" t="s">
        <v>81</v>
      </c>
      <c r="F295" s="1" t="s">
        <v>27</v>
      </c>
      <c r="G295">
        <v>430</v>
      </c>
      <c r="H295">
        <v>1</v>
      </c>
      <c r="I295">
        <v>22</v>
      </c>
      <c r="J295">
        <v>2</v>
      </c>
      <c r="K295">
        <v>0.1</v>
      </c>
      <c r="L295" s="1" t="s">
        <v>147</v>
      </c>
      <c r="M295">
        <v>1</v>
      </c>
      <c r="N295">
        <v>1</v>
      </c>
      <c r="O295">
        <v>269.99</v>
      </c>
      <c r="P295">
        <v>2016</v>
      </c>
      <c r="Q295" s="1" t="s">
        <v>19</v>
      </c>
      <c r="R295" s="1" t="s">
        <v>17</v>
      </c>
      <c r="S295">
        <v>485.98200000000003</v>
      </c>
      <c r="T295" t="str">
        <f>_xlfn.CONCAT(bike_store_customer_order[[#This Row],[first_name]]," ",bike_store_customer_order[[#This Row],[last_name]])</f>
        <v>Deja Chaney</v>
      </c>
    </row>
    <row r="296" spans="1:20" x14ac:dyDescent="0.3">
      <c r="A296">
        <v>282</v>
      </c>
      <c r="B296" s="1" t="s">
        <v>826</v>
      </c>
      <c r="C296" s="1" t="s">
        <v>827</v>
      </c>
      <c r="D296" s="1" t="s">
        <v>828</v>
      </c>
      <c r="E296" s="1" t="s">
        <v>89</v>
      </c>
      <c r="F296" s="1" t="s">
        <v>21</v>
      </c>
      <c r="G296">
        <v>267</v>
      </c>
      <c r="H296">
        <v>1</v>
      </c>
      <c r="I296">
        <v>22</v>
      </c>
      <c r="J296">
        <v>2</v>
      </c>
      <c r="K296">
        <v>0.2</v>
      </c>
      <c r="L296" s="1" t="s">
        <v>147</v>
      </c>
      <c r="M296">
        <v>1</v>
      </c>
      <c r="N296">
        <v>1</v>
      </c>
      <c r="O296">
        <v>269.99</v>
      </c>
      <c r="P296">
        <v>2016</v>
      </c>
      <c r="Q296" s="1" t="s">
        <v>19</v>
      </c>
      <c r="R296" s="1" t="s">
        <v>17</v>
      </c>
      <c r="S296">
        <v>431.98400000000004</v>
      </c>
      <c r="T296" t="str">
        <f>_xlfn.CONCAT(bike_store_customer_order[[#This Row],[first_name]]," ",bike_store_customer_order[[#This Row],[last_name]])</f>
        <v>Randolph Chase</v>
      </c>
    </row>
    <row r="297" spans="1:20" x14ac:dyDescent="0.3">
      <c r="A297">
        <v>314</v>
      </c>
      <c r="B297" s="1" t="s">
        <v>735</v>
      </c>
      <c r="C297" s="1" t="s">
        <v>736</v>
      </c>
      <c r="D297" s="1" t="s">
        <v>737</v>
      </c>
      <c r="E297" s="1" t="s">
        <v>123</v>
      </c>
      <c r="F297" s="1" t="s">
        <v>15</v>
      </c>
      <c r="G297">
        <v>438</v>
      </c>
      <c r="H297">
        <v>2</v>
      </c>
      <c r="I297">
        <v>22</v>
      </c>
      <c r="J297">
        <v>1</v>
      </c>
      <c r="K297">
        <v>0.1</v>
      </c>
      <c r="L297" s="1" t="s">
        <v>147</v>
      </c>
      <c r="M297">
        <v>1</v>
      </c>
      <c r="N297">
        <v>1</v>
      </c>
      <c r="O297">
        <v>269.99</v>
      </c>
      <c r="P297">
        <v>2016</v>
      </c>
      <c r="Q297" s="1" t="s">
        <v>19</v>
      </c>
      <c r="R297" s="1" t="s">
        <v>17</v>
      </c>
      <c r="S297">
        <v>242.99100000000001</v>
      </c>
      <c r="T297" t="str">
        <f>_xlfn.CONCAT(bike_store_customer_order[[#This Row],[first_name]]," ",bike_store_customer_order[[#This Row],[last_name]])</f>
        <v>Javier Nichols</v>
      </c>
    </row>
    <row r="298" spans="1:20" x14ac:dyDescent="0.3">
      <c r="A298">
        <v>316</v>
      </c>
      <c r="B298" s="1" t="s">
        <v>1281</v>
      </c>
      <c r="C298" s="1" t="s">
        <v>1282</v>
      </c>
      <c r="D298" s="1" t="s">
        <v>1283</v>
      </c>
      <c r="E298" s="1" t="s">
        <v>141</v>
      </c>
      <c r="F298" s="1" t="s">
        <v>15</v>
      </c>
      <c r="G298">
        <v>131</v>
      </c>
      <c r="H298">
        <v>1</v>
      </c>
      <c r="I298">
        <v>22</v>
      </c>
      <c r="J298">
        <v>2</v>
      </c>
      <c r="K298">
        <v>0.2</v>
      </c>
      <c r="L298" s="1" t="s">
        <v>147</v>
      </c>
      <c r="M298">
        <v>1</v>
      </c>
      <c r="N298">
        <v>1</v>
      </c>
      <c r="O298">
        <v>269.99</v>
      </c>
      <c r="P298">
        <v>2016</v>
      </c>
      <c r="Q298" s="1" t="s">
        <v>19</v>
      </c>
      <c r="R298" s="1" t="s">
        <v>17</v>
      </c>
      <c r="S298">
        <v>431.98400000000004</v>
      </c>
      <c r="T298" t="str">
        <f>_xlfn.CONCAT(bike_store_customer_order[[#This Row],[first_name]]," ",bike_store_customer_order[[#This Row],[last_name]])</f>
        <v>Hortencia Graham</v>
      </c>
    </row>
    <row r="299" spans="1:20" x14ac:dyDescent="0.3">
      <c r="A299">
        <v>331</v>
      </c>
      <c r="B299" s="1" t="s">
        <v>544</v>
      </c>
      <c r="C299" s="1" t="s">
        <v>545</v>
      </c>
      <c r="D299" s="1" t="s">
        <v>546</v>
      </c>
      <c r="E299" s="1" t="s">
        <v>38</v>
      </c>
      <c r="F299" s="1" t="s">
        <v>27</v>
      </c>
      <c r="G299">
        <v>383</v>
      </c>
      <c r="H299">
        <v>2</v>
      </c>
      <c r="I299">
        <v>22</v>
      </c>
      <c r="J299">
        <v>2</v>
      </c>
      <c r="K299">
        <v>0.05</v>
      </c>
      <c r="L299" s="1" t="s">
        <v>147</v>
      </c>
      <c r="M299">
        <v>1</v>
      </c>
      <c r="N299">
        <v>1</v>
      </c>
      <c r="O299">
        <v>269.99</v>
      </c>
      <c r="P299">
        <v>2016</v>
      </c>
      <c r="Q299" s="1" t="s">
        <v>19</v>
      </c>
      <c r="R299" s="1" t="s">
        <v>17</v>
      </c>
      <c r="S299">
        <v>512.98099999999999</v>
      </c>
      <c r="T299" t="str">
        <f>_xlfn.CONCAT(bike_store_customer_order[[#This Row],[first_name]]," ",bike_store_customer_order[[#This Row],[last_name]])</f>
        <v>Aleta Mack</v>
      </c>
    </row>
    <row r="300" spans="1:20" x14ac:dyDescent="0.3">
      <c r="A300">
        <v>336</v>
      </c>
      <c r="B300" s="1" t="s">
        <v>1284</v>
      </c>
      <c r="C300" s="1" t="s">
        <v>1285</v>
      </c>
      <c r="D300" s="1" t="s">
        <v>1286</v>
      </c>
      <c r="E300" s="1" t="s">
        <v>35</v>
      </c>
      <c r="F300" s="1" t="s">
        <v>27</v>
      </c>
      <c r="G300">
        <v>102</v>
      </c>
      <c r="H300">
        <v>2</v>
      </c>
      <c r="I300">
        <v>22</v>
      </c>
      <c r="J300">
        <v>1</v>
      </c>
      <c r="K300">
        <v>7.0000000000000007E-2</v>
      </c>
      <c r="L300" s="1" t="s">
        <v>147</v>
      </c>
      <c r="M300">
        <v>1</v>
      </c>
      <c r="N300">
        <v>1</v>
      </c>
      <c r="O300">
        <v>269.99</v>
      </c>
      <c r="P300">
        <v>2016</v>
      </c>
      <c r="Q300" s="1" t="s">
        <v>19</v>
      </c>
      <c r="R300" s="1" t="s">
        <v>17</v>
      </c>
      <c r="S300">
        <v>251.0907</v>
      </c>
      <c r="T300" t="str">
        <f>_xlfn.CONCAT(bike_store_customer_order[[#This Row],[first_name]]," ",bike_store_customer_order[[#This Row],[last_name]])</f>
        <v>Trisha Johnson</v>
      </c>
    </row>
    <row r="301" spans="1:20" x14ac:dyDescent="0.3">
      <c r="A301">
        <v>337</v>
      </c>
      <c r="B301" s="1" t="s">
        <v>547</v>
      </c>
      <c r="C301" s="1" t="s">
        <v>548</v>
      </c>
      <c r="D301" s="1" t="s">
        <v>549</v>
      </c>
      <c r="E301" s="1" t="s">
        <v>121</v>
      </c>
      <c r="F301" s="1" t="s">
        <v>27</v>
      </c>
      <c r="G301">
        <v>373</v>
      </c>
      <c r="H301">
        <v>2</v>
      </c>
      <c r="I301">
        <v>22</v>
      </c>
      <c r="J301">
        <v>1</v>
      </c>
      <c r="K301">
        <v>0.1</v>
      </c>
      <c r="L301" s="1" t="s">
        <v>147</v>
      </c>
      <c r="M301">
        <v>1</v>
      </c>
      <c r="N301">
        <v>1</v>
      </c>
      <c r="O301">
        <v>269.99</v>
      </c>
      <c r="P301">
        <v>2016</v>
      </c>
      <c r="Q301" s="1" t="s">
        <v>19</v>
      </c>
      <c r="R301" s="1" t="s">
        <v>17</v>
      </c>
      <c r="S301">
        <v>242.99100000000001</v>
      </c>
      <c r="T301" t="str">
        <f>_xlfn.CONCAT(bike_store_customer_order[[#This Row],[first_name]]," ",bike_store_customer_order[[#This Row],[last_name]])</f>
        <v>Majorie Wyatt</v>
      </c>
    </row>
    <row r="302" spans="1:20" x14ac:dyDescent="0.3">
      <c r="A302">
        <v>370</v>
      </c>
      <c r="B302" s="1" t="s">
        <v>1287</v>
      </c>
      <c r="C302" s="1" t="s">
        <v>1288</v>
      </c>
      <c r="D302" s="1" t="s">
        <v>1289</v>
      </c>
      <c r="E302" s="1" t="s">
        <v>161</v>
      </c>
      <c r="F302" s="1" t="s">
        <v>27</v>
      </c>
      <c r="G302">
        <v>137</v>
      </c>
      <c r="H302">
        <v>2</v>
      </c>
      <c r="I302">
        <v>22</v>
      </c>
      <c r="J302">
        <v>1</v>
      </c>
      <c r="K302">
        <v>0.1</v>
      </c>
      <c r="L302" s="1" t="s">
        <v>147</v>
      </c>
      <c r="M302">
        <v>1</v>
      </c>
      <c r="N302">
        <v>1</v>
      </c>
      <c r="O302">
        <v>269.99</v>
      </c>
      <c r="P302">
        <v>2016</v>
      </c>
      <c r="Q302" s="1" t="s">
        <v>19</v>
      </c>
      <c r="R302" s="1" t="s">
        <v>17</v>
      </c>
      <c r="S302">
        <v>242.99100000000001</v>
      </c>
      <c r="T302" t="str">
        <f>_xlfn.CONCAT(bike_store_customer_order[[#This Row],[first_name]]," ",bike_store_customer_order[[#This Row],[last_name]])</f>
        <v>Jina Cooper</v>
      </c>
    </row>
    <row r="303" spans="1:20" x14ac:dyDescent="0.3">
      <c r="A303">
        <v>377</v>
      </c>
      <c r="B303" s="1" t="s">
        <v>556</v>
      </c>
      <c r="C303" s="1" t="s">
        <v>557</v>
      </c>
      <c r="D303" s="1" t="s">
        <v>558</v>
      </c>
      <c r="E303" s="1" t="s">
        <v>107</v>
      </c>
      <c r="F303" s="1" t="s">
        <v>27</v>
      </c>
      <c r="G303">
        <v>511</v>
      </c>
      <c r="H303">
        <v>1</v>
      </c>
      <c r="I303">
        <v>22</v>
      </c>
      <c r="J303">
        <v>2</v>
      </c>
      <c r="K303">
        <v>0.05</v>
      </c>
      <c r="L303" s="1" t="s">
        <v>147</v>
      </c>
      <c r="M303">
        <v>1</v>
      </c>
      <c r="N303">
        <v>1</v>
      </c>
      <c r="O303">
        <v>269.99</v>
      </c>
      <c r="P303">
        <v>2016</v>
      </c>
      <c r="Q303" s="1" t="s">
        <v>19</v>
      </c>
      <c r="R303" s="1" t="s">
        <v>17</v>
      </c>
      <c r="S303">
        <v>512.98099999999999</v>
      </c>
      <c r="T303" t="str">
        <f>_xlfn.CONCAT(bike_store_customer_order[[#This Row],[first_name]]," ",bike_store_customer_order[[#This Row],[last_name]])</f>
        <v>Klara Mosley</v>
      </c>
    </row>
    <row r="304" spans="1:20" x14ac:dyDescent="0.3">
      <c r="A304">
        <v>399</v>
      </c>
      <c r="B304" s="1" t="s">
        <v>1290</v>
      </c>
      <c r="C304" s="1" t="s">
        <v>1291</v>
      </c>
      <c r="D304" s="1" t="s">
        <v>1292</v>
      </c>
      <c r="E304" s="1" t="s">
        <v>175</v>
      </c>
      <c r="F304" s="1" t="s">
        <v>27</v>
      </c>
      <c r="G304">
        <v>446</v>
      </c>
      <c r="H304">
        <v>1</v>
      </c>
      <c r="I304">
        <v>22</v>
      </c>
      <c r="J304">
        <v>1</v>
      </c>
      <c r="K304">
        <v>0.2</v>
      </c>
      <c r="L304" s="1" t="s">
        <v>147</v>
      </c>
      <c r="M304">
        <v>1</v>
      </c>
      <c r="N304">
        <v>1</v>
      </c>
      <c r="O304">
        <v>269.99</v>
      </c>
      <c r="P304">
        <v>2016</v>
      </c>
      <c r="Q304" s="1" t="s">
        <v>19</v>
      </c>
      <c r="R304" s="1" t="s">
        <v>17</v>
      </c>
      <c r="S304">
        <v>215.99200000000002</v>
      </c>
      <c r="T304" t="str">
        <f>_xlfn.CONCAT(bike_store_customer_order[[#This Row],[first_name]]," ",bike_store_customer_order[[#This Row],[last_name]])</f>
        <v>Bart Hess</v>
      </c>
    </row>
    <row r="305" spans="1:20" x14ac:dyDescent="0.3">
      <c r="A305">
        <v>409</v>
      </c>
      <c r="B305" s="1" t="s">
        <v>561</v>
      </c>
      <c r="C305" s="1" t="s">
        <v>562</v>
      </c>
      <c r="D305" s="1" t="s">
        <v>563</v>
      </c>
      <c r="E305" s="1" t="s">
        <v>98</v>
      </c>
      <c r="F305" s="1" t="s">
        <v>27</v>
      </c>
      <c r="G305">
        <v>133</v>
      </c>
      <c r="H305">
        <v>2</v>
      </c>
      <c r="I305">
        <v>22</v>
      </c>
      <c r="J305">
        <v>1</v>
      </c>
      <c r="K305">
        <v>0.2</v>
      </c>
      <c r="L305" s="1" t="s">
        <v>147</v>
      </c>
      <c r="M305">
        <v>1</v>
      </c>
      <c r="N305">
        <v>1</v>
      </c>
      <c r="O305">
        <v>269.99</v>
      </c>
      <c r="P305">
        <v>2016</v>
      </c>
      <c r="Q305" s="1" t="s">
        <v>19</v>
      </c>
      <c r="R305" s="1" t="s">
        <v>17</v>
      </c>
      <c r="S305">
        <v>215.99200000000002</v>
      </c>
      <c r="T305" t="str">
        <f>_xlfn.CONCAT(bike_store_customer_order[[#This Row],[first_name]]," ",bike_store_customer_order[[#This Row],[last_name]])</f>
        <v>Jerome Bolton</v>
      </c>
    </row>
    <row r="306" spans="1:20" x14ac:dyDescent="0.3">
      <c r="A306">
        <v>424</v>
      </c>
      <c r="B306" s="1" t="s">
        <v>1293</v>
      </c>
      <c r="C306" s="1" t="s">
        <v>1294</v>
      </c>
      <c r="D306" s="1" t="s">
        <v>1295</v>
      </c>
      <c r="E306" s="1" t="s">
        <v>172</v>
      </c>
      <c r="F306" s="1" t="s">
        <v>27</v>
      </c>
      <c r="G306">
        <v>306</v>
      </c>
      <c r="H306">
        <v>2</v>
      </c>
      <c r="I306">
        <v>22</v>
      </c>
      <c r="J306">
        <v>1</v>
      </c>
      <c r="K306">
        <v>7.0000000000000007E-2</v>
      </c>
      <c r="L306" s="1" t="s">
        <v>147</v>
      </c>
      <c r="M306">
        <v>1</v>
      </c>
      <c r="N306">
        <v>1</v>
      </c>
      <c r="O306">
        <v>269.99</v>
      </c>
      <c r="P306">
        <v>2016</v>
      </c>
      <c r="Q306" s="1" t="s">
        <v>19</v>
      </c>
      <c r="R306" s="1" t="s">
        <v>17</v>
      </c>
      <c r="S306">
        <v>251.0907</v>
      </c>
      <c r="T306" t="str">
        <f>_xlfn.CONCAT(bike_store_customer_order[[#This Row],[first_name]]," ",bike_store_customer_order[[#This Row],[last_name]])</f>
        <v>Charleen Hurst</v>
      </c>
    </row>
    <row r="307" spans="1:20" x14ac:dyDescent="0.3">
      <c r="A307">
        <v>480</v>
      </c>
      <c r="B307" s="1" t="s">
        <v>93</v>
      </c>
      <c r="C307" s="1" t="s">
        <v>1296</v>
      </c>
      <c r="D307" s="1" t="s">
        <v>1297</v>
      </c>
      <c r="E307" s="1" t="s">
        <v>153</v>
      </c>
      <c r="F307" s="1" t="s">
        <v>27</v>
      </c>
      <c r="G307">
        <v>324</v>
      </c>
      <c r="H307">
        <v>3</v>
      </c>
      <c r="I307">
        <v>22</v>
      </c>
      <c r="J307">
        <v>2</v>
      </c>
      <c r="K307">
        <v>0.2</v>
      </c>
      <c r="L307" s="1" t="s">
        <v>147</v>
      </c>
      <c r="M307">
        <v>1</v>
      </c>
      <c r="N307">
        <v>1</v>
      </c>
      <c r="O307">
        <v>269.99</v>
      </c>
      <c r="P307">
        <v>2016</v>
      </c>
      <c r="Q307" s="1" t="s">
        <v>19</v>
      </c>
      <c r="R307" s="1" t="s">
        <v>17</v>
      </c>
      <c r="S307">
        <v>431.98400000000004</v>
      </c>
      <c r="T307" t="str">
        <f>_xlfn.CONCAT(bike_store_customer_order[[#This Row],[first_name]]," ",bike_store_customer_order[[#This Row],[last_name]])</f>
        <v>Garland Weaver</v>
      </c>
    </row>
    <row r="308" spans="1:20" x14ac:dyDescent="0.3">
      <c r="A308">
        <v>541</v>
      </c>
      <c r="B308" s="1" t="s">
        <v>1298</v>
      </c>
      <c r="C308" s="1" t="s">
        <v>1299</v>
      </c>
      <c r="D308" s="1" t="s">
        <v>1300</v>
      </c>
      <c r="E308" s="1" t="s">
        <v>155</v>
      </c>
      <c r="F308" s="1" t="s">
        <v>21</v>
      </c>
      <c r="G308">
        <v>18</v>
      </c>
      <c r="H308">
        <v>2</v>
      </c>
      <c r="I308">
        <v>22</v>
      </c>
      <c r="J308">
        <v>1</v>
      </c>
      <c r="K308">
        <v>0.05</v>
      </c>
      <c r="L308" s="1" t="s">
        <v>147</v>
      </c>
      <c r="M308">
        <v>1</v>
      </c>
      <c r="N308">
        <v>1</v>
      </c>
      <c r="O308">
        <v>269.99</v>
      </c>
      <c r="P308">
        <v>2016</v>
      </c>
      <c r="Q308" s="1" t="s">
        <v>19</v>
      </c>
      <c r="R308" s="1" t="s">
        <v>17</v>
      </c>
      <c r="S308">
        <v>256.4905</v>
      </c>
      <c r="T308" t="str">
        <f>_xlfn.CONCAT(bike_store_customer_order[[#This Row],[first_name]]," ",bike_store_customer_order[[#This Row],[last_name]])</f>
        <v>Lanita Burton</v>
      </c>
    </row>
    <row r="309" spans="1:20" x14ac:dyDescent="0.3">
      <c r="A309">
        <v>555</v>
      </c>
      <c r="B309" s="1" t="s">
        <v>1301</v>
      </c>
      <c r="C309" s="1" t="s">
        <v>1302</v>
      </c>
      <c r="D309" s="1" t="s">
        <v>1303</v>
      </c>
      <c r="E309" s="1" t="s">
        <v>128</v>
      </c>
      <c r="F309" s="1" t="s">
        <v>15</v>
      </c>
      <c r="G309">
        <v>467</v>
      </c>
      <c r="H309">
        <v>3</v>
      </c>
      <c r="I309">
        <v>22</v>
      </c>
      <c r="J309">
        <v>2</v>
      </c>
      <c r="K309">
        <v>0.1</v>
      </c>
      <c r="L309" s="1" t="s">
        <v>147</v>
      </c>
      <c r="M309">
        <v>1</v>
      </c>
      <c r="N309">
        <v>1</v>
      </c>
      <c r="O309">
        <v>269.99</v>
      </c>
      <c r="P309">
        <v>2016</v>
      </c>
      <c r="Q309" s="1" t="s">
        <v>19</v>
      </c>
      <c r="R309" s="1" t="s">
        <v>17</v>
      </c>
      <c r="S309">
        <v>485.98200000000003</v>
      </c>
      <c r="T309" t="str">
        <f>_xlfn.CONCAT(bike_store_customer_order[[#This Row],[first_name]]," ",bike_store_customer_order[[#This Row],[last_name]])</f>
        <v>Marry Benjamin</v>
      </c>
    </row>
    <row r="310" spans="1:20" x14ac:dyDescent="0.3">
      <c r="A310">
        <v>559</v>
      </c>
      <c r="B310" s="1" t="s">
        <v>1304</v>
      </c>
      <c r="C310" s="1" t="s">
        <v>1305</v>
      </c>
      <c r="D310" s="1" t="s">
        <v>1306</v>
      </c>
      <c r="E310" s="1" t="s">
        <v>67</v>
      </c>
      <c r="F310" s="1" t="s">
        <v>27</v>
      </c>
      <c r="G310">
        <v>476</v>
      </c>
      <c r="H310">
        <v>1</v>
      </c>
      <c r="I310">
        <v>22</v>
      </c>
      <c r="J310">
        <v>2</v>
      </c>
      <c r="K310">
        <v>7.0000000000000007E-2</v>
      </c>
      <c r="L310" s="1" t="s">
        <v>147</v>
      </c>
      <c r="M310">
        <v>1</v>
      </c>
      <c r="N310">
        <v>1</v>
      </c>
      <c r="O310">
        <v>269.99</v>
      </c>
      <c r="P310">
        <v>2016</v>
      </c>
      <c r="Q310" s="1" t="s">
        <v>19</v>
      </c>
      <c r="R310" s="1" t="s">
        <v>17</v>
      </c>
      <c r="S310">
        <v>502.1814</v>
      </c>
      <c r="T310" t="str">
        <f>_xlfn.CONCAT(bike_store_customer_order[[#This Row],[first_name]]," ",bike_store_customer_order[[#This Row],[last_name]])</f>
        <v>Basilia Thornton</v>
      </c>
    </row>
    <row r="311" spans="1:20" x14ac:dyDescent="0.3">
      <c r="A311">
        <v>578</v>
      </c>
      <c r="B311" s="1" t="s">
        <v>1307</v>
      </c>
      <c r="C311" s="1" t="s">
        <v>718</v>
      </c>
      <c r="D311" s="1" t="s">
        <v>1308</v>
      </c>
      <c r="E311" s="1" t="s">
        <v>89</v>
      </c>
      <c r="F311" s="1" t="s">
        <v>21</v>
      </c>
      <c r="G311">
        <v>403</v>
      </c>
      <c r="H311">
        <v>3</v>
      </c>
      <c r="I311">
        <v>22</v>
      </c>
      <c r="J311">
        <v>2</v>
      </c>
      <c r="K311">
        <v>0.05</v>
      </c>
      <c r="L311" s="1" t="s">
        <v>147</v>
      </c>
      <c r="M311">
        <v>1</v>
      </c>
      <c r="N311">
        <v>1</v>
      </c>
      <c r="O311">
        <v>269.99</v>
      </c>
      <c r="P311">
        <v>2016</v>
      </c>
      <c r="Q311" s="1" t="s">
        <v>19</v>
      </c>
      <c r="R311" s="1" t="s">
        <v>17</v>
      </c>
      <c r="S311">
        <v>512.98099999999999</v>
      </c>
      <c r="T311" t="str">
        <f>_xlfn.CONCAT(bike_store_customer_order[[#This Row],[first_name]]," ",bike_store_customer_order[[#This Row],[last_name]])</f>
        <v>Salena Day</v>
      </c>
    </row>
    <row r="312" spans="1:20" x14ac:dyDescent="0.3">
      <c r="A312">
        <v>612</v>
      </c>
      <c r="B312" s="1" t="s">
        <v>930</v>
      </c>
      <c r="C312" s="1" t="s">
        <v>1245</v>
      </c>
      <c r="D312" s="1" t="s">
        <v>1309</v>
      </c>
      <c r="E312" s="1" t="s">
        <v>34</v>
      </c>
      <c r="F312" s="1" t="s">
        <v>27</v>
      </c>
      <c r="G312">
        <v>73</v>
      </c>
      <c r="H312">
        <v>1</v>
      </c>
      <c r="I312">
        <v>22</v>
      </c>
      <c r="J312">
        <v>1</v>
      </c>
      <c r="K312">
        <v>7.0000000000000007E-2</v>
      </c>
      <c r="L312" s="1" t="s">
        <v>147</v>
      </c>
      <c r="M312">
        <v>1</v>
      </c>
      <c r="N312">
        <v>1</v>
      </c>
      <c r="O312">
        <v>269.99</v>
      </c>
      <c r="P312">
        <v>2016</v>
      </c>
      <c r="Q312" s="1" t="s">
        <v>19</v>
      </c>
      <c r="R312" s="1" t="s">
        <v>17</v>
      </c>
      <c r="S312">
        <v>251.0907</v>
      </c>
      <c r="T312" t="str">
        <f>_xlfn.CONCAT(bike_store_customer_order[[#This Row],[first_name]]," ",bike_store_customer_order[[#This Row],[last_name]])</f>
        <v>Gabriel Wagner</v>
      </c>
    </row>
    <row r="313" spans="1:20" x14ac:dyDescent="0.3">
      <c r="A313">
        <v>615</v>
      </c>
      <c r="B313" s="1" t="s">
        <v>1310</v>
      </c>
      <c r="C313" s="1" t="s">
        <v>1311</v>
      </c>
      <c r="D313" s="1" t="s">
        <v>1312</v>
      </c>
      <c r="E313" s="1" t="s">
        <v>156</v>
      </c>
      <c r="F313" s="1" t="s">
        <v>27</v>
      </c>
      <c r="G313">
        <v>228</v>
      </c>
      <c r="H313">
        <v>5</v>
      </c>
      <c r="I313">
        <v>22</v>
      </c>
      <c r="J313">
        <v>1</v>
      </c>
      <c r="K313">
        <v>0.05</v>
      </c>
      <c r="L313" s="1" t="s">
        <v>147</v>
      </c>
      <c r="M313">
        <v>1</v>
      </c>
      <c r="N313">
        <v>1</v>
      </c>
      <c r="O313">
        <v>269.99</v>
      </c>
      <c r="P313">
        <v>2016</v>
      </c>
      <c r="Q313" s="1" t="s">
        <v>19</v>
      </c>
      <c r="R313" s="1" t="s">
        <v>17</v>
      </c>
      <c r="S313">
        <v>256.4905</v>
      </c>
      <c r="T313" t="str">
        <f>_xlfn.CONCAT(bike_store_customer_order[[#This Row],[first_name]]," ",bike_store_customer_order[[#This Row],[last_name]])</f>
        <v>Jamika Blanchard</v>
      </c>
    </row>
    <row r="314" spans="1:20" x14ac:dyDescent="0.3">
      <c r="A314">
        <v>635</v>
      </c>
      <c r="B314" s="1" t="s">
        <v>1313</v>
      </c>
      <c r="C314" s="1" t="s">
        <v>1314</v>
      </c>
      <c r="D314" s="1" t="s">
        <v>1315</v>
      </c>
      <c r="E314" s="1" t="s">
        <v>64</v>
      </c>
      <c r="F314" s="1" t="s">
        <v>27</v>
      </c>
      <c r="G314">
        <v>205</v>
      </c>
      <c r="H314">
        <v>1</v>
      </c>
      <c r="I314">
        <v>22</v>
      </c>
      <c r="J314">
        <v>2</v>
      </c>
      <c r="K314">
        <v>0.05</v>
      </c>
      <c r="L314" s="1" t="s">
        <v>147</v>
      </c>
      <c r="M314">
        <v>1</v>
      </c>
      <c r="N314">
        <v>1</v>
      </c>
      <c r="O314">
        <v>269.99</v>
      </c>
      <c r="P314">
        <v>2016</v>
      </c>
      <c r="Q314" s="1" t="s">
        <v>19</v>
      </c>
      <c r="R314" s="1" t="s">
        <v>17</v>
      </c>
      <c r="S314">
        <v>512.98099999999999</v>
      </c>
      <c r="T314" t="str">
        <f>_xlfn.CONCAT(bike_store_customer_order[[#This Row],[first_name]]," ",bike_store_customer_order[[#This Row],[last_name]])</f>
        <v>Myrtie James</v>
      </c>
    </row>
    <row r="315" spans="1:20" x14ac:dyDescent="0.3">
      <c r="A315">
        <v>657</v>
      </c>
      <c r="B315" s="1" t="s">
        <v>933</v>
      </c>
      <c r="C315" s="1" t="s">
        <v>704</v>
      </c>
      <c r="D315" s="1" t="s">
        <v>934</v>
      </c>
      <c r="E315" s="1" t="s">
        <v>49</v>
      </c>
      <c r="F315" s="1" t="s">
        <v>27</v>
      </c>
      <c r="G315">
        <v>25</v>
      </c>
      <c r="H315">
        <v>3</v>
      </c>
      <c r="I315">
        <v>22</v>
      </c>
      <c r="J315">
        <v>1</v>
      </c>
      <c r="K315">
        <v>0.2</v>
      </c>
      <c r="L315" s="1" t="s">
        <v>147</v>
      </c>
      <c r="M315">
        <v>1</v>
      </c>
      <c r="N315">
        <v>1</v>
      </c>
      <c r="O315">
        <v>269.99</v>
      </c>
      <c r="P315">
        <v>2016</v>
      </c>
      <c r="Q315" s="1" t="s">
        <v>19</v>
      </c>
      <c r="R315" s="1" t="s">
        <v>17</v>
      </c>
      <c r="S315">
        <v>215.99200000000002</v>
      </c>
      <c r="T315" t="str">
        <f>_xlfn.CONCAT(bike_store_customer_order[[#This Row],[first_name]]," ",bike_store_customer_order[[#This Row],[last_name]])</f>
        <v>Sam Lester</v>
      </c>
    </row>
    <row r="316" spans="1:20" x14ac:dyDescent="0.3">
      <c r="A316">
        <v>691</v>
      </c>
      <c r="B316" s="1" t="s">
        <v>1316</v>
      </c>
      <c r="C316" s="1" t="s">
        <v>1154</v>
      </c>
      <c r="D316" s="1" t="s">
        <v>1317</v>
      </c>
      <c r="E316" s="1" t="s">
        <v>119</v>
      </c>
      <c r="F316" s="1" t="s">
        <v>15</v>
      </c>
      <c r="G316">
        <v>460</v>
      </c>
      <c r="H316">
        <v>4</v>
      </c>
      <c r="I316">
        <v>22</v>
      </c>
      <c r="J316">
        <v>2</v>
      </c>
      <c r="K316">
        <v>0.1</v>
      </c>
      <c r="L316" s="1" t="s">
        <v>147</v>
      </c>
      <c r="M316">
        <v>1</v>
      </c>
      <c r="N316">
        <v>1</v>
      </c>
      <c r="O316">
        <v>269.99</v>
      </c>
      <c r="P316">
        <v>2016</v>
      </c>
      <c r="Q316" s="1" t="s">
        <v>19</v>
      </c>
      <c r="R316" s="1" t="s">
        <v>17</v>
      </c>
      <c r="S316">
        <v>485.98200000000003</v>
      </c>
      <c r="T316" t="str">
        <f>_xlfn.CONCAT(bike_store_customer_order[[#This Row],[first_name]]," ",bike_store_customer_order[[#This Row],[last_name]])</f>
        <v>Ladawn Downs</v>
      </c>
    </row>
    <row r="317" spans="1:20" x14ac:dyDescent="0.3">
      <c r="A317">
        <v>712</v>
      </c>
      <c r="B317" s="1" t="s">
        <v>1318</v>
      </c>
      <c r="C317" s="1" t="s">
        <v>1319</v>
      </c>
      <c r="D317" s="1" t="s">
        <v>1320</v>
      </c>
      <c r="E317" s="1" t="s">
        <v>181</v>
      </c>
      <c r="F317" s="1" t="s">
        <v>21</v>
      </c>
      <c r="G317">
        <v>495</v>
      </c>
      <c r="H317">
        <v>1</v>
      </c>
      <c r="I317">
        <v>22</v>
      </c>
      <c r="J317">
        <v>1</v>
      </c>
      <c r="K317">
        <v>0.2</v>
      </c>
      <c r="L317" s="1" t="s">
        <v>147</v>
      </c>
      <c r="M317">
        <v>1</v>
      </c>
      <c r="N317">
        <v>1</v>
      </c>
      <c r="O317">
        <v>269.99</v>
      </c>
      <c r="P317">
        <v>2016</v>
      </c>
      <c r="Q317" s="1" t="s">
        <v>19</v>
      </c>
      <c r="R317" s="1" t="s">
        <v>17</v>
      </c>
      <c r="S317">
        <v>215.99200000000002</v>
      </c>
      <c r="T317" t="str">
        <f>_xlfn.CONCAT(bike_store_customer_order[[#This Row],[first_name]]," ",bike_store_customer_order[[#This Row],[last_name]])</f>
        <v>Kecia Olsen</v>
      </c>
    </row>
    <row r="318" spans="1:20" x14ac:dyDescent="0.3">
      <c r="A318">
        <v>724</v>
      </c>
      <c r="B318" s="1" t="s">
        <v>938</v>
      </c>
      <c r="C318" s="1" t="s">
        <v>939</v>
      </c>
      <c r="D318" s="1" t="s">
        <v>940</v>
      </c>
      <c r="E318" s="1" t="s">
        <v>47</v>
      </c>
      <c r="F318" s="1" t="s">
        <v>27</v>
      </c>
      <c r="G318">
        <v>522</v>
      </c>
      <c r="H318">
        <v>2</v>
      </c>
      <c r="I318">
        <v>22</v>
      </c>
      <c r="J318">
        <v>2</v>
      </c>
      <c r="K318">
        <v>7.0000000000000007E-2</v>
      </c>
      <c r="L318" s="1" t="s">
        <v>147</v>
      </c>
      <c r="M318">
        <v>1</v>
      </c>
      <c r="N318">
        <v>1</v>
      </c>
      <c r="O318">
        <v>269.99</v>
      </c>
      <c r="P318">
        <v>2016</v>
      </c>
      <c r="Q318" s="1" t="s">
        <v>19</v>
      </c>
      <c r="R318" s="1" t="s">
        <v>17</v>
      </c>
      <c r="S318">
        <v>502.1814</v>
      </c>
      <c r="T318" t="str">
        <f>_xlfn.CONCAT(bike_store_customer_order[[#This Row],[first_name]]," ",bike_store_customer_order[[#This Row],[last_name]])</f>
        <v>Lois Steele</v>
      </c>
    </row>
    <row r="319" spans="1:20" x14ac:dyDescent="0.3">
      <c r="A319">
        <v>740</v>
      </c>
      <c r="B319" s="1" t="s">
        <v>1145</v>
      </c>
      <c r="C319" s="1" t="s">
        <v>1146</v>
      </c>
      <c r="D319" s="1" t="s">
        <v>1147</v>
      </c>
      <c r="E319" s="1" t="s">
        <v>59</v>
      </c>
      <c r="F319" s="1" t="s">
        <v>27</v>
      </c>
      <c r="G319">
        <v>117</v>
      </c>
      <c r="H319">
        <v>1</v>
      </c>
      <c r="I319">
        <v>22</v>
      </c>
      <c r="J319">
        <v>2</v>
      </c>
      <c r="K319">
        <v>0.2</v>
      </c>
      <c r="L319" s="1" t="s">
        <v>147</v>
      </c>
      <c r="M319">
        <v>1</v>
      </c>
      <c r="N319">
        <v>1</v>
      </c>
      <c r="O319">
        <v>269.99</v>
      </c>
      <c r="P319">
        <v>2016</v>
      </c>
      <c r="Q319" s="1" t="s">
        <v>19</v>
      </c>
      <c r="R319" s="1" t="s">
        <v>17</v>
      </c>
      <c r="S319">
        <v>431.98400000000004</v>
      </c>
      <c r="T319" t="str">
        <f>_xlfn.CONCAT(bike_store_customer_order[[#This Row],[first_name]]," ",bike_store_customer_order[[#This Row],[last_name]])</f>
        <v>Gwenn Melton</v>
      </c>
    </row>
    <row r="320" spans="1:20" x14ac:dyDescent="0.3">
      <c r="A320">
        <v>750</v>
      </c>
      <c r="B320" s="1" t="s">
        <v>1148</v>
      </c>
      <c r="C320" s="1" t="s">
        <v>974</v>
      </c>
      <c r="D320" s="1" t="s">
        <v>1149</v>
      </c>
      <c r="E320" s="1" t="s">
        <v>162</v>
      </c>
      <c r="F320" s="1" t="s">
        <v>27</v>
      </c>
      <c r="G320">
        <v>344</v>
      </c>
      <c r="H320">
        <v>1</v>
      </c>
      <c r="I320">
        <v>22</v>
      </c>
      <c r="J320">
        <v>1</v>
      </c>
      <c r="K320">
        <v>0.05</v>
      </c>
      <c r="L320" s="1" t="s">
        <v>147</v>
      </c>
      <c r="M320">
        <v>1</v>
      </c>
      <c r="N320">
        <v>1</v>
      </c>
      <c r="O320">
        <v>269.99</v>
      </c>
      <c r="P320">
        <v>2016</v>
      </c>
      <c r="Q320" s="1" t="s">
        <v>19</v>
      </c>
      <c r="R320" s="1" t="s">
        <v>17</v>
      </c>
      <c r="S320">
        <v>256.4905</v>
      </c>
      <c r="T320" t="str">
        <f>_xlfn.CONCAT(bike_store_customer_order[[#This Row],[first_name]]," ",bike_store_customer_order[[#This Row],[last_name]])</f>
        <v>Romaine Salazar</v>
      </c>
    </row>
    <row r="321" spans="1:20" x14ac:dyDescent="0.3">
      <c r="A321">
        <v>759</v>
      </c>
      <c r="B321" s="1" t="s">
        <v>1153</v>
      </c>
      <c r="C321" s="1" t="s">
        <v>1154</v>
      </c>
      <c r="D321" s="1" t="s">
        <v>1155</v>
      </c>
      <c r="E321" s="1" t="s">
        <v>20</v>
      </c>
      <c r="F321" s="1" t="s">
        <v>21</v>
      </c>
      <c r="G321">
        <v>536</v>
      </c>
      <c r="H321">
        <v>1</v>
      </c>
      <c r="I321">
        <v>22</v>
      </c>
      <c r="J321">
        <v>1</v>
      </c>
      <c r="K321">
        <v>0.1</v>
      </c>
      <c r="L321" s="1" t="s">
        <v>147</v>
      </c>
      <c r="M321">
        <v>1</v>
      </c>
      <c r="N321">
        <v>1</v>
      </c>
      <c r="O321">
        <v>269.99</v>
      </c>
      <c r="P321">
        <v>2016</v>
      </c>
      <c r="Q321" s="1" t="s">
        <v>19</v>
      </c>
      <c r="R321" s="1" t="s">
        <v>17</v>
      </c>
      <c r="S321">
        <v>242.99100000000001</v>
      </c>
      <c r="T321" t="str">
        <f>_xlfn.CONCAT(bike_store_customer_order[[#This Row],[first_name]]," ",bike_store_customer_order[[#This Row],[last_name]])</f>
        <v>Cira Downs</v>
      </c>
    </row>
    <row r="322" spans="1:20" x14ac:dyDescent="0.3">
      <c r="A322">
        <v>795</v>
      </c>
      <c r="B322" s="1" t="s">
        <v>594</v>
      </c>
      <c r="C322" s="1" t="s">
        <v>595</v>
      </c>
      <c r="D322" s="1" t="s">
        <v>596</v>
      </c>
      <c r="E322" s="1" t="s">
        <v>138</v>
      </c>
      <c r="F322" s="1" t="s">
        <v>27</v>
      </c>
      <c r="G322">
        <v>317</v>
      </c>
      <c r="H322">
        <v>2</v>
      </c>
      <c r="I322">
        <v>22</v>
      </c>
      <c r="J322">
        <v>1</v>
      </c>
      <c r="K322">
        <v>0.05</v>
      </c>
      <c r="L322" s="1" t="s">
        <v>147</v>
      </c>
      <c r="M322">
        <v>1</v>
      </c>
      <c r="N322">
        <v>1</v>
      </c>
      <c r="O322">
        <v>269.99</v>
      </c>
      <c r="P322">
        <v>2016</v>
      </c>
      <c r="Q322" s="1" t="s">
        <v>19</v>
      </c>
      <c r="R322" s="1" t="s">
        <v>17</v>
      </c>
      <c r="S322">
        <v>256.4905</v>
      </c>
      <c r="T322" t="str">
        <f>_xlfn.CONCAT(bike_store_customer_order[[#This Row],[first_name]]," ",bike_store_customer_order[[#This Row],[last_name]])</f>
        <v>Mariam Miranda</v>
      </c>
    </row>
    <row r="323" spans="1:20" x14ac:dyDescent="0.3">
      <c r="A323">
        <v>800</v>
      </c>
      <c r="B323" s="1" t="s">
        <v>1156</v>
      </c>
      <c r="C323" s="1" t="s">
        <v>1157</v>
      </c>
      <c r="D323" s="1" t="s">
        <v>1158</v>
      </c>
      <c r="E323" s="1" t="s">
        <v>112</v>
      </c>
      <c r="F323" s="1" t="s">
        <v>27</v>
      </c>
      <c r="G323">
        <v>281</v>
      </c>
      <c r="H323">
        <v>1</v>
      </c>
      <c r="I323">
        <v>22</v>
      </c>
      <c r="J323">
        <v>1</v>
      </c>
      <c r="K323">
        <v>7.0000000000000007E-2</v>
      </c>
      <c r="L323" s="1" t="s">
        <v>147</v>
      </c>
      <c r="M323">
        <v>1</v>
      </c>
      <c r="N323">
        <v>1</v>
      </c>
      <c r="O323">
        <v>269.99</v>
      </c>
      <c r="P323">
        <v>2016</v>
      </c>
      <c r="Q323" s="1" t="s">
        <v>19</v>
      </c>
      <c r="R323" s="1" t="s">
        <v>17</v>
      </c>
      <c r="S323">
        <v>251.0907</v>
      </c>
      <c r="T323" t="str">
        <f>_xlfn.CONCAT(bike_store_customer_order[[#This Row],[first_name]]," ",bike_store_customer_order[[#This Row],[last_name]])</f>
        <v>Cris Dunn</v>
      </c>
    </row>
    <row r="324" spans="1:20" x14ac:dyDescent="0.3">
      <c r="A324">
        <v>813</v>
      </c>
      <c r="B324" s="1" t="s">
        <v>952</v>
      </c>
      <c r="C324" s="1" t="s">
        <v>953</v>
      </c>
      <c r="D324" s="1" t="s">
        <v>954</v>
      </c>
      <c r="E324" s="1" t="s">
        <v>108</v>
      </c>
      <c r="F324" s="1" t="s">
        <v>27</v>
      </c>
      <c r="G324">
        <v>35</v>
      </c>
      <c r="H324">
        <v>5</v>
      </c>
      <c r="I324">
        <v>22</v>
      </c>
      <c r="J324">
        <v>1</v>
      </c>
      <c r="K324">
        <v>7.0000000000000007E-2</v>
      </c>
      <c r="L324" s="1" t="s">
        <v>147</v>
      </c>
      <c r="M324">
        <v>1</v>
      </c>
      <c r="N324">
        <v>1</v>
      </c>
      <c r="O324">
        <v>269.99</v>
      </c>
      <c r="P324">
        <v>2016</v>
      </c>
      <c r="Q324" s="1" t="s">
        <v>19</v>
      </c>
      <c r="R324" s="1" t="s">
        <v>17</v>
      </c>
      <c r="S324">
        <v>251.0907</v>
      </c>
      <c r="T324" t="str">
        <f>_xlfn.CONCAT(bike_store_customer_order[[#This Row],[first_name]]," ",bike_store_customer_order[[#This Row],[last_name]])</f>
        <v>Neville Mcclain</v>
      </c>
    </row>
    <row r="325" spans="1:20" x14ac:dyDescent="0.3">
      <c r="A325">
        <v>814</v>
      </c>
      <c r="B325" s="1" t="s">
        <v>955</v>
      </c>
      <c r="C325" s="1" t="s">
        <v>956</v>
      </c>
      <c r="D325" s="1" t="s">
        <v>957</v>
      </c>
      <c r="E325" s="1" t="s">
        <v>99</v>
      </c>
      <c r="F325" s="1" t="s">
        <v>27</v>
      </c>
      <c r="G325">
        <v>624</v>
      </c>
      <c r="H325">
        <v>3</v>
      </c>
      <c r="I325">
        <v>22</v>
      </c>
      <c r="J325">
        <v>1</v>
      </c>
      <c r="K325">
        <v>7.0000000000000007E-2</v>
      </c>
      <c r="L325" s="1" t="s">
        <v>147</v>
      </c>
      <c r="M325">
        <v>1</v>
      </c>
      <c r="N325">
        <v>1</v>
      </c>
      <c r="O325">
        <v>269.99</v>
      </c>
      <c r="P325">
        <v>2016</v>
      </c>
      <c r="Q325" s="1" t="s">
        <v>19</v>
      </c>
      <c r="R325" s="1" t="s">
        <v>17</v>
      </c>
      <c r="S325">
        <v>251.0907</v>
      </c>
      <c r="T325" t="str">
        <f>_xlfn.CONCAT(bike_store_customer_order[[#This Row],[first_name]]," ",bike_store_customer_order[[#This Row],[last_name]])</f>
        <v>Ghislaine Compton</v>
      </c>
    </row>
    <row r="326" spans="1:20" x14ac:dyDescent="0.3">
      <c r="A326">
        <v>835</v>
      </c>
      <c r="B326" s="1" t="s">
        <v>1321</v>
      </c>
      <c r="C326" s="1" t="s">
        <v>1322</v>
      </c>
      <c r="D326" s="1" t="s">
        <v>1323</v>
      </c>
      <c r="E326" s="1" t="s">
        <v>141</v>
      </c>
      <c r="F326" s="1" t="s">
        <v>15</v>
      </c>
      <c r="G326">
        <v>535</v>
      </c>
      <c r="H326">
        <v>3</v>
      </c>
      <c r="I326">
        <v>22</v>
      </c>
      <c r="J326">
        <v>2</v>
      </c>
      <c r="K326">
        <v>0.1</v>
      </c>
      <c r="L326" s="1" t="s">
        <v>147</v>
      </c>
      <c r="M326">
        <v>1</v>
      </c>
      <c r="N326">
        <v>1</v>
      </c>
      <c r="O326">
        <v>269.99</v>
      </c>
      <c r="P326">
        <v>2016</v>
      </c>
      <c r="Q326" s="1" t="s">
        <v>19</v>
      </c>
      <c r="R326" s="1" t="s">
        <v>17</v>
      </c>
      <c r="S326">
        <v>485.98200000000003</v>
      </c>
      <c r="T326" t="str">
        <f>_xlfn.CONCAT(bike_store_customer_order[[#This Row],[first_name]]," ",bike_store_customer_order[[#This Row],[last_name]])</f>
        <v>Roseanne Maynard</v>
      </c>
    </row>
    <row r="327" spans="1:20" x14ac:dyDescent="0.3">
      <c r="A327">
        <v>851</v>
      </c>
      <c r="B327" s="1" t="s">
        <v>1324</v>
      </c>
      <c r="C327" s="1" t="s">
        <v>1325</v>
      </c>
      <c r="D327" s="1" t="s">
        <v>1326</v>
      </c>
      <c r="E327" s="1" t="s">
        <v>88</v>
      </c>
      <c r="F327" s="1" t="s">
        <v>27</v>
      </c>
      <c r="G327">
        <v>251</v>
      </c>
      <c r="H327">
        <v>2</v>
      </c>
      <c r="I327">
        <v>22</v>
      </c>
      <c r="J327">
        <v>2</v>
      </c>
      <c r="K327">
        <v>0.05</v>
      </c>
      <c r="L327" s="1" t="s">
        <v>147</v>
      </c>
      <c r="M327">
        <v>1</v>
      </c>
      <c r="N327">
        <v>1</v>
      </c>
      <c r="O327">
        <v>269.99</v>
      </c>
      <c r="P327">
        <v>2016</v>
      </c>
      <c r="Q327" s="1" t="s">
        <v>19</v>
      </c>
      <c r="R327" s="1" t="s">
        <v>17</v>
      </c>
      <c r="S327">
        <v>512.98099999999999</v>
      </c>
      <c r="T327" t="str">
        <f>_xlfn.CONCAT(bike_store_customer_order[[#This Row],[first_name]]," ",bike_store_customer_order[[#This Row],[last_name]])</f>
        <v>Arlena Buckner</v>
      </c>
    </row>
    <row r="328" spans="1:20" x14ac:dyDescent="0.3">
      <c r="A328">
        <v>885</v>
      </c>
      <c r="B328" s="1" t="s">
        <v>1159</v>
      </c>
      <c r="C328" s="1" t="s">
        <v>1160</v>
      </c>
      <c r="D328" s="1" t="s">
        <v>1161</v>
      </c>
      <c r="E328" s="1" t="s">
        <v>14</v>
      </c>
      <c r="F328" s="1" t="s">
        <v>15</v>
      </c>
      <c r="G328">
        <v>298</v>
      </c>
      <c r="H328">
        <v>3</v>
      </c>
      <c r="I328">
        <v>22</v>
      </c>
      <c r="J328">
        <v>1</v>
      </c>
      <c r="K328">
        <v>0.2</v>
      </c>
      <c r="L328" s="1" t="s">
        <v>147</v>
      </c>
      <c r="M328">
        <v>1</v>
      </c>
      <c r="N328">
        <v>1</v>
      </c>
      <c r="O328">
        <v>269.99</v>
      </c>
      <c r="P328">
        <v>2016</v>
      </c>
      <c r="Q328" s="1" t="s">
        <v>19</v>
      </c>
      <c r="R328" s="1" t="s">
        <v>17</v>
      </c>
      <c r="S328">
        <v>215.99200000000002</v>
      </c>
      <c r="T328" t="str">
        <f>_xlfn.CONCAT(bike_store_customer_order[[#This Row],[first_name]]," ",bike_store_customer_order[[#This Row],[last_name]])</f>
        <v>Janna Hayden</v>
      </c>
    </row>
    <row r="329" spans="1:20" x14ac:dyDescent="0.3">
      <c r="A329">
        <v>896</v>
      </c>
      <c r="B329" s="1" t="s">
        <v>1327</v>
      </c>
      <c r="C329" s="1" t="s">
        <v>1328</v>
      </c>
      <c r="D329" s="1" t="s">
        <v>1329</v>
      </c>
      <c r="E329" s="1" t="s">
        <v>48</v>
      </c>
      <c r="F329" s="1" t="s">
        <v>27</v>
      </c>
      <c r="G329">
        <v>609</v>
      </c>
      <c r="H329">
        <v>3</v>
      </c>
      <c r="I329">
        <v>22</v>
      </c>
      <c r="J329">
        <v>2</v>
      </c>
      <c r="K329">
        <v>0.1</v>
      </c>
      <c r="L329" s="1" t="s">
        <v>147</v>
      </c>
      <c r="M329">
        <v>1</v>
      </c>
      <c r="N329">
        <v>1</v>
      </c>
      <c r="O329">
        <v>269.99</v>
      </c>
      <c r="P329">
        <v>2016</v>
      </c>
      <c r="Q329" s="1" t="s">
        <v>19</v>
      </c>
      <c r="R329" s="1" t="s">
        <v>17</v>
      </c>
      <c r="S329">
        <v>485.98200000000003</v>
      </c>
      <c r="T329" t="str">
        <f>_xlfn.CONCAT(bike_store_customer_order[[#This Row],[first_name]]," ",bike_store_customer_order[[#This Row],[last_name]])</f>
        <v>Stefani Gamble</v>
      </c>
    </row>
    <row r="330" spans="1:20" x14ac:dyDescent="0.3">
      <c r="A330">
        <v>921</v>
      </c>
      <c r="B330" s="1" t="s">
        <v>609</v>
      </c>
      <c r="C330" s="1" t="s">
        <v>610</v>
      </c>
      <c r="D330" s="1" t="s">
        <v>611</v>
      </c>
      <c r="E330" s="1" t="s">
        <v>55</v>
      </c>
      <c r="F330" s="1" t="s">
        <v>27</v>
      </c>
      <c r="G330">
        <v>488</v>
      </c>
      <c r="H330">
        <v>3</v>
      </c>
      <c r="I330">
        <v>22</v>
      </c>
      <c r="J330">
        <v>1</v>
      </c>
      <c r="K330">
        <v>0.05</v>
      </c>
      <c r="L330" s="1" t="s">
        <v>147</v>
      </c>
      <c r="M330">
        <v>1</v>
      </c>
      <c r="N330">
        <v>1</v>
      </c>
      <c r="O330">
        <v>269.99</v>
      </c>
      <c r="P330">
        <v>2016</v>
      </c>
      <c r="Q330" s="1" t="s">
        <v>19</v>
      </c>
      <c r="R330" s="1" t="s">
        <v>17</v>
      </c>
      <c r="S330">
        <v>256.4905</v>
      </c>
      <c r="T330" t="str">
        <f>_xlfn.CONCAT(bike_store_customer_order[[#This Row],[first_name]]," ",bike_store_customer_order[[#This Row],[last_name]])</f>
        <v>Evelin Vargas</v>
      </c>
    </row>
    <row r="331" spans="1:20" x14ac:dyDescent="0.3">
      <c r="A331">
        <v>956</v>
      </c>
      <c r="B331" s="1" t="s">
        <v>1330</v>
      </c>
      <c r="C331" s="1" t="s">
        <v>1331</v>
      </c>
      <c r="D331" s="1" t="s">
        <v>1332</v>
      </c>
      <c r="E331" s="1" t="s">
        <v>163</v>
      </c>
      <c r="F331" s="1" t="s">
        <v>27</v>
      </c>
      <c r="G331">
        <v>244</v>
      </c>
      <c r="H331">
        <v>3</v>
      </c>
      <c r="I331">
        <v>22</v>
      </c>
      <c r="J331">
        <v>1</v>
      </c>
      <c r="K331">
        <v>0.1</v>
      </c>
      <c r="L331" s="1" t="s">
        <v>147</v>
      </c>
      <c r="M331">
        <v>1</v>
      </c>
      <c r="N331">
        <v>1</v>
      </c>
      <c r="O331">
        <v>269.99</v>
      </c>
      <c r="P331">
        <v>2016</v>
      </c>
      <c r="Q331" s="1" t="s">
        <v>19</v>
      </c>
      <c r="R331" s="1" t="s">
        <v>17</v>
      </c>
      <c r="S331">
        <v>242.99100000000001</v>
      </c>
      <c r="T331" t="str">
        <f>_xlfn.CONCAT(bike_store_customer_order[[#This Row],[first_name]]," ",bike_store_customer_order[[#This Row],[last_name]])</f>
        <v>Venus Hewitt</v>
      </c>
    </row>
    <row r="332" spans="1:20" x14ac:dyDescent="0.3">
      <c r="A332">
        <v>1019</v>
      </c>
      <c r="B332" s="1" t="s">
        <v>1333</v>
      </c>
      <c r="C332" s="1" t="s">
        <v>1334</v>
      </c>
      <c r="D332" s="1" t="s">
        <v>1335</v>
      </c>
      <c r="E332" s="1" t="s">
        <v>120</v>
      </c>
      <c r="F332" s="1" t="s">
        <v>27</v>
      </c>
      <c r="G332">
        <v>314</v>
      </c>
      <c r="H332">
        <v>3</v>
      </c>
      <c r="I332">
        <v>22</v>
      </c>
      <c r="J332">
        <v>2</v>
      </c>
      <c r="K332">
        <v>0.2</v>
      </c>
      <c r="L332" s="1" t="s">
        <v>147</v>
      </c>
      <c r="M332">
        <v>1</v>
      </c>
      <c r="N332">
        <v>1</v>
      </c>
      <c r="O332">
        <v>269.99</v>
      </c>
      <c r="P332">
        <v>2016</v>
      </c>
      <c r="Q332" s="1" t="s">
        <v>19</v>
      </c>
      <c r="R332" s="1" t="s">
        <v>17</v>
      </c>
      <c r="S332">
        <v>431.98400000000004</v>
      </c>
      <c r="T332" t="str">
        <f>_xlfn.CONCAT(bike_store_customer_order[[#This Row],[first_name]]," ",bike_store_customer_order[[#This Row],[last_name]])</f>
        <v>Janie Herrera</v>
      </c>
    </row>
    <row r="333" spans="1:20" x14ac:dyDescent="0.3">
      <c r="A333">
        <v>1035</v>
      </c>
      <c r="B333" s="1" t="s">
        <v>1336</v>
      </c>
      <c r="C333" s="1" t="s">
        <v>1337</v>
      </c>
      <c r="D333" s="1" t="s">
        <v>1338</v>
      </c>
      <c r="E333" s="1" t="s">
        <v>148</v>
      </c>
      <c r="F333" s="1" t="s">
        <v>21</v>
      </c>
      <c r="G333">
        <v>22</v>
      </c>
      <c r="H333">
        <v>2</v>
      </c>
      <c r="I333">
        <v>22</v>
      </c>
      <c r="J333">
        <v>1</v>
      </c>
      <c r="K333">
        <v>0.05</v>
      </c>
      <c r="L333" s="1" t="s">
        <v>147</v>
      </c>
      <c r="M333">
        <v>1</v>
      </c>
      <c r="N333">
        <v>1</v>
      </c>
      <c r="O333">
        <v>269.99</v>
      </c>
      <c r="P333">
        <v>2016</v>
      </c>
      <c r="Q333" s="1" t="s">
        <v>19</v>
      </c>
      <c r="R333" s="1" t="s">
        <v>17</v>
      </c>
      <c r="S333">
        <v>256.4905</v>
      </c>
      <c r="T333" t="str">
        <f>_xlfn.CONCAT(bike_store_customer_order[[#This Row],[first_name]]," ",bike_store_customer_order[[#This Row],[last_name]])</f>
        <v>Tangela Hurley</v>
      </c>
    </row>
    <row r="334" spans="1:20" x14ac:dyDescent="0.3">
      <c r="A334">
        <v>1074</v>
      </c>
      <c r="B334" s="1" t="s">
        <v>1339</v>
      </c>
      <c r="C334" s="1" t="s">
        <v>1340</v>
      </c>
      <c r="D334" s="1" t="s">
        <v>1341</v>
      </c>
      <c r="E334" s="1" t="s">
        <v>95</v>
      </c>
      <c r="F334" s="1" t="s">
        <v>27</v>
      </c>
      <c r="G334">
        <v>200</v>
      </c>
      <c r="H334">
        <v>2</v>
      </c>
      <c r="I334">
        <v>22</v>
      </c>
      <c r="J334">
        <v>2</v>
      </c>
      <c r="K334">
        <v>7.0000000000000007E-2</v>
      </c>
      <c r="L334" s="1" t="s">
        <v>147</v>
      </c>
      <c r="M334">
        <v>1</v>
      </c>
      <c r="N334">
        <v>1</v>
      </c>
      <c r="O334">
        <v>269.99</v>
      </c>
      <c r="P334">
        <v>2016</v>
      </c>
      <c r="Q334" s="1" t="s">
        <v>19</v>
      </c>
      <c r="R334" s="1" t="s">
        <v>17</v>
      </c>
      <c r="S334">
        <v>502.1814</v>
      </c>
      <c r="T334" t="str">
        <f>_xlfn.CONCAT(bike_store_customer_order[[#This Row],[first_name]]," ",bike_store_customer_order[[#This Row],[last_name]])</f>
        <v>Lanelle Guerra</v>
      </c>
    </row>
    <row r="335" spans="1:20" x14ac:dyDescent="0.3">
      <c r="A335">
        <v>1130</v>
      </c>
      <c r="B335" s="1" t="s">
        <v>1342</v>
      </c>
      <c r="C335" s="1" t="s">
        <v>968</v>
      </c>
      <c r="D335" s="1" t="s">
        <v>1343</v>
      </c>
      <c r="E335" s="1" t="s">
        <v>106</v>
      </c>
      <c r="F335" s="1" t="s">
        <v>27</v>
      </c>
      <c r="G335">
        <v>295</v>
      </c>
      <c r="H335">
        <v>1</v>
      </c>
      <c r="I335">
        <v>22</v>
      </c>
      <c r="J335">
        <v>2</v>
      </c>
      <c r="K335">
        <v>7.0000000000000007E-2</v>
      </c>
      <c r="L335" s="1" t="s">
        <v>147</v>
      </c>
      <c r="M335">
        <v>1</v>
      </c>
      <c r="N335">
        <v>1</v>
      </c>
      <c r="O335">
        <v>269.99</v>
      </c>
      <c r="P335">
        <v>2016</v>
      </c>
      <c r="Q335" s="1" t="s">
        <v>19</v>
      </c>
      <c r="R335" s="1" t="s">
        <v>17</v>
      </c>
      <c r="S335">
        <v>502.1814</v>
      </c>
      <c r="T335" t="str">
        <f>_xlfn.CONCAT(bike_store_customer_order[[#This Row],[first_name]]," ",bike_store_customer_order[[#This Row],[last_name]])</f>
        <v>Benny Bender</v>
      </c>
    </row>
    <row r="336" spans="1:20" x14ac:dyDescent="0.3">
      <c r="A336">
        <v>1147</v>
      </c>
      <c r="B336" s="1" t="s">
        <v>1344</v>
      </c>
      <c r="C336" s="1" t="s">
        <v>1345</v>
      </c>
      <c r="D336" s="1" t="s">
        <v>1346</v>
      </c>
      <c r="E336" s="1" t="s">
        <v>176</v>
      </c>
      <c r="F336" s="1" t="s">
        <v>21</v>
      </c>
      <c r="G336">
        <v>168</v>
      </c>
      <c r="H336">
        <v>4</v>
      </c>
      <c r="I336">
        <v>22</v>
      </c>
      <c r="J336">
        <v>2</v>
      </c>
      <c r="K336">
        <v>0.2</v>
      </c>
      <c r="L336" s="1" t="s">
        <v>147</v>
      </c>
      <c r="M336">
        <v>1</v>
      </c>
      <c r="N336">
        <v>1</v>
      </c>
      <c r="O336">
        <v>269.99</v>
      </c>
      <c r="P336">
        <v>2016</v>
      </c>
      <c r="Q336" s="1" t="s">
        <v>19</v>
      </c>
      <c r="R336" s="1" t="s">
        <v>17</v>
      </c>
      <c r="S336">
        <v>431.98400000000004</v>
      </c>
      <c r="T336" t="str">
        <f>_xlfn.CONCAT(bike_store_customer_order[[#This Row],[first_name]]," ",bike_store_customer_order[[#This Row],[last_name]])</f>
        <v>Kandace Ayers</v>
      </c>
    </row>
    <row r="337" spans="1:20" x14ac:dyDescent="0.3">
      <c r="A337">
        <v>1185</v>
      </c>
      <c r="B337" s="1" t="s">
        <v>1347</v>
      </c>
      <c r="C337" s="1" t="s">
        <v>1348</v>
      </c>
      <c r="D337" s="1" t="s">
        <v>1349</v>
      </c>
      <c r="E337" s="1" t="s">
        <v>118</v>
      </c>
      <c r="F337" s="1" t="s">
        <v>27</v>
      </c>
      <c r="G337">
        <v>64</v>
      </c>
      <c r="H337">
        <v>2</v>
      </c>
      <c r="I337">
        <v>22</v>
      </c>
      <c r="J337">
        <v>2</v>
      </c>
      <c r="K337">
        <v>0.2</v>
      </c>
      <c r="L337" s="1" t="s">
        <v>147</v>
      </c>
      <c r="M337">
        <v>1</v>
      </c>
      <c r="N337">
        <v>1</v>
      </c>
      <c r="O337">
        <v>269.99</v>
      </c>
      <c r="P337">
        <v>2016</v>
      </c>
      <c r="Q337" s="1" t="s">
        <v>19</v>
      </c>
      <c r="R337" s="1" t="s">
        <v>17</v>
      </c>
      <c r="S337">
        <v>431.98400000000004</v>
      </c>
      <c r="T337" t="str">
        <f>_xlfn.CONCAT(bike_store_customer_order[[#This Row],[first_name]]," ",bike_store_customer_order[[#This Row],[last_name]])</f>
        <v>Corine Stuart</v>
      </c>
    </row>
    <row r="338" spans="1:20" x14ac:dyDescent="0.3">
      <c r="A338">
        <v>1194</v>
      </c>
      <c r="B338" s="1" t="s">
        <v>991</v>
      </c>
      <c r="C338" s="1" t="s">
        <v>992</v>
      </c>
      <c r="D338" s="1" t="s">
        <v>993</v>
      </c>
      <c r="E338" s="1" t="s">
        <v>112</v>
      </c>
      <c r="F338" s="1" t="s">
        <v>27</v>
      </c>
      <c r="G338">
        <v>98</v>
      </c>
      <c r="H338">
        <v>4</v>
      </c>
      <c r="I338">
        <v>22</v>
      </c>
      <c r="J338">
        <v>2</v>
      </c>
      <c r="K338">
        <v>0.2</v>
      </c>
      <c r="L338" s="1" t="s">
        <v>147</v>
      </c>
      <c r="M338">
        <v>1</v>
      </c>
      <c r="N338">
        <v>1</v>
      </c>
      <c r="O338">
        <v>269.99</v>
      </c>
      <c r="P338">
        <v>2016</v>
      </c>
      <c r="Q338" s="1" t="s">
        <v>19</v>
      </c>
      <c r="R338" s="1" t="s">
        <v>17</v>
      </c>
      <c r="S338">
        <v>431.98400000000004</v>
      </c>
      <c r="T338" t="str">
        <f>_xlfn.CONCAT(bike_store_customer_order[[#This Row],[first_name]]," ",bike_store_customer_order[[#This Row],[last_name]])</f>
        <v>Leticia Snyder</v>
      </c>
    </row>
    <row r="339" spans="1:20" x14ac:dyDescent="0.3">
      <c r="A339">
        <v>1204</v>
      </c>
      <c r="B339" s="1" t="s">
        <v>1350</v>
      </c>
      <c r="C339" s="1" t="s">
        <v>586</v>
      </c>
      <c r="D339" s="1" t="s">
        <v>1351</v>
      </c>
      <c r="E339" s="1" t="s">
        <v>116</v>
      </c>
      <c r="F339" s="1" t="s">
        <v>27</v>
      </c>
      <c r="G339">
        <v>8</v>
      </c>
      <c r="H339">
        <v>1</v>
      </c>
      <c r="I339">
        <v>22</v>
      </c>
      <c r="J339">
        <v>1</v>
      </c>
      <c r="K339">
        <v>0.05</v>
      </c>
      <c r="L339" s="1" t="s">
        <v>147</v>
      </c>
      <c r="M339">
        <v>1</v>
      </c>
      <c r="N339">
        <v>1</v>
      </c>
      <c r="O339">
        <v>269.99</v>
      </c>
      <c r="P339">
        <v>2016</v>
      </c>
      <c r="Q339" s="1" t="s">
        <v>19</v>
      </c>
      <c r="R339" s="1" t="s">
        <v>17</v>
      </c>
      <c r="S339">
        <v>256.4905</v>
      </c>
      <c r="T339" t="str">
        <f>_xlfn.CONCAT(bike_store_customer_order[[#This Row],[first_name]]," ",bike_store_customer_order[[#This Row],[last_name]])</f>
        <v>Leslie Higgins</v>
      </c>
    </row>
    <row r="340" spans="1:20" x14ac:dyDescent="0.3">
      <c r="A340">
        <v>1209</v>
      </c>
      <c r="B340" s="1" t="s">
        <v>1352</v>
      </c>
      <c r="C340" s="1" t="s">
        <v>1169</v>
      </c>
      <c r="D340" s="1" t="s">
        <v>1353</v>
      </c>
      <c r="E340" s="1" t="s">
        <v>145</v>
      </c>
      <c r="F340" s="1" t="s">
        <v>27</v>
      </c>
      <c r="G340">
        <v>584</v>
      </c>
      <c r="H340">
        <v>4</v>
      </c>
      <c r="I340">
        <v>22</v>
      </c>
      <c r="J340">
        <v>1</v>
      </c>
      <c r="K340">
        <v>0.05</v>
      </c>
      <c r="L340" s="1" t="s">
        <v>147</v>
      </c>
      <c r="M340">
        <v>1</v>
      </c>
      <c r="N340">
        <v>1</v>
      </c>
      <c r="O340">
        <v>269.99</v>
      </c>
      <c r="P340">
        <v>2016</v>
      </c>
      <c r="Q340" s="1" t="s">
        <v>19</v>
      </c>
      <c r="R340" s="1" t="s">
        <v>17</v>
      </c>
      <c r="S340">
        <v>256.4905</v>
      </c>
      <c r="T340" t="str">
        <f>_xlfn.CONCAT(bike_store_customer_order[[#This Row],[first_name]]," ",bike_store_customer_order[[#This Row],[last_name]])</f>
        <v>Deandrea Cox</v>
      </c>
    </row>
    <row r="341" spans="1:20" x14ac:dyDescent="0.3">
      <c r="A341">
        <v>1220</v>
      </c>
      <c r="B341" s="1" t="s">
        <v>994</v>
      </c>
      <c r="C341" s="1" t="s">
        <v>995</v>
      </c>
      <c r="D341" s="1" t="s">
        <v>996</v>
      </c>
      <c r="E341" s="1" t="s">
        <v>77</v>
      </c>
      <c r="F341" s="1" t="s">
        <v>27</v>
      </c>
      <c r="G341">
        <v>45</v>
      </c>
      <c r="H341">
        <v>2</v>
      </c>
      <c r="I341">
        <v>22</v>
      </c>
      <c r="J341">
        <v>1</v>
      </c>
      <c r="K341">
        <v>7.0000000000000007E-2</v>
      </c>
      <c r="L341" s="1" t="s">
        <v>147</v>
      </c>
      <c r="M341">
        <v>1</v>
      </c>
      <c r="N341">
        <v>1</v>
      </c>
      <c r="O341">
        <v>269.99</v>
      </c>
      <c r="P341">
        <v>2016</v>
      </c>
      <c r="Q341" s="1" t="s">
        <v>19</v>
      </c>
      <c r="R341" s="1" t="s">
        <v>17</v>
      </c>
      <c r="S341">
        <v>251.0907</v>
      </c>
      <c r="T341" t="str">
        <f>_xlfn.CONCAT(bike_store_customer_order[[#This Row],[first_name]]," ",bike_store_customer_order[[#This Row],[last_name]])</f>
        <v>Carissa Cross</v>
      </c>
    </row>
    <row r="342" spans="1:20" x14ac:dyDescent="0.3">
      <c r="A342">
        <v>1228</v>
      </c>
      <c r="B342" s="1" t="s">
        <v>1127</v>
      </c>
      <c r="C342" s="1" t="s">
        <v>1354</v>
      </c>
      <c r="D342" s="1" t="s">
        <v>1355</v>
      </c>
      <c r="E342" s="1" t="s">
        <v>20</v>
      </c>
      <c r="F342" s="1" t="s">
        <v>21</v>
      </c>
      <c r="G342">
        <v>541</v>
      </c>
      <c r="H342">
        <v>1</v>
      </c>
      <c r="I342">
        <v>22</v>
      </c>
      <c r="J342">
        <v>2</v>
      </c>
      <c r="K342">
        <v>0.05</v>
      </c>
      <c r="L342" s="1" t="s">
        <v>147</v>
      </c>
      <c r="M342">
        <v>1</v>
      </c>
      <c r="N342">
        <v>1</v>
      </c>
      <c r="O342">
        <v>269.99</v>
      </c>
      <c r="P342">
        <v>2016</v>
      </c>
      <c r="Q342" s="1" t="s">
        <v>19</v>
      </c>
      <c r="R342" s="1" t="s">
        <v>17</v>
      </c>
      <c r="S342">
        <v>512.98099999999999</v>
      </c>
      <c r="T342" t="str">
        <f>_xlfn.CONCAT(bike_store_customer_order[[#This Row],[first_name]]," ",bike_store_customer_order[[#This Row],[last_name]])</f>
        <v>Zulema Clemons</v>
      </c>
    </row>
    <row r="343" spans="1:20" x14ac:dyDescent="0.3">
      <c r="A343">
        <v>1255</v>
      </c>
      <c r="B343" s="1" t="s">
        <v>1356</v>
      </c>
      <c r="C343" s="1" t="s">
        <v>1357</v>
      </c>
      <c r="D343" s="1" t="s">
        <v>1358</v>
      </c>
      <c r="E343" s="1" t="s">
        <v>165</v>
      </c>
      <c r="F343" s="1" t="s">
        <v>27</v>
      </c>
      <c r="G343">
        <v>109</v>
      </c>
      <c r="H343">
        <v>1</v>
      </c>
      <c r="I343">
        <v>22</v>
      </c>
      <c r="J343">
        <v>2</v>
      </c>
      <c r="K343">
        <v>0.1</v>
      </c>
      <c r="L343" s="1" t="s">
        <v>147</v>
      </c>
      <c r="M343">
        <v>1</v>
      </c>
      <c r="N343">
        <v>1</v>
      </c>
      <c r="O343">
        <v>269.99</v>
      </c>
      <c r="P343">
        <v>2016</v>
      </c>
      <c r="Q343" s="1" t="s">
        <v>19</v>
      </c>
      <c r="R343" s="1" t="s">
        <v>17</v>
      </c>
      <c r="S343">
        <v>485.98200000000003</v>
      </c>
      <c r="T343" t="str">
        <f>_xlfn.CONCAT(bike_store_customer_order[[#This Row],[first_name]]," ",bike_store_customer_order[[#This Row],[last_name]])</f>
        <v>Ben Stone</v>
      </c>
    </row>
    <row r="344" spans="1:20" x14ac:dyDescent="0.3">
      <c r="A344">
        <v>1296</v>
      </c>
      <c r="B344" s="1" t="s">
        <v>1359</v>
      </c>
      <c r="C344" s="1" t="s">
        <v>1360</v>
      </c>
      <c r="D344" s="1" t="s">
        <v>1361</v>
      </c>
      <c r="E344" s="1" t="s">
        <v>164</v>
      </c>
      <c r="F344" s="1" t="s">
        <v>27</v>
      </c>
      <c r="G344">
        <v>39</v>
      </c>
      <c r="H344">
        <v>1</v>
      </c>
      <c r="I344">
        <v>22</v>
      </c>
      <c r="J344">
        <v>2</v>
      </c>
      <c r="K344">
        <v>0.2</v>
      </c>
      <c r="L344" s="1" t="s">
        <v>147</v>
      </c>
      <c r="M344">
        <v>1</v>
      </c>
      <c r="N344">
        <v>1</v>
      </c>
      <c r="O344">
        <v>269.99</v>
      </c>
      <c r="P344">
        <v>2016</v>
      </c>
      <c r="Q344" s="1" t="s">
        <v>19</v>
      </c>
      <c r="R344" s="1" t="s">
        <v>17</v>
      </c>
      <c r="S344">
        <v>431.98400000000004</v>
      </c>
      <c r="T344" t="str">
        <f>_xlfn.CONCAT(bike_store_customer_order[[#This Row],[first_name]]," ",bike_store_customer_order[[#This Row],[last_name]])</f>
        <v>Travis Whitley</v>
      </c>
    </row>
    <row r="345" spans="1:20" x14ac:dyDescent="0.3">
      <c r="A345">
        <v>1307</v>
      </c>
      <c r="B345" s="1" t="s">
        <v>1362</v>
      </c>
      <c r="C345" s="1" t="s">
        <v>1363</v>
      </c>
      <c r="D345" s="1" t="s">
        <v>1364</v>
      </c>
      <c r="E345" s="1" t="s">
        <v>166</v>
      </c>
      <c r="F345" s="1" t="s">
        <v>21</v>
      </c>
      <c r="G345">
        <v>351</v>
      </c>
      <c r="H345">
        <v>4</v>
      </c>
      <c r="I345">
        <v>22</v>
      </c>
      <c r="J345">
        <v>2</v>
      </c>
      <c r="K345">
        <v>7.0000000000000007E-2</v>
      </c>
      <c r="L345" s="1" t="s">
        <v>147</v>
      </c>
      <c r="M345">
        <v>1</v>
      </c>
      <c r="N345">
        <v>1</v>
      </c>
      <c r="O345">
        <v>269.99</v>
      </c>
      <c r="P345">
        <v>2016</v>
      </c>
      <c r="Q345" s="1" t="s">
        <v>19</v>
      </c>
      <c r="R345" s="1" t="s">
        <v>17</v>
      </c>
      <c r="S345">
        <v>502.1814</v>
      </c>
      <c r="T345" t="str">
        <f>_xlfn.CONCAT(bike_store_customer_order[[#This Row],[first_name]]," ",bike_store_customer_order[[#This Row],[last_name]])</f>
        <v>Cinda Rocha</v>
      </c>
    </row>
    <row r="346" spans="1:20" x14ac:dyDescent="0.3">
      <c r="A346">
        <v>1326</v>
      </c>
      <c r="B346" s="1" t="s">
        <v>1365</v>
      </c>
      <c r="C346" s="1" t="s">
        <v>1366</v>
      </c>
      <c r="D346" s="1" t="s">
        <v>1367</v>
      </c>
      <c r="E346" s="1" t="s">
        <v>160</v>
      </c>
      <c r="F346" s="1" t="s">
        <v>27</v>
      </c>
      <c r="G346">
        <v>11</v>
      </c>
      <c r="H346">
        <v>2</v>
      </c>
      <c r="I346">
        <v>22</v>
      </c>
      <c r="J346">
        <v>2</v>
      </c>
      <c r="K346">
        <v>0.1</v>
      </c>
      <c r="L346" s="1" t="s">
        <v>147</v>
      </c>
      <c r="M346">
        <v>1</v>
      </c>
      <c r="N346">
        <v>1</v>
      </c>
      <c r="O346">
        <v>269.99</v>
      </c>
      <c r="P346">
        <v>2016</v>
      </c>
      <c r="Q346" s="1" t="s">
        <v>19</v>
      </c>
      <c r="R346" s="1" t="s">
        <v>17</v>
      </c>
      <c r="S346">
        <v>485.98200000000003</v>
      </c>
      <c r="T346" t="str">
        <f>_xlfn.CONCAT(bike_store_customer_order[[#This Row],[first_name]]," ",bike_store_customer_order[[#This Row],[last_name]])</f>
        <v>Tarra Guerrero</v>
      </c>
    </row>
    <row r="347" spans="1:20" x14ac:dyDescent="0.3">
      <c r="A347">
        <v>1328</v>
      </c>
      <c r="B347" s="1" t="s">
        <v>865</v>
      </c>
      <c r="C347" s="1" t="s">
        <v>866</v>
      </c>
      <c r="D347" s="1" t="s">
        <v>867</v>
      </c>
      <c r="E347" s="1" t="s">
        <v>86</v>
      </c>
      <c r="F347" s="1" t="s">
        <v>21</v>
      </c>
      <c r="G347">
        <v>93</v>
      </c>
      <c r="H347">
        <v>1</v>
      </c>
      <c r="I347">
        <v>22</v>
      </c>
      <c r="J347">
        <v>2</v>
      </c>
      <c r="K347">
        <v>7.0000000000000007E-2</v>
      </c>
      <c r="L347" s="1" t="s">
        <v>147</v>
      </c>
      <c r="M347">
        <v>1</v>
      </c>
      <c r="N347">
        <v>1</v>
      </c>
      <c r="O347">
        <v>269.99</v>
      </c>
      <c r="P347">
        <v>2016</v>
      </c>
      <c r="Q347" s="1" t="s">
        <v>19</v>
      </c>
      <c r="R347" s="1" t="s">
        <v>17</v>
      </c>
      <c r="S347">
        <v>502.1814</v>
      </c>
      <c r="T347" t="str">
        <f>_xlfn.CONCAT(bike_store_customer_order[[#This Row],[first_name]]," ",bike_store_customer_order[[#This Row],[last_name]])</f>
        <v>Cindie Franklin</v>
      </c>
    </row>
    <row r="348" spans="1:20" x14ac:dyDescent="0.3">
      <c r="A348">
        <v>1333</v>
      </c>
      <c r="B348" s="1" t="s">
        <v>1368</v>
      </c>
      <c r="C348" s="1" t="s">
        <v>1369</v>
      </c>
      <c r="D348" s="1" t="s">
        <v>1370</v>
      </c>
      <c r="E348" s="1" t="s">
        <v>176</v>
      </c>
      <c r="F348" s="1" t="s">
        <v>21</v>
      </c>
      <c r="G348">
        <v>338</v>
      </c>
      <c r="H348">
        <v>3</v>
      </c>
      <c r="I348">
        <v>22</v>
      </c>
      <c r="J348">
        <v>1</v>
      </c>
      <c r="K348">
        <v>0.1</v>
      </c>
      <c r="L348" s="1" t="s">
        <v>147</v>
      </c>
      <c r="M348">
        <v>1</v>
      </c>
      <c r="N348">
        <v>1</v>
      </c>
      <c r="O348">
        <v>269.99</v>
      </c>
      <c r="P348">
        <v>2016</v>
      </c>
      <c r="Q348" s="1" t="s">
        <v>19</v>
      </c>
      <c r="R348" s="1" t="s">
        <v>17</v>
      </c>
      <c r="S348">
        <v>242.99100000000001</v>
      </c>
      <c r="T348" t="str">
        <f>_xlfn.CONCAT(bike_store_customer_order[[#This Row],[first_name]]," ",bike_store_customer_order[[#This Row],[last_name]])</f>
        <v>Omega Huff</v>
      </c>
    </row>
    <row r="349" spans="1:20" x14ac:dyDescent="0.3">
      <c r="A349">
        <v>1350</v>
      </c>
      <c r="B349" s="1" t="s">
        <v>663</v>
      </c>
      <c r="C349" s="1" t="s">
        <v>664</v>
      </c>
      <c r="D349" s="1" t="s">
        <v>665</v>
      </c>
      <c r="E349" s="1" t="s">
        <v>125</v>
      </c>
      <c r="F349" s="1" t="s">
        <v>27</v>
      </c>
      <c r="G349">
        <v>238</v>
      </c>
      <c r="H349">
        <v>4</v>
      </c>
      <c r="I349">
        <v>22</v>
      </c>
      <c r="J349">
        <v>2</v>
      </c>
      <c r="K349">
        <v>0.05</v>
      </c>
      <c r="L349" s="1" t="s">
        <v>147</v>
      </c>
      <c r="M349">
        <v>1</v>
      </c>
      <c r="N349">
        <v>1</v>
      </c>
      <c r="O349">
        <v>269.99</v>
      </c>
      <c r="P349">
        <v>2016</v>
      </c>
      <c r="Q349" s="1" t="s">
        <v>19</v>
      </c>
      <c r="R349" s="1" t="s">
        <v>17</v>
      </c>
      <c r="S349">
        <v>512.98099999999999</v>
      </c>
      <c r="T349" t="str">
        <f>_xlfn.CONCAT(bike_store_customer_order[[#This Row],[first_name]]," ",bike_store_customer_order[[#This Row],[last_name]])</f>
        <v>Annett Rush</v>
      </c>
    </row>
    <row r="350" spans="1:20" x14ac:dyDescent="0.3">
      <c r="A350">
        <v>1358</v>
      </c>
      <c r="B350" s="1" t="s">
        <v>1371</v>
      </c>
      <c r="C350" s="1" t="s">
        <v>1372</v>
      </c>
      <c r="D350" s="1" t="s">
        <v>1373</v>
      </c>
      <c r="E350" s="1" t="s">
        <v>42</v>
      </c>
      <c r="F350" s="1" t="s">
        <v>27</v>
      </c>
      <c r="G350">
        <v>220</v>
      </c>
      <c r="H350">
        <v>3</v>
      </c>
      <c r="I350">
        <v>22</v>
      </c>
      <c r="J350">
        <v>2</v>
      </c>
      <c r="K350">
        <v>0.1</v>
      </c>
      <c r="L350" s="1" t="s">
        <v>147</v>
      </c>
      <c r="M350">
        <v>1</v>
      </c>
      <c r="N350">
        <v>1</v>
      </c>
      <c r="O350">
        <v>269.99</v>
      </c>
      <c r="P350">
        <v>2016</v>
      </c>
      <c r="Q350" s="1" t="s">
        <v>19</v>
      </c>
      <c r="R350" s="1" t="s">
        <v>17</v>
      </c>
      <c r="S350">
        <v>485.98200000000003</v>
      </c>
      <c r="T350" t="str">
        <f>_xlfn.CONCAT(bike_store_customer_order[[#This Row],[first_name]]," ",bike_store_customer_order[[#This Row],[last_name]])</f>
        <v>Noble Glover</v>
      </c>
    </row>
    <row r="351" spans="1:20" x14ac:dyDescent="0.3">
      <c r="A351">
        <v>1361</v>
      </c>
      <c r="B351" s="1" t="s">
        <v>1374</v>
      </c>
      <c r="C351" s="1" t="s">
        <v>643</v>
      </c>
      <c r="D351" s="1" t="s">
        <v>1375</v>
      </c>
      <c r="E351" s="1" t="s">
        <v>168</v>
      </c>
      <c r="F351" s="1" t="s">
        <v>27</v>
      </c>
      <c r="G351">
        <v>174</v>
      </c>
      <c r="H351">
        <v>1</v>
      </c>
      <c r="I351">
        <v>22</v>
      </c>
      <c r="J351">
        <v>2</v>
      </c>
      <c r="K351">
        <v>0.2</v>
      </c>
      <c r="L351" s="1" t="s">
        <v>147</v>
      </c>
      <c r="M351">
        <v>1</v>
      </c>
      <c r="N351">
        <v>1</v>
      </c>
      <c r="O351">
        <v>269.99</v>
      </c>
      <c r="P351">
        <v>2016</v>
      </c>
      <c r="Q351" s="1" t="s">
        <v>19</v>
      </c>
      <c r="R351" s="1" t="s">
        <v>17</v>
      </c>
      <c r="S351">
        <v>431.98400000000004</v>
      </c>
      <c r="T351" t="str">
        <f>_xlfn.CONCAT(bike_store_customer_order[[#This Row],[first_name]]," ",bike_store_customer_order[[#This Row],[last_name]])</f>
        <v>Destiny Goodman</v>
      </c>
    </row>
    <row r="352" spans="1:20" x14ac:dyDescent="0.3">
      <c r="A352">
        <v>1369</v>
      </c>
      <c r="B352" s="1" t="s">
        <v>1376</v>
      </c>
      <c r="C352" s="1" t="s">
        <v>947</v>
      </c>
      <c r="D352" s="1" t="s">
        <v>1377</v>
      </c>
      <c r="E352" s="1" t="s">
        <v>45</v>
      </c>
      <c r="F352" s="1" t="s">
        <v>27</v>
      </c>
      <c r="G352">
        <v>115</v>
      </c>
      <c r="H352">
        <v>1</v>
      </c>
      <c r="I352">
        <v>22</v>
      </c>
      <c r="J352">
        <v>1</v>
      </c>
      <c r="K352">
        <v>0.2</v>
      </c>
      <c r="L352" s="1" t="s">
        <v>147</v>
      </c>
      <c r="M352">
        <v>1</v>
      </c>
      <c r="N352">
        <v>1</v>
      </c>
      <c r="O352">
        <v>269.99</v>
      </c>
      <c r="P352">
        <v>2016</v>
      </c>
      <c r="Q352" s="1" t="s">
        <v>19</v>
      </c>
      <c r="R352" s="1" t="s">
        <v>17</v>
      </c>
      <c r="S352">
        <v>215.99200000000002</v>
      </c>
      <c r="T352" t="str">
        <f>_xlfn.CONCAT(bike_store_customer_order[[#This Row],[first_name]]," ",bike_store_customer_order[[#This Row],[last_name]])</f>
        <v>Starr Schneider</v>
      </c>
    </row>
    <row r="353" spans="1:20" x14ac:dyDescent="0.3">
      <c r="A353">
        <v>1377</v>
      </c>
      <c r="B353" s="1" t="s">
        <v>1197</v>
      </c>
      <c r="C353" s="1" t="s">
        <v>1198</v>
      </c>
      <c r="D353" s="1" t="s">
        <v>1199</v>
      </c>
      <c r="E353" s="1" t="s">
        <v>87</v>
      </c>
      <c r="F353" s="1" t="s">
        <v>27</v>
      </c>
      <c r="G353">
        <v>416</v>
      </c>
      <c r="H353">
        <v>1</v>
      </c>
      <c r="I353">
        <v>22</v>
      </c>
      <c r="J353">
        <v>1</v>
      </c>
      <c r="K353">
        <v>7.0000000000000007E-2</v>
      </c>
      <c r="L353" s="1" t="s">
        <v>147</v>
      </c>
      <c r="M353">
        <v>1</v>
      </c>
      <c r="N353">
        <v>1</v>
      </c>
      <c r="O353">
        <v>269.99</v>
      </c>
      <c r="P353">
        <v>2016</v>
      </c>
      <c r="Q353" s="1" t="s">
        <v>19</v>
      </c>
      <c r="R353" s="1" t="s">
        <v>17</v>
      </c>
      <c r="S353">
        <v>251.0907</v>
      </c>
      <c r="T353" t="str">
        <f>_xlfn.CONCAT(bike_store_customer_order[[#This Row],[first_name]]," ",bike_store_customer_order[[#This Row],[last_name]])</f>
        <v>Johana Jacobson</v>
      </c>
    </row>
    <row r="354" spans="1:20" x14ac:dyDescent="0.3">
      <c r="A354">
        <v>1413</v>
      </c>
      <c r="B354" s="1" t="s">
        <v>949</v>
      </c>
      <c r="C354" s="1" t="s">
        <v>1378</v>
      </c>
      <c r="D354" s="1" t="s">
        <v>1379</v>
      </c>
      <c r="E354" s="1" t="s">
        <v>33</v>
      </c>
      <c r="F354" s="1" t="s">
        <v>27</v>
      </c>
      <c r="G354">
        <v>69</v>
      </c>
      <c r="H354">
        <v>1</v>
      </c>
      <c r="I354">
        <v>22</v>
      </c>
      <c r="J354">
        <v>2</v>
      </c>
      <c r="K354">
        <v>0.1</v>
      </c>
      <c r="L354" s="1" t="s">
        <v>147</v>
      </c>
      <c r="M354">
        <v>1</v>
      </c>
      <c r="N354">
        <v>1</v>
      </c>
      <c r="O354">
        <v>269.99</v>
      </c>
      <c r="P354">
        <v>2016</v>
      </c>
      <c r="Q354" s="1" t="s">
        <v>19</v>
      </c>
      <c r="R354" s="1" t="s">
        <v>17</v>
      </c>
      <c r="S354">
        <v>485.98200000000003</v>
      </c>
      <c r="T354" t="str">
        <f>_xlfn.CONCAT(bike_store_customer_order[[#This Row],[first_name]]," ",bike_store_customer_order[[#This Row],[last_name]])</f>
        <v>Ophelia Decker</v>
      </c>
    </row>
    <row r="355" spans="1:20" x14ac:dyDescent="0.3">
      <c r="A355">
        <v>176</v>
      </c>
      <c r="B355" s="1" t="s">
        <v>1087</v>
      </c>
      <c r="C355" s="1" t="s">
        <v>667</v>
      </c>
      <c r="D355" s="1" t="s">
        <v>1088</v>
      </c>
      <c r="E355" s="1" t="s">
        <v>150</v>
      </c>
      <c r="F355" s="1" t="s">
        <v>21</v>
      </c>
      <c r="G355">
        <v>1586</v>
      </c>
      <c r="H355">
        <v>1</v>
      </c>
      <c r="I355">
        <v>22</v>
      </c>
      <c r="J355">
        <v>2</v>
      </c>
      <c r="K355">
        <v>0.1</v>
      </c>
      <c r="L355" s="1" t="s">
        <v>147</v>
      </c>
      <c r="M355">
        <v>1</v>
      </c>
      <c r="N355">
        <v>1</v>
      </c>
      <c r="O355">
        <v>269.99</v>
      </c>
      <c r="P355">
        <v>2016</v>
      </c>
      <c r="Q355" s="1" t="s">
        <v>19</v>
      </c>
      <c r="R355" s="1" t="s">
        <v>17</v>
      </c>
      <c r="S355">
        <v>485.98200000000003</v>
      </c>
      <c r="T355" t="str">
        <f>_xlfn.CONCAT(bike_store_customer_order[[#This Row],[first_name]]," ",bike_store_customer_order[[#This Row],[last_name]])</f>
        <v>Carley Reynolds</v>
      </c>
    </row>
    <row r="356" spans="1:20" x14ac:dyDescent="0.3">
      <c r="A356">
        <v>153</v>
      </c>
      <c r="B356" s="1" t="s">
        <v>1380</v>
      </c>
      <c r="C356" s="1" t="s">
        <v>1381</v>
      </c>
      <c r="D356" s="1" t="s">
        <v>1382</v>
      </c>
      <c r="E356" s="1" t="s">
        <v>29</v>
      </c>
      <c r="F356" s="1" t="s">
        <v>15</v>
      </c>
      <c r="G356">
        <v>810</v>
      </c>
      <c r="H356">
        <v>4</v>
      </c>
      <c r="I356">
        <v>22</v>
      </c>
      <c r="J356">
        <v>1</v>
      </c>
      <c r="K356">
        <v>0.2</v>
      </c>
      <c r="L356" s="1" t="s">
        <v>147</v>
      </c>
      <c r="M356">
        <v>1</v>
      </c>
      <c r="N356">
        <v>1</v>
      </c>
      <c r="O356">
        <v>269.99</v>
      </c>
      <c r="P356">
        <v>2016</v>
      </c>
      <c r="Q356" s="1" t="s">
        <v>19</v>
      </c>
      <c r="R356" s="1" t="s">
        <v>17</v>
      </c>
      <c r="S356">
        <v>215.99200000000002</v>
      </c>
      <c r="T356" t="str">
        <f>_xlfn.CONCAT(bike_store_customer_order[[#This Row],[first_name]]," ",bike_store_customer_order[[#This Row],[last_name]])</f>
        <v>Laraine Robbins</v>
      </c>
    </row>
    <row r="357" spans="1:20" x14ac:dyDescent="0.3">
      <c r="A357">
        <v>41</v>
      </c>
      <c r="B357" s="1" t="s">
        <v>1383</v>
      </c>
      <c r="C357" s="1" t="s">
        <v>1384</v>
      </c>
      <c r="D357" s="1" t="s">
        <v>1385</v>
      </c>
      <c r="E357" s="1" t="s">
        <v>169</v>
      </c>
      <c r="F357" s="1" t="s">
        <v>27</v>
      </c>
      <c r="G357">
        <v>1161</v>
      </c>
      <c r="H357">
        <v>3</v>
      </c>
      <c r="I357">
        <v>22</v>
      </c>
      <c r="J357">
        <v>1</v>
      </c>
      <c r="K357">
        <v>0.2</v>
      </c>
      <c r="L357" s="1" t="s">
        <v>147</v>
      </c>
      <c r="M357">
        <v>1</v>
      </c>
      <c r="N357">
        <v>1</v>
      </c>
      <c r="O357">
        <v>269.99</v>
      </c>
      <c r="P357">
        <v>2016</v>
      </c>
      <c r="Q357" s="1" t="s">
        <v>19</v>
      </c>
      <c r="R357" s="1" t="s">
        <v>17</v>
      </c>
      <c r="S357">
        <v>215.99200000000002</v>
      </c>
      <c r="T357" t="str">
        <f>_xlfn.CONCAT(bike_store_customer_order[[#This Row],[first_name]]," ",bike_store_customer_order[[#This Row],[last_name]])</f>
        <v>Kathie Freeman</v>
      </c>
    </row>
    <row r="358" spans="1:20" x14ac:dyDescent="0.3">
      <c r="A358">
        <v>953</v>
      </c>
      <c r="B358" s="1" t="s">
        <v>1386</v>
      </c>
      <c r="C358" s="1" t="s">
        <v>1387</v>
      </c>
      <c r="D358" s="1" t="s">
        <v>1388</v>
      </c>
      <c r="E358" s="1" t="s">
        <v>170</v>
      </c>
      <c r="F358" s="1" t="s">
        <v>15</v>
      </c>
      <c r="G358">
        <v>758</v>
      </c>
      <c r="H358">
        <v>1</v>
      </c>
      <c r="I358">
        <v>22</v>
      </c>
      <c r="J358">
        <v>2</v>
      </c>
      <c r="K358">
        <v>7.0000000000000007E-2</v>
      </c>
      <c r="L358" s="1" t="s">
        <v>147</v>
      </c>
      <c r="M358">
        <v>1</v>
      </c>
      <c r="N358">
        <v>1</v>
      </c>
      <c r="O358">
        <v>269.99</v>
      </c>
      <c r="P358">
        <v>2016</v>
      </c>
      <c r="Q358" s="1" t="s">
        <v>19</v>
      </c>
      <c r="R358" s="1" t="s">
        <v>17</v>
      </c>
      <c r="S358">
        <v>502.1814</v>
      </c>
      <c r="T358" t="str">
        <f>_xlfn.CONCAT(bike_store_customer_order[[#This Row],[first_name]]," ",bike_store_customer_order[[#This Row],[last_name]])</f>
        <v>Kattie Stevenson</v>
      </c>
    </row>
    <row r="359" spans="1:20" x14ac:dyDescent="0.3">
      <c r="A359">
        <v>698</v>
      </c>
      <c r="B359" s="1" t="s">
        <v>1293</v>
      </c>
      <c r="C359" s="1" t="s">
        <v>707</v>
      </c>
      <c r="D359" s="1" t="s">
        <v>1389</v>
      </c>
      <c r="E359" s="1" t="s">
        <v>159</v>
      </c>
      <c r="F359" s="1" t="s">
        <v>27</v>
      </c>
      <c r="G359">
        <v>745</v>
      </c>
      <c r="H359">
        <v>2</v>
      </c>
      <c r="I359">
        <v>22</v>
      </c>
      <c r="J359">
        <v>2</v>
      </c>
      <c r="K359">
        <v>0.2</v>
      </c>
      <c r="L359" s="1" t="s">
        <v>147</v>
      </c>
      <c r="M359">
        <v>1</v>
      </c>
      <c r="N359">
        <v>1</v>
      </c>
      <c r="O359">
        <v>269.99</v>
      </c>
      <c r="P359">
        <v>2016</v>
      </c>
      <c r="Q359" s="1" t="s">
        <v>19</v>
      </c>
      <c r="R359" s="1" t="s">
        <v>17</v>
      </c>
      <c r="S359">
        <v>431.98400000000004</v>
      </c>
      <c r="T359" t="str">
        <f>_xlfn.CONCAT(bike_store_customer_order[[#This Row],[first_name]]," ",bike_store_customer_order[[#This Row],[last_name]])</f>
        <v>Charleen Joyner</v>
      </c>
    </row>
    <row r="360" spans="1:20" x14ac:dyDescent="0.3">
      <c r="A360">
        <v>877</v>
      </c>
      <c r="B360" s="1" t="s">
        <v>1390</v>
      </c>
      <c r="C360" s="1" t="s">
        <v>1391</v>
      </c>
      <c r="D360" s="1" t="s">
        <v>1392</v>
      </c>
      <c r="E360" s="1" t="s">
        <v>161</v>
      </c>
      <c r="F360" s="1" t="s">
        <v>27</v>
      </c>
      <c r="G360">
        <v>906</v>
      </c>
      <c r="H360">
        <v>5</v>
      </c>
      <c r="I360">
        <v>22</v>
      </c>
      <c r="J360">
        <v>2</v>
      </c>
      <c r="K360">
        <v>0.2</v>
      </c>
      <c r="L360" s="1" t="s">
        <v>147</v>
      </c>
      <c r="M360">
        <v>1</v>
      </c>
      <c r="N360">
        <v>1</v>
      </c>
      <c r="O360">
        <v>269.99</v>
      </c>
      <c r="P360">
        <v>2016</v>
      </c>
      <c r="Q360" s="1" t="s">
        <v>19</v>
      </c>
      <c r="R360" s="1" t="s">
        <v>17</v>
      </c>
      <c r="S360">
        <v>431.98400000000004</v>
      </c>
      <c r="T360" t="str">
        <f>_xlfn.CONCAT(bike_store_customer_order[[#This Row],[first_name]]," ",bike_store_customer_order[[#This Row],[last_name]])</f>
        <v>Janine Manning</v>
      </c>
    </row>
    <row r="361" spans="1:20" x14ac:dyDescent="0.3">
      <c r="A361">
        <v>511</v>
      </c>
      <c r="B361" s="1" t="s">
        <v>1393</v>
      </c>
      <c r="C361" s="1" t="s">
        <v>1394</v>
      </c>
      <c r="D361" s="1" t="s">
        <v>1395</v>
      </c>
      <c r="E361" s="1" t="s">
        <v>63</v>
      </c>
      <c r="F361" s="1" t="s">
        <v>15</v>
      </c>
      <c r="G361">
        <v>974</v>
      </c>
      <c r="H361">
        <v>2</v>
      </c>
      <c r="I361">
        <v>22</v>
      </c>
      <c r="J361">
        <v>2</v>
      </c>
      <c r="K361">
        <v>0.2</v>
      </c>
      <c r="L361" s="1" t="s">
        <v>147</v>
      </c>
      <c r="M361">
        <v>1</v>
      </c>
      <c r="N361">
        <v>1</v>
      </c>
      <c r="O361">
        <v>269.99</v>
      </c>
      <c r="P361">
        <v>2016</v>
      </c>
      <c r="Q361" s="1" t="s">
        <v>19</v>
      </c>
      <c r="R361" s="1" t="s">
        <v>17</v>
      </c>
      <c r="S361">
        <v>431.98400000000004</v>
      </c>
      <c r="T361" t="str">
        <f>_xlfn.CONCAT(bike_store_customer_order[[#This Row],[first_name]]," ",bike_store_customer_order[[#This Row],[last_name]])</f>
        <v>Julienne Moody</v>
      </c>
    </row>
    <row r="362" spans="1:20" x14ac:dyDescent="0.3">
      <c r="A362">
        <v>783</v>
      </c>
      <c r="B362" s="1" t="s">
        <v>1396</v>
      </c>
      <c r="C362" s="1" t="s">
        <v>1397</v>
      </c>
      <c r="D362" s="1" t="s">
        <v>1398</v>
      </c>
      <c r="E362" s="1" t="s">
        <v>35</v>
      </c>
      <c r="F362" s="1" t="s">
        <v>27</v>
      </c>
      <c r="G362">
        <v>1214</v>
      </c>
      <c r="H362">
        <v>3</v>
      </c>
      <c r="I362">
        <v>22</v>
      </c>
      <c r="J362">
        <v>1</v>
      </c>
      <c r="K362">
        <v>0.05</v>
      </c>
      <c r="L362" s="1" t="s">
        <v>147</v>
      </c>
      <c r="M362">
        <v>1</v>
      </c>
      <c r="N362">
        <v>1</v>
      </c>
      <c r="O362">
        <v>269.99</v>
      </c>
      <c r="P362">
        <v>2016</v>
      </c>
      <c r="Q362" s="1" t="s">
        <v>19</v>
      </c>
      <c r="R362" s="1" t="s">
        <v>17</v>
      </c>
      <c r="S362">
        <v>256.4905</v>
      </c>
      <c r="T362" t="str">
        <f>_xlfn.CONCAT(bike_store_customer_order[[#This Row],[first_name]]," ",bike_store_customer_order[[#This Row],[last_name]])</f>
        <v>Celestine Kent</v>
      </c>
    </row>
    <row r="363" spans="1:20" x14ac:dyDescent="0.3">
      <c r="A363">
        <v>949</v>
      </c>
      <c r="B363" s="1" t="s">
        <v>1399</v>
      </c>
      <c r="C363" s="1" t="s">
        <v>1400</v>
      </c>
      <c r="D363" s="1" t="s">
        <v>1401</v>
      </c>
      <c r="E363" s="1" t="s">
        <v>26</v>
      </c>
      <c r="F363" s="1" t="s">
        <v>27</v>
      </c>
      <c r="G363">
        <v>656</v>
      </c>
      <c r="H363">
        <v>2</v>
      </c>
      <c r="I363">
        <v>22</v>
      </c>
      <c r="J363">
        <v>1</v>
      </c>
      <c r="K363">
        <v>7.0000000000000007E-2</v>
      </c>
      <c r="L363" s="1" t="s">
        <v>147</v>
      </c>
      <c r="M363">
        <v>1</v>
      </c>
      <c r="N363">
        <v>1</v>
      </c>
      <c r="O363">
        <v>269.99</v>
      </c>
      <c r="P363">
        <v>2016</v>
      </c>
      <c r="Q363" s="1" t="s">
        <v>19</v>
      </c>
      <c r="R363" s="1" t="s">
        <v>17</v>
      </c>
      <c r="S363">
        <v>251.0907</v>
      </c>
      <c r="T363" t="str">
        <f>_xlfn.CONCAT(bike_store_customer_order[[#This Row],[first_name]]," ",bike_store_customer_order[[#This Row],[last_name]])</f>
        <v>Venessa Frost</v>
      </c>
    </row>
    <row r="364" spans="1:20" x14ac:dyDescent="0.3">
      <c r="A364">
        <v>626</v>
      </c>
      <c r="B364" s="1" t="s">
        <v>1402</v>
      </c>
      <c r="C364" s="1" t="s">
        <v>1403</v>
      </c>
      <c r="D364" s="1" t="s">
        <v>1404</v>
      </c>
      <c r="E364" s="1" t="s">
        <v>157</v>
      </c>
      <c r="F364" s="1" t="s">
        <v>27</v>
      </c>
      <c r="G364">
        <v>661</v>
      </c>
      <c r="H364">
        <v>2</v>
      </c>
      <c r="I364">
        <v>22</v>
      </c>
      <c r="J364">
        <v>2</v>
      </c>
      <c r="K364">
        <v>0.05</v>
      </c>
      <c r="L364" s="1" t="s">
        <v>147</v>
      </c>
      <c r="M364">
        <v>1</v>
      </c>
      <c r="N364">
        <v>1</v>
      </c>
      <c r="O364">
        <v>269.99</v>
      </c>
      <c r="P364">
        <v>2016</v>
      </c>
      <c r="Q364" s="1" t="s">
        <v>19</v>
      </c>
      <c r="R364" s="1" t="s">
        <v>17</v>
      </c>
      <c r="S364">
        <v>512.98099999999999</v>
      </c>
      <c r="T364" t="str">
        <f>_xlfn.CONCAT(bike_store_customer_order[[#This Row],[first_name]]," ",bike_store_customer_order[[#This Row],[last_name]])</f>
        <v>Leigh Burke</v>
      </c>
    </row>
    <row r="365" spans="1:20" x14ac:dyDescent="0.3">
      <c r="A365">
        <v>525</v>
      </c>
      <c r="B365" s="1" t="s">
        <v>1405</v>
      </c>
      <c r="C365" s="1" t="s">
        <v>1406</v>
      </c>
      <c r="D365" s="1" t="s">
        <v>1407</v>
      </c>
      <c r="E365" s="1" t="s">
        <v>69</v>
      </c>
      <c r="F365" s="1" t="s">
        <v>27</v>
      </c>
      <c r="G365">
        <v>946</v>
      </c>
      <c r="H365">
        <v>4</v>
      </c>
      <c r="I365">
        <v>22</v>
      </c>
      <c r="J365">
        <v>2</v>
      </c>
      <c r="K365">
        <v>0.2</v>
      </c>
      <c r="L365" s="1" t="s">
        <v>147</v>
      </c>
      <c r="M365">
        <v>1</v>
      </c>
      <c r="N365">
        <v>1</v>
      </c>
      <c r="O365">
        <v>269.99</v>
      </c>
      <c r="P365">
        <v>2016</v>
      </c>
      <c r="Q365" s="1" t="s">
        <v>19</v>
      </c>
      <c r="R365" s="1" t="s">
        <v>17</v>
      </c>
      <c r="S365">
        <v>431.98400000000004</v>
      </c>
      <c r="T365" t="str">
        <f>_xlfn.CONCAT(bike_store_customer_order[[#This Row],[first_name]]," ",bike_store_customer_order[[#This Row],[last_name]])</f>
        <v>Andreas Mayer</v>
      </c>
    </row>
    <row r="366" spans="1:20" x14ac:dyDescent="0.3">
      <c r="A366">
        <v>1423</v>
      </c>
      <c r="B366" s="1" t="s">
        <v>1408</v>
      </c>
      <c r="C366" s="1" t="s">
        <v>1409</v>
      </c>
      <c r="D366" s="1" t="s">
        <v>1410</v>
      </c>
      <c r="E366" s="1" t="s">
        <v>63</v>
      </c>
      <c r="F366" s="1" t="s">
        <v>15</v>
      </c>
      <c r="G366">
        <v>982</v>
      </c>
      <c r="H366">
        <v>1</v>
      </c>
      <c r="I366">
        <v>22</v>
      </c>
      <c r="J366">
        <v>2</v>
      </c>
      <c r="K366">
        <v>0.1</v>
      </c>
      <c r="L366" s="1" t="s">
        <v>147</v>
      </c>
      <c r="M366">
        <v>1</v>
      </c>
      <c r="N366">
        <v>1</v>
      </c>
      <c r="O366">
        <v>269.99</v>
      </c>
      <c r="P366">
        <v>2016</v>
      </c>
      <c r="Q366" s="1" t="s">
        <v>19</v>
      </c>
      <c r="R366" s="1" t="s">
        <v>17</v>
      </c>
      <c r="S366">
        <v>485.98200000000003</v>
      </c>
      <c r="T366" t="str">
        <f>_xlfn.CONCAT(bike_store_customer_order[[#This Row],[first_name]]," ",bike_store_customer_order[[#This Row],[last_name]])</f>
        <v>Dollie Cervantes</v>
      </c>
    </row>
    <row r="367" spans="1:20" x14ac:dyDescent="0.3">
      <c r="A367">
        <v>163</v>
      </c>
      <c r="B367" s="1" t="s">
        <v>1411</v>
      </c>
      <c r="C367" s="1" t="s">
        <v>1412</v>
      </c>
      <c r="D367" s="1" t="s">
        <v>1413</v>
      </c>
      <c r="E367" s="1" t="s">
        <v>57</v>
      </c>
      <c r="F367" s="1" t="s">
        <v>27</v>
      </c>
      <c r="G367">
        <v>632</v>
      </c>
      <c r="H367">
        <v>5</v>
      </c>
      <c r="I367">
        <v>22</v>
      </c>
      <c r="J367">
        <v>2</v>
      </c>
      <c r="K367">
        <v>0.1</v>
      </c>
      <c r="L367" s="1" t="s">
        <v>147</v>
      </c>
      <c r="M367">
        <v>1</v>
      </c>
      <c r="N367">
        <v>1</v>
      </c>
      <c r="O367">
        <v>269.99</v>
      </c>
      <c r="P367">
        <v>2016</v>
      </c>
      <c r="Q367" s="1" t="s">
        <v>19</v>
      </c>
      <c r="R367" s="1" t="s">
        <v>17</v>
      </c>
      <c r="S367">
        <v>485.98200000000003</v>
      </c>
      <c r="T367" t="str">
        <f>_xlfn.CONCAT(bike_store_customer_order[[#This Row],[first_name]]," ",bike_store_customer_order[[#This Row],[last_name]])</f>
        <v>Margert Stevens</v>
      </c>
    </row>
    <row r="368" spans="1:20" x14ac:dyDescent="0.3">
      <c r="A368">
        <v>428</v>
      </c>
      <c r="B368" s="1" t="s">
        <v>1414</v>
      </c>
      <c r="C368" s="1" t="s">
        <v>1415</v>
      </c>
      <c r="D368" s="1" t="s">
        <v>1416</v>
      </c>
      <c r="E368" s="1" t="s">
        <v>69</v>
      </c>
      <c r="F368" s="1" t="s">
        <v>27</v>
      </c>
      <c r="G368">
        <v>841</v>
      </c>
      <c r="H368">
        <v>1</v>
      </c>
      <c r="I368">
        <v>22</v>
      </c>
      <c r="J368">
        <v>2</v>
      </c>
      <c r="K368">
        <v>0.1</v>
      </c>
      <c r="L368" s="1" t="s">
        <v>147</v>
      </c>
      <c r="M368">
        <v>1</v>
      </c>
      <c r="N368">
        <v>1</v>
      </c>
      <c r="O368">
        <v>269.99</v>
      </c>
      <c r="P368">
        <v>2016</v>
      </c>
      <c r="Q368" s="1" t="s">
        <v>19</v>
      </c>
      <c r="R368" s="1" t="s">
        <v>17</v>
      </c>
      <c r="S368">
        <v>485.98200000000003</v>
      </c>
      <c r="T368" t="str">
        <f>_xlfn.CONCAT(bike_store_customer_order[[#This Row],[first_name]]," ",bike_store_customer_order[[#This Row],[last_name]])</f>
        <v>Hipolito Padilla</v>
      </c>
    </row>
    <row r="369" spans="1:20" x14ac:dyDescent="0.3">
      <c r="A369">
        <v>1399</v>
      </c>
      <c r="B369" s="1" t="s">
        <v>1417</v>
      </c>
      <c r="C369" s="1" t="s">
        <v>1418</v>
      </c>
      <c r="D369" s="1" t="s">
        <v>1419</v>
      </c>
      <c r="E369" s="1" t="s">
        <v>91</v>
      </c>
      <c r="F369" s="1" t="s">
        <v>27</v>
      </c>
      <c r="G369">
        <v>722</v>
      </c>
      <c r="H369">
        <v>1</v>
      </c>
      <c r="I369">
        <v>22</v>
      </c>
      <c r="J369">
        <v>2</v>
      </c>
      <c r="K369">
        <v>7.0000000000000007E-2</v>
      </c>
      <c r="L369" s="1" t="s">
        <v>147</v>
      </c>
      <c r="M369">
        <v>1</v>
      </c>
      <c r="N369">
        <v>1</v>
      </c>
      <c r="O369">
        <v>269.99</v>
      </c>
      <c r="P369">
        <v>2016</v>
      </c>
      <c r="Q369" s="1" t="s">
        <v>19</v>
      </c>
      <c r="R369" s="1" t="s">
        <v>17</v>
      </c>
      <c r="S369">
        <v>502.1814</v>
      </c>
      <c r="T369" t="str">
        <f>_xlfn.CONCAT(bike_store_customer_order[[#This Row],[first_name]]," ",bike_store_customer_order[[#This Row],[last_name]])</f>
        <v>Angelika Perry</v>
      </c>
    </row>
    <row r="370" spans="1:20" x14ac:dyDescent="0.3">
      <c r="A370">
        <v>519</v>
      </c>
      <c r="B370" s="1" t="s">
        <v>1420</v>
      </c>
      <c r="C370" s="1" t="s">
        <v>776</v>
      </c>
      <c r="D370" s="1" t="s">
        <v>1421</v>
      </c>
      <c r="E370" s="1" t="s">
        <v>154</v>
      </c>
      <c r="F370" s="1" t="s">
        <v>21</v>
      </c>
      <c r="G370">
        <v>912</v>
      </c>
      <c r="H370">
        <v>1</v>
      </c>
      <c r="I370">
        <v>22</v>
      </c>
      <c r="J370">
        <v>2</v>
      </c>
      <c r="K370">
        <v>0.2</v>
      </c>
      <c r="L370" s="1" t="s">
        <v>147</v>
      </c>
      <c r="M370">
        <v>1</v>
      </c>
      <c r="N370">
        <v>1</v>
      </c>
      <c r="O370">
        <v>269.99</v>
      </c>
      <c r="P370">
        <v>2016</v>
      </c>
      <c r="Q370" s="1" t="s">
        <v>19</v>
      </c>
      <c r="R370" s="1" t="s">
        <v>17</v>
      </c>
      <c r="S370">
        <v>431.98400000000004</v>
      </c>
      <c r="T370" t="str">
        <f>_xlfn.CONCAT(bike_store_customer_order[[#This Row],[first_name]]," ",bike_store_customer_order[[#This Row],[last_name]])</f>
        <v>Rudolf Gilliam</v>
      </c>
    </row>
    <row r="371" spans="1:20" x14ac:dyDescent="0.3">
      <c r="A371">
        <v>1125</v>
      </c>
      <c r="B371" s="1" t="s">
        <v>1422</v>
      </c>
      <c r="C371" s="1" t="s">
        <v>1423</v>
      </c>
      <c r="D371" s="1" t="s">
        <v>1424</v>
      </c>
      <c r="E371" s="1" t="s">
        <v>133</v>
      </c>
      <c r="F371" s="1" t="s">
        <v>21</v>
      </c>
      <c r="G371">
        <v>662</v>
      </c>
      <c r="H371">
        <v>4</v>
      </c>
      <c r="I371">
        <v>22</v>
      </c>
      <c r="J371">
        <v>1</v>
      </c>
      <c r="K371">
        <v>7.0000000000000007E-2</v>
      </c>
      <c r="L371" s="1" t="s">
        <v>147</v>
      </c>
      <c r="M371">
        <v>1</v>
      </c>
      <c r="N371">
        <v>1</v>
      </c>
      <c r="O371">
        <v>269.99</v>
      </c>
      <c r="P371">
        <v>2016</v>
      </c>
      <c r="Q371" s="1" t="s">
        <v>19</v>
      </c>
      <c r="R371" s="1" t="s">
        <v>17</v>
      </c>
      <c r="S371">
        <v>251.0907</v>
      </c>
      <c r="T371" t="str">
        <f>_xlfn.CONCAT(bike_store_customer_order[[#This Row],[first_name]]," ",bike_store_customer_order[[#This Row],[last_name]])</f>
        <v>Caleb England</v>
      </c>
    </row>
    <row r="372" spans="1:20" x14ac:dyDescent="0.3">
      <c r="A372">
        <v>1343</v>
      </c>
      <c r="B372" s="1" t="s">
        <v>1425</v>
      </c>
      <c r="C372" s="1" t="s">
        <v>1276</v>
      </c>
      <c r="D372" s="1" t="s">
        <v>1426</v>
      </c>
      <c r="E372" s="1" t="s">
        <v>78</v>
      </c>
      <c r="F372" s="1" t="s">
        <v>21</v>
      </c>
      <c r="G372">
        <v>783</v>
      </c>
      <c r="H372">
        <v>2</v>
      </c>
      <c r="I372">
        <v>22</v>
      </c>
      <c r="J372">
        <v>2</v>
      </c>
      <c r="K372">
        <v>0.05</v>
      </c>
      <c r="L372" s="1" t="s">
        <v>147</v>
      </c>
      <c r="M372">
        <v>1</v>
      </c>
      <c r="N372">
        <v>1</v>
      </c>
      <c r="O372">
        <v>269.99</v>
      </c>
      <c r="P372">
        <v>2016</v>
      </c>
      <c r="Q372" s="1" t="s">
        <v>19</v>
      </c>
      <c r="R372" s="1" t="s">
        <v>17</v>
      </c>
      <c r="S372">
        <v>512.98099999999999</v>
      </c>
      <c r="T372" t="str">
        <f>_xlfn.CONCAT(bike_store_customer_order[[#This Row],[first_name]]," ",bike_store_customer_order[[#This Row],[last_name]])</f>
        <v>Jama Rodriquez</v>
      </c>
    </row>
    <row r="373" spans="1:20" x14ac:dyDescent="0.3">
      <c r="A373">
        <v>430</v>
      </c>
      <c r="B373" s="1" t="s">
        <v>1427</v>
      </c>
      <c r="C373" s="1" t="s">
        <v>1428</v>
      </c>
      <c r="D373" s="1" t="s">
        <v>1429</v>
      </c>
      <c r="E373" s="1" t="s">
        <v>152</v>
      </c>
      <c r="F373" s="1" t="s">
        <v>27</v>
      </c>
      <c r="G373">
        <v>784</v>
      </c>
      <c r="H373">
        <v>1</v>
      </c>
      <c r="I373">
        <v>22</v>
      </c>
      <c r="J373">
        <v>1</v>
      </c>
      <c r="K373">
        <v>7.0000000000000007E-2</v>
      </c>
      <c r="L373" s="1" t="s">
        <v>147</v>
      </c>
      <c r="M373">
        <v>1</v>
      </c>
      <c r="N373">
        <v>1</v>
      </c>
      <c r="O373">
        <v>269.99</v>
      </c>
      <c r="P373">
        <v>2016</v>
      </c>
      <c r="Q373" s="1" t="s">
        <v>19</v>
      </c>
      <c r="R373" s="1" t="s">
        <v>17</v>
      </c>
      <c r="S373">
        <v>251.0907</v>
      </c>
      <c r="T373" t="str">
        <f>_xlfn.CONCAT(bike_store_customer_order[[#This Row],[first_name]]," ",bike_store_customer_order[[#This Row],[last_name]])</f>
        <v>Kandi Mcneil</v>
      </c>
    </row>
    <row r="374" spans="1:20" x14ac:dyDescent="0.3">
      <c r="A374">
        <v>1379</v>
      </c>
      <c r="B374" s="1" t="s">
        <v>1430</v>
      </c>
      <c r="C374" s="1" t="s">
        <v>1305</v>
      </c>
      <c r="D374" s="1" t="s">
        <v>1431</v>
      </c>
      <c r="E374" s="1" t="s">
        <v>182</v>
      </c>
      <c r="F374" s="1" t="s">
        <v>27</v>
      </c>
      <c r="G374">
        <v>1148</v>
      </c>
      <c r="H374">
        <v>2</v>
      </c>
      <c r="I374">
        <v>22</v>
      </c>
      <c r="J374">
        <v>1</v>
      </c>
      <c r="K374">
        <v>7.0000000000000007E-2</v>
      </c>
      <c r="L374" s="1" t="s">
        <v>147</v>
      </c>
      <c r="M374">
        <v>1</v>
      </c>
      <c r="N374">
        <v>1</v>
      </c>
      <c r="O374">
        <v>269.99</v>
      </c>
      <c r="P374">
        <v>2016</v>
      </c>
      <c r="Q374" s="1" t="s">
        <v>19</v>
      </c>
      <c r="R374" s="1" t="s">
        <v>17</v>
      </c>
      <c r="S374">
        <v>251.0907</v>
      </c>
      <c r="T374" t="str">
        <f>_xlfn.CONCAT(bike_store_customer_order[[#This Row],[first_name]]," ",bike_store_customer_order[[#This Row],[last_name]])</f>
        <v>Dorine Thornton</v>
      </c>
    </row>
    <row r="375" spans="1:20" x14ac:dyDescent="0.3">
      <c r="A375">
        <v>1240</v>
      </c>
      <c r="B375" s="1" t="s">
        <v>1432</v>
      </c>
      <c r="C375" s="1" t="s">
        <v>1433</v>
      </c>
      <c r="D375" s="1" t="s">
        <v>1434</v>
      </c>
      <c r="E375" s="1" t="s">
        <v>158</v>
      </c>
      <c r="F375" s="1" t="s">
        <v>21</v>
      </c>
      <c r="G375">
        <v>1404</v>
      </c>
      <c r="H375">
        <v>2</v>
      </c>
      <c r="I375">
        <v>220</v>
      </c>
      <c r="J375">
        <v>1</v>
      </c>
      <c r="K375">
        <v>0.1</v>
      </c>
      <c r="L375" s="1" t="s">
        <v>185</v>
      </c>
      <c r="M375">
        <v>1</v>
      </c>
      <c r="N375">
        <v>3</v>
      </c>
      <c r="O375">
        <v>269.99</v>
      </c>
      <c r="P375">
        <v>2018</v>
      </c>
      <c r="Q375" s="1" t="s">
        <v>19</v>
      </c>
      <c r="R375" s="1" t="s">
        <v>24</v>
      </c>
      <c r="S375">
        <v>242.99100000000001</v>
      </c>
      <c r="T375" t="str">
        <f>_xlfn.CONCAT(bike_store_customer_order[[#This Row],[first_name]]," ",bike_store_customer_order[[#This Row],[last_name]])</f>
        <v>Bella Perez</v>
      </c>
    </row>
    <row r="376" spans="1:20" x14ac:dyDescent="0.3">
      <c r="A376">
        <v>21</v>
      </c>
      <c r="B376" s="1" t="s">
        <v>1435</v>
      </c>
      <c r="C376" s="1" t="s">
        <v>1436</v>
      </c>
      <c r="D376" s="1" t="s">
        <v>1437</v>
      </c>
      <c r="E376" s="1" t="s">
        <v>40</v>
      </c>
      <c r="F376" s="1" t="s">
        <v>15</v>
      </c>
      <c r="G376">
        <v>1409</v>
      </c>
      <c r="H376">
        <v>5</v>
      </c>
      <c r="I376">
        <v>222</v>
      </c>
      <c r="J376">
        <v>1</v>
      </c>
      <c r="K376">
        <v>0.1</v>
      </c>
      <c r="L376" s="1" t="s">
        <v>187</v>
      </c>
      <c r="M376">
        <v>1</v>
      </c>
      <c r="N376">
        <v>3</v>
      </c>
      <c r="O376">
        <v>269.99</v>
      </c>
      <c r="P376">
        <v>2018</v>
      </c>
      <c r="Q376" s="1" t="s">
        <v>19</v>
      </c>
      <c r="R376" s="1" t="s">
        <v>24</v>
      </c>
      <c r="S376">
        <v>242.99100000000001</v>
      </c>
      <c r="T376" t="str">
        <f>_xlfn.CONCAT(bike_store_customer_order[[#This Row],[first_name]]," ",bike_store_customer_order[[#This Row],[last_name]])</f>
        <v>Tobie Little</v>
      </c>
    </row>
    <row r="377" spans="1:20" x14ac:dyDescent="0.3">
      <c r="A377">
        <v>110</v>
      </c>
      <c r="B377" s="1" t="s">
        <v>1438</v>
      </c>
      <c r="C377" s="1" t="s">
        <v>1439</v>
      </c>
      <c r="D377" s="1" t="s">
        <v>1440</v>
      </c>
      <c r="E377" s="1" t="s">
        <v>122</v>
      </c>
      <c r="F377" s="1" t="s">
        <v>21</v>
      </c>
      <c r="G377">
        <v>1530</v>
      </c>
      <c r="H377">
        <v>1</v>
      </c>
      <c r="I377">
        <v>213</v>
      </c>
      <c r="J377">
        <v>2</v>
      </c>
      <c r="K377">
        <v>0.1</v>
      </c>
      <c r="L377" s="1" t="s">
        <v>186</v>
      </c>
      <c r="M377">
        <v>1</v>
      </c>
      <c r="N377">
        <v>3</v>
      </c>
      <c r="O377">
        <v>269.99</v>
      </c>
      <c r="P377">
        <v>2018</v>
      </c>
      <c r="Q377" s="1" t="s">
        <v>19</v>
      </c>
      <c r="R377" s="1" t="s">
        <v>24</v>
      </c>
      <c r="S377">
        <v>485.98200000000003</v>
      </c>
      <c r="T377" t="str">
        <f>_xlfn.CONCAT(bike_store_customer_order[[#This Row],[first_name]]," ",bike_store_customer_order[[#This Row],[last_name]])</f>
        <v>Ollie Zimmerman</v>
      </c>
    </row>
    <row r="378" spans="1:20" x14ac:dyDescent="0.3">
      <c r="A378">
        <v>224</v>
      </c>
      <c r="B378" s="1" t="s">
        <v>809</v>
      </c>
      <c r="C378" s="1" t="s">
        <v>810</v>
      </c>
      <c r="D378" s="1" t="s">
        <v>811</v>
      </c>
      <c r="E378" s="1" t="s">
        <v>86</v>
      </c>
      <c r="F378" s="1" t="s">
        <v>21</v>
      </c>
      <c r="G378">
        <v>1575</v>
      </c>
      <c r="H378">
        <v>3</v>
      </c>
      <c r="I378">
        <v>213</v>
      </c>
      <c r="J378">
        <v>1</v>
      </c>
      <c r="K378">
        <v>7.0000000000000007E-2</v>
      </c>
      <c r="L378" s="1" t="s">
        <v>186</v>
      </c>
      <c r="M378">
        <v>1</v>
      </c>
      <c r="N378">
        <v>3</v>
      </c>
      <c r="O378">
        <v>269.99</v>
      </c>
      <c r="P378">
        <v>2018</v>
      </c>
      <c r="Q378" s="1" t="s">
        <v>19</v>
      </c>
      <c r="R378" s="1" t="s">
        <v>24</v>
      </c>
      <c r="S378">
        <v>251.0907</v>
      </c>
      <c r="T378" t="str">
        <f>_xlfn.CONCAT(bike_store_customer_order[[#This Row],[first_name]]," ",bike_store_customer_order[[#This Row],[last_name]])</f>
        <v>Moses Pope</v>
      </c>
    </row>
    <row r="379" spans="1:20" x14ac:dyDescent="0.3">
      <c r="A379">
        <v>135</v>
      </c>
      <c r="B379" s="1" t="s">
        <v>1441</v>
      </c>
      <c r="C379" s="1" t="s">
        <v>676</v>
      </c>
      <c r="D379" s="1" t="s">
        <v>1442</v>
      </c>
      <c r="E379" s="1" t="s">
        <v>119</v>
      </c>
      <c r="F379" s="1" t="s">
        <v>15</v>
      </c>
      <c r="G379">
        <v>1614</v>
      </c>
      <c r="H379">
        <v>3</v>
      </c>
      <c r="I379">
        <v>213</v>
      </c>
      <c r="J379">
        <v>2</v>
      </c>
      <c r="K379">
        <v>0.2</v>
      </c>
      <c r="L379" s="1" t="s">
        <v>186</v>
      </c>
      <c r="M379">
        <v>1</v>
      </c>
      <c r="N379">
        <v>3</v>
      </c>
      <c r="O379">
        <v>269.99</v>
      </c>
      <c r="P379">
        <v>2018</v>
      </c>
      <c r="Q379" s="1" t="s">
        <v>19</v>
      </c>
      <c r="R379" s="1" t="s">
        <v>24</v>
      </c>
      <c r="S379">
        <v>431.98400000000004</v>
      </c>
      <c r="T379" t="str">
        <f>_xlfn.CONCAT(bike_store_customer_order[[#This Row],[first_name]]," ",bike_store_customer_order[[#This Row],[last_name]])</f>
        <v>Dorthey Jackson</v>
      </c>
    </row>
    <row r="380" spans="1:20" x14ac:dyDescent="0.3">
      <c r="A380">
        <v>16</v>
      </c>
      <c r="B380" s="1" t="s">
        <v>1059</v>
      </c>
      <c r="C380" s="1" t="s">
        <v>1060</v>
      </c>
      <c r="D380" s="1" t="s">
        <v>1061</v>
      </c>
      <c r="E380" s="1" t="s">
        <v>30</v>
      </c>
      <c r="F380" s="1" t="s">
        <v>27</v>
      </c>
      <c r="G380">
        <v>1510</v>
      </c>
      <c r="H380">
        <v>4</v>
      </c>
      <c r="I380">
        <v>220</v>
      </c>
      <c r="J380">
        <v>2</v>
      </c>
      <c r="K380">
        <v>0.1</v>
      </c>
      <c r="L380" s="1" t="s">
        <v>185</v>
      </c>
      <c r="M380">
        <v>1</v>
      </c>
      <c r="N380">
        <v>3</v>
      </c>
      <c r="O380">
        <v>269.99</v>
      </c>
      <c r="P380">
        <v>2018</v>
      </c>
      <c r="Q380" s="1" t="s">
        <v>19</v>
      </c>
      <c r="R380" s="1" t="s">
        <v>24</v>
      </c>
      <c r="S380">
        <v>485.98200000000003</v>
      </c>
      <c r="T380" t="str">
        <f>_xlfn.CONCAT(bike_store_customer_order[[#This Row],[first_name]]," ",bike_store_customer_order[[#This Row],[last_name]])</f>
        <v>Emmitt Sanchez</v>
      </c>
    </row>
    <row r="381" spans="1:20" x14ac:dyDescent="0.3">
      <c r="A381">
        <v>478</v>
      </c>
      <c r="B381" s="1" t="s">
        <v>1443</v>
      </c>
      <c r="C381" s="1" t="s">
        <v>1444</v>
      </c>
      <c r="D381" s="1" t="s">
        <v>1445</v>
      </c>
      <c r="E381" s="1" t="s">
        <v>188</v>
      </c>
      <c r="F381" s="1" t="s">
        <v>27</v>
      </c>
      <c r="G381">
        <v>1442</v>
      </c>
      <c r="H381">
        <v>2</v>
      </c>
      <c r="I381">
        <v>220</v>
      </c>
      <c r="J381">
        <v>1</v>
      </c>
      <c r="K381">
        <v>7.0000000000000007E-2</v>
      </c>
      <c r="L381" s="1" t="s">
        <v>185</v>
      </c>
      <c r="M381">
        <v>1</v>
      </c>
      <c r="N381">
        <v>3</v>
      </c>
      <c r="O381">
        <v>269.99</v>
      </c>
      <c r="P381">
        <v>2018</v>
      </c>
      <c r="Q381" s="1" t="s">
        <v>19</v>
      </c>
      <c r="R381" s="1" t="s">
        <v>24</v>
      </c>
      <c r="S381">
        <v>251.0907</v>
      </c>
      <c r="T381" t="str">
        <f>_xlfn.CONCAT(bike_store_customer_order[[#This Row],[first_name]]," ",bike_store_customer_order[[#This Row],[last_name]])</f>
        <v>Emmett Hahn</v>
      </c>
    </row>
    <row r="382" spans="1:20" x14ac:dyDescent="0.3">
      <c r="A382">
        <v>43</v>
      </c>
      <c r="B382" s="1" t="s">
        <v>1446</v>
      </c>
      <c r="C382" s="1" t="s">
        <v>1447</v>
      </c>
      <c r="D382" s="1" t="s">
        <v>1448</v>
      </c>
      <c r="E382" s="1" t="s">
        <v>119</v>
      </c>
      <c r="F382" s="1" t="s">
        <v>15</v>
      </c>
      <c r="G382">
        <v>1601</v>
      </c>
      <c r="H382">
        <v>3</v>
      </c>
      <c r="I382">
        <v>220</v>
      </c>
      <c r="J382">
        <v>2</v>
      </c>
      <c r="K382">
        <v>7.0000000000000007E-2</v>
      </c>
      <c r="L382" s="1" t="s">
        <v>185</v>
      </c>
      <c r="M382">
        <v>1</v>
      </c>
      <c r="N382">
        <v>3</v>
      </c>
      <c r="O382">
        <v>269.99</v>
      </c>
      <c r="P382">
        <v>2018</v>
      </c>
      <c r="Q382" s="1" t="s">
        <v>19</v>
      </c>
      <c r="R382" s="1" t="s">
        <v>24</v>
      </c>
      <c r="S382">
        <v>502.1814</v>
      </c>
      <c r="T382" t="str">
        <f>_xlfn.CONCAT(bike_store_customer_order[[#This Row],[first_name]]," ",bike_store_customer_order[[#This Row],[last_name]])</f>
        <v>Mozelle Carter</v>
      </c>
    </row>
    <row r="383" spans="1:20" x14ac:dyDescent="0.3">
      <c r="A383">
        <v>92</v>
      </c>
      <c r="B383" s="1" t="s">
        <v>1449</v>
      </c>
      <c r="C383" s="1" t="s">
        <v>1450</v>
      </c>
      <c r="D383" s="1" t="s">
        <v>1451</v>
      </c>
      <c r="E383" s="1" t="s">
        <v>163</v>
      </c>
      <c r="F383" s="1" t="s">
        <v>27</v>
      </c>
      <c r="G383">
        <v>1369</v>
      </c>
      <c r="H383">
        <v>1</v>
      </c>
      <c r="I383">
        <v>213</v>
      </c>
      <c r="J383">
        <v>2</v>
      </c>
      <c r="K383">
        <v>0.05</v>
      </c>
      <c r="L383" s="1" t="s">
        <v>186</v>
      </c>
      <c r="M383">
        <v>1</v>
      </c>
      <c r="N383">
        <v>3</v>
      </c>
      <c r="O383">
        <v>269.99</v>
      </c>
      <c r="P383">
        <v>2018</v>
      </c>
      <c r="Q383" s="1" t="s">
        <v>19</v>
      </c>
      <c r="R383" s="1" t="s">
        <v>24</v>
      </c>
      <c r="S383">
        <v>512.98099999999999</v>
      </c>
      <c r="T383" t="str">
        <f>_xlfn.CONCAT(bike_store_customer_order[[#This Row],[first_name]]," ",bike_store_customer_order[[#This Row],[last_name]])</f>
        <v>Tena Cruz</v>
      </c>
    </row>
    <row r="384" spans="1:20" x14ac:dyDescent="0.3">
      <c r="A384">
        <v>203</v>
      </c>
      <c r="B384" s="1" t="s">
        <v>1452</v>
      </c>
      <c r="C384" s="1" t="s">
        <v>1378</v>
      </c>
      <c r="D384" s="1" t="s">
        <v>1453</v>
      </c>
      <c r="E384" s="1" t="s">
        <v>119</v>
      </c>
      <c r="F384" s="1" t="s">
        <v>15</v>
      </c>
      <c r="G384">
        <v>1333</v>
      </c>
      <c r="H384">
        <v>3</v>
      </c>
      <c r="I384">
        <v>99</v>
      </c>
      <c r="J384">
        <v>2</v>
      </c>
      <c r="K384">
        <v>0.1</v>
      </c>
      <c r="L384" s="1" t="s">
        <v>190</v>
      </c>
      <c r="M384">
        <v>1</v>
      </c>
      <c r="N384">
        <v>1</v>
      </c>
      <c r="O384">
        <v>299.99</v>
      </c>
      <c r="P384">
        <v>2017</v>
      </c>
      <c r="Q384" s="1" t="s">
        <v>19</v>
      </c>
      <c r="R384" s="1" t="s">
        <v>17</v>
      </c>
      <c r="S384">
        <v>539.98200000000008</v>
      </c>
      <c r="T384" t="str">
        <f>_xlfn.CONCAT(bike_store_customer_order[[#This Row],[first_name]]," ",bike_store_customer_order[[#This Row],[last_name]])</f>
        <v>Minerva Decker</v>
      </c>
    </row>
    <row r="385" spans="1:20" x14ac:dyDescent="0.3">
      <c r="A385">
        <v>571</v>
      </c>
      <c r="B385" s="1" t="s">
        <v>1454</v>
      </c>
      <c r="C385" s="1" t="s">
        <v>1311</v>
      </c>
      <c r="D385" s="1" t="s">
        <v>1455</v>
      </c>
      <c r="E385" s="1" t="s">
        <v>154</v>
      </c>
      <c r="F385" s="1" t="s">
        <v>21</v>
      </c>
      <c r="G385">
        <v>1237</v>
      </c>
      <c r="H385">
        <v>3</v>
      </c>
      <c r="I385">
        <v>95</v>
      </c>
      <c r="J385">
        <v>2</v>
      </c>
      <c r="K385">
        <v>0.2</v>
      </c>
      <c r="L385" s="1" t="s">
        <v>189</v>
      </c>
      <c r="M385">
        <v>1</v>
      </c>
      <c r="N385">
        <v>1</v>
      </c>
      <c r="O385">
        <v>299.99</v>
      </c>
      <c r="P385">
        <v>2017</v>
      </c>
      <c r="Q385" s="1" t="s">
        <v>19</v>
      </c>
      <c r="R385" s="1" t="s">
        <v>17</v>
      </c>
      <c r="S385">
        <v>479.98400000000004</v>
      </c>
      <c r="T385" t="str">
        <f>_xlfn.CONCAT(bike_store_customer_order[[#This Row],[first_name]]," ",bike_store_customer_order[[#This Row],[last_name]])</f>
        <v>Kaley Blanchard</v>
      </c>
    </row>
    <row r="386" spans="1:20" x14ac:dyDescent="0.3">
      <c r="A386">
        <v>1345</v>
      </c>
      <c r="B386" s="1" t="s">
        <v>1456</v>
      </c>
      <c r="C386" s="1" t="s">
        <v>1457</v>
      </c>
      <c r="D386" s="1" t="s">
        <v>1458</v>
      </c>
      <c r="E386" s="1" t="s">
        <v>191</v>
      </c>
      <c r="F386" s="1" t="s">
        <v>27</v>
      </c>
      <c r="G386">
        <v>1008</v>
      </c>
      <c r="H386">
        <v>3</v>
      </c>
      <c r="I386">
        <v>95</v>
      </c>
      <c r="J386">
        <v>1</v>
      </c>
      <c r="K386">
        <v>7.0000000000000007E-2</v>
      </c>
      <c r="L386" s="1" t="s">
        <v>189</v>
      </c>
      <c r="M386">
        <v>1</v>
      </c>
      <c r="N386">
        <v>1</v>
      </c>
      <c r="O386">
        <v>299.99</v>
      </c>
      <c r="P386">
        <v>2017</v>
      </c>
      <c r="Q386" s="1" t="s">
        <v>19</v>
      </c>
      <c r="R386" s="1" t="s">
        <v>17</v>
      </c>
      <c r="S386">
        <v>278.9907</v>
      </c>
      <c r="T386" t="str">
        <f>_xlfn.CONCAT(bike_store_customer_order[[#This Row],[first_name]]," ",bike_store_customer_order[[#This Row],[last_name]])</f>
        <v>Arie Hunter</v>
      </c>
    </row>
    <row r="387" spans="1:20" x14ac:dyDescent="0.3">
      <c r="A387">
        <v>244</v>
      </c>
      <c r="B387" s="1" t="s">
        <v>1459</v>
      </c>
      <c r="C387" s="1" t="s">
        <v>1460</v>
      </c>
      <c r="D387" s="1" t="s">
        <v>1461</v>
      </c>
      <c r="E387" s="1" t="s">
        <v>79</v>
      </c>
      <c r="F387" s="1" t="s">
        <v>21</v>
      </c>
      <c r="G387">
        <v>1320</v>
      </c>
      <c r="H387">
        <v>3</v>
      </c>
      <c r="I387">
        <v>99</v>
      </c>
      <c r="J387">
        <v>2</v>
      </c>
      <c r="K387">
        <v>0.2</v>
      </c>
      <c r="L387" s="1" t="s">
        <v>190</v>
      </c>
      <c r="M387">
        <v>1</v>
      </c>
      <c r="N387">
        <v>1</v>
      </c>
      <c r="O387">
        <v>299.99</v>
      </c>
      <c r="P387">
        <v>2017</v>
      </c>
      <c r="Q387" s="1" t="s">
        <v>19</v>
      </c>
      <c r="R387" s="1" t="s">
        <v>17</v>
      </c>
      <c r="S387">
        <v>479.98400000000004</v>
      </c>
      <c r="T387" t="str">
        <f>_xlfn.CONCAT(bike_store_customer_order[[#This Row],[first_name]]," ",bike_store_customer_order[[#This Row],[last_name]])</f>
        <v>Jessika Bray</v>
      </c>
    </row>
    <row r="388" spans="1:20" x14ac:dyDescent="0.3">
      <c r="A388">
        <v>1409</v>
      </c>
      <c r="B388" s="1" t="s">
        <v>1462</v>
      </c>
      <c r="C388" s="1" t="s">
        <v>1463</v>
      </c>
      <c r="D388" s="1" t="s">
        <v>1464</v>
      </c>
      <c r="E388" s="1" t="s">
        <v>51</v>
      </c>
      <c r="F388" s="1" t="s">
        <v>27</v>
      </c>
      <c r="G388">
        <v>1304</v>
      </c>
      <c r="H388">
        <v>2</v>
      </c>
      <c r="I388">
        <v>99</v>
      </c>
      <c r="J388">
        <v>2</v>
      </c>
      <c r="K388">
        <v>0.05</v>
      </c>
      <c r="L388" s="1" t="s">
        <v>190</v>
      </c>
      <c r="M388">
        <v>1</v>
      </c>
      <c r="N388">
        <v>1</v>
      </c>
      <c r="O388">
        <v>299.99</v>
      </c>
      <c r="P388">
        <v>2017</v>
      </c>
      <c r="Q388" s="1" t="s">
        <v>19</v>
      </c>
      <c r="R388" s="1" t="s">
        <v>17</v>
      </c>
      <c r="S388">
        <v>569.98099999999999</v>
      </c>
      <c r="T388" t="str">
        <f>_xlfn.CONCAT(bike_store_customer_order[[#This Row],[first_name]]," ",bike_store_customer_order[[#This Row],[last_name]])</f>
        <v>Lamar Bush</v>
      </c>
    </row>
    <row r="389" spans="1:20" x14ac:dyDescent="0.3">
      <c r="A389">
        <v>594</v>
      </c>
      <c r="B389" s="1" t="s">
        <v>1465</v>
      </c>
      <c r="C389" s="1" t="s">
        <v>1466</v>
      </c>
      <c r="D389" s="1" t="s">
        <v>1467</v>
      </c>
      <c r="E389" s="1" t="s">
        <v>99</v>
      </c>
      <c r="F389" s="1" t="s">
        <v>27</v>
      </c>
      <c r="G389">
        <v>1343</v>
      </c>
      <c r="H389">
        <v>2</v>
      </c>
      <c r="I389">
        <v>99</v>
      </c>
      <c r="J389">
        <v>1</v>
      </c>
      <c r="K389">
        <v>0.05</v>
      </c>
      <c r="L389" s="1" t="s">
        <v>190</v>
      </c>
      <c r="M389">
        <v>1</v>
      </c>
      <c r="N389">
        <v>1</v>
      </c>
      <c r="O389">
        <v>299.99</v>
      </c>
      <c r="P389">
        <v>2017</v>
      </c>
      <c r="Q389" s="1" t="s">
        <v>19</v>
      </c>
      <c r="R389" s="1" t="s">
        <v>17</v>
      </c>
      <c r="S389">
        <v>284.9905</v>
      </c>
      <c r="T389" t="str">
        <f>_xlfn.CONCAT(bike_store_customer_order[[#This Row],[first_name]]," ",bike_store_customer_order[[#This Row],[last_name]])</f>
        <v>Deanne Parsons</v>
      </c>
    </row>
    <row r="390" spans="1:20" x14ac:dyDescent="0.3">
      <c r="A390">
        <v>60</v>
      </c>
      <c r="B390" s="1" t="s">
        <v>1468</v>
      </c>
      <c r="C390" s="1" t="s">
        <v>551</v>
      </c>
      <c r="D390" s="1" t="s">
        <v>1469</v>
      </c>
      <c r="E390" s="1" t="s">
        <v>127</v>
      </c>
      <c r="F390" s="1" t="s">
        <v>21</v>
      </c>
      <c r="G390">
        <v>1565</v>
      </c>
      <c r="H390">
        <v>4</v>
      </c>
      <c r="I390">
        <v>95</v>
      </c>
      <c r="J390">
        <v>1</v>
      </c>
      <c r="K390">
        <v>7.0000000000000007E-2</v>
      </c>
      <c r="L390" s="1" t="s">
        <v>189</v>
      </c>
      <c r="M390">
        <v>1</v>
      </c>
      <c r="N390">
        <v>1</v>
      </c>
      <c r="O390">
        <v>299.99</v>
      </c>
      <c r="P390">
        <v>2017</v>
      </c>
      <c r="Q390" s="1" t="s">
        <v>19</v>
      </c>
      <c r="R390" s="1" t="s">
        <v>17</v>
      </c>
      <c r="S390">
        <v>278.9907</v>
      </c>
      <c r="T390" t="str">
        <f>_xlfn.CONCAT(bike_store_customer_order[[#This Row],[first_name]]," ",bike_store_customer_order[[#This Row],[last_name]])</f>
        <v>Neil Mccall</v>
      </c>
    </row>
    <row r="391" spans="1:20" x14ac:dyDescent="0.3">
      <c r="A391">
        <v>157</v>
      </c>
      <c r="B391" s="1" t="s">
        <v>1470</v>
      </c>
      <c r="C391" s="1" t="s">
        <v>1276</v>
      </c>
      <c r="D391" s="1" t="s">
        <v>1471</v>
      </c>
      <c r="E391" s="1" t="s">
        <v>50</v>
      </c>
      <c r="F391" s="1" t="s">
        <v>21</v>
      </c>
      <c r="G391">
        <v>1585</v>
      </c>
      <c r="H391">
        <v>4</v>
      </c>
      <c r="I391">
        <v>95</v>
      </c>
      <c r="J391">
        <v>1</v>
      </c>
      <c r="K391">
        <v>0.1</v>
      </c>
      <c r="L391" s="1" t="s">
        <v>189</v>
      </c>
      <c r="M391">
        <v>1</v>
      </c>
      <c r="N391">
        <v>1</v>
      </c>
      <c r="O391">
        <v>299.99</v>
      </c>
      <c r="P391">
        <v>2017</v>
      </c>
      <c r="Q391" s="1" t="s">
        <v>19</v>
      </c>
      <c r="R391" s="1" t="s">
        <v>17</v>
      </c>
      <c r="S391">
        <v>269.99100000000004</v>
      </c>
      <c r="T391" t="str">
        <f>_xlfn.CONCAT(bike_store_customer_order[[#This Row],[first_name]]," ",bike_store_customer_order[[#This Row],[last_name]])</f>
        <v>Carola Rodriquez</v>
      </c>
    </row>
    <row r="392" spans="1:20" x14ac:dyDescent="0.3">
      <c r="A392">
        <v>1415</v>
      </c>
      <c r="B392" s="1" t="s">
        <v>1472</v>
      </c>
      <c r="C392" s="1" t="s">
        <v>1473</v>
      </c>
      <c r="D392" s="1" t="s">
        <v>1474</v>
      </c>
      <c r="E392" s="1" t="s">
        <v>181</v>
      </c>
      <c r="F392" s="1" t="s">
        <v>21</v>
      </c>
      <c r="G392">
        <v>993</v>
      </c>
      <c r="H392">
        <v>4</v>
      </c>
      <c r="I392">
        <v>99</v>
      </c>
      <c r="J392">
        <v>2</v>
      </c>
      <c r="K392">
        <v>7.0000000000000007E-2</v>
      </c>
      <c r="L392" s="1" t="s">
        <v>190</v>
      </c>
      <c r="M392">
        <v>1</v>
      </c>
      <c r="N392">
        <v>1</v>
      </c>
      <c r="O392">
        <v>299.99</v>
      </c>
      <c r="P392">
        <v>2017</v>
      </c>
      <c r="Q392" s="1" t="s">
        <v>19</v>
      </c>
      <c r="R392" s="1" t="s">
        <v>17</v>
      </c>
      <c r="S392">
        <v>557.98140000000001</v>
      </c>
      <c r="T392" t="str">
        <f>_xlfn.CONCAT(bike_store_customer_order[[#This Row],[first_name]]," ",bike_store_customer_order[[#This Row],[last_name]])</f>
        <v>Harold O'connor</v>
      </c>
    </row>
    <row r="393" spans="1:20" x14ac:dyDescent="0.3">
      <c r="A393">
        <v>953</v>
      </c>
      <c r="B393" s="1" t="s">
        <v>1386</v>
      </c>
      <c r="C393" s="1" t="s">
        <v>1387</v>
      </c>
      <c r="D393" s="1" t="s">
        <v>1388</v>
      </c>
      <c r="E393" s="1" t="s">
        <v>170</v>
      </c>
      <c r="F393" s="1" t="s">
        <v>15</v>
      </c>
      <c r="G393">
        <v>758</v>
      </c>
      <c r="H393">
        <v>2</v>
      </c>
      <c r="I393">
        <v>99</v>
      </c>
      <c r="J393">
        <v>1</v>
      </c>
      <c r="K393">
        <v>0.1</v>
      </c>
      <c r="L393" s="1" t="s">
        <v>190</v>
      </c>
      <c r="M393">
        <v>1</v>
      </c>
      <c r="N393">
        <v>1</v>
      </c>
      <c r="O393">
        <v>299.99</v>
      </c>
      <c r="P393">
        <v>2017</v>
      </c>
      <c r="Q393" s="1" t="s">
        <v>19</v>
      </c>
      <c r="R393" s="1" t="s">
        <v>17</v>
      </c>
      <c r="S393">
        <v>269.99100000000004</v>
      </c>
      <c r="T393" t="str">
        <f>_xlfn.CONCAT(bike_store_customer_order[[#This Row],[first_name]]," ",bike_store_customer_order[[#This Row],[last_name]])</f>
        <v>Kattie Stevenson</v>
      </c>
    </row>
    <row r="394" spans="1:20" x14ac:dyDescent="0.3">
      <c r="A394">
        <v>201</v>
      </c>
      <c r="B394" s="1" t="s">
        <v>684</v>
      </c>
      <c r="C394" s="1" t="s">
        <v>685</v>
      </c>
      <c r="D394" s="1" t="s">
        <v>686</v>
      </c>
      <c r="E394" s="1" t="s">
        <v>34</v>
      </c>
      <c r="F394" s="1" t="s">
        <v>27</v>
      </c>
      <c r="G394">
        <v>1201</v>
      </c>
      <c r="H394">
        <v>1</v>
      </c>
      <c r="I394">
        <v>95</v>
      </c>
      <c r="J394">
        <v>1</v>
      </c>
      <c r="K394">
        <v>7.0000000000000007E-2</v>
      </c>
      <c r="L394" s="1" t="s">
        <v>189</v>
      </c>
      <c r="M394">
        <v>1</v>
      </c>
      <c r="N394">
        <v>1</v>
      </c>
      <c r="O394">
        <v>299.99</v>
      </c>
      <c r="P394">
        <v>2017</v>
      </c>
      <c r="Q394" s="1" t="s">
        <v>19</v>
      </c>
      <c r="R394" s="1" t="s">
        <v>17</v>
      </c>
      <c r="S394">
        <v>278.9907</v>
      </c>
      <c r="T394" t="str">
        <f>_xlfn.CONCAT(bike_store_customer_order[[#This Row],[first_name]]," ",bike_store_customer_order[[#This Row],[last_name]])</f>
        <v>Candis Harding</v>
      </c>
    </row>
    <row r="395" spans="1:20" x14ac:dyDescent="0.3">
      <c r="A395">
        <v>653</v>
      </c>
      <c r="B395" s="1" t="s">
        <v>1475</v>
      </c>
      <c r="C395" s="1" t="s">
        <v>1476</v>
      </c>
      <c r="D395" s="1" t="s">
        <v>1477</v>
      </c>
      <c r="E395" s="1" t="s">
        <v>130</v>
      </c>
      <c r="F395" s="1" t="s">
        <v>27</v>
      </c>
      <c r="G395">
        <v>793</v>
      </c>
      <c r="H395">
        <v>2</v>
      </c>
      <c r="I395">
        <v>95</v>
      </c>
      <c r="J395">
        <v>2</v>
      </c>
      <c r="K395">
        <v>0.05</v>
      </c>
      <c r="L395" s="1" t="s">
        <v>189</v>
      </c>
      <c r="M395">
        <v>1</v>
      </c>
      <c r="N395">
        <v>1</v>
      </c>
      <c r="O395">
        <v>299.99</v>
      </c>
      <c r="P395">
        <v>2017</v>
      </c>
      <c r="Q395" s="1" t="s">
        <v>19</v>
      </c>
      <c r="R395" s="1" t="s">
        <v>17</v>
      </c>
      <c r="S395">
        <v>569.98099999999999</v>
      </c>
      <c r="T395" t="str">
        <f>_xlfn.CONCAT(bike_store_customer_order[[#This Row],[first_name]]," ",bike_store_customer_order[[#This Row],[last_name]])</f>
        <v>Florencio Davenport</v>
      </c>
    </row>
    <row r="396" spans="1:20" x14ac:dyDescent="0.3">
      <c r="A396">
        <v>698</v>
      </c>
      <c r="B396" s="1" t="s">
        <v>1293</v>
      </c>
      <c r="C396" s="1" t="s">
        <v>707</v>
      </c>
      <c r="D396" s="1" t="s">
        <v>1389</v>
      </c>
      <c r="E396" s="1" t="s">
        <v>159</v>
      </c>
      <c r="F396" s="1" t="s">
        <v>27</v>
      </c>
      <c r="G396">
        <v>745</v>
      </c>
      <c r="H396">
        <v>1</v>
      </c>
      <c r="I396">
        <v>95</v>
      </c>
      <c r="J396">
        <v>2</v>
      </c>
      <c r="K396">
        <v>0.05</v>
      </c>
      <c r="L396" s="1" t="s">
        <v>189</v>
      </c>
      <c r="M396">
        <v>1</v>
      </c>
      <c r="N396">
        <v>1</v>
      </c>
      <c r="O396">
        <v>299.99</v>
      </c>
      <c r="P396">
        <v>2017</v>
      </c>
      <c r="Q396" s="1" t="s">
        <v>19</v>
      </c>
      <c r="R396" s="1" t="s">
        <v>17</v>
      </c>
      <c r="S396">
        <v>569.98099999999999</v>
      </c>
      <c r="T396" t="str">
        <f>_xlfn.CONCAT(bike_store_customer_order[[#This Row],[first_name]]," ",bike_store_customer_order[[#This Row],[last_name]])</f>
        <v>Charleen Joyner</v>
      </c>
    </row>
    <row r="397" spans="1:20" x14ac:dyDescent="0.3">
      <c r="A397">
        <v>1057</v>
      </c>
      <c r="B397" s="1" t="s">
        <v>1478</v>
      </c>
      <c r="C397" s="1" t="s">
        <v>1479</v>
      </c>
      <c r="D397" s="1" t="s">
        <v>1480</v>
      </c>
      <c r="E397" s="1" t="s">
        <v>41</v>
      </c>
      <c r="F397" s="1" t="s">
        <v>27</v>
      </c>
      <c r="G397">
        <v>800</v>
      </c>
      <c r="H397">
        <v>5</v>
      </c>
      <c r="I397">
        <v>95</v>
      </c>
      <c r="J397">
        <v>2</v>
      </c>
      <c r="K397">
        <v>0.05</v>
      </c>
      <c r="L397" s="1" t="s">
        <v>189</v>
      </c>
      <c r="M397">
        <v>1</v>
      </c>
      <c r="N397">
        <v>1</v>
      </c>
      <c r="O397">
        <v>299.99</v>
      </c>
      <c r="P397">
        <v>2017</v>
      </c>
      <c r="Q397" s="1" t="s">
        <v>19</v>
      </c>
      <c r="R397" s="1" t="s">
        <v>17</v>
      </c>
      <c r="S397">
        <v>569.98099999999999</v>
      </c>
      <c r="T397" t="str">
        <f>_xlfn.CONCAT(bike_store_customer_order[[#This Row],[first_name]]," ",bike_store_customer_order[[#This Row],[last_name]])</f>
        <v>Conchita Boone</v>
      </c>
    </row>
    <row r="398" spans="1:20" x14ac:dyDescent="0.3">
      <c r="A398">
        <v>239</v>
      </c>
      <c r="B398" s="1" t="s">
        <v>1217</v>
      </c>
      <c r="C398" s="1" t="s">
        <v>1218</v>
      </c>
      <c r="D398" s="1" t="s">
        <v>1219</v>
      </c>
      <c r="E398" s="1" t="s">
        <v>151</v>
      </c>
      <c r="F398" s="1" t="s">
        <v>21</v>
      </c>
      <c r="G398">
        <v>1050</v>
      </c>
      <c r="H398">
        <v>2</v>
      </c>
      <c r="I398">
        <v>99</v>
      </c>
      <c r="J398">
        <v>2</v>
      </c>
      <c r="K398">
        <v>0.1</v>
      </c>
      <c r="L398" s="1" t="s">
        <v>190</v>
      </c>
      <c r="M398">
        <v>1</v>
      </c>
      <c r="N398">
        <v>1</v>
      </c>
      <c r="O398">
        <v>299.99</v>
      </c>
      <c r="P398">
        <v>2017</v>
      </c>
      <c r="Q398" s="1" t="s">
        <v>19</v>
      </c>
      <c r="R398" s="1" t="s">
        <v>17</v>
      </c>
      <c r="S398">
        <v>539.98200000000008</v>
      </c>
      <c r="T398" t="str">
        <f>_xlfn.CONCAT(bike_store_customer_order[[#This Row],[first_name]]," ",bike_store_customer_order[[#This Row],[last_name]])</f>
        <v>Felice Guzman</v>
      </c>
    </row>
    <row r="399" spans="1:20" x14ac:dyDescent="0.3">
      <c r="A399">
        <v>701</v>
      </c>
      <c r="B399" s="1" t="s">
        <v>1481</v>
      </c>
      <c r="C399" s="1" t="s">
        <v>833</v>
      </c>
      <c r="D399" s="1" t="s">
        <v>1482</v>
      </c>
      <c r="E399" s="1" t="s">
        <v>144</v>
      </c>
      <c r="F399" s="1" t="s">
        <v>21</v>
      </c>
      <c r="G399">
        <v>764</v>
      </c>
      <c r="H399">
        <v>2</v>
      </c>
      <c r="I399">
        <v>95</v>
      </c>
      <c r="J399">
        <v>2</v>
      </c>
      <c r="K399">
        <v>0.05</v>
      </c>
      <c r="L399" s="1" t="s">
        <v>189</v>
      </c>
      <c r="M399">
        <v>1</v>
      </c>
      <c r="N399">
        <v>1</v>
      </c>
      <c r="O399">
        <v>299.99</v>
      </c>
      <c r="P399">
        <v>2017</v>
      </c>
      <c r="Q399" s="1" t="s">
        <v>19</v>
      </c>
      <c r="R399" s="1" t="s">
        <v>17</v>
      </c>
      <c r="S399">
        <v>569.98099999999999</v>
      </c>
      <c r="T399" t="str">
        <f>_xlfn.CONCAT(bike_store_customer_order[[#This Row],[first_name]]," ",bike_store_customer_order[[#This Row],[last_name]])</f>
        <v>Alysia Nicholson</v>
      </c>
    </row>
    <row r="400" spans="1:20" x14ac:dyDescent="0.3">
      <c r="A400">
        <v>858</v>
      </c>
      <c r="B400" s="1" t="s">
        <v>556</v>
      </c>
      <c r="C400" s="1" t="s">
        <v>1029</v>
      </c>
      <c r="D400" s="1" t="s">
        <v>1483</v>
      </c>
      <c r="E400" s="1" t="s">
        <v>57</v>
      </c>
      <c r="F400" s="1" t="s">
        <v>27</v>
      </c>
      <c r="G400">
        <v>667</v>
      </c>
      <c r="H400">
        <v>4</v>
      </c>
      <c r="I400">
        <v>99</v>
      </c>
      <c r="J400">
        <v>1</v>
      </c>
      <c r="K400">
        <v>0.1</v>
      </c>
      <c r="L400" s="1" t="s">
        <v>190</v>
      </c>
      <c r="M400">
        <v>1</v>
      </c>
      <c r="N400">
        <v>1</v>
      </c>
      <c r="O400">
        <v>299.99</v>
      </c>
      <c r="P400">
        <v>2017</v>
      </c>
      <c r="Q400" s="1" t="s">
        <v>19</v>
      </c>
      <c r="R400" s="1" t="s">
        <v>17</v>
      </c>
      <c r="S400">
        <v>269.99100000000004</v>
      </c>
      <c r="T400" t="str">
        <f>_xlfn.CONCAT(bike_store_customer_order[[#This Row],[first_name]]," ",bike_store_customer_order[[#This Row],[last_name]])</f>
        <v>Klara Kim</v>
      </c>
    </row>
    <row r="401" spans="1:20" x14ac:dyDescent="0.3">
      <c r="A401">
        <v>287</v>
      </c>
      <c r="B401" s="1" t="s">
        <v>1484</v>
      </c>
      <c r="C401" s="1" t="s">
        <v>1485</v>
      </c>
      <c r="D401" s="1" t="s">
        <v>1486</v>
      </c>
      <c r="E401" s="1" t="s">
        <v>144</v>
      </c>
      <c r="F401" s="1" t="s">
        <v>21</v>
      </c>
      <c r="G401">
        <v>1452</v>
      </c>
      <c r="H401">
        <v>1</v>
      </c>
      <c r="I401">
        <v>99</v>
      </c>
      <c r="J401">
        <v>2</v>
      </c>
      <c r="K401">
        <v>0.1</v>
      </c>
      <c r="L401" s="1" t="s">
        <v>190</v>
      </c>
      <c r="M401">
        <v>1</v>
      </c>
      <c r="N401">
        <v>1</v>
      </c>
      <c r="O401">
        <v>299.99</v>
      </c>
      <c r="P401">
        <v>2017</v>
      </c>
      <c r="Q401" s="1" t="s">
        <v>19</v>
      </c>
      <c r="R401" s="1" t="s">
        <v>17</v>
      </c>
      <c r="S401">
        <v>539.98200000000008</v>
      </c>
      <c r="T401" t="str">
        <f>_xlfn.CONCAT(bike_store_customer_order[[#This Row],[first_name]]," ",bike_store_customer_order[[#This Row],[last_name]])</f>
        <v>Mireille Puckett</v>
      </c>
    </row>
    <row r="402" spans="1:20" x14ac:dyDescent="0.3">
      <c r="A402">
        <v>266</v>
      </c>
      <c r="B402" s="1" t="s">
        <v>1224</v>
      </c>
      <c r="C402" s="1" t="s">
        <v>1225</v>
      </c>
      <c r="D402" s="1" t="s">
        <v>1226</v>
      </c>
      <c r="E402" s="1" t="s">
        <v>106</v>
      </c>
      <c r="F402" s="1" t="s">
        <v>27</v>
      </c>
      <c r="G402">
        <v>1005</v>
      </c>
      <c r="H402">
        <v>3</v>
      </c>
      <c r="I402">
        <v>99</v>
      </c>
      <c r="J402">
        <v>1</v>
      </c>
      <c r="K402">
        <v>0.1</v>
      </c>
      <c r="L402" s="1" t="s">
        <v>190</v>
      </c>
      <c r="M402">
        <v>1</v>
      </c>
      <c r="N402">
        <v>1</v>
      </c>
      <c r="O402">
        <v>299.99</v>
      </c>
      <c r="P402">
        <v>2017</v>
      </c>
      <c r="Q402" s="1" t="s">
        <v>19</v>
      </c>
      <c r="R402" s="1" t="s">
        <v>17</v>
      </c>
      <c r="S402">
        <v>269.99100000000004</v>
      </c>
      <c r="T402" t="str">
        <f>_xlfn.CONCAT(bike_store_customer_order[[#This Row],[first_name]]," ",bike_store_customer_order[[#This Row],[last_name]])</f>
        <v>Myung Hooper</v>
      </c>
    </row>
    <row r="403" spans="1:20" x14ac:dyDescent="0.3">
      <c r="A403">
        <v>1099</v>
      </c>
      <c r="B403" s="1" t="s">
        <v>1487</v>
      </c>
      <c r="C403" s="1" t="s">
        <v>1488</v>
      </c>
      <c r="D403" s="1" t="s">
        <v>1489</v>
      </c>
      <c r="E403" s="1" t="s">
        <v>113</v>
      </c>
      <c r="F403" s="1" t="s">
        <v>27</v>
      </c>
      <c r="G403">
        <v>1258</v>
      </c>
      <c r="H403">
        <v>2</v>
      </c>
      <c r="I403">
        <v>99</v>
      </c>
      <c r="J403">
        <v>2</v>
      </c>
      <c r="K403">
        <v>0.05</v>
      </c>
      <c r="L403" s="1" t="s">
        <v>190</v>
      </c>
      <c r="M403">
        <v>1</v>
      </c>
      <c r="N403">
        <v>1</v>
      </c>
      <c r="O403">
        <v>299.99</v>
      </c>
      <c r="P403">
        <v>2017</v>
      </c>
      <c r="Q403" s="1" t="s">
        <v>19</v>
      </c>
      <c r="R403" s="1" t="s">
        <v>17</v>
      </c>
      <c r="S403">
        <v>569.98099999999999</v>
      </c>
      <c r="T403" t="str">
        <f>_xlfn.CONCAT(bike_store_customer_order[[#This Row],[first_name]]," ",bike_store_customer_order[[#This Row],[last_name]])</f>
        <v>Jewell Reyes</v>
      </c>
    </row>
    <row r="404" spans="1:20" x14ac:dyDescent="0.3">
      <c r="A404">
        <v>467</v>
      </c>
      <c r="B404" s="1" t="s">
        <v>1490</v>
      </c>
      <c r="C404" s="1" t="s">
        <v>1270</v>
      </c>
      <c r="D404" s="1" t="s">
        <v>1491</v>
      </c>
      <c r="E404" s="1" t="s">
        <v>62</v>
      </c>
      <c r="F404" s="1" t="s">
        <v>27</v>
      </c>
      <c r="G404">
        <v>1267</v>
      </c>
      <c r="H404">
        <v>4</v>
      </c>
      <c r="I404">
        <v>95</v>
      </c>
      <c r="J404">
        <v>1</v>
      </c>
      <c r="K404">
        <v>0.05</v>
      </c>
      <c r="L404" s="1" t="s">
        <v>189</v>
      </c>
      <c r="M404">
        <v>1</v>
      </c>
      <c r="N404">
        <v>1</v>
      </c>
      <c r="O404">
        <v>299.99</v>
      </c>
      <c r="P404">
        <v>2017</v>
      </c>
      <c r="Q404" s="1" t="s">
        <v>19</v>
      </c>
      <c r="R404" s="1" t="s">
        <v>17</v>
      </c>
      <c r="S404">
        <v>284.9905</v>
      </c>
      <c r="T404" t="str">
        <f>_xlfn.CONCAT(bike_store_customer_order[[#This Row],[first_name]]," ",bike_store_customer_order[[#This Row],[last_name]])</f>
        <v>Clare Neal</v>
      </c>
    </row>
    <row r="405" spans="1:20" x14ac:dyDescent="0.3">
      <c r="A405">
        <v>1246</v>
      </c>
      <c r="B405" s="1" t="s">
        <v>1178</v>
      </c>
      <c r="C405" s="1" t="s">
        <v>1492</v>
      </c>
      <c r="D405" s="1" t="s">
        <v>1493</v>
      </c>
      <c r="E405" s="1" t="s">
        <v>175</v>
      </c>
      <c r="F405" s="1" t="s">
        <v>27</v>
      </c>
      <c r="G405">
        <v>711</v>
      </c>
      <c r="H405">
        <v>2</v>
      </c>
      <c r="I405">
        <v>95</v>
      </c>
      <c r="J405">
        <v>2</v>
      </c>
      <c r="K405">
        <v>0.2</v>
      </c>
      <c r="L405" s="1" t="s">
        <v>189</v>
      </c>
      <c r="M405">
        <v>1</v>
      </c>
      <c r="N405">
        <v>1</v>
      </c>
      <c r="O405">
        <v>299.99</v>
      </c>
      <c r="P405">
        <v>2017</v>
      </c>
      <c r="Q405" s="1" t="s">
        <v>19</v>
      </c>
      <c r="R405" s="1" t="s">
        <v>17</v>
      </c>
      <c r="S405">
        <v>479.98400000000004</v>
      </c>
      <c r="T405" t="str">
        <f>_xlfn.CONCAT(bike_store_customer_order[[#This Row],[first_name]]," ",bike_store_customer_order[[#This Row],[last_name]])</f>
        <v>Dale Rasmussen</v>
      </c>
    </row>
    <row r="406" spans="1:20" x14ac:dyDescent="0.3">
      <c r="A406">
        <v>548</v>
      </c>
      <c r="B406" s="1" t="s">
        <v>1494</v>
      </c>
      <c r="C406" s="1" t="s">
        <v>542</v>
      </c>
      <c r="D406" s="1" t="s">
        <v>1495</v>
      </c>
      <c r="E406" s="1" t="s">
        <v>175</v>
      </c>
      <c r="F406" s="1" t="s">
        <v>27</v>
      </c>
      <c r="G406">
        <v>1173</v>
      </c>
      <c r="H406">
        <v>1</v>
      </c>
      <c r="I406">
        <v>95</v>
      </c>
      <c r="J406">
        <v>1</v>
      </c>
      <c r="K406">
        <v>0.2</v>
      </c>
      <c r="L406" s="1" t="s">
        <v>189</v>
      </c>
      <c r="M406">
        <v>1</v>
      </c>
      <c r="N406">
        <v>1</v>
      </c>
      <c r="O406">
        <v>299.99</v>
      </c>
      <c r="P406">
        <v>2017</v>
      </c>
      <c r="Q406" s="1" t="s">
        <v>19</v>
      </c>
      <c r="R406" s="1" t="s">
        <v>17</v>
      </c>
      <c r="S406">
        <v>239.99200000000002</v>
      </c>
      <c r="T406" t="str">
        <f>_xlfn.CONCAT(bike_store_customer_order[[#This Row],[first_name]]," ",bike_store_customer_order[[#This Row],[last_name]])</f>
        <v>Dori Alvarez</v>
      </c>
    </row>
    <row r="407" spans="1:20" x14ac:dyDescent="0.3">
      <c r="A407">
        <v>1064</v>
      </c>
      <c r="B407" s="1" t="s">
        <v>1496</v>
      </c>
      <c r="C407" s="1" t="s">
        <v>1497</v>
      </c>
      <c r="D407" s="1" t="s">
        <v>1498</v>
      </c>
      <c r="E407" s="1" t="s">
        <v>123</v>
      </c>
      <c r="F407" s="1" t="s">
        <v>15</v>
      </c>
      <c r="G407">
        <v>1009</v>
      </c>
      <c r="H407">
        <v>1</v>
      </c>
      <c r="I407">
        <v>95</v>
      </c>
      <c r="J407">
        <v>2</v>
      </c>
      <c r="K407">
        <v>7.0000000000000007E-2</v>
      </c>
      <c r="L407" s="1" t="s">
        <v>189</v>
      </c>
      <c r="M407">
        <v>1</v>
      </c>
      <c r="N407">
        <v>1</v>
      </c>
      <c r="O407">
        <v>299.99</v>
      </c>
      <c r="P407">
        <v>2017</v>
      </c>
      <c r="Q407" s="1" t="s">
        <v>19</v>
      </c>
      <c r="R407" s="1" t="s">
        <v>17</v>
      </c>
      <c r="S407">
        <v>557.98140000000001</v>
      </c>
      <c r="T407" t="str">
        <f>_xlfn.CONCAT(bike_store_customer_order[[#This Row],[first_name]]," ",bike_store_customer_order[[#This Row],[last_name]])</f>
        <v>Patsy Russo</v>
      </c>
    </row>
    <row r="408" spans="1:20" x14ac:dyDescent="0.3">
      <c r="A408">
        <v>391</v>
      </c>
      <c r="B408" s="1" t="s">
        <v>1499</v>
      </c>
      <c r="C408" s="1" t="s">
        <v>1500</v>
      </c>
      <c r="D408" s="1" t="s">
        <v>1501</v>
      </c>
      <c r="E408" s="1" t="s">
        <v>166</v>
      </c>
      <c r="F408" s="1" t="s">
        <v>21</v>
      </c>
      <c r="G408">
        <v>746</v>
      </c>
      <c r="H408">
        <v>1</v>
      </c>
      <c r="I408">
        <v>99</v>
      </c>
      <c r="J408">
        <v>1</v>
      </c>
      <c r="K408">
        <v>0.1</v>
      </c>
      <c r="L408" s="1" t="s">
        <v>190</v>
      </c>
      <c r="M408">
        <v>1</v>
      </c>
      <c r="N408">
        <v>1</v>
      </c>
      <c r="O408">
        <v>299.99</v>
      </c>
      <c r="P408">
        <v>2017</v>
      </c>
      <c r="Q408" s="1" t="s">
        <v>19</v>
      </c>
      <c r="R408" s="1" t="s">
        <v>17</v>
      </c>
      <c r="S408">
        <v>269.99100000000004</v>
      </c>
      <c r="T408" t="str">
        <f>_xlfn.CONCAT(bike_store_customer_order[[#This Row],[first_name]]," ",bike_store_customer_order[[#This Row],[last_name]])</f>
        <v>Vernita Ball</v>
      </c>
    </row>
    <row r="409" spans="1:20" x14ac:dyDescent="0.3">
      <c r="A409">
        <v>1230</v>
      </c>
      <c r="B409" s="1" t="s">
        <v>1502</v>
      </c>
      <c r="C409" s="1" t="s">
        <v>1503</v>
      </c>
      <c r="D409" s="1" t="s">
        <v>1504</v>
      </c>
      <c r="E409" s="1" t="s">
        <v>25</v>
      </c>
      <c r="F409" s="1" t="s">
        <v>15</v>
      </c>
      <c r="G409">
        <v>862</v>
      </c>
      <c r="H409">
        <v>2</v>
      </c>
      <c r="I409">
        <v>99</v>
      </c>
      <c r="J409">
        <v>1</v>
      </c>
      <c r="K409">
        <v>0.2</v>
      </c>
      <c r="L409" s="1" t="s">
        <v>190</v>
      </c>
      <c r="M409">
        <v>1</v>
      </c>
      <c r="N409">
        <v>1</v>
      </c>
      <c r="O409">
        <v>299.99</v>
      </c>
      <c r="P409">
        <v>2017</v>
      </c>
      <c r="Q409" s="1" t="s">
        <v>19</v>
      </c>
      <c r="R409" s="1" t="s">
        <v>17</v>
      </c>
      <c r="S409">
        <v>239.99200000000002</v>
      </c>
      <c r="T409" t="str">
        <f>_xlfn.CONCAT(bike_store_customer_order[[#This Row],[first_name]]," ",bike_store_customer_order[[#This Row],[last_name]])</f>
        <v>Jesus Burch</v>
      </c>
    </row>
    <row r="410" spans="1:20" x14ac:dyDescent="0.3">
      <c r="A410">
        <v>687</v>
      </c>
      <c r="B410" s="1" t="s">
        <v>871</v>
      </c>
      <c r="C410" s="1" t="s">
        <v>872</v>
      </c>
      <c r="D410" s="1" t="s">
        <v>873</v>
      </c>
      <c r="E410" s="1" t="s">
        <v>25</v>
      </c>
      <c r="F410" s="1" t="s">
        <v>15</v>
      </c>
      <c r="G410">
        <v>981</v>
      </c>
      <c r="H410">
        <v>2</v>
      </c>
      <c r="I410">
        <v>95</v>
      </c>
      <c r="J410">
        <v>2</v>
      </c>
      <c r="K410">
        <v>0.05</v>
      </c>
      <c r="L410" s="1" t="s">
        <v>189</v>
      </c>
      <c r="M410">
        <v>1</v>
      </c>
      <c r="N410">
        <v>1</v>
      </c>
      <c r="O410">
        <v>299.99</v>
      </c>
      <c r="P410">
        <v>2017</v>
      </c>
      <c r="Q410" s="1" t="s">
        <v>19</v>
      </c>
      <c r="R410" s="1" t="s">
        <v>17</v>
      </c>
      <c r="S410">
        <v>569.98099999999999</v>
      </c>
      <c r="T410" t="str">
        <f>_xlfn.CONCAT(bike_store_customer_order[[#This Row],[first_name]]," ",bike_store_customer_order[[#This Row],[last_name]])</f>
        <v>Cecilia Camacho</v>
      </c>
    </row>
    <row r="411" spans="1:20" x14ac:dyDescent="0.3">
      <c r="A411">
        <v>1145</v>
      </c>
      <c r="B411" s="1" t="s">
        <v>1352</v>
      </c>
      <c r="C411" s="1" t="s">
        <v>1505</v>
      </c>
      <c r="D411" s="1" t="s">
        <v>1506</v>
      </c>
      <c r="E411" s="1" t="s">
        <v>65</v>
      </c>
      <c r="F411" s="1" t="s">
        <v>27</v>
      </c>
      <c r="G411">
        <v>989</v>
      </c>
      <c r="H411">
        <v>1</v>
      </c>
      <c r="I411">
        <v>99</v>
      </c>
      <c r="J411">
        <v>1</v>
      </c>
      <c r="K411">
        <v>0.05</v>
      </c>
      <c r="L411" s="1" t="s">
        <v>190</v>
      </c>
      <c r="M411">
        <v>1</v>
      </c>
      <c r="N411">
        <v>1</v>
      </c>
      <c r="O411">
        <v>299.99</v>
      </c>
      <c r="P411">
        <v>2017</v>
      </c>
      <c r="Q411" s="1" t="s">
        <v>19</v>
      </c>
      <c r="R411" s="1" t="s">
        <v>17</v>
      </c>
      <c r="S411">
        <v>284.9905</v>
      </c>
      <c r="T411" t="str">
        <f>_xlfn.CONCAT(bike_store_customer_order[[#This Row],[first_name]]," ",bike_store_customer_order[[#This Row],[last_name]])</f>
        <v>Deandrea Vega</v>
      </c>
    </row>
    <row r="412" spans="1:20" x14ac:dyDescent="0.3">
      <c r="A412">
        <v>992</v>
      </c>
      <c r="B412" s="1" t="s">
        <v>900</v>
      </c>
      <c r="C412" s="1" t="s">
        <v>1507</v>
      </c>
      <c r="D412" s="1" t="s">
        <v>1508</v>
      </c>
      <c r="E412" s="1" t="s">
        <v>192</v>
      </c>
      <c r="F412" s="1" t="s">
        <v>27</v>
      </c>
      <c r="G412">
        <v>795</v>
      </c>
      <c r="H412">
        <v>1</v>
      </c>
      <c r="I412">
        <v>95</v>
      </c>
      <c r="J412">
        <v>2</v>
      </c>
      <c r="K412">
        <v>0.05</v>
      </c>
      <c r="L412" s="1" t="s">
        <v>189</v>
      </c>
      <c r="M412">
        <v>1</v>
      </c>
      <c r="N412">
        <v>1</v>
      </c>
      <c r="O412">
        <v>299.99</v>
      </c>
      <c r="P412">
        <v>2017</v>
      </c>
      <c r="Q412" s="1" t="s">
        <v>19</v>
      </c>
      <c r="R412" s="1" t="s">
        <v>17</v>
      </c>
      <c r="S412">
        <v>569.98099999999999</v>
      </c>
      <c r="T412" t="str">
        <f>_xlfn.CONCAT(bike_store_customer_order[[#This Row],[first_name]]," ",bike_store_customer_order[[#This Row],[last_name]])</f>
        <v>Chere Alston</v>
      </c>
    </row>
    <row r="413" spans="1:20" x14ac:dyDescent="0.3">
      <c r="A413">
        <v>992</v>
      </c>
      <c r="B413" s="1" t="s">
        <v>900</v>
      </c>
      <c r="C413" s="1" t="s">
        <v>1507</v>
      </c>
      <c r="D413" s="1" t="s">
        <v>1508</v>
      </c>
      <c r="E413" s="1" t="s">
        <v>192</v>
      </c>
      <c r="F413" s="1" t="s">
        <v>27</v>
      </c>
      <c r="G413">
        <v>795</v>
      </c>
      <c r="H413">
        <v>2</v>
      </c>
      <c r="I413">
        <v>99</v>
      </c>
      <c r="J413">
        <v>2</v>
      </c>
      <c r="K413">
        <v>0.05</v>
      </c>
      <c r="L413" s="1" t="s">
        <v>190</v>
      </c>
      <c r="M413">
        <v>1</v>
      </c>
      <c r="N413">
        <v>1</v>
      </c>
      <c r="O413">
        <v>299.99</v>
      </c>
      <c r="P413">
        <v>2017</v>
      </c>
      <c r="Q413" s="1" t="s">
        <v>19</v>
      </c>
      <c r="R413" s="1" t="s">
        <v>17</v>
      </c>
      <c r="S413">
        <v>569.98099999999999</v>
      </c>
      <c r="T413" t="str">
        <f>_xlfn.CONCAT(bike_store_customer_order[[#This Row],[first_name]]," ",bike_store_customer_order[[#This Row],[last_name]])</f>
        <v>Chere Alston</v>
      </c>
    </row>
    <row r="414" spans="1:20" x14ac:dyDescent="0.3">
      <c r="A414">
        <v>82</v>
      </c>
      <c r="B414" s="1" t="s">
        <v>1509</v>
      </c>
      <c r="C414" s="1" t="s">
        <v>707</v>
      </c>
      <c r="D414" s="1" t="s">
        <v>1510</v>
      </c>
      <c r="E414" s="1" t="s">
        <v>155</v>
      </c>
      <c r="F414" s="1" t="s">
        <v>21</v>
      </c>
      <c r="G414">
        <v>1491</v>
      </c>
      <c r="H414">
        <v>1</v>
      </c>
      <c r="I414">
        <v>95</v>
      </c>
      <c r="J414">
        <v>2</v>
      </c>
      <c r="K414">
        <v>0.2</v>
      </c>
      <c r="L414" s="1" t="s">
        <v>189</v>
      </c>
      <c r="M414">
        <v>1</v>
      </c>
      <c r="N414">
        <v>1</v>
      </c>
      <c r="O414">
        <v>299.99</v>
      </c>
      <c r="P414">
        <v>2017</v>
      </c>
      <c r="Q414" s="1" t="s">
        <v>19</v>
      </c>
      <c r="R414" s="1" t="s">
        <v>17</v>
      </c>
      <c r="S414">
        <v>479.98400000000004</v>
      </c>
      <c r="T414" t="str">
        <f>_xlfn.CONCAT(bike_store_customer_order[[#This Row],[first_name]]," ",bike_store_customer_order[[#This Row],[last_name]])</f>
        <v>Lizzie Joyner</v>
      </c>
    </row>
    <row r="415" spans="1:20" x14ac:dyDescent="0.3">
      <c r="A415">
        <v>42</v>
      </c>
      <c r="B415" s="1" t="s">
        <v>1336</v>
      </c>
      <c r="C415" s="1" t="s">
        <v>1511</v>
      </c>
      <c r="D415" s="1" t="s">
        <v>1512</v>
      </c>
      <c r="E415" s="1" t="s">
        <v>135</v>
      </c>
      <c r="F415" s="1" t="s">
        <v>27</v>
      </c>
      <c r="G415">
        <v>1076</v>
      </c>
      <c r="H415">
        <v>1</v>
      </c>
      <c r="I415">
        <v>95</v>
      </c>
      <c r="J415">
        <v>1</v>
      </c>
      <c r="K415">
        <v>0.1</v>
      </c>
      <c r="L415" s="1" t="s">
        <v>189</v>
      </c>
      <c r="M415">
        <v>1</v>
      </c>
      <c r="N415">
        <v>1</v>
      </c>
      <c r="O415">
        <v>299.99</v>
      </c>
      <c r="P415">
        <v>2017</v>
      </c>
      <c r="Q415" s="1" t="s">
        <v>19</v>
      </c>
      <c r="R415" s="1" t="s">
        <v>17</v>
      </c>
      <c r="S415">
        <v>269.99100000000004</v>
      </c>
      <c r="T415" t="str">
        <f>_xlfn.CONCAT(bike_store_customer_order[[#This Row],[first_name]]," ",bike_store_customer_order[[#This Row],[last_name]])</f>
        <v>Tangela Quinn</v>
      </c>
    </row>
    <row r="416" spans="1:20" x14ac:dyDescent="0.3">
      <c r="A416">
        <v>998</v>
      </c>
      <c r="B416" s="1" t="s">
        <v>1227</v>
      </c>
      <c r="C416" s="1" t="s">
        <v>539</v>
      </c>
      <c r="D416" s="1" t="s">
        <v>1228</v>
      </c>
      <c r="E416" s="1" t="s">
        <v>130</v>
      </c>
      <c r="F416" s="1" t="s">
        <v>27</v>
      </c>
      <c r="G416">
        <v>1238</v>
      </c>
      <c r="H416">
        <v>3</v>
      </c>
      <c r="I416">
        <v>99</v>
      </c>
      <c r="J416">
        <v>2</v>
      </c>
      <c r="K416">
        <v>0.2</v>
      </c>
      <c r="L416" s="1" t="s">
        <v>190</v>
      </c>
      <c r="M416">
        <v>1</v>
      </c>
      <c r="N416">
        <v>1</v>
      </c>
      <c r="O416">
        <v>299.99</v>
      </c>
      <c r="P416">
        <v>2017</v>
      </c>
      <c r="Q416" s="1" t="s">
        <v>19</v>
      </c>
      <c r="R416" s="1" t="s">
        <v>17</v>
      </c>
      <c r="S416">
        <v>479.98400000000004</v>
      </c>
      <c r="T416" t="str">
        <f>_xlfn.CONCAT(bike_store_customer_order[[#This Row],[first_name]]," ",bike_store_customer_order[[#This Row],[last_name]])</f>
        <v>Heather Chaney</v>
      </c>
    </row>
    <row r="417" spans="1:20" x14ac:dyDescent="0.3">
      <c r="A417">
        <v>495</v>
      </c>
      <c r="B417" s="1" t="s">
        <v>1359</v>
      </c>
      <c r="C417" s="1" t="s">
        <v>643</v>
      </c>
      <c r="D417" s="1" t="s">
        <v>1513</v>
      </c>
      <c r="E417" s="1" t="s">
        <v>166</v>
      </c>
      <c r="F417" s="1" t="s">
        <v>21</v>
      </c>
      <c r="G417">
        <v>1011</v>
      </c>
      <c r="H417">
        <v>2</v>
      </c>
      <c r="I417">
        <v>99</v>
      </c>
      <c r="J417">
        <v>2</v>
      </c>
      <c r="K417">
        <v>0.2</v>
      </c>
      <c r="L417" s="1" t="s">
        <v>190</v>
      </c>
      <c r="M417">
        <v>1</v>
      </c>
      <c r="N417">
        <v>1</v>
      </c>
      <c r="O417">
        <v>299.99</v>
      </c>
      <c r="P417">
        <v>2017</v>
      </c>
      <c r="Q417" s="1" t="s">
        <v>19</v>
      </c>
      <c r="R417" s="1" t="s">
        <v>17</v>
      </c>
      <c r="S417">
        <v>479.98400000000004</v>
      </c>
      <c r="T417" t="str">
        <f>_xlfn.CONCAT(bike_store_customer_order[[#This Row],[first_name]]," ",bike_store_customer_order[[#This Row],[last_name]])</f>
        <v>Travis Goodman</v>
      </c>
    </row>
    <row r="418" spans="1:20" x14ac:dyDescent="0.3">
      <c r="A418">
        <v>1201</v>
      </c>
      <c r="B418" s="1" t="s">
        <v>1514</v>
      </c>
      <c r="C418" s="1" t="s">
        <v>1515</v>
      </c>
      <c r="D418" s="1" t="s">
        <v>1516</v>
      </c>
      <c r="E418" s="1" t="s">
        <v>107</v>
      </c>
      <c r="F418" s="1" t="s">
        <v>27</v>
      </c>
      <c r="G418">
        <v>753</v>
      </c>
      <c r="H418">
        <v>4</v>
      </c>
      <c r="I418">
        <v>95</v>
      </c>
      <c r="J418">
        <v>1</v>
      </c>
      <c r="K418">
        <v>7.0000000000000007E-2</v>
      </c>
      <c r="L418" s="1" t="s">
        <v>189</v>
      </c>
      <c r="M418">
        <v>1</v>
      </c>
      <c r="N418">
        <v>1</v>
      </c>
      <c r="O418">
        <v>299.99</v>
      </c>
      <c r="P418">
        <v>2017</v>
      </c>
      <c r="Q418" s="1" t="s">
        <v>19</v>
      </c>
      <c r="R418" s="1" t="s">
        <v>17</v>
      </c>
      <c r="S418">
        <v>278.9907</v>
      </c>
      <c r="T418" t="str">
        <f>_xlfn.CONCAT(bike_store_customer_order[[#This Row],[first_name]]," ",bike_store_customer_order[[#This Row],[last_name]])</f>
        <v>Nita Guy</v>
      </c>
    </row>
    <row r="419" spans="1:20" x14ac:dyDescent="0.3">
      <c r="A419">
        <v>1298</v>
      </c>
      <c r="B419" s="1" t="s">
        <v>1517</v>
      </c>
      <c r="C419" s="1" t="s">
        <v>1518</v>
      </c>
      <c r="D419" s="1" t="s">
        <v>1519</v>
      </c>
      <c r="E419" s="1" t="s">
        <v>157</v>
      </c>
      <c r="F419" s="1" t="s">
        <v>27</v>
      </c>
      <c r="G419">
        <v>782</v>
      </c>
      <c r="H419">
        <v>3</v>
      </c>
      <c r="I419">
        <v>99</v>
      </c>
      <c r="J419">
        <v>1</v>
      </c>
      <c r="K419">
        <v>7.0000000000000007E-2</v>
      </c>
      <c r="L419" s="1" t="s">
        <v>190</v>
      </c>
      <c r="M419">
        <v>1</v>
      </c>
      <c r="N419">
        <v>1</v>
      </c>
      <c r="O419">
        <v>299.99</v>
      </c>
      <c r="P419">
        <v>2017</v>
      </c>
      <c r="Q419" s="1" t="s">
        <v>19</v>
      </c>
      <c r="R419" s="1" t="s">
        <v>17</v>
      </c>
      <c r="S419">
        <v>278.9907</v>
      </c>
      <c r="T419" t="str">
        <f>_xlfn.CONCAT(bike_store_customer_order[[#This Row],[first_name]]," ",bike_store_customer_order[[#This Row],[last_name]])</f>
        <v>Trudy Riddle</v>
      </c>
    </row>
    <row r="420" spans="1:20" x14ac:dyDescent="0.3">
      <c r="A420">
        <v>530</v>
      </c>
      <c r="B420" s="1" t="s">
        <v>1520</v>
      </c>
      <c r="C420" s="1" t="s">
        <v>1140</v>
      </c>
      <c r="D420" s="1" t="s">
        <v>1521</v>
      </c>
      <c r="E420" s="1" t="s">
        <v>158</v>
      </c>
      <c r="F420" s="1" t="s">
        <v>21</v>
      </c>
      <c r="G420">
        <v>687</v>
      </c>
      <c r="H420">
        <v>2</v>
      </c>
      <c r="I420">
        <v>95</v>
      </c>
      <c r="J420">
        <v>1</v>
      </c>
      <c r="K420">
        <v>7.0000000000000007E-2</v>
      </c>
      <c r="L420" s="1" t="s">
        <v>189</v>
      </c>
      <c r="M420">
        <v>1</v>
      </c>
      <c r="N420">
        <v>1</v>
      </c>
      <c r="O420">
        <v>299.99</v>
      </c>
      <c r="P420">
        <v>2017</v>
      </c>
      <c r="Q420" s="1" t="s">
        <v>19</v>
      </c>
      <c r="R420" s="1" t="s">
        <v>17</v>
      </c>
      <c r="S420">
        <v>278.9907</v>
      </c>
      <c r="T420" t="str">
        <f>_xlfn.CONCAT(bike_store_customer_order[[#This Row],[first_name]]," ",bike_store_customer_order[[#This Row],[last_name]])</f>
        <v>Selene Austin</v>
      </c>
    </row>
    <row r="421" spans="1:20" x14ac:dyDescent="0.3">
      <c r="A421">
        <v>1129</v>
      </c>
      <c r="B421" s="1" t="s">
        <v>1522</v>
      </c>
      <c r="C421" s="1" t="s">
        <v>1523</v>
      </c>
      <c r="D421" s="1" t="s">
        <v>1524</v>
      </c>
      <c r="E421" s="1" t="s">
        <v>129</v>
      </c>
      <c r="F421" s="1" t="s">
        <v>27</v>
      </c>
      <c r="G421">
        <v>654</v>
      </c>
      <c r="H421">
        <v>2</v>
      </c>
      <c r="I421">
        <v>95</v>
      </c>
      <c r="J421">
        <v>1</v>
      </c>
      <c r="K421">
        <v>0.1</v>
      </c>
      <c r="L421" s="1" t="s">
        <v>189</v>
      </c>
      <c r="M421">
        <v>1</v>
      </c>
      <c r="N421">
        <v>1</v>
      </c>
      <c r="O421">
        <v>299.99</v>
      </c>
      <c r="P421">
        <v>2017</v>
      </c>
      <c r="Q421" s="1" t="s">
        <v>19</v>
      </c>
      <c r="R421" s="1" t="s">
        <v>17</v>
      </c>
      <c r="S421">
        <v>269.99100000000004</v>
      </c>
      <c r="T421" t="str">
        <f>_xlfn.CONCAT(bike_store_customer_order[[#This Row],[first_name]]," ",bike_store_customer_order[[#This Row],[last_name]])</f>
        <v>Gilberto Sanders</v>
      </c>
    </row>
    <row r="422" spans="1:20" x14ac:dyDescent="0.3">
      <c r="A422">
        <v>1087</v>
      </c>
      <c r="B422" s="1" t="s">
        <v>1525</v>
      </c>
      <c r="C422" s="1" t="s">
        <v>1526</v>
      </c>
      <c r="D422" s="1" t="s">
        <v>1527</v>
      </c>
      <c r="E422" s="1" t="s">
        <v>133</v>
      </c>
      <c r="F422" s="1" t="s">
        <v>21</v>
      </c>
      <c r="G422">
        <v>1143</v>
      </c>
      <c r="H422">
        <v>1</v>
      </c>
      <c r="I422">
        <v>99</v>
      </c>
      <c r="J422">
        <v>1</v>
      </c>
      <c r="K422">
        <v>0.2</v>
      </c>
      <c r="L422" s="1" t="s">
        <v>190</v>
      </c>
      <c r="M422">
        <v>1</v>
      </c>
      <c r="N422">
        <v>1</v>
      </c>
      <c r="O422">
        <v>299.99</v>
      </c>
      <c r="P422">
        <v>2017</v>
      </c>
      <c r="Q422" s="1" t="s">
        <v>19</v>
      </c>
      <c r="R422" s="1" t="s">
        <v>17</v>
      </c>
      <c r="S422">
        <v>239.99200000000002</v>
      </c>
      <c r="T422" t="str">
        <f>_xlfn.CONCAT(bike_store_customer_order[[#This Row],[first_name]]," ",bike_store_customer_order[[#This Row],[last_name]])</f>
        <v>Willow Gardner</v>
      </c>
    </row>
    <row r="423" spans="1:20" x14ac:dyDescent="0.3">
      <c r="A423">
        <v>889</v>
      </c>
      <c r="B423" s="1" t="s">
        <v>1528</v>
      </c>
      <c r="C423" s="1" t="s">
        <v>1529</v>
      </c>
      <c r="D423" s="1" t="s">
        <v>1530</v>
      </c>
      <c r="E423" s="1" t="s">
        <v>127</v>
      </c>
      <c r="F423" s="1" t="s">
        <v>21</v>
      </c>
      <c r="G423">
        <v>1158</v>
      </c>
      <c r="H423">
        <v>1</v>
      </c>
      <c r="I423">
        <v>95</v>
      </c>
      <c r="J423">
        <v>2</v>
      </c>
      <c r="K423">
        <v>0.1</v>
      </c>
      <c r="L423" s="1" t="s">
        <v>189</v>
      </c>
      <c r="M423">
        <v>1</v>
      </c>
      <c r="N423">
        <v>1</v>
      </c>
      <c r="O423">
        <v>299.99</v>
      </c>
      <c r="P423">
        <v>2017</v>
      </c>
      <c r="Q423" s="1" t="s">
        <v>19</v>
      </c>
      <c r="R423" s="1" t="s">
        <v>17</v>
      </c>
      <c r="S423">
        <v>539.98200000000008</v>
      </c>
      <c r="T423" t="str">
        <f>_xlfn.CONCAT(bike_store_customer_order[[#This Row],[first_name]]," ",bike_store_customer_order[[#This Row],[last_name]])</f>
        <v>Lucilla Williams</v>
      </c>
    </row>
    <row r="424" spans="1:20" x14ac:dyDescent="0.3">
      <c r="A424">
        <v>975</v>
      </c>
      <c r="B424" s="1" t="s">
        <v>1531</v>
      </c>
      <c r="C424" s="1" t="s">
        <v>1060</v>
      </c>
      <c r="D424" s="1" t="s">
        <v>1532</v>
      </c>
      <c r="E424" s="1" t="s">
        <v>193</v>
      </c>
      <c r="F424" s="1" t="s">
        <v>21</v>
      </c>
      <c r="G424">
        <v>646</v>
      </c>
      <c r="H424">
        <v>3</v>
      </c>
      <c r="I424">
        <v>95</v>
      </c>
      <c r="J424">
        <v>1</v>
      </c>
      <c r="K424">
        <v>0.05</v>
      </c>
      <c r="L424" s="1" t="s">
        <v>189</v>
      </c>
      <c r="M424">
        <v>1</v>
      </c>
      <c r="N424">
        <v>1</v>
      </c>
      <c r="O424">
        <v>299.99</v>
      </c>
      <c r="P424">
        <v>2017</v>
      </c>
      <c r="Q424" s="1" t="s">
        <v>19</v>
      </c>
      <c r="R424" s="1" t="s">
        <v>17</v>
      </c>
      <c r="S424">
        <v>284.9905</v>
      </c>
      <c r="T424" t="str">
        <f>_xlfn.CONCAT(bike_store_customer_order[[#This Row],[first_name]]," ",bike_store_customer_order[[#This Row],[last_name]])</f>
        <v>Annis Sanchez</v>
      </c>
    </row>
    <row r="425" spans="1:20" x14ac:dyDescent="0.3">
      <c r="A425">
        <v>473</v>
      </c>
      <c r="B425" s="1" t="s">
        <v>1533</v>
      </c>
      <c r="C425" s="1" t="s">
        <v>177</v>
      </c>
      <c r="D425" s="1" t="s">
        <v>1534</v>
      </c>
      <c r="E425" s="1" t="s">
        <v>49</v>
      </c>
      <c r="F425" s="1" t="s">
        <v>27</v>
      </c>
      <c r="G425">
        <v>860</v>
      </c>
      <c r="H425">
        <v>5</v>
      </c>
      <c r="I425">
        <v>95</v>
      </c>
      <c r="J425">
        <v>2</v>
      </c>
      <c r="K425">
        <v>0.05</v>
      </c>
      <c r="L425" s="1" t="s">
        <v>189</v>
      </c>
      <c r="M425">
        <v>1</v>
      </c>
      <c r="N425">
        <v>1</v>
      </c>
      <c r="O425">
        <v>299.99</v>
      </c>
      <c r="P425">
        <v>2017</v>
      </c>
      <c r="Q425" s="1" t="s">
        <v>19</v>
      </c>
      <c r="R425" s="1" t="s">
        <v>17</v>
      </c>
      <c r="S425">
        <v>569.98099999999999</v>
      </c>
      <c r="T425" t="str">
        <f>_xlfn.CONCAT(bike_store_customer_order[[#This Row],[first_name]]," ",bike_store_customer_order[[#This Row],[last_name]])</f>
        <v>Lashawna Richardson</v>
      </c>
    </row>
    <row r="426" spans="1:20" x14ac:dyDescent="0.3">
      <c r="A426">
        <v>614</v>
      </c>
      <c r="B426" s="1" t="s">
        <v>1535</v>
      </c>
      <c r="C426" s="1" t="s">
        <v>1536</v>
      </c>
      <c r="D426" s="1" t="s">
        <v>1537</v>
      </c>
      <c r="E426" s="1" t="s">
        <v>153</v>
      </c>
      <c r="F426" s="1" t="s">
        <v>27</v>
      </c>
      <c r="G426">
        <v>682</v>
      </c>
      <c r="H426">
        <v>3</v>
      </c>
      <c r="I426">
        <v>99</v>
      </c>
      <c r="J426">
        <v>1</v>
      </c>
      <c r="K426">
        <v>0.2</v>
      </c>
      <c r="L426" s="1" t="s">
        <v>190</v>
      </c>
      <c r="M426">
        <v>1</v>
      </c>
      <c r="N426">
        <v>1</v>
      </c>
      <c r="O426">
        <v>299.99</v>
      </c>
      <c r="P426">
        <v>2017</v>
      </c>
      <c r="Q426" s="1" t="s">
        <v>19</v>
      </c>
      <c r="R426" s="1" t="s">
        <v>17</v>
      </c>
      <c r="S426">
        <v>239.99200000000002</v>
      </c>
      <c r="T426" t="str">
        <f>_xlfn.CONCAT(bike_store_customer_order[[#This Row],[first_name]]," ",bike_store_customer_order[[#This Row],[last_name]])</f>
        <v>Toshia Cardenas</v>
      </c>
    </row>
    <row r="427" spans="1:20" x14ac:dyDescent="0.3">
      <c r="A427">
        <v>1125</v>
      </c>
      <c r="B427" s="1" t="s">
        <v>1422</v>
      </c>
      <c r="C427" s="1" t="s">
        <v>1423</v>
      </c>
      <c r="D427" s="1" t="s">
        <v>1424</v>
      </c>
      <c r="E427" s="1" t="s">
        <v>133</v>
      </c>
      <c r="F427" s="1" t="s">
        <v>21</v>
      </c>
      <c r="G427">
        <v>662</v>
      </c>
      <c r="H427">
        <v>2</v>
      </c>
      <c r="I427">
        <v>95</v>
      </c>
      <c r="J427">
        <v>2</v>
      </c>
      <c r="K427">
        <v>0.2</v>
      </c>
      <c r="L427" s="1" t="s">
        <v>189</v>
      </c>
      <c r="M427">
        <v>1</v>
      </c>
      <c r="N427">
        <v>1</v>
      </c>
      <c r="O427">
        <v>299.99</v>
      </c>
      <c r="P427">
        <v>2017</v>
      </c>
      <c r="Q427" s="1" t="s">
        <v>19</v>
      </c>
      <c r="R427" s="1" t="s">
        <v>17</v>
      </c>
      <c r="S427">
        <v>479.98400000000004</v>
      </c>
      <c r="T427" t="str">
        <f>_xlfn.CONCAT(bike_store_customer_order[[#This Row],[first_name]]," ",bike_store_customer_order[[#This Row],[last_name]])</f>
        <v>Caleb England</v>
      </c>
    </row>
    <row r="428" spans="1:20" x14ac:dyDescent="0.3">
      <c r="A428">
        <v>1206</v>
      </c>
      <c r="B428" s="1" t="s">
        <v>1538</v>
      </c>
      <c r="C428" s="1" t="s">
        <v>1539</v>
      </c>
      <c r="D428" s="1" t="s">
        <v>1540</v>
      </c>
      <c r="E428" s="1" t="s">
        <v>131</v>
      </c>
      <c r="F428" s="1" t="s">
        <v>27</v>
      </c>
      <c r="G428">
        <v>880</v>
      </c>
      <c r="H428">
        <v>2</v>
      </c>
      <c r="I428">
        <v>95</v>
      </c>
      <c r="J428">
        <v>1</v>
      </c>
      <c r="K428">
        <v>0.1</v>
      </c>
      <c r="L428" s="1" t="s">
        <v>189</v>
      </c>
      <c r="M428">
        <v>1</v>
      </c>
      <c r="N428">
        <v>1</v>
      </c>
      <c r="O428">
        <v>299.99</v>
      </c>
      <c r="P428">
        <v>2017</v>
      </c>
      <c r="Q428" s="1" t="s">
        <v>19</v>
      </c>
      <c r="R428" s="1" t="s">
        <v>17</v>
      </c>
      <c r="S428">
        <v>269.99100000000004</v>
      </c>
      <c r="T428" t="str">
        <f>_xlfn.CONCAT(bike_store_customer_order[[#This Row],[first_name]]," ",bike_store_customer_order[[#This Row],[last_name]])</f>
        <v>Mercy Brown</v>
      </c>
    </row>
    <row r="429" spans="1:20" x14ac:dyDescent="0.3">
      <c r="A429">
        <v>1199</v>
      </c>
      <c r="B429" s="1" t="s">
        <v>1053</v>
      </c>
      <c r="C429" s="1" t="s">
        <v>1054</v>
      </c>
      <c r="D429" s="1" t="s">
        <v>1055</v>
      </c>
      <c r="E429" s="1" t="s">
        <v>136</v>
      </c>
      <c r="F429" s="1" t="s">
        <v>27</v>
      </c>
      <c r="G429">
        <v>645</v>
      </c>
      <c r="H429">
        <v>1</v>
      </c>
      <c r="I429">
        <v>99</v>
      </c>
      <c r="J429">
        <v>1</v>
      </c>
      <c r="K429">
        <v>7.0000000000000007E-2</v>
      </c>
      <c r="L429" s="1" t="s">
        <v>190</v>
      </c>
      <c r="M429">
        <v>1</v>
      </c>
      <c r="N429">
        <v>1</v>
      </c>
      <c r="O429">
        <v>299.99</v>
      </c>
      <c r="P429">
        <v>2017</v>
      </c>
      <c r="Q429" s="1" t="s">
        <v>19</v>
      </c>
      <c r="R429" s="1" t="s">
        <v>17</v>
      </c>
      <c r="S429">
        <v>278.9907</v>
      </c>
      <c r="T429" t="str">
        <f>_xlfn.CONCAT(bike_store_customer_order[[#This Row],[first_name]]," ",bike_store_customer_order[[#This Row],[last_name]])</f>
        <v>Consuela Collier</v>
      </c>
    </row>
    <row r="430" spans="1:20" x14ac:dyDescent="0.3">
      <c r="A430">
        <v>217</v>
      </c>
      <c r="B430" s="1" t="s">
        <v>1541</v>
      </c>
      <c r="C430" s="1" t="s">
        <v>1054</v>
      </c>
      <c r="D430" s="1" t="s">
        <v>1542</v>
      </c>
      <c r="E430" s="1" t="s">
        <v>71</v>
      </c>
      <c r="F430" s="1" t="s">
        <v>21</v>
      </c>
      <c r="G430">
        <v>1490</v>
      </c>
      <c r="H430">
        <v>1</v>
      </c>
      <c r="I430">
        <v>99</v>
      </c>
      <c r="J430">
        <v>1</v>
      </c>
      <c r="K430">
        <v>0.1</v>
      </c>
      <c r="L430" s="1" t="s">
        <v>190</v>
      </c>
      <c r="M430">
        <v>1</v>
      </c>
      <c r="N430">
        <v>1</v>
      </c>
      <c r="O430">
        <v>299.99</v>
      </c>
      <c r="P430">
        <v>2017</v>
      </c>
      <c r="Q430" s="1" t="s">
        <v>19</v>
      </c>
      <c r="R430" s="1" t="s">
        <v>17</v>
      </c>
      <c r="S430">
        <v>269.99100000000004</v>
      </c>
      <c r="T430" t="str">
        <f>_xlfn.CONCAT(bike_store_customer_order[[#This Row],[first_name]]," ",bike_store_customer_order[[#This Row],[last_name]])</f>
        <v>Carline Collier</v>
      </c>
    </row>
    <row r="431" spans="1:20" x14ac:dyDescent="0.3">
      <c r="A431">
        <v>1311</v>
      </c>
      <c r="B431" s="1" t="s">
        <v>1360</v>
      </c>
      <c r="C431" s="1" t="s">
        <v>1543</v>
      </c>
      <c r="D431" s="1" t="s">
        <v>1544</v>
      </c>
      <c r="E431" s="1" t="s">
        <v>179</v>
      </c>
      <c r="F431" s="1" t="s">
        <v>27</v>
      </c>
      <c r="G431">
        <v>1097</v>
      </c>
      <c r="H431">
        <v>1</v>
      </c>
      <c r="I431">
        <v>99</v>
      </c>
      <c r="J431">
        <v>1</v>
      </c>
      <c r="K431">
        <v>0.05</v>
      </c>
      <c r="L431" s="1" t="s">
        <v>190</v>
      </c>
      <c r="M431">
        <v>1</v>
      </c>
      <c r="N431">
        <v>1</v>
      </c>
      <c r="O431">
        <v>299.99</v>
      </c>
      <c r="P431">
        <v>2017</v>
      </c>
      <c r="Q431" s="1" t="s">
        <v>19</v>
      </c>
      <c r="R431" s="1" t="s">
        <v>17</v>
      </c>
      <c r="S431">
        <v>284.9905</v>
      </c>
      <c r="T431" t="str">
        <f>_xlfn.CONCAT(bike_store_customer_order[[#This Row],[first_name]]," ",bike_store_customer_order[[#This Row],[last_name]])</f>
        <v>Whitley Cannon</v>
      </c>
    </row>
    <row r="432" spans="1:20" x14ac:dyDescent="0.3">
      <c r="A432">
        <v>883</v>
      </c>
      <c r="B432" s="1" t="s">
        <v>1545</v>
      </c>
      <c r="C432" s="1" t="s">
        <v>1546</v>
      </c>
      <c r="D432" s="1" t="s">
        <v>1547</v>
      </c>
      <c r="E432" s="1" t="s">
        <v>117</v>
      </c>
      <c r="F432" s="1" t="s">
        <v>15</v>
      </c>
      <c r="G432">
        <v>853</v>
      </c>
      <c r="H432">
        <v>1</v>
      </c>
      <c r="I432">
        <v>99</v>
      </c>
      <c r="J432">
        <v>1</v>
      </c>
      <c r="K432">
        <v>0.05</v>
      </c>
      <c r="L432" s="1" t="s">
        <v>190</v>
      </c>
      <c r="M432">
        <v>1</v>
      </c>
      <c r="N432">
        <v>1</v>
      </c>
      <c r="O432">
        <v>299.99</v>
      </c>
      <c r="P432">
        <v>2017</v>
      </c>
      <c r="Q432" s="1" t="s">
        <v>19</v>
      </c>
      <c r="R432" s="1" t="s">
        <v>17</v>
      </c>
      <c r="S432">
        <v>284.9905</v>
      </c>
      <c r="T432" t="str">
        <f>_xlfn.CONCAT(bike_store_customer_order[[#This Row],[first_name]]," ",bike_store_customer_order[[#This Row],[last_name]])</f>
        <v>Gilberte Duke</v>
      </c>
    </row>
    <row r="433" spans="1:20" x14ac:dyDescent="0.3">
      <c r="A433">
        <v>947</v>
      </c>
      <c r="B433" s="1" t="s">
        <v>1548</v>
      </c>
      <c r="C433" s="1" t="s">
        <v>574</v>
      </c>
      <c r="D433" s="1" t="s">
        <v>1549</v>
      </c>
      <c r="E433" s="1" t="s">
        <v>154</v>
      </c>
      <c r="F433" s="1" t="s">
        <v>21</v>
      </c>
      <c r="G433">
        <v>1294</v>
      </c>
      <c r="H433">
        <v>1</v>
      </c>
      <c r="I433">
        <v>95</v>
      </c>
      <c r="J433">
        <v>2</v>
      </c>
      <c r="K433">
        <v>0.05</v>
      </c>
      <c r="L433" s="1" t="s">
        <v>189</v>
      </c>
      <c r="M433">
        <v>1</v>
      </c>
      <c r="N433">
        <v>1</v>
      </c>
      <c r="O433">
        <v>299.99</v>
      </c>
      <c r="P433">
        <v>2017</v>
      </c>
      <c r="Q433" s="1" t="s">
        <v>19</v>
      </c>
      <c r="R433" s="1" t="s">
        <v>17</v>
      </c>
      <c r="S433">
        <v>569.98099999999999</v>
      </c>
      <c r="T433" t="str">
        <f>_xlfn.CONCAT(bike_store_customer_order[[#This Row],[first_name]]," ",bike_store_customer_order[[#This Row],[last_name]])</f>
        <v>Angele Castro</v>
      </c>
    </row>
    <row r="434" spans="1:20" x14ac:dyDescent="0.3">
      <c r="A434">
        <v>588</v>
      </c>
      <c r="B434" s="1" t="s">
        <v>1239</v>
      </c>
      <c r="C434" s="1" t="s">
        <v>747</v>
      </c>
      <c r="D434" s="1" t="s">
        <v>1240</v>
      </c>
      <c r="E434" s="1" t="s">
        <v>183</v>
      </c>
      <c r="F434" s="1" t="s">
        <v>27</v>
      </c>
      <c r="G434">
        <v>1027</v>
      </c>
      <c r="H434">
        <v>1</v>
      </c>
      <c r="I434">
        <v>95</v>
      </c>
      <c r="J434">
        <v>2</v>
      </c>
      <c r="K434">
        <v>0.1</v>
      </c>
      <c r="L434" s="1" t="s">
        <v>189</v>
      </c>
      <c r="M434">
        <v>1</v>
      </c>
      <c r="N434">
        <v>1</v>
      </c>
      <c r="O434">
        <v>299.99</v>
      </c>
      <c r="P434">
        <v>2017</v>
      </c>
      <c r="Q434" s="1" t="s">
        <v>19</v>
      </c>
      <c r="R434" s="1" t="s">
        <v>17</v>
      </c>
      <c r="S434">
        <v>539.98200000000008</v>
      </c>
      <c r="T434" t="str">
        <f>_xlfn.CONCAT(bike_store_customer_order[[#This Row],[first_name]]," ",bike_store_customer_order[[#This Row],[last_name]])</f>
        <v>Cherelle Key</v>
      </c>
    </row>
    <row r="435" spans="1:20" x14ac:dyDescent="0.3">
      <c r="A435">
        <v>930</v>
      </c>
      <c r="B435" s="1" t="s">
        <v>1244</v>
      </c>
      <c r="C435" s="1" t="s">
        <v>1245</v>
      </c>
      <c r="D435" s="1" t="s">
        <v>1246</v>
      </c>
      <c r="E435" s="1" t="s">
        <v>118</v>
      </c>
      <c r="F435" s="1" t="s">
        <v>27</v>
      </c>
      <c r="G435">
        <v>1111</v>
      </c>
      <c r="H435">
        <v>1</v>
      </c>
      <c r="I435">
        <v>95</v>
      </c>
      <c r="J435">
        <v>1</v>
      </c>
      <c r="K435">
        <v>0.05</v>
      </c>
      <c r="L435" s="1" t="s">
        <v>189</v>
      </c>
      <c r="M435">
        <v>1</v>
      </c>
      <c r="N435">
        <v>1</v>
      </c>
      <c r="O435">
        <v>299.99</v>
      </c>
      <c r="P435">
        <v>2017</v>
      </c>
      <c r="Q435" s="1" t="s">
        <v>19</v>
      </c>
      <c r="R435" s="1" t="s">
        <v>17</v>
      </c>
      <c r="S435">
        <v>284.9905</v>
      </c>
      <c r="T435" t="str">
        <f>_xlfn.CONCAT(bike_store_customer_order[[#This Row],[first_name]]," ",bike_store_customer_order[[#This Row],[last_name]])</f>
        <v>Delana Wagner</v>
      </c>
    </row>
    <row r="436" spans="1:20" x14ac:dyDescent="0.3">
      <c r="A436">
        <v>1336</v>
      </c>
      <c r="B436" s="1" t="s">
        <v>1550</v>
      </c>
      <c r="C436" s="1" t="s">
        <v>1146</v>
      </c>
      <c r="D436" s="1" t="s">
        <v>1551</v>
      </c>
      <c r="E436" s="1" t="s">
        <v>33</v>
      </c>
      <c r="F436" s="1" t="s">
        <v>27</v>
      </c>
      <c r="G436">
        <v>757</v>
      </c>
      <c r="H436">
        <v>1</v>
      </c>
      <c r="I436">
        <v>95</v>
      </c>
      <c r="J436">
        <v>1</v>
      </c>
      <c r="K436">
        <v>0.1</v>
      </c>
      <c r="L436" s="1" t="s">
        <v>189</v>
      </c>
      <c r="M436">
        <v>1</v>
      </c>
      <c r="N436">
        <v>1</v>
      </c>
      <c r="O436">
        <v>299.99</v>
      </c>
      <c r="P436">
        <v>2017</v>
      </c>
      <c r="Q436" s="1" t="s">
        <v>19</v>
      </c>
      <c r="R436" s="1" t="s">
        <v>17</v>
      </c>
      <c r="S436">
        <v>269.99100000000004</v>
      </c>
      <c r="T436" t="str">
        <f>_xlfn.CONCAT(bike_store_customer_order[[#This Row],[first_name]]," ",bike_store_customer_order[[#This Row],[last_name]])</f>
        <v>Joe Melton</v>
      </c>
    </row>
    <row r="437" spans="1:20" x14ac:dyDescent="0.3">
      <c r="A437">
        <v>78</v>
      </c>
      <c r="B437" s="1" t="s">
        <v>1552</v>
      </c>
      <c r="C437" s="1" t="s">
        <v>1553</v>
      </c>
      <c r="D437" s="1" t="s">
        <v>1554</v>
      </c>
      <c r="E437" s="1" t="s">
        <v>154</v>
      </c>
      <c r="F437" s="1" t="s">
        <v>21</v>
      </c>
      <c r="G437">
        <v>1522</v>
      </c>
      <c r="H437">
        <v>1</v>
      </c>
      <c r="I437">
        <v>95</v>
      </c>
      <c r="J437">
        <v>1</v>
      </c>
      <c r="K437">
        <v>0.1</v>
      </c>
      <c r="L437" s="1" t="s">
        <v>189</v>
      </c>
      <c r="M437">
        <v>1</v>
      </c>
      <c r="N437">
        <v>1</v>
      </c>
      <c r="O437">
        <v>299.99</v>
      </c>
      <c r="P437">
        <v>2017</v>
      </c>
      <c r="Q437" s="1" t="s">
        <v>19</v>
      </c>
      <c r="R437" s="1" t="s">
        <v>17</v>
      </c>
      <c r="S437">
        <v>269.99100000000004</v>
      </c>
      <c r="T437" t="str">
        <f>_xlfn.CONCAT(bike_store_customer_order[[#This Row],[first_name]]," ",bike_store_customer_order[[#This Row],[last_name]])</f>
        <v>Chi Goff</v>
      </c>
    </row>
    <row r="438" spans="1:20" x14ac:dyDescent="0.3">
      <c r="A438">
        <v>1268</v>
      </c>
      <c r="B438" s="1" t="s">
        <v>1555</v>
      </c>
      <c r="C438" s="1" t="s">
        <v>1556</v>
      </c>
      <c r="D438" s="1" t="s">
        <v>1557</v>
      </c>
      <c r="E438" s="1" t="s">
        <v>175</v>
      </c>
      <c r="F438" s="1" t="s">
        <v>27</v>
      </c>
      <c r="G438">
        <v>1273</v>
      </c>
      <c r="H438">
        <v>1</v>
      </c>
      <c r="I438">
        <v>95</v>
      </c>
      <c r="J438">
        <v>2</v>
      </c>
      <c r="K438">
        <v>7.0000000000000007E-2</v>
      </c>
      <c r="L438" s="1" t="s">
        <v>189</v>
      </c>
      <c r="M438">
        <v>1</v>
      </c>
      <c r="N438">
        <v>1</v>
      </c>
      <c r="O438">
        <v>299.99</v>
      </c>
      <c r="P438">
        <v>2017</v>
      </c>
      <c r="Q438" s="1" t="s">
        <v>19</v>
      </c>
      <c r="R438" s="1" t="s">
        <v>17</v>
      </c>
      <c r="S438">
        <v>557.98140000000001</v>
      </c>
      <c r="T438" t="str">
        <f>_xlfn.CONCAT(bike_store_customer_order[[#This Row],[first_name]]," ",bike_store_customer_order[[#This Row],[last_name]])</f>
        <v>Sung Chambers</v>
      </c>
    </row>
    <row r="439" spans="1:20" x14ac:dyDescent="0.3">
      <c r="A439">
        <v>240</v>
      </c>
      <c r="B439" s="1" t="s">
        <v>1558</v>
      </c>
      <c r="C439" s="1" t="s">
        <v>753</v>
      </c>
      <c r="D439" s="1" t="s">
        <v>1559</v>
      </c>
      <c r="E439" s="1" t="s">
        <v>50</v>
      </c>
      <c r="F439" s="1" t="s">
        <v>21</v>
      </c>
      <c r="G439">
        <v>421</v>
      </c>
      <c r="H439">
        <v>5</v>
      </c>
      <c r="I439">
        <v>23</v>
      </c>
      <c r="J439">
        <v>2</v>
      </c>
      <c r="K439">
        <v>0.2</v>
      </c>
      <c r="L439" s="1" t="s">
        <v>194</v>
      </c>
      <c r="M439">
        <v>1</v>
      </c>
      <c r="N439">
        <v>1</v>
      </c>
      <c r="O439">
        <v>299.99</v>
      </c>
      <c r="P439">
        <v>2016</v>
      </c>
      <c r="Q439" s="1" t="s">
        <v>19</v>
      </c>
      <c r="R439" s="1" t="s">
        <v>17</v>
      </c>
      <c r="S439">
        <v>479.98400000000004</v>
      </c>
      <c r="T439" t="str">
        <f>_xlfn.CONCAT(bike_store_customer_order[[#This Row],[first_name]]," ",bike_store_customer_order[[#This Row],[last_name]])</f>
        <v>Le Deleon</v>
      </c>
    </row>
    <row r="440" spans="1:20" x14ac:dyDescent="0.3">
      <c r="A440">
        <v>282</v>
      </c>
      <c r="B440" s="1" t="s">
        <v>826</v>
      </c>
      <c r="C440" s="1" t="s">
        <v>827</v>
      </c>
      <c r="D440" s="1" t="s">
        <v>828</v>
      </c>
      <c r="E440" s="1" t="s">
        <v>89</v>
      </c>
      <c r="F440" s="1" t="s">
        <v>21</v>
      </c>
      <c r="G440">
        <v>267</v>
      </c>
      <c r="H440">
        <v>2</v>
      </c>
      <c r="I440">
        <v>23</v>
      </c>
      <c r="J440">
        <v>2</v>
      </c>
      <c r="K440">
        <v>0.1</v>
      </c>
      <c r="L440" s="1" t="s">
        <v>194</v>
      </c>
      <c r="M440">
        <v>1</v>
      </c>
      <c r="N440">
        <v>1</v>
      </c>
      <c r="O440">
        <v>299.99</v>
      </c>
      <c r="P440">
        <v>2016</v>
      </c>
      <c r="Q440" s="1" t="s">
        <v>19</v>
      </c>
      <c r="R440" s="1" t="s">
        <v>17</v>
      </c>
      <c r="S440">
        <v>539.98200000000008</v>
      </c>
      <c r="T440" t="str">
        <f>_xlfn.CONCAT(bike_store_customer_order[[#This Row],[first_name]]," ",bike_store_customer_order[[#This Row],[last_name]])</f>
        <v>Randolph Chase</v>
      </c>
    </row>
    <row r="441" spans="1:20" x14ac:dyDescent="0.3">
      <c r="A441">
        <v>487</v>
      </c>
      <c r="B441" s="1" t="s">
        <v>835</v>
      </c>
      <c r="C441" s="1" t="s">
        <v>836</v>
      </c>
      <c r="D441" s="1" t="s">
        <v>837</v>
      </c>
      <c r="E441" s="1" t="s">
        <v>79</v>
      </c>
      <c r="F441" s="1" t="s">
        <v>21</v>
      </c>
      <c r="G441">
        <v>587</v>
      </c>
      <c r="H441">
        <v>2</v>
      </c>
      <c r="I441">
        <v>23</v>
      </c>
      <c r="J441">
        <v>1</v>
      </c>
      <c r="K441">
        <v>0.05</v>
      </c>
      <c r="L441" s="1" t="s">
        <v>194</v>
      </c>
      <c r="M441">
        <v>1</v>
      </c>
      <c r="N441">
        <v>1</v>
      </c>
      <c r="O441">
        <v>299.99</v>
      </c>
      <c r="P441">
        <v>2016</v>
      </c>
      <c r="Q441" s="1" t="s">
        <v>19</v>
      </c>
      <c r="R441" s="1" t="s">
        <v>17</v>
      </c>
      <c r="S441">
        <v>284.9905</v>
      </c>
      <c r="T441" t="str">
        <f>_xlfn.CONCAT(bike_store_customer_order[[#This Row],[first_name]]," ",bike_store_customer_order[[#This Row],[last_name]])</f>
        <v>Grace Madden</v>
      </c>
    </row>
    <row r="442" spans="1:20" x14ac:dyDescent="0.3">
      <c r="A442">
        <v>522</v>
      </c>
      <c r="B442" s="1" t="s">
        <v>1113</v>
      </c>
      <c r="C442" s="1" t="s">
        <v>1114</v>
      </c>
      <c r="D442" s="1" t="s">
        <v>1115</v>
      </c>
      <c r="E442" s="1" t="s">
        <v>20</v>
      </c>
      <c r="F442" s="1" t="s">
        <v>21</v>
      </c>
      <c r="G442">
        <v>394</v>
      </c>
      <c r="H442">
        <v>1</v>
      </c>
      <c r="I442">
        <v>23</v>
      </c>
      <c r="J442">
        <v>1</v>
      </c>
      <c r="K442">
        <v>0.05</v>
      </c>
      <c r="L442" s="1" t="s">
        <v>194</v>
      </c>
      <c r="M442">
        <v>1</v>
      </c>
      <c r="N442">
        <v>1</v>
      </c>
      <c r="O442">
        <v>299.99</v>
      </c>
      <c r="P442">
        <v>2016</v>
      </c>
      <c r="Q442" s="1" t="s">
        <v>19</v>
      </c>
      <c r="R442" s="1" t="s">
        <v>17</v>
      </c>
      <c r="S442">
        <v>284.9905</v>
      </c>
      <c r="T442" t="str">
        <f>_xlfn.CONCAT(bike_store_customer_order[[#This Row],[first_name]]," ",bike_store_customer_order[[#This Row],[last_name]])</f>
        <v>Tammera Fischer</v>
      </c>
    </row>
    <row r="443" spans="1:20" x14ac:dyDescent="0.3">
      <c r="A443">
        <v>526</v>
      </c>
      <c r="B443" s="1" t="s">
        <v>838</v>
      </c>
      <c r="C443" s="1" t="s">
        <v>839</v>
      </c>
      <c r="D443" s="1" t="s">
        <v>840</v>
      </c>
      <c r="E443" s="1" t="s">
        <v>85</v>
      </c>
      <c r="F443" s="1" t="s">
        <v>15</v>
      </c>
      <c r="G443">
        <v>67</v>
      </c>
      <c r="H443">
        <v>1</v>
      </c>
      <c r="I443">
        <v>23</v>
      </c>
      <c r="J443">
        <v>2</v>
      </c>
      <c r="K443">
        <v>0.2</v>
      </c>
      <c r="L443" s="1" t="s">
        <v>194</v>
      </c>
      <c r="M443">
        <v>1</v>
      </c>
      <c r="N443">
        <v>1</v>
      </c>
      <c r="O443">
        <v>299.99</v>
      </c>
      <c r="P443">
        <v>2016</v>
      </c>
      <c r="Q443" s="1" t="s">
        <v>19</v>
      </c>
      <c r="R443" s="1" t="s">
        <v>17</v>
      </c>
      <c r="S443">
        <v>479.98400000000004</v>
      </c>
      <c r="T443" t="str">
        <f>_xlfn.CONCAT(bike_store_customer_order[[#This Row],[first_name]]," ",bike_store_customer_order[[#This Row],[last_name]])</f>
        <v>Lazaro Moran</v>
      </c>
    </row>
    <row r="444" spans="1:20" x14ac:dyDescent="0.3">
      <c r="A444">
        <v>560</v>
      </c>
      <c r="B444" s="1" t="s">
        <v>1560</v>
      </c>
      <c r="C444" s="1" t="s">
        <v>1561</v>
      </c>
      <c r="D444" s="1" t="s">
        <v>1562</v>
      </c>
      <c r="E444" s="1" t="s">
        <v>128</v>
      </c>
      <c r="F444" s="1" t="s">
        <v>15</v>
      </c>
      <c r="G444">
        <v>615</v>
      </c>
      <c r="H444">
        <v>2</v>
      </c>
      <c r="I444">
        <v>23</v>
      </c>
      <c r="J444">
        <v>1</v>
      </c>
      <c r="K444">
        <v>0.05</v>
      </c>
      <c r="L444" s="1" t="s">
        <v>194</v>
      </c>
      <c r="M444">
        <v>1</v>
      </c>
      <c r="N444">
        <v>1</v>
      </c>
      <c r="O444">
        <v>299.99</v>
      </c>
      <c r="P444">
        <v>2016</v>
      </c>
      <c r="Q444" s="1" t="s">
        <v>19</v>
      </c>
      <c r="R444" s="1" t="s">
        <v>17</v>
      </c>
      <c r="S444">
        <v>284.9905</v>
      </c>
      <c r="T444" t="str">
        <f>_xlfn.CONCAT(bike_store_customer_order[[#This Row],[first_name]]," ",bike_store_customer_order[[#This Row],[last_name]])</f>
        <v>Tricia Daniels</v>
      </c>
    </row>
    <row r="445" spans="1:20" x14ac:dyDescent="0.3">
      <c r="A445">
        <v>574</v>
      </c>
      <c r="B445" s="1" t="s">
        <v>1563</v>
      </c>
      <c r="C445" s="1" t="s">
        <v>1564</v>
      </c>
      <c r="D445" s="1" t="s">
        <v>1565</v>
      </c>
      <c r="E445" s="1" t="s">
        <v>146</v>
      </c>
      <c r="F445" s="1" t="s">
        <v>21</v>
      </c>
      <c r="G445">
        <v>165</v>
      </c>
      <c r="H445">
        <v>2</v>
      </c>
      <c r="I445">
        <v>23</v>
      </c>
      <c r="J445">
        <v>1</v>
      </c>
      <c r="K445">
        <v>0.2</v>
      </c>
      <c r="L445" s="1" t="s">
        <v>194</v>
      </c>
      <c r="M445">
        <v>1</v>
      </c>
      <c r="N445">
        <v>1</v>
      </c>
      <c r="O445">
        <v>299.99</v>
      </c>
      <c r="P445">
        <v>2016</v>
      </c>
      <c r="Q445" s="1" t="s">
        <v>19</v>
      </c>
      <c r="R445" s="1" t="s">
        <v>17</v>
      </c>
      <c r="S445">
        <v>239.99200000000002</v>
      </c>
      <c r="T445" t="str">
        <f>_xlfn.CONCAT(bike_store_customer_order[[#This Row],[first_name]]," ",bike_store_customer_order[[#This Row],[last_name]])</f>
        <v>Adriene Rivera</v>
      </c>
    </row>
    <row r="446" spans="1:20" x14ac:dyDescent="0.3">
      <c r="A446">
        <v>576</v>
      </c>
      <c r="B446" s="1" t="s">
        <v>633</v>
      </c>
      <c r="C446" s="1" t="s">
        <v>883</v>
      </c>
      <c r="D446" s="1" t="s">
        <v>1566</v>
      </c>
      <c r="E446" s="1" t="s">
        <v>117</v>
      </c>
      <c r="F446" s="1" t="s">
        <v>15</v>
      </c>
      <c r="G446">
        <v>390</v>
      </c>
      <c r="H446">
        <v>1</v>
      </c>
      <c r="I446">
        <v>23</v>
      </c>
      <c r="J446">
        <v>1</v>
      </c>
      <c r="K446">
        <v>0.05</v>
      </c>
      <c r="L446" s="1" t="s">
        <v>194</v>
      </c>
      <c r="M446">
        <v>1</v>
      </c>
      <c r="N446">
        <v>1</v>
      </c>
      <c r="O446">
        <v>299.99</v>
      </c>
      <c r="P446">
        <v>2016</v>
      </c>
      <c r="Q446" s="1" t="s">
        <v>19</v>
      </c>
      <c r="R446" s="1" t="s">
        <v>17</v>
      </c>
      <c r="S446">
        <v>284.9905</v>
      </c>
      <c r="T446" t="str">
        <f>_xlfn.CONCAT(bike_store_customer_order[[#This Row],[first_name]]," ",bike_store_customer_order[[#This Row],[last_name]])</f>
        <v>Shirely Stanley</v>
      </c>
    </row>
    <row r="447" spans="1:20" x14ac:dyDescent="0.3">
      <c r="A447">
        <v>577</v>
      </c>
      <c r="B447" s="1" t="s">
        <v>1567</v>
      </c>
      <c r="C447" s="1" t="s">
        <v>1568</v>
      </c>
      <c r="D447" s="1" t="s">
        <v>1569</v>
      </c>
      <c r="E447" s="1" t="s">
        <v>197</v>
      </c>
      <c r="F447" s="1" t="s">
        <v>21</v>
      </c>
      <c r="G447">
        <v>118</v>
      </c>
      <c r="H447">
        <v>5</v>
      </c>
      <c r="I447">
        <v>23</v>
      </c>
      <c r="J447">
        <v>2</v>
      </c>
      <c r="K447">
        <v>7.0000000000000007E-2</v>
      </c>
      <c r="L447" s="1" t="s">
        <v>194</v>
      </c>
      <c r="M447">
        <v>1</v>
      </c>
      <c r="N447">
        <v>1</v>
      </c>
      <c r="O447">
        <v>299.99</v>
      </c>
      <c r="P447">
        <v>2016</v>
      </c>
      <c r="Q447" s="1" t="s">
        <v>19</v>
      </c>
      <c r="R447" s="1" t="s">
        <v>17</v>
      </c>
      <c r="S447">
        <v>557.98140000000001</v>
      </c>
      <c r="T447" t="str">
        <f>_xlfn.CONCAT(bike_store_customer_order[[#This Row],[first_name]]," ",bike_store_customer_order[[#This Row],[last_name]])</f>
        <v>Danille Mcfarland</v>
      </c>
    </row>
    <row r="448" spans="1:20" x14ac:dyDescent="0.3">
      <c r="A448">
        <v>584</v>
      </c>
      <c r="B448" s="1" t="s">
        <v>749</v>
      </c>
      <c r="C448" s="1" t="s">
        <v>750</v>
      </c>
      <c r="D448" s="1" t="s">
        <v>751</v>
      </c>
      <c r="E448" s="1" t="s">
        <v>117</v>
      </c>
      <c r="F448" s="1" t="s">
        <v>15</v>
      </c>
      <c r="G448">
        <v>346</v>
      </c>
      <c r="H448">
        <v>2</v>
      </c>
      <c r="I448">
        <v>23</v>
      </c>
      <c r="J448">
        <v>1</v>
      </c>
      <c r="K448">
        <v>0.2</v>
      </c>
      <c r="L448" s="1" t="s">
        <v>194</v>
      </c>
      <c r="M448">
        <v>1</v>
      </c>
      <c r="N448">
        <v>1</v>
      </c>
      <c r="O448">
        <v>299.99</v>
      </c>
      <c r="P448">
        <v>2016</v>
      </c>
      <c r="Q448" s="1" t="s">
        <v>19</v>
      </c>
      <c r="R448" s="1" t="s">
        <v>17</v>
      </c>
      <c r="S448">
        <v>239.99200000000002</v>
      </c>
      <c r="T448" t="str">
        <f>_xlfn.CONCAT(bike_store_customer_order[[#This Row],[first_name]]," ",bike_store_customer_order[[#This Row],[last_name]])</f>
        <v>Lynne Anderson</v>
      </c>
    </row>
    <row r="449" spans="1:20" x14ac:dyDescent="0.3">
      <c r="A449">
        <v>686</v>
      </c>
      <c r="B449" s="1" t="s">
        <v>1570</v>
      </c>
      <c r="C449" s="1" t="s">
        <v>1571</v>
      </c>
      <c r="D449" s="1" t="s">
        <v>1572</v>
      </c>
      <c r="E449" s="1" t="s">
        <v>75</v>
      </c>
      <c r="F449" s="1" t="s">
        <v>21</v>
      </c>
      <c r="G449">
        <v>480</v>
      </c>
      <c r="H449">
        <v>3</v>
      </c>
      <c r="I449">
        <v>23</v>
      </c>
      <c r="J449">
        <v>2</v>
      </c>
      <c r="K449">
        <v>7.0000000000000007E-2</v>
      </c>
      <c r="L449" s="1" t="s">
        <v>194</v>
      </c>
      <c r="M449">
        <v>1</v>
      </c>
      <c r="N449">
        <v>1</v>
      </c>
      <c r="O449">
        <v>299.99</v>
      </c>
      <c r="P449">
        <v>2016</v>
      </c>
      <c r="Q449" s="1" t="s">
        <v>19</v>
      </c>
      <c r="R449" s="1" t="s">
        <v>17</v>
      </c>
      <c r="S449">
        <v>557.98140000000001</v>
      </c>
      <c r="T449" t="str">
        <f>_xlfn.CONCAT(bike_store_customer_order[[#This Row],[first_name]]," ",bike_store_customer_order[[#This Row],[last_name]])</f>
        <v>Darcel Harmon</v>
      </c>
    </row>
    <row r="450" spans="1:20" x14ac:dyDescent="0.3">
      <c r="A450">
        <v>885</v>
      </c>
      <c r="B450" s="1" t="s">
        <v>1159</v>
      </c>
      <c r="C450" s="1" t="s">
        <v>1160</v>
      </c>
      <c r="D450" s="1" t="s">
        <v>1161</v>
      </c>
      <c r="E450" s="1" t="s">
        <v>14</v>
      </c>
      <c r="F450" s="1" t="s">
        <v>15</v>
      </c>
      <c r="G450">
        <v>298</v>
      </c>
      <c r="H450">
        <v>1</v>
      </c>
      <c r="I450">
        <v>23</v>
      </c>
      <c r="J450">
        <v>1</v>
      </c>
      <c r="K450">
        <v>0.2</v>
      </c>
      <c r="L450" s="1" t="s">
        <v>194</v>
      </c>
      <c r="M450">
        <v>1</v>
      </c>
      <c r="N450">
        <v>1</v>
      </c>
      <c r="O450">
        <v>299.99</v>
      </c>
      <c r="P450">
        <v>2016</v>
      </c>
      <c r="Q450" s="1" t="s">
        <v>19</v>
      </c>
      <c r="R450" s="1" t="s">
        <v>17</v>
      </c>
      <c r="S450">
        <v>239.99200000000002</v>
      </c>
      <c r="T450" t="str">
        <f>_xlfn.CONCAT(bike_store_customer_order[[#This Row],[first_name]]," ",bike_store_customer_order[[#This Row],[last_name]])</f>
        <v>Janna Hayden</v>
      </c>
    </row>
    <row r="451" spans="1:20" x14ac:dyDescent="0.3">
      <c r="A451">
        <v>919</v>
      </c>
      <c r="B451" s="1" t="s">
        <v>1573</v>
      </c>
      <c r="C451" s="1" t="s">
        <v>1574</v>
      </c>
      <c r="D451" s="1" t="s">
        <v>1575</v>
      </c>
      <c r="E451" s="1" t="s">
        <v>180</v>
      </c>
      <c r="F451" s="1" t="s">
        <v>21</v>
      </c>
      <c r="G451">
        <v>191</v>
      </c>
      <c r="H451">
        <v>5</v>
      </c>
      <c r="I451">
        <v>23</v>
      </c>
      <c r="J451">
        <v>1</v>
      </c>
      <c r="K451">
        <v>0.05</v>
      </c>
      <c r="L451" s="1" t="s">
        <v>194</v>
      </c>
      <c r="M451">
        <v>1</v>
      </c>
      <c r="N451">
        <v>1</v>
      </c>
      <c r="O451">
        <v>299.99</v>
      </c>
      <c r="P451">
        <v>2016</v>
      </c>
      <c r="Q451" s="1" t="s">
        <v>19</v>
      </c>
      <c r="R451" s="1" t="s">
        <v>17</v>
      </c>
      <c r="S451">
        <v>284.9905</v>
      </c>
      <c r="T451" t="str">
        <f>_xlfn.CONCAT(bike_store_customer_order[[#This Row],[first_name]]," ",bike_store_customer_order[[#This Row],[last_name]])</f>
        <v>Ruthanne Hoover</v>
      </c>
    </row>
    <row r="452" spans="1:20" x14ac:dyDescent="0.3">
      <c r="A452">
        <v>952</v>
      </c>
      <c r="B452" s="1" t="s">
        <v>1576</v>
      </c>
      <c r="C452" s="1" t="s">
        <v>1577</v>
      </c>
      <c r="D452" s="1" t="s">
        <v>1578</v>
      </c>
      <c r="E452" s="1" t="s">
        <v>180</v>
      </c>
      <c r="F452" s="1" t="s">
        <v>21</v>
      </c>
      <c r="G452">
        <v>596</v>
      </c>
      <c r="H452">
        <v>2</v>
      </c>
      <c r="I452">
        <v>23</v>
      </c>
      <c r="J452">
        <v>2</v>
      </c>
      <c r="K452">
        <v>0.1</v>
      </c>
      <c r="L452" s="1" t="s">
        <v>194</v>
      </c>
      <c r="M452">
        <v>1</v>
      </c>
      <c r="N452">
        <v>1</v>
      </c>
      <c r="O452">
        <v>299.99</v>
      </c>
      <c r="P452">
        <v>2016</v>
      </c>
      <c r="Q452" s="1" t="s">
        <v>19</v>
      </c>
      <c r="R452" s="1" t="s">
        <v>17</v>
      </c>
      <c r="S452">
        <v>539.98200000000008</v>
      </c>
      <c r="T452" t="str">
        <f>_xlfn.CONCAT(bike_store_customer_order[[#This Row],[first_name]]," ",bike_store_customer_order[[#This Row],[last_name]])</f>
        <v>Aileen Marquez</v>
      </c>
    </row>
    <row r="453" spans="1:20" x14ac:dyDescent="0.3">
      <c r="A453">
        <v>973</v>
      </c>
      <c r="B453" s="1" t="s">
        <v>1167</v>
      </c>
      <c r="C453" s="1" t="s">
        <v>604</v>
      </c>
      <c r="D453" s="1" t="s">
        <v>1168</v>
      </c>
      <c r="E453" s="1" t="s">
        <v>178</v>
      </c>
      <c r="F453" s="1" t="s">
        <v>21</v>
      </c>
      <c r="G453">
        <v>629</v>
      </c>
      <c r="H453">
        <v>3</v>
      </c>
      <c r="I453">
        <v>23</v>
      </c>
      <c r="J453">
        <v>2</v>
      </c>
      <c r="K453">
        <v>0.1</v>
      </c>
      <c r="L453" s="1" t="s">
        <v>194</v>
      </c>
      <c r="M453">
        <v>1</v>
      </c>
      <c r="N453">
        <v>1</v>
      </c>
      <c r="O453">
        <v>299.99</v>
      </c>
      <c r="P453">
        <v>2016</v>
      </c>
      <c r="Q453" s="1" t="s">
        <v>19</v>
      </c>
      <c r="R453" s="1" t="s">
        <v>17</v>
      </c>
      <c r="S453">
        <v>539.98200000000008</v>
      </c>
      <c r="T453" t="str">
        <f>_xlfn.CONCAT(bike_store_customer_order[[#This Row],[first_name]]," ",bike_store_customer_order[[#This Row],[last_name]])</f>
        <v>Margaretta Clayton</v>
      </c>
    </row>
    <row r="454" spans="1:20" x14ac:dyDescent="0.3">
      <c r="A454">
        <v>1061</v>
      </c>
      <c r="B454" s="1" t="s">
        <v>1579</v>
      </c>
      <c r="C454" s="1" t="s">
        <v>913</v>
      </c>
      <c r="D454" s="1" t="s">
        <v>1580</v>
      </c>
      <c r="E454" s="1" t="s">
        <v>141</v>
      </c>
      <c r="F454" s="1" t="s">
        <v>15</v>
      </c>
      <c r="G454">
        <v>456</v>
      </c>
      <c r="H454">
        <v>2</v>
      </c>
      <c r="I454">
        <v>23</v>
      </c>
      <c r="J454">
        <v>1</v>
      </c>
      <c r="K454">
        <v>7.0000000000000007E-2</v>
      </c>
      <c r="L454" s="1" t="s">
        <v>194</v>
      </c>
      <c r="M454">
        <v>1</v>
      </c>
      <c r="N454">
        <v>1</v>
      </c>
      <c r="O454">
        <v>299.99</v>
      </c>
      <c r="P454">
        <v>2016</v>
      </c>
      <c r="Q454" s="1" t="s">
        <v>19</v>
      </c>
      <c r="R454" s="1" t="s">
        <v>17</v>
      </c>
      <c r="S454">
        <v>278.9907</v>
      </c>
      <c r="T454" t="str">
        <f>_xlfn.CONCAT(bike_store_customer_order[[#This Row],[first_name]]," ",bike_store_customer_order[[#This Row],[last_name]])</f>
        <v>Alanna Barry</v>
      </c>
    </row>
    <row r="455" spans="1:20" x14ac:dyDescent="0.3">
      <c r="A455">
        <v>1149</v>
      </c>
      <c r="B455" s="1" t="s">
        <v>775</v>
      </c>
      <c r="C455" s="1" t="s">
        <v>776</v>
      </c>
      <c r="D455" s="1" t="s">
        <v>777</v>
      </c>
      <c r="E455" s="1" t="s">
        <v>75</v>
      </c>
      <c r="F455" s="1" t="s">
        <v>21</v>
      </c>
      <c r="G455">
        <v>23</v>
      </c>
      <c r="H455">
        <v>2</v>
      </c>
      <c r="I455">
        <v>23</v>
      </c>
      <c r="J455">
        <v>2</v>
      </c>
      <c r="K455">
        <v>0.1</v>
      </c>
      <c r="L455" s="1" t="s">
        <v>194</v>
      </c>
      <c r="M455">
        <v>1</v>
      </c>
      <c r="N455">
        <v>1</v>
      </c>
      <c r="O455">
        <v>299.99</v>
      </c>
      <c r="P455">
        <v>2016</v>
      </c>
      <c r="Q455" s="1" t="s">
        <v>19</v>
      </c>
      <c r="R455" s="1" t="s">
        <v>17</v>
      </c>
      <c r="S455">
        <v>539.98200000000008</v>
      </c>
      <c r="T455" t="str">
        <f>_xlfn.CONCAT(bike_store_customer_order[[#This Row],[first_name]]," ",bike_store_customer_order[[#This Row],[last_name]])</f>
        <v>Drucilla Gilliam</v>
      </c>
    </row>
    <row r="456" spans="1:20" x14ac:dyDescent="0.3">
      <c r="A456">
        <v>1163</v>
      </c>
      <c r="B456" s="1" t="s">
        <v>1581</v>
      </c>
      <c r="C456" s="1" t="s">
        <v>977</v>
      </c>
      <c r="D456" s="1" t="s">
        <v>1582</v>
      </c>
      <c r="E456" s="1" t="s">
        <v>86</v>
      </c>
      <c r="F456" s="1" t="s">
        <v>21</v>
      </c>
      <c r="G456">
        <v>625</v>
      </c>
      <c r="H456">
        <v>4</v>
      </c>
      <c r="I456">
        <v>23</v>
      </c>
      <c r="J456">
        <v>2</v>
      </c>
      <c r="K456">
        <v>0.1</v>
      </c>
      <c r="L456" s="1" t="s">
        <v>194</v>
      </c>
      <c r="M456">
        <v>1</v>
      </c>
      <c r="N456">
        <v>1</v>
      </c>
      <c r="O456">
        <v>299.99</v>
      </c>
      <c r="P456">
        <v>2016</v>
      </c>
      <c r="Q456" s="1" t="s">
        <v>19</v>
      </c>
      <c r="R456" s="1" t="s">
        <v>17</v>
      </c>
      <c r="S456">
        <v>539.98200000000008</v>
      </c>
      <c r="T456" t="str">
        <f>_xlfn.CONCAT(bike_store_customer_order[[#This Row],[first_name]]," ",bike_store_customer_order[[#This Row],[last_name]])</f>
        <v>Carmela Hays</v>
      </c>
    </row>
    <row r="457" spans="1:20" x14ac:dyDescent="0.3">
      <c r="A457">
        <v>1165</v>
      </c>
      <c r="B457" s="1" t="s">
        <v>778</v>
      </c>
      <c r="C457" s="1" t="s">
        <v>779</v>
      </c>
      <c r="D457" s="1" t="s">
        <v>780</v>
      </c>
      <c r="E457" s="1" t="s">
        <v>63</v>
      </c>
      <c r="F457" s="1" t="s">
        <v>15</v>
      </c>
      <c r="G457">
        <v>99</v>
      </c>
      <c r="H457">
        <v>5</v>
      </c>
      <c r="I457">
        <v>23</v>
      </c>
      <c r="J457">
        <v>2</v>
      </c>
      <c r="K457">
        <v>0.2</v>
      </c>
      <c r="L457" s="1" t="s">
        <v>194</v>
      </c>
      <c r="M457">
        <v>1</v>
      </c>
      <c r="N457">
        <v>1</v>
      </c>
      <c r="O457">
        <v>299.99</v>
      </c>
      <c r="P457">
        <v>2016</v>
      </c>
      <c r="Q457" s="1" t="s">
        <v>19</v>
      </c>
      <c r="R457" s="1" t="s">
        <v>17</v>
      </c>
      <c r="S457">
        <v>479.98400000000004</v>
      </c>
      <c r="T457" t="str">
        <f>_xlfn.CONCAT(bike_store_customer_order[[#This Row],[first_name]]," ",bike_store_customer_order[[#This Row],[last_name]])</f>
        <v>Rikki Morrow</v>
      </c>
    </row>
    <row r="458" spans="1:20" x14ac:dyDescent="0.3">
      <c r="A458">
        <v>1175</v>
      </c>
      <c r="B458" s="1" t="s">
        <v>1583</v>
      </c>
      <c r="C458" s="1" t="s">
        <v>750</v>
      </c>
      <c r="D458" s="1" t="s">
        <v>1584</v>
      </c>
      <c r="E458" s="1" t="s">
        <v>196</v>
      </c>
      <c r="F458" s="1" t="s">
        <v>21</v>
      </c>
      <c r="G458">
        <v>17</v>
      </c>
      <c r="H458">
        <v>2</v>
      </c>
      <c r="I458">
        <v>23</v>
      </c>
      <c r="J458">
        <v>1</v>
      </c>
      <c r="K458">
        <v>0.1</v>
      </c>
      <c r="L458" s="1" t="s">
        <v>194</v>
      </c>
      <c r="M458">
        <v>1</v>
      </c>
      <c r="N458">
        <v>1</v>
      </c>
      <c r="O458">
        <v>299.99</v>
      </c>
      <c r="P458">
        <v>2016</v>
      </c>
      <c r="Q458" s="1" t="s">
        <v>19</v>
      </c>
      <c r="R458" s="1" t="s">
        <v>17</v>
      </c>
      <c r="S458">
        <v>269.99100000000004</v>
      </c>
      <c r="T458" t="str">
        <f>_xlfn.CONCAT(bike_store_customer_order[[#This Row],[first_name]]," ",bike_store_customer_order[[#This Row],[last_name]])</f>
        <v>Sindy Anderson</v>
      </c>
    </row>
    <row r="459" spans="1:20" x14ac:dyDescent="0.3">
      <c r="A459">
        <v>1337</v>
      </c>
      <c r="B459" s="1" t="s">
        <v>1585</v>
      </c>
      <c r="C459" s="1" t="s">
        <v>1586</v>
      </c>
      <c r="D459" s="1" t="s">
        <v>1587</v>
      </c>
      <c r="E459" s="1" t="s">
        <v>14</v>
      </c>
      <c r="F459" s="1" t="s">
        <v>15</v>
      </c>
      <c r="G459">
        <v>326</v>
      </c>
      <c r="H459">
        <v>2</v>
      </c>
      <c r="I459">
        <v>23</v>
      </c>
      <c r="J459">
        <v>1</v>
      </c>
      <c r="K459">
        <v>7.0000000000000007E-2</v>
      </c>
      <c r="L459" s="1" t="s">
        <v>194</v>
      </c>
      <c r="M459">
        <v>1</v>
      </c>
      <c r="N459">
        <v>1</v>
      </c>
      <c r="O459">
        <v>299.99</v>
      </c>
      <c r="P459">
        <v>2016</v>
      </c>
      <c r="Q459" s="1" t="s">
        <v>19</v>
      </c>
      <c r="R459" s="1" t="s">
        <v>17</v>
      </c>
      <c r="S459">
        <v>278.9907</v>
      </c>
      <c r="T459" t="str">
        <f>_xlfn.CONCAT(bike_store_customer_order[[#This Row],[first_name]]," ",bike_store_customer_order[[#This Row],[last_name]])</f>
        <v>Bernetta Summers</v>
      </c>
    </row>
    <row r="460" spans="1:20" x14ac:dyDescent="0.3">
      <c r="A460">
        <v>1357</v>
      </c>
      <c r="B460" s="1" t="s">
        <v>1588</v>
      </c>
      <c r="C460" s="1" t="s">
        <v>1027</v>
      </c>
      <c r="D460" s="1" t="s">
        <v>1589</v>
      </c>
      <c r="E460" s="1" t="s">
        <v>71</v>
      </c>
      <c r="F460" s="1" t="s">
        <v>21</v>
      </c>
      <c r="G460">
        <v>341</v>
      </c>
      <c r="H460">
        <v>1</v>
      </c>
      <c r="I460">
        <v>23</v>
      </c>
      <c r="J460">
        <v>2</v>
      </c>
      <c r="K460">
        <v>0.05</v>
      </c>
      <c r="L460" s="1" t="s">
        <v>194</v>
      </c>
      <c r="M460">
        <v>1</v>
      </c>
      <c r="N460">
        <v>1</v>
      </c>
      <c r="O460">
        <v>299.99</v>
      </c>
      <c r="P460">
        <v>2016</v>
      </c>
      <c r="Q460" s="1" t="s">
        <v>19</v>
      </c>
      <c r="R460" s="1" t="s">
        <v>17</v>
      </c>
      <c r="S460">
        <v>569.98099999999999</v>
      </c>
      <c r="T460" t="str">
        <f>_xlfn.CONCAT(bike_store_customer_order[[#This Row],[first_name]]," ",bike_store_customer_order[[#This Row],[last_name]])</f>
        <v>Karren Lamb</v>
      </c>
    </row>
    <row r="461" spans="1:20" x14ac:dyDescent="0.3">
      <c r="A461">
        <v>1429</v>
      </c>
      <c r="B461" s="1" t="s">
        <v>1590</v>
      </c>
      <c r="C461" s="1" t="s">
        <v>1591</v>
      </c>
      <c r="D461" s="1" t="s">
        <v>1592</v>
      </c>
      <c r="E461" s="1" t="s">
        <v>196</v>
      </c>
      <c r="F461" s="1" t="s">
        <v>21</v>
      </c>
      <c r="G461">
        <v>540</v>
      </c>
      <c r="H461">
        <v>3</v>
      </c>
      <c r="I461">
        <v>23</v>
      </c>
      <c r="J461">
        <v>2</v>
      </c>
      <c r="K461">
        <v>7.0000000000000007E-2</v>
      </c>
      <c r="L461" s="1" t="s">
        <v>194</v>
      </c>
      <c r="M461">
        <v>1</v>
      </c>
      <c r="N461">
        <v>1</v>
      </c>
      <c r="O461">
        <v>299.99</v>
      </c>
      <c r="P461">
        <v>2016</v>
      </c>
      <c r="Q461" s="1" t="s">
        <v>19</v>
      </c>
      <c r="R461" s="1" t="s">
        <v>17</v>
      </c>
      <c r="S461">
        <v>557.98140000000001</v>
      </c>
      <c r="T461" t="str">
        <f>_xlfn.CONCAT(bike_store_customer_order[[#This Row],[first_name]]," ",bike_store_customer_order[[#This Row],[last_name]])</f>
        <v>Lorrie Justice</v>
      </c>
    </row>
    <row r="462" spans="1:20" x14ac:dyDescent="0.3">
      <c r="A462">
        <v>571</v>
      </c>
      <c r="B462" s="1" t="s">
        <v>1454</v>
      </c>
      <c r="C462" s="1" t="s">
        <v>1311</v>
      </c>
      <c r="D462" s="1" t="s">
        <v>1455</v>
      </c>
      <c r="E462" s="1" t="s">
        <v>154</v>
      </c>
      <c r="F462" s="1" t="s">
        <v>21</v>
      </c>
      <c r="G462">
        <v>1237</v>
      </c>
      <c r="H462">
        <v>1</v>
      </c>
      <c r="I462">
        <v>23</v>
      </c>
      <c r="J462">
        <v>1</v>
      </c>
      <c r="K462">
        <v>0.1</v>
      </c>
      <c r="L462" s="1" t="s">
        <v>194</v>
      </c>
      <c r="M462">
        <v>1</v>
      </c>
      <c r="N462">
        <v>1</v>
      </c>
      <c r="O462">
        <v>299.99</v>
      </c>
      <c r="P462">
        <v>2016</v>
      </c>
      <c r="Q462" s="1" t="s">
        <v>19</v>
      </c>
      <c r="R462" s="1" t="s">
        <v>17</v>
      </c>
      <c r="S462">
        <v>269.99100000000004</v>
      </c>
      <c r="T462" t="str">
        <f>_xlfn.CONCAT(bike_store_customer_order[[#This Row],[first_name]]," ",bike_store_customer_order[[#This Row],[last_name]])</f>
        <v>Kaley Blanchard</v>
      </c>
    </row>
    <row r="463" spans="1:20" x14ac:dyDescent="0.3">
      <c r="A463">
        <v>1251</v>
      </c>
      <c r="B463" s="1" t="s">
        <v>1593</v>
      </c>
      <c r="C463" s="1" t="s">
        <v>1172</v>
      </c>
      <c r="D463" s="1" t="s">
        <v>1594</v>
      </c>
      <c r="E463" s="1" t="s">
        <v>37</v>
      </c>
      <c r="F463" s="1" t="s">
        <v>21</v>
      </c>
      <c r="G463">
        <v>815</v>
      </c>
      <c r="H463">
        <v>4</v>
      </c>
      <c r="I463">
        <v>23</v>
      </c>
      <c r="J463">
        <v>1</v>
      </c>
      <c r="K463">
        <v>7.0000000000000007E-2</v>
      </c>
      <c r="L463" s="1" t="s">
        <v>194</v>
      </c>
      <c r="M463">
        <v>1</v>
      </c>
      <c r="N463">
        <v>1</v>
      </c>
      <c r="O463">
        <v>299.99</v>
      </c>
      <c r="P463">
        <v>2016</v>
      </c>
      <c r="Q463" s="1" t="s">
        <v>19</v>
      </c>
      <c r="R463" s="1" t="s">
        <v>17</v>
      </c>
      <c r="S463">
        <v>278.9907</v>
      </c>
      <c r="T463" t="str">
        <f>_xlfn.CONCAT(bike_store_customer_order[[#This Row],[first_name]]," ",bike_store_customer_order[[#This Row],[last_name]])</f>
        <v>Nanette Roman</v>
      </c>
    </row>
    <row r="464" spans="1:20" x14ac:dyDescent="0.3">
      <c r="A464">
        <v>985</v>
      </c>
      <c r="B464" s="1" t="s">
        <v>1595</v>
      </c>
      <c r="C464" s="1" t="s">
        <v>1596</v>
      </c>
      <c r="D464" s="1" t="s">
        <v>1597</v>
      </c>
      <c r="E464" s="1" t="s">
        <v>195</v>
      </c>
      <c r="F464" s="1" t="s">
        <v>15</v>
      </c>
      <c r="G464">
        <v>652</v>
      </c>
      <c r="H464">
        <v>4</v>
      </c>
      <c r="I464">
        <v>23</v>
      </c>
      <c r="J464">
        <v>1</v>
      </c>
      <c r="K464">
        <v>0.1</v>
      </c>
      <c r="L464" s="1" t="s">
        <v>194</v>
      </c>
      <c r="M464">
        <v>1</v>
      </c>
      <c r="N464">
        <v>1</v>
      </c>
      <c r="O464">
        <v>299.99</v>
      </c>
      <c r="P464">
        <v>2016</v>
      </c>
      <c r="Q464" s="1" t="s">
        <v>19</v>
      </c>
      <c r="R464" s="1" t="s">
        <v>17</v>
      </c>
      <c r="S464">
        <v>269.99100000000004</v>
      </c>
      <c r="T464" t="str">
        <f>_xlfn.CONCAT(bike_store_customer_order[[#This Row],[first_name]]," ",bike_store_customer_order[[#This Row],[last_name]])</f>
        <v>Milagros Weber</v>
      </c>
    </row>
    <row r="465" spans="1:20" x14ac:dyDescent="0.3">
      <c r="A465">
        <v>619</v>
      </c>
      <c r="B465" s="1" t="s">
        <v>1598</v>
      </c>
      <c r="C465" s="1" t="s">
        <v>1599</v>
      </c>
      <c r="D465" s="1" t="s">
        <v>1600</v>
      </c>
      <c r="E465" s="1" t="s">
        <v>122</v>
      </c>
      <c r="F465" s="1" t="s">
        <v>21</v>
      </c>
      <c r="G465">
        <v>798</v>
      </c>
      <c r="H465">
        <v>1</v>
      </c>
      <c r="I465">
        <v>23</v>
      </c>
      <c r="J465">
        <v>1</v>
      </c>
      <c r="K465">
        <v>0.1</v>
      </c>
      <c r="L465" s="1" t="s">
        <v>194</v>
      </c>
      <c r="M465">
        <v>1</v>
      </c>
      <c r="N465">
        <v>1</v>
      </c>
      <c r="O465">
        <v>299.99</v>
      </c>
      <c r="P465">
        <v>2016</v>
      </c>
      <c r="Q465" s="1" t="s">
        <v>19</v>
      </c>
      <c r="R465" s="1" t="s">
        <v>17</v>
      </c>
      <c r="S465">
        <v>269.99100000000004</v>
      </c>
      <c r="T465" t="str">
        <f>_xlfn.CONCAT(bike_store_customer_order[[#This Row],[first_name]]," ",bike_store_customer_order[[#This Row],[last_name]])</f>
        <v>Ana Palmer</v>
      </c>
    </row>
    <row r="466" spans="1:20" x14ac:dyDescent="0.3">
      <c r="A466">
        <v>1271</v>
      </c>
      <c r="B466" s="1" t="s">
        <v>698</v>
      </c>
      <c r="C466" s="1" t="s">
        <v>1601</v>
      </c>
      <c r="D466" s="1" t="s">
        <v>1602</v>
      </c>
      <c r="E466" s="1" t="s">
        <v>196</v>
      </c>
      <c r="F466" s="1" t="s">
        <v>21</v>
      </c>
      <c r="G466">
        <v>706</v>
      </c>
      <c r="H466">
        <v>2</v>
      </c>
      <c r="I466">
        <v>23</v>
      </c>
      <c r="J466">
        <v>2</v>
      </c>
      <c r="K466">
        <v>0.05</v>
      </c>
      <c r="L466" s="1" t="s">
        <v>194</v>
      </c>
      <c r="M466">
        <v>1</v>
      </c>
      <c r="N466">
        <v>1</v>
      </c>
      <c r="O466">
        <v>299.99</v>
      </c>
      <c r="P466">
        <v>2016</v>
      </c>
      <c r="Q466" s="1" t="s">
        <v>19</v>
      </c>
      <c r="R466" s="1" t="s">
        <v>17</v>
      </c>
      <c r="S466">
        <v>569.98099999999999</v>
      </c>
      <c r="T466" t="str">
        <f>_xlfn.CONCAT(bike_store_customer_order[[#This Row],[first_name]]," ",bike_store_customer_order[[#This Row],[last_name]])</f>
        <v>Roy Chan</v>
      </c>
    </row>
    <row r="467" spans="1:20" x14ac:dyDescent="0.3">
      <c r="A467">
        <v>138</v>
      </c>
      <c r="B467" s="1" t="s">
        <v>1603</v>
      </c>
      <c r="C467" s="1" t="s">
        <v>1604</v>
      </c>
      <c r="D467" s="1" t="s">
        <v>1605</v>
      </c>
      <c r="E467" s="1" t="s">
        <v>122</v>
      </c>
      <c r="F467" s="1" t="s">
        <v>21</v>
      </c>
      <c r="G467">
        <v>1590</v>
      </c>
      <c r="H467">
        <v>3</v>
      </c>
      <c r="I467">
        <v>23</v>
      </c>
      <c r="J467">
        <v>1</v>
      </c>
      <c r="K467">
        <v>7.0000000000000007E-2</v>
      </c>
      <c r="L467" s="1" t="s">
        <v>194</v>
      </c>
      <c r="M467">
        <v>1</v>
      </c>
      <c r="N467">
        <v>1</v>
      </c>
      <c r="O467">
        <v>299.99</v>
      </c>
      <c r="P467">
        <v>2016</v>
      </c>
      <c r="Q467" s="1" t="s">
        <v>19</v>
      </c>
      <c r="R467" s="1" t="s">
        <v>17</v>
      </c>
      <c r="S467">
        <v>278.9907</v>
      </c>
      <c r="T467" t="str">
        <f>_xlfn.CONCAT(bike_store_customer_order[[#This Row],[first_name]]," ",bike_store_customer_order[[#This Row],[last_name]])</f>
        <v>Jone Bernard</v>
      </c>
    </row>
    <row r="468" spans="1:20" x14ac:dyDescent="0.3">
      <c r="A468">
        <v>50</v>
      </c>
      <c r="B468" s="1" t="s">
        <v>1606</v>
      </c>
      <c r="C468" s="1" t="s">
        <v>1607</v>
      </c>
      <c r="D468" s="1" t="s">
        <v>1608</v>
      </c>
      <c r="E468" s="1" t="s">
        <v>85</v>
      </c>
      <c r="F468" s="1" t="s">
        <v>15</v>
      </c>
      <c r="G468">
        <v>1529</v>
      </c>
      <c r="H468">
        <v>1</v>
      </c>
      <c r="I468">
        <v>23</v>
      </c>
      <c r="J468">
        <v>1</v>
      </c>
      <c r="K468">
        <v>0.05</v>
      </c>
      <c r="L468" s="1" t="s">
        <v>194</v>
      </c>
      <c r="M468">
        <v>1</v>
      </c>
      <c r="N468">
        <v>1</v>
      </c>
      <c r="O468">
        <v>299.99</v>
      </c>
      <c r="P468">
        <v>2016</v>
      </c>
      <c r="Q468" s="1" t="s">
        <v>19</v>
      </c>
      <c r="R468" s="1" t="s">
        <v>17</v>
      </c>
      <c r="S468">
        <v>284.9905</v>
      </c>
      <c r="T468" t="str">
        <f>_xlfn.CONCAT(bike_store_customer_order[[#This Row],[first_name]]," ",bike_store_customer_order[[#This Row],[last_name]])</f>
        <v>Cleotilde Booth</v>
      </c>
    </row>
    <row r="469" spans="1:20" x14ac:dyDescent="0.3">
      <c r="A469">
        <v>1</v>
      </c>
      <c r="B469" s="1" t="s">
        <v>1247</v>
      </c>
      <c r="C469" s="1" t="s">
        <v>1248</v>
      </c>
      <c r="D469" s="1" t="s">
        <v>1249</v>
      </c>
      <c r="E469" s="1" t="s">
        <v>42</v>
      </c>
      <c r="F469" s="1" t="s">
        <v>27</v>
      </c>
      <c r="G469">
        <v>599</v>
      </c>
      <c r="H469">
        <v>3</v>
      </c>
      <c r="I469">
        <v>23</v>
      </c>
      <c r="J469">
        <v>1</v>
      </c>
      <c r="K469">
        <v>7.0000000000000007E-2</v>
      </c>
      <c r="L469" s="1" t="s">
        <v>194</v>
      </c>
      <c r="M469">
        <v>1</v>
      </c>
      <c r="N469">
        <v>1</v>
      </c>
      <c r="O469">
        <v>299.99</v>
      </c>
      <c r="P469">
        <v>2016</v>
      </c>
      <c r="Q469" s="1" t="s">
        <v>19</v>
      </c>
      <c r="R469" s="1" t="s">
        <v>17</v>
      </c>
      <c r="S469">
        <v>278.9907</v>
      </c>
      <c r="T469" t="str">
        <f>_xlfn.CONCAT(bike_store_customer_order[[#This Row],[first_name]]," ",bike_store_customer_order[[#This Row],[last_name]])</f>
        <v>Debra Burks</v>
      </c>
    </row>
    <row r="470" spans="1:20" x14ac:dyDescent="0.3">
      <c r="A470">
        <v>54</v>
      </c>
      <c r="B470" s="1" t="s">
        <v>1609</v>
      </c>
      <c r="C470" s="1" t="s">
        <v>1610</v>
      </c>
      <c r="D470" s="1" t="s">
        <v>1611</v>
      </c>
      <c r="E470" s="1" t="s">
        <v>172</v>
      </c>
      <c r="F470" s="1" t="s">
        <v>27</v>
      </c>
      <c r="G470">
        <v>519</v>
      </c>
      <c r="H470">
        <v>3</v>
      </c>
      <c r="I470">
        <v>23</v>
      </c>
      <c r="J470">
        <v>2</v>
      </c>
      <c r="K470">
        <v>0.05</v>
      </c>
      <c r="L470" s="1" t="s">
        <v>194</v>
      </c>
      <c r="M470">
        <v>1</v>
      </c>
      <c r="N470">
        <v>1</v>
      </c>
      <c r="O470">
        <v>299.99</v>
      </c>
      <c r="P470">
        <v>2016</v>
      </c>
      <c r="Q470" s="1" t="s">
        <v>19</v>
      </c>
      <c r="R470" s="1" t="s">
        <v>17</v>
      </c>
      <c r="S470">
        <v>569.98099999999999</v>
      </c>
      <c r="T470" t="str">
        <f>_xlfn.CONCAT(bike_store_customer_order[[#This Row],[first_name]]," ",bike_store_customer_order[[#This Row],[last_name]])</f>
        <v>Fran Yang</v>
      </c>
    </row>
    <row r="471" spans="1:20" x14ac:dyDescent="0.3">
      <c r="A471">
        <v>102</v>
      </c>
      <c r="B471" s="1" t="s">
        <v>1612</v>
      </c>
      <c r="C471" s="1" t="s">
        <v>643</v>
      </c>
      <c r="D471" s="1" t="s">
        <v>1613</v>
      </c>
      <c r="E471" s="1" t="s">
        <v>91</v>
      </c>
      <c r="F471" s="1" t="s">
        <v>27</v>
      </c>
      <c r="G471">
        <v>588</v>
      </c>
      <c r="H471">
        <v>2</v>
      </c>
      <c r="I471">
        <v>23</v>
      </c>
      <c r="J471">
        <v>1</v>
      </c>
      <c r="K471">
        <v>0.2</v>
      </c>
      <c r="L471" s="1" t="s">
        <v>194</v>
      </c>
      <c r="M471">
        <v>1</v>
      </c>
      <c r="N471">
        <v>1</v>
      </c>
      <c r="O471">
        <v>299.99</v>
      </c>
      <c r="P471">
        <v>2016</v>
      </c>
      <c r="Q471" s="1" t="s">
        <v>19</v>
      </c>
      <c r="R471" s="1" t="s">
        <v>17</v>
      </c>
      <c r="S471">
        <v>239.99200000000002</v>
      </c>
      <c r="T471" t="str">
        <f>_xlfn.CONCAT(bike_store_customer_order[[#This Row],[first_name]]," ",bike_store_customer_order[[#This Row],[last_name]])</f>
        <v>Marisol Goodman</v>
      </c>
    </row>
    <row r="472" spans="1:20" x14ac:dyDescent="0.3">
      <c r="A472">
        <v>103</v>
      </c>
      <c r="B472" s="1" t="s">
        <v>1614</v>
      </c>
      <c r="C472" s="1" t="s">
        <v>1615</v>
      </c>
      <c r="D472" s="1" t="s">
        <v>1616</v>
      </c>
      <c r="E472" s="1" t="s">
        <v>58</v>
      </c>
      <c r="F472" s="1" t="s">
        <v>27</v>
      </c>
      <c r="G472">
        <v>401</v>
      </c>
      <c r="H472">
        <v>1</v>
      </c>
      <c r="I472">
        <v>23</v>
      </c>
      <c r="J472">
        <v>1</v>
      </c>
      <c r="K472">
        <v>0.2</v>
      </c>
      <c r="L472" s="1" t="s">
        <v>194</v>
      </c>
      <c r="M472">
        <v>1</v>
      </c>
      <c r="N472">
        <v>1</v>
      </c>
      <c r="O472">
        <v>299.99</v>
      </c>
      <c r="P472">
        <v>2016</v>
      </c>
      <c r="Q472" s="1" t="s">
        <v>19</v>
      </c>
      <c r="R472" s="1" t="s">
        <v>17</v>
      </c>
      <c r="S472">
        <v>239.99200000000002</v>
      </c>
      <c r="T472" t="str">
        <f>_xlfn.CONCAT(bike_store_customer_order[[#This Row],[first_name]]," ",bike_store_customer_order[[#This Row],[last_name]])</f>
        <v>Sylvie Wilkerson</v>
      </c>
    </row>
    <row r="473" spans="1:20" x14ac:dyDescent="0.3">
      <c r="A473">
        <v>155</v>
      </c>
      <c r="B473" s="1" t="s">
        <v>526</v>
      </c>
      <c r="C473" s="1" t="s">
        <v>527</v>
      </c>
      <c r="D473" s="1" t="s">
        <v>528</v>
      </c>
      <c r="E473" s="1" t="s">
        <v>38</v>
      </c>
      <c r="F473" s="1" t="s">
        <v>27</v>
      </c>
      <c r="G473">
        <v>513</v>
      </c>
      <c r="H473">
        <v>3</v>
      </c>
      <c r="I473">
        <v>23</v>
      </c>
      <c r="J473">
        <v>1</v>
      </c>
      <c r="K473">
        <v>7.0000000000000007E-2</v>
      </c>
      <c r="L473" s="1" t="s">
        <v>194</v>
      </c>
      <c r="M473">
        <v>1</v>
      </c>
      <c r="N473">
        <v>1</v>
      </c>
      <c r="O473">
        <v>299.99</v>
      </c>
      <c r="P473">
        <v>2016</v>
      </c>
      <c r="Q473" s="1" t="s">
        <v>19</v>
      </c>
      <c r="R473" s="1" t="s">
        <v>17</v>
      </c>
      <c r="S473">
        <v>278.9907</v>
      </c>
      <c r="T473" t="str">
        <f>_xlfn.CONCAT(bike_store_customer_order[[#This Row],[first_name]]," ",bike_store_customer_order[[#This Row],[last_name]])</f>
        <v>Lory Page</v>
      </c>
    </row>
    <row r="474" spans="1:20" x14ac:dyDescent="0.3">
      <c r="A474">
        <v>193</v>
      </c>
      <c r="B474" s="1" t="s">
        <v>532</v>
      </c>
      <c r="C474" s="1" t="s">
        <v>533</v>
      </c>
      <c r="D474" s="1" t="s">
        <v>534</v>
      </c>
      <c r="E474" s="1" t="s">
        <v>31</v>
      </c>
      <c r="F474" s="1" t="s">
        <v>27</v>
      </c>
      <c r="G474">
        <v>496</v>
      </c>
      <c r="H474">
        <v>1</v>
      </c>
      <c r="I474">
        <v>23</v>
      </c>
      <c r="J474">
        <v>1</v>
      </c>
      <c r="K474">
        <v>0.2</v>
      </c>
      <c r="L474" s="1" t="s">
        <v>194</v>
      </c>
      <c r="M474">
        <v>1</v>
      </c>
      <c r="N474">
        <v>1</v>
      </c>
      <c r="O474">
        <v>299.99</v>
      </c>
      <c r="P474">
        <v>2016</v>
      </c>
      <c r="Q474" s="1" t="s">
        <v>19</v>
      </c>
      <c r="R474" s="1" t="s">
        <v>17</v>
      </c>
      <c r="S474">
        <v>239.99200000000002</v>
      </c>
      <c r="T474" t="str">
        <f>_xlfn.CONCAT(bike_store_customer_order[[#This Row],[first_name]]," ",bike_store_customer_order[[#This Row],[last_name]])</f>
        <v>Ayanna Rhodes</v>
      </c>
    </row>
    <row r="475" spans="1:20" x14ac:dyDescent="0.3">
      <c r="A475">
        <v>235</v>
      </c>
      <c r="B475" s="1" t="s">
        <v>1617</v>
      </c>
      <c r="C475" s="1" t="s">
        <v>1618</v>
      </c>
      <c r="D475" s="1" t="s">
        <v>1619</v>
      </c>
      <c r="E475" s="1" t="s">
        <v>38</v>
      </c>
      <c r="F475" s="1" t="s">
        <v>27</v>
      </c>
      <c r="G475">
        <v>509</v>
      </c>
      <c r="H475">
        <v>1</v>
      </c>
      <c r="I475">
        <v>23</v>
      </c>
      <c r="J475">
        <v>2</v>
      </c>
      <c r="K475">
        <v>0.2</v>
      </c>
      <c r="L475" s="1" t="s">
        <v>194</v>
      </c>
      <c r="M475">
        <v>1</v>
      </c>
      <c r="N475">
        <v>1</v>
      </c>
      <c r="O475">
        <v>299.99</v>
      </c>
      <c r="P475">
        <v>2016</v>
      </c>
      <c r="Q475" s="1" t="s">
        <v>19</v>
      </c>
      <c r="R475" s="1" t="s">
        <v>17</v>
      </c>
      <c r="S475">
        <v>479.98400000000004</v>
      </c>
      <c r="T475" t="str">
        <f>_xlfn.CONCAT(bike_store_customer_order[[#This Row],[first_name]]," ",bike_store_customer_order[[#This Row],[last_name]])</f>
        <v>Jeromy Elliott</v>
      </c>
    </row>
    <row r="476" spans="1:20" x14ac:dyDescent="0.3">
      <c r="A476">
        <v>236</v>
      </c>
      <c r="B476" s="1" t="s">
        <v>1620</v>
      </c>
      <c r="C476" s="1" t="s">
        <v>888</v>
      </c>
      <c r="D476" s="1" t="s">
        <v>1621</v>
      </c>
      <c r="E476" s="1" t="s">
        <v>198</v>
      </c>
      <c r="F476" s="1" t="s">
        <v>27</v>
      </c>
      <c r="G476">
        <v>33</v>
      </c>
      <c r="H476">
        <v>1</v>
      </c>
      <c r="I476">
        <v>23</v>
      </c>
      <c r="J476">
        <v>2</v>
      </c>
      <c r="K476">
        <v>7.0000000000000007E-2</v>
      </c>
      <c r="L476" s="1" t="s">
        <v>194</v>
      </c>
      <c r="M476">
        <v>1</v>
      </c>
      <c r="N476">
        <v>1</v>
      </c>
      <c r="O476">
        <v>299.99</v>
      </c>
      <c r="P476">
        <v>2016</v>
      </c>
      <c r="Q476" s="1" t="s">
        <v>19</v>
      </c>
      <c r="R476" s="1" t="s">
        <v>17</v>
      </c>
      <c r="S476">
        <v>557.98140000000001</v>
      </c>
      <c r="T476" t="str">
        <f>_xlfn.CONCAT(bike_store_customer_order[[#This Row],[first_name]]," ",bike_store_customer_order[[#This Row],[last_name]])</f>
        <v>Verona O'neill</v>
      </c>
    </row>
    <row r="477" spans="1:20" x14ac:dyDescent="0.3">
      <c r="A477">
        <v>274</v>
      </c>
      <c r="B477" s="1" t="s">
        <v>1098</v>
      </c>
      <c r="C477" s="1" t="s">
        <v>1099</v>
      </c>
      <c r="D477" s="1" t="s">
        <v>1100</v>
      </c>
      <c r="E477" s="1" t="s">
        <v>100</v>
      </c>
      <c r="F477" s="1" t="s">
        <v>27</v>
      </c>
      <c r="G477">
        <v>329</v>
      </c>
      <c r="H477">
        <v>3</v>
      </c>
      <c r="I477">
        <v>23</v>
      </c>
      <c r="J477">
        <v>1</v>
      </c>
      <c r="K477">
        <v>0.2</v>
      </c>
      <c r="L477" s="1" t="s">
        <v>194</v>
      </c>
      <c r="M477">
        <v>1</v>
      </c>
      <c r="N477">
        <v>1</v>
      </c>
      <c r="O477">
        <v>299.99</v>
      </c>
      <c r="P477">
        <v>2016</v>
      </c>
      <c r="Q477" s="1" t="s">
        <v>19</v>
      </c>
      <c r="R477" s="1" t="s">
        <v>17</v>
      </c>
      <c r="S477">
        <v>239.99200000000002</v>
      </c>
      <c r="T477" t="str">
        <f>_xlfn.CONCAT(bike_store_customer_order[[#This Row],[first_name]]," ",bike_store_customer_order[[#This Row],[last_name]])</f>
        <v>Josh Shaw</v>
      </c>
    </row>
    <row r="478" spans="1:20" x14ac:dyDescent="0.3">
      <c r="A478">
        <v>276</v>
      </c>
      <c r="B478" s="1" t="s">
        <v>894</v>
      </c>
      <c r="C478" s="1" t="s">
        <v>895</v>
      </c>
      <c r="D478" s="1" t="s">
        <v>896</v>
      </c>
      <c r="E478" s="1" t="s">
        <v>83</v>
      </c>
      <c r="F478" s="1" t="s">
        <v>27</v>
      </c>
      <c r="G478">
        <v>86</v>
      </c>
      <c r="H478">
        <v>2</v>
      </c>
      <c r="I478">
        <v>23</v>
      </c>
      <c r="J478">
        <v>2</v>
      </c>
      <c r="K478">
        <v>7.0000000000000007E-2</v>
      </c>
      <c r="L478" s="1" t="s">
        <v>194</v>
      </c>
      <c r="M478">
        <v>1</v>
      </c>
      <c r="N478">
        <v>1</v>
      </c>
      <c r="O478">
        <v>299.99</v>
      </c>
      <c r="P478">
        <v>2016</v>
      </c>
      <c r="Q478" s="1" t="s">
        <v>19</v>
      </c>
      <c r="R478" s="1" t="s">
        <v>17</v>
      </c>
      <c r="S478">
        <v>557.98140000000001</v>
      </c>
      <c r="T478" t="str">
        <f>_xlfn.CONCAT(bike_store_customer_order[[#This Row],[first_name]]," ",bike_store_customer_order[[#This Row],[last_name]])</f>
        <v>Lavette Wright</v>
      </c>
    </row>
    <row r="479" spans="1:20" x14ac:dyDescent="0.3">
      <c r="A479">
        <v>317</v>
      </c>
      <c r="B479" s="1" t="s">
        <v>1622</v>
      </c>
      <c r="C479" s="1" t="s">
        <v>791</v>
      </c>
      <c r="D479" s="1" t="s">
        <v>1623</v>
      </c>
      <c r="E479" s="1" t="s">
        <v>129</v>
      </c>
      <c r="F479" s="1" t="s">
        <v>27</v>
      </c>
      <c r="G479">
        <v>84</v>
      </c>
      <c r="H479">
        <v>1</v>
      </c>
      <c r="I479">
        <v>23</v>
      </c>
      <c r="J479">
        <v>2</v>
      </c>
      <c r="K479">
        <v>7.0000000000000007E-2</v>
      </c>
      <c r="L479" s="1" t="s">
        <v>194</v>
      </c>
      <c r="M479">
        <v>1</v>
      </c>
      <c r="N479">
        <v>1</v>
      </c>
      <c r="O479">
        <v>299.99</v>
      </c>
      <c r="P479">
        <v>2016</v>
      </c>
      <c r="Q479" s="1" t="s">
        <v>19</v>
      </c>
      <c r="R479" s="1" t="s">
        <v>17</v>
      </c>
      <c r="S479">
        <v>557.98140000000001</v>
      </c>
      <c r="T479" t="str">
        <f>_xlfn.CONCAT(bike_store_customer_order[[#This Row],[first_name]]," ",bike_store_customer_order[[#This Row],[last_name]])</f>
        <v>Christia Wilkins</v>
      </c>
    </row>
    <row r="480" spans="1:20" x14ac:dyDescent="0.3">
      <c r="A480">
        <v>362</v>
      </c>
      <c r="B480" s="1" t="s">
        <v>1624</v>
      </c>
      <c r="C480" s="1" t="s">
        <v>1625</v>
      </c>
      <c r="D480" s="1" t="s">
        <v>1626</v>
      </c>
      <c r="E480" s="1" t="s">
        <v>175</v>
      </c>
      <c r="F480" s="1" t="s">
        <v>27</v>
      </c>
      <c r="G480">
        <v>445</v>
      </c>
      <c r="H480">
        <v>3</v>
      </c>
      <c r="I480">
        <v>23</v>
      </c>
      <c r="J480">
        <v>1</v>
      </c>
      <c r="K480">
        <v>0.2</v>
      </c>
      <c r="L480" s="1" t="s">
        <v>194</v>
      </c>
      <c r="M480">
        <v>1</v>
      </c>
      <c r="N480">
        <v>1</v>
      </c>
      <c r="O480">
        <v>299.99</v>
      </c>
      <c r="P480">
        <v>2016</v>
      </c>
      <c r="Q480" s="1" t="s">
        <v>19</v>
      </c>
      <c r="R480" s="1" t="s">
        <v>17</v>
      </c>
      <c r="S480">
        <v>239.99200000000002</v>
      </c>
      <c r="T480" t="str">
        <f>_xlfn.CONCAT(bike_store_customer_order[[#This Row],[first_name]]," ",bike_store_customer_order[[#This Row],[last_name]])</f>
        <v>Olevia Noel</v>
      </c>
    </row>
    <row r="481" spans="1:20" x14ac:dyDescent="0.3">
      <c r="A481">
        <v>370</v>
      </c>
      <c r="B481" s="1" t="s">
        <v>1287</v>
      </c>
      <c r="C481" s="1" t="s">
        <v>1288</v>
      </c>
      <c r="D481" s="1" t="s">
        <v>1289</v>
      </c>
      <c r="E481" s="1" t="s">
        <v>161</v>
      </c>
      <c r="F481" s="1" t="s">
        <v>27</v>
      </c>
      <c r="G481">
        <v>137</v>
      </c>
      <c r="H481">
        <v>1</v>
      </c>
      <c r="I481">
        <v>23</v>
      </c>
      <c r="J481">
        <v>1</v>
      </c>
      <c r="K481">
        <v>7.0000000000000007E-2</v>
      </c>
      <c r="L481" s="1" t="s">
        <v>194</v>
      </c>
      <c r="M481">
        <v>1</v>
      </c>
      <c r="N481">
        <v>1</v>
      </c>
      <c r="O481">
        <v>299.99</v>
      </c>
      <c r="P481">
        <v>2016</v>
      </c>
      <c r="Q481" s="1" t="s">
        <v>19</v>
      </c>
      <c r="R481" s="1" t="s">
        <v>17</v>
      </c>
      <c r="S481">
        <v>278.9907</v>
      </c>
      <c r="T481" t="str">
        <f>_xlfn.CONCAT(bike_store_customer_order[[#This Row],[first_name]]," ",bike_store_customer_order[[#This Row],[last_name]])</f>
        <v>Jina Cooper</v>
      </c>
    </row>
    <row r="482" spans="1:20" x14ac:dyDescent="0.3">
      <c r="A482">
        <v>450</v>
      </c>
      <c r="B482" s="1" t="s">
        <v>1627</v>
      </c>
      <c r="C482" s="1" t="s">
        <v>1628</v>
      </c>
      <c r="D482" s="1" t="s">
        <v>1629</v>
      </c>
      <c r="E482" s="1" t="s">
        <v>98</v>
      </c>
      <c r="F482" s="1" t="s">
        <v>27</v>
      </c>
      <c r="G482">
        <v>15</v>
      </c>
      <c r="H482">
        <v>4</v>
      </c>
      <c r="I482">
        <v>23</v>
      </c>
      <c r="J482">
        <v>2</v>
      </c>
      <c r="K482">
        <v>0.2</v>
      </c>
      <c r="L482" s="1" t="s">
        <v>194</v>
      </c>
      <c r="M482">
        <v>1</v>
      </c>
      <c r="N482">
        <v>1</v>
      </c>
      <c r="O482">
        <v>299.99</v>
      </c>
      <c r="P482">
        <v>2016</v>
      </c>
      <c r="Q482" s="1" t="s">
        <v>19</v>
      </c>
      <c r="R482" s="1" t="s">
        <v>17</v>
      </c>
      <c r="S482">
        <v>479.98400000000004</v>
      </c>
      <c r="T482" t="str">
        <f>_xlfn.CONCAT(bike_store_customer_order[[#This Row],[first_name]]," ",bike_store_customer_order[[#This Row],[last_name]])</f>
        <v>Ellsworth Michael</v>
      </c>
    </row>
    <row r="483" spans="1:20" x14ac:dyDescent="0.3">
      <c r="A483">
        <v>469</v>
      </c>
      <c r="B483" s="1" t="s">
        <v>1630</v>
      </c>
      <c r="C483" s="1" t="s">
        <v>745</v>
      </c>
      <c r="D483" s="1" t="s">
        <v>1631</v>
      </c>
      <c r="E483" s="1" t="s">
        <v>135</v>
      </c>
      <c r="F483" s="1" t="s">
        <v>27</v>
      </c>
      <c r="G483">
        <v>112</v>
      </c>
      <c r="H483">
        <v>1</v>
      </c>
      <c r="I483">
        <v>23</v>
      </c>
      <c r="J483">
        <v>2</v>
      </c>
      <c r="K483">
        <v>0.2</v>
      </c>
      <c r="L483" s="1" t="s">
        <v>194</v>
      </c>
      <c r="M483">
        <v>1</v>
      </c>
      <c r="N483">
        <v>1</v>
      </c>
      <c r="O483">
        <v>299.99</v>
      </c>
      <c r="P483">
        <v>2016</v>
      </c>
      <c r="Q483" s="1" t="s">
        <v>19</v>
      </c>
      <c r="R483" s="1" t="s">
        <v>17</v>
      </c>
      <c r="S483">
        <v>479.98400000000004</v>
      </c>
      <c r="T483" t="str">
        <f>_xlfn.CONCAT(bike_store_customer_order[[#This Row],[first_name]]," ",bike_store_customer_order[[#This Row],[last_name]])</f>
        <v>Micki Rutledge</v>
      </c>
    </row>
    <row r="484" spans="1:20" x14ac:dyDescent="0.3">
      <c r="A484">
        <v>504</v>
      </c>
      <c r="B484" s="1" t="s">
        <v>1110</v>
      </c>
      <c r="C484" s="1" t="s">
        <v>1111</v>
      </c>
      <c r="D484" s="1" t="s">
        <v>1112</v>
      </c>
      <c r="E484" s="1" t="s">
        <v>138</v>
      </c>
      <c r="F484" s="1" t="s">
        <v>27</v>
      </c>
      <c r="G484">
        <v>58</v>
      </c>
      <c r="H484">
        <v>3</v>
      </c>
      <c r="I484">
        <v>23</v>
      </c>
      <c r="J484">
        <v>1</v>
      </c>
      <c r="K484">
        <v>0.1</v>
      </c>
      <c r="L484" s="1" t="s">
        <v>194</v>
      </c>
      <c r="M484">
        <v>1</v>
      </c>
      <c r="N484">
        <v>1</v>
      </c>
      <c r="O484">
        <v>299.99</v>
      </c>
      <c r="P484">
        <v>2016</v>
      </c>
      <c r="Q484" s="1" t="s">
        <v>19</v>
      </c>
      <c r="R484" s="1" t="s">
        <v>17</v>
      </c>
      <c r="S484">
        <v>269.99100000000004</v>
      </c>
      <c r="T484" t="str">
        <f>_xlfn.CONCAT(bike_store_customer_order[[#This Row],[first_name]]," ",bike_store_customer_order[[#This Row],[last_name]])</f>
        <v>Tiana Henderson</v>
      </c>
    </row>
    <row r="485" spans="1:20" x14ac:dyDescent="0.3">
      <c r="A485">
        <v>516</v>
      </c>
      <c r="B485" s="1" t="s">
        <v>1632</v>
      </c>
      <c r="C485" s="1" t="s">
        <v>1633</v>
      </c>
      <c r="D485" s="1" t="s">
        <v>1634</v>
      </c>
      <c r="E485" s="1" t="s">
        <v>109</v>
      </c>
      <c r="F485" s="1" t="s">
        <v>27</v>
      </c>
      <c r="G485">
        <v>87</v>
      </c>
      <c r="H485">
        <v>2</v>
      </c>
      <c r="I485">
        <v>23</v>
      </c>
      <c r="J485">
        <v>2</v>
      </c>
      <c r="K485">
        <v>0.1</v>
      </c>
      <c r="L485" s="1" t="s">
        <v>194</v>
      </c>
      <c r="M485">
        <v>1</v>
      </c>
      <c r="N485">
        <v>1</v>
      </c>
      <c r="O485">
        <v>299.99</v>
      </c>
      <c r="P485">
        <v>2016</v>
      </c>
      <c r="Q485" s="1" t="s">
        <v>19</v>
      </c>
      <c r="R485" s="1" t="s">
        <v>17</v>
      </c>
      <c r="S485">
        <v>539.98200000000008</v>
      </c>
      <c r="T485" t="str">
        <f>_xlfn.CONCAT(bike_store_customer_order[[#This Row],[first_name]]," ",bike_store_customer_order[[#This Row],[last_name]])</f>
        <v>Rosa Kinney</v>
      </c>
    </row>
    <row r="486" spans="1:20" x14ac:dyDescent="0.3">
      <c r="A486">
        <v>521</v>
      </c>
      <c r="B486" s="1" t="s">
        <v>1635</v>
      </c>
      <c r="C486" s="1" t="s">
        <v>1636</v>
      </c>
      <c r="D486" s="1" t="s">
        <v>1637</v>
      </c>
      <c r="E486" s="1" t="s">
        <v>53</v>
      </c>
      <c r="F486" s="1" t="s">
        <v>27</v>
      </c>
      <c r="G486">
        <v>81</v>
      </c>
      <c r="H486">
        <v>2</v>
      </c>
      <c r="I486">
        <v>23</v>
      </c>
      <c r="J486">
        <v>2</v>
      </c>
      <c r="K486">
        <v>0.05</v>
      </c>
      <c r="L486" s="1" t="s">
        <v>194</v>
      </c>
      <c r="M486">
        <v>1</v>
      </c>
      <c r="N486">
        <v>1</v>
      </c>
      <c r="O486">
        <v>299.99</v>
      </c>
      <c r="P486">
        <v>2016</v>
      </c>
      <c r="Q486" s="1" t="s">
        <v>19</v>
      </c>
      <c r="R486" s="1" t="s">
        <v>17</v>
      </c>
      <c r="S486">
        <v>569.98099999999999</v>
      </c>
      <c r="T486" t="str">
        <f>_xlfn.CONCAT(bike_store_customer_order[[#This Row],[first_name]]," ",bike_store_customer_order[[#This Row],[last_name]])</f>
        <v>Max Charles</v>
      </c>
    </row>
    <row r="487" spans="1:20" x14ac:dyDescent="0.3">
      <c r="A487">
        <v>568</v>
      </c>
      <c r="B487" s="1" t="s">
        <v>1638</v>
      </c>
      <c r="C487" s="1" t="s">
        <v>1639</v>
      </c>
      <c r="D487" s="1" t="s">
        <v>1640</v>
      </c>
      <c r="E487" s="1" t="s">
        <v>171</v>
      </c>
      <c r="F487" s="1" t="s">
        <v>27</v>
      </c>
      <c r="G487">
        <v>321</v>
      </c>
      <c r="H487">
        <v>4</v>
      </c>
      <c r="I487">
        <v>23</v>
      </c>
      <c r="J487">
        <v>2</v>
      </c>
      <c r="K487">
        <v>0.2</v>
      </c>
      <c r="L487" s="1" t="s">
        <v>194</v>
      </c>
      <c r="M487">
        <v>1</v>
      </c>
      <c r="N487">
        <v>1</v>
      </c>
      <c r="O487">
        <v>299.99</v>
      </c>
      <c r="P487">
        <v>2016</v>
      </c>
      <c r="Q487" s="1" t="s">
        <v>19</v>
      </c>
      <c r="R487" s="1" t="s">
        <v>17</v>
      </c>
      <c r="S487">
        <v>479.98400000000004</v>
      </c>
      <c r="T487" t="str">
        <f>_xlfn.CONCAT(bike_store_customer_order[[#This Row],[first_name]]," ",bike_store_customer_order[[#This Row],[last_name]])</f>
        <v>Arcelia Vinson</v>
      </c>
    </row>
    <row r="488" spans="1:20" x14ac:dyDescent="0.3">
      <c r="A488">
        <v>583</v>
      </c>
      <c r="B488" s="1" t="s">
        <v>1641</v>
      </c>
      <c r="C488" s="1" t="s">
        <v>1642</v>
      </c>
      <c r="D488" s="1" t="s">
        <v>1643</v>
      </c>
      <c r="E488" s="1" t="s">
        <v>142</v>
      </c>
      <c r="F488" s="1" t="s">
        <v>27</v>
      </c>
      <c r="G488">
        <v>38</v>
      </c>
      <c r="H488">
        <v>2</v>
      </c>
      <c r="I488">
        <v>23</v>
      </c>
      <c r="J488">
        <v>1</v>
      </c>
      <c r="K488">
        <v>7.0000000000000007E-2</v>
      </c>
      <c r="L488" s="1" t="s">
        <v>194</v>
      </c>
      <c r="M488">
        <v>1</v>
      </c>
      <c r="N488">
        <v>1</v>
      </c>
      <c r="O488">
        <v>299.99</v>
      </c>
      <c r="P488">
        <v>2016</v>
      </c>
      <c r="Q488" s="1" t="s">
        <v>19</v>
      </c>
      <c r="R488" s="1" t="s">
        <v>17</v>
      </c>
      <c r="S488">
        <v>278.9907</v>
      </c>
      <c r="T488" t="str">
        <f>_xlfn.CONCAT(bike_store_customer_order[[#This Row],[first_name]]," ",bike_store_customer_order[[#This Row],[last_name]])</f>
        <v>Lashandra Turner</v>
      </c>
    </row>
    <row r="489" spans="1:20" x14ac:dyDescent="0.3">
      <c r="A489">
        <v>612</v>
      </c>
      <c r="B489" s="1" t="s">
        <v>930</v>
      </c>
      <c r="C489" s="1" t="s">
        <v>1245</v>
      </c>
      <c r="D489" s="1" t="s">
        <v>1309</v>
      </c>
      <c r="E489" s="1" t="s">
        <v>34</v>
      </c>
      <c r="F489" s="1" t="s">
        <v>27</v>
      </c>
      <c r="G489">
        <v>73</v>
      </c>
      <c r="H489">
        <v>5</v>
      </c>
      <c r="I489">
        <v>23</v>
      </c>
      <c r="J489">
        <v>2</v>
      </c>
      <c r="K489">
        <v>0.2</v>
      </c>
      <c r="L489" s="1" t="s">
        <v>194</v>
      </c>
      <c r="M489">
        <v>1</v>
      </c>
      <c r="N489">
        <v>1</v>
      </c>
      <c r="O489">
        <v>299.99</v>
      </c>
      <c r="P489">
        <v>2016</v>
      </c>
      <c r="Q489" s="1" t="s">
        <v>19</v>
      </c>
      <c r="R489" s="1" t="s">
        <v>17</v>
      </c>
      <c r="S489">
        <v>479.98400000000004</v>
      </c>
      <c r="T489" t="str">
        <f>_xlfn.CONCAT(bike_store_customer_order[[#This Row],[first_name]]," ",bike_store_customer_order[[#This Row],[last_name]])</f>
        <v>Gabriel Wagner</v>
      </c>
    </row>
    <row r="490" spans="1:20" x14ac:dyDescent="0.3">
      <c r="A490">
        <v>615</v>
      </c>
      <c r="B490" s="1" t="s">
        <v>1310</v>
      </c>
      <c r="C490" s="1" t="s">
        <v>1311</v>
      </c>
      <c r="D490" s="1" t="s">
        <v>1312</v>
      </c>
      <c r="E490" s="1" t="s">
        <v>156</v>
      </c>
      <c r="F490" s="1" t="s">
        <v>27</v>
      </c>
      <c r="G490">
        <v>228</v>
      </c>
      <c r="H490">
        <v>3</v>
      </c>
      <c r="I490">
        <v>23</v>
      </c>
      <c r="J490">
        <v>2</v>
      </c>
      <c r="K490">
        <v>0.1</v>
      </c>
      <c r="L490" s="1" t="s">
        <v>194</v>
      </c>
      <c r="M490">
        <v>1</v>
      </c>
      <c r="N490">
        <v>1</v>
      </c>
      <c r="O490">
        <v>299.99</v>
      </c>
      <c r="P490">
        <v>2016</v>
      </c>
      <c r="Q490" s="1" t="s">
        <v>19</v>
      </c>
      <c r="R490" s="1" t="s">
        <v>17</v>
      </c>
      <c r="S490">
        <v>539.98200000000008</v>
      </c>
      <c r="T490" t="str">
        <f>_xlfn.CONCAT(bike_store_customer_order[[#This Row],[first_name]]," ",bike_store_customer_order[[#This Row],[last_name]])</f>
        <v>Jamika Blanchard</v>
      </c>
    </row>
    <row r="491" spans="1:20" x14ac:dyDescent="0.3">
      <c r="A491">
        <v>632</v>
      </c>
      <c r="B491" s="1" t="s">
        <v>1644</v>
      </c>
      <c r="C491" s="1" t="s">
        <v>1645</v>
      </c>
      <c r="D491" s="1" t="s">
        <v>1646</v>
      </c>
      <c r="E491" s="1" t="s">
        <v>138</v>
      </c>
      <c r="F491" s="1" t="s">
        <v>27</v>
      </c>
      <c r="G491">
        <v>260</v>
      </c>
      <c r="H491">
        <v>1</v>
      </c>
      <c r="I491">
        <v>23</v>
      </c>
      <c r="J491">
        <v>2</v>
      </c>
      <c r="K491">
        <v>0.2</v>
      </c>
      <c r="L491" s="1" t="s">
        <v>194</v>
      </c>
      <c r="M491">
        <v>1</v>
      </c>
      <c r="N491">
        <v>1</v>
      </c>
      <c r="O491">
        <v>299.99</v>
      </c>
      <c r="P491">
        <v>2016</v>
      </c>
      <c r="Q491" s="1" t="s">
        <v>19</v>
      </c>
      <c r="R491" s="1" t="s">
        <v>17</v>
      </c>
      <c r="S491">
        <v>479.98400000000004</v>
      </c>
      <c r="T491" t="str">
        <f>_xlfn.CONCAT(bike_store_customer_order[[#This Row],[first_name]]," ",bike_store_customer_order[[#This Row],[last_name]])</f>
        <v>Yvette Rogers</v>
      </c>
    </row>
    <row r="492" spans="1:20" x14ac:dyDescent="0.3">
      <c r="A492">
        <v>657</v>
      </c>
      <c r="B492" s="1" t="s">
        <v>933</v>
      </c>
      <c r="C492" s="1" t="s">
        <v>704</v>
      </c>
      <c r="D492" s="1" t="s">
        <v>934</v>
      </c>
      <c r="E492" s="1" t="s">
        <v>49</v>
      </c>
      <c r="F492" s="1" t="s">
        <v>27</v>
      </c>
      <c r="G492">
        <v>25</v>
      </c>
      <c r="H492">
        <v>1</v>
      </c>
      <c r="I492">
        <v>23</v>
      </c>
      <c r="J492">
        <v>2</v>
      </c>
      <c r="K492">
        <v>0.2</v>
      </c>
      <c r="L492" s="1" t="s">
        <v>194</v>
      </c>
      <c r="M492">
        <v>1</v>
      </c>
      <c r="N492">
        <v>1</v>
      </c>
      <c r="O492">
        <v>299.99</v>
      </c>
      <c r="P492">
        <v>2016</v>
      </c>
      <c r="Q492" s="1" t="s">
        <v>19</v>
      </c>
      <c r="R492" s="1" t="s">
        <v>17</v>
      </c>
      <c r="S492">
        <v>479.98400000000004</v>
      </c>
      <c r="T492" t="str">
        <f>_xlfn.CONCAT(bike_store_customer_order[[#This Row],[first_name]]," ",bike_store_customer_order[[#This Row],[last_name]])</f>
        <v>Sam Lester</v>
      </c>
    </row>
    <row r="493" spans="1:20" x14ac:dyDescent="0.3">
      <c r="A493">
        <v>709</v>
      </c>
      <c r="B493" s="1" t="s">
        <v>1647</v>
      </c>
      <c r="C493" s="1" t="s">
        <v>1601</v>
      </c>
      <c r="D493" s="1" t="s">
        <v>1648</v>
      </c>
      <c r="E493" s="1" t="s">
        <v>200</v>
      </c>
      <c r="F493" s="1" t="s">
        <v>27</v>
      </c>
      <c r="G493">
        <v>486</v>
      </c>
      <c r="H493">
        <v>2</v>
      </c>
      <c r="I493">
        <v>23</v>
      </c>
      <c r="J493">
        <v>2</v>
      </c>
      <c r="K493">
        <v>0.05</v>
      </c>
      <c r="L493" s="1" t="s">
        <v>194</v>
      </c>
      <c r="M493">
        <v>1</v>
      </c>
      <c r="N493">
        <v>1</v>
      </c>
      <c r="O493">
        <v>299.99</v>
      </c>
      <c r="P493">
        <v>2016</v>
      </c>
      <c r="Q493" s="1" t="s">
        <v>19</v>
      </c>
      <c r="R493" s="1" t="s">
        <v>17</v>
      </c>
      <c r="S493">
        <v>569.98099999999999</v>
      </c>
      <c r="T493" t="str">
        <f>_xlfn.CONCAT(bike_store_customer_order[[#This Row],[first_name]]," ",bike_store_customer_order[[#This Row],[last_name]])</f>
        <v>Vinnie Chan</v>
      </c>
    </row>
    <row r="494" spans="1:20" x14ac:dyDescent="0.3">
      <c r="A494">
        <v>764</v>
      </c>
      <c r="B494" s="1" t="s">
        <v>649</v>
      </c>
      <c r="C494" s="1" t="s">
        <v>1649</v>
      </c>
      <c r="D494" s="1" t="s">
        <v>1650</v>
      </c>
      <c r="E494" s="1" t="s">
        <v>198</v>
      </c>
      <c r="F494" s="1" t="s">
        <v>27</v>
      </c>
      <c r="G494">
        <v>269</v>
      </c>
      <c r="H494">
        <v>2</v>
      </c>
      <c r="I494">
        <v>23</v>
      </c>
      <c r="J494">
        <v>2</v>
      </c>
      <c r="K494">
        <v>7.0000000000000007E-2</v>
      </c>
      <c r="L494" s="1" t="s">
        <v>194</v>
      </c>
      <c r="M494">
        <v>1</v>
      </c>
      <c r="N494">
        <v>1</v>
      </c>
      <c r="O494">
        <v>299.99</v>
      </c>
      <c r="P494">
        <v>2016</v>
      </c>
      <c r="Q494" s="1" t="s">
        <v>19</v>
      </c>
      <c r="R494" s="1" t="s">
        <v>17</v>
      </c>
      <c r="S494">
        <v>557.98140000000001</v>
      </c>
      <c r="T494" t="str">
        <f>_xlfn.CONCAT(bike_store_customer_order[[#This Row],[first_name]]," ",bike_store_customer_order[[#This Row],[last_name]])</f>
        <v>Terrell Mathis</v>
      </c>
    </row>
    <row r="495" spans="1:20" x14ac:dyDescent="0.3">
      <c r="A495">
        <v>791</v>
      </c>
      <c r="B495" s="1" t="s">
        <v>1651</v>
      </c>
      <c r="C495" s="1" t="s">
        <v>1652</v>
      </c>
      <c r="D495" s="1" t="s">
        <v>1653</v>
      </c>
      <c r="E495" s="1" t="s">
        <v>34</v>
      </c>
      <c r="F495" s="1" t="s">
        <v>27</v>
      </c>
      <c r="G495">
        <v>436</v>
      </c>
      <c r="H495">
        <v>2</v>
      </c>
      <c r="I495">
        <v>23</v>
      </c>
      <c r="J495">
        <v>1</v>
      </c>
      <c r="K495">
        <v>0.2</v>
      </c>
      <c r="L495" s="1" t="s">
        <v>194</v>
      </c>
      <c r="M495">
        <v>1</v>
      </c>
      <c r="N495">
        <v>1</v>
      </c>
      <c r="O495">
        <v>299.99</v>
      </c>
      <c r="P495">
        <v>2016</v>
      </c>
      <c r="Q495" s="1" t="s">
        <v>19</v>
      </c>
      <c r="R495" s="1" t="s">
        <v>17</v>
      </c>
      <c r="S495">
        <v>239.99200000000002</v>
      </c>
      <c r="T495" t="str">
        <f>_xlfn.CONCAT(bike_store_customer_order[[#This Row],[first_name]]," ",bike_store_customer_order[[#This Row],[last_name]])</f>
        <v>Yun Nelson</v>
      </c>
    </row>
    <row r="496" spans="1:20" x14ac:dyDescent="0.3">
      <c r="A496">
        <v>825</v>
      </c>
      <c r="B496" s="1" t="s">
        <v>1654</v>
      </c>
      <c r="C496" s="1" t="s">
        <v>1655</v>
      </c>
      <c r="D496" s="1" t="s">
        <v>1656</v>
      </c>
      <c r="E496" s="1" t="s">
        <v>31</v>
      </c>
      <c r="F496" s="1" t="s">
        <v>27</v>
      </c>
      <c r="G496">
        <v>376</v>
      </c>
      <c r="H496">
        <v>2</v>
      </c>
      <c r="I496">
        <v>23</v>
      </c>
      <c r="J496">
        <v>2</v>
      </c>
      <c r="K496">
        <v>0.1</v>
      </c>
      <c r="L496" s="1" t="s">
        <v>194</v>
      </c>
      <c r="M496">
        <v>1</v>
      </c>
      <c r="N496">
        <v>1</v>
      </c>
      <c r="O496">
        <v>299.99</v>
      </c>
      <c r="P496">
        <v>2016</v>
      </c>
      <c r="Q496" s="1" t="s">
        <v>19</v>
      </c>
      <c r="R496" s="1" t="s">
        <v>17</v>
      </c>
      <c r="S496">
        <v>539.98200000000008</v>
      </c>
      <c r="T496" t="str">
        <f>_xlfn.CONCAT(bike_store_customer_order[[#This Row],[first_name]]," ",bike_store_customer_order[[#This Row],[last_name]])</f>
        <v>Kristel Byrd</v>
      </c>
    </row>
    <row r="497" spans="1:20" x14ac:dyDescent="0.3">
      <c r="A497">
        <v>833</v>
      </c>
      <c r="B497" s="1" t="s">
        <v>597</v>
      </c>
      <c r="C497" s="1" t="s">
        <v>598</v>
      </c>
      <c r="D497" s="1" t="s">
        <v>599</v>
      </c>
      <c r="E497" s="1" t="s">
        <v>74</v>
      </c>
      <c r="F497" s="1" t="s">
        <v>27</v>
      </c>
      <c r="G497">
        <v>574</v>
      </c>
      <c r="H497">
        <v>4</v>
      </c>
      <c r="I497">
        <v>23</v>
      </c>
      <c r="J497">
        <v>2</v>
      </c>
      <c r="K497">
        <v>0.1</v>
      </c>
      <c r="L497" s="1" t="s">
        <v>194</v>
      </c>
      <c r="M497">
        <v>1</v>
      </c>
      <c r="N497">
        <v>1</v>
      </c>
      <c r="O497">
        <v>299.99</v>
      </c>
      <c r="P497">
        <v>2016</v>
      </c>
      <c r="Q497" s="1" t="s">
        <v>19</v>
      </c>
      <c r="R497" s="1" t="s">
        <v>17</v>
      </c>
      <c r="S497">
        <v>539.98200000000008</v>
      </c>
      <c r="T497" t="str">
        <f>_xlfn.CONCAT(bike_store_customer_order[[#This Row],[first_name]]," ",bike_store_customer_order[[#This Row],[last_name]])</f>
        <v>Leone Emerson</v>
      </c>
    </row>
    <row r="498" spans="1:20" x14ac:dyDescent="0.3">
      <c r="A498">
        <v>851</v>
      </c>
      <c r="B498" s="1" t="s">
        <v>1324</v>
      </c>
      <c r="C498" s="1" t="s">
        <v>1325</v>
      </c>
      <c r="D498" s="1" t="s">
        <v>1326</v>
      </c>
      <c r="E498" s="1" t="s">
        <v>88</v>
      </c>
      <c r="F498" s="1" t="s">
        <v>27</v>
      </c>
      <c r="G498">
        <v>251</v>
      </c>
      <c r="H498">
        <v>1</v>
      </c>
      <c r="I498">
        <v>23</v>
      </c>
      <c r="J498">
        <v>2</v>
      </c>
      <c r="K498">
        <v>0.2</v>
      </c>
      <c r="L498" s="1" t="s">
        <v>194</v>
      </c>
      <c r="M498">
        <v>1</v>
      </c>
      <c r="N498">
        <v>1</v>
      </c>
      <c r="O498">
        <v>299.99</v>
      </c>
      <c r="P498">
        <v>2016</v>
      </c>
      <c r="Q498" s="1" t="s">
        <v>19</v>
      </c>
      <c r="R498" s="1" t="s">
        <v>17</v>
      </c>
      <c r="S498">
        <v>479.98400000000004</v>
      </c>
      <c r="T498" t="str">
        <f>_xlfn.CONCAT(bike_store_customer_order[[#This Row],[first_name]]," ",bike_store_customer_order[[#This Row],[last_name]])</f>
        <v>Arlena Buckner</v>
      </c>
    </row>
    <row r="499" spans="1:20" x14ac:dyDescent="0.3">
      <c r="A499">
        <v>875</v>
      </c>
      <c r="B499" s="1" t="s">
        <v>1657</v>
      </c>
      <c r="C499" s="1" t="s">
        <v>1658</v>
      </c>
      <c r="D499" s="1" t="s">
        <v>1659</v>
      </c>
      <c r="E499" s="1" t="s">
        <v>125</v>
      </c>
      <c r="F499" s="1" t="s">
        <v>27</v>
      </c>
      <c r="G499">
        <v>494</v>
      </c>
      <c r="H499">
        <v>1</v>
      </c>
      <c r="I499">
        <v>23</v>
      </c>
      <c r="J499">
        <v>1</v>
      </c>
      <c r="K499">
        <v>0.1</v>
      </c>
      <c r="L499" s="1" t="s">
        <v>194</v>
      </c>
      <c r="M499">
        <v>1</v>
      </c>
      <c r="N499">
        <v>1</v>
      </c>
      <c r="O499">
        <v>299.99</v>
      </c>
      <c r="P499">
        <v>2016</v>
      </c>
      <c r="Q499" s="1" t="s">
        <v>19</v>
      </c>
      <c r="R499" s="1" t="s">
        <v>17</v>
      </c>
      <c r="S499">
        <v>269.99100000000004</v>
      </c>
      <c r="T499" t="str">
        <f>_xlfn.CONCAT(bike_store_customer_order[[#This Row],[first_name]]," ",bike_store_customer_order[[#This Row],[last_name]])</f>
        <v>Tanesha Sawyer</v>
      </c>
    </row>
    <row r="500" spans="1:20" x14ac:dyDescent="0.3">
      <c r="A500">
        <v>876</v>
      </c>
      <c r="B500" s="1" t="s">
        <v>606</v>
      </c>
      <c r="C500" s="1" t="s">
        <v>607</v>
      </c>
      <c r="D500" s="1" t="s">
        <v>608</v>
      </c>
      <c r="E500" s="1" t="s">
        <v>53</v>
      </c>
      <c r="F500" s="1" t="s">
        <v>27</v>
      </c>
      <c r="G500">
        <v>490</v>
      </c>
      <c r="H500">
        <v>2</v>
      </c>
      <c r="I500">
        <v>23</v>
      </c>
      <c r="J500">
        <v>1</v>
      </c>
      <c r="K500">
        <v>0.05</v>
      </c>
      <c r="L500" s="1" t="s">
        <v>194</v>
      </c>
      <c r="M500">
        <v>1</v>
      </c>
      <c r="N500">
        <v>1</v>
      </c>
      <c r="O500">
        <v>299.99</v>
      </c>
      <c r="P500">
        <v>2016</v>
      </c>
      <c r="Q500" s="1" t="s">
        <v>19</v>
      </c>
      <c r="R500" s="1" t="s">
        <v>17</v>
      </c>
      <c r="S500">
        <v>284.9905</v>
      </c>
      <c r="T500" t="str">
        <f>_xlfn.CONCAT(bike_store_customer_order[[#This Row],[first_name]]," ",bike_store_customer_order[[#This Row],[last_name]])</f>
        <v>Onita Macdonald</v>
      </c>
    </row>
    <row r="501" spans="1:20" x14ac:dyDescent="0.3">
      <c r="A501">
        <v>921</v>
      </c>
      <c r="B501" s="1" t="s">
        <v>609</v>
      </c>
      <c r="C501" s="1" t="s">
        <v>610</v>
      </c>
      <c r="D501" s="1" t="s">
        <v>611</v>
      </c>
      <c r="E501" s="1" t="s">
        <v>55</v>
      </c>
      <c r="F501" s="1" t="s">
        <v>27</v>
      </c>
      <c r="G501">
        <v>488</v>
      </c>
      <c r="H501">
        <v>2</v>
      </c>
      <c r="I501">
        <v>23</v>
      </c>
      <c r="J501">
        <v>2</v>
      </c>
      <c r="K501">
        <v>0.05</v>
      </c>
      <c r="L501" s="1" t="s">
        <v>194</v>
      </c>
      <c r="M501">
        <v>1</v>
      </c>
      <c r="N501">
        <v>1</v>
      </c>
      <c r="O501">
        <v>299.99</v>
      </c>
      <c r="P501">
        <v>2016</v>
      </c>
      <c r="Q501" s="1" t="s">
        <v>19</v>
      </c>
      <c r="R501" s="1" t="s">
        <v>17</v>
      </c>
      <c r="S501">
        <v>569.98099999999999</v>
      </c>
      <c r="T501" t="str">
        <f>_xlfn.CONCAT(bike_store_customer_order[[#This Row],[first_name]]," ",bike_store_customer_order[[#This Row],[last_name]])</f>
        <v>Evelin Vargas</v>
      </c>
    </row>
    <row r="502" spans="1:20" x14ac:dyDescent="0.3">
      <c r="A502">
        <v>941</v>
      </c>
      <c r="B502" s="1" t="s">
        <v>964</v>
      </c>
      <c r="C502" s="1" t="s">
        <v>965</v>
      </c>
      <c r="D502" s="1" t="s">
        <v>966</v>
      </c>
      <c r="E502" s="1" t="s">
        <v>104</v>
      </c>
      <c r="F502" s="1" t="s">
        <v>27</v>
      </c>
      <c r="G502">
        <v>319</v>
      </c>
      <c r="H502">
        <v>4</v>
      </c>
      <c r="I502">
        <v>23</v>
      </c>
      <c r="J502">
        <v>1</v>
      </c>
      <c r="K502">
        <v>0.05</v>
      </c>
      <c r="L502" s="1" t="s">
        <v>194</v>
      </c>
      <c r="M502">
        <v>1</v>
      </c>
      <c r="N502">
        <v>1</v>
      </c>
      <c r="O502">
        <v>299.99</v>
      </c>
      <c r="P502">
        <v>2016</v>
      </c>
      <c r="Q502" s="1" t="s">
        <v>19</v>
      </c>
      <c r="R502" s="1" t="s">
        <v>17</v>
      </c>
      <c r="S502">
        <v>284.9905</v>
      </c>
      <c r="T502" t="str">
        <f>_xlfn.CONCAT(bike_store_customer_order[[#This Row],[first_name]]," ",bike_store_customer_order[[#This Row],[last_name]])</f>
        <v>Danyell Dickerson</v>
      </c>
    </row>
    <row r="503" spans="1:20" x14ac:dyDescent="0.3">
      <c r="A503">
        <v>944</v>
      </c>
      <c r="B503" s="1" t="s">
        <v>1660</v>
      </c>
      <c r="C503" s="1" t="s">
        <v>1111</v>
      </c>
      <c r="D503" s="1" t="s">
        <v>1661</v>
      </c>
      <c r="E503" s="1" t="s">
        <v>26</v>
      </c>
      <c r="F503" s="1" t="s">
        <v>27</v>
      </c>
      <c r="G503">
        <v>426</v>
      </c>
      <c r="H503">
        <v>2</v>
      </c>
      <c r="I503">
        <v>23</v>
      </c>
      <c r="J503">
        <v>2</v>
      </c>
      <c r="K503">
        <v>0.05</v>
      </c>
      <c r="L503" s="1" t="s">
        <v>194</v>
      </c>
      <c r="M503">
        <v>1</v>
      </c>
      <c r="N503">
        <v>1</v>
      </c>
      <c r="O503">
        <v>299.99</v>
      </c>
      <c r="P503">
        <v>2016</v>
      </c>
      <c r="Q503" s="1" t="s">
        <v>19</v>
      </c>
      <c r="R503" s="1" t="s">
        <v>17</v>
      </c>
      <c r="S503">
        <v>569.98099999999999</v>
      </c>
      <c r="T503" t="str">
        <f>_xlfn.CONCAT(bike_store_customer_order[[#This Row],[first_name]]," ",bike_store_customer_order[[#This Row],[last_name]])</f>
        <v>Tonja Henderson</v>
      </c>
    </row>
    <row r="504" spans="1:20" x14ac:dyDescent="0.3">
      <c r="A504">
        <v>965</v>
      </c>
      <c r="B504" s="1" t="s">
        <v>1165</v>
      </c>
      <c r="C504" s="1" t="s">
        <v>637</v>
      </c>
      <c r="D504" s="1" t="s">
        <v>1166</v>
      </c>
      <c r="E504" s="1" t="s">
        <v>96</v>
      </c>
      <c r="F504" s="1" t="s">
        <v>27</v>
      </c>
      <c r="G504">
        <v>53</v>
      </c>
      <c r="H504">
        <v>2</v>
      </c>
      <c r="I504">
        <v>23</v>
      </c>
      <c r="J504">
        <v>2</v>
      </c>
      <c r="K504">
        <v>0.05</v>
      </c>
      <c r="L504" s="1" t="s">
        <v>194</v>
      </c>
      <c r="M504">
        <v>1</v>
      </c>
      <c r="N504">
        <v>1</v>
      </c>
      <c r="O504">
        <v>299.99</v>
      </c>
      <c r="P504">
        <v>2016</v>
      </c>
      <c r="Q504" s="1" t="s">
        <v>19</v>
      </c>
      <c r="R504" s="1" t="s">
        <v>17</v>
      </c>
      <c r="S504">
        <v>569.98099999999999</v>
      </c>
      <c r="T504" t="str">
        <f>_xlfn.CONCAT(bike_store_customer_order[[#This Row],[first_name]]," ",bike_store_customer_order[[#This Row],[last_name]])</f>
        <v>Margit Osborn</v>
      </c>
    </row>
    <row r="505" spans="1:20" x14ac:dyDescent="0.3">
      <c r="A505">
        <v>977</v>
      </c>
      <c r="B505" s="1" t="s">
        <v>720</v>
      </c>
      <c r="C505" s="1" t="s">
        <v>1169</v>
      </c>
      <c r="D505" s="1" t="s">
        <v>1170</v>
      </c>
      <c r="E505" s="1" t="s">
        <v>184</v>
      </c>
      <c r="F505" s="1" t="s">
        <v>27</v>
      </c>
      <c r="G505">
        <v>501</v>
      </c>
      <c r="H505">
        <v>4</v>
      </c>
      <c r="I505">
        <v>23</v>
      </c>
      <c r="J505">
        <v>2</v>
      </c>
      <c r="K505">
        <v>7.0000000000000007E-2</v>
      </c>
      <c r="L505" s="1" t="s">
        <v>194</v>
      </c>
      <c r="M505">
        <v>1</v>
      </c>
      <c r="N505">
        <v>1</v>
      </c>
      <c r="O505">
        <v>299.99</v>
      </c>
      <c r="P505">
        <v>2016</v>
      </c>
      <c r="Q505" s="1" t="s">
        <v>19</v>
      </c>
      <c r="R505" s="1" t="s">
        <v>17</v>
      </c>
      <c r="S505">
        <v>557.98140000000001</v>
      </c>
      <c r="T505" t="str">
        <f>_xlfn.CONCAT(bike_store_customer_order[[#This Row],[first_name]]," ",bike_store_customer_order[[#This Row],[last_name]])</f>
        <v>Barton Cox</v>
      </c>
    </row>
    <row r="506" spans="1:20" x14ac:dyDescent="0.3">
      <c r="A506">
        <v>1004</v>
      </c>
      <c r="B506" s="1" t="s">
        <v>1662</v>
      </c>
      <c r="C506" s="1" t="s">
        <v>1663</v>
      </c>
      <c r="D506" s="1" t="s">
        <v>1664</v>
      </c>
      <c r="E506" s="1" t="s">
        <v>73</v>
      </c>
      <c r="F506" s="1" t="s">
        <v>27</v>
      </c>
      <c r="G506">
        <v>347</v>
      </c>
      <c r="H506">
        <v>1</v>
      </c>
      <c r="I506">
        <v>23</v>
      </c>
      <c r="J506">
        <v>1</v>
      </c>
      <c r="K506">
        <v>7.0000000000000007E-2</v>
      </c>
      <c r="L506" s="1" t="s">
        <v>194</v>
      </c>
      <c r="M506">
        <v>1</v>
      </c>
      <c r="N506">
        <v>1</v>
      </c>
      <c r="O506">
        <v>299.99</v>
      </c>
      <c r="P506">
        <v>2016</v>
      </c>
      <c r="Q506" s="1" t="s">
        <v>19</v>
      </c>
      <c r="R506" s="1" t="s">
        <v>17</v>
      </c>
      <c r="S506">
        <v>278.9907</v>
      </c>
      <c r="T506" t="str">
        <f>_xlfn.CONCAT(bike_store_customer_order[[#This Row],[first_name]]," ",bike_store_customer_order[[#This Row],[last_name]])</f>
        <v>Jerald Blackwell</v>
      </c>
    </row>
    <row r="507" spans="1:20" x14ac:dyDescent="0.3">
      <c r="A507">
        <v>1028</v>
      </c>
      <c r="B507" s="1" t="s">
        <v>1665</v>
      </c>
      <c r="C507" s="1" t="s">
        <v>1666</v>
      </c>
      <c r="D507" s="1" t="s">
        <v>1667</v>
      </c>
      <c r="E507" s="1" t="s">
        <v>91</v>
      </c>
      <c r="F507" s="1" t="s">
        <v>27</v>
      </c>
      <c r="G507">
        <v>453</v>
      </c>
      <c r="H507">
        <v>1</v>
      </c>
      <c r="I507">
        <v>23</v>
      </c>
      <c r="J507">
        <v>1</v>
      </c>
      <c r="K507">
        <v>0.05</v>
      </c>
      <c r="L507" s="1" t="s">
        <v>194</v>
      </c>
      <c r="M507">
        <v>1</v>
      </c>
      <c r="N507">
        <v>1</v>
      </c>
      <c r="O507">
        <v>299.99</v>
      </c>
      <c r="P507">
        <v>2016</v>
      </c>
      <c r="Q507" s="1" t="s">
        <v>19</v>
      </c>
      <c r="R507" s="1" t="s">
        <v>17</v>
      </c>
      <c r="S507">
        <v>284.9905</v>
      </c>
      <c r="T507" t="str">
        <f>_xlfn.CONCAT(bike_store_customer_order[[#This Row],[first_name]]," ",bike_store_customer_order[[#This Row],[last_name]])</f>
        <v>Shanna Bonner</v>
      </c>
    </row>
    <row r="508" spans="1:20" x14ac:dyDescent="0.3">
      <c r="A508">
        <v>1074</v>
      </c>
      <c r="B508" s="1" t="s">
        <v>1339</v>
      </c>
      <c r="C508" s="1" t="s">
        <v>1340</v>
      </c>
      <c r="D508" s="1" t="s">
        <v>1341</v>
      </c>
      <c r="E508" s="1" t="s">
        <v>95</v>
      </c>
      <c r="F508" s="1" t="s">
        <v>27</v>
      </c>
      <c r="G508">
        <v>200</v>
      </c>
      <c r="H508">
        <v>1</v>
      </c>
      <c r="I508">
        <v>23</v>
      </c>
      <c r="J508">
        <v>2</v>
      </c>
      <c r="K508">
        <v>0.05</v>
      </c>
      <c r="L508" s="1" t="s">
        <v>194</v>
      </c>
      <c r="M508">
        <v>1</v>
      </c>
      <c r="N508">
        <v>1</v>
      </c>
      <c r="O508">
        <v>299.99</v>
      </c>
      <c r="P508">
        <v>2016</v>
      </c>
      <c r="Q508" s="1" t="s">
        <v>19</v>
      </c>
      <c r="R508" s="1" t="s">
        <v>17</v>
      </c>
      <c r="S508">
        <v>569.98099999999999</v>
      </c>
      <c r="T508" t="str">
        <f>_xlfn.CONCAT(bike_store_customer_order[[#This Row],[first_name]]," ",bike_store_customer_order[[#This Row],[last_name]])</f>
        <v>Lanelle Guerra</v>
      </c>
    </row>
    <row r="509" spans="1:20" x14ac:dyDescent="0.3">
      <c r="A509">
        <v>1078</v>
      </c>
      <c r="B509" s="1" t="s">
        <v>1668</v>
      </c>
      <c r="C509" s="1" t="s">
        <v>727</v>
      </c>
      <c r="D509" s="1" t="s">
        <v>1669</v>
      </c>
      <c r="E509" s="1" t="s">
        <v>200</v>
      </c>
      <c r="F509" s="1" t="s">
        <v>27</v>
      </c>
      <c r="G509">
        <v>113</v>
      </c>
      <c r="H509">
        <v>4</v>
      </c>
      <c r="I509">
        <v>23</v>
      </c>
      <c r="J509">
        <v>1</v>
      </c>
      <c r="K509">
        <v>0.2</v>
      </c>
      <c r="L509" s="1" t="s">
        <v>194</v>
      </c>
      <c r="M509">
        <v>1</v>
      </c>
      <c r="N509">
        <v>1</v>
      </c>
      <c r="O509">
        <v>299.99</v>
      </c>
      <c r="P509">
        <v>2016</v>
      </c>
      <c r="Q509" s="1" t="s">
        <v>19</v>
      </c>
      <c r="R509" s="1" t="s">
        <v>17</v>
      </c>
      <c r="S509">
        <v>239.99200000000002</v>
      </c>
      <c r="T509" t="str">
        <f>_xlfn.CONCAT(bike_store_customer_order[[#This Row],[first_name]]," ",bike_store_customer_order[[#This Row],[last_name]])</f>
        <v>Theresia Barron</v>
      </c>
    </row>
    <row r="510" spans="1:20" x14ac:dyDescent="0.3">
      <c r="A510">
        <v>1079</v>
      </c>
      <c r="B510" s="1" t="s">
        <v>1670</v>
      </c>
      <c r="C510" s="1" t="s">
        <v>854</v>
      </c>
      <c r="D510" s="1" t="s">
        <v>1671</v>
      </c>
      <c r="E510" s="1" t="s">
        <v>95</v>
      </c>
      <c r="F510" s="1" t="s">
        <v>27</v>
      </c>
      <c r="G510">
        <v>172</v>
      </c>
      <c r="H510">
        <v>1</v>
      </c>
      <c r="I510">
        <v>23</v>
      </c>
      <c r="J510">
        <v>1</v>
      </c>
      <c r="K510">
        <v>7.0000000000000007E-2</v>
      </c>
      <c r="L510" s="1" t="s">
        <v>194</v>
      </c>
      <c r="M510">
        <v>1</v>
      </c>
      <c r="N510">
        <v>1</v>
      </c>
      <c r="O510">
        <v>299.99</v>
      </c>
      <c r="P510">
        <v>2016</v>
      </c>
      <c r="Q510" s="1" t="s">
        <v>19</v>
      </c>
      <c r="R510" s="1" t="s">
        <v>17</v>
      </c>
      <c r="S510">
        <v>278.9907</v>
      </c>
      <c r="T510" t="str">
        <f>_xlfn.CONCAT(bike_store_customer_order[[#This Row],[first_name]]," ",bike_store_customer_order[[#This Row],[last_name]])</f>
        <v>Cindi Ellis</v>
      </c>
    </row>
    <row r="511" spans="1:20" x14ac:dyDescent="0.3">
      <c r="A511">
        <v>1094</v>
      </c>
      <c r="B511" s="1" t="s">
        <v>1672</v>
      </c>
      <c r="C511" s="1" t="s">
        <v>1673</v>
      </c>
      <c r="D511" s="1" t="s">
        <v>1674</v>
      </c>
      <c r="E511" s="1" t="s">
        <v>99</v>
      </c>
      <c r="F511" s="1" t="s">
        <v>27</v>
      </c>
      <c r="G511">
        <v>96</v>
      </c>
      <c r="H511">
        <v>2</v>
      </c>
      <c r="I511">
        <v>23</v>
      </c>
      <c r="J511">
        <v>1</v>
      </c>
      <c r="K511">
        <v>0.05</v>
      </c>
      <c r="L511" s="1" t="s">
        <v>194</v>
      </c>
      <c r="M511">
        <v>1</v>
      </c>
      <c r="N511">
        <v>1</v>
      </c>
      <c r="O511">
        <v>299.99</v>
      </c>
      <c r="P511">
        <v>2016</v>
      </c>
      <c r="Q511" s="1" t="s">
        <v>19</v>
      </c>
      <c r="R511" s="1" t="s">
        <v>17</v>
      </c>
      <c r="S511">
        <v>284.9905</v>
      </c>
      <c r="T511" t="str">
        <f>_xlfn.CONCAT(bike_store_customer_order[[#This Row],[first_name]]," ",bike_store_customer_order[[#This Row],[last_name]])</f>
        <v>Keitha Black</v>
      </c>
    </row>
    <row r="512" spans="1:20" x14ac:dyDescent="0.3">
      <c r="A512">
        <v>1144</v>
      </c>
      <c r="B512" s="1" t="s">
        <v>982</v>
      </c>
      <c r="C512" s="1" t="s">
        <v>983</v>
      </c>
      <c r="D512" s="1" t="s">
        <v>984</v>
      </c>
      <c r="E512" s="1" t="s">
        <v>132</v>
      </c>
      <c r="F512" s="1" t="s">
        <v>27</v>
      </c>
      <c r="G512">
        <v>539</v>
      </c>
      <c r="H512">
        <v>2</v>
      </c>
      <c r="I512">
        <v>23</v>
      </c>
      <c r="J512">
        <v>1</v>
      </c>
      <c r="K512">
        <v>0.05</v>
      </c>
      <c r="L512" s="1" t="s">
        <v>194</v>
      </c>
      <c r="M512">
        <v>1</v>
      </c>
      <c r="N512">
        <v>1</v>
      </c>
      <c r="O512">
        <v>299.99</v>
      </c>
      <c r="P512">
        <v>2016</v>
      </c>
      <c r="Q512" s="1" t="s">
        <v>19</v>
      </c>
      <c r="R512" s="1" t="s">
        <v>17</v>
      </c>
      <c r="S512">
        <v>284.9905</v>
      </c>
      <c r="T512" t="str">
        <f>_xlfn.CONCAT(bike_store_customer_order[[#This Row],[first_name]]," ",bike_store_customer_order[[#This Row],[last_name]])</f>
        <v>Jewel Sparks</v>
      </c>
    </row>
    <row r="513" spans="1:20" x14ac:dyDescent="0.3">
      <c r="A513">
        <v>1185</v>
      </c>
      <c r="B513" s="1" t="s">
        <v>1347</v>
      </c>
      <c r="C513" s="1" t="s">
        <v>1348</v>
      </c>
      <c r="D513" s="1" t="s">
        <v>1349</v>
      </c>
      <c r="E513" s="1" t="s">
        <v>118</v>
      </c>
      <c r="F513" s="1" t="s">
        <v>27</v>
      </c>
      <c r="G513">
        <v>64</v>
      </c>
      <c r="H513">
        <v>3</v>
      </c>
      <c r="I513">
        <v>23</v>
      </c>
      <c r="J513">
        <v>2</v>
      </c>
      <c r="K513">
        <v>0.2</v>
      </c>
      <c r="L513" s="1" t="s">
        <v>194</v>
      </c>
      <c r="M513">
        <v>1</v>
      </c>
      <c r="N513">
        <v>1</v>
      </c>
      <c r="O513">
        <v>299.99</v>
      </c>
      <c r="P513">
        <v>2016</v>
      </c>
      <c r="Q513" s="1" t="s">
        <v>19</v>
      </c>
      <c r="R513" s="1" t="s">
        <v>17</v>
      </c>
      <c r="S513">
        <v>479.98400000000004</v>
      </c>
      <c r="T513" t="str">
        <f>_xlfn.CONCAT(bike_store_customer_order[[#This Row],[first_name]]," ",bike_store_customer_order[[#This Row],[last_name]])</f>
        <v>Corine Stuart</v>
      </c>
    </row>
    <row r="514" spans="1:20" x14ac:dyDescent="0.3">
      <c r="A514">
        <v>1189</v>
      </c>
      <c r="B514" s="1" t="s">
        <v>642</v>
      </c>
      <c r="C514" s="1" t="s">
        <v>643</v>
      </c>
      <c r="D514" s="1" t="s">
        <v>644</v>
      </c>
      <c r="E514" s="1" t="s">
        <v>54</v>
      </c>
      <c r="F514" s="1" t="s">
        <v>27</v>
      </c>
      <c r="G514">
        <v>356</v>
      </c>
      <c r="H514">
        <v>1</v>
      </c>
      <c r="I514">
        <v>23</v>
      </c>
      <c r="J514">
        <v>2</v>
      </c>
      <c r="K514">
        <v>0.05</v>
      </c>
      <c r="L514" s="1" t="s">
        <v>194</v>
      </c>
      <c r="M514">
        <v>1</v>
      </c>
      <c r="N514">
        <v>1</v>
      </c>
      <c r="O514">
        <v>299.99</v>
      </c>
      <c r="P514">
        <v>2016</v>
      </c>
      <c r="Q514" s="1" t="s">
        <v>19</v>
      </c>
      <c r="R514" s="1" t="s">
        <v>17</v>
      </c>
      <c r="S514">
        <v>569.98099999999999</v>
      </c>
      <c r="T514" t="str">
        <f>_xlfn.CONCAT(bike_store_customer_order[[#This Row],[first_name]]," ",bike_store_customer_order[[#This Row],[last_name]])</f>
        <v>Sheila Goodman</v>
      </c>
    </row>
    <row r="515" spans="1:20" x14ac:dyDescent="0.3">
      <c r="A515">
        <v>1209</v>
      </c>
      <c r="B515" s="1" t="s">
        <v>1352</v>
      </c>
      <c r="C515" s="1" t="s">
        <v>1169</v>
      </c>
      <c r="D515" s="1" t="s">
        <v>1353</v>
      </c>
      <c r="E515" s="1" t="s">
        <v>145</v>
      </c>
      <c r="F515" s="1" t="s">
        <v>27</v>
      </c>
      <c r="G515">
        <v>584</v>
      </c>
      <c r="H515">
        <v>2</v>
      </c>
      <c r="I515">
        <v>23</v>
      </c>
      <c r="J515">
        <v>1</v>
      </c>
      <c r="K515">
        <v>7.0000000000000007E-2</v>
      </c>
      <c r="L515" s="1" t="s">
        <v>194</v>
      </c>
      <c r="M515">
        <v>1</v>
      </c>
      <c r="N515">
        <v>1</v>
      </c>
      <c r="O515">
        <v>299.99</v>
      </c>
      <c r="P515">
        <v>2016</v>
      </c>
      <c r="Q515" s="1" t="s">
        <v>19</v>
      </c>
      <c r="R515" s="1" t="s">
        <v>17</v>
      </c>
      <c r="S515">
        <v>278.9907</v>
      </c>
      <c r="T515" t="str">
        <f>_xlfn.CONCAT(bike_store_customer_order[[#This Row],[first_name]]," ",bike_store_customer_order[[#This Row],[last_name]])</f>
        <v>Deandrea Cox</v>
      </c>
    </row>
    <row r="516" spans="1:20" x14ac:dyDescent="0.3">
      <c r="A516">
        <v>1253</v>
      </c>
      <c r="B516" s="1" t="s">
        <v>1675</v>
      </c>
      <c r="C516" s="1" t="s">
        <v>1676</v>
      </c>
      <c r="D516" s="1" t="s">
        <v>1677</v>
      </c>
      <c r="E516" s="1" t="s">
        <v>201</v>
      </c>
      <c r="F516" s="1" t="s">
        <v>27</v>
      </c>
      <c r="G516">
        <v>66</v>
      </c>
      <c r="H516">
        <v>2</v>
      </c>
      <c r="I516">
        <v>23</v>
      </c>
      <c r="J516">
        <v>1</v>
      </c>
      <c r="K516">
        <v>7.0000000000000007E-2</v>
      </c>
      <c r="L516" s="1" t="s">
        <v>194</v>
      </c>
      <c r="M516">
        <v>1</v>
      </c>
      <c r="N516">
        <v>1</v>
      </c>
      <c r="O516">
        <v>299.99</v>
      </c>
      <c r="P516">
        <v>2016</v>
      </c>
      <c r="Q516" s="1" t="s">
        <v>19</v>
      </c>
      <c r="R516" s="1" t="s">
        <v>17</v>
      </c>
      <c r="S516">
        <v>278.9907</v>
      </c>
      <c r="T516" t="str">
        <f>_xlfn.CONCAT(bike_store_customer_order[[#This Row],[first_name]]," ",bike_store_customer_order[[#This Row],[last_name]])</f>
        <v>Susannah Fields</v>
      </c>
    </row>
    <row r="517" spans="1:20" x14ac:dyDescent="0.3">
      <c r="A517">
        <v>1265</v>
      </c>
      <c r="B517" s="1" t="s">
        <v>1678</v>
      </c>
      <c r="C517" s="1" t="s">
        <v>1679</v>
      </c>
      <c r="D517" s="1" t="s">
        <v>1680</v>
      </c>
      <c r="E517" s="1" t="s">
        <v>90</v>
      </c>
      <c r="F517" s="1" t="s">
        <v>27</v>
      </c>
      <c r="G517">
        <v>415</v>
      </c>
      <c r="H517">
        <v>2</v>
      </c>
      <c r="I517">
        <v>23</v>
      </c>
      <c r="J517">
        <v>2</v>
      </c>
      <c r="K517">
        <v>0.2</v>
      </c>
      <c r="L517" s="1" t="s">
        <v>194</v>
      </c>
      <c r="M517">
        <v>1</v>
      </c>
      <c r="N517">
        <v>1</v>
      </c>
      <c r="O517">
        <v>299.99</v>
      </c>
      <c r="P517">
        <v>2016</v>
      </c>
      <c r="Q517" s="1" t="s">
        <v>19</v>
      </c>
      <c r="R517" s="1" t="s">
        <v>17</v>
      </c>
      <c r="S517">
        <v>479.98400000000004</v>
      </c>
      <c r="T517" t="str">
        <f>_xlfn.CONCAT(bike_store_customer_order[[#This Row],[first_name]]," ",bike_store_customer_order[[#This Row],[last_name]])</f>
        <v>Bonita Marshall</v>
      </c>
    </row>
    <row r="518" spans="1:20" x14ac:dyDescent="0.3">
      <c r="A518">
        <v>1282</v>
      </c>
      <c r="B518" s="1" t="s">
        <v>1681</v>
      </c>
      <c r="C518" s="1" t="s">
        <v>545</v>
      </c>
      <c r="D518" s="1" t="s">
        <v>1682</v>
      </c>
      <c r="E518" s="1" t="s">
        <v>48</v>
      </c>
      <c r="F518" s="1" t="s">
        <v>27</v>
      </c>
      <c r="G518">
        <v>552</v>
      </c>
      <c r="H518">
        <v>1</v>
      </c>
      <c r="I518">
        <v>23</v>
      </c>
      <c r="J518">
        <v>1</v>
      </c>
      <c r="K518">
        <v>0.2</v>
      </c>
      <c r="L518" s="1" t="s">
        <v>194</v>
      </c>
      <c r="M518">
        <v>1</v>
      </c>
      <c r="N518">
        <v>1</v>
      </c>
      <c r="O518">
        <v>299.99</v>
      </c>
      <c r="P518">
        <v>2016</v>
      </c>
      <c r="Q518" s="1" t="s">
        <v>19</v>
      </c>
      <c r="R518" s="1" t="s">
        <v>17</v>
      </c>
      <c r="S518">
        <v>239.99200000000002</v>
      </c>
      <c r="T518" t="str">
        <f>_xlfn.CONCAT(bike_store_customer_order[[#This Row],[first_name]]," ",bike_store_customer_order[[#This Row],[last_name]])</f>
        <v>Alexis Mack</v>
      </c>
    </row>
    <row r="519" spans="1:20" x14ac:dyDescent="0.3">
      <c r="A519">
        <v>1305</v>
      </c>
      <c r="B519" s="1" t="s">
        <v>660</v>
      </c>
      <c r="C519" s="1" t="s">
        <v>661</v>
      </c>
      <c r="D519" s="1" t="s">
        <v>662</v>
      </c>
      <c r="E519" s="1" t="s">
        <v>87</v>
      </c>
      <c r="F519" s="1" t="s">
        <v>27</v>
      </c>
      <c r="G519">
        <v>57</v>
      </c>
      <c r="H519">
        <v>1</v>
      </c>
      <c r="I519">
        <v>23</v>
      </c>
      <c r="J519">
        <v>2</v>
      </c>
      <c r="K519">
        <v>0.1</v>
      </c>
      <c r="L519" s="1" t="s">
        <v>194</v>
      </c>
      <c r="M519">
        <v>1</v>
      </c>
      <c r="N519">
        <v>1</v>
      </c>
      <c r="O519">
        <v>299.99</v>
      </c>
      <c r="P519">
        <v>2016</v>
      </c>
      <c r="Q519" s="1" t="s">
        <v>19</v>
      </c>
      <c r="R519" s="1" t="s">
        <v>17</v>
      </c>
      <c r="S519">
        <v>539.98200000000008</v>
      </c>
      <c r="T519" t="str">
        <f>_xlfn.CONCAT(bike_store_customer_order[[#This Row],[first_name]]," ",bike_store_customer_order[[#This Row],[last_name]])</f>
        <v>Dalia Carson</v>
      </c>
    </row>
    <row r="520" spans="1:20" x14ac:dyDescent="0.3">
      <c r="A520">
        <v>1306</v>
      </c>
      <c r="B520" s="1" t="s">
        <v>1683</v>
      </c>
      <c r="C520" s="1" t="s">
        <v>1684</v>
      </c>
      <c r="D520" s="1" t="s">
        <v>1685</v>
      </c>
      <c r="E520" s="1" t="s">
        <v>55</v>
      </c>
      <c r="F520" s="1" t="s">
        <v>27</v>
      </c>
      <c r="G520">
        <v>586</v>
      </c>
      <c r="H520">
        <v>2</v>
      </c>
      <c r="I520">
        <v>23</v>
      </c>
      <c r="J520">
        <v>2</v>
      </c>
      <c r="K520">
        <v>0.2</v>
      </c>
      <c r="L520" s="1" t="s">
        <v>194</v>
      </c>
      <c r="M520">
        <v>1</v>
      </c>
      <c r="N520">
        <v>1</v>
      </c>
      <c r="O520">
        <v>299.99</v>
      </c>
      <c r="P520">
        <v>2016</v>
      </c>
      <c r="Q520" s="1" t="s">
        <v>19</v>
      </c>
      <c r="R520" s="1" t="s">
        <v>17</v>
      </c>
      <c r="S520">
        <v>479.98400000000004</v>
      </c>
      <c r="T520" t="str">
        <f>_xlfn.CONCAT(bike_store_customer_order[[#This Row],[first_name]]," ",bike_store_customer_order[[#This Row],[last_name]])</f>
        <v>America Swanson</v>
      </c>
    </row>
    <row r="521" spans="1:20" x14ac:dyDescent="0.3">
      <c r="A521">
        <v>1397</v>
      </c>
      <c r="B521" s="1" t="s">
        <v>1686</v>
      </c>
      <c r="C521" s="1" t="s">
        <v>1687</v>
      </c>
      <c r="D521" s="1" t="s">
        <v>1688</v>
      </c>
      <c r="E521" s="1" t="s">
        <v>55</v>
      </c>
      <c r="F521" s="1" t="s">
        <v>27</v>
      </c>
      <c r="G521">
        <v>423</v>
      </c>
      <c r="H521">
        <v>3</v>
      </c>
      <c r="I521">
        <v>23</v>
      </c>
      <c r="J521">
        <v>2</v>
      </c>
      <c r="K521">
        <v>7.0000000000000007E-2</v>
      </c>
      <c r="L521" s="1" t="s">
        <v>194</v>
      </c>
      <c r="M521">
        <v>1</v>
      </c>
      <c r="N521">
        <v>1</v>
      </c>
      <c r="O521">
        <v>299.99</v>
      </c>
      <c r="P521">
        <v>2016</v>
      </c>
      <c r="Q521" s="1" t="s">
        <v>19</v>
      </c>
      <c r="R521" s="1" t="s">
        <v>17</v>
      </c>
      <c r="S521">
        <v>557.98140000000001</v>
      </c>
      <c r="T521" t="str">
        <f>_xlfn.CONCAT(bike_store_customer_order[[#This Row],[first_name]]," ",bike_store_customer_order[[#This Row],[last_name]])</f>
        <v>Dewayne Herring</v>
      </c>
    </row>
    <row r="522" spans="1:20" x14ac:dyDescent="0.3">
      <c r="A522">
        <v>1435</v>
      </c>
      <c r="B522" s="1" t="s">
        <v>1689</v>
      </c>
      <c r="C522" s="1" t="s">
        <v>1690</v>
      </c>
      <c r="D522" s="1" t="s">
        <v>1691</v>
      </c>
      <c r="E522" s="1" t="s">
        <v>26</v>
      </c>
      <c r="F522" s="1" t="s">
        <v>27</v>
      </c>
      <c r="G522">
        <v>234</v>
      </c>
      <c r="H522">
        <v>5</v>
      </c>
      <c r="I522">
        <v>23</v>
      </c>
      <c r="J522">
        <v>1</v>
      </c>
      <c r="K522">
        <v>0.1</v>
      </c>
      <c r="L522" s="1" t="s">
        <v>194</v>
      </c>
      <c r="M522">
        <v>1</v>
      </c>
      <c r="N522">
        <v>1</v>
      </c>
      <c r="O522">
        <v>299.99</v>
      </c>
      <c r="P522">
        <v>2016</v>
      </c>
      <c r="Q522" s="1" t="s">
        <v>19</v>
      </c>
      <c r="R522" s="1" t="s">
        <v>17</v>
      </c>
      <c r="S522">
        <v>269.99100000000004</v>
      </c>
      <c r="T522" t="str">
        <f>_xlfn.CONCAT(bike_store_customer_order[[#This Row],[first_name]]," ",bike_store_customer_order[[#This Row],[last_name]])</f>
        <v>Merrie Fowler</v>
      </c>
    </row>
    <row r="523" spans="1:20" x14ac:dyDescent="0.3">
      <c r="A523">
        <v>342</v>
      </c>
      <c r="B523" s="1" t="s">
        <v>1692</v>
      </c>
      <c r="C523" s="1" t="s">
        <v>1693</v>
      </c>
      <c r="D523" s="1" t="s">
        <v>1694</v>
      </c>
      <c r="E523" s="1" t="s">
        <v>64</v>
      </c>
      <c r="F523" s="1" t="s">
        <v>27</v>
      </c>
      <c r="G523">
        <v>910</v>
      </c>
      <c r="H523">
        <v>1</v>
      </c>
      <c r="I523">
        <v>23</v>
      </c>
      <c r="J523">
        <v>1</v>
      </c>
      <c r="K523">
        <v>0.1</v>
      </c>
      <c r="L523" s="1" t="s">
        <v>194</v>
      </c>
      <c r="M523">
        <v>1</v>
      </c>
      <c r="N523">
        <v>1</v>
      </c>
      <c r="O523">
        <v>299.99</v>
      </c>
      <c r="P523">
        <v>2016</v>
      </c>
      <c r="Q523" s="1" t="s">
        <v>19</v>
      </c>
      <c r="R523" s="1" t="s">
        <v>17</v>
      </c>
      <c r="S523">
        <v>269.99100000000004</v>
      </c>
      <c r="T523" t="str">
        <f>_xlfn.CONCAT(bike_store_customer_order[[#This Row],[first_name]]," ",bike_store_customer_order[[#This Row],[last_name]])</f>
        <v>Cassondra Pruitt</v>
      </c>
    </row>
    <row r="524" spans="1:20" x14ac:dyDescent="0.3">
      <c r="A524">
        <v>1081</v>
      </c>
      <c r="B524" s="1" t="s">
        <v>661</v>
      </c>
      <c r="C524" s="1" t="s">
        <v>1695</v>
      </c>
      <c r="D524" s="1" t="s">
        <v>1696</v>
      </c>
      <c r="E524" s="1" t="s">
        <v>69</v>
      </c>
      <c r="F524" s="1" t="s">
        <v>27</v>
      </c>
      <c r="G524">
        <v>691</v>
      </c>
      <c r="H524">
        <v>1</v>
      </c>
      <c r="I524">
        <v>23</v>
      </c>
      <c r="J524">
        <v>2</v>
      </c>
      <c r="K524">
        <v>0.05</v>
      </c>
      <c r="L524" s="1" t="s">
        <v>194</v>
      </c>
      <c r="M524">
        <v>1</v>
      </c>
      <c r="N524">
        <v>1</v>
      </c>
      <c r="O524">
        <v>299.99</v>
      </c>
      <c r="P524">
        <v>2016</v>
      </c>
      <c r="Q524" s="1" t="s">
        <v>19</v>
      </c>
      <c r="R524" s="1" t="s">
        <v>17</v>
      </c>
      <c r="S524">
        <v>569.98099999999999</v>
      </c>
      <c r="T524" t="str">
        <f>_xlfn.CONCAT(bike_store_customer_order[[#This Row],[first_name]]," ",bike_store_customer_order[[#This Row],[last_name]])</f>
        <v>Carson Macias</v>
      </c>
    </row>
    <row r="525" spans="1:20" x14ac:dyDescent="0.3">
      <c r="A525">
        <v>125</v>
      </c>
      <c r="B525" s="1" t="s">
        <v>1697</v>
      </c>
      <c r="C525" s="1" t="s">
        <v>1357</v>
      </c>
      <c r="D525" s="1" t="s">
        <v>1698</v>
      </c>
      <c r="E525" s="1" t="s">
        <v>91</v>
      </c>
      <c r="F525" s="1" t="s">
        <v>27</v>
      </c>
      <c r="G525">
        <v>1021</v>
      </c>
      <c r="H525">
        <v>2</v>
      </c>
      <c r="I525">
        <v>23</v>
      </c>
      <c r="J525">
        <v>2</v>
      </c>
      <c r="K525">
        <v>7.0000000000000007E-2</v>
      </c>
      <c r="L525" s="1" t="s">
        <v>194</v>
      </c>
      <c r="M525">
        <v>1</v>
      </c>
      <c r="N525">
        <v>1</v>
      </c>
      <c r="O525">
        <v>299.99</v>
      </c>
      <c r="P525">
        <v>2016</v>
      </c>
      <c r="Q525" s="1" t="s">
        <v>19</v>
      </c>
      <c r="R525" s="1" t="s">
        <v>17</v>
      </c>
      <c r="S525">
        <v>557.98140000000001</v>
      </c>
      <c r="T525" t="str">
        <f>_xlfn.CONCAT(bike_store_customer_order[[#This Row],[first_name]]," ",bike_store_customer_order[[#This Row],[last_name]])</f>
        <v>Herlinda Stone</v>
      </c>
    </row>
    <row r="526" spans="1:20" x14ac:dyDescent="0.3">
      <c r="A526">
        <v>494</v>
      </c>
      <c r="B526" s="1" t="s">
        <v>1699</v>
      </c>
      <c r="C526" s="1" t="s">
        <v>1700</v>
      </c>
      <c r="D526" s="1" t="s">
        <v>1701</v>
      </c>
      <c r="E526" s="1" t="s">
        <v>54</v>
      </c>
      <c r="F526" s="1" t="s">
        <v>27</v>
      </c>
      <c r="G526">
        <v>1127</v>
      </c>
      <c r="H526">
        <v>1</v>
      </c>
      <c r="I526">
        <v>23</v>
      </c>
      <c r="J526">
        <v>2</v>
      </c>
      <c r="K526">
        <v>0.1</v>
      </c>
      <c r="L526" s="1" t="s">
        <v>194</v>
      </c>
      <c r="M526">
        <v>1</v>
      </c>
      <c r="N526">
        <v>1</v>
      </c>
      <c r="O526">
        <v>299.99</v>
      </c>
      <c r="P526">
        <v>2016</v>
      </c>
      <c r="Q526" s="1" t="s">
        <v>19</v>
      </c>
      <c r="R526" s="1" t="s">
        <v>17</v>
      </c>
      <c r="S526">
        <v>539.98200000000008</v>
      </c>
      <c r="T526" t="str">
        <f>_xlfn.CONCAT(bike_store_customer_order[[#This Row],[first_name]]," ",bike_store_customer_order[[#This Row],[last_name]])</f>
        <v>Pearl Fox</v>
      </c>
    </row>
    <row r="527" spans="1:20" x14ac:dyDescent="0.3">
      <c r="A527">
        <v>539</v>
      </c>
      <c r="B527" s="1" t="s">
        <v>1310</v>
      </c>
      <c r="C527" s="1" t="s">
        <v>1702</v>
      </c>
      <c r="D527" s="1" t="s">
        <v>1703</v>
      </c>
      <c r="E527" s="1" t="s">
        <v>199</v>
      </c>
      <c r="F527" s="1" t="s">
        <v>27</v>
      </c>
      <c r="G527">
        <v>1042</v>
      </c>
      <c r="H527">
        <v>1</v>
      </c>
      <c r="I527">
        <v>23</v>
      </c>
      <c r="J527">
        <v>1</v>
      </c>
      <c r="K527">
        <v>0.1</v>
      </c>
      <c r="L527" s="1" t="s">
        <v>194</v>
      </c>
      <c r="M527">
        <v>1</v>
      </c>
      <c r="N527">
        <v>1</v>
      </c>
      <c r="O527">
        <v>299.99</v>
      </c>
      <c r="P527">
        <v>2016</v>
      </c>
      <c r="Q527" s="1" t="s">
        <v>19</v>
      </c>
      <c r="R527" s="1" t="s">
        <v>17</v>
      </c>
      <c r="S527">
        <v>269.99100000000004</v>
      </c>
      <c r="T527" t="str">
        <f>_xlfn.CONCAT(bike_store_customer_order[[#This Row],[first_name]]," ",bike_store_customer_order[[#This Row],[last_name]])</f>
        <v>Jamika Acevedo</v>
      </c>
    </row>
    <row r="528" spans="1:20" x14ac:dyDescent="0.3">
      <c r="A528">
        <v>877</v>
      </c>
      <c r="B528" s="1" t="s">
        <v>1390</v>
      </c>
      <c r="C528" s="1" t="s">
        <v>1391</v>
      </c>
      <c r="D528" s="1" t="s">
        <v>1392</v>
      </c>
      <c r="E528" s="1" t="s">
        <v>161</v>
      </c>
      <c r="F528" s="1" t="s">
        <v>27</v>
      </c>
      <c r="G528">
        <v>906</v>
      </c>
      <c r="H528">
        <v>1</v>
      </c>
      <c r="I528">
        <v>23</v>
      </c>
      <c r="J528">
        <v>2</v>
      </c>
      <c r="K528">
        <v>0.2</v>
      </c>
      <c r="L528" s="1" t="s">
        <v>194</v>
      </c>
      <c r="M528">
        <v>1</v>
      </c>
      <c r="N528">
        <v>1</v>
      </c>
      <c r="O528">
        <v>299.99</v>
      </c>
      <c r="P528">
        <v>2016</v>
      </c>
      <c r="Q528" s="1" t="s">
        <v>19</v>
      </c>
      <c r="R528" s="1" t="s">
        <v>17</v>
      </c>
      <c r="S528">
        <v>479.98400000000004</v>
      </c>
      <c r="T528" t="str">
        <f>_xlfn.CONCAT(bike_store_customer_order[[#This Row],[first_name]]," ",bike_store_customer_order[[#This Row],[last_name]])</f>
        <v>Janine Manning</v>
      </c>
    </row>
    <row r="529" spans="1:20" x14ac:dyDescent="0.3">
      <c r="A529">
        <v>864</v>
      </c>
      <c r="B529" s="1" t="s">
        <v>1704</v>
      </c>
      <c r="C529" s="1" t="s">
        <v>1251</v>
      </c>
      <c r="D529" s="1" t="s">
        <v>1705</v>
      </c>
      <c r="E529" s="1" t="s">
        <v>51</v>
      </c>
      <c r="F529" s="1" t="s">
        <v>27</v>
      </c>
      <c r="G529">
        <v>724</v>
      </c>
      <c r="H529">
        <v>1</v>
      </c>
      <c r="I529">
        <v>23</v>
      </c>
      <c r="J529">
        <v>1</v>
      </c>
      <c r="K529">
        <v>0.05</v>
      </c>
      <c r="L529" s="1" t="s">
        <v>194</v>
      </c>
      <c r="M529">
        <v>1</v>
      </c>
      <c r="N529">
        <v>1</v>
      </c>
      <c r="O529">
        <v>299.99</v>
      </c>
      <c r="P529">
        <v>2016</v>
      </c>
      <c r="Q529" s="1" t="s">
        <v>19</v>
      </c>
      <c r="R529" s="1" t="s">
        <v>17</v>
      </c>
      <c r="S529">
        <v>284.9905</v>
      </c>
      <c r="T529" t="str">
        <f>_xlfn.CONCAT(bike_store_customer_order[[#This Row],[first_name]]," ",bike_store_customer_order[[#This Row],[last_name]])</f>
        <v>Lore Sykes</v>
      </c>
    </row>
    <row r="530" spans="1:20" x14ac:dyDescent="0.3">
      <c r="A530">
        <v>1439</v>
      </c>
      <c r="B530" s="1" t="s">
        <v>1706</v>
      </c>
      <c r="C530" s="1" t="s">
        <v>1436</v>
      </c>
      <c r="D530" s="1" t="s">
        <v>1707</v>
      </c>
      <c r="E530" s="1" t="s">
        <v>69</v>
      </c>
      <c r="F530" s="1" t="s">
        <v>27</v>
      </c>
      <c r="G530">
        <v>1053</v>
      </c>
      <c r="H530">
        <v>3</v>
      </c>
      <c r="I530">
        <v>23</v>
      </c>
      <c r="J530">
        <v>2</v>
      </c>
      <c r="K530">
        <v>0.2</v>
      </c>
      <c r="L530" s="1" t="s">
        <v>194</v>
      </c>
      <c r="M530">
        <v>1</v>
      </c>
      <c r="N530">
        <v>1</v>
      </c>
      <c r="O530">
        <v>299.99</v>
      </c>
      <c r="P530">
        <v>2016</v>
      </c>
      <c r="Q530" s="1" t="s">
        <v>19</v>
      </c>
      <c r="R530" s="1" t="s">
        <v>17</v>
      </c>
      <c r="S530">
        <v>479.98400000000004</v>
      </c>
      <c r="T530" t="str">
        <f>_xlfn.CONCAT(bike_store_customer_order[[#This Row],[first_name]]," ",bike_store_customer_order[[#This Row],[last_name]])</f>
        <v>Florrie Little</v>
      </c>
    </row>
    <row r="531" spans="1:20" x14ac:dyDescent="0.3">
      <c r="A531">
        <v>1184</v>
      </c>
      <c r="B531" s="1" t="s">
        <v>700</v>
      </c>
      <c r="C531" s="1" t="s">
        <v>701</v>
      </c>
      <c r="D531" s="1" t="s">
        <v>702</v>
      </c>
      <c r="E531" s="1" t="s">
        <v>61</v>
      </c>
      <c r="F531" s="1" t="s">
        <v>27</v>
      </c>
      <c r="G531">
        <v>956</v>
      </c>
      <c r="H531">
        <v>2</v>
      </c>
      <c r="I531">
        <v>23</v>
      </c>
      <c r="J531">
        <v>1</v>
      </c>
      <c r="K531">
        <v>0.2</v>
      </c>
      <c r="L531" s="1" t="s">
        <v>194</v>
      </c>
      <c r="M531">
        <v>1</v>
      </c>
      <c r="N531">
        <v>1</v>
      </c>
      <c r="O531">
        <v>299.99</v>
      </c>
      <c r="P531">
        <v>2016</v>
      </c>
      <c r="Q531" s="1" t="s">
        <v>19</v>
      </c>
      <c r="R531" s="1" t="s">
        <v>17</v>
      </c>
      <c r="S531">
        <v>239.99200000000002</v>
      </c>
      <c r="T531" t="str">
        <f>_xlfn.CONCAT(bike_store_customer_order[[#This Row],[first_name]]," ",bike_store_customer_order[[#This Row],[last_name]])</f>
        <v>Annabelle Hebert</v>
      </c>
    </row>
    <row r="532" spans="1:20" x14ac:dyDescent="0.3">
      <c r="A532">
        <v>618</v>
      </c>
      <c r="B532" s="1" t="s">
        <v>1708</v>
      </c>
      <c r="C532" s="1" t="s">
        <v>810</v>
      </c>
      <c r="D532" s="1" t="s">
        <v>1709</v>
      </c>
      <c r="E532" s="1" t="s">
        <v>135</v>
      </c>
      <c r="F532" s="1" t="s">
        <v>27</v>
      </c>
      <c r="G532">
        <v>948</v>
      </c>
      <c r="H532">
        <v>1</v>
      </c>
      <c r="I532">
        <v>23</v>
      </c>
      <c r="J532">
        <v>2</v>
      </c>
      <c r="K532">
        <v>0.2</v>
      </c>
      <c r="L532" s="1" t="s">
        <v>194</v>
      </c>
      <c r="M532">
        <v>1</v>
      </c>
      <c r="N532">
        <v>1</v>
      </c>
      <c r="O532">
        <v>299.99</v>
      </c>
      <c r="P532">
        <v>2016</v>
      </c>
      <c r="Q532" s="1" t="s">
        <v>19</v>
      </c>
      <c r="R532" s="1" t="s">
        <v>17</v>
      </c>
      <c r="S532">
        <v>479.98400000000004</v>
      </c>
      <c r="T532" t="str">
        <f>_xlfn.CONCAT(bike_store_customer_order[[#This Row],[first_name]]," ",bike_store_customer_order[[#This Row],[last_name]])</f>
        <v>Skye Pope</v>
      </c>
    </row>
    <row r="533" spans="1:20" x14ac:dyDescent="0.3">
      <c r="A533">
        <v>903</v>
      </c>
      <c r="B533" s="1" t="s">
        <v>1710</v>
      </c>
      <c r="C533" s="1" t="s">
        <v>1711</v>
      </c>
      <c r="D533" s="1" t="s">
        <v>1712</v>
      </c>
      <c r="E533" s="1" t="s">
        <v>31</v>
      </c>
      <c r="F533" s="1" t="s">
        <v>27</v>
      </c>
      <c r="G533">
        <v>1240</v>
      </c>
      <c r="H533">
        <v>2</v>
      </c>
      <c r="I533">
        <v>23</v>
      </c>
      <c r="J533">
        <v>2</v>
      </c>
      <c r="K533">
        <v>0.05</v>
      </c>
      <c r="L533" s="1" t="s">
        <v>194</v>
      </c>
      <c r="M533">
        <v>1</v>
      </c>
      <c r="N533">
        <v>1</v>
      </c>
      <c r="O533">
        <v>299.99</v>
      </c>
      <c r="P533">
        <v>2016</v>
      </c>
      <c r="Q533" s="1" t="s">
        <v>19</v>
      </c>
      <c r="R533" s="1" t="s">
        <v>17</v>
      </c>
      <c r="S533">
        <v>569.98099999999999</v>
      </c>
      <c r="T533" t="str">
        <f>_xlfn.CONCAT(bike_store_customer_order[[#This Row],[first_name]]," ",bike_store_customer_order[[#This Row],[last_name]])</f>
        <v>Maira Long</v>
      </c>
    </row>
    <row r="534" spans="1:20" x14ac:dyDescent="0.3">
      <c r="A534">
        <v>1031</v>
      </c>
      <c r="B534" s="1" t="s">
        <v>1660</v>
      </c>
      <c r="C534" s="1" t="s">
        <v>616</v>
      </c>
      <c r="D534" s="1" t="s">
        <v>1713</v>
      </c>
      <c r="E534" s="1" t="s">
        <v>111</v>
      </c>
      <c r="F534" s="1" t="s">
        <v>27</v>
      </c>
      <c r="G534">
        <v>1168</v>
      </c>
      <c r="H534">
        <v>1</v>
      </c>
      <c r="I534">
        <v>23</v>
      </c>
      <c r="J534">
        <v>2</v>
      </c>
      <c r="K534">
        <v>0.1</v>
      </c>
      <c r="L534" s="1" t="s">
        <v>194</v>
      </c>
      <c r="M534">
        <v>1</v>
      </c>
      <c r="N534">
        <v>1</v>
      </c>
      <c r="O534">
        <v>299.99</v>
      </c>
      <c r="P534">
        <v>2016</v>
      </c>
      <c r="Q534" s="1" t="s">
        <v>19</v>
      </c>
      <c r="R534" s="1" t="s">
        <v>17</v>
      </c>
      <c r="S534">
        <v>539.98200000000008</v>
      </c>
      <c r="T534" t="str">
        <f>_xlfn.CONCAT(bike_store_customer_order[[#This Row],[first_name]]," ",bike_store_customer_order[[#This Row],[last_name]])</f>
        <v>Tonja Bean</v>
      </c>
    </row>
    <row r="535" spans="1:20" x14ac:dyDescent="0.3">
      <c r="A535">
        <v>1059</v>
      </c>
      <c r="B535" s="1" t="s">
        <v>1714</v>
      </c>
      <c r="C535" s="1" t="s">
        <v>1715</v>
      </c>
      <c r="D535" s="1" t="s">
        <v>1716</v>
      </c>
      <c r="E535" s="1" t="s">
        <v>80</v>
      </c>
      <c r="F535" s="1" t="s">
        <v>27</v>
      </c>
      <c r="G535">
        <v>843</v>
      </c>
      <c r="H535">
        <v>4</v>
      </c>
      <c r="I535">
        <v>23</v>
      </c>
      <c r="J535">
        <v>2</v>
      </c>
      <c r="K535">
        <v>7.0000000000000007E-2</v>
      </c>
      <c r="L535" s="1" t="s">
        <v>194</v>
      </c>
      <c r="M535">
        <v>1</v>
      </c>
      <c r="N535">
        <v>1</v>
      </c>
      <c r="O535">
        <v>299.99</v>
      </c>
      <c r="P535">
        <v>2016</v>
      </c>
      <c r="Q535" s="1" t="s">
        <v>19</v>
      </c>
      <c r="R535" s="1" t="s">
        <v>17</v>
      </c>
      <c r="S535">
        <v>557.98140000000001</v>
      </c>
      <c r="T535" t="str">
        <f>_xlfn.CONCAT(bike_store_customer_order[[#This Row],[first_name]]," ",bike_store_customer_order[[#This Row],[last_name]])</f>
        <v>Season Harvey</v>
      </c>
    </row>
    <row r="536" spans="1:20" x14ac:dyDescent="0.3">
      <c r="A536">
        <v>1002</v>
      </c>
      <c r="B536" s="1" t="s">
        <v>1717</v>
      </c>
      <c r="C536" s="1" t="s">
        <v>1718</v>
      </c>
      <c r="D536" s="1" t="s">
        <v>1719</v>
      </c>
      <c r="E536" s="1" t="s">
        <v>202</v>
      </c>
      <c r="F536" s="1" t="s">
        <v>27</v>
      </c>
      <c r="G536">
        <v>1207</v>
      </c>
      <c r="H536">
        <v>3</v>
      </c>
      <c r="I536">
        <v>23</v>
      </c>
      <c r="J536">
        <v>1</v>
      </c>
      <c r="K536">
        <v>7.0000000000000007E-2</v>
      </c>
      <c r="L536" s="1" t="s">
        <v>194</v>
      </c>
      <c r="M536">
        <v>1</v>
      </c>
      <c r="N536">
        <v>1</v>
      </c>
      <c r="O536">
        <v>299.99</v>
      </c>
      <c r="P536">
        <v>2016</v>
      </c>
      <c r="Q536" s="1" t="s">
        <v>19</v>
      </c>
      <c r="R536" s="1" t="s">
        <v>17</v>
      </c>
      <c r="S536">
        <v>278.9907</v>
      </c>
      <c r="T536" t="str">
        <f>_xlfn.CONCAT(bike_store_customer_order[[#This Row],[first_name]]," ",bike_store_customer_order[[#This Row],[last_name]])</f>
        <v>Cami Williamson</v>
      </c>
    </row>
    <row r="537" spans="1:20" x14ac:dyDescent="0.3">
      <c r="A537">
        <v>1172</v>
      </c>
      <c r="B537" s="1" t="s">
        <v>1720</v>
      </c>
      <c r="C537" s="1" t="s">
        <v>1030</v>
      </c>
      <c r="D537" s="1" t="s">
        <v>1721</v>
      </c>
      <c r="E537" s="1" t="s">
        <v>112</v>
      </c>
      <c r="F537" s="1" t="s">
        <v>27</v>
      </c>
      <c r="G537">
        <v>1408</v>
      </c>
      <c r="H537">
        <v>1</v>
      </c>
      <c r="I537">
        <v>23</v>
      </c>
      <c r="J537">
        <v>2</v>
      </c>
      <c r="K537">
        <v>0.2</v>
      </c>
      <c r="L537" s="1" t="s">
        <v>194</v>
      </c>
      <c r="M537">
        <v>1</v>
      </c>
      <c r="N537">
        <v>1</v>
      </c>
      <c r="O537">
        <v>299.99</v>
      </c>
      <c r="P537">
        <v>2016</v>
      </c>
      <c r="Q537" s="1" t="s">
        <v>19</v>
      </c>
      <c r="R537" s="1" t="s">
        <v>17</v>
      </c>
      <c r="S537">
        <v>479.98400000000004</v>
      </c>
      <c r="T537" t="str">
        <f>_xlfn.CONCAT(bike_store_customer_order[[#This Row],[first_name]]," ",bike_store_customer_order[[#This Row],[last_name]])</f>
        <v>Katherin Clark</v>
      </c>
    </row>
    <row r="538" spans="1:20" x14ac:dyDescent="0.3">
      <c r="A538">
        <v>658</v>
      </c>
      <c r="B538" s="1" t="s">
        <v>1722</v>
      </c>
      <c r="C538" s="1" t="s">
        <v>1125</v>
      </c>
      <c r="D538" s="1" t="s">
        <v>1723</v>
      </c>
      <c r="E538" s="1" t="s">
        <v>162</v>
      </c>
      <c r="F538" s="1" t="s">
        <v>27</v>
      </c>
      <c r="G538">
        <v>953</v>
      </c>
      <c r="H538">
        <v>1</v>
      </c>
      <c r="I538">
        <v>23</v>
      </c>
      <c r="J538">
        <v>2</v>
      </c>
      <c r="K538">
        <v>7.0000000000000007E-2</v>
      </c>
      <c r="L538" s="1" t="s">
        <v>194</v>
      </c>
      <c r="M538">
        <v>1</v>
      </c>
      <c r="N538">
        <v>1</v>
      </c>
      <c r="O538">
        <v>299.99</v>
      </c>
      <c r="P538">
        <v>2016</v>
      </c>
      <c r="Q538" s="1" t="s">
        <v>19</v>
      </c>
      <c r="R538" s="1" t="s">
        <v>17</v>
      </c>
      <c r="S538">
        <v>557.98140000000001</v>
      </c>
      <c r="T538" t="str">
        <f>_xlfn.CONCAT(bike_store_customer_order[[#This Row],[first_name]]," ",bike_store_customer_order[[#This Row],[last_name]])</f>
        <v>Nicki Larson</v>
      </c>
    </row>
    <row r="539" spans="1:20" x14ac:dyDescent="0.3">
      <c r="A539">
        <v>1161</v>
      </c>
      <c r="B539" s="1" t="s">
        <v>1724</v>
      </c>
      <c r="C539" s="1" t="s">
        <v>1125</v>
      </c>
      <c r="D539" s="1" t="s">
        <v>1725</v>
      </c>
      <c r="E539" s="1" t="s">
        <v>183</v>
      </c>
      <c r="F539" s="1" t="s">
        <v>27</v>
      </c>
      <c r="G539">
        <v>1356</v>
      </c>
      <c r="H539">
        <v>1</v>
      </c>
      <c r="I539">
        <v>192</v>
      </c>
      <c r="J539">
        <v>1</v>
      </c>
      <c r="K539">
        <v>0.05</v>
      </c>
      <c r="L539" s="1" t="s">
        <v>205</v>
      </c>
      <c r="M539">
        <v>1</v>
      </c>
      <c r="N539">
        <v>5</v>
      </c>
      <c r="O539">
        <v>2599.9899999999998</v>
      </c>
      <c r="P539">
        <v>2018</v>
      </c>
      <c r="Q539" s="1" t="s">
        <v>19</v>
      </c>
      <c r="R539" s="1" t="s">
        <v>204</v>
      </c>
      <c r="S539">
        <v>2469.9904999999999</v>
      </c>
      <c r="T539" t="str">
        <f>_xlfn.CONCAT(bike_store_customer_order[[#This Row],[first_name]]," ",bike_store_customer_order[[#This Row],[last_name]])</f>
        <v>Santa Larson</v>
      </c>
    </row>
    <row r="540" spans="1:20" x14ac:dyDescent="0.3">
      <c r="A540">
        <v>1161</v>
      </c>
      <c r="B540" s="1" t="s">
        <v>1724</v>
      </c>
      <c r="C540" s="1" t="s">
        <v>1125</v>
      </c>
      <c r="D540" s="1" t="s">
        <v>1725</v>
      </c>
      <c r="E540" s="1" t="s">
        <v>183</v>
      </c>
      <c r="F540" s="1" t="s">
        <v>27</v>
      </c>
      <c r="G540">
        <v>1356</v>
      </c>
      <c r="H540">
        <v>2</v>
      </c>
      <c r="I540">
        <v>199</v>
      </c>
      <c r="J540">
        <v>2</v>
      </c>
      <c r="K540">
        <v>0.1</v>
      </c>
      <c r="L540" s="1" t="s">
        <v>206</v>
      </c>
      <c r="M540">
        <v>1</v>
      </c>
      <c r="N540">
        <v>5</v>
      </c>
      <c r="O540">
        <v>2999.99</v>
      </c>
      <c r="P540">
        <v>2018</v>
      </c>
      <c r="Q540" s="1" t="s">
        <v>19</v>
      </c>
      <c r="R540" s="1" t="s">
        <v>204</v>
      </c>
      <c r="S540">
        <v>5399.982</v>
      </c>
      <c r="T540" t="str">
        <f>_xlfn.CONCAT(bike_store_customer_order[[#This Row],[first_name]]," ",bike_store_customer_order[[#This Row],[last_name]])</f>
        <v>Santa Larson</v>
      </c>
    </row>
    <row r="541" spans="1:20" x14ac:dyDescent="0.3">
      <c r="A541">
        <v>194</v>
      </c>
      <c r="B541" s="1" t="s">
        <v>1430</v>
      </c>
      <c r="C541" s="1" t="s">
        <v>1726</v>
      </c>
      <c r="D541" s="1" t="s">
        <v>1727</v>
      </c>
      <c r="E541" s="1" t="s">
        <v>181</v>
      </c>
      <c r="F541" s="1" t="s">
        <v>21</v>
      </c>
      <c r="G541">
        <v>1489</v>
      </c>
      <c r="H541">
        <v>1</v>
      </c>
      <c r="I541">
        <v>198</v>
      </c>
      <c r="J541">
        <v>1</v>
      </c>
      <c r="K541">
        <v>0.2</v>
      </c>
      <c r="L541" s="1" t="s">
        <v>203</v>
      </c>
      <c r="M541">
        <v>1</v>
      </c>
      <c r="N541">
        <v>5</v>
      </c>
      <c r="O541">
        <v>2999.99</v>
      </c>
      <c r="P541">
        <v>2018</v>
      </c>
      <c r="Q541" s="1" t="s">
        <v>19</v>
      </c>
      <c r="R541" s="1" t="s">
        <v>204</v>
      </c>
      <c r="S541">
        <v>2399.9919999999997</v>
      </c>
      <c r="T541" t="str">
        <f>_xlfn.CONCAT(bike_store_customer_order[[#This Row],[first_name]]," ",bike_store_customer_order[[#This Row],[last_name]])</f>
        <v>Dorine Roberson</v>
      </c>
    </row>
    <row r="542" spans="1:20" x14ac:dyDescent="0.3">
      <c r="A542">
        <v>157</v>
      </c>
      <c r="B542" s="1" t="s">
        <v>1470</v>
      </c>
      <c r="C542" s="1" t="s">
        <v>1276</v>
      </c>
      <c r="D542" s="1" t="s">
        <v>1471</v>
      </c>
      <c r="E542" s="1" t="s">
        <v>50</v>
      </c>
      <c r="F542" s="1" t="s">
        <v>21</v>
      </c>
      <c r="G542">
        <v>1585</v>
      </c>
      <c r="H542">
        <v>5</v>
      </c>
      <c r="I542">
        <v>191</v>
      </c>
      <c r="J542">
        <v>1</v>
      </c>
      <c r="K542">
        <v>0.1</v>
      </c>
      <c r="L542" s="1" t="s">
        <v>207</v>
      </c>
      <c r="M542">
        <v>1</v>
      </c>
      <c r="N542">
        <v>5</v>
      </c>
      <c r="O542">
        <v>2799.99</v>
      </c>
      <c r="P542">
        <v>2018</v>
      </c>
      <c r="Q542" s="1" t="s">
        <v>19</v>
      </c>
      <c r="R542" s="1" t="s">
        <v>204</v>
      </c>
      <c r="S542">
        <v>2519.991</v>
      </c>
      <c r="T542" t="str">
        <f>_xlfn.CONCAT(bike_store_customer_order[[#This Row],[first_name]]," ",bike_store_customer_order[[#This Row],[last_name]])</f>
        <v>Carola Rodriquez</v>
      </c>
    </row>
    <row r="543" spans="1:20" x14ac:dyDescent="0.3">
      <c r="A543">
        <v>6</v>
      </c>
      <c r="B543" s="1" t="s">
        <v>695</v>
      </c>
      <c r="C543" s="1" t="s">
        <v>616</v>
      </c>
      <c r="D543" s="1" t="s">
        <v>696</v>
      </c>
      <c r="E543" s="1" t="s">
        <v>111</v>
      </c>
      <c r="F543" s="1" t="s">
        <v>27</v>
      </c>
      <c r="G543">
        <v>1611</v>
      </c>
      <c r="H543">
        <v>1</v>
      </c>
      <c r="I543">
        <v>191</v>
      </c>
      <c r="J543">
        <v>1</v>
      </c>
      <c r="K543">
        <v>7.0000000000000007E-2</v>
      </c>
      <c r="L543" s="1" t="s">
        <v>207</v>
      </c>
      <c r="M543">
        <v>1</v>
      </c>
      <c r="N543">
        <v>5</v>
      </c>
      <c r="O543">
        <v>2799.99</v>
      </c>
      <c r="P543">
        <v>2018</v>
      </c>
      <c r="Q543" s="1" t="s">
        <v>19</v>
      </c>
      <c r="R543" s="1" t="s">
        <v>204</v>
      </c>
      <c r="S543">
        <v>2603.9906999999998</v>
      </c>
      <c r="T543" t="str">
        <f>_xlfn.CONCAT(bike_store_customer_order[[#This Row],[first_name]]," ",bike_store_customer_order[[#This Row],[last_name]])</f>
        <v>Lyndsey Bean</v>
      </c>
    </row>
    <row r="544" spans="1:20" x14ac:dyDescent="0.3">
      <c r="A544">
        <v>33</v>
      </c>
      <c r="B544" s="1" t="s">
        <v>1124</v>
      </c>
      <c r="C544" s="1" t="s">
        <v>1403</v>
      </c>
      <c r="D544" s="1" t="s">
        <v>1728</v>
      </c>
      <c r="E544" s="1" t="s">
        <v>154</v>
      </c>
      <c r="F544" s="1" t="s">
        <v>21</v>
      </c>
      <c r="G544">
        <v>1487</v>
      </c>
      <c r="H544">
        <v>3</v>
      </c>
      <c r="I544">
        <v>198</v>
      </c>
      <c r="J544">
        <v>1</v>
      </c>
      <c r="K544">
        <v>0.05</v>
      </c>
      <c r="L544" s="1" t="s">
        <v>203</v>
      </c>
      <c r="M544">
        <v>1</v>
      </c>
      <c r="N544">
        <v>5</v>
      </c>
      <c r="O544">
        <v>2999.99</v>
      </c>
      <c r="P544">
        <v>2018</v>
      </c>
      <c r="Q544" s="1" t="s">
        <v>19</v>
      </c>
      <c r="R544" s="1" t="s">
        <v>204</v>
      </c>
      <c r="S544">
        <v>2849.9904999999999</v>
      </c>
      <c r="T544" t="str">
        <f>_xlfn.CONCAT(bike_store_customer_order[[#This Row],[first_name]]," ",bike_store_customer_order[[#This Row],[last_name]])</f>
        <v>Deloris Burke</v>
      </c>
    </row>
    <row r="545" spans="1:20" x14ac:dyDescent="0.3">
      <c r="A545">
        <v>14</v>
      </c>
      <c r="B545" s="1" t="s">
        <v>820</v>
      </c>
      <c r="C545" s="1" t="s">
        <v>821</v>
      </c>
      <c r="D545" s="1" t="s">
        <v>822</v>
      </c>
      <c r="E545" s="1" t="s">
        <v>128</v>
      </c>
      <c r="F545" s="1" t="s">
        <v>15</v>
      </c>
      <c r="G545">
        <v>1572</v>
      </c>
      <c r="H545">
        <v>2</v>
      </c>
      <c r="I545">
        <v>198</v>
      </c>
      <c r="J545">
        <v>1</v>
      </c>
      <c r="K545">
        <v>0.2</v>
      </c>
      <c r="L545" s="1" t="s">
        <v>203</v>
      </c>
      <c r="M545">
        <v>1</v>
      </c>
      <c r="N545">
        <v>5</v>
      </c>
      <c r="O545">
        <v>2999.99</v>
      </c>
      <c r="P545">
        <v>2018</v>
      </c>
      <c r="Q545" s="1" t="s">
        <v>19</v>
      </c>
      <c r="R545" s="1" t="s">
        <v>204</v>
      </c>
      <c r="S545">
        <v>2399.9919999999997</v>
      </c>
      <c r="T545" t="str">
        <f>_xlfn.CONCAT(bike_store_customer_order[[#This Row],[first_name]]," ",bike_store_customer_order[[#This Row],[last_name]])</f>
        <v>Garry Espinoza</v>
      </c>
    </row>
    <row r="546" spans="1:20" x14ac:dyDescent="0.3">
      <c r="A546">
        <v>35</v>
      </c>
      <c r="B546" s="1" t="s">
        <v>1729</v>
      </c>
      <c r="C546" s="1" t="s">
        <v>1371</v>
      </c>
      <c r="D546" s="1" t="s">
        <v>1730</v>
      </c>
      <c r="E546" s="1" t="s">
        <v>60</v>
      </c>
      <c r="F546" s="1" t="s">
        <v>27</v>
      </c>
      <c r="G546">
        <v>1476</v>
      </c>
      <c r="H546">
        <v>4</v>
      </c>
      <c r="I546">
        <v>191</v>
      </c>
      <c r="J546">
        <v>1</v>
      </c>
      <c r="K546">
        <v>0.1</v>
      </c>
      <c r="L546" s="1" t="s">
        <v>207</v>
      </c>
      <c r="M546">
        <v>1</v>
      </c>
      <c r="N546">
        <v>5</v>
      </c>
      <c r="O546">
        <v>2799.99</v>
      </c>
      <c r="P546">
        <v>2018</v>
      </c>
      <c r="Q546" s="1" t="s">
        <v>19</v>
      </c>
      <c r="R546" s="1" t="s">
        <v>204</v>
      </c>
      <c r="S546">
        <v>2519.991</v>
      </c>
      <c r="T546" t="str">
        <f>_xlfn.CONCAT(bike_store_customer_order[[#This Row],[first_name]]," ",bike_store_customer_order[[#This Row],[last_name]])</f>
        <v>Guillermina Noble</v>
      </c>
    </row>
    <row r="547" spans="1:20" x14ac:dyDescent="0.3">
      <c r="A547">
        <v>31</v>
      </c>
      <c r="B547" s="1" t="s">
        <v>823</v>
      </c>
      <c r="C547" s="1" t="s">
        <v>824</v>
      </c>
      <c r="D547" s="1" t="s">
        <v>825</v>
      </c>
      <c r="E547" s="1" t="s">
        <v>20</v>
      </c>
      <c r="F547" s="1" t="s">
        <v>21</v>
      </c>
      <c r="G547">
        <v>1497</v>
      </c>
      <c r="H547">
        <v>2</v>
      </c>
      <c r="I547">
        <v>198</v>
      </c>
      <c r="J547">
        <v>2</v>
      </c>
      <c r="K547">
        <v>0.1</v>
      </c>
      <c r="L547" s="1" t="s">
        <v>203</v>
      </c>
      <c r="M547">
        <v>1</v>
      </c>
      <c r="N547">
        <v>5</v>
      </c>
      <c r="O547">
        <v>2999.99</v>
      </c>
      <c r="P547">
        <v>2018</v>
      </c>
      <c r="Q547" s="1" t="s">
        <v>19</v>
      </c>
      <c r="R547" s="1" t="s">
        <v>204</v>
      </c>
      <c r="S547">
        <v>5399.982</v>
      </c>
      <c r="T547" t="str">
        <f>_xlfn.CONCAT(bike_store_customer_order[[#This Row],[first_name]]," ",bike_store_customer_order[[#This Row],[last_name]])</f>
        <v>Williemae Holloway</v>
      </c>
    </row>
    <row r="548" spans="1:20" x14ac:dyDescent="0.3">
      <c r="A548">
        <v>595</v>
      </c>
      <c r="B548" s="1" t="s">
        <v>1731</v>
      </c>
      <c r="C548" s="1" t="s">
        <v>554</v>
      </c>
      <c r="D548" s="1" t="s">
        <v>1732</v>
      </c>
      <c r="E548" s="1" t="s">
        <v>165</v>
      </c>
      <c r="F548" s="1" t="s">
        <v>27</v>
      </c>
      <c r="G548">
        <v>1434</v>
      </c>
      <c r="H548">
        <v>2</v>
      </c>
      <c r="I548">
        <v>198</v>
      </c>
      <c r="J548">
        <v>1</v>
      </c>
      <c r="K548">
        <v>0.1</v>
      </c>
      <c r="L548" s="1" t="s">
        <v>203</v>
      </c>
      <c r="M548">
        <v>1</v>
      </c>
      <c r="N548">
        <v>5</v>
      </c>
      <c r="O548">
        <v>2999.99</v>
      </c>
      <c r="P548">
        <v>2018</v>
      </c>
      <c r="Q548" s="1" t="s">
        <v>19</v>
      </c>
      <c r="R548" s="1" t="s">
        <v>204</v>
      </c>
      <c r="S548">
        <v>2699.991</v>
      </c>
      <c r="T548" t="str">
        <f>_xlfn.CONCAT(bike_store_customer_order[[#This Row],[first_name]]," ",bike_store_customer_order[[#This Row],[last_name]])</f>
        <v>Frederica Rojas</v>
      </c>
    </row>
    <row r="549" spans="1:20" x14ac:dyDescent="0.3">
      <c r="A549">
        <v>1320</v>
      </c>
      <c r="B549" s="1" t="s">
        <v>1733</v>
      </c>
      <c r="C549" s="1" t="s">
        <v>1273</v>
      </c>
      <c r="D549" s="1" t="s">
        <v>1734</v>
      </c>
      <c r="E549" s="1" t="s">
        <v>68</v>
      </c>
      <c r="F549" s="1" t="s">
        <v>27</v>
      </c>
      <c r="G549">
        <v>894</v>
      </c>
      <c r="H549">
        <v>1</v>
      </c>
      <c r="I549">
        <v>101</v>
      </c>
      <c r="J549">
        <v>2</v>
      </c>
      <c r="K549">
        <v>0.2</v>
      </c>
      <c r="L549" s="1" t="s">
        <v>211</v>
      </c>
      <c r="M549">
        <v>1</v>
      </c>
      <c r="N549">
        <v>1</v>
      </c>
      <c r="O549">
        <v>339.99</v>
      </c>
      <c r="P549">
        <v>2017</v>
      </c>
      <c r="Q549" s="1" t="s">
        <v>19</v>
      </c>
      <c r="R549" s="1" t="s">
        <v>17</v>
      </c>
      <c r="S549">
        <v>543.98400000000004</v>
      </c>
      <c r="T549" t="str">
        <f>_xlfn.CONCAT(bike_store_customer_order[[#This Row],[first_name]]," ",bike_store_customer_order[[#This Row],[last_name]])</f>
        <v>Obdulia Barber</v>
      </c>
    </row>
    <row r="550" spans="1:20" x14ac:dyDescent="0.3">
      <c r="A550">
        <v>37</v>
      </c>
      <c r="B550" s="1" t="s">
        <v>1735</v>
      </c>
      <c r="C550" s="1" t="s">
        <v>1736</v>
      </c>
      <c r="D550" s="1" t="s">
        <v>1737</v>
      </c>
      <c r="E550" s="1" t="s">
        <v>224</v>
      </c>
      <c r="F550" s="1" t="s">
        <v>27</v>
      </c>
      <c r="G550">
        <v>1524</v>
      </c>
      <c r="H550">
        <v>2</v>
      </c>
      <c r="I550">
        <v>295</v>
      </c>
      <c r="J550">
        <v>2</v>
      </c>
      <c r="K550">
        <v>0.2</v>
      </c>
      <c r="L550" s="1" t="s">
        <v>218</v>
      </c>
      <c r="M550">
        <v>1</v>
      </c>
      <c r="N550">
        <v>1</v>
      </c>
      <c r="O550">
        <v>319.99</v>
      </c>
      <c r="P550">
        <v>2018</v>
      </c>
      <c r="Q550" s="1" t="s">
        <v>19</v>
      </c>
      <c r="R550" s="1" t="s">
        <v>17</v>
      </c>
      <c r="S550">
        <v>511.98400000000004</v>
      </c>
      <c r="T550" t="str">
        <f>_xlfn.CONCAT(bike_store_customer_order[[#This Row],[first_name]]," ",bike_store_customer_order[[#This Row],[last_name]])</f>
        <v>Melia Brady</v>
      </c>
    </row>
    <row r="551" spans="1:20" x14ac:dyDescent="0.3">
      <c r="A551">
        <v>176</v>
      </c>
      <c r="B551" s="1" t="s">
        <v>1087</v>
      </c>
      <c r="C551" s="1" t="s">
        <v>667</v>
      </c>
      <c r="D551" s="1" t="s">
        <v>1088</v>
      </c>
      <c r="E551" s="1" t="s">
        <v>150</v>
      </c>
      <c r="F551" s="1" t="s">
        <v>21</v>
      </c>
      <c r="G551">
        <v>1586</v>
      </c>
      <c r="H551">
        <v>3</v>
      </c>
      <c r="I551">
        <v>295</v>
      </c>
      <c r="J551">
        <v>1</v>
      </c>
      <c r="K551">
        <v>0.05</v>
      </c>
      <c r="L551" s="1" t="s">
        <v>218</v>
      </c>
      <c r="M551">
        <v>1</v>
      </c>
      <c r="N551">
        <v>1</v>
      </c>
      <c r="O551">
        <v>319.99</v>
      </c>
      <c r="P551">
        <v>2018</v>
      </c>
      <c r="Q551" s="1" t="s">
        <v>19</v>
      </c>
      <c r="R551" s="1" t="s">
        <v>17</v>
      </c>
      <c r="S551">
        <v>303.9905</v>
      </c>
      <c r="T551" t="str">
        <f>_xlfn.CONCAT(bike_store_customer_order[[#This Row],[first_name]]," ",bike_store_customer_order[[#This Row],[last_name]])</f>
        <v>Carley Reynolds</v>
      </c>
    </row>
    <row r="552" spans="1:20" x14ac:dyDescent="0.3">
      <c r="A552">
        <v>897</v>
      </c>
      <c r="B552" s="1" t="s">
        <v>1738</v>
      </c>
      <c r="C552" s="1" t="s">
        <v>580</v>
      </c>
      <c r="D552" s="1" t="s">
        <v>1739</v>
      </c>
      <c r="E552" s="1" t="s">
        <v>35</v>
      </c>
      <c r="F552" s="1" t="s">
        <v>27</v>
      </c>
      <c r="G552">
        <v>729</v>
      </c>
      <c r="H552">
        <v>1</v>
      </c>
      <c r="I552">
        <v>101</v>
      </c>
      <c r="J552">
        <v>2</v>
      </c>
      <c r="K552">
        <v>0.1</v>
      </c>
      <c r="L552" s="1" t="s">
        <v>211</v>
      </c>
      <c r="M552">
        <v>1</v>
      </c>
      <c r="N552">
        <v>1</v>
      </c>
      <c r="O552">
        <v>339.99</v>
      </c>
      <c r="P552">
        <v>2017</v>
      </c>
      <c r="Q552" s="1" t="s">
        <v>19</v>
      </c>
      <c r="R552" s="1" t="s">
        <v>17</v>
      </c>
      <c r="S552">
        <v>611.98200000000008</v>
      </c>
      <c r="T552" t="str">
        <f>_xlfn.CONCAT(bike_store_customer_order[[#This Row],[first_name]]," ",bike_store_customer_order[[#This Row],[last_name]])</f>
        <v>Bettyann Acosta</v>
      </c>
    </row>
    <row r="553" spans="1:20" x14ac:dyDescent="0.3">
      <c r="A553">
        <v>1046</v>
      </c>
      <c r="B553" s="1" t="s">
        <v>1740</v>
      </c>
      <c r="C553" s="1" t="s">
        <v>1741</v>
      </c>
      <c r="D553" s="1" t="s">
        <v>1742</v>
      </c>
      <c r="E553" s="1" t="s">
        <v>91</v>
      </c>
      <c r="F553" s="1" t="s">
        <v>27</v>
      </c>
      <c r="G553">
        <v>876</v>
      </c>
      <c r="H553">
        <v>3</v>
      </c>
      <c r="I553">
        <v>96</v>
      </c>
      <c r="J553">
        <v>1</v>
      </c>
      <c r="K553">
        <v>7.0000000000000007E-2</v>
      </c>
      <c r="L553" s="1" t="s">
        <v>212</v>
      </c>
      <c r="M553">
        <v>1</v>
      </c>
      <c r="N553">
        <v>1</v>
      </c>
      <c r="O553">
        <v>349.99</v>
      </c>
      <c r="P553">
        <v>2017</v>
      </c>
      <c r="Q553" s="1" t="s">
        <v>19</v>
      </c>
      <c r="R553" s="1" t="s">
        <v>17</v>
      </c>
      <c r="S553">
        <v>325.4907</v>
      </c>
      <c r="T553" t="str">
        <f>_xlfn.CONCAT(bike_store_customer_order[[#This Row],[first_name]]," ",bike_store_customer_order[[#This Row],[last_name]])</f>
        <v>Dane Mcdaniel</v>
      </c>
    </row>
    <row r="554" spans="1:20" x14ac:dyDescent="0.3">
      <c r="A554">
        <v>1384</v>
      </c>
      <c r="B554" s="1" t="s">
        <v>1743</v>
      </c>
      <c r="C554" s="1" t="s">
        <v>1744</v>
      </c>
      <c r="D554" s="1" t="s">
        <v>1745</v>
      </c>
      <c r="E554" s="1" t="s">
        <v>127</v>
      </c>
      <c r="F554" s="1" t="s">
        <v>21</v>
      </c>
      <c r="G554">
        <v>1307</v>
      </c>
      <c r="H554">
        <v>1</v>
      </c>
      <c r="I554">
        <v>96</v>
      </c>
      <c r="J554">
        <v>2</v>
      </c>
      <c r="K554">
        <v>7.0000000000000007E-2</v>
      </c>
      <c r="L554" s="1" t="s">
        <v>212</v>
      </c>
      <c r="M554">
        <v>1</v>
      </c>
      <c r="N554">
        <v>1</v>
      </c>
      <c r="O554">
        <v>349.99</v>
      </c>
      <c r="P554">
        <v>2017</v>
      </c>
      <c r="Q554" s="1" t="s">
        <v>19</v>
      </c>
      <c r="R554" s="1" t="s">
        <v>17</v>
      </c>
      <c r="S554">
        <v>650.98140000000001</v>
      </c>
      <c r="T554" t="str">
        <f>_xlfn.CONCAT(bike_store_customer_order[[#This Row],[first_name]]," ",bike_store_customer_order[[#This Row],[last_name]])</f>
        <v>Elmo Sweeney</v>
      </c>
    </row>
    <row r="555" spans="1:20" x14ac:dyDescent="0.3">
      <c r="A555">
        <v>1395</v>
      </c>
      <c r="B555" s="1" t="s">
        <v>1746</v>
      </c>
      <c r="C555" s="1" t="s">
        <v>1747</v>
      </c>
      <c r="D555" s="1" t="s">
        <v>1748</v>
      </c>
      <c r="E555" s="1" t="s">
        <v>230</v>
      </c>
      <c r="F555" s="1" t="s">
        <v>27</v>
      </c>
      <c r="G555">
        <v>838</v>
      </c>
      <c r="H555">
        <v>3</v>
      </c>
      <c r="I555">
        <v>100</v>
      </c>
      <c r="J555">
        <v>2</v>
      </c>
      <c r="K555">
        <v>0.05</v>
      </c>
      <c r="L555" s="1" t="s">
        <v>214</v>
      </c>
      <c r="M555">
        <v>1</v>
      </c>
      <c r="N555">
        <v>1</v>
      </c>
      <c r="O555">
        <v>489.99</v>
      </c>
      <c r="P555">
        <v>2017</v>
      </c>
      <c r="Q555" s="1" t="s">
        <v>19</v>
      </c>
      <c r="R555" s="1" t="s">
        <v>17</v>
      </c>
      <c r="S555">
        <v>930.98099999999999</v>
      </c>
      <c r="T555" t="str">
        <f>_xlfn.CONCAT(bike_store_customer_order[[#This Row],[first_name]]," ",bike_store_customer_order[[#This Row],[last_name]])</f>
        <v>Eliseo Knight</v>
      </c>
    </row>
    <row r="556" spans="1:20" x14ac:dyDescent="0.3">
      <c r="A556">
        <v>279</v>
      </c>
      <c r="B556" s="1" t="s">
        <v>1749</v>
      </c>
      <c r="C556" s="1" t="s">
        <v>1711</v>
      </c>
      <c r="D556" s="1" t="s">
        <v>1750</v>
      </c>
      <c r="E556" s="1" t="s">
        <v>150</v>
      </c>
      <c r="F556" s="1" t="s">
        <v>21</v>
      </c>
      <c r="G556">
        <v>1287</v>
      </c>
      <c r="H556">
        <v>4</v>
      </c>
      <c r="I556">
        <v>100</v>
      </c>
      <c r="J556">
        <v>2</v>
      </c>
      <c r="K556">
        <v>0.05</v>
      </c>
      <c r="L556" s="1" t="s">
        <v>214</v>
      </c>
      <c r="M556">
        <v>1</v>
      </c>
      <c r="N556">
        <v>1</v>
      </c>
      <c r="O556">
        <v>489.99</v>
      </c>
      <c r="P556">
        <v>2017</v>
      </c>
      <c r="Q556" s="1" t="s">
        <v>19</v>
      </c>
      <c r="R556" s="1" t="s">
        <v>17</v>
      </c>
      <c r="S556">
        <v>930.98099999999999</v>
      </c>
      <c r="T556" t="str">
        <f>_xlfn.CONCAT(bike_store_customer_order[[#This Row],[first_name]]," ",bike_store_customer_order[[#This Row],[last_name]])</f>
        <v>Justina Long</v>
      </c>
    </row>
    <row r="557" spans="1:20" x14ac:dyDescent="0.3">
      <c r="A557">
        <v>153</v>
      </c>
      <c r="B557" s="1" t="s">
        <v>1380</v>
      </c>
      <c r="C557" s="1" t="s">
        <v>1381</v>
      </c>
      <c r="D557" s="1" t="s">
        <v>1382</v>
      </c>
      <c r="E557" s="1" t="s">
        <v>29</v>
      </c>
      <c r="F557" s="1" t="s">
        <v>15</v>
      </c>
      <c r="G557">
        <v>810</v>
      </c>
      <c r="H557">
        <v>2</v>
      </c>
      <c r="I557">
        <v>100</v>
      </c>
      <c r="J557">
        <v>1</v>
      </c>
      <c r="K557">
        <v>0.2</v>
      </c>
      <c r="L557" s="1" t="s">
        <v>214</v>
      </c>
      <c r="M557">
        <v>1</v>
      </c>
      <c r="N557">
        <v>1</v>
      </c>
      <c r="O557">
        <v>489.99</v>
      </c>
      <c r="P557">
        <v>2017</v>
      </c>
      <c r="Q557" s="1" t="s">
        <v>19</v>
      </c>
      <c r="R557" s="1" t="s">
        <v>17</v>
      </c>
      <c r="S557">
        <v>391.99200000000002</v>
      </c>
      <c r="T557" t="str">
        <f>_xlfn.CONCAT(bike_store_customer_order[[#This Row],[first_name]]," ",bike_store_customer_order[[#This Row],[last_name]])</f>
        <v>Laraine Robbins</v>
      </c>
    </row>
    <row r="558" spans="1:20" x14ac:dyDescent="0.3">
      <c r="A558">
        <v>315</v>
      </c>
      <c r="B558" s="1" t="s">
        <v>1749</v>
      </c>
      <c r="C558" s="1" t="s">
        <v>1751</v>
      </c>
      <c r="D558" s="1" t="s">
        <v>1752</v>
      </c>
      <c r="E558" s="1" t="s">
        <v>49</v>
      </c>
      <c r="F558" s="1" t="s">
        <v>27</v>
      </c>
      <c r="G558">
        <v>808</v>
      </c>
      <c r="H558">
        <v>1</v>
      </c>
      <c r="I558">
        <v>96</v>
      </c>
      <c r="J558">
        <v>2</v>
      </c>
      <c r="K558">
        <v>0.05</v>
      </c>
      <c r="L558" s="1" t="s">
        <v>212</v>
      </c>
      <c r="M558">
        <v>1</v>
      </c>
      <c r="N558">
        <v>1</v>
      </c>
      <c r="O558">
        <v>349.99</v>
      </c>
      <c r="P558">
        <v>2017</v>
      </c>
      <c r="Q558" s="1" t="s">
        <v>19</v>
      </c>
      <c r="R558" s="1" t="s">
        <v>17</v>
      </c>
      <c r="S558">
        <v>664.98099999999999</v>
      </c>
      <c r="T558" t="str">
        <f>_xlfn.CONCAT(bike_store_customer_order[[#This Row],[first_name]]," ",bike_store_customer_order[[#This Row],[last_name]])</f>
        <v>Justina Jenkins</v>
      </c>
    </row>
    <row r="559" spans="1:20" x14ac:dyDescent="0.3">
      <c r="A559">
        <v>458</v>
      </c>
      <c r="B559" s="1" t="s">
        <v>1753</v>
      </c>
      <c r="C559" s="1" t="s">
        <v>1505</v>
      </c>
      <c r="D559" s="1" t="s">
        <v>1754</v>
      </c>
      <c r="E559" s="1" t="s">
        <v>222</v>
      </c>
      <c r="F559" s="1" t="s">
        <v>27</v>
      </c>
      <c r="G559">
        <v>1256</v>
      </c>
      <c r="H559">
        <v>2</v>
      </c>
      <c r="I559">
        <v>100</v>
      </c>
      <c r="J559">
        <v>1</v>
      </c>
      <c r="K559">
        <v>0.1</v>
      </c>
      <c r="L559" s="1" t="s">
        <v>214</v>
      </c>
      <c r="M559">
        <v>1</v>
      </c>
      <c r="N559">
        <v>1</v>
      </c>
      <c r="O559">
        <v>489.99</v>
      </c>
      <c r="P559">
        <v>2017</v>
      </c>
      <c r="Q559" s="1" t="s">
        <v>19</v>
      </c>
      <c r="R559" s="1" t="s">
        <v>17</v>
      </c>
      <c r="S559">
        <v>440.99100000000004</v>
      </c>
      <c r="T559" t="str">
        <f>_xlfn.CONCAT(bike_store_customer_order[[#This Row],[first_name]]," ",bike_store_customer_order[[#This Row],[last_name]])</f>
        <v>Everett Vega</v>
      </c>
    </row>
    <row r="560" spans="1:20" x14ac:dyDescent="0.3">
      <c r="A560">
        <v>978</v>
      </c>
      <c r="B560" s="1" t="s">
        <v>1755</v>
      </c>
      <c r="C560" s="1" t="s">
        <v>1488</v>
      </c>
      <c r="D560" s="1" t="s">
        <v>1756</v>
      </c>
      <c r="E560" s="1" t="s">
        <v>134</v>
      </c>
      <c r="F560" s="1" t="s">
        <v>27</v>
      </c>
      <c r="G560">
        <v>1134</v>
      </c>
      <c r="H560">
        <v>1</v>
      </c>
      <c r="I560">
        <v>97</v>
      </c>
      <c r="J560">
        <v>1</v>
      </c>
      <c r="K560">
        <v>0.1</v>
      </c>
      <c r="L560" s="1" t="s">
        <v>226</v>
      </c>
      <c r="M560">
        <v>1</v>
      </c>
      <c r="N560">
        <v>1</v>
      </c>
      <c r="O560">
        <v>349.99</v>
      </c>
      <c r="P560">
        <v>2017</v>
      </c>
      <c r="Q560" s="1" t="s">
        <v>19</v>
      </c>
      <c r="R560" s="1" t="s">
        <v>17</v>
      </c>
      <c r="S560">
        <v>314.99100000000004</v>
      </c>
      <c r="T560" t="str">
        <f>_xlfn.CONCAT(bike_store_customer_order[[#This Row],[first_name]]," ",bike_store_customer_order[[#This Row],[last_name]])</f>
        <v>Diana Reyes</v>
      </c>
    </row>
    <row r="561" spans="1:20" x14ac:dyDescent="0.3">
      <c r="A561">
        <v>1347</v>
      </c>
      <c r="B561" s="1" t="s">
        <v>1757</v>
      </c>
      <c r="C561" s="1" t="s">
        <v>1273</v>
      </c>
      <c r="D561" s="1" t="s">
        <v>1758</v>
      </c>
      <c r="E561" s="1" t="s">
        <v>116</v>
      </c>
      <c r="F561" s="1" t="s">
        <v>27</v>
      </c>
      <c r="G561">
        <v>1135</v>
      </c>
      <c r="H561">
        <v>1</v>
      </c>
      <c r="I561">
        <v>101</v>
      </c>
      <c r="J561">
        <v>2</v>
      </c>
      <c r="K561">
        <v>0.05</v>
      </c>
      <c r="L561" s="1" t="s">
        <v>211</v>
      </c>
      <c r="M561">
        <v>1</v>
      </c>
      <c r="N561">
        <v>1</v>
      </c>
      <c r="O561">
        <v>339.99</v>
      </c>
      <c r="P561">
        <v>2017</v>
      </c>
      <c r="Q561" s="1" t="s">
        <v>19</v>
      </c>
      <c r="R561" s="1" t="s">
        <v>17</v>
      </c>
      <c r="S561">
        <v>645.98099999999999</v>
      </c>
      <c r="T561" t="str">
        <f>_xlfn.CONCAT(bike_store_customer_order[[#This Row],[first_name]]," ",bike_store_customer_order[[#This Row],[last_name]])</f>
        <v>Kate Barber</v>
      </c>
    </row>
    <row r="562" spans="1:20" x14ac:dyDescent="0.3">
      <c r="A562">
        <v>494</v>
      </c>
      <c r="B562" s="1" t="s">
        <v>1699</v>
      </c>
      <c r="C562" s="1" t="s">
        <v>1700</v>
      </c>
      <c r="D562" s="1" t="s">
        <v>1701</v>
      </c>
      <c r="E562" s="1" t="s">
        <v>54</v>
      </c>
      <c r="F562" s="1" t="s">
        <v>27</v>
      </c>
      <c r="G562">
        <v>1127</v>
      </c>
      <c r="H562">
        <v>2</v>
      </c>
      <c r="I562">
        <v>96</v>
      </c>
      <c r="J562">
        <v>2</v>
      </c>
      <c r="K562">
        <v>7.0000000000000007E-2</v>
      </c>
      <c r="L562" s="1" t="s">
        <v>212</v>
      </c>
      <c r="M562">
        <v>1</v>
      </c>
      <c r="N562">
        <v>1</v>
      </c>
      <c r="O562">
        <v>349.99</v>
      </c>
      <c r="P562">
        <v>2017</v>
      </c>
      <c r="Q562" s="1" t="s">
        <v>19</v>
      </c>
      <c r="R562" s="1" t="s">
        <v>17</v>
      </c>
      <c r="S562">
        <v>650.98140000000001</v>
      </c>
      <c r="T562" t="str">
        <f>_xlfn.CONCAT(bike_store_customer_order[[#This Row],[first_name]]," ",bike_store_customer_order[[#This Row],[last_name]])</f>
        <v>Pearl Fox</v>
      </c>
    </row>
    <row r="563" spans="1:20" x14ac:dyDescent="0.3">
      <c r="A563">
        <v>194</v>
      </c>
      <c r="B563" s="1" t="s">
        <v>1430</v>
      </c>
      <c r="C563" s="1" t="s">
        <v>1726</v>
      </c>
      <c r="D563" s="1" t="s">
        <v>1727</v>
      </c>
      <c r="E563" s="1" t="s">
        <v>181</v>
      </c>
      <c r="F563" s="1" t="s">
        <v>21</v>
      </c>
      <c r="G563">
        <v>1489</v>
      </c>
      <c r="H563">
        <v>2</v>
      </c>
      <c r="I563">
        <v>282</v>
      </c>
      <c r="J563">
        <v>2</v>
      </c>
      <c r="K563">
        <v>0.2</v>
      </c>
      <c r="L563" s="1" t="s">
        <v>213</v>
      </c>
      <c r="M563">
        <v>1</v>
      </c>
      <c r="N563">
        <v>1</v>
      </c>
      <c r="O563">
        <v>279.99</v>
      </c>
      <c r="P563">
        <v>2018</v>
      </c>
      <c r="Q563" s="1" t="s">
        <v>19</v>
      </c>
      <c r="R563" s="1" t="s">
        <v>17</v>
      </c>
      <c r="S563">
        <v>447.98400000000004</v>
      </c>
      <c r="T563" t="str">
        <f>_xlfn.CONCAT(bike_store_customer_order[[#This Row],[first_name]]," ",bike_store_customer_order[[#This Row],[last_name]])</f>
        <v>Dorine Roberson</v>
      </c>
    </row>
    <row r="564" spans="1:20" x14ac:dyDescent="0.3">
      <c r="A564">
        <v>1101</v>
      </c>
      <c r="B564" s="1" t="s">
        <v>1759</v>
      </c>
      <c r="C564" s="1" t="s">
        <v>1760</v>
      </c>
      <c r="D564" s="1" t="s">
        <v>1761</v>
      </c>
      <c r="E564" s="1" t="s">
        <v>227</v>
      </c>
      <c r="F564" s="1" t="s">
        <v>27</v>
      </c>
      <c r="G564">
        <v>1462</v>
      </c>
      <c r="H564">
        <v>4</v>
      </c>
      <c r="I564">
        <v>294</v>
      </c>
      <c r="J564">
        <v>1</v>
      </c>
      <c r="K564">
        <v>0.1</v>
      </c>
      <c r="L564" s="1" t="s">
        <v>228</v>
      </c>
      <c r="M564">
        <v>1</v>
      </c>
      <c r="N564">
        <v>1</v>
      </c>
      <c r="O564">
        <v>369.99</v>
      </c>
      <c r="P564">
        <v>2018</v>
      </c>
      <c r="Q564" s="1" t="s">
        <v>19</v>
      </c>
      <c r="R564" s="1" t="s">
        <v>17</v>
      </c>
      <c r="S564">
        <v>332.99100000000004</v>
      </c>
      <c r="T564" t="str">
        <f>_xlfn.CONCAT(bike_store_customer_order[[#This Row],[first_name]]," ",bike_store_customer_order[[#This Row],[last_name]])</f>
        <v>Louise Flowers</v>
      </c>
    </row>
    <row r="565" spans="1:20" x14ac:dyDescent="0.3">
      <c r="A565">
        <v>1260</v>
      </c>
      <c r="B565" s="1" t="s">
        <v>1762</v>
      </c>
      <c r="C565" s="1" t="s">
        <v>1763</v>
      </c>
      <c r="D565" s="1" t="s">
        <v>1764</v>
      </c>
      <c r="E565" s="1" t="s">
        <v>157</v>
      </c>
      <c r="F565" s="1" t="s">
        <v>27</v>
      </c>
      <c r="G565">
        <v>1091</v>
      </c>
      <c r="H565">
        <v>1</v>
      </c>
      <c r="I565">
        <v>97</v>
      </c>
      <c r="J565">
        <v>1</v>
      </c>
      <c r="K565">
        <v>0.05</v>
      </c>
      <c r="L565" s="1" t="s">
        <v>226</v>
      </c>
      <c r="M565">
        <v>1</v>
      </c>
      <c r="N565">
        <v>1</v>
      </c>
      <c r="O565">
        <v>349.99</v>
      </c>
      <c r="P565">
        <v>2017</v>
      </c>
      <c r="Q565" s="1" t="s">
        <v>19</v>
      </c>
      <c r="R565" s="1" t="s">
        <v>17</v>
      </c>
      <c r="S565">
        <v>332.4905</v>
      </c>
      <c r="T565" t="str">
        <f>_xlfn.CONCAT(bike_store_customer_order[[#This Row],[first_name]]," ",bike_store_customer_order[[#This Row],[last_name]])</f>
        <v>Phuong Wolf</v>
      </c>
    </row>
    <row r="566" spans="1:20" x14ac:dyDescent="0.3">
      <c r="A566">
        <v>1270</v>
      </c>
      <c r="B566" s="1" t="s">
        <v>1765</v>
      </c>
      <c r="C566" s="1" t="s">
        <v>980</v>
      </c>
      <c r="D566" s="1" t="s">
        <v>1766</v>
      </c>
      <c r="E566" s="1" t="s">
        <v>42</v>
      </c>
      <c r="F566" s="1" t="s">
        <v>27</v>
      </c>
      <c r="G566">
        <v>1044</v>
      </c>
      <c r="H566">
        <v>1</v>
      </c>
      <c r="I566">
        <v>97</v>
      </c>
      <c r="J566">
        <v>2</v>
      </c>
      <c r="K566">
        <v>0.1</v>
      </c>
      <c r="L566" s="1" t="s">
        <v>226</v>
      </c>
      <c r="M566">
        <v>1</v>
      </c>
      <c r="N566">
        <v>1</v>
      </c>
      <c r="O566">
        <v>349.99</v>
      </c>
      <c r="P566">
        <v>2017</v>
      </c>
      <c r="Q566" s="1" t="s">
        <v>19</v>
      </c>
      <c r="R566" s="1" t="s">
        <v>17</v>
      </c>
      <c r="S566">
        <v>629.98200000000008</v>
      </c>
      <c r="T566" t="str">
        <f>_xlfn.CONCAT(bike_store_customer_order[[#This Row],[first_name]]," ",bike_store_customer_order[[#This Row],[last_name]])</f>
        <v>Ciera Webb</v>
      </c>
    </row>
    <row r="567" spans="1:20" x14ac:dyDescent="0.3">
      <c r="A567">
        <v>97</v>
      </c>
      <c r="B567" s="1" t="s">
        <v>1767</v>
      </c>
      <c r="C567" s="1" t="s">
        <v>1106</v>
      </c>
      <c r="D567" s="1" t="s">
        <v>1768</v>
      </c>
      <c r="E567" s="1" t="s">
        <v>231</v>
      </c>
      <c r="F567" s="1" t="s">
        <v>21</v>
      </c>
      <c r="G567">
        <v>867</v>
      </c>
      <c r="H567">
        <v>1</v>
      </c>
      <c r="I567">
        <v>101</v>
      </c>
      <c r="J567">
        <v>1</v>
      </c>
      <c r="K567">
        <v>0.05</v>
      </c>
      <c r="L567" s="1" t="s">
        <v>211</v>
      </c>
      <c r="M567">
        <v>1</v>
      </c>
      <c r="N567">
        <v>1</v>
      </c>
      <c r="O567">
        <v>339.99</v>
      </c>
      <c r="P567">
        <v>2017</v>
      </c>
      <c r="Q567" s="1" t="s">
        <v>19</v>
      </c>
      <c r="R567" s="1" t="s">
        <v>17</v>
      </c>
      <c r="S567">
        <v>322.9905</v>
      </c>
      <c r="T567" t="str">
        <f>_xlfn.CONCAT(bike_store_customer_order[[#This Row],[first_name]]," ",bike_store_customer_order[[#This Row],[last_name]])</f>
        <v>Louanne Martin</v>
      </c>
    </row>
    <row r="568" spans="1:20" x14ac:dyDescent="0.3">
      <c r="A568">
        <v>165</v>
      </c>
      <c r="B568" s="1" t="s">
        <v>1617</v>
      </c>
      <c r="C568" s="1" t="s">
        <v>1503</v>
      </c>
      <c r="D568" s="1" t="s">
        <v>1769</v>
      </c>
      <c r="E568" s="1" t="s">
        <v>76</v>
      </c>
      <c r="F568" s="1" t="s">
        <v>21</v>
      </c>
      <c r="G568">
        <v>1591</v>
      </c>
      <c r="H568">
        <v>1</v>
      </c>
      <c r="I568">
        <v>286</v>
      </c>
      <c r="J568">
        <v>2</v>
      </c>
      <c r="K568">
        <v>0.2</v>
      </c>
      <c r="L568" s="1" t="s">
        <v>219</v>
      </c>
      <c r="M568">
        <v>1</v>
      </c>
      <c r="N568">
        <v>1</v>
      </c>
      <c r="O568">
        <v>279.99</v>
      </c>
      <c r="P568">
        <v>2018</v>
      </c>
      <c r="Q568" s="1" t="s">
        <v>19</v>
      </c>
      <c r="R568" s="1" t="s">
        <v>17</v>
      </c>
      <c r="S568">
        <v>447.98400000000004</v>
      </c>
      <c r="T568" t="str">
        <f>_xlfn.CONCAT(bike_store_customer_order[[#This Row],[first_name]]," ",bike_store_customer_order[[#This Row],[last_name]])</f>
        <v>Jeromy Burch</v>
      </c>
    </row>
    <row r="569" spans="1:20" x14ac:dyDescent="0.3">
      <c r="A569">
        <v>165</v>
      </c>
      <c r="B569" s="1" t="s">
        <v>1617</v>
      </c>
      <c r="C569" s="1" t="s">
        <v>1503</v>
      </c>
      <c r="D569" s="1" t="s">
        <v>1769</v>
      </c>
      <c r="E569" s="1" t="s">
        <v>76</v>
      </c>
      <c r="F569" s="1" t="s">
        <v>21</v>
      </c>
      <c r="G569">
        <v>1591</v>
      </c>
      <c r="H569">
        <v>3</v>
      </c>
      <c r="I569">
        <v>97</v>
      </c>
      <c r="J569">
        <v>2</v>
      </c>
      <c r="K569">
        <v>7.0000000000000007E-2</v>
      </c>
      <c r="L569" s="1" t="s">
        <v>226</v>
      </c>
      <c r="M569">
        <v>1</v>
      </c>
      <c r="N569">
        <v>1</v>
      </c>
      <c r="O569">
        <v>349.99</v>
      </c>
      <c r="P569">
        <v>2017</v>
      </c>
      <c r="Q569" s="1" t="s">
        <v>19</v>
      </c>
      <c r="R569" s="1" t="s">
        <v>17</v>
      </c>
      <c r="S569">
        <v>650.98140000000001</v>
      </c>
      <c r="T569" t="str">
        <f>_xlfn.CONCAT(bike_store_customer_order[[#This Row],[first_name]]," ",bike_store_customer_order[[#This Row],[last_name]])</f>
        <v>Jeromy Burch</v>
      </c>
    </row>
    <row r="570" spans="1:20" x14ac:dyDescent="0.3">
      <c r="A570">
        <v>2</v>
      </c>
      <c r="B570" s="1" t="s">
        <v>943</v>
      </c>
      <c r="C570" s="1" t="s">
        <v>1770</v>
      </c>
      <c r="D570" s="1" t="s">
        <v>1771</v>
      </c>
      <c r="E570" s="1" t="s">
        <v>148</v>
      </c>
      <c r="F570" s="1" t="s">
        <v>21</v>
      </c>
      <c r="G570">
        <v>1084</v>
      </c>
      <c r="H570">
        <v>3</v>
      </c>
      <c r="I570">
        <v>98</v>
      </c>
      <c r="J570">
        <v>2</v>
      </c>
      <c r="K570">
        <v>0.2</v>
      </c>
      <c r="L570" s="1" t="s">
        <v>223</v>
      </c>
      <c r="M570">
        <v>1</v>
      </c>
      <c r="N570">
        <v>1</v>
      </c>
      <c r="O570">
        <v>489.99</v>
      </c>
      <c r="P570">
        <v>2017</v>
      </c>
      <c r="Q570" s="1" t="s">
        <v>19</v>
      </c>
      <c r="R570" s="1" t="s">
        <v>17</v>
      </c>
      <c r="S570">
        <v>783.98400000000004</v>
      </c>
      <c r="T570" t="str">
        <f>_xlfn.CONCAT(bike_store_customer_order[[#This Row],[first_name]]," ",bike_store_customer_order[[#This Row],[last_name]])</f>
        <v>Kasha Todd</v>
      </c>
    </row>
    <row r="571" spans="1:20" x14ac:dyDescent="0.3">
      <c r="A571">
        <v>748</v>
      </c>
      <c r="B571" s="1" t="s">
        <v>1772</v>
      </c>
      <c r="C571" s="1" t="s">
        <v>1663</v>
      </c>
      <c r="D571" s="1" t="s">
        <v>1773</v>
      </c>
      <c r="E571" s="1" t="s">
        <v>120</v>
      </c>
      <c r="F571" s="1" t="s">
        <v>27</v>
      </c>
      <c r="G571">
        <v>1014</v>
      </c>
      <c r="H571">
        <v>1</v>
      </c>
      <c r="I571">
        <v>97</v>
      </c>
      <c r="J571">
        <v>1</v>
      </c>
      <c r="K571">
        <v>0.2</v>
      </c>
      <c r="L571" s="1" t="s">
        <v>226</v>
      </c>
      <c r="M571">
        <v>1</v>
      </c>
      <c r="N571">
        <v>1</v>
      </c>
      <c r="O571">
        <v>349.99</v>
      </c>
      <c r="P571">
        <v>2017</v>
      </c>
      <c r="Q571" s="1" t="s">
        <v>19</v>
      </c>
      <c r="R571" s="1" t="s">
        <v>17</v>
      </c>
      <c r="S571">
        <v>279.99200000000002</v>
      </c>
      <c r="T571" t="str">
        <f>_xlfn.CONCAT(bike_store_customer_order[[#This Row],[first_name]]," ",bike_store_customer_order[[#This Row],[last_name]])</f>
        <v>Oliva Blackwell</v>
      </c>
    </row>
    <row r="572" spans="1:20" x14ac:dyDescent="0.3">
      <c r="A572">
        <v>151</v>
      </c>
      <c r="B572" s="1" t="s">
        <v>1082</v>
      </c>
      <c r="C572" s="1" t="s">
        <v>1083</v>
      </c>
      <c r="D572" s="1" t="s">
        <v>1084</v>
      </c>
      <c r="E572" s="1" t="s">
        <v>149</v>
      </c>
      <c r="F572" s="1" t="s">
        <v>21</v>
      </c>
      <c r="G572">
        <v>1500</v>
      </c>
      <c r="H572">
        <v>2</v>
      </c>
      <c r="I572">
        <v>293</v>
      </c>
      <c r="J572">
        <v>1</v>
      </c>
      <c r="K572">
        <v>7.0000000000000007E-2</v>
      </c>
      <c r="L572" s="1" t="s">
        <v>232</v>
      </c>
      <c r="M572">
        <v>1</v>
      </c>
      <c r="N572">
        <v>1</v>
      </c>
      <c r="O572">
        <v>319.99</v>
      </c>
      <c r="P572">
        <v>2018</v>
      </c>
      <c r="Q572" s="1" t="s">
        <v>19</v>
      </c>
      <c r="R572" s="1" t="s">
        <v>17</v>
      </c>
      <c r="S572">
        <v>297.59069999999997</v>
      </c>
      <c r="T572" t="str">
        <f>_xlfn.CONCAT(bike_store_customer_order[[#This Row],[first_name]]," ",bike_store_customer_order[[#This Row],[last_name]])</f>
        <v>Joesph Delacruz</v>
      </c>
    </row>
    <row r="573" spans="1:20" x14ac:dyDescent="0.3">
      <c r="A573">
        <v>761</v>
      </c>
      <c r="B573" s="1" t="s">
        <v>1774</v>
      </c>
      <c r="C573" s="1" t="s">
        <v>1775</v>
      </c>
      <c r="D573" s="1" t="s">
        <v>1776</v>
      </c>
      <c r="E573" s="1" t="s">
        <v>83</v>
      </c>
      <c r="F573" s="1" t="s">
        <v>27</v>
      </c>
      <c r="G573">
        <v>1330</v>
      </c>
      <c r="H573">
        <v>5</v>
      </c>
      <c r="I573">
        <v>282</v>
      </c>
      <c r="J573">
        <v>1</v>
      </c>
      <c r="K573">
        <v>0.1</v>
      </c>
      <c r="L573" s="1" t="s">
        <v>213</v>
      </c>
      <c r="M573">
        <v>1</v>
      </c>
      <c r="N573">
        <v>1</v>
      </c>
      <c r="O573">
        <v>279.99</v>
      </c>
      <c r="P573">
        <v>2018</v>
      </c>
      <c r="Q573" s="1" t="s">
        <v>19</v>
      </c>
      <c r="R573" s="1" t="s">
        <v>17</v>
      </c>
      <c r="S573">
        <v>251.99100000000001</v>
      </c>
      <c r="T573" t="str">
        <f>_xlfn.CONCAT(bike_store_customer_order[[#This Row],[first_name]]," ",bike_store_customer_order[[#This Row],[last_name]])</f>
        <v>Rod Hatfield</v>
      </c>
    </row>
    <row r="574" spans="1:20" x14ac:dyDescent="0.3">
      <c r="A574">
        <v>256</v>
      </c>
      <c r="B574" s="1" t="s">
        <v>1777</v>
      </c>
      <c r="C574" s="1" t="s">
        <v>1036</v>
      </c>
      <c r="D574" s="1" t="s">
        <v>1778</v>
      </c>
      <c r="E574" s="1" t="s">
        <v>64</v>
      </c>
      <c r="F574" s="1" t="s">
        <v>27</v>
      </c>
      <c r="G574">
        <v>1332</v>
      </c>
      <c r="H574">
        <v>1</v>
      </c>
      <c r="I574">
        <v>296</v>
      </c>
      <c r="J574">
        <v>1</v>
      </c>
      <c r="K574">
        <v>0.2</v>
      </c>
      <c r="L574" s="1" t="s">
        <v>233</v>
      </c>
      <c r="M574">
        <v>1</v>
      </c>
      <c r="N574">
        <v>1</v>
      </c>
      <c r="O574">
        <v>369.99</v>
      </c>
      <c r="P574">
        <v>2018</v>
      </c>
      <c r="Q574" s="1" t="s">
        <v>19</v>
      </c>
      <c r="R574" s="1" t="s">
        <v>17</v>
      </c>
      <c r="S574">
        <v>295.99200000000002</v>
      </c>
      <c r="T574" t="str">
        <f>_xlfn.CONCAT(bike_store_customer_order[[#This Row],[first_name]]," ",bike_store_customer_order[[#This Row],[last_name]])</f>
        <v>Erma Salinas</v>
      </c>
    </row>
    <row r="575" spans="1:20" x14ac:dyDescent="0.3">
      <c r="A575">
        <v>256</v>
      </c>
      <c r="B575" s="1" t="s">
        <v>1777</v>
      </c>
      <c r="C575" s="1" t="s">
        <v>1036</v>
      </c>
      <c r="D575" s="1" t="s">
        <v>1778</v>
      </c>
      <c r="E575" s="1" t="s">
        <v>64</v>
      </c>
      <c r="F575" s="1" t="s">
        <v>27</v>
      </c>
      <c r="G575">
        <v>1332</v>
      </c>
      <c r="H575">
        <v>4</v>
      </c>
      <c r="I575">
        <v>298</v>
      </c>
      <c r="J575">
        <v>1</v>
      </c>
      <c r="K575">
        <v>0.1</v>
      </c>
      <c r="L575" s="1" t="s">
        <v>221</v>
      </c>
      <c r="M575">
        <v>1</v>
      </c>
      <c r="N575">
        <v>1</v>
      </c>
      <c r="O575">
        <v>279.99</v>
      </c>
      <c r="P575">
        <v>2018</v>
      </c>
      <c r="Q575" s="1" t="s">
        <v>19</v>
      </c>
      <c r="R575" s="1" t="s">
        <v>17</v>
      </c>
      <c r="S575">
        <v>251.99100000000001</v>
      </c>
      <c r="T575" t="str">
        <f>_xlfn.CONCAT(bike_store_customer_order[[#This Row],[first_name]]," ",bike_store_customer_order[[#This Row],[last_name]])</f>
        <v>Erma Salinas</v>
      </c>
    </row>
    <row r="576" spans="1:20" x14ac:dyDescent="0.3">
      <c r="A576">
        <v>1122</v>
      </c>
      <c r="B576" s="1" t="s">
        <v>1779</v>
      </c>
      <c r="C576" s="1" t="s">
        <v>753</v>
      </c>
      <c r="D576" s="1" t="s">
        <v>1780</v>
      </c>
      <c r="E576" s="1" t="s">
        <v>152</v>
      </c>
      <c r="F576" s="1" t="s">
        <v>27</v>
      </c>
      <c r="G576">
        <v>1331</v>
      </c>
      <c r="H576">
        <v>2</v>
      </c>
      <c r="I576">
        <v>290</v>
      </c>
      <c r="J576">
        <v>1</v>
      </c>
      <c r="K576">
        <v>0.05</v>
      </c>
      <c r="L576" s="1" t="s">
        <v>229</v>
      </c>
      <c r="M576">
        <v>1</v>
      </c>
      <c r="N576">
        <v>1</v>
      </c>
      <c r="O576">
        <v>369.99</v>
      </c>
      <c r="P576">
        <v>2018</v>
      </c>
      <c r="Q576" s="1" t="s">
        <v>19</v>
      </c>
      <c r="R576" s="1" t="s">
        <v>17</v>
      </c>
      <c r="S576">
        <v>351.4905</v>
      </c>
      <c r="T576" t="str">
        <f>_xlfn.CONCAT(bike_store_customer_order[[#This Row],[first_name]]," ",bike_store_customer_order[[#This Row],[last_name]])</f>
        <v>Cicely Deleon</v>
      </c>
    </row>
    <row r="577" spans="1:20" x14ac:dyDescent="0.3">
      <c r="A577">
        <v>895</v>
      </c>
      <c r="B577" s="1" t="s">
        <v>1038</v>
      </c>
      <c r="C577" s="1" t="s">
        <v>747</v>
      </c>
      <c r="D577" s="1" t="s">
        <v>1039</v>
      </c>
      <c r="E577" s="1" t="s">
        <v>96</v>
      </c>
      <c r="F577" s="1" t="s">
        <v>27</v>
      </c>
      <c r="G577">
        <v>1034</v>
      </c>
      <c r="H577">
        <v>1</v>
      </c>
      <c r="I577">
        <v>101</v>
      </c>
      <c r="J577">
        <v>1</v>
      </c>
      <c r="K577">
        <v>0.1</v>
      </c>
      <c r="L577" s="1" t="s">
        <v>211</v>
      </c>
      <c r="M577">
        <v>1</v>
      </c>
      <c r="N577">
        <v>1</v>
      </c>
      <c r="O577">
        <v>339.99</v>
      </c>
      <c r="P577">
        <v>2017</v>
      </c>
      <c r="Q577" s="1" t="s">
        <v>19</v>
      </c>
      <c r="R577" s="1" t="s">
        <v>17</v>
      </c>
      <c r="S577">
        <v>305.99100000000004</v>
      </c>
      <c r="T577" t="str">
        <f>_xlfn.CONCAT(bike_store_customer_order[[#This Row],[first_name]]," ",bike_store_customer_order[[#This Row],[last_name]])</f>
        <v>Elaina Key</v>
      </c>
    </row>
    <row r="578" spans="1:20" x14ac:dyDescent="0.3">
      <c r="A578">
        <v>505</v>
      </c>
      <c r="B578" s="1" t="s">
        <v>1781</v>
      </c>
      <c r="C578" s="1" t="s">
        <v>1782</v>
      </c>
      <c r="D578" s="1" t="s">
        <v>1783</v>
      </c>
      <c r="E578" s="1" t="s">
        <v>81</v>
      </c>
      <c r="F578" s="1" t="s">
        <v>27</v>
      </c>
      <c r="G578">
        <v>1470</v>
      </c>
      <c r="H578">
        <v>2</v>
      </c>
      <c r="I578">
        <v>287</v>
      </c>
      <c r="J578">
        <v>1</v>
      </c>
      <c r="K578">
        <v>0.05</v>
      </c>
      <c r="L578" s="1" t="s">
        <v>234</v>
      </c>
      <c r="M578">
        <v>1</v>
      </c>
      <c r="N578">
        <v>1</v>
      </c>
      <c r="O578">
        <v>279.99</v>
      </c>
      <c r="P578">
        <v>2018</v>
      </c>
      <c r="Q578" s="1" t="s">
        <v>19</v>
      </c>
      <c r="R578" s="1" t="s">
        <v>17</v>
      </c>
      <c r="S578">
        <v>265.9905</v>
      </c>
      <c r="T578" t="str">
        <f>_xlfn.CONCAT(bike_store_customer_order[[#This Row],[first_name]]," ",bike_store_customer_order[[#This Row],[last_name]])</f>
        <v>Wilda Petersen</v>
      </c>
    </row>
    <row r="579" spans="1:20" x14ac:dyDescent="0.3">
      <c r="A579">
        <v>128</v>
      </c>
      <c r="B579" s="1" t="s">
        <v>1784</v>
      </c>
      <c r="C579" s="1" t="s">
        <v>618</v>
      </c>
      <c r="D579" s="1" t="s">
        <v>1785</v>
      </c>
      <c r="E579" s="1" t="s">
        <v>143</v>
      </c>
      <c r="F579" s="1" t="s">
        <v>27</v>
      </c>
      <c r="G579">
        <v>1284</v>
      </c>
      <c r="H579">
        <v>1</v>
      </c>
      <c r="I579">
        <v>101</v>
      </c>
      <c r="J579">
        <v>1</v>
      </c>
      <c r="K579">
        <v>7.0000000000000007E-2</v>
      </c>
      <c r="L579" s="1" t="s">
        <v>211</v>
      </c>
      <c r="M579">
        <v>1</v>
      </c>
      <c r="N579">
        <v>1</v>
      </c>
      <c r="O579">
        <v>339.99</v>
      </c>
      <c r="P579">
        <v>2017</v>
      </c>
      <c r="Q579" s="1" t="s">
        <v>19</v>
      </c>
      <c r="R579" s="1" t="s">
        <v>17</v>
      </c>
      <c r="S579">
        <v>316.19069999999999</v>
      </c>
      <c r="T579" t="str">
        <f>_xlfn.CONCAT(bike_store_customer_order[[#This Row],[first_name]]," ",bike_store_customer_order[[#This Row],[last_name]])</f>
        <v>Terrance Lynn</v>
      </c>
    </row>
    <row r="580" spans="1:20" x14ac:dyDescent="0.3">
      <c r="A580">
        <v>168</v>
      </c>
      <c r="B580" s="1" t="s">
        <v>1786</v>
      </c>
      <c r="C580" s="1" t="s">
        <v>1741</v>
      </c>
      <c r="D580" s="1" t="s">
        <v>1787</v>
      </c>
      <c r="E580" s="1" t="s">
        <v>121</v>
      </c>
      <c r="F580" s="1" t="s">
        <v>27</v>
      </c>
      <c r="G580">
        <v>1017</v>
      </c>
      <c r="H580">
        <v>3</v>
      </c>
      <c r="I580">
        <v>100</v>
      </c>
      <c r="J580">
        <v>1</v>
      </c>
      <c r="K580">
        <v>0.2</v>
      </c>
      <c r="L580" s="1" t="s">
        <v>214</v>
      </c>
      <c r="M580">
        <v>1</v>
      </c>
      <c r="N580">
        <v>1</v>
      </c>
      <c r="O580">
        <v>489.99</v>
      </c>
      <c r="P580">
        <v>2017</v>
      </c>
      <c r="Q580" s="1" t="s">
        <v>19</v>
      </c>
      <c r="R580" s="1" t="s">
        <v>17</v>
      </c>
      <c r="S580">
        <v>391.99200000000002</v>
      </c>
      <c r="T580" t="str">
        <f>_xlfn.CONCAT(bike_store_customer_order[[#This Row],[first_name]]," ",bike_store_customer_order[[#This Row],[last_name]])</f>
        <v>Nettie Mcdaniel</v>
      </c>
    </row>
    <row r="581" spans="1:20" x14ac:dyDescent="0.3">
      <c r="A581">
        <v>1203</v>
      </c>
      <c r="B581" s="1" t="s">
        <v>1788</v>
      </c>
      <c r="C581" s="1" t="s">
        <v>554</v>
      </c>
      <c r="D581" s="1" t="s">
        <v>1789</v>
      </c>
      <c r="E581" s="1" t="s">
        <v>25</v>
      </c>
      <c r="F581" s="1" t="s">
        <v>15</v>
      </c>
      <c r="G581">
        <v>813</v>
      </c>
      <c r="H581">
        <v>1</v>
      </c>
      <c r="I581">
        <v>96</v>
      </c>
      <c r="J581">
        <v>2</v>
      </c>
      <c r="K581">
        <v>0.1</v>
      </c>
      <c r="L581" s="1" t="s">
        <v>212</v>
      </c>
      <c r="M581">
        <v>1</v>
      </c>
      <c r="N581">
        <v>1</v>
      </c>
      <c r="O581">
        <v>349.99</v>
      </c>
      <c r="P581">
        <v>2017</v>
      </c>
      <c r="Q581" s="1" t="s">
        <v>19</v>
      </c>
      <c r="R581" s="1" t="s">
        <v>17</v>
      </c>
      <c r="S581">
        <v>629.98200000000008</v>
      </c>
      <c r="T581" t="str">
        <f>_xlfn.CONCAT(bike_store_customer_order[[#This Row],[first_name]]," ",bike_store_customer_order[[#This Row],[last_name]])</f>
        <v>Georgeann Rojas</v>
      </c>
    </row>
    <row r="582" spans="1:20" x14ac:dyDescent="0.3">
      <c r="A582">
        <v>65</v>
      </c>
      <c r="B582" s="1" t="s">
        <v>1790</v>
      </c>
      <c r="C582" s="1" t="s">
        <v>1505</v>
      </c>
      <c r="D582" s="1" t="s">
        <v>1791</v>
      </c>
      <c r="E582" s="1" t="s">
        <v>57</v>
      </c>
      <c r="F582" s="1" t="s">
        <v>27</v>
      </c>
      <c r="G582">
        <v>1561</v>
      </c>
      <c r="H582">
        <v>2</v>
      </c>
      <c r="I582">
        <v>297</v>
      </c>
      <c r="J582">
        <v>2</v>
      </c>
      <c r="K582">
        <v>0.05</v>
      </c>
      <c r="L582" s="1" t="s">
        <v>215</v>
      </c>
      <c r="M582">
        <v>1</v>
      </c>
      <c r="N582">
        <v>1</v>
      </c>
      <c r="O582">
        <v>279.99</v>
      </c>
      <c r="P582">
        <v>2018</v>
      </c>
      <c r="Q582" s="1" t="s">
        <v>19</v>
      </c>
      <c r="R582" s="1" t="s">
        <v>17</v>
      </c>
      <c r="S582">
        <v>531.98099999999999</v>
      </c>
      <c r="T582" t="str">
        <f>_xlfn.CONCAT(bike_store_customer_order[[#This Row],[first_name]]," ",bike_store_customer_order[[#This Row],[last_name]])</f>
        <v>Kanesha Vega</v>
      </c>
    </row>
    <row r="583" spans="1:20" x14ac:dyDescent="0.3">
      <c r="A583">
        <v>435</v>
      </c>
      <c r="B583" s="1" t="s">
        <v>1792</v>
      </c>
      <c r="C583" s="1" t="s">
        <v>1793</v>
      </c>
      <c r="D583" s="1" t="s">
        <v>1794</v>
      </c>
      <c r="E583" s="1" t="s">
        <v>230</v>
      </c>
      <c r="F583" s="1" t="s">
        <v>27</v>
      </c>
      <c r="G583">
        <v>1261</v>
      </c>
      <c r="H583">
        <v>3</v>
      </c>
      <c r="I583">
        <v>100</v>
      </c>
      <c r="J583">
        <v>1</v>
      </c>
      <c r="K583">
        <v>0.05</v>
      </c>
      <c r="L583" s="1" t="s">
        <v>214</v>
      </c>
      <c r="M583">
        <v>1</v>
      </c>
      <c r="N583">
        <v>1</v>
      </c>
      <c r="O583">
        <v>489.99</v>
      </c>
      <c r="P583">
        <v>2017</v>
      </c>
      <c r="Q583" s="1" t="s">
        <v>19</v>
      </c>
      <c r="R583" s="1" t="s">
        <v>17</v>
      </c>
      <c r="S583">
        <v>465.4905</v>
      </c>
      <c r="T583" t="str">
        <f>_xlfn.CONCAT(bike_store_customer_order[[#This Row],[first_name]]," ",bike_store_customer_order[[#This Row],[last_name]])</f>
        <v>Izola Hobbs</v>
      </c>
    </row>
    <row r="584" spans="1:20" x14ac:dyDescent="0.3">
      <c r="A584">
        <v>723</v>
      </c>
      <c r="B584" s="1" t="s">
        <v>1795</v>
      </c>
      <c r="C584" s="1" t="s">
        <v>1796</v>
      </c>
      <c r="D584" s="1" t="s">
        <v>1797</v>
      </c>
      <c r="E584" s="1" t="s">
        <v>103</v>
      </c>
      <c r="F584" s="1" t="s">
        <v>27</v>
      </c>
      <c r="G584">
        <v>992</v>
      </c>
      <c r="H584">
        <v>4</v>
      </c>
      <c r="I584">
        <v>101</v>
      </c>
      <c r="J584">
        <v>2</v>
      </c>
      <c r="K584">
        <v>0.2</v>
      </c>
      <c r="L584" s="1" t="s">
        <v>211</v>
      </c>
      <c r="M584">
        <v>1</v>
      </c>
      <c r="N584">
        <v>1</v>
      </c>
      <c r="O584">
        <v>339.99</v>
      </c>
      <c r="P584">
        <v>2017</v>
      </c>
      <c r="Q584" s="1" t="s">
        <v>19</v>
      </c>
      <c r="R584" s="1" t="s">
        <v>17</v>
      </c>
      <c r="S584">
        <v>543.98400000000004</v>
      </c>
      <c r="T584" t="str">
        <f>_xlfn.CONCAT(bike_store_customer_order[[#This Row],[first_name]]," ",bike_store_customer_order[[#This Row],[last_name]])</f>
        <v>Vicki Wiggins</v>
      </c>
    </row>
    <row r="585" spans="1:20" x14ac:dyDescent="0.3">
      <c r="A585">
        <v>972</v>
      </c>
      <c r="B585" s="1" t="s">
        <v>1798</v>
      </c>
      <c r="C585" s="1" t="s">
        <v>1799</v>
      </c>
      <c r="D585" s="1" t="s">
        <v>1800</v>
      </c>
      <c r="E585" s="1" t="s">
        <v>142</v>
      </c>
      <c r="F585" s="1" t="s">
        <v>27</v>
      </c>
      <c r="G585">
        <v>1443</v>
      </c>
      <c r="H585">
        <v>3</v>
      </c>
      <c r="I585">
        <v>101</v>
      </c>
      <c r="J585">
        <v>2</v>
      </c>
      <c r="K585">
        <v>0.1</v>
      </c>
      <c r="L585" s="1" t="s">
        <v>211</v>
      </c>
      <c r="M585">
        <v>1</v>
      </c>
      <c r="N585">
        <v>1</v>
      </c>
      <c r="O585">
        <v>339.99</v>
      </c>
      <c r="P585">
        <v>2017</v>
      </c>
      <c r="Q585" s="1" t="s">
        <v>19</v>
      </c>
      <c r="R585" s="1" t="s">
        <v>17</v>
      </c>
      <c r="S585">
        <v>611.98200000000008</v>
      </c>
      <c r="T585" t="str">
        <f>_xlfn.CONCAT(bike_store_customer_order[[#This Row],[first_name]]," ",bike_store_customer_order[[#This Row],[last_name]])</f>
        <v>Damian Mills</v>
      </c>
    </row>
    <row r="586" spans="1:20" x14ac:dyDescent="0.3">
      <c r="A586">
        <v>25</v>
      </c>
      <c r="B586" s="1" t="s">
        <v>1801</v>
      </c>
      <c r="C586" s="1" t="s">
        <v>1802</v>
      </c>
      <c r="D586" s="1" t="s">
        <v>1803</v>
      </c>
      <c r="E586" s="1" t="s">
        <v>62</v>
      </c>
      <c r="F586" s="1" t="s">
        <v>27</v>
      </c>
      <c r="G586">
        <v>1511</v>
      </c>
      <c r="H586">
        <v>2</v>
      </c>
      <c r="I586">
        <v>288</v>
      </c>
      <c r="J586">
        <v>1</v>
      </c>
      <c r="K586">
        <v>7.0000000000000007E-2</v>
      </c>
      <c r="L586" s="1" t="s">
        <v>235</v>
      </c>
      <c r="M586">
        <v>1</v>
      </c>
      <c r="N586">
        <v>1</v>
      </c>
      <c r="O586">
        <v>389.99</v>
      </c>
      <c r="P586">
        <v>2018</v>
      </c>
      <c r="Q586" s="1" t="s">
        <v>19</v>
      </c>
      <c r="R586" s="1" t="s">
        <v>17</v>
      </c>
      <c r="S586">
        <v>362.69069999999999</v>
      </c>
      <c r="T586" t="str">
        <f>_xlfn.CONCAT(bike_store_customer_order[[#This Row],[first_name]]," ",bike_store_customer_order[[#This Row],[last_name]])</f>
        <v>Regenia Vaughan</v>
      </c>
    </row>
    <row r="587" spans="1:20" x14ac:dyDescent="0.3">
      <c r="A587">
        <v>431</v>
      </c>
      <c r="B587" s="1" t="s">
        <v>1804</v>
      </c>
      <c r="C587" s="1" t="s">
        <v>1805</v>
      </c>
      <c r="D587" s="1" t="s">
        <v>1806</v>
      </c>
      <c r="E587" s="1" t="s">
        <v>139</v>
      </c>
      <c r="F587" s="1" t="s">
        <v>27</v>
      </c>
      <c r="G587">
        <v>830</v>
      </c>
      <c r="H587">
        <v>2</v>
      </c>
      <c r="I587">
        <v>100</v>
      </c>
      <c r="J587">
        <v>2</v>
      </c>
      <c r="K587">
        <v>7.0000000000000007E-2</v>
      </c>
      <c r="L587" s="1" t="s">
        <v>214</v>
      </c>
      <c r="M587">
        <v>1</v>
      </c>
      <c r="N587">
        <v>1</v>
      </c>
      <c r="O587">
        <v>489.99</v>
      </c>
      <c r="P587">
        <v>2017</v>
      </c>
      <c r="Q587" s="1" t="s">
        <v>19</v>
      </c>
      <c r="R587" s="1" t="s">
        <v>17</v>
      </c>
      <c r="S587">
        <v>911.38139999999999</v>
      </c>
      <c r="T587" t="str">
        <f>_xlfn.CONCAT(bike_store_customer_order[[#This Row],[first_name]]," ",bike_store_customer_order[[#This Row],[last_name]])</f>
        <v>Luciano Marsh</v>
      </c>
    </row>
    <row r="588" spans="1:20" x14ac:dyDescent="0.3">
      <c r="A588">
        <v>431</v>
      </c>
      <c r="B588" s="1" t="s">
        <v>1804</v>
      </c>
      <c r="C588" s="1" t="s">
        <v>1805</v>
      </c>
      <c r="D588" s="1" t="s">
        <v>1806</v>
      </c>
      <c r="E588" s="1" t="s">
        <v>139</v>
      </c>
      <c r="F588" s="1" t="s">
        <v>27</v>
      </c>
      <c r="G588">
        <v>830</v>
      </c>
      <c r="H588">
        <v>3</v>
      </c>
      <c r="I588">
        <v>96</v>
      </c>
      <c r="J588">
        <v>2</v>
      </c>
      <c r="K588">
        <v>0.2</v>
      </c>
      <c r="L588" s="1" t="s">
        <v>212</v>
      </c>
      <c r="M588">
        <v>1</v>
      </c>
      <c r="N588">
        <v>1</v>
      </c>
      <c r="O588">
        <v>349.99</v>
      </c>
      <c r="P588">
        <v>2017</v>
      </c>
      <c r="Q588" s="1" t="s">
        <v>19</v>
      </c>
      <c r="R588" s="1" t="s">
        <v>17</v>
      </c>
      <c r="S588">
        <v>559.98400000000004</v>
      </c>
      <c r="T588" t="str">
        <f>_xlfn.CONCAT(bike_store_customer_order[[#This Row],[first_name]]," ",bike_store_customer_order[[#This Row],[last_name]])</f>
        <v>Luciano Marsh</v>
      </c>
    </row>
    <row r="589" spans="1:20" x14ac:dyDescent="0.3">
      <c r="A589">
        <v>9</v>
      </c>
      <c r="B589" s="1" t="s">
        <v>529</v>
      </c>
      <c r="C589" s="1" t="s">
        <v>49</v>
      </c>
      <c r="D589" s="1" t="s">
        <v>1807</v>
      </c>
      <c r="E589" s="1" t="s">
        <v>70</v>
      </c>
      <c r="F589" s="1" t="s">
        <v>27</v>
      </c>
      <c r="G589">
        <v>1593</v>
      </c>
      <c r="H589">
        <v>1</v>
      </c>
      <c r="I589">
        <v>97</v>
      </c>
      <c r="J589">
        <v>2</v>
      </c>
      <c r="K589">
        <v>0.2</v>
      </c>
      <c r="L589" s="1" t="s">
        <v>226</v>
      </c>
      <c r="M589">
        <v>1</v>
      </c>
      <c r="N589">
        <v>1</v>
      </c>
      <c r="O589">
        <v>349.99</v>
      </c>
      <c r="P589">
        <v>2017</v>
      </c>
      <c r="Q589" s="1" t="s">
        <v>19</v>
      </c>
      <c r="R589" s="1" t="s">
        <v>17</v>
      </c>
      <c r="S589">
        <v>559.98400000000004</v>
      </c>
      <c r="T589" t="str">
        <f>_xlfn.CONCAT(bike_store_customer_order[[#This Row],[first_name]]," ",bike_store_customer_order[[#This Row],[last_name]])</f>
        <v>Genoveva Baldwin</v>
      </c>
    </row>
    <row r="590" spans="1:20" x14ac:dyDescent="0.3">
      <c r="A590">
        <v>938</v>
      </c>
      <c r="B590" s="1" t="s">
        <v>1808</v>
      </c>
      <c r="C590" s="1" t="s">
        <v>1473</v>
      </c>
      <c r="D590" s="1" t="s">
        <v>1809</v>
      </c>
      <c r="E590" s="1" t="s">
        <v>87</v>
      </c>
      <c r="F590" s="1" t="s">
        <v>27</v>
      </c>
      <c r="G590">
        <v>1426</v>
      </c>
      <c r="H590">
        <v>3</v>
      </c>
      <c r="I590">
        <v>281</v>
      </c>
      <c r="J590">
        <v>1</v>
      </c>
      <c r="K590">
        <v>7.0000000000000007E-2</v>
      </c>
      <c r="L590" s="1" t="s">
        <v>216</v>
      </c>
      <c r="M590">
        <v>1</v>
      </c>
      <c r="N590">
        <v>1</v>
      </c>
      <c r="O590">
        <v>319.99</v>
      </c>
      <c r="P590">
        <v>2018</v>
      </c>
      <c r="Q590" s="1" t="s">
        <v>19</v>
      </c>
      <c r="R590" s="1" t="s">
        <v>17</v>
      </c>
      <c r="S590">
        <v>297.59069999999997</v>
      </c>
      <c r="T590" t="str">
        <f>_xlfn.CONCAT(bike_store_customer_order[[#This Row],[first_name]]," ",bike_store_customer_order[[#This Row],[last_name]])</f>
        <v>Emory O'connor</v>
      </c>
    </row>
    <row r="591" spans="1:20" x14ac:dyDescent="0.3">
      <c r="A591">
        <v>90</v>
      </c>
      <c r="B591" s="1" t="s">
        <v>1810</v>
      </c>
      <c r="C591" s="1" t="s">
        <v>1090</v>
      </c>
      <c r="D591" s="1" t="s">
        <v>1811</v>
      </c>
      <c r="E591" s="1" t="s">
        <v>138</v>
      </c>
      <c r="F591" s="1" t="s">
        <v>27</v>
      </c>
      <c r="G591">
        <v>1600</v>
      </c>
      <c r="H591">
        <v>2</v>
      </c>
      <c r="I591">
        <v>295</v>
      </c>
      <c r="J591">
        <v>1</v>
      </c>
      <c r="K591">
        <v>0.05</v>
      </c>
      <c r="L591" s="1" t="s">
        <v>218</v>
      </c>
      <c r="M591">
        <v>1</v>
      </c>
      <c r="N591">
        <v>1</v>
      </c>
      <c r="O591">
        <v>319.99</v>
      </c>
      <c r="P591">
        <v>2018</v>
      </c>
      <c r="Q591" s="1" t="s">
        <v>19</v>
      </c>
      <c r="R591" s="1" t="s">
        <v>17</v>
      </c>
      <c r="S591">
        <v>303.9905</v>
      </c>
      <c r="T591" t="str">
        <f>_xlfn.CONCAT(bike_store_customer_order[[#This Row],[first_name]]," ",bike_store_customer_order[[#This Row],[last_name]])</f>
        <v>Marjorie Logan</v>
      </c>
    </row>
    <row r="592" spans="1:20" x14ac:dyDescent="0.3">
      <c r="A592">
        <v>239</v>
      </c>
      <c r="B592" s="1" t="s">
        <v>1217</v>
      </c>
      <c r="C592" s="1" t="s">
        <v>1218</v>
      </c>
      <c r="D592" s="1" t="s">
        <v>1219</v>
      </c>
      <c r="E592" s="1" t="s">
        <v>151</v>
      </c>
      <c r="F592" s="1" t="s">
        <v>21</v>
      </c>
      <c r="G592">
        <v>1050</v>
      </c>
      <c r="H592">
        <v>1</v>
      </c>
      <c r="I592">
        <v>96</v>
      </c>
      <c r="J592">
        <v>2</v>
      </c>
      <c r="K592">
        <v>7.0000000000000007E-2</v>
      </c>
      <c r="L592" s="1" t="s">
        <v>212</v>
      </c>
      <c r="M592">
        <v>1</v>
      </c>
      <c r="N592">
        <v>1</v>
      </c>
      <c r="O592">
        <v>349.99</v>
      </c>
      <c r="P592">
        <v>2017</v>
      </c>
      <c r="Q592" s="1" t="s">
        <v>19</v>
      </c>
      <c r="R592" s="1" t="s">
        <v>17</v>
      </c>
      <c r="S592">
        <v>650.98140000000001</v>
      </c>
      <c r="T592" t="str">
        <f>_xlfn.CONCAT(bike_store_customer_order[[#This Row],[first_name]]," ",bike_store_customer_order[[#This Row],[last_name]])</f>
        <v>Felice Guzman</v>
      </c>
    </row>
    <row r="593" spans="1:20" x14ac:dyDescent="0.3">
      <c r="A593">
        <v>1100</v>
      </c>
      <c r="B593" s="1" t="s">
        <v>1812</v>
      </c>
      <c r="C593" s="1" t="s">
        <v>1702</v>
      </c>
      <c r="D593" s="1" t="s">
        <v>1813</v>
      </c>
      <c r="E593" s="1" t="s">
        <v>34</v>
      </c>
      <c r="F593" s="1" t="s">
        <v>27</v>
      </c>
      <c r="G593">
        <v>1115</v>
      </c>
      <c r="H593">
        <v>1</v>
      </c>
      <c r="I593">
        <v>97</v>
      </c>
      <c r="J593">
        <v>2</v>
      </c>
      <c r="K593">
        <v>0.2</v>
      </c>
      <c r="L593" s="1" t="s">
        <v>226</v>
      </c>
      <c r="M593">
        <v>1</v>
      </c>
      <c r="N593">
        <v>1</v>
      </c>
      <c r="O593">
        <v>349.99</v>
      </c>
      <c r="P593">
        <v>2017</v>
      </c>
      <c r="Q593" s="1" t="s">
        <v>19</v>
      </c>
      <c r="R593" s="1" t="s">
        <v>17</v>
      </c>
      <c r="S593">
        <v>559.98400000000004</v>
      </c>
      <c r="T593" t="str">
        <f>_xlfn.CONCAT(bike_store_customer_order[[#This Row],[first_name]]," ",bike_store_customer_order[[#This Row],[last_name]])</f>
        <v>Penny Acevedo</v>
      </c>
    </row>
    <row r="594" spans="1:20" x14ac:dyDescent="0.3">
      <c r="A594">
        <v>395</v>
      </c>
      <c r="B594" s="1" t="s">
        <v>1814</v>
      </c>
      <c r="C594" s="1" t="s">
        <v>1815</v>
      </c>
      <c r="D594" s="1" t="s">
        <v>1816</v>
      </c>
      <c r="E594" s="1" t="s">
        <v>140</v>
      </c>
      <c r="F594" s="1" t="s">
        <v>27</v>
      </c>
      <c r="G594">
        <v>1454</v>
      </c>
      <c r="H594">
        <v>1</v>
      </c>
      <c r="I594">
        <v>283</v>
      </c>
      <c r="J594">
        <v>1</v>
      </c>
      <c r="K594">
        <v>7.0000000000000007E-2</v>
      </c>
      <c r="L594" s="1" t="s">
        <v>208</v>
      </c>
      <c r="M594">
        <v>1</v>
      </c>
      <c r="N594">
        <v>1</v>
      </c>
      <c r="O594">
        <v>319.99</v>
      </c>
      <c r="P594">
        <v>2018</v>
      </c>
      <c r="Q594" s="1" t="s">
        <v>19</v>
      </c>
      <c r="R594" s="1" t="s">
        <v>17</v>
      </c>
      <c r="S594">
        <v>297.59069999999997</v>
      </c>
      <c r="T594" t="str">
        <f>_xlfn.CONCAT(bike_store_customer_order[[#This Row],[first_name]]," ",bike_store_customer_order[[#This Row],[last_name]])</f>
        <v>Fairy Robinson</v>
      </c>
    </row>
    <row r="595" spans="1:20" x14ac:dyDescent="0.3">
      <c r="A595">
        <v>113</v>
      </c>
      <c r="B595" s="1" t="s">
        <v>1817</v>
      </c>
      <c r="C595" s="1" t="s">
        <v>1818</v>
      </c>
      <c r="D595" s="1" t="s">
        <v>1819</v>
      </c>
      <c r="E595" s="1" t="s">
        <v>163</v>
      </c>
      <c r="F595" s="1" t="s">
        <v>27</v>
      </c>
      <c r="G595">
        <v>1264</v>
      </c>
      <c r="H595">
        <v>1</v>
      </c>
      <c r="I595">
        <v>101</v>
      </c>
      <c r="J595">
        <v>1</v>
      </c>
      <c r="K595">
        <v>7.0000000000000007E-2</v>
      </c>
      <c r="L595" s="1" t="s">
        <v>211</v>
      </c>
      <c r="M595">
        <v>1</v>
      </c>
      <c r="N595">
        <v>1</v>
      </c>
      <c r="O595">
        <v>339.99</v>
      </c>
      <c r="P595">
        <v>2017</v>
      </c>
      <c r="Q595" s="1" t="s">
        <v>19</v>
      </c>
      <c r="R595" s="1" t="s">
        <v>17</v>
      </c>
      <c r="S595">
        <v>316.19069999999999</v>
      </c>
      <c r="T595" t="str">
        <f>_xlfn.CONCAT(bike_store_customer_order[[#This Row],[first_name]]," ",bike_store_customer_order[[#This Row],[last_name]])</f>
        <v>Eliana Silva</v>
      </c>
    </row>
    <row r="596" spans="1:20" x14ac:dyDescent="0.3">
      <c r="A596">
        <v>482</v>
      </c>
      <c r="B596" s="1" t="s">
        <v>1820</v>
      </c>
      <c r="C596" s="1" t="s">
        <v>1242</v>
      </c>
      <c r="D596" s="1" t="s">
        <v>1821</v>
      </c>
      <c r="E596" s="1" t="s">
        <v>220</v>
      </c>
      <c r="F596" s="1" t="s">
        <v>15</v>
      </c>
      <c r="G596">
        <v>1222</v>
      </c>
      <c r="H596">
        <v>1</v>
      </c>
      <c r="I596">
        <v>97</v>
      </c>
      <c r="J596">
        <v>1</v>
      </c>
      <c r="K596">
        <v>0.2</v>
      </c>
      <c r="L596" s="1" t="s">
        <v>226</v>
      </c>
      <c r="M596">
        <v>1</v>
      </c>
      <c r="N596">
        <v>1</v>
      </c>
      <c r="O596">
        <v>349.99</v>
      </c>
      <c r="P596">
        <v>2017</v>
      </c>
      <c r="Q596" s="1" t="s">
        <v>19</v>
      </c>
      <c r="R596" s="1" t="s">
        <v>17</v>
      </c>
      <c r="S596">
        <v>279.99200000000002</v>
      </c>
      <c r="T596" t="str">
        <f>_xlfn.CONCAT(bike_store_customer_order[[#This Row],[first_name]]," ",bike_store_customer_order[[#This Row],[last_name]])</f>
        <v>Narcisa Knapp</v>
      </c>
    </row>
    <row r="597" spans="1:20" x14ac:dyDescent="0.3">
      <c r="A597">
        <v>1290</v>
      </c>
      <c r="B597" s="1" t="s">
        <v>1822</v>
      </c>
      <c r="C597" s="1" t="s">
        <v>956</v>
      </c>
      <c r="D597" s="1" t="s">
        <v>1823</v>
      </c>
      <c r="E597" s="1" t="s">
        <v>236</v>
      </c>
      <c r="F597" s="1" t="s">
        <v>27</v>
      </c>
      <c r="G597">
        <v>1221</v>
      </c>
      <c r="H597">
        <v>1</v>
      </c>
      <c r="I597">
        <v>100</v>
      </c>
      <c r="J597">
        <v>1</v>
      </c>
      <c r="K597">
        <v>0.05</v>
      </c>
      <c r="L597" s="1" t="s">
        <v>214</v>
      </c>
      <c r="M597">
        <v>1</v>
      </c>
      <c r="N597">
        <v>1</v>
      </c>
      <c r="O597">
        <v>489.99</v>
      </c>
      <c r="P597">
        <v>2017</v>
      </c>
      <c r="Q597" s="1" t="s">
        <v>19</v>
      </c>
      <c r="R597" s="1" t="s">
        <v>17</v>
      </c>
      <c r="S597">
        <v>465.4905</v>
      </c>
      <c r="T597" t="str">
        <f>_xlfn.CONCAT(bike_store_customer_order[[#This Row],[first_name]]," ",bike_store_customer_order[[#This Row],[last_name]])</f>
        <v>Minnie Compton</v>
      </c>
    </row>
    <row r="598" spans="1:20" x14ac:dyDescent="0.3">
      <c r="A598">
        <v>1290</v>
      </c>
      <c r="B598" s="1" t="s">
        <v>1822</v>
      </c>
      <c r="C598" s="1" t="s">
        <v>956</v>
      </c>
      <c r="D598" s="1" t="s">
        <v>1823</v>
      </c>
      <c r="E598" s="1" t="s">
        <v>236</v>
      </c>
      <c r="F598" s="1" t="s">
        <v>27</v>
      </c>
      <c r="G598">
        <v>1221</v>
      </c>
      <c r="H598">
        <v>5</v>
      </c>
      <c r="I598">
        <v>97</v>
      </c>
      <c r="J598">
        <v>2</v>
      </c>
      <c r="K598">
        <v>7.0000000000000007E-2</v>
      </c>
      <c r="L598" s="1" t="s">
        <v>226</v>
      </c>
      <c r="M598">
        <v>1</v>
      </c>
      <c r="N598">
        <v>1</v>
      </c>
      <c r="O598">
        <v>349.99</v>
      </c>
      <c r="P598">
        <v>2017</v>
      </c>
      <c r="Q598" s="1" t="s">
        <v>19</v>
      </c>
      <c r="R598" s="1" t="s">
        <v>17</v>
      </c>
      <c r="S598">
        <v>650.98140000000001</v>
      </c>
      <c r="T598" t="str">
        <f>_xlfn.CONCAT(bike_store_customer_order[[#This Row],[first_name]]," ",bike_store_customer_order[[#This Row],[last_name]])</f>
        <v>Minnie Compton</v>
      </c>
    </row>
    <row r="599" spans="1:20" x14ac:dyDescent="0.3">
      <c r="A599">
        <v>104</v>
      </c>
      <c r="B599" s="1" t="s">
        <v>1266</v>
      </c>
      <c r="C599" s="1" t="s">
        <v>1267</v>
      </c>
      <c r="D599" s="1" t="s">
        <v>1268</v>
      </c>
      <c r="E599" s="1" t="s">
        <v>148</v>
      </c>
      <c r="F599" s="1" t="s">
        <v>21</v>
      </c>
      <c r="G599">
        <v>1579</v>
      </c>
      <c r="H599">
        <v>3</v>
      </c>
      <c r="I599">
        <v>286</v>
      </c>
      <c r="J599">
        <v>1</v>
      </c>
      <c r="K599">
        <v>7.0000000000000007E-2</v>
      </c>
      <c r="L599" s="1" t="s">
        <v>219</v>
      </c>
      <c r="M599">
        <v>1</v>
      </c>
      <c r="N599">
        <v>1</v>
      </c>
      <c r="O599">
        <v>279.99</v>
      </c>
      <c r="P599">
        <v>2018</v>
      </c>
      <c r="Q599" s="1" t="s">
        <v>19</v>
      </c>
      <c r="R599" s="1" t="s">
        <v>17</v>
      </c>
      <c r="S599">
        <v>260.39069999999998</v>
      </c>
      <c r="T599" t="str">
        <f>_xlfn.CONCAT(bike_store_customer_order[[#This Row],[first_name]]," ",bike_store_customer_order[[#This Row],[last_name]])</f>
        <v>Katharina Bates</v>
      </c>
    </row>
    <row r="600" spans="1:20" x14ac:dyDescent="0.3">
      <c r="A600">
        <v>200</v>
      </c>
      <c r="B600" s="1" t="s">
        <v>1824</v>
      </c>
      <c r="C600" s="1" t="s">
        <v>625</v>
      </c>
      <c r="D600" s="1" t="s">
        <v>1825</v>
      </c>
      <c r="E600" s="1" t="s">
        <v>163</v>
      </c>
      <c r="F600" s="1" t="s">
        <v>27</v>
      </c>
      <c r="G600">
        <v>719</v>
      </c>
      <c r="H600">
        <v>1</v>
      </c>
      <c r="I600">
        <v>100</v>
      </c>
      <c r="J600">
        <v>1</v>
      </c>
      <c r="K600">
        <v>0.2</v>
      </c>
      <c r="L600" s="1" t="s">
        <v>214</v>
      </c>
      <c r="M600">
        <v>1</v>
      </c>
      <c r="N600">
        <v>1</v>
      </c>
      <c r="O600">
        <v>489.99</v>
      </c>
      <c r="P600">
        <v>2017</v>
      </c>
      <c r="Q600" s="1" t="s">
        <v>19</v>
      </c>
      <c r="R600" s="1" t="s">
        <v>17</v>
      </c>
      <c r="S600">
        <v>391.99200000000002</v>
      </c>
      <c r="T600" t="str">
        <f>_xlfn.CONCAT(bike_store_customer_order[[#This Row],[first_name]]," ",bike_store_customer_order[[#This Row],[last_name]])</f>
        <v>Ashely Holmes</v>
      </c>
    </row>
    <row r="601" spans="1:20" x14ac:dyDescent="0.3">
      <c r="A601">
        <v>456</v>
      </c>
      <c r="B601" s="1" t="s">
        <v>1826</v>
      </c>
      <c r="C601" s="1" t="s">
        <v>1827</v>
      </c>
      <c r="D601" s="1" t="s">
        <v>1828</v>
      </c>
      <c r="E601" s="1" t="s">
        <v>81</v>
      </c>
      <c r="F601" s="1" t="s">
        <v>27</v>
      </c>
      <c r="G601">
        <v>1057</v>
      </c>
      <c r="H601">
        <v>2</v>
      </c>
      <c r="I601">
        <v>97</v>
      </c>
      <c r="J601">
        <v>1</v>
      </c>
      <c r="K601">
        <v>0.05</v>
      </c>
      <c r="L601" s="1" t="s">
        <v>226</v>
      </c>
      <c r="M601">
        <v>1</v>
      </c>
      <c r="N601">
        <v>1</v>
      </c>
      <c r="O601">
        <v>349.99</v>
      </c>
      <c r="P601">
        <v>2017</v>
      </c>
      <c r="Q601" s="1" t="s">
        <v>19</v>
      </c>
      <c r="R601" s="1" t="s">
        <v>17</v>
      </c>
      <c r="S601">
        <v>332.4905</v>
      </c>
      <c r="T601" t="str">
        <f>_xlfn.CONCAT(bike_store_customer_order[[#This Row],[first_name]]," ",bike_store_customer_order[[#This Row],[last_name]])</f>
        <v>Serina Hensley</v>
      </c>
    </row>
    <row r="602" spans="1:20" x14ac:dyDescent="0.3">
      <c r="A602">
        <v>456</v>
      </c>
      <c r="B602" s="1" t="s">
        <v>1826</v>
      </c>
      <c r="C602" s="1" t="s">
        <v>1827</v>
      </c>
      <c r="D602" s="1" t="s">
        <v>1828</v>
      </c>
      <c r="E602" s="1" t="s">
        <v>81</v>
      </c>
      <c r="F602" s="1" t="s">
        <v>27</v>
      </c>
      <c r="G602">
        <v>1057</v>
      </c>
      <c r="H602">
        <v>3</v>
      </c>
      <c r="I602">
        <v>98</v>
      </c>
      <c r="J602">
        <v>2</v>
      </c>
      <c r="K602">
        <v>0.05</v>
      </c>
      <c r="L602" s="1" t="s">
        <v>223</v>
      </c>
      <c r="M602">
        <v>1</v>
      </c>
      <c r="N602">
        <v>1</v>
      </c>
      <c r="O602">
        <v>489.99</v>
      </c>
      <c r="P602">
        <v>2017</v>
      </c>
      <c r="Q602" s="1" t="s">
        <v>19</v>
      </c>
      <c r="R602" s="1" t="s">
        <v>17</v>
      </c>
      <c r="S602">
        <v>930.98099999999999</v>
      </c>
      <c r="T602" t="str">
        <f>_xlfn.CONCAT(bike_store_customer_order[[#This Row],[first_name]]," ",bike_store_customer_order[[#This Row],[last_name]])</f>
        <v>Serina Hensley</v>
      </c>
    </row>
    <row r="603" spans="1:20" x14ac:dyDescent="0.3">
      <c r="A603">
        <v>787</v>
      </c>
      <c r="B603" s="1" t="s">
        <v>1829</v>
      </c>
      <c r="C603" s="1" t="s">
        <v>1830</v>
      </c>
      <c r="D603" s="1" t="s">
        <v>1831</v>
      </c>
      <c r="E603" s="1" t="s">
        <v>41</v>
      </c>
      <c r="F603" s="1" t="s">
        <v>27</v>
      </c>
      <c r="G603">
        <v>1149</v>
      </c>
      <c r="H603">
        <v>1</v>
      </c>
      <c r="I603">
        <v>98</v>
      </c>
      <c r="J603">
        <v>2</v>
      </c>
      <c r="K603">
        <v>7.0000000000000007E-2</v>
      </c>
      <c r="L603" s="1" t="s">
        <v>223</v>
      </c>
      <c r="M603">
        <v>1</v>
      </c>
      <c r="N603">
        <v>1</v>
      </c>
      <c r="O603">
        <v>489.99</v>
      </c>
      <c r="P603">
        <v>2017</v>
      </c>
      <c r="Q603" s="1" t="s">
        <v>19</v>
      </c>
      <c r="R603" s="1" t="s">
        <v>17</v>
      </c>
      <c r="S603">
        <v>911.38139999999999</v>
      </c>
      <c r="T603" t="str">
        <f>_xlfn.CONCAT(bike_store_customer_order[[#This Row],[first_name]]," ",bike_store_customer_order[[#This Row],[last_name]])</f>
        <v>Malisa Mitchell</v>
      </c>
    </row>
    <row r="604" spans="1:20" x14ac:dyDescent="0.3">
      <c r="A604">
        <v>12</v>
      </c>
      <c r="B604" s="1" t="s">
        <v>1250</v>
      </c>
      <c r="C604" s="1" t="s">
        <v>1251</v>
      </c>
      <c r="D604" s="1" t="s">
        <v>1252</v>
      </c>
      <c r="E604" s="1" t="s">
        <v>56</v>
      </c>
      <c r="F604" s="1" t="s">
        <v>27</v>
      </c>
      <c r="G604">
        <v>1576</v>
      </c>
      <c r="H604">
        <v>2</v>
      </c>
      <c r="I604">
        <v>293</v>
      </c>
      <c r="J604">
        <v>1</v>
      </c>
      <c r="K604">
        <v>0.05</v>
      </c>
      <c r="L604" s="1" t="s">
        <v>232</v>
      </c>
      <c r="M604">
        <v>1</v>
      </c>
      <c r="N604">
        <v>1</v>
      </c>
      <c r="O604">
        <v>319.99</v>
      </c>
      <c r="P604">
        <v>2018</v>
      </c>
      <c r="Q604" s="1" t="s">
        <v>19</v>
      </c>
      <c r="R604" s="1" t="s">
        <v>17</v>
      </c>
      <c r="S604">
        <v>303.9905</v>
      </c>
      <c r="T604" t="str">
        <f>_xlfn.CONCAT(bike_store_customer_order[[#This Row],[first_name]]," ",bike_store_customer_order[[#This Row],[last_name]])</f>
        <v>Robby Sykes</v>
      </c>
    </row>
    <row r="605" spans="1:20" x14ac:dyDescent="0.3">
      <c r="A605">
        <v>1010</v>
      </c>
      <c r="B605" s="1" t="s">
        <v>1832</v>
      </c>
      <c r="C605" s="1" t="s">
        <v>1833</v>
      </c>
      <c r="D605" s="1" t="s">
        <v>1834</v>
      </c>
      <c r="E605" s="1" t="s">
        <v>66</v>
      </c>
      <c r="F605" s="1" t="s">
        <v>27</v>
      </c>
      <c r="G605">
        <v>1355</v>
      </c>
      <c r="H605">
        <v>1</v>
      </c>
      <c r="I605">
        <v>297</v>
      </c>
      <c r="J605">
        <v>1</v>
      </c>
      <c r="K605">
        <v>0.1</v>
      </c>
      <c r="L605" s="1" t="s">
        <v>215</v>
      </c>
      <c r="M605">
        <v>1</v>
      </c>
      <c r="N605">
        <v>1</v>
      </c>
      <c r="O605">
        <v>279.99</v>
      </c>
      <c r="P605">
        <v>2018</v>
      </c>
      <c r="Q605" s="1" t="s">
        <v>19</v>
      </c>
      <c r="R605" s="1" t="s">
        <v>17</v>
      </c>
      <c r="S605">
        <v>251.99100000000001</v>
      </c>
      <c r="T605" t="str">
        <f>_xlfn.CONCAT(bike_store_customer_order[[#This Row],[first_name]]," ",bike_store_customer_order[[#This Row],[last_name]])</f>
        <v>Katia Henry</v>
      </c>
    </row>
    <row r="606" spans="1:20" x14ac:dyDescent="0.3">
      <c r="A606">
        <v>405</v>
      </c>
      <c r="B606" s="1" t="s">
        <v>1835</v>
      </c>
      <c r="C606" s="1" t="s">
        <v>527</v>
      </c>
      <c r="D606" s="1" t="s">
        <v>1836</v>
      </c>
      <c r="E606" s="1" t="s">
        <v>237</v>
      </c>
      <c r="F606" s="1" t="s">
        <v>27</v>
      </c>
      <c r="G606">
        <v>1455</v>
      </c>
      <c r="H606">
        <v>1</v>
      </c>
      <c r="I606">
        <v>101</v>
      </c>
      <c r="J606">
        <v>2</v>
      </c>
      <c r="K606">
        <v>0.05</v>
      </c>
      <c r="L606" s="1" t="s">
        <v>211</v>
      </c>
      <c r="M606">
        <v>1</v>
      </c>
      <c r="N606">
        <v>1</v>
      </c>
      <c r="O606">
        <v>339.99</v>
      </c>
      <c r="P606">
        <v>2017</v>
      </c>
      <c r="Q606" s="1" t="s">
        <v>19</v>
      </c>
      <c r="R606" s="1" t="s">
        <v>17</v>
      </c>
      <c r="S606">
        <v>645.98099999999999</v>
      </c>
      <c r="T606" t="str">
        <f>_xlfn.CONCAT(bike_store_customer_order[[#This Row],[first_name]]," ",bike_store_customer_order[[#This Row],[last_name]])</f>
        <v>Greta Page</v>
      </c>
    </row>
    <row r="607" spans="1:20" x14ac:dyDescent="0.3">
      <c r="A607">
        <v>207</v>
      </c>
      <c r="B607" s="1" t="s">
        <v>1837</v>
      </c>
      <c r="C607" s="1" t="s">
        <v>1838</v>
      </c>
      <c r="D607" s="1" t="s">
        <v>1839</v>
      </c>
      <c r="E607" s="1" t="s">
        <v>128</v>
      </c>
      <c r="F607" s="1" t="s">
        <v>15</v>
      </c>
      <c r="G607">
        <v>713</v>
      </c>
      <c r="H607">
        <v>2</v>
      </c>
      <c r="I607">
        <v>97</v>
      </c>
      <c r="J607">
        <v>2</v>
      </c>
      <c r="K607">
        <v>0.1</v>
      </c>
      <c r="L607" s="1" t="s">
        <v>226</v>
      </c>
      <c r="M607">
        <v>1</v>
      </c>
      <c r="N607">
        <v>1</v>
      </c>
      <c r="O607">
        <v>349.99</v>
      </c>
      <c r="P607">
        <v>2017</v>
      </c>
      <c r="Q607" s="1" t="s">
        <v>19</v>
      </c>
      <c r="R607" s="1" t="s">
        <v>17</v>
      </c>
      <c r="S607">
        <v>629.98200000000008</v>
      </c>
      <c r="T607" t="str">
        <f>_xlfn.CONCAT(bike_store_customer_order[[#This Row],[first_name]]," ",bike_store_customer_order[[#This Row],[last_name]])</f>
        <v>Michel Blankenship</v>
      </c>
    </row>
    <row r="608" spans="1:20" x14ac:dyDescent="0.3">
      <c r="A608">
        <v>293</v>
      </c>
      <c r="B608" s="1" t="s">
        <v>1840</v>
      </c>
      <c r="C608" s="1" t="s">
        <v>1841</v>
      </c>
      <c r="D608" s="1" t="s">
        <v>1842</v>
      </c>
      <c r="E608" s="1" t="s">
        <v>96</v>
      </c>
      <c r="F608" s="1" t="s">
        <v>27</v>
      </c>
      <c r="G608">
        <v>1414</v>
      </c>
      <c r="H608">
        <v>2</v>
      </c>
      <c r="I608">
        <v>292</v>
      </c>
      <c r="J608">
        <v>2</v>
      </c>
      <c r="K608">
        <v>0.05</v>
      </c>
      <c r="L608" s="1" t="s">
        <v>217</v>
      </c>
      <c r="M608">
        <v>1</v>
      </c>
      <c r="N608">
        <v>1</v>
      </c>
      <c r="O608">
        <v>369.99</v>
      </c>
      <c r="P608">
        <v>2018</v>
      </c>
      <c r="Q608" s="1" t="s">
        <v>19</v>
      </c>
      <c r="R608" s="1" t="s">
        <v>17</v>
      </c>
      <c r="S608">
        <v>702.98099999999999</v>
      </c>
      <c r="T608" t="str">
        <f>_xlfn.CONCAT(bike_store_customer_order[[#This Row],[first_name]]," ",bike_store_customer_order[[#This Row],[last_name]])</f>
        <v>Tiny French</v>
      </c>
    </row>
    <row r="609" spans="1:20" x14ac:dyDescent="0.3">
      <c r="A609">
        <v>948</v>
      </c>
      <c r="B609" s="1" t="s">
        <v>1843</v>
      </c>
      <c r="C609" s="1" t="s">
        <v>622</v>
      </c>
      <c r="D609" s="1" t="s">
        <v>1844</v>
      </c>
      <c r="E609" s="1" t="s">
        <v>167</v>
      </c>
      <c r="F609" s="1" t="s">
        <v>27</v>
      </c>
      <c r="G609">
        <v>837</v>
      </c>
      <c r="H609">
        <v>2</v>
      </c>
      <c r="I609">
        <v>97</v>
      </c>
      <c r="J609">
        <v>1</v>
      </c>
      <c r="K609">
        <v>0.1</v>
      </c>
      <c r="L609" s="1" t="s">
        <v>226</v>
      </c>
      <c r="M609">
        <v>1</v>
      </c>
      <c r="N609">
        <v>1</v>
      </c>
      <c r="O609">
        <v>349.99</v>
      </c>
      <c r="P609">
        <v>2017</v>
      </c>
      <c r="Q609" s="1" t="s">
        <v>19</v>
      </c>
      <c r="R609" s="1" t="s">
        <v>17</v>
      </c>
      <c r="S609">
        <v>314.99100000000004</v>
      </c>
      <c r="T609" t="str">
        <f>_xlfn.CONCAT(bike_store_customer_order[[#This Row],[first_name]]," ",bike_store_customer_order[[#This Row],[last_name]])</f>
        <v>Siobhan Lang</v>
      </c>
    </row>
    <row r="610" spans="1:20" x14ac:dyDescent="0.3">
      <c r="A610">
        <v>270</v>
      </c>
      <c r="B610" s="1" t="s">
        <v>1845</v>
      </c>
      <c r="C610" s="1" t="s">
        <v>1846</v>
      </c>
      <c r="D610" s="1" t="s">
        <v>1847</v>
      </c>
      <c r="E610" s="1" t="s">
        <v>175</v>
      </c>
      <c r="F610" s="1" t="s">
        <v>27</v>
      </c>
      <c r="G610">
        <v>972</v>
      </c>
      <c r="H610">
        <v>1</v>
      </c>
      <c r="I610">
        <v>100</v>
      </c>
      <c r="J610">
        <v>1</v>
      </c>
      <c r="K610">
        <v>0.2</v>
      </c>
      <c r="L610" s="1" t="s">
        <v>214</v>
      </c>
      <c r="M610">
        <v>1</v>
      </c>
      <c r="N610">
        <v>1</v>
      </c>
      <c r="O610">
        <v>489.99</v>
      </c>
      <c r="P610">
        <v>2017</v>
      </c>
      <c r="Q610" s="1" t="s">
        <v>19</v>
      </c>
      <c r="R610" s="1" t="s">
        <v>17</v>
      </c>
      <c r="S610">
        <v>391.99200000000002</v>
      </c>
      <c r="T610" t="str">
        <f>_xlfn.CONCAT(bike_store_customer_order[[#This Row],[first_name]]," ",bike_store_customer_order[[#This Row],[last_name]])</f>
        <v>Claudio Wise</v>
      </c>
    </row>
    <row r="611" spans="1:20" x14ac:dyDescent="0.3">
      <c r="A611">
        <v>1225</v>
      </c>
      <c r="B611" s="1" t="s">
        <v>1848</v>
      </c>
      <c r="C611" s="1" t="s">
        <v>1849</v>
      </c>
      <c r="D611" s="1" t="s">
        <v>1850</v>
      </c>
      <c r="E611" s="1" t="s">
        <v>166</v>
      </c>
      <c r="F611" s="1" t="s">
        <v>21</v>
      </c>
      <c r="G611">
        <v>1040</v>
      </c>
      <c r="H611">
        <v>1</v>
      </c>
      <c r="I611">
        <v>97</v>
      </c>
      <c r="J611">
        <v>1</v>
      </c>
      <c r="K611">
        <v>0.1</v>
      </c>
      <c r="L611" s="1" t="s">
        <v>226</v>
      </c>
      <c r="M611">
        <v>1</v>
      </c>
      <c r="N611">
        <v>1</v>
      </c>
      <c r="O611">
        <v>349.99</v>
      </c>
      <c r="P611">
        <v>2017</v>
      </c>
      <c r="Q611" s="1" t="s">
        <v>19</v>
      </c>
      <c r="R611" s="1" t="s">
        <v>17</v>
      </c>
      <c r="S611">
        <v>314.99100000000004</v>
      </c>
      <c r="T611" t="str">
        <f>_xlfn.CONCAT(bike_store_customer_order[[#This Row],[first_name]]," ",bike_store_customer_order[[#This Row],[last_name]])</f>
        <v>Mellisa Griffin</v>
      </c>
    </row>
    <row r="612" spans="1:20" x14ac:dyDescent="0.3">
      <c r="A612">
        <v>1433</v>
      </c>
      <c r="B612" s="1" t="s">
        <v>1851</v>
      </c>
      <c r="C612" s="1" t="s">
        <v>1747</v>
      </c>
      <c r="D612" s="1" t="s">
        <v>1852</v>
      </c>
      <c r="E612" s="1" t="s">
        <v>26</v>
      </c>
      <c r="F612" s="1" t="s">
        <v>27</v>
      </c>
      <c r="G612">
        <v>1352</v>
      </c>
      <c r="H612">
        <v>3</v>
      </c>
      <c r="I612">
        <v>282</v>
      </c>
      <c r="J612">
        <v>2</v>
      </c>
      <c r="K612">
        <v>0.1</v>
      </c>
      <c r="L612" s="1" t="s">
        <v>213</v>
      </c>
      <c r="M612">
        <v>1</v>
      </c>
      <c r="N612">
        <v>1</v>
      </c>
      <c r="O612">
        <v>279.99</v>
      </c>
      <c r="P612">
        <v>2018</v>
      </c>
      <c r="Q612" s="1" t="s">
        <v>19</v>
      </c>
      <c r="R612" s="1" t="s">
        <v>17</v>
      </c>
      <c r="S612">
        <v>503.98200000000003</v>
      </c>
      <c r="T612" t="str">
        <f>_xlfn.CONCAT(bike_store_customer_order[[#This Row],[first_name]]," ",bike_store_customer_order[[#This Row],[last_name]])</f>
        <v>Nicola Knight</v>
      </c>
    </row>
    <row r="613" spans="1:20" x14ac:dyDescent="0.3">
      <c r="A613">
        <v>1433</v>
      </c>
      <c r="B613" s="1" t="s">
        <v>1851</v>
      </c>
      <c r="C613" s="1" t="s">
        <v>1747</v>
      </c>
      <c r="D613" s="1" t="s">
        <v>1852</v>
      </c>
      <c r="E613" s="1" t="s">
        <v>26</v>
      </c>
      <c r="F613" s="1" t="s">
        <v>27</v>
      </c>
      <c r="G613">
        <v>1352</v>
      </c>
      <c r="H613">
        <v>5</v>
      </c>
      <c r="I613">
        <v>100</v>
      </c>
      <c r="J613">
        <v>1</v>
      </c>
      <c r="K613">
        <v>0.05</v>
      </c>
      <c r="L613" s="1" t="s">
        <v>214</v>
      </c>
      <c r="M613">
        <v>1</v>
      </c>
      <c r="N613">
        <v>1</v>
      </c>
      <c r="O613">
        <v>489.99</v>
      </c>
      <c r="P613">
        <v>2017</v>
      </c>
      <c r="Q613" s="1" t="s">
        <v>19</v>
      </c>
      <c r="R613" s="1" t="s">
        <v>17</v>
      </c>
      <c r="S613">
        <v>465.4905</v>
      </c>
      <c r="T613" t="str">
        <f>_xlfn.CONCAT(bike_store_customer_order[[#This Row],[first_name]]," ",bike_store_customer_order[[#This Row],[last_name]])</f>
        <v>Nicola Knight</v>
      </c>
    </row>
    <row r="614" spans="1:20" x14ac:dyDescent="0.3">
      <c r="A614">
        <v>214</v>
      </c>
      <c r="B614" s="1" t="s">
        <v>1853</v>
      </c>
      <c r="C614" s="1" t="s">
        <v>1854</v>
      </c>
      <c r="D614" s="1" t="s">
        <v>1855</v>
      </c>
      <c r="E614" s="1" t="s">
        <v>136</v>
      </c>
      <c r="F614" s="1" t="s">
        <v>27</v>
      </c>
      <c r="G614">
        <v>879</v>
      </c>
      <c r="H614">
        <v>1</v>
      </c>
      <c r="I614">
        <v>100</v>
      </c>
      <c r="J614">
        <v>2</v>
      </c>
      <c r="K614">
        <v>0.2</v>
      </c>
      <c r="L614" s="1" t="s">
        <v>214</v>
      </c>
      <c r="M614">
        <v>1</v>
      </c>
      <c r="N614">
        <v>1</v>
      </c>
      <c r="O614">
        <v>489.99</v>
      </c>
      <c r="P614">
        <v>2017</v>
      </c>
      <c r="Q614" s="1" t="s">
        <v>19</v>
      </c>
      <c r="R614" s="1" t="s">
        <v>17</v>
      </c>
      <c r="S614">
        <v>783.98400000000004</v>
      </c>
      <c r="T614" t="str">
        <f>_xlfn.CONCAT(bike_store_customer_order[[#This Row],[first_name]]," ",bike_store_customer_order[[#This Row],[last_name]])</f>
        <v>Ross Pugh</v>
      </c>
    </row>
    <row r="615" spans="1:20" x14ac:dyDescent="0.3">
      <c r="A615">
        <v>367</v>
      </c>
      <c r="B615" s="1" t="s">
        <v>1856</v>
      </c>
      <c r="C615" s="1" t="s">
        <v>1225</v>
      </c>
      <c r="D615" s="1" t="s">
        <v>1857</v>
      </c>
      <c r="E615" s="1" t="s">
        <v>199</v>
      </c>
      <c r="F615" s="1" t="s">
        <v>27</v>
      </c>
      <c r="G615">
        <v>779</v>
      </c>
      <c r="H615">
        <v>1</v>
      </c>
      <c r="I615">
        <v>101</v>
      </c>
      <c r="J615">
        <v>1</v>
      </c>
      <c r="K615">
        <v>0.05</v>
      </c>
      <c r="L615" s="1" t="s">
        <v>211</v>
      </c>
      <c r="M615">
        <v>1</v>
      </c>
      <c r="N615">
        <v>1</v>
      </c>
      <c r="O615">
        <v>339.99</v>
      </c>
      <c r="P615">
        <v>2017</v>
      </c>
      <c r="Q615" s="1" t="s">
        <v>19</v>
      </c>
      <c r="R615" s="1" t="s">
        <v>17</v>
      </c>
      <c r="S615">
        <v>322.9905</v>
      </c>
      <c r="T615" t="str">
        <f>_xlfn.CONCAT(bike_store_customer_order[[#This Row],[first_name]]," ",bike_store_customer_order[[#This Row],[last_name]])</f>
        <v>Blanca Hooper</v>
      </c>
    </row>
    <row r="616" spans="1:20" x14ac:dyDescent="0.3">
      <c r="A616">
        <v>618</v>
      </c>
      <c r="B616" s="1" t="s">
        <v>1708</v>
      </c>
      <c r="C616" s="1" t="s">
        <v>810</v>
      </c>
      <c r="D616" s="1" t="s">
        <v>1709</v>
      </c>
      <c r="E616" s="1" t="s">
        <v>135</v>
      </c>
      <c r="F616" s="1" t="s">
        <v>27</v>
      </c>
      <c r="G616">
        <v>948</v>
      </c>
      <c r="H616">
        <v>3</v>
      </c>
      <c r="I616">
        <v>101</v>
      </c>
      <c r="J616">
        <v>1</v>
      </c>
      <c r="K616">
        <v>0.2</v>
      </c>
      <c r="L616" s="1" t="s">
        <v>211</v>
      </c>
      <c r="M616">
        <v>1</v>
      </c>
      <c r="N616">
        <v>1</v>
      </c>
      <c r="O616">
        <v>339.99</v>
      </c>
      <c r="P616">
        <v>2017</v>
      </c>
      <c r="Q616" s="1" t="s">
        <v>19</v>
      </c>
      <c r="R616" s="1" t="s">
        <v>17</v>
      </c>
      <c r="S616">
        <v>271.99200000000002</v>
      </c>
      <c r="T616" t="str">
        <f>_xlfn.CONCAT(bike_store_customer_order[[#This Row],[first_name]]," ",bike_store_customer_order[[#This Row],[last_name]])</f>
        <v>Skye Pope</v>
      </c>
    </row>
    <row r="617" spans="1:20" x14ac:dyDescent="0.3">
      <c r="A617">
        <v>1239</v>
      </c>
      <c r="B617" s="1" t="s">
        <v>1858</v>
      </c>
      <c r="C617" s="1" t="s">
        <v>1322</v>
      </c>
      <c r="D617" s="1" t="s">
        <v>1859</v>
      </c>
      <c r="E617" s="1" t="s">
        <v>99</v>
      </c>
      <c r="F617" s="1" t="s">
        <v>27</v>
      </c>
      <c r="G617">
        <v>1430</v>
      </c>
      <c r="H617">
        <v>2</v>
      </c>
      <c r="I617">
        <v>281</v>
      </c>
      <c r="J617">
        <v>1</v>
      </c>
      <c r="K617">
        <v>7.0000000000000007E-2</v>
      </c>
      <c r="L617" s="1" t="s">
        <v>216</v>
      </c>
      <c r="M617">
        <v>1</v>
      </c>
      <c r="N617">
        <v>1</v>
      </c>
      <c r="O617">
        <v>319.99</v>
      </c>
      <c r="P617">
        <v>2018</v>
      </c>
      <c r="Q617" s="1" t="s">
        <v>19</v>
      </c>
      <c r="R617" s="1" t="s">
        <v>17</v>
      </c>
      <c r="S617">
        <v>297.59069999999997</v>
      </c>
      <c r="T617" t="str">
        <f>_xlfn.CONCAT(bike_store_customer_order[[#This Row],[first_name]]," ",bike_store_customer_order[[#This Row],[last_name]])</f>
        <v>Tara Maynard</v>
      </c>
    </row>
    <row r="618" spans="1:20" x14ac:dyDescent="0.3">
      <c r="A618">
        <v>1162</v>
      </c>
      <c r="B618" s="1" t="s">
        <v>1860</v>
      </c>
      <c r="C618" s="1" t="s">
        <v>1861</v>
      </c>
      <c r="D618" s="1" t="s">
        <v>1862</v>
      </c>
      <c r="E618" s="1" t="s">
        <v>165</v>
      </c>
      <c r="F618" s="1" t="s">
        <v>27</v>
      </c>
      <c r="G618">
        <v>709</v>
      </c>
      <c r="H618">
        <v>2</v>
      </c>
      <c r="I618">
        <v>101</v>
      </c>
      <c r="J618">
        <v>2</v>
      </c>
      <c r="K618">
        <v>7.0000000000000007E-2</v>
      </c>
      <c r="L618" s="1" t="s">
        <v>211</v>
      </c>
      <c r="M618">
        <v>1</v>
      </c>
      <c r="N618">
        <v>1</v>
      </c>
      <c r="O618">
        <v>339.99</v>
      </c>
      <c r="P618">
        <v>2017</v>
      </c>
      <c r="Q618" s="1" t="s">
        <v>19</v>
      </c>
      <c r="R618" s="1" t="s">
        <v>17</v>
      </c>
      <c r="S618">
        <v>632.38139999999999</v>
      </c>
      <c r="T618" t="str">
        <f>_xlfn.CONCAT(bike_store_customer_order[[#This Row],[first_name]]," ",bike_store_customer_order[[#This Row],[last_name]])</f>
        <v>Carmelina Sellers</v>
      </c>
    </row>
    <row r="619" spans="1:20" x14ac:dyDescent="0.3">
      <c r="A619">
        <v>500</v>
      </c>
      <c r="B619" s="1" t="s">
        <v>703</v>
      </c>
      <c r="C619" s="1" t="s">
        <v>704</v>
      </c>
      <c r="D619" s="1" t="s">
        <v>705</v>
      </c>
      <c r="E619" s="1" t="s">
        <v>113</v>
      </c>
      <c r="F619" s="1" t="s">
        <v>27</v>
      </c>
      <c r="G619">
        <v>730</v>
      </c>
      <c r="H619">
        <v>3</v>
      </c>
      <c r="I619">
        <v>96</v>
      </c>
      <c r="J619">
        <v>2</v>
      </c>
      <c r="K619">
        <v>7.0000000000000007E-2</v>
      </c>
      <c r="L619" s="1" t="s">
        <v>212</v>
      </c>
      <c r="M619">
        <v>1</v>
      </c>
      <c r="N619">
        <v>1</v>
      </c>
      <c r="O619">
        <v>349.99</v>
      </c>
      <c r="P619">
        <v>2017</v>
      </c>
      <c r="Q619" s="1" t="s">
        <v>19</v>
      </c>
      <c r="R619" s="1" t="s">
        <v>17</v>
      </c>
      <c r="S619">
        <v>650.98140000000001</v>
      </c>
      <c r="T619" t="str">
        <f>_xlfn.CONCAT(bike_store_customer_order[[#This Row],[first_name]]," ",bike_store_customer_order[[#This Row],[last_name]])</f>
        <v>Moira Lester</v>
      </c>
    </row>
    <row r="620" spans="1:20" x14ac:dyDescent="0.3">
      <c r="A620">
        <v>1013</v>
      </c>
      <c r="B620" s="1" t="s">
        <v>1863</v>
      </c>
      <c r="C620" s="1" t="s">
        <v>1864</v>
      </c>
      <c r="D620" s="1" t="s">
        <v>1865</v>
      </c>
      <c r="E620" s="1" t="s">
        <v>159</v>
      </c>
      <c r="F620" s="1" t="s">
        <v>27</v>
      </c>
      <c r="G620">
        <v>1372</v>
      </c>
      <c r="H620">
        <v>2</v>
      </c>
      <c r="I620">
        <v>283</v>
      </c>
      <c r="J620">
        <v>2</v>
      </c>
      <c r="K620">
        <v>0.2</v>
      </c>
      <c r="L620" s="1" t="s">
        <v>208</v>
      </c>
      <c r="M620">
        <v>1</v>
      </c>
      <c r="N620">
        <v>1</v>
      </c>
      <c r="O620">
        <v>319.99</v>
      </c>
      <c r="P620">
        <v>2018</v>
      </c>
      <c r="Q620" s="1" t="s">
        <v>19</v>
      </c>
      <c r="R620" s="1" t="s">
        <v>17</v>
      </c>
      <c r="S620">
        <v>511.98400000000004</v>
      </c>
      <c r="T620" t="str">
        <f>_xlfn.CONCAT(bike_store_customer_order[[#This Row],[first_name]]," ",bike_store_customer_order[[#This Row],[last_name]])</f>
        <v>Alma Peck</v>
      </c>
    </row>
    <row r="621" spans="1:20" x14ac:dyDescent="0.3">
      <c r="A621">
        <v>1016</v>
      </c>
      <c r="B621" s="1" t="s">
        <v>1866</v>
      </c>
      <c r="C621" s="1" t="s">
        <v>670</v>
      </c>
      <c r="D621" s="1" t="s">
        <v>1867</v>
      </c>
      <c r="E621" s="1" t="s">
        <v>30</v>
      </c>
      <c r="F621" s="1" t="s">
        <v>27</v>
      </c>
      <c r="G621">
        <v>1351</v>
      </c>
      <c r="H621">
        <v>1</v>
      </c>
      <c r="I621">
        <v>297</v>
      </c>
      <c r="J621">
        <v>2</v>
      </c>
      <c r="K621">
        <v>0.2</v>
      </c>
      <c r="L621" s="1" t="s">
        <v>215</v>
      </c>
      <c r="M621">
        <v>1</v>
      </c>
      <c r="N621">
        <v>1</v>
      </c>
      <c r="O621">
        <v>279.99</v>
      </c>
      <c r="P621">
        <v>2018</v>
      </c>
      <c r="Q621" s="1" t="s">
        <v>19</v>
      </c>
      <c r="R621" s="1" t="s">
        <v>17</v>
      </c>
      <c r="S621">
        <v>447.98400000000004</v>
      </c>
      <c r="T621" t="str">
        <f>_xlfn.CONCAT(bike_store_customer_order[[#This Row],[first_name]]," ",bike_store_customer_order[[#This Row],[last_name]])</f>
        <v>Shenna Benton</v>
      </c>
    </row>
    <row r="622" spans="1:20" x14ac:dyDescent="0.3">
      <c r="A622">
        <v>1022</v>
      </c>
      <c r="B622" s="1" t="s">
        <v>1868</v>
      </c>
      <c r="C622" s="1" t="s">
        <v>1869</v>
      </c>
      <c r="D622" s="1" t="s">
        <v>1870</v>
      </c>
      <c r="E622" s="1" t="s">
        <v>62</v>
      </c>
      <c r="F622" s="1" t="s">
        <v>27</v>
      </c>
      <c r="G622">
        <v>1181</v>
      </c>
      <c r="H622">
        <v>1</v>
      </c>
      <c r="I622">
        <v>98</v>
      </c>
      <c r="J622">
        <v>1</v>
      </c>
      <c r="K622">
        <v>0.1</v>
      </c>
      <c r="L622" s="1" t="s">
        <v>223</v>
      </c>
      <c r="M622">
        <v>1</v>
      </c>
      <c r="N622">
        <v>1</v>
      </c>
      <c r="O622">
        <v>489.99</v>
      </c>
      <c r="P622">
        <v>2017</v>
      </c>
      <c r="Q622" s="1" t="s">
        <v>19</v>
      </c>
      <c r="R622" s="1" t="s">
        <v>17</v>
      </c>
      <c r="S622">
        <v>440.99100000000004</v>
      </c>
      <c r="T622" t="str">
        <f>_xlfn.CONCAT(bike_store_customer_order[[#This Row],[first_name]]," ",bike_store_customer_order[[#This Row],[last_name]])</f>
        <v>Hye Mercer</v>
      </c>
    </row>
    <row r="623" spans="1:20" x14ac:dyDescent="0.3">
      <c r="A623">
        <v>976</v>
      </c>
      <c r="B623" s="1" t="s">
        <v>532</v>
      </c>
      <c r="C623" s="1" t="s">
        <v>1871</v>
      </c>
      <c r="D623" s="1" t="s">
        <v>1872</v>
      </c>
      <c r="E623" s="1" t="s">
        <v>225</v>
      </c>
      <c r="F623" s="1" t="s">
        <v>27</v>
      </c>
      <c r="G623">
        <v>685</v>
      </c>
      <c r="H623">
        <v>4</v>
      </c>
      <c r="I623">
        <v>98</v>
      </c>
      <c r="J623">
        <v>2</v>
      </c>
      <c r="K623">
        <v>0.2</v>
      </c>
      <c r="L623" s="1" t="s">
        <v>223</v>
      </c>
      <c r="M623">
        <v>1</v>
      </c>
      <c r="N623">
        <v>1</v>
      </c>
      <c r="O623">
        <v>489.99</v>
      </c>
      <c r="P623">
        <v>2017</v>
      </c>
      <c r="Q623" s="1" t="s">
        <v>19</v>
      </c>
      <c r="R623" s="1" t="s">
        <v>17</v>
      </c>
      <c r="S623">
        <v>783.98400000000004</v>
      </c>
      <c r="T623" t="str">
        <f>_xlfn.CONCAT(bike_store_customer_order[[#This Row],[first_name]]," ",bike_store_customer_order[[#This Row],[last_name]])</f>
        <v>Ayanna Cherry</v>
      </c>
    </row>
    <row r="624" spans="1:20" x14ac:dyDescent="0.3">
      <c r="A624">
        <v>1126</v>
      </c>
      <c r="B624" s="1" t="s">
        <v>1873</v>
      </c>
      <c r="C624" s="1" t="s">
        <v>1874</v>
      </c>
      <c r="D624" s="1" t="s">
        <v>1875</v>
      </c>
      <c r="E624" s="1" t="s">
        <v>61</v>
      </c>
      <c r="F624" s="1" t="s">
        <v>27</v>
      </c>
      <c r="G624">
        <v>1384</v>
      </c>
      <c r="H624">
        <v>4</v>
      </c>
      <c r="I624">
        <v>97</v>
      </c>
      <c r="J624">
        <v>1</v>
      </c>
      <c r="K624">
        <v>0.05</v>
      </c>
      <c r="L624" s="1" t="s">
        <v>226</v>
      </c>
      <c r="M624">
        <v>1</v>
      </c>
      <c r="N624">
        <v>1</v>
      </c>
      <c r="O624">
        <v>349.99</v>
      </c>
      <c r="P624">
        <v>2017</v>
      </c>
      <c r="Q624" s="1" t="s">
        <v>19</v>
      </c>
      <c r="R624" s="1" t="s">
        <v>17</v>
      </c>
      <c r="S624">
        <v>332.4905</v>
      </c>
      <c r="T624" t="str">
        <f>_xlfn.CONCAT(bike_store_customer_order[[#This Row],[first_name]]," ",bike_store_customer_order[[#This Row],[last_name]])</f>
        <v>Elmira Levy</v>
      </c>
    </row>
    <row r="625" spans="1:20" x14ac:dyDescent="0.3">
      <c r="A625">
        <v>10</v>
      </c>
      <c r="B625" s="1" t="s">
        <v>1876</v>
      </c>
      <c r="C625" s="1" t="s">
        <v>1877</v>
      </c>
      <c r="D625" s="1" t="s">
        <v>1878</v>
      </c>
      <c r="E625" s="1" t="s">
        <v>44</v>
      </c>
      <c r="F625" s="1" t="s">
        <v>27</v>
      </c>
      <c r="G625">
        <v>1609</v>
      </c>
      <c r="H625">
        <v>1</v>
      </c>
      <c r="I625">
        <v>96</v>
      </c>
      <c r="J625">
        <v>1</v>
      </c>
      <c r="K625">
        <v>0.2</v>
      </c>
      <c r="L625" s="1" t="s">
        <v>212</v>
      </c>
      <c r="M625">
        <v>1</v>
      </c>
      <c r="N625">
        <v>1</v>
      </c>
      <c r="O625">
        <v>349.99</v>
      </c>
      <c r="P625">
        <v>2017</v>
      </c>
      <c r="Q625" s="1" t="s">
        <v>19</v>
      </c>
      <c r="R625" s="1" t="s">
        <v>17</v>
      </c>
      <c r="S625">
        <v>279.99200000000002</v>
      </c>
      <c r="T625" t="str">
        <f>_xlfn.CONCAT(bike_store_customer_order[[#This Row],[first_name]]," ",bike_store_customer_order[[#This Row],[last_name]])</f>
        <v>Pamelia Newman</v>
      </c>
    </row>
    <row r="626" spans="1:20" x14ac:dyDescent="0.3">
      <c r="A626">
        <v>28</v>
      </c>
      <c r="B626" s="1" t="s">
        <v>1879</v>
      </c>
      <c r="C626" s="1" t="s">
        <v>1400</v>
      </c>
      <c r="D626" s="1" t="s">
        <v>1880</v>
      </c>
      <c r="E626" s="1" t="s">
        <v>47</v>
      </c>
      <c r="F626" s="1" t="s">
        <v>27</v>
      </c>
      <c r="G626">
        <v>1533</v>
      </c>
      <c r="H626">
        <v>3</v>
      </c>
      <c r="I626">
        <v>96</v>
      </c>
      <c r="J626">
        <v>1</v>
      </c>
      <c r="K626">
        <v>0.1</v>
      </c>
      <c r="L626" s="1" t="s">
        <v>212</v>
      </c>
      <c r="M626">
        <v>1</v>
      </c>
      <c r="N626">
        <v>1</v>
      </c>
      <c r="O626">
        <v>349.99</v>
      </c>
      <c r="P626">
        <v>2017</v>
      </c>
      <c r="Q626" s="1" t="s">
        <v>19</v>
      </c>
      <c r="R626" s="1" t="s">
        <v>17</v>
      </c>
      <c r="S626">
        <v>314.99100000000004</v>
      </c>
      <c r="T626" t="str">
        <f>_xlfn.CONCAT(bike_store_customer_order[[#This Row],[first_name]]," ",bike_store_customer_order[[#This Row],[last_name]])</f>
        <v>Jeanice Frost</v>
      </c>
    </row>
    <row r="627" spans="1:20" x14ac:dyDescent="0.3">
      <c r="A627">
        <v>172</v>
      </c>
      <c r="B627" s="1" t="s">
        <v>1881</v>
      </c>
      <c r="C627" s="1" t="s">
        <v>1882</v>
      </c>
      <c r="D627" s="1" t="s">
        <v>1883</v>
      </c>
      <c r="E627" s="1" t="s">
        <v>75</v>
      </c>
      <c r="F627" s="1" t="s">
        <v>21</v>
      </c>
      <c r="G627">
        <v>1554</v>
      </c>
      <c r="H627">
        <v>2</v>
      </c>
      <c r="I627">
        <v>285</v>
      </c>
      <c r="J627">
        <v>1</v>
      </c>
      <c r="K627">
        <v>0.2</v>
      </c>
      <c r="L627" s="1" t="s">
        <v>238</v>
      </c>
      <c r="M627">
        <v>1</v>
      </c>
      <c r="N627">
        <v>1</v>
      </c>
      <c r="O627">
        <v>279.99</v>
      </c>
      <c r="P627">
        <v>2018</v>
      </c>
      <c r="Q627" s="1" t="s">
        <v>19</v>
      </c>
      <c r="R627" s="1" t="s">
        <v>17</v>
      </c>
      <c r="S627">
        <v>223.99200000000002</v>
      </c>
      <c r="T627" t="str">
        <f>_xlfn.CONCAT(bike_store_customer_order[[#This Row],[first_name]]," ",bike_store_customer_order[[#This Row],[last_name]])</f>
        <v>Jeanie Kirkland</v>
      </c>
    </row>
    <row r="628" spans="1:20" x14ac:dyDescent="0.3">
      <c r="A628">
        <v>1024</v>
      </c>
      <c r="B628" s="1" t="s">
        <v>1884</v>
      </c>
      <c r="C628" s="1" t="s">
        <v>1071</v>
      </c>
      <c r="D628" s="1" t="s">
        <v>1885</v>
      </c>
      <c r="E628" s="1" t="s">
        <v>117</v>
      </c>
      <c r="F628" s="1" t="s">
        <v>15</v>
      </c>
      <c r="G628">
        <v>881</v>
      </c>
      <c r="H628">
        <v>1</v>
      </c>
      <c r="I628">
        <v>98</v>
      </c>
      <c r="J628">
        <v>1</v>
      </c>
      <c r="K628">
        <v>7.0000000000000007E-2</v>
      </c>
      <c r="L628" s="1" t="s">
        <v>223</v>
      </c>
      <c r="M628">
        <v>1</v>
      </c>
      <c r="N628">
        <v>1</v>
      </c>
      <c r="O628">
        <v>489.99</v>
      </c>
      <c r="P628">
        <v>2017</v>
      </c>
      <c r="Q628" s="1" t="s">
        <v>19</v>
      </c>
      <c r="R628" s="1" t="s">
        <v>17</v>
      </c>
      <c r="S628">
        <v>455.69069999999999</v>
      </c>
      <c r="T628" t="str">
        <f>_xlfn.CONCAT(bike_store_customer_order[[#This Row],[first_name]]," ",bike_store_customer_order[[#This Row],[last_name]])</f>
        <v>Coleman Boyd</v>
      </c>
    </row>
    <row r="629" spans="1:20" x14ac:dyDescent="0.3">
      <c r="A629">
        <v>537</v>
      </c>
      <c r="B629" s="1" t="s">
        <v>1447</v>
      </c>
      <c r="C629" s="1" t="s">
        <v>1886</v>
      </c>
      <c r="D629" s="1" t="s">
        <v>1887</v>
      </c>
      <c r="E629" s="1" t="s">
        <v>98</v>
      </c>
      <c r="F629" s="1" t="s">
        <v>27</v>
      </c>
      <c r="G629">
        <v>942</v>
      </c>
      <c r="H629">
        <v>1</v>
      </c>
      <c r="I629">
        <v>98</v>
      </c>
      <c r="J629">
        <v>2</v>
      </c>
      <c r="K629">
        <v>0.05</v>
      </c>
      <c r="L629" s="1" t="s">
        <v>223</v>
      </c>
      <c r="M629">
        <v>1</v>
      </c>
      <c r="N629">
        <v>1</v>
      </c>
      <c r="O629">
        <v>489.99</v>
      </c>
      <c r="P629">
        <v>2017</v>
      </c>
      <c r="Q629" s="1" t="s">
        <v>19</v>
      </c>
      <c r="R629" s="1" t="s">
        <v>17</v>
      </c>
      <c r="S629">
        <v>930.98099999999999</v>
      </c>
      <c r="T629" t="str">
        <f>_xlfn.CONCAT(bike_store_customer_order[[#This Row],[first_name]]," ",bike_store_customer_order[[#This Row],[last_name]])</f>
        <v>Carter Bentley</v>
      </c>
    </row>
    <row r="630" spans="1:20" x14ac:dyDescent="0.3">
      <c r="A630">
        <v>537</v>
      </c>
      <c r="B630" s="1" t="s">
        <v>1447</v>
      </c>
      <c r="C630" s="1" t="s">
        <v>1886</v>
      </c>
      <c r="D630" s="1" t="s">
        <v>1887</v>
      </c>
      <c r="E630" s="1" t="s">
        <v>98</v>
      </c>
      <c r="F630" s="1" t="s">
        <v>27</v>
      </c>
      <c r="G630">
        <v>942</v>
      </c>
      <c r="H630">
        <v>5</v>
      </c>
      <c r="I630">
        <v>100</v>
      </c>
      <c r="J630">
        <v>1</v>
      </c>
      <c r="K630">
        <v>0.05</v>
      </c>
      <c r="L630" s="1" t="s">
        <v>214</v>
      </c>
      <c r="M630">
        <v>1</v>
      </c>
      <c r="N630">
        <v>1</v>
      </c>
      <c r="O630">
        <v>489.99</v>
      </c>
      <c r="P630">
        <v>2017</v>
      </c>
      <c r="Q630" s="1" t="s">
        <v>19</v>
      </c>
      <c r="R630" s="1" t="s">
        <v>17</v>
      </c>
      <c r="S630">
        <v>465.4905</v>
      </c>
      <c r="T630" t="str">
        <f>_xlfn.CONCAT(bike_store_customer_order[[#This Row],[first_name]]," ",bike_store_customer_order[[#This Row],[last_name]])</f>
        <v>Carter Bentley</v>
      </c>
    </row>
    <row r="631" spans="1:20" x14ac:dyDescent="0.3">
      <c r="A631">
        <v>621</v>
      </c>
      <c r="B631" s="1" t="s">
        <v>1888</v>
      </c>
      <c r="C631" s="1" t="s">
        <v>1889</v>
      </c>
      <c r="D631" s="1" t="s">
        <v>1890</v>
      </c>
      <c r="E631" s="1" t="s">
        <v>89</v>
      </c>
      <c r="F631" s="1" t="s">
        <v>21</v>
      </c>
      <c r="G631">
        <v>995</v>
      </c>
      <c r="H631">
        <v>3</v>
      </c>
      <c r="I631">
        <v>101</v>
      </c>
      <c r="J631">
        <v>1</v>
      </c>
      <c r="K631">
        <v>0.1</v>
      </c>
      <c r="L631" s="1" t="s">
        <v>211</v>
      </c>
      <c r="M631">
        <v>1</v>
      </c>
      <c r="N631">
        <v>1</v>
      </c>
      <c r="O631">
        <v>339.99</v>
      </c>
      <c r="P631">
        <v>2017</v>
      </c>
      <c r="Q631" s="1" t="s">
        <v>19</v>
      </c>
      <c r="R631" s="1" t="s">
        <v>17</v>
      </c>
      <c r="S631">
        <v>305.99100000000004</v>
      </c>
      <c r="T631" t="str">
        <f>_xlfn.CONCAT(bike_store_customer_order[[#This Row],[first_name]]," ",bike_store_customer_order[[#This Row],[last_name]])</f>
        <v>Basil Ballard</v>
      </c>
    </row>
    <row r="632" spans="1:20" x14ac:dyDescent="0.3">
      <c r="A632">
        <v>84</v>
      </c>
      <c r="B632" s="1" t="s">
        <v>1891</v>
      </c>
      <c r="C632" s="1" t="s">
        <v>1892</v>
      </c>
      <c r="D632" s="1" t="s">
        <v>1893</v>
      </c>
      <c r="E632" s="1" t="s">
        <v>99</v>
      </c>
      <c r="F632" s="1" t="s">
        <v>27</v>
      </c>
      <c r="G632">
        <v>1486</v>
      </c>
      <c r="H632">
        <v>2</v>
      </c>
      <c r="I632">
        <v>98</v>
      </c>
      <c r="J632">
        <v>1</v>
      </c>
      <c r="K632">
        <v>0.05</v>
      </c>
      <c r="L632" s="1" t="s">
        <v>223</v>
      </c>
      <c r="M632">
        <v>1</v>
      </c>
      <c r="N632">
        <v>1</v>
      </c>
      <c r="O632">
        <v>489.99</v>
      </c>
      <c r="P632">
        <v>2017</v>
      </c>
      <c r="Q632" s="1" t="s">
        <v>19</v>
      </c>
      <c r="R632" s="1" t="s">
        <v>17</v>
      </c>
      <c r="S632">
        <v>465.4905</v>
      </c>
      <c r="T632" t="str">
        <f>_xlfn.CONCAT(bike_store_customer_order[[#This Row],[first_name]]," ",bike_store_customer_order[[#This Row],[last_name]])</f>
        <v>Armand Whitehead</v>
      </c>
    </row>
    <row r="633" spans="1:20" x14ac:dyDescent="0.3">
      <c r="A633">
        <v>681</v>
      </c>
      <c r="B633" s="1" t="s">
        <v>1894</v>
      </c>
      <c r="C633" s="1" t="s">
        <v>1433</v>
      </c>
      <c r="D633" s="1" t="s">
        <v>1895</v>
      </c>
      <c r="E633" s="1" t="s">
        <v>222</v>
      </c>
      <c r="F633" s="1" t="s">
        <v>27</v>
      </c>
      <c r="G633">
        <v>664</v>
      </c>
      <c r="H633">
        <v>4</v>
      </c>
      <c r="I633">
        <v>101</v>
      </c>
      <c r="J633">
        <v>2</v>
      </c>
      <c r="K633">
        <v>0.2</v>
      </c>
      <c r="L633" s="1" t="s">
        <v>211</v>
      </c>
      <c r="M633">
        <v>1</v>
      </c>
      <c r="N633">
        <v>1</v>
      </c>
      <c r="O633">
        <v>339.99</v>
      </c>
      <c r="P633">
        <v>2017</v>
      </c>
      <c r="Q633" s="1" t="s">
        <v>19</v>
      </c>
      <c r="R633" s="1" t="s">
        <v>17</v>
      </c>
      <c r="S633">
        <v>543.98400000000004</v>
      </c>
      <c r="T633" t="str">
        <f>_xlfn.CONCAT(bike_store_customer_order[[#This Row],[first_name]]," ",bike_store_customer_order[[#This Row],[last_name]])</f>
        <v>Reatha Perez</v>
      </c>
    </row>
    <row r="634" spans="1:20" x14ac:dyDescent="0.3">
      <c r="A634">
        <v>33</v>
      </c>
      <c r="B634" s="1" t="s">
        <v>1124</v>
      </c>
      <c r="C634" s="1" t="s">
        <v>1403</v>
      </c>
      <c r="D634" s="1" t="s">
        <v>1728</v>
      </c>
      <c r="E634" s="1" t="s">
        <v>154</v>
      </c>
      <c r="F634" s="1" t="s">
        <v>21</v>
      </c>
      <c r="G634">
        <v>1487</v>
      </c>
      <c r="H634">
        <v>5</v>
      </c>
      <c r="I634">
        <v>96</v>
      </c>
      <c r="J634">
        <v>2</v>
      </c>
      <c r="K634">
        <v>0.2</v>
      </c>
      <c r="L634" s="1" t="s">
        <v>212</v>
      </c>
      <c r="M634">
        <v>1</v>
      </c>
      <c r="N634">
        <v>1</v>
      </c>
      <c r="O634">
        <v>349.99</v>
      </c>
      <c r="P634">
        <v>2017</v>
      </c>
      <c r="Q634" s="1" t="s">
        <v>19</v>
      </c>
      <c r="R634" s="1" t="s">
        <v>17</v>
      </c>
      <c r="S634">
        <v>559.98400000000004</v>
      </c>
      <c r="T634" t="str">
        <f>_xlfn.CONCAT(bike_store_customer_order[[#This Row],[first_name]]," ",bike_store_customer_order[[#This Row],[last_name]])</f>
        <v>Deloris Burke</v>
      </c>
    </row>
    <row r="635" spans="1:20" x14ac:dyDescent="0.3">
      <c r="A635">
        <v>42</v>
      </c>
      <c r="B635" s="1" t="s">
        <v>1336</v>
      </c>
      <c r="C635" s="1" t="s">
        <v>1511</v>
      </c>
      <c r="D635" s="1" t="s">
        <v>1512</v>
      </c>
      <c r="E635" s="1" t="s">
        <v>135</v>
      </c>
      <c r="F635" s="1" t="s">
        <v>27</v>
      </c>
      <c r="G635">
        <v>1559</v>
      </c>
      <c r="H635">
        <v>1</v>
      </c>
      <c r="I635">
        <v>101</v>
      </c>
      <c r="J635">
        <v>2</v>
      </c>
      <c r="K635">
        <v>7.0000000000000007E-2</v>
      </c>
      <c r="L635" s="1" t="s">
        <v>211</v>
      </c>
      <c r="M635">
        <v>1</v>
      </c>
      <c r="N635">
        <v>1</v>
      </c>
      <c r="O635">
        <v>339.99</v>
      </c>
      <c r="P635">
        <v>2017</v>
      </c>
      <c r="Q635" s="1" t="s">
        <v>19</v>
      </c>
      <c r="R635" s="1" t="s">
        <v>17</v>
      </c>
      <c r="S635">
        <v>632.38139999999999</v>
      </c>
      <c r="T635" t="str">
        <f>_xlfn.CONCAT(bike_store_customer_order[[#This Row],[first_name]]," ",bike_store_customer_order[[#This Row],[last_name]])</f>
        <v>Tangela Quinn</v>
      </c>
    </row>
    <row r="636" spans="1:20" x14ac:dyDescent="0.3">
      <c r="A636">
        <v>998</v>
      </c>
      <c r="B636" s="1" t="s">
        <v>1227</v>
      </c>
      <c r="C636" s="1" t="s">
        <v>539</v>
      </c>
      <c r="D636" s="1" t="s">
        <v>1228</v>
      </c>
      <c r="E636" s="1" t="s">
        <v>130</v>
      </c>
      <c r="F636" s="1" t="s">
        <v>27</v>
      </c>
      <c r="G636">
        <v>1238</v>
      </c>
      <c r="H636">
        <v>4</v>
      </c>
      <c r="I636">
        <v>101</v>
      </c>
      <c r="J636">
        <v>1</v>
      </c>
      <c r="K636">
        <v>0.1</v>
      </c>
      <c r="L636" s="1" t="s">
        <v>211</v>
      </c>
      <c r="M636">
        <v>1</v>
      </c>
      <c r="N636">
        <v>1</v>
      </c>
      <c r="O636">
        <v>339.99</v>
      </c>
      <c r="P636">
        <v>2017</v>
      </c>
      <c r="Q636" s="1" t="s">
        <v>19</v>
      </c>
      <c r="R636" s="1" t="s">
        <v>17</v>
      </c>
      <c r="S636">
        <v>305.99100000000004</v>
      </c>
      <c r="T636" t="str">
        <f>_xlfn.CONCAT(bike_store_customer_order[[#This Row],[first_name]]," ",bike_store_customer_order[[#This Row],[last_name]])</f>
        <v>Heather Chaney</v>
      </c>
    </row>
    <row r="637" spans="1:20" x14ac:dyDescent="0.3">
      <c r="A637">
        <v>1254</v>
      </c>
      <c r="B637" s="1" t="s">
        <v>1896</v>
      </c>
      <c r="C637" s="1" t="s">
        <v>1897</v>
      </c>
      <c r="D637" s="1" t="s">
        <v>1898</v>
      </c>
      <c r="E637" s="1" t="s">
        <v>151</v>
      </c>
      <c r="F637" s="1" t="s">
        <v>21</v>
      </c>
      <c r="G637">
        <v>1386</v>
      </c>
      <c r="H637">
        <v>1</v>
      </c>
      <c r="I637">
        <v>292</v>
      </c>
      <c r="J637">
        <v>1</v>
      </c>
      <c r="K637">
        <v>0.2</v>
      </c>
      <c r="L637" s="1" t="s">
        <v>217</v>
      </c>
      <c r="M637">
        <v>1</v>
      </c>
      <c r="N637">
        <v>1</v>
      </c>
      <c r="O637">
        <v>369.99</v>
      </c>
      <c r="P637">
        <v>2018</v>
      </c>
      <c r="Q637" s="1" t="s">
        <v>19</v>
      </c>
      <c r="R637" s="1" t="s">
        <v>17</v>
      </c>
      <c r="S637">
        <v>295.99200000000002</v>
      </c>
      <c r="T637" t="str">
        <f>_xlfn.CONCAT(bike_store_customer_order[[#This Row],[first_name]]," ",bike_store_customer_order[[#This Row],[last_name]])</f>
        <v>Dung Reid</v>
      </c>
    </row>
    <row r="638" spans="1:20" x14ac:dyDescent="0.3">
      <c r="A638">
        <v>56</v>
      </c>
      <c r="B638" s="1" t="s">
        <v>1220</v>
      </c>
      <c r="C638" s="1" t="s">
        <v>557</v>
      </c>
      <c r="D638" s="1" t="s">
        <v>1899</v>
      </c>
      <c r="E638" s="1" t="s">
        <v>119</v>
      </c>
      <c r="F638" s="1" t="s">
        <v>15</v>
      </c>
      <c r="G638">
        <v>1413</v>
      </c>
      <c r="H638">
        <v>1</v>
      </c>
      <c r="I638">
        <v>297</v>
      </c>
      <c r="J638">
        <v>2</v>
      </c>
      <c r="K638">
        <v>0.05</v>
      </c>
      <c r="L638" s="1" t="s">
        <v>215</v>
      </c>
      <c r="M638">
        <v>1</v>
      </c>
      <c r="N638">
        <v>1</v>
      </c>
      <c r="O638">
        <v>279.99</v>
      </c>
      <c r="P638">
        <v>2018</v>
      </c>
      <c r="Q638" s="1" t="s">
        <v>19</v>
      </c>
      <c r="R638" s="1" t="s">
        <v>17</v>
      </c>
      <c r="S638">
        <v>531.98099999999999</v>
      </c>
      <c r="T638" t="str">
        <f>_xlfn.CONCAT(bike_store_customer_order[[#This Row],[first_name]]," ",bike_store_customer_order[[#This Row],[last_name]])</f>
        <v>Lolita Mosley</v>
      </c>
    </row>
    <row r="639" spans="1:20" x14ac:dyDescent="0.3">
      <c r="A639">
        <v>58</v>
      </c>
      <c r="B639" s="1" t="s">
        <v>1900</v>
      </c>
      <c r="C639" s="1" t="s">
        <v>1122</v>
      </c>
      <c r="D639" s="1" t="s">
        <v>1901</v>
      </c>
      <c r="E639" s="1" t="s">
        <v>104</v>
      </c>
      <c r="F639" s="1" t="s">
        <v>27</v>
      </c>
      <c r="G639">
        <v>1542</v>
      </c>
      <c r="H639">
        <v>5</v>
      </c>
      <c r="I639">
        <v>297</v>
      </c>
      <c r="J639">
        <v>1</v>
      </c>
      <c r="K639">
        <v>0.2</v>
      </c>
      <c r="L639" s="1" t="s">
        <v>215</v>
      </c>
      <c r="M639">
        <v>1</v>
      </c>
      <c r="N639">
        <v>1</v>
      </c>
      <c r="O639">
        <v>279.99</v>
      </c>
      <c r="P639">
        <v>2018</v>
      </c>
      <c r="Q639" s="1" t="s">
        <v>19</v>
      </c>
      <c r="R639" s="1" t="s">
        <v>17</v>
      </c>
      <c r="S639">
        <v>223.99200000000002</v>
      </c>
      <c r="T639" t="str">
        <f>_xlfn.CONCAT(bike_store_customer_order[[#This Row],[first_name]]," ",bike_store_customer_order[[#This Row],[last_name]])</f>
        <v>Damien Dorsey</v>
      </c>
    </row>
    <row r="640" spans="1:20" x14ac:dyDescent="0.3">
      <c r="A640">
        <v>186</v>
      </c>
      <c r="B640" s="1" t="s">
        <v>1902</v>
      </c>
      <c r="C640" s="1" t="s">
        <v>1636</v>
      </c>
      <c r="D640" s="1" t="s">
        <v>1903</v>
      </c>
      <c r="E640" s="1" t="s">
        <v>162</v>
      </c>
      <c r="F640" s="1" t="s">
        <v>27</v>
      </c>
      <c r="G640">
        <v>1191</v>
      </c>
      <c r="H640">
        <v>3</v>
      </c>
      <c r="I640">
        <v>100</v>
      </c>
      <c r="J640">
        <v>1</v>
      </c>
      <c r="K640">
        <v>7.0000000000000007E-2</v>
      </c>
      <c r="L640" s="1" t="s">
        <v>214</v>
      </c>
      <c r="M640">
        <v>1</v>
      </c>
      <c r="N640">
        <v>1</v>
      </c>
      <c r="O640">
        <v>489.99</v>
      </c>
      <c r="P640">
        <v>2017</v>
      </c>
      <c r="Q640" s="1" t="s">
        <v>19</v>
      </c>
      <c r="R640" s="1" t="s">
        <v>17</v>
      </c>
      <c r="S640">
        <v>455.69069999999999</v>
      </c>
      <c r="T640" t="str">
        <f>_xlfn.CONCAT(bike_store_customer_order[[#This Row],[first_name]]," ",bike_store_customer_order[[#This Row],[last_name]])</f>
        <v>Ken Charles</v>
      </c>
    </row>
    <row r="641" spans="1:20" x14ac:dyDescent="0.3">
      <c r="A641">
        <v>554</v>
      </c>
      <c r="B641" s="1" t="s">
        <v>1904</v>
      </c>
      <c r="C641" s="1" t="s">
        <v>1905</v>
      </c>
      <c r="D641" s="1" t="s">
        <v>1906</v>
      </c>
      <c r="E641" s="1" t="s">
        <v>148</v>
      </c>
      <c r="F641" s="1" t="s">
        <v>21</v>
      </c>
      <c r="G641">
        <v>1142</v>
      </c>
      <c r="H641">
        <v>5</v>
      </c>
      <c r="I641">
        <v>100</v>
      </c>
      <c r="J641">
        <v>2</v>
      </c>
      <c r="K641">
        <v>0.05</v>
      </c>
      <c r="L641" s="1" t="s">
        <v>214</v>
      </c>
      <c r="M641">
        <v>1</v>
      </c>
      <c r="N641">
        <v>1</v>
      </c>
      <c r="O641">
        <v>489.99</v>
      </c>
      <c r="P641">
        <v>2017</v>
      </c>
      <c r="Q641" s="1" t="s">
        <v>19</v>
      </c>
      <c r="R641" s="1" t="s">
        <v>17</v>
      </c>
      <c r="S641">
        <v>930.98099999999999</v>
      </c>
      <c r="T641" t="str">
        <f>_xlfn.CONCAT(bike_store_customer_order[[#This Row],[first_name]]," ",bike_store_customer_order[[#This Row],[last_name]])</f>
        <v>Hilde Nieves</v>
      </c>
    </row>
    <row r="642" spans="1:20" x14ac:dyDescent="0.3">
      <c r="A642">
        <v>908</v>
      </c>
      <c r="B642" s="1" t="s">
        <v>1907</v>
      </c>
      <c r="C642" s="1" t="s">
        <v>1846</v>
      </c>
      <c r="D642" s="1" t="s">
        <v>1908</v>
      </c>
      <c r="E642" s="1" t="s">
        <v>94</v>
      </c>
      <c r="F642" s="1" t="s">
        <v>27</v>
      </c>
      <c r="G642">
        <v>672</v>
      </c>
      <c r="H642">
        <v>2</v>
      </c>
      <c r="I642">
        <v>96</v>
      </c>
      <c r="J642">
        <v>2</v>
      </c>
      <c r="K642">
        <v>0.2</v>
      </c>
      <c r="L642" s="1" t="s">
        <v>212</v>
      </c>
      <c r="M642">
        <v>1</v>
      </c>
      <c r="N642">
        <v>1</v>
      </c>
      <c r="O642">
        <v>349.99</v>
      </c>
      <c r="P642">
        <v>2017</v>
      </c>
      <c r="Q642" s="1" t="s">
        <v>19</v>
      </c>
      <c r="R642" s="1" t="s">
        <v>17</v>
      </c>
      <c r="S642">
        <v>559.98400000000004</v>
      </c>
      <c r="T642" t="str">
        <f>_xlfn.CONCAT(bike_store_customer_order[[#This Row],[first_name]]," ",bike_store_customer_order[[#This Row],[last_name]])</f>
        <v>Delmar Wise</v>
      </c>
    </row>
    <row r="643" spans="1:20" x14ac:dyDescent="0.3">
      <c r="A643">
        <v>48</v>
      </c>
      <c r="B643" s="1" t="s">
        <v>790</v>
      </c>
      <c r="C643" s="1" t="s">
        <v>676</v>
      </c>
      <c r="D643" s="1" t="s">
        <v>1909</v>
      </c>
      <c r="E643" s="1" t="s">
        <v>140</v>
      </c>
      <c r="F643" s="1" t="s">
        <v>27</v>
      </c>
      <c r="G643">
        <v>1577</v>
      </c>
      <c r="H643">
        <v>1</v>
      </c>
      <c r="I643">
        <v>298</v>
      </c>
      <c r="J643">
        <v>2</v>
      </c>
      <c r="K643">
        <v>0.05</v>
      </c>
      <c r="L643" s="1" t="s">
        <v>221</v>
      </c>
      <c r="M643">
        <v>1</v>
      </c>
      <c r="N643">
        <v>1</v>
      </c>
      <c r="O643">
        <v>279.99</v>
      </c>
      <c r="P643">
        <v>2018</v>
      </c>
      <c r="Q643" s="1" t="s">
        <v>19</v>
      </c>
      <c r="R643" s="1" t="s">
        <v>17</v>
      </c>
      <c r="S643">
        <v>531.98099999999999</v>
      </c>
      <c r="T643" t="str">
        <f>_xlfn.CONCAT(bike_store_customer_order[[#This Row],[first_name]]," ",bike_store_customer_order[[#This Row],[last_name]])</f>
        <v>Cesar Jackson</v>
      </c>
    </row>
    <row r="644" spans="1:20" x14ac:dyDescent="0.3">
      <c r="A644">
        <v>48</v>
      </c>
      <c r="B644" s="1" t="s">
        <v>790</v>
      </c>
      <c r="C644" s="1" t="s">
        <v>676</v>
      </c>
      <c r="D644" s="1" t="s">
        <v>1909</v>
      </c>
      <c r="E644" s="1" t="s">
        <v>140</v>
      </c>
      <c r="F644" s="1" t="s">
        <v>27</v>
      </c>
      <c r="G644">
        <v>1577</v>
      </c>
      <c r="H644">
        <v>5</v>
      </c>
      <c r="I644">
        <v>282</v>
      </c>
      <c r="J644">
        <v>2</v>
      </c>
      <c r="K644">
        <v>0.05</v>
      </c>
      <c r="L644" s="1" t="s">
        <v>213</v>
      </c>
      <c r="M644">
        <v>1</v>
      </c>
      <c r="N644">
        <v>1</v>
      </c>
      <c r="O644">
        <v>279.99</v>
      </c>
      <c r="P644">
        <v>2018</v>
      </c>
      <c r="Q644" s="1" t="s">
        <v>19</v>
      </c>
      <c r="R644" s="1" t="s">
        <v>17</v>
      </c>
      <c r="S644">
        <v>531.98099999999999</v>
      </c>
      <c r="T644" t="str">
        <f>_xlfn.CONCAT(bike_store_customer_order[[#This Row],[first_name]]," ",bike_store_customer_order[[#This Row],[last_name]])</f>
        <v>Cesar Jackson</v>
      </c>
    </row>
    <row r="645" spans="1:20" x14ac:dyDescent="0.3">
      <c r="A645">
        <v>878</v>
      </c>
      <c r="B645" s="1" t="s">
        <v>1910</v>
      </c>
      <c r="C645" s="1" t="s">
        <v>1146</v>
      </c>
      <c r="D645" s="1" t="s">
        <v>1911</v>
      </c>
      <c r="E645" s="1" t="s">
        <v>225</v>
      </c>
      <c r="F645" s="1" t="s">
        <v>27</v>
      </c>
      <c r="G645">
        <v>1303</v>
      </c>
      <c r="H645">
        <v>1</v>
      </c>
      <c r="I645">
        <v>96</v>
      </c>
      <c r="J645">
        <v>1</v>
      </c>
      <c r="K645">
        <v>0.1</v>
      </c>
      <c r="L645" s="1" t="s">
        <v>212</v>
      </c>
      <c r="M645">
        <v>1</v>
      </c>
      <c r="N645">
        <v>1</v>
      </c>
      <c r="O645">
        <v>349.99</v>
      </c>
      <c r="P645">
        <v>2017</v>
      </c>
      <c r="Q645" s="1" t="s">
        <v>19</v>
      </c>
      <c r="R645" s="1" t="s">
        <v>17</v>
      </c>
      <c r="S645">
        <v>314.99100000000004</v>
      </c>
      <c r="T645" t="str">
        <f>_xlfn.CONCAT(bike_store_customer_order[[#This Row],[first_name]]," ",bike_store_customer_order[[#This Row],[last_name]])</f>
        <v>Melodie Melton</v>
      </c>
    </row>
    <row r="646" spans="1:20" x14ac:dyDescent="0.3">
      <c r="A646">
        <v>735</v>
      </c>
      <c r="B646" s="1" t="s">
        <v>1912</v>
      </c>
      <c r="C646" s="1" t="s">
        <v>1913</v>
      </c>
      <c r="D646" s="1" t="s">
        <v>1914</v>
      </c>
      <c r="E646" s="1" t="s">
        <v>149</v>
      </c>
      <c r="F646" s="1" t="s">
        <v>21</v>
      </c>
      <c r="G646">
        <v>1108</v>
      </c>
      <c r="H646">
        <v>2</v>
      </c>
      <c r="I646">
        <v>100</v>
      </c>
      <c r="J646">
        <v>1</v>
      </c>
      <c r="K646">
        <v>7.0000000000000007E-2</v>
      </c>
      <c r="L646" s="1" t="s">
        <v>214</v>
      </c>
      <c r="M646">
        <v>1</v>
      </c>
      <c r="N646">
        <v>1</v>
      </c>
      <c r="O646">
        <v>489.99</v>
      </c>
      <c r="P646">
        <v>2017</v>
      </c>
      <c r="Q646" s="1" t="s">
        <v>19</v>
      </c>
      <c r="R646" s="1" t="s">
        <v>17</v>
      </c>
      <c r="S646">
        <v>455.69069999999999</v>
      </c>
      <c r="T646" t="str">
        <f>_xlfn.CONCAT(bike_store_customer_order[[#This Row],[first_name]]," ",bike_store_customer_order[[#This Row],[last_name]])</f>
        <v>Aide Franco</v>
      </c>
    </row>
    <row r="647" spans="1:20" x14ac:dyDescent="0.3">
      <c r="A647">
        <v>85</v>
      </c>
      <c r="B647" s="1" t="s">
        <v>1915</v>
      </c>
      <c r="C647" s="1" t="s">
        <v>1114</v>
      </c>
      <c r="D647" s="1" t="s">
        <v>1916</v>
      </c>
      <c r="E647" s="1" t="s">
        <v>77</v>
      </c>
      <c r="F647" s="1" t="s">
        <v>27</v>
      </c>
      <c r="G647">
        <v>1507</v>
      </c>
      <c r="H647">
        <v>4</v>
      </c>
      <c r="I647">
        <v>281</v>
      </c>
      <c r="J647">
        <v>1</v>
      </c>
      <c r="K647">
        <v>7.0000000000000007E-2</v>
      </c>
      <c r="L647" s="1" t="s">
        <v>216</v>
      </c>
      <c r="M647">
        <v>1</v>
      </c>
      <c r="N647">
        <v>1</v>
      </c>
      <c r="O647">
        <v>319.99</v>
      </c>
      <c r="P647">
        <v>2018</v>
      </c>
      <c r="Q647" s="1" t="s">
        <v>19</v>
      </c>
      <c r="R647" s="1" t="s">
        <v>17</v>
      </c>
      <c r="S647">
        <v>297.59069999999997</v>
      </c>
      <c r="T647" t="str">
        <f>_xlfn.CONCAT(bike_store_customer_order[[#This Row],[first_name]]," ",bike_store_customer_order[[#This Row],[last_name]])</f>
        <v>Teofila Fischer</v>
      </c>
    </row>
    <row r="648" spans="1:20" x14ac:dyDescent="0.3">
      <c r="A648">
        <v>85</v>
      </c>
      <c r="B648" s="1" t="s">
        <v>1915</v>
      </c>
      <c r="C648" s="1" t="s">
        <v>1114</v>
      </c>
      <c r="D648" s="1" t="s">
        <v>1916</v>
      </c>
      <c r="E648" s="1" t="s">
        <v>77</v>
      </c>
      <c r="F648" s="1" t="s">
        <v>27</v>
      </c>
      <c r="G648">
        <v>1507</v>
      </c>
      <c r="H648">
        <v>5</v>
      </c>
      <c r="I648">
        <v>293</v>
      </c>
      <c r="J648">
        <v>2</v>
      </c>
      <c r="K648">
        <v>0.05</v>
      </c>
      <c r="L648" s="1" t="s">
        <v>232</v>
      </c>
      <c r="M648">
        <v>1</v>
      </c>
      <c r="N648">
        <v>1</v>
      </c>
      <c r="O648">
        <v>319.99</v>
      </c>
      <c r="P648">
        <v>2018</v>
      </c>
      <c r="Q648" s="1" t="s">
        <v>19</v>
      </c>
      <c r="R648" s="1" t="s">
        <v>17</v>
      </c>
      <c r="S648">
        <v>607.98099999999999</v>
      </c>
      <c r="T648" t="str">
        <f>_xlfn.CONCAT(bike_store_customer_order[[#This Row],[first_name]]," ",bike_store_customer_order[[#This Row],[last_name]])</f>
        <v>Teofila Fischer</v>
      </c>
    </row>
    <row r="649" spans="1:20" x14ac:dyDescent="0.3">
      <c r="A649">
        <v>296</v>
      </c>
      <c r="B649" s="1" t="s">
        <v>1917</v>
      </c>
      <c r="C649" s="1" t="s">
        <v>1918</v>
      </c>
      <c r="D649" s="1" t="s">
        <v>1919</v>
      </c>
      <c r="E649" s="1" t="s">
        <v>54</v>
      </c>
      <c r="F649" s="1" t="s">
        <v>27</v>
      </c>
      <c r="G649">
        <v>1450</v>
      </c>
      <c r="H649">
        <v>1</v>
      </c>
      <c r="I649">
        <v>98</v>
      </c>
      <c r="J649">
        <v>1</v>
      </c>
      <c r="K649">
        <v>7.0000000000000007E-2</v>
      </c>
      <c r="L649" s="1" t="s">
        <v>223</v>
      </c>
      <c r="M649">
        <v>1</v>
      </c>
      <c r="N649">
        <v>1</v>
      </c>
      <c r="O649">
        <v>489.99</v>
      </c>
      <c r="P649">
        <v>2017</v>
      </c>
      <c r="Q649" s="1" t="s">
        <v>19</v>
      </c>
      <c r="R649" s="1" t="s">
        <v>17</v>
      </c>
      <c r="S649">
        <v>455.69069999999999</v>
      </c>
      <c r="T649" t="str">
        <f>_xlfn.CONCAT(bike_store_customer_order[[#This Row],[first_name]]," ",bike_store_customer_order[[#This Row],[last_name]])</f>
        <v>Sophia Mcmillan</v>
      </c>
    </row>
    <row r="650" spans="1:20" x14ac:dyDescent="0.3">
      <c r="A650">
        <v>1283</v>
      </c>
      <c r="B650" s="1" t="s">
        <v>1920</v>
      </c>
      <c r="C650" s="1" t="s">
        <v>913</v>
      </c>
      <c r="D650" s="1" t="s">
        <v>1921</v>
      </c>
      <c r="E650" s="1" t="s">
        <v>100</v>
      </c>
      <c r="F650" s="1" t="s">
        <v>27</v>
      </c>
      <c r="G650">
        <v>1035</v>
      </c>
      <c r="H650">
        <v>1</v>
      </c>
      <c r="I650">
        <v>96</v>
      </c>
      <c r="J650">
        <v>1</v>
      </c>
      <c r="K650">
        <v>0.2</v>
      </c>
      <c r="L650" s="1" t="s">
        <v>212</v>
      </c>
      <c r="M650">
        <v>1</v>
      </c>
      <c r="N650">
        <v>1</v>
      </c>
      <c r="O650">
        <v>349.99</v>
      </c>
      <c r="P650">
        <v>2017</v>
      </c>
      <c r="Q650" s="1" t="s">
        <v>19</v>
      </c>
      <c r="R650" s="1" t="s">
        <v>17</v>
      </c>
      <c r="S650">
        <v>279.99200000000002</v>
      </c>
      <c r="T650" t="str">
        <f>_xlfn.CONCAT(bike_store_customer_order[[#This Row],[first_name]]," ",bike_store_customer_order[[#This Row],[last_name]])</f>
        <v>Mica Barry</v>
      </c>
    </row>
    <row r="651" spans="1:20" x14ac:dyDescent="0.3">
      <c r="A651">
        <v>1418</v>
      </c>
      <c r="B651" s="1" t="s">
        <v>1922</v>
      </c>
      <c r="C651" s="1" t="s">
        <v>1923</v>
      </c>
      <c r="D651" s="1" t="s">
        <v>1924</v>
      </c>
      <c r="E651" s="1" t="s">
        <v>122</v>
      </c>
      <c r="F651" s="1" t="s">
        <v>21</v>
      </c>
      <c r="G651">
        <v>1002</v>
      </c>
      <c r="H651">
        <v>1</v>
      </c>
      <c r="I651">
        <v>100</v>
      </c>
      <c r="J651">
        <v>1</v>
      </c>
      <c r="K651">
        <v>0.05</v>
      </c>
      <c r="L651" s="1" t="s">
        <v>214</v>
      </c>
      <c r="M651">
        <v>1</v>
      </c>
      <c r="N651">
        <v>1</v>
      </c>
      <c r="O651">
        <v>489.99</v>
      </c>
      <c r="P651">
        <v>2017</v>
      </c>
      <c r="Q651" s="1" t="s">
        <v>19</v>
      </c>
      <c r="R651" s="1" t="s">
        <v>17</v>
      </c>
      <c r="S651">
        <v>465.4905</v>
      </c>
      <c r="T651" t="str">
        <f>_xlfn.CONCAT(bike_store_customer_order[[#This Row],[first_name]]," ",bike_store_customer_order[[#This Row],[last_name]])</f>
        <v>Penni Best</v>
      </c>
    </row>
    <row r="652" spans="1:20" x14ac:dyDescent="0.3">
      <c r="A652">
        <v>772</v>
      </c>
      <c r="B652" s="1" t="s">
        <v>1925</v>
      </c>
      <c r="C652" s="1" t="s">
        <v>1926</v>
      </c>
      <c r="D652" s="1" t="s">
        <v>1927</v>
      </c>
      <c r="E652" s="1" t="s">
        <v>239</v>
      </c>
      <c r="F652" s="1" t="s">
        <v>27</v>
      </c>
      <c r="G652">
        <v>789</v>
      </c>
      <c r="H652">
        <v>1</v>
      </c>
      <c r="I652">
        <v>100</v>
      </c>
      <c r="J652">
        <v>2</v>
      </c>
      <c r="K652">
        <v>0.2</v>
      </c>
      <c r="L652" s="1" t="s">
        <v>214</v>
      </c>
      <c r="M652">
        <v>1</v>
      </c>
      <c r="N652">
        <v>1</v>
      </c>
      <c r="O652">
        <v>489.99</v>
      </c>
      <c r="P652">
        <v>2017</v>
      </c>
      <c r="Q652" s="1" t="s">
        <v>19</v>
      </c>
      <c r="R652" s="1" t="s">
        <v>17</v>
      </c>
      <c r="S652">
        <v>783.98400000000004</v>
      </c>
      <c r="T652" t="str">
        <f>_xlfn.CONCAT(bike_store_customer_order[[#This Row],[first_name]]," ",bike_store_customer_order[[#This Row],[last_name]])</f>
        <v>Latricia Lindsey</v>
      </c>
    </row>
    <row r="653" spans="1:20" x14ac:dyDescent="0.3">
      <c r="A653">
        <v>824</v>
      </c>
      <c r="B653" s="1" t="s">
        <v>1928</v>
      </c>
      <c r="C653" s="1" t="s">
        <v>1929</v>
      </c>
      <c r="D653" s="1" t="s">
        <v>1930</v>
      </c>
      <c r="E653" s="1" t="s">
        <v>55</v>
      </c>
      <c r="F653" s="1" t="s">
        <v>27</v>
      </c>
      <c r="G653">
        <v>1300</v>
      </c>
      <c r="H653">
        <v>1</v>
      </c>
      <c r="I653">
        <v>101</v>
      </c>
      <c r="J653">
        <v>2</v>
      </c>
      <c r="K653">
        <v>7.0000000000000007E-2</v>
      </c>
      <c r="L653" s="1" t="s">
        <v>211</v>
      </c>
      <c r="M653">
        <v>1</v>
      </c>
      <c r="N653">
        <v>1</v>
      </c>
      <c r="O653">
        <v>339.99</v>
      </c>
      <c r="P653">
        <v>2017</v>
      </c>
      <c r="Q653" s="1" t="s">
        <v>19</v>
      </c>
      <c r="R653" s="1" t="s">
        <v>17</v>
      </c>
      <c r="S653">
        <v>632.38139999999999</v>
      </c>
      <c r="T653" t="str">
        <f>_xlfn.CONCAT(bike_store_customer_order[[#This Row],[first_name]]," ",bike_store_customer_order[[#This Row],[last_name]])</f>
        <v>Veronika Rollins</v>
      </c>
    </row>
    <row r="654" spans="1:20" x14ac:dyDescent="0.3">
      <c r="A654">
        <v>914</v>
      </c>
      <c r="B654" s="1" t="s">
        <v>1281</v>
      </c>
      <c r="C654" s="1" t="s">
        <v>1931</v>
      </c>
      <c r="D654" s="1" t="s">
        <v>1932</v>
      </c>
      <c r="E654" s="1" t="s">
        <v>101</v>
      </c>
      <c r="F654" s="1" t="s">
        <v>27</v>
      </c>
      <c r="G654">
        <v>1391</v>
      </c>
      <c r="H654">
        <v>2</v>
      </c>
      <c r="I654">
        <v>295</v>
      </c>
      <c r="J654">
        <v>2</v>
      </c>
      <c r="K654">
        <v>0.2</v>
      </c>
      <c r="L654" s="1" t="s">
        <v>218</v>
      </c>
      <c r="M654">
        <v>1</v>
      </c>
      <c r="N654">
        <v>1</v>
      </c>
      <c r="O654">
        <v>319.99</v>
      </c>
      <c r="P654">
        <v>2018</v>
      </c>
      <c r="Q654" s="1" t="s">
        <v>19</v>
      </c>
      <c r="R654" s="1" t="s">
        <v>17</v>
      </c>
      <c r="S654">
        <v>511.98400000000004</v>
      </c>
      <c r="T654" t="str">
        <f>_xlfn.CONCAT(bike_store_customer_order[[#This Row],[first_name]]," ",bike_store_customer_order[[#This Row],[last_name]])</f>
        <v>Hortencia O'neil</v>
      </c>
    </row>
    <row r="655" spans="1:20" x14ac:dyDescent="0.3">
      <c r="A655">
        <v>1129</v>
      </c>
      <c r="B655" s="1" t="s">
        <v>1522</v>
      </c>
      <c r="C655" s="1" t="s">
        <v>1523</v>
      </c>
      <c r="D655" s="1" t="s">
        <v>1524</v>
      </c>
      <c r="E655" s="1" t="s">
        <v>129</v>
      </c>
      <c r="F655" s="1" t="s">
        <v>27</v>
      </c>
      <c r="G655">
        <v>654</v>
      </c>
      <c r="H655">
        <v>4</v>
      </c>
      <c r="I655">
        <v>97</v>
      </c>
      <c r="J655">
        <v>2</v>
      </c>
      <c r="K655">
        <v>7.0000000000000007E-2</v>
      </c>
      <c r="L655" s="1" t="s">
        <v>226</v>
      </c>
      <c r="M655">
        <v>1</v>
      </c>
      <c r="N655">
        <v>1</v>
      </c>
      <c r="O655">
        <v>349.99</v>
      </c>
      <c r="P655">
        <v>2017</v>
      </c>
      <c r="Q655" s="1" t="s">
        <v>19</v>
      </c>
      <c r="R655" s="1" t="s">
        <v>17</v>
      </c>
      <c r="S655">
        <v>650.98140000000001</v>
      </c>
      <c r="T655" t="str">
        <f>_xlfn.CONCAT(bike_store_customer_order[[#This Row],[first_name]]," ",bike_store_customer_order[[#This Row],[last_name]])</f>
        <v>Gilberto Sanders</v>
      </c>
    </row>
    <row r="656" spans="1:20" x14ac:dyDescent="0.3">
      <c r="A656">
        <v>770</v>
      </c>
      <c r="B656" s="1" t="s">
        <v>1933</v>
      </c>
      <c r="C656" s="1" t="s">
        <v>1934</v>
      </c>
      <c r="D656" s="1" t="s">
        <v>1935</v>
      </c>
      <c r="E656" s="1" t="s">
        <v>38</v>
      </c>
      <c r="F656" s="1" t="s">
        <v>27</v>
      </c>
      <c r="G656">
        <v>666</v>
      </c>
      <c r="H656">
        <v>1</v>
      </c>
      <c r="I656">
        <v>98</v>
      </c>
      <c r="J656">
        <v>2</v>
      </c>
      <c r="K656">
        <v>0.2</v>
      </c>
      <c r="L656" s="1" t="s">
        <v>223</v>
      </c>
      <c r="M656">
        <v>1</v>
      </c>
      <c r="N656">
        <v>1</v>
      </c>
      <c r="O656">
        <v>489.99</v>
      </c>
      <c r="P656">
        <v>2017</v>
      </c>
      <c r="Q656" s="1" t="s">
        <v>19</v>
      </c>
      <c r="R656" s="1" t="s">
        <v>17</v>
      </c>
      <c r="S656">
        <v>783.98400000000004</v>
      </c>
      <c r="T656" t="str">
        <f>_xlfn.CONCAT(bike_store_customer_order[[#This Row],[first_name]]," ",bike_store_customer_order[[#This Row],[last_name]])</f>
        <v>Lavonda Stephenson</v>
      </c>
    </row>
    <row r="657" spans="1:20" x14ac:dyDescent="0.3">
      <c r="A657">
        <v>774</v>
      </c>
      <c r="B657" s="1" t="s">
        <v>1936</v>
      </c>
      <c r="C657" s="1" t="s">
        <v>1937</v>
      </c>
      <c r="D657" s="1" t="s">
        <v>1938</v>
      </c>
      <c r="E657" s="1" t="s">
        <v>86</v>
      </c>
      <c r="F657" s="1" t="s">
        <v>21</v>
      </c>
      <c r="G657">
        <v>1268</v>
      </c>
      <c r="H657">
        <v>4</v>
      </c>
      <c r="I657">
        <v>100</v>
      </c>
      <c r="J657">
        <v>1</v>
      </c>
      <c r="K657">
        <v>7.0000000000000007E-2</v>
      </c>
      <c r="L657" s="1" t="s">
        <v>214</v>
      </c>
      <c r="M657">
        <v>1</v>
      </c>
      <c r="N657">
        <v>1</v>
      </c>
      <c r="O657">
        <v>489.99</v>
      </c>
      <c r="P657">
        <v>2017</v>
      </c>
      <c r="Q657" s="1" t="s">
        <v>19</v>
      </c>
      <c r="R657" s="1" t="s">
        <v>17</v>
      </c>
      <c r="S657">
        <v>455.69069999999999</v>
      </c>
      <c r="T657" t="str">
        <f>_xlfn.CONCAT(bike_store_customer_order[[#This Row],[first_name]]," ",bike_store_customer_order[[#This Row],[last_name]])</f>
        <v>Nenita Mooney</v>
      </c>
    </row>
    <row r="658" spans="1:20" x14ac:dyDescent="0.3">
      <c r="A658">
        <v>1137</v>
      </c>
      <c r="B658" s="1" t="s">
        <v>1939</v>
      </c>
      <c r="C658" s="1" t="s">
        <v>1940</v>
      </c>
      <c r="D658" s="1" t="s">
        <v>1941</v>
      </c>
      <c r="E658" s="1" t="s">
        <v>70</v>
      </c>
      <c r="F658" s="1" t="s">
        <v>27</v>
      </c>
      <c r="G658">
        <v>704</v>
      </c>
      <c r="H658">
        <v>3</v>
      </c>
      <c r="I658">
        <v>100</v>
      </c>
      <c r="J658">
        <v>2</v>
      </c>
      <c r="K658">
        <v>7.0000000000000007E-2</v>
      </c>
      <c r="L658" s="1" t="s">
        <v>214</v>
      </c>
      <c r="M658">
        <v>1</v>
      </c>
      <c r="N658">
        <v>1</v>
      </c>
      <c r="O658">
        <v>489.99</v>
      </c>
      <c r="P658">
        <v>2017</v>
      </c>
      <c r="Q658" s="1" t="s">
        <v>19</v>
      </c>
      <c r="R658" s="1" t="s">
        <v>17</v>
      </c>
      <c r="S658">
        <v>911.38139999999999</v>
      </c>
      <c r="T658" t="str">
        <f>_xlfn.CONCAT(bike_store_customer_order[[#This Row],[first_name]]," ",bike_store_customer_order[[#This Row],[last_name]])</f>
        <v>Dottie Roberts</v>
      </c>
    </row>
    <row r="659" spans="1:20" x14ac:dyDescent="0.3">
      <c r="A659">
        <v>1</v>
      </c>
      <c r="B659" s="1" t="s">
        <v>1247</v>
      </c>
      <c r="C659" s="1" t="s">
        <v>1248</v>
      </c>
      <c r="D659" s="1" t="s">
        <v>1249</v>
      </c>
      <c r="E659" s="1" t="s">
        <v>42</v>
      </c>
      <c r="F659" s="1" t="s">
        <v>27</v>
      </c>
      <c r="G659">
        <v>1613</v>
      </c>
      <c r="H659">
        <v>2</v>
      </c>
      <c r="I659">
        <v>283</v>
      </c>
      <c r="J659">
        <v>2</v>
      </c>
      <c r="K659">
        <v>0.05</v>
      </c>
      <c r="L659" s="1" t="s">
        <v>208</v>
      </c>
      <c r="M659">
        <v>1</v>
      </c>
      <c r="N659">
        <v>1</v>
      </c>
      <c r="O659">
        <v>319.99</v>
      </c>
      <c r="P659">
        <v>2018</v>
      </c>
      <c r="Q659" s="1" t="s">
        <v>19</v>
      </c>
      <c r="R659" s="1" t="s">
        <v>17</v>
      </c>
      <c r="S659">
        <v>607.98099999999999</v>
      </c>
      <c r="T659" t="str">
        <f>_xlfn.CONCAT(bike_store_customer_order[[#This Row],[first_name]]," ",bike_store_customer_order[[#This Row],[last_name]])</f>
        <v>Debra Burks</v>
      </c>
    </row>
    <row r="660" spans="1:20" x14ac:dyDescent="0.3">
      <c r="A660">
        <v>68</v>
      </c>
      <c r="B660" s="1" t="s">
        <v>1942</v>
      </c>
      <c r="C660" s="1" t="s">
        <v>1882</v>
      </c>
      <c r="D660" s="1" t="s">
        <v>1943</v>
      </c>
      <c r="E660" s="1" t="s">
        <v>123</v>
      </c>
      <c r="F660" s="1" t="s">
        <v>15</v>
      </c>
      <c r="G660">
        <v>924</v>
      </c>
      <c r="H660">
        <v>1</v>
      </c>
      <c r="I660">
        <v>97</v>
      </c>
      <c r="J660">
        <v>2</v>
      </c>
      <c r="K660">
        <v>0.2</v>
      </c>
      <c r="L660" s="1" t="s">
        <v>226</v>
      </c>
      <c r="M660">
        <v>1</v>
      </c>
      <c r="N660">
        <v>1</v>
      </c>
      <c r="O660">
        <v>349.99</v>
      </c>
      <c r="P660">
        <v>2017</v>
      </c>
      <c r="Q660" s="1" t="s">
        <v>19</v>
      </c>
      <c r="R660" s="1" t="s">
        <v>17</v>
      </c>
      <c r="S660">
        <v>559.98400000000004</v>
      </c>
      <c r="T660" t="str">
        <f>_xlfn.CONCAT(bike_store_customer_order[[#This Row],[first_name]]," ",bike_store_customer_order[[#This Row],[last_name]])</f>
        <v>Jayne Kirkland</v>
      </c>
    </row>
    <row r="661" spans="1:20" x14ac:dyDescent="0.3">
      <c r="A661">
        <v>76</v>
      </c>
      <c r="B661" s="1" t="s">
        <v>1260</v>
      </c>
      <c r="C661" s="1" t="s">
        <v>1261</v>
      </c>
      <c r="D661" s="1" t="s">
        <v>1262</v>
      </c>
      <c r="E661" s="1" t="s">
        <v>92</v>
      </c>
      <c r="F661" s="1" t="s">
        <v>27</v>
      </c>
      <c r="G661">
        <v>1543</v>
      </c>
      <c r="H661">
        <v>4</v>
      </c>
      <c r="I661">
        <v>97</v>
      </c>
      <c r="J661">
        <v>2</v>
      </c>
      <c r="K661">
        <v>0.05</v>
      </c>
      <c r="L661" s="1" t="s">
        <v>226</v>
      </c>
      <c r="M661">
        <v>1</v>
      </c>
      <c r="N661">
        <v>1</v>
      </c>
      <c r="O661">
        <v>349.99</v>
      </c>
      <c r="P661">
        <v>2017</v>
      </c>
      <c r="Q661" s="1" t="s">
        <v>19</v>
      </c>
      <c r="R661" s="1" t="s">
        <v>17</v>
      </c>
      <c r="S661">
        <v>664.98099999999999</v>
      </c>
      <c r="T661" t="str">
        <f>_xlfn.CONCAT(bike_store_customer_order[[#This Row],[first_name]]," ",bike_store_customer_order[[#This Row],[last_name]])</f>
        <v>Parker Prince</v>
      </c>
    </row>
    <row r="662" spans="1:20" x14ac:dyDescent="0.3">
      <c r="A662">
        <v>543</v>
      </c>
      <c r="B662" s="1" t="s">
        <v>1944</v>
      </c>
      <c r="C662" s="1" t="s">
        <v>1945</v>
      </c>
      <c r="D662" s="1" t="s">
        <v>1946</v>
      </c>
      <c r="E662" s="1" t="s">
        <v>170</v>
      </c>
      <c r="F662" s="1" t="s">
        <v>15</v>
      </c>
      <c r="G662">
        <v>698</v>
      </c>
      <c r="H662">
        <v>1</v>
      </c>
      <c r="I662">
        <v>96</v>
      </c>
      <c r="J662">
        <v>1</v>
      </c>
      <c r="K662">
        <v>7.0000000000000007E-2</v>
      </c>
      <c r="L662" s="1" t="s">
        <v>212</v>
      </c>
      <c r="M662">
        <v>1</v>
      </c>
      <c r="N662">
        <v>1</v>
      </c>
      <c r="O662">
        <v>349.99</v>
      </c>
      <c r="P662">
        <v>2017</v>
      </c>
      <c r="Q662" s="1" t="s">
        <v>19</v>
      </c>
      <c r="R662" s="1" t="s">
        <v>17</v>
      </c>
      <c r="S662">
        <v>325.4907</v>
      </c>
      <c r="T662" t="str">
        <f>_xlfn.CONCAT(bike_store_customer_order[[#This Row],[first_name]]," ",bike_store_customer_order[[#This Row],[last_name]])</f>
        <v>Jasmin Young</v>
      </c>
    </row>
    <row r="663" spans="1:20" x14ac:dyDescent="0.3">
      <c r="A663">
        <v>79</v>
      </c>
      <c r="B663" s="1" t="s">
        <v>1947</v>
      </c>
      <c r="C663" s="1" t="s">
        <v>1948</v>
      </c>
      <c r="D663" s="1" t="s">
        <v>1949</v>
      </c>
      <c r="E663" s="1" t="s">
        <v>49</v>
      </c>
      <c r="F663" s="1" t="s">
        <v>27</v>
      </c>
      <c r="G663">
        <v>707</v>
      </c>
      <c r="H663">
        <v>2</v>
      </c>
      <c r="I663">
        <v>100</v>
      </c>
      <c r="J663">
        <v>1</v>
      </c>
      <c r="K663">
        <v>7.0000000000000007E-2</v>
      </c>
      <c r="L663" s="1" t="s">
        <v>214</v>
      </c>
      <c r="M663">
        <v>1</v>
      </c>
      <c r="N663">
        <v>1</v>
      </c>
      <c r="O663">
        <v>489.99</v>
      </c>
      <c r="P663">
        <v>2017</v>
      </c>
      <c r="Q663" s="1" t="s">
        <v>19</v>
      </c>
      <c r="R663" s="1" t="s">
        <v>17</v>
      </c>
      <c r="S663">
        <v>455.69069999999999</v>
      </c>
      <c r="T663" t="str">
        <f>_xlfn.CONCAT(bike_store_customer_order[[#This Row],[first_name]]," ",bike_store_customer_order[[#This Row],[last_name]])</f>
        <v>Ashanti Parks</v>
      </c>
    </row>
    <row r="664" spans="1:20" x14ac:dyDescent="0.3">
      <c r="A664">
        <v>35</v>
      </c>
      <c r="B664" s="1" t="s">
        <v>1729</v>
      </c>
      <c r="C664" s="1" t="s">
        <v>1371</v>
      </c>
      <c r="D664" s="1" t="s">
        <v>1730</v>
      </c>
      <c r="E664" s="1" t="s">
        <v>60</v>
      </c>
      <c r="F664" s="1" t="s">
        <v>27</v>
      </c>
      <c r="G664">
        <v>1484</v>
      </c>
      <c r="H664">
        <v>1</v>
      </c>
      <c r="I664">
        <v>295</v>
      </c>
      <c r="J664">
        <v>2</v>
      </c>
      <c r="K664">
        <v>7.0000000000000007E-2</v>
      </c>
      <c r="L664" s="1" t="s">
        <v>218</v>
      </c>
      <c r="M664">
        <v>1</v>
      </c>
      <c r="N664">
        <v>1</v>
      </c>
      <c r="O664">
        <v>319.99</v>
      </c>
      <c r="P664">
        <v>2018</v>
      </c>
      <c r="Q664" s="1" t="s">
        <v>19</v>
      </c>
      <c r="R664" s="1" t="s">
        <v>17</v>
      </c>
      <c r="S664">
        <v>595.18139999999994</v>
      </c>
      <c r="T664" t="str">
        <f>_xlfn.CONCAT(bike_store_customer_order[[#This Row],[first_name]]," ",bike_store_customer_order[[#This Row],[last_name]])</f>
        <v>Guillermina Noble</v>
      </c>
    </row>
    <row r="665" spans="1:20" x14ac:dyDescent="0.3">
      <c r="A665">
        <v>428</v>
      </c>
      <c r="B665" s="1" t="s">
        <v>1414</v>
      </c>
      <c r="C665" s="1" t="s">
        <v>1415</v>
      </c>
      <c r="D665" s="1" t="s">
        <v>1416</v>
      </c>
      <c r="E665" s="1" t="s">
        <v>69</v>
      </c>
      <c r="F665" s="1" t="s">
        <v>27</v>
      </c>
      <c r="G665">
        <v>841</v>
      </c>
      <c r="H665">
        <v>5</v>
      </c>
      <c r="I665">
        <v>100</v>
      </c>
      <c r="J665">
        <v>1</v>
      </c>
      <c r="K665">
        <v>0.1</v>
      </c>
      <c r="L665" s="1" t="s">
        <v>214</v>
      </c>
      <c r="M665">
        <v>1</v>
      </c>
      <c r="N665">
        <v>1</v>
      </c>
      <c r="O665">
        <v>489.99</v>
      </c>
      <c r="P665">
        <v>2017</v>
      </c>
      <c r="Q665" s="1" t="s">
        <v>19</v>
      </c>
      <c r="R665" s="1" t="s">
        <v>17</v>
      </c>
      <c r="S665">
        <v>440.99100000000004</v>
      </c>
      <c r="T665" t="str">
        <f>_xlfn.CONCAT(bike_store_customer_order[[#This Row],[first_name]]," ",bike_store_customer_order[[#This Row],[last_name]])</f>
        <v>Hipolito Padilla</v>
      </c>
    </row>
    <row r="666" spans="1:20" x14ac:dyDescent="0.3">
      <c r="A666">
        <v>1009</v>
      </c>
      <c r="B666" s="1" t="s">
        <v>1950</v>
      </c>
      <c r="C666" s="1" t="s">
        <v>1951</v>
      </c>
      <c r="D666" s="1" t="s">
        <v>1952</v>
      </c>
      <c r="E666" s="1" t="s">
        <v>125</v>
      </c>
      <c r="F666" s="1" t="s">
        <v>27</v>
      </c>
      <c r="G666">
        <v>1106</v>
      </c>
      <c r="H666">
        <v>1</v>
      </c>
      <c r="I666">
        <v>96</v>
      </c>
      <c r="J666">
        <v>1</v>
      </c>
      <c r="K666">
        <v>0.1</v>
      </c>
      <c r="L666" s="1" t="s">
        <v>212</v>
      </c>
      <c r="M666">
        <v>1</v>
      </c>
      <c r="N666">
        <v>1</v>
      </c>
      <c r="O666">
        <v>349.99</v>
      </c>
      <c r="P666">
        <v>2017</v>
      </c>
      <c r="Q666" s="1" t="s">
        <v>19</v>
      </c>
      <c r="R666" s="1" t="s">
        <v>17</v>
      </c>
      <c r="S666">
        <v>314.99100000000004</v>
      </c>
      <c r="T666" t="str">
        <f>_xlfn.CONCAT(bike_store_customer_order[[#This Row],[first_name]]," ",bike_store_customer_order[[#This Row],[last_name]])</f>
        <v>Deangelo Cooley</v>
      </c>
    </row>
    <row r="667" spans="1:20" x14ac:dyDescent="0.3">
      <c r="A667">
        <v>290</v>
      </c>
      <c r="B667" s="1" t="s">
        <v>913</v>
      </c>
      <c r="C667" s="1" t="s">
        <v>1325</v>
      </c>
      <c r="D667" s="1" t="s">
        <v>1953</v>
      </c>
      <c r="E667" s="1" t="s">
        <v>59</v>
      </c>
      <c r="F667" s="1" t="s">
        <v>27</v>
      </c>
      <c r="G667">
        <v>1018</v>
      </c>
      <c r="H667">
        <v>2</v>
      </c>
      <c r="I667">
        <v>97</v>
      </c>
      <c r="J667">
        <v>2</v>
      </c>
      <c r="K667">
        <v>0.1</v>
      </c>
      <c r="L667" s="1" t="s">
        <v>226</v>
      </c>
      <c r="M667">
        <v>1</v>
      </c>
      <c r="N667">
        <v>1</v>
      </c>
      <c r="O667">
        <v>349.99</v>
      </c>
      <c r="P667">
        <v>2017</v>
      </c>
      <c r="Q667" s="1" t="s">
        <v>19</v>
      </c>
      <c r="R667" s="1" t="s">
        <v>17</v>
      </c>
      <c r="S667">
        <v>629.98200000000008</v>
      </c>
      <c r="T667" t="str">
        <f>_xlfn.CONCAT(bike_store_customer_order[[#This Row],[first_name]]," ",bike_store_customer_order[[#This Row],[last_name]])</f>
        <v>Barry Buckner</v>
      </c>
    </row>
    <row r="668" spans="1:20" x14ac:dyDescent="0.3">
      <c r="A668">
        <v>1008</v>
      </c>
      <c r="B668" s="1" t="s">
        <v>1954</v>
      </c>
      <c r="C668" s="1" t="s">
        <v>1955</v>
      </c>
      <c r="D668" s="1" t="s">
        <v>1956</v>
      </c>
      <c r="E668" s="1" t="s">
        <v>128</v>
      </c>
      <c r="F668" s="1" t="s">
        <v>15</v>
      </c>
      <c r="G668">
        <v>1359</v>
      </c>
      <c r="H668">
        <v>1</v>
      </c>
      <c r="I668">
        <v>282</v>
      </c>
      <c r="J668">
        <v>1</v>
      </c>
      <c r="K668">
        <v>0.05</v>
      </c>
      <c r="L668" s="1" t="s">
        <v>213</v>
      </c>
      <c r="M668">
        <v>1</v>
      </c>
      <c r="N668">
        <v>1</v>
      </c>
      <c r="O668">
        <v>279.99</v>
      </c>
      <c r="P668">
        <v>2018</v>
      </c>
      <c r="Q668" s="1" t="s">
        <v>19</v>
      </c>
      <c r="R668" s="1" t="s">
        <v>17</v>
      </c>
      <c r="S668">
        <v>265.9905</v>
      </c>
      <c r="T668" t="str">
        <f>_xlfn.CONCAT(bike_store_customer_order[[#This Row],[first_name]]," ",bike_store_customer_order[[#This Row],[last_name]])</f>
        <v>Berneice Pollard</v>
      </c>
    </row>
    <row r="669" spans="1:20" x14ac:dyDescent="0.3">
      <c r="A669">
        <v>1216</v>
      </c>
      <c r="B669" s="1" t="s">
        <v>1231</v>
      </c>
      <c r="C669" s="1" t="s">
        <v>1232</v>
      </c>
      <c r="D669" s="1" t="s">
        <v>1233</v>
      </c>
      <c r="E669" s="1" t="s">
        <v>133</v>
      </c>
      <c r="F669" s="1" t="s">
        <v>21</v>
      </c>
      <c r="G669">
        <v>1299</v>
      </c>
      <c r="H669">
        <v>2</v>
      </c>
      <c r="I669">
        <v>101</v>
      </c>
      <c r="J669">
        <v>1</v>
      </c>
      <c r="K669">
        <v>0.05</v>
      </c>
      <c r="L669" s="1" t="s">
        <v>211</v>
      </c>
      <c r="M669">
        <v>1</v>
      </c>
      <c r="N669">
        <v>1</v>
      </c>
      <c r="O669">
        <v>339.99</v>
      </c>
      <c r="P669">
        <v>2017</v>
      </c>
      <c r="Q669" s="1" t="s">
        <v>19</v>
      </c>
      <c r="R669" s="1" t="s">
        <v>17</v>
      </c>
      <c r="S669">
        <v>322.9905</v>
      </c>
      <c r="T669" t="str">
        <f>_xlfn.CONCAT(bike_store_customer_order[[#This Row],[first_name]]," ",bike_store_customer_order[[#This Row],[last_name]])</f>
        <v>Elvina Gates</v>
      </c>
    </row>
    <row r="670" spans="1:20" x14ac:dyDescent="0.3">
      <c r="A670">
        <v>519</v>
      </c>
      <c r="B670" s="1" t="s">
        <v>1420</v>
      </c>
      <c r="C670" s="1" t="s">
        <v>776</v>
      </c>
      <c r="D670" s="1" t="s">
        <v>1421</v>
      </c>
      <c r="E670" s="1" t="s">
        <v>154</v>
      </c>
      <c r="F670" s="1" t="s">
        <v>21</v>
      </c>
      <c r="G670">
        <v>912</v>
      </c>
      <c r="H670">
        <v>3</v>
      </c>
      <c r="I670">
        <v>101</v>
      </c>
      <c r="J670">
        <v>1</v>
      </c>
      <c r="K670">
        <v>0.05</v>
      </c>
      <c r="L670" s="1" t="s">
        <v>211</v>
      </c>
      <c r="M670">
        <v>1</v>
      </c>
      <c r="N670">
        <v>1</v>
      </c>
      <c r="O670">
        <v>339.99</v>
      </c>
      <c r="P670">
        <v>2017</v>
      </c>
      <c r="Q670" s="1" t="s">
        <v>19</v>
      </c>
      <c r="R670" s="1" t="s">
        <v>17</v>
      </c>
      <c r="S670">
        <v>322.9905</v>
      </c>
      <c r="T670" t="str">
        <f>_xlfn.CONCAT(bike_store_customer_order[[#This Row],[first_name]]," ",bike_store_customer_order[[#This Row],[last_name]])</f>
        <v>Rudolf Gilliam</v>
      </c>
    </row>
    <row r="671" spans="1:20" x14ac:dyDescent="0.3">
      <c r="A671">
        <v>1342</v>
      </c>
      <c r="B671" s="1" t="s">
        <v>1957</v>
      </c>
      <c r="C671" s="1" t="s">
        <v>810</v>
      </c>
      <c r="D671" s="1" t="s">
        <v>1958</v>
      </c>
      <c r="E671" s="1" t="s">
        <v>188</v>
      </c>
      <c r="F671" s="1" t="s">
        <v>27</v>
      </c>
      <c r="G671">
        <v>1209</v>
      </c>
      <c r="H671">
        <v>2</v>
      </c>
      <c r="I671">
        <v>97</v>
      </c>
      <c r="J671">
        <v>1</v>
      </c>
      <c r="K671">
        <v>0.05</v>
      </c>
      <c r="L671" s="1" t="s">
        <v>226</v>
      </c>
      <c r="M671">
        <v>1</v>
      </c>
      <c r="N671">
        <v>1</v>
      </c>
      <c r="O671">
        <v>349.99</v>
      </c>
      <c r="P671">
        <v>2017</v>
      </c>
      <c r="Q671" s="1" t="s">
        <v>19</v>
      </c>
      <c r="R671" s="1" t="s">
        <v>17</v>
      </c>
      <c r="S671">
        <v>332.4905</v>
      </c>
      <c r="T671" t="str">
        <f>_xlfn.CONCAT(bike_store_customer_order[[#This Row],[first_name]]," ",bike_store_customer_order[[#This Row],[last_name]])</f>
        <v>Lekisha Pope</v>
      </c>
    </row>
    <row r="672" spans="1:20" x14ac:dyDescent="0.3">
      <c r="A672">
        <v>226</v>
      </c>
      <c r="B672" s="1" t="s">
        <v>1959</v>
      </c>
      <c r="C672" s="1" t="s">
        <v>1564</v>
      </c>
      <c r="D672" s="1" t="s">
        <v>1960</v>
      </c>
      <c r="E672" s="1" t="s">
        <v>135</v>
      </c>
      <c r="F672" s="1" t="s">
        <v>27</v>
      </c>
      <c r="G672">
        <v>1226</v>
      </c>
      <c r="H672">
        <v>2</v>
      </c>
      <c r="I672">
        <v>101</v>
      </c>
      <c r="J672">
        <v>1</v>
      </c>
      <c r="K672">
        <v>0.2</v>
      </c>
      <c r="L672" s="1" t="s">
        <v>211</v>
      </c>
      <c r="M672">
        <v>1</v>
      </c>
      <c r="N672">
        <v>1</v>
      </c>
      <c r="O672">
        <v>339.99</v>
      </c>
      <c r="P672">
        <v>2017</v>
      </c>
      <c r="Q672" s="1" t="s">
        <v>19</v>
      </c>
      <c r="R672" s="1" t="s">
        <v>17</v>
      </c>
      <c r="S672">
        <v>271.99200000000002</v>
      </c>
      <c r="T672" t="str">
        <f>_xlfn.CONCAT(bike_store_customer_order[[#This Row],[first_name]]," ",bike_store_customer_order[[#This Row],[last_name]])</f>
        <v>Kiana Rivera</v>
      </c>
    </row>
    <row r="673" spans="1:20" x14ac:dyDescent="0.3">
      <c r="A673">
        <v>983</v>
      </c>
      <c r="B673" s="1" t="s">
        <v>1961</v>
      </c>
      <c r="C673" s="1" t="s">
        <v>845</v>
      </c>
      <c r="D673" s="1" t="s">
        <v>1962</v>
      </c>
      <c r="E673" s="1" t="s">
        <v>23</v>
      </c>
      <c r="F673" s="1" t="s">
        <v>21</v>
      </c>
      <c r="G673">
        <v>1378</v>
      </c>
      <c r="H673">
        <v>1</v>
      </c>
      <c r="I673">
        <v>96</v>
      </c>
      <c r="J673">
        <v>2</v>
      </c>
      <c r="K673">
        <v>7.0000000000000007E-2</v>
      </c>
      <c r="L673" s="1" t="s">
        <v>212</v>
      </c>
      <c r="M673">
        <v>1</v>
      </c>
      <c r="N673">
        <v>1</v>
      </c>
      <c r="O673">
        <v>349.99</v>
      </c>
      <c r="P673">
        <v>2017</v>
      </c>
      <c r="Q673" s="1" t="s">
        <v>19</v>
      </c>
      <c r="R673" s="1" t="s">
        <v>17</v>
      </c>
      <c r="S673">
        <v>650.98140000000001</v>
      </c>
      <c r="T673" t="str">
        <f>_xlfn.CONCAT(bike_store_customer_order[[#This Row],[first_name]]," ",bike_store_customer_order[[#This Row],[last_name]])</f>
        <v>Marguerite Berger</v>
      </c>
    </row>
    <row r="674" spans="1:20" x14ac:dyDescent="0.3">
      <c r="A674">
        <v>595</v>
      </c>
      <c r="B674" s="1" t="s">
        <v>1731</v>
      </c>
      <c r="C674" s="1" t="s">
        <v>554</v>
      </c>
      <c r="D674" s="1" t="s">
        <v>1732</v>
      </c>
      <c r="E674" s="1" t="s">
        <v>165</v>
      </c>
      <c r="F674" s="1" t="s">
        <v>27</v>
      </c>
      <c r="G674">
        <v>1434</v>
      </c>
      <c r="H674">
        <v>3</v>
      </c>
      <c r="I674">
        <v>286</v>
      </c>
      <c r="J674">
        <v>2</v>
      </c>
      <c r="K674">
        <v>0.1</v>
      </c>
      <c r="L674" s="1" t="s">
        <v>219</v>
      </c>
      <c r="M674">
        <v>1</v>
      </c>
      <c r="N674">
        <v>1</v>
      </c>
      <c r="O674">
        <v>279.99</v>
      </c>
      <c r="P674">
        <v>2018</v>
      </c>
      <c r="Q674" s="1" t="s">
        <v>19</v>
      </c>
      <c r="R674" s="1" t="s">
        <v>17</v>
      </c>
      <c r="S674">
        <v>503.98200000000003</v>
      </c>
      <c r="T674" t="str">
        <f>_xlfn.CONCAT(bike_store_customer_order[[#This Row],[first_name]]," ",bike_store_customer_order[[#This Row],[last_name]])</f>
        <v>Frederica Rojas</v>
      </c>
    </row>
    <row r="675" spans="1:20" x14ac:dyDescent="0.3">
      <c r="A675">
        <v>1029</v>
      </c>
      <c r="B675" s="1" t="s">
        <v>1963</v>
      </c>
      <c r="C675" s="1" t="s">
        <v>1511</v>
      </c>
      <c r="D675" s="1" t="s">
        <v>1964</v>
      </c>
      <c r="E675" s="1" t="s">
        <v>123</v>
      </c>
      <c r="F675" s="1" t="s">
        <v>15</v>
      </c>
      <c r="G675">
        <v>1458</v>
      </c>
      <c r="H675">
        <v>1</v>
      </c>
      <c r="I675">
        <v>295</v>
      </c>
      <c r="J675">
        <v>2</v>
      </c>
      <c r="K675">
        <v>0.05</v>
      </c>
      <c r="L675" s="1" t="s">
        <v>218</v>
      </c>
      <c r="M675">
        <v>1</v>
      </c>
      <c r="N675">
        <v>1</v>
      </c>
      <c r="O675">
        <v>319.99</v>
      </c>
      <c r="P675">
        <v>2018</v>
      </c>
      <c r="Q675" s="1" t="s">
        <v>19</v>
      </c>
      <c r="R675" s="1" t="s">
        <v>17</v>
      </c>
      <c r="S675">
        <v>607.98099999999999</v>
      </c>
      <c r="T675" t="str">
        <f>_xlfn.CONCAT(bike_store_customer_order[[#This Row],[first_name]]," ",bike_store_customer_order[[#This Row],[last_name]])</f>
        <v>Ping Quinn</v>
      </c>
    </row>
    <row r="676" spans="1:20" x14ac:dyDescent="0.3">
      <c r="A676">
        <v>1316</v>
      </c>
      <c r="B676" s="1" t="s">
        <v>1965</v>
      </c>
      <c r="C676" s="1" t="s">
        <v>1966</v>
      </c>
      <c r="D676" s="1" t="s">
        <v>1967</v>
      </c>
      <c r="E676" s="1" t="s">
        <v>202</v>
      </c>
      <c r="F676" s="1" t="s">
        <v>27</v>
      </c>
      <c r="G676">
        <v>925</v>
      </c>
      <c r="H676">
        <v>1</v>
      </c>
      <c r="I676">
        <v>97</v>
      </c>
      <c r="J676">
        <v>1</v>
      </c>
      <c r="K676">
        <v>7.0000000000000007E-2</v>
      </c>
      <c r="L676" s="1" t="s">
        <v>226</v>
      </c>
      <c r="M676">
        <v>1</v>
      </c>
      <c r="N676">
        <v>1</v>
      </c>
      <c r="O676">
        <v>349.99</v>
      </c>
      <c r="P676">
        <v>2017</v>
      </c>
      <c r="Q676" s="1" t="s">
        <v>19</v>
      </c>
      <c r="R676" s="1" t="s">
        <v>17</v>
      </c>
      <c r="S676">
        <v>325.4907</v>
      </c>
      <c r="T676" t="str">
        <f>_xlfn.CONCAT(bike_store_customer_order[[#This Row],[first_name]]," ",bike_store_customer_order[[#This Row],[last_name]])</f>
        <v>Conrad Mueller</v>
      </c>
    </row>
    <row r="677" spans="1:20" x14ac:dyDescent="0.3">
      <c r="A677">
        <v>86</v>
      </c>
      <c r="B677" s="1" t="s">
        <v>1968</v>
      </c>
      <c r="C677" s="1" t="s">
        <v>610</v>
      </c>
      <c r="D677" s="1" t="s">
        <v>1969</v>
      </c>
      <c r="E677" s="1" t="s">
        <v>126</v>
      </c>
      <c r="F677" s="1" t="s">
        <v>27</v>
      </c>
      <c r="G677">
        <v>1495</v>
      </c>
      <c r="H677">
        <v>1</v>
      </c>
      <c r="I677">
        <v>292</v>
      </c>
      <c r="J677">
        <v>2</v>
      </c>
      <c r="K677">
        <v>0.05</v>
      </c>
      <c r="L677" s="1" t="s">
        <v>217</v>
      </c>
      <c r="M677">
        <v>1</v>
      </c>
      <c r="N677">
        <v>1</v>
      </c>
      <c r="O677">
        <v>369.99</v>
      </c>
      <c r="P677">
        <v>2018</v>
      </c>
      <c r="Q677" s="1" t="s">
        <v>19</v>
      </c>
      <c r="R677" s="1" t="s">
        <v>17</v>
      </c>
      <c r="S677">
        <v>702.98099999999999</v>
      </c>
      <c r="T677" t="str">
        <f>_xlfn.CONCAT(bike_store_customer_order[[#This Row],[first_name]]," ",bike_store_customer_order[[#This Row],[last_name]])</f>
        <v>Lissa Vargas</v>
      </c>
    </row>
    <row r="678" spans="1:20" x14ac:dyDescent="0.3">
      <c r="A678">
        <v>597</v>
      </c>
      <c r="B678" s="1" t="s">
        <v>1420</v>
      </c>
      <c r="C678" s="1" t="s">
        <v>839</v>
      </c>
      <c r="D678" s="1" t="s">
        <v>1970</v>
      </c>
      <c r="E678" s="1" t="s">
        <v>224</v>
      </c>
      <c r="F678" s="1" t="s">
        <v>27</v>
      </c>
      <c r="G678">
        <v>848</v>
      </c>
      <c r="H678">
        <v>2</v>
      </c>
      <c r="I678">
        <v>100</v>
      </c>
      <c r="J678">
        <v>2</v>
      </c>
      <c r="K678">
        <v>0.2</v>
      </c>
      <c r="L678" s="1" t="s">
        <v>214</v>
      </c>
      <c r="M678">
        <v>1</v>
      </c>
      <c r="N678">
        <v>1</v>
      </c>
      <c r="O678">
        <v>489.99</v>
      </c>
      <c r="P678">
        <v>2017</v>
      </c>
      <c r="Q678" s="1" t="s">
        <v>19</v>
      </c>
      <c r="R678" s="1" t="s">
        <v>17</v>
      </c>
      <c r="S678">
        <v>783.98400000000004</v>
      </c>
      <c r="T678" t="str">
        <f>_xlfn.CONCAT(bike_store_customer_order[[#This Row],[first_name]]," ",bike_store_customer_order[[#This Row],[last_name]])</f>
        <v>Rudolf Moran</v>
      </c>
    </row>
    <row r="679" spans="1:20" x14ac:dyDescent="0.3">
      <c r="A679">
        <v>53</v>
      </c>
      <c r="B679" s="1" t="s">
        <v>1971</v>
      </c>
      <c r="C679" s="1" t="s">
        <v>1972</v>
      </c>
      <c r="D679" s="1" t="s">
        <v>1973</v>
      </c>
      <c r="E679" s="1" t="s">
        <v>37</v>
      </c>
      <c r="F679" s="1" t="s">
        <v>21</v>
      </c>
      <c r="G679">
        <v>1521</v>
      </c>
      <c r="H679">
        <v>1</v>
      </c>
      <c r="I679">
        <v>100</v>
      </c>
      <c r="J679">
        <v>1</v>
      </c>
      <c r="K679">
        <v>0.2</v>
      </c>
      <c r="L679" s="1" t="s">
        <v>214</v>
      </c>
      <c r="M679">
        <v>1</v>
      </c>
      <c r="N679">
        <v>1</v>
      </c>
      <c r="O679">
        <v>489.99</v>
      </c>
      <c r="P679">
        <v>2017</v>
      </c>
      <c r="Q679" s="1" t="s">
        <v>19</v>
      </c>
      <c r="R679" s="1" t="s">
        <v>17</v>
      </c>
      <c r="S679">
        <v>391.99200000000002</v>
      </c>
      <c r="T679" t="str">
        <f>_xlfn.CONCAT(bike_store_customer_order[[#This Row],[first_name]]," ",bike_store_customer_order[[#This Row],[last_name]])</f>
        <v>Saturnina Garner</v>
      </c>
    </row>
    <row r="680" spans="1:20" x14ac:dyDescent="0.3">
      <c r="A680">
        <v>1346</v>
      </c>
      <c r="B680" s="1" t="s">
        <v>1974</v>
      </c>
      <c r="C680" s="1" t="s">
        <v>55</v>
      </c>
      <c r="D680" s="1" t="s">
        <v>1975</v>
      </c>
      <c r="E680" s="1" t="s">
        <v>193</v>
      </c>
      <c r="F680" s="1" t="s">
        <v>21</v>
      </c>
      <c r="G680">
        <v>850</v>
      </c>
      <c r="H680">
        <v>1</v>
      </c>
      <c r="I680">
        <v>101</v>
      </c>
      <c r="J680">
        <v>2</v>
      </c>
      <c r="K680">
        <v>7.0000000000000007E-2</v>
      </c>
      <c r="L680" s="1" t="s">
        <v>211</v>
      </c>
      <c r="M680">
        <v>1</v>
      </c>
      <c r="N680">
        <v>1</v>
      </c>
      <c r="O680">
        <v>339.99</v>
      </c>
      <c r="P680">
        <v>2017</v>
      </c>
      <c r="Q680" s="1" t="s">
        <v>19</v>
      </c>
      <c r="R680" s="1" t="s">
        <v>17</v>
      </c>
      <c r="S680">
        <v>632.38139999999999</v>
      </c>
      <c r="T680" t="str">
        <f>_xlfn.CONCAT(bike_store_customer_order[[#This Row],[first_name]]," ",bike_store_customer_order[[#This Row],[last_name]])</f>
        <v>Sanora Webster</v>
      </c>
    </row>
    <row r="681" spans="1:20" x14ac:dyDescent="0.3">
      <c r="A681">
        <v>198</v>
      </c>
      <c r="B681" s="1" t="s">
        <v>1976</v>
      </c>
      <c r="C681" s="1" t="s">
        <v>530</v>
      </c>
      <c r="D681" s="1" t="s">
        <v>1977</v>
      </c>
      <c r="E681" s="1" t="s">
        <v>220</v>
      </c>
      <c r="F681" s="1" t="s">
        <v>15</v>
      </c>
      <c r="G681">
        <v>1063</v>
      </c>
      <c r="H681">
        <v>2</v>
      </c>
      <c r="I681">
        <v>100</v>
      </c>
      <c r="J681">
        <v>2</v>
      </c>
      <c r="K681">
        <v>7.0000000000000007E-2</v>
      </c>
      <c r="L681" s="1" t="s">
        <v>214</v>
      </c>
      <c r="M681">
        <v>1</v>
      </c>
      <c r="N681">
        <v>1</v>
      </c>
      <c r="O681">
        <v>489.99</v>
      </c>
      <c r="P681">
        <v>2017</v>
      </c>
      <c r="Q681" s="1" t="s">
        <v>19</v>
      </c>
      <c r="R681" s="1" t="s">
        <v>17</v>
      </c>
      <c r="S681">
        <v>911.38139999999999</v>
      </c>
      <c r="T681" t="str">
        <f>_xlfn.CONCAT(bike_store_customer_order[[#This Row],[first_name]]," ",bike_store_customer_order[[#This Row],[last_name]])</f>
        <v>Luis Tyler</v>
      </c>
    </row>
    <row r="682" spans="1:20" x14ac:dyDescent="0.3">
      <c r="A682">
        <v>629</v>
      </c>
      <c r="B682" s="1" t="s">
        <v>1978</v>
      </c>
      <c r="C682" s="1" t="s">
        <v>1655</v>
      </c>
      <c r="D682" s="1" t="s">
        <v>1979</v>
      </c>
      <c r="E682" s="1" t="s">
        <v>51</v>
      </c>
      <c r="F682" s="1" t="s">
        <v>27</v>
      </c>
      <c r="G682">
        <v>814</v>
      </c>
      <c r="H682">
        <v>2</v>
      </c>
      <c r="I682">
        <v>100</v>
      </c>
      <c r="J682">
        <v>1</v>
      </c>
      <c r="K682">
        <v>0.1</v>
      </c>
      <c r="L682" s="1" t="s">
        <v>214</v>
      </c>
      <c r="M682">
        <v>1</v>
      </c>
      <c r="N682">
        <v>1</v>
      </c>
      <c r="O682">
        <v>489.99</v>
      </c>
      <c r="P682">
        <v>2017</v>
      </c>
      <c r="Q682" s="1" t="s">
        <v>19</v>
      </c>
      <c r="R682" s="1" t="s">
        <v>17</v>
      </c>
      <c r="S682">
        <v>440.99100000000004</v>
      </c>
      <c r="T682" t="str">
        <f>_xlfn.CONCAT(bike_store_customer_order[[#This Row],[first_name]]," ",bike_store_customer_order[[#This Row],[last_name]])</f>
        <v>Evelina Byrd</v>
      </c>
    </row>
    <row r="683" spans="1:20" x14ac:dyDescent="0.3">
      <c r="A683">
        <v>837</v>
      </c>
      <c r="B683" s="1" t="s">
        <v>1980</v>
      </c>
      <c r="C683" s="1" t="s">
        <v>148</v>
      </c>
      <c r="D683" s="1" t="s">
        <v>1981</v>
      </c>
      <c r="E683" s="1" t="s">
        <v>60</v>
      </c>
      <c r="F683" s="1" t="s">
        <v>27</v>
      </c>
      <c r="G683">
        <v>1024</v>
      </c>
      <c r="H683">
        <v>3</v>
      </c>
      <c r="I683">
        <v>98</v>
      </c>
      <c r="J683">
        <v>2</v>
      </c>
      <c r="K683">
        <v>0.2</v>
      </c>
      <c r="L683" s="1" t="s">
        <v>223</v>
      </c>
      <c r="M683">
        <v>1</v>
      </c>
      <c r="N683">
        <v>1</v>
      </c>
      <c r="O683">
        <v>489.99</v>
      </c>
      <c r="P683">
        <v>2017</v>
      </c>
      <c r="Q683" s="1" t="s">
        <v>19</v>
      </c>
      <c r="R683" s="1" t="s">
        <v>17</v>
      </c>
      <c r="S683">
        <v>783.98400000000004</v>
      </c>
      <c r="T683" t="str">
        <f>_xlfn.CONCAT(bike_store_customer_order[[#This Row],[first_name]]," ",bike_store_customer_order[[#This Row],[last_name]])</f>
        <v>Kellye Campbell</v>
      </c>
    </row>
    <row r="684" spans="1:20" x14ac:dyDescent="0.3">
      <c r="A684">
        <v>837</v>
      </c>
      <c r="B684" s="1" t="s">
        <v>1980</v>
      </c>
      <c r="C684" s="1" t="s">
        <v>148</v>
      </c>
      <c r="D684" s="1" t="s">
        <v>1981</v>
      </c>
      <c r="E684" s="1" t="s">
        <v>60</v>
      </c>
      <c r="F684" s="1" t="s">
        <v>27</v>
      </c>
      <c r="G684">
        <v>1024</v>
      </c>
      <c r="H684">
        <v>4</v>
      </c>
      <c r="I684">
        <v>96</v>
      </c>
      <c r="J684">
        <v>2</v>
      </c>
      <c r="K684">
        <v>0.1</v>
      </c>
      <c r="L684" s="1" t="s">
        <v>212</v>
      </c>
      <c r="M684">
        <v>1</v>
      </c>
      <c r="N684">
        <v>1</v>
      </c>
      <c r="O684">
        <v>349.99</v>
      </c>
      <c r="P684">
        <v>2017</v>
      </c>
      <c r="Q684" s="1" t="s">
        <v>19</v>
      </c>
      <c r="R684" s="1" t="s">
        <v>17</v>
      </c>
      <c r="S684">
        <v>629.98200000000008</v>
      </c>
      <c r="T684" t="str">
        <f>_xlfn.CONCAT(bike_store_customer_order[[#This Row],[first_name]]," ",bike_store_customer_order[[#This Row],[last_name]])</f>
        <v>Kellye Campbell</v>
      </c>
    </row>
    <row r="685" spans="1:20" x14ac:dyDescent="0.3">
      <c r="A685">
        <v>880</v>
      </c>
      <c r="B685" s="1" t="s">
        <v>988</v>
      </c>
      <c r="C685" s="1" t="s">
        <v>1642</v>
      </c>
      <c r="D685" s="1" t="s">
        <v>1982</v>
      </c>
      <c r="E685" s="1" t="s">
        <v>182</v>
      </c>
      <c r="F685" s="1" t="s">
        <v>27</v>
      </c>
      <c r="G685">
        <v>955</v>
      </c>
      <c r="H685">
        <v>3</v>
      </c>
      <c r="I685">
        <v>96</v>
      </c>
      <c r="J685">
        <v>1</v>
      </c>
      <c r="K685">
        <v>0.05</v>
      </c>
      <c r="L685" s="1" t="s">
        <v>212</v>
      </c>
      <c r="M685">
        <v>1</v>
      </c>
      <c r="N685">
        <v>1</v>
      </c>
      <c r="O685">
        <v>349.99</v>
      </c>
      <c r="P685">
        <v>2017</v>
      </c>
      <c r="Q685" s="1" t="s">
        <v>19</v>
      </c>
      <c r="R685" s="1" t="s">
        <v>17</v>
      </c>
      <c r="S685">
        <v>332.4905</v>
      </c>
      <c r="T685" t="str">
        <f>_xlfn.CONCAT(bike_store_customer_order[[#This Row],[first_name]]," ",bike_store_customer_order[[#This Row],[last_name]])</f>
        <v>Phebe Turner</v>
      </c>
    </row>
    <row r="686" spans="1:20" x14ac:dyDescent="0.3">
      <c r="A686">
        <v>47</v>
      </c>
      <c r="B686" s="1" t="s">
        <v>1983</v>
      </c>
      <c r="C686" s="1" t="s">
        <v>1340</v>
      </c>
      <c r="D686" s="1" t="s">
        <v>1984</v>
      </c>
      <c r="E686" s="1" t="s">
        <v>89</v>
      </c>
      <c r="F686" s="1" t="s">
        <v>21</v>
      </c>
      <c r="G686">
        <v>897</v>
      </c>
      <c r="H686">
        <v>2</v>
      </c>
      <c r="I686">
        <v>96</v>
      </c>
      <c r="J686">
        <v>1</v>
      </c>
      <c r="K686">
        <v>0.05</v>
      </c>
      <c r="L686" s="1" t="s">
        <v>212</v>
      </c>
      <c r="M686">
        <v>1</v>
      </c>
      <c r="N686">
        <v>1</v>
      </c>
      <c r="O686">
        <v>349.99</v>
      </c>
      <c r="P686">
        <v>2017</v>
      </c>
      <c r="Q686" s="1" t="s">
        <v>19</v>
      </c>
      <c r="R686" s="1" t="s">
        <v>17</v>
      </c>
      <c r="S686">
        <v>332.4905</v>
      </c>
      <c r="T686" t="str">
        <f>_xlfn.CONCAT(bike_store_customer_order[[#This Row],[first_name]]," ",bike_store_customer_order[[#This Row],[last_name]])</f>
        <v>Bridgette Guerra</v>
      </c>
    </row>
    <row r="687" spans="1:20" x14ac:dyDescent="0.3">
      <c r="A687">
        <v>1135</v>
      </c>
      <c r="B687" s="1" t="s">
        <v>1985</v>
      </c>
      <c r="C687" s="1" t="s">
        <v>1256</v>
      </c>
      <c r="D687" s="1" t="s">
        <v>1986</v>
      </c>
      <c r="E687" s="1" t="s">
        <v>93</v>
      </c>
      <c r="F687" s="1" t="s">
        <v>15</v>
      </c>
      <c r="G687">
        <v>1469</v>
      </c>
      <c r="H687">
        <v>4</v>
      </c>
      <c r="I687">
        <v>100</v>
      </c>
      <c r="J687">
        <v>2</v>
      </c>
      <c r="K687">
        <v>0.05</v>
      </c>
      <c r="L687" s="1" t="s">
        <v>214</v>
      </c>
      <c r="M687">
        <v>1</v>
      </c>
      <c r="N687">
        <v>1</v>
      </c>
      <c r="O687">
        <v>489.99</v>
      </c>
      <c r="P687">
        <v>2017</v>
      </c>
      <c r="Q687" s="1" t="s">
        <v>19</v>
      </c>
      <c r="R687" s="1" t="s">
        <v>17</v>
      </c>
      <c r="S687">
        <v>930.98099999999999</v>
      </c>
      <c r="T687" t="str">
        <f>_xlfn.CONCAT(bike_store_customer_order[[#This Row],[first_name]]," ",bike_store_customer_order[[#This Row],[last_name]])</f>
        <v>Alisia Albert</v>
      </c>
    </row>
    <row r="688" spans="1:20" x14ac:dyDescent="0.3">
      <c r="A688">
        <v>1311</v>
      </c>
      <c r="B688" s="1" t="s">
        <v>1360</v>
      </c>
      <c r="C688" s="1" t="s">
        <v>1543</v>
      </c>
      <c r="D688" s="1" t="s">
        <v>1544</v>
      </c>
      <c r="E688" s="1" t="s">
        <v>179</v>
      </c>
      <c r="F688" s="1" t="s">
        <v>27</v>
      </c>
      <c r="G688">
        <v>1097</v>
      </c>
      <c r="H688">
        <v>3</v>
      </c>
      <c r="I688">
        <v>98</v>
      </c>
      <c r="J688">
        <v>2</v>
      </c>
      <c r="K688">
        <v>7.0000000000000007E-2</v>
      </c>
      <c r="L688" s="1" t="s">
        <v>223</v>
      </c>
      <c r="M688">
        <v>1</v>
      </c>
      <c r="N688">
        <v>1</v>
      </c>
      <c r="O688">
        <v>489.99</v>
      </c>
      <c r="P688">
        <v>2017</v>
      </c>
      <c r="Q688" s="1" t="s">
        <v>19</v>
      </c>
      <c r="R688" s="1" t="s">
        <v>17</v>
      </c>
      <c r="S688">
        <v>911.38139999999999</v>
      </c>
      <c r="T688" t="str">
        <f>_xlfn.CONCAT(bike_store_customer_order[[#This Row],[first_name]]," ",bike_store_customer_order[[#This Row],[last_name]])</f>
        <v>Whitley Cannon</v>
      </c>
    </row>
    <row r="689" spans="1:20" x14ac:dyDescent="0.3">
      <c r="A689">
        <v>3</v>
      </c>
      <c r="B689" s="1" t="s">
        <v>1987</v>
      </c>
      <c r="C689" s="1" t="s">
        <v>1988</v>
      </c>
      <c r="D689" s="1" t="s">
        <v>1989</v>
      </c>
      <c r="E689" s="1" t="s">
        <v>209</v>
      </c>
      <c r="F689" s="1" t="s">
        <v>21</v>
      </c>
      <c r="G689">
        <v>1612</v>
      </c>
      <c r="H689">
        <v>2</v>
      </c>
      <c r="I689">
        <v>289</v>
      </c>
      <c r="J689">
        <v>2</v>
      </c>
      <c r="K689">
        <v>0.05</v>
      </c>
      <c r="L689" s="1" t="s">
        <v>210</v>
      </c>
      <c r="M689">
        <v>1</v>
      </c>
      <c r="N689">
        <v>1</v>
      </c>
      <c r="O689">
        <v>319.99</v>
      </c>
      <c r="P689">
        <v>2018</v>
      </c>
      <c r="Q689" s="1" t="s">
        <v>19</v>
      </c>
      <c r="R689" s="1" t="s">
        <v>17</v>
      </c>
      <c r="S689">
        <v>607.98099999999999</v>
      </c>
      <c r="T689" t="str">
        <f>_xlfn.CONCAT(bike_store_customer_order[[#This Row],[first_name]]," ",bike_store_customer_order[[#This Row],[last_name]])</f>
        <v>Tameka Fisher</v>
      </c>
    </row>
    <row r="690" spans="1:20" x14ac:dyDescent="0.3">
      <c r="A690">
        <v>3</v>
      </c>
      <c r="B690" s="1" t="s">
        <v>1987</v>
      </c>
      <c r="C690" s="1" t="s">
        <v>1988</v>
      </c>
      <c r="D690" s="1" t="s">
        <v>1989</v>
      </c>
      <c r="E690" s="1" t="s">
        <v>209</v>
      </c>
      <c r="F690" s="1" t="s">
        <v>21</v>
      </c>
      <c r="G690">
        <v>1612</v>
      </c>
      <c r="H690">
        <v>3</v>
      </c>
      <c r="I690">
        <v>101</v>
      </c>
      <c r="J690">
        <v>2</v>
      </c>
      <c r="K690">
        <v>0.2</v>
      </c>
      <c r="L690" s="1" t="s">
        <v>211</v>
      </c>
      <c r="M690">
        <v>1</v>
      </c>
      <c r="N690">
        <v>1</v>
      </c>
      <c r="O690">
        <v>339.99</v>
      </c>
      <c r="P690">
        <v>2017</v>
      </c>
      <c r="Q690" s="1" t="s">
        <v>19</v>
      </c>
      <c r="R690" s="1" t="s">
        <v>17</v>
      </c>
      <c r="S690">
        <v>543.98400000000004</v>
      </c>
      <c r="T690" t="str">
        <f>_xlfn.CONCAT(bike_store_customer_order[[#This Row],[first_name]]," ",bike_store_customer_order[[#This Row],[last_name]])</f>
        <v>Tameka Fisher</v>
      </c>
    </row>
    <row r="691" spans="1:20" x14ac:dyDescent="0.3">
      <c r="A691">
        <v>3</v>
      </c>
      <c r="B691" s="1" t="s">
        <v>1987</v>
      </c>
      <c r="C691" s="1" t="s">
        <v>1988</v>
      </c>
      <c r="D691" s="1" t="s">
        <v>1989</v>
      </c>
      <c r="E691" s="1" t="s">
        <v>209</v>
      </c>
      <c r="F691" s="1" t="s">
        <v>21</v>
      </c>
      <c r="G691">
        <v>1612</v>
      </c>
      <c r="H691">
        <v>4</v>
      </c>
      <c r="I691">
        <v>293</v>
      </c>
      <c r="J691">
        <v>2</v>
      </c>
      <c r="K691">
        <v>7.0000000000000007E-2</v>
      </c>
      <c r="L691" s="1" t="s">
        <v>232</v>
      </c>
      <c r="M691">
        <v>1</v>
      </c>
      <c r="N691">
        <v>1</v>
      </c>
      <c r="O691">
        <v>319.99</v>
      </c>
      <c r="P691">
        <v>2018</v>
      </c>
      <c r="Q691" s="1" t="s">
        <v>19</v>
      </c>
      <c r="R691" s="1" t="s">
        <v>17</v>
      </c>
      <c r="S691">
        <v>595.18139999999994</v>
      </c>
      <c r="T691" t="str">
        <f>_xlfn.CONCAT(bike_store_customer_order[[#This Row],[first_name]]," ",bike_store_customer_order[[#This Row],[last_name]])</f>
        <v>Tameka Fisher</v>
      </c>
    </row>
    <row r="692" spans="1:20" x14ac:dyDescent="0.3">
      <c r="A692">
        <v>392</v>
      </c>
      <c r="B692" s="1" t="s">
        <v>1990</v>
      </c>
      <c r="C692" s="1" t="s">
        <v>1463</v>
      </c>
      <c r="D692" s="1" t="s">
        <v>1991</v>
      </c>
      <c r="E692" s="1" t="s">
        <v>120</v>
      </c>
      <c r="F692" s="1" t="s">
        <v>27</v>
      </c>
      <c r="G692">
        <v>1478</v>
      </c>
      <c r="H692">
        <v>1</v>
      </c>
      <c r="I692">
        <v>100</v>
      </c>
      <c r="J692">
        <v>2</v>
      </c>
      <c r="K692">
        <v>0.1</v>
      </c>
      <c r="L692" s="1" t="s">
        <v>214</v>
      </c>
      <c r="M692">
        <v>1</v>
      </c>
      <c r="N692">
        <v>1</v>
      </c>
      <c r="O692">
        <v>489.99</v>
      </c>
      <c r="P692">
        <v>2017</v>
      </c>
      <c r="Q692" s="1" t="s">
        <v>19</v>
      </c>
      <c r="R692" s="1" t="s">
        <v>17</v>
      </c>
      <c r="S692">
        <v>881.98200000000008</v>
      </c>
      <c r="T692" t="str">
        <f>_xlfn.CONCAT(bike_store_customer_order[[#This Row],[first_name]]," ",bike_store_customer_order[[#This Row],[last_name]])</f>
        <v>Cyndi Bush</v>
      </c>
    </row>
    <row r="693" spans="1:20" x14ac:dyDescent="0.3">
      <c r="A693">
        <v>140</v>
      </c>
      <c r="B693" s="1" t="s">
        <v>1992</v>
      </c>
      <c r="C693" s="1" t="s">
        <v>767</v>
      </c>
      <c r="D693" s="1" t="s">
        <v>1993</v>
      </c>
      <c r="E693" s="1" t="s">
        <v>73</v>
      </c>
      <c r="F693" s="1" t="s">
        <v>27</v>
      </c>
      <c r="G693">
        <v>1055</v>
      </c>
      <c r="H693">
        <v>2</v>
      </c>
      <c r="I693">
        <v>101</v>
      </c>
      <c r="J693">
        <v>2</v>
      </c>
      <c r="K693">
        <v>0.2</v>
      </c>
      <c r="L693" s="1" t="s">
        <v>211</v>
      </c>
      <c r="M693">
        <v>1</v>
      </c>
      <c r="N693">
        <v>1</v>
      </c>
      <c r="O693">
        <v>339.99</v>
      </c>
      <c r="P693">
        <v>2017</v>
      </c>
      <c r="Q693" s="1" t="s">
        <v>19</v>
      </c>
      <c r="R693" s="1" t="s">
        <v>17</v>
      </c>
      <c r="S693">
        <v>543.98400000000004</v>
      </c>
      <c r="T693" t="str">
        <f>_xlfn.CONCAT(bike_store_customer_order[[#This Row],[first_name]]," ",bike_store_customer_order[[#This Row],[last_name]])</f>
        <v>Cleopatra Tate</v>
      </c>
    </row>
    <row r="694" spans="1:20" x14ac:dyDescent="0.3">
      <c r="A694">
        <v>443</v>
      </c>
      <c r="B694" s="1" t="s">
        <v>814</v>
      </c>
      <c r="C694" s="1" t="s">
        <v>815</v>
      </c>
      <c r="D694" s="1" t="s">
        <v>816</v>
      </c>
      <c r="E694" s="1" t="s">
        <v>144</v>
      </c>
      <c r="F694" s="1" t="s">
        <v>21</v>
      </c>
      <c r="G694">
        <v>1329</v>
      </c>
      <c r="H694">
        <v>4</v>
      </c>
      <c r="I694">
        <v>283</v>
      </c>
      <c r="J694">
        <v>2</v>
      </c>
      <c r="K694">
        <v>0.2</v>
      </c>
      <c r="L694" s="1" t="s">
        <v>208</v>
      </c>
      <c r="M694">
        <v>1</v>
      </c>
      <c r="N694">
        <v>1</v>
      </c>
      <c r="O694">
        <v>319.99</v>
      </c>
      <c r="P694">
        <v>2018</v>
      </c>
      <c r="Q694" s="1" t="s">
        <v>19</v>
      </c>
      <c r="R694" s="1" t="s">
        <v>17</v>
      </c>
      <c r="S694">
        <v>511.98400000000004</v>
      </c>
      <c r="T694" t="str">
        <f>_xlfn.CONCAT(bike_store_customer_order[[#This Row],[first_name]]," ",bike_store_customer_order[[#This Row],[last_name]])</f>
        <v>Ayana Keith</v>
      </c>
    </row>
    <row r="695" spans="1:20" x14ac:dyDescent="0.3">
      <c r="A695">
        <v>78</v>
      </c>
      <c r="B695" s="1" t="s">
        <v>1552</v>
      </c>
      <c r="C695" s="1" t="s">
        <v>1553</v>
      </c>
      <c r="D695" s="1" t="s">
        <v>1554</v>
      </c>
      <c r="E695" s="1" t="s">
        <v>154</v>
      </c>
      <c r="F695" s="1" t="s">
        <v>21</v>
      </c>
      <c r="G695">
        <v>801</v>
      </c>
      <c r="H695">
        <v>1</v>
      </c>
      <c r="I695">
        <v>101</v>
      </c>
      <c r="J695">
        <v>1</v>
      </c>
      <c r="K695">
        <v>7.0000000000000007E-2</v>
      </c>
      <c r="L695" s="1" t="s">
        <v>211</v>
      </c>
      <c r="M695">
        <v>1</v>
      </c>
      <c r="N695">
        <v>1</v>
      </c>
      <c r="O695">
        <v>339.99</v>
      </c>
      <c r="P695">
        <v>2017</v>
      </c>
      <c r="Q695" s="1" t="s">
        <v>19</v>
      </c>
      <c r="R695" s="1" t="s">
        <v>17</v>
      </c>
      <c r="S695">
        <v>316.19069999999999</v>
      </c>
      <c r="T695" t="str">
        <f>_xlfn.CONCAT(bike_store_customer_order[[#This Row],[first_name]]," ",bike_store_customer_order[[#This Row],[last_name]])</f>
        <v>Chi Goff</v>
      </c>
    </row>
    <row r="696" spans="1:20" x14ac:dyDescent="0.3">
      <c r="A696">
        <v>1153</v>
      </c>
      <c r="B696" s="1" t="s">
        <v>1994</v>
      </c>
      <c r="C696" s="1" t="s">
        <v>1995</v>
      </c>
      <c r="D696" s="1" t="s">
        <v>1996</v>
      </c>
      <c r="E696" s="1" t="s">
        <v>127</v>
      </c>
      <c r="F696" s="1" t="s">
        <v>21</v>
      </c>
      <c r="G696">
        <v>649</v>
      </c>
      <c r="H696">
        <v>1</v>
      </c>
      <c r="I696">
        <v>97</v>
      </c>
      <c r="J696">
        <v>2</v>
      </c>
      <c r="K696">
        <v>0.1</v>
      </c>
      <c r="L696" s="1" t="s">
        <v>226</v>
      </c>
      <c r="M696">
        <v>1</v>
      </c>
      <c r="N696">
        <v>1</v>
      </c>
      <c r="O696">
        <v>349.99</v>
      </c>
      <c r="P696">
        <v>2017</v>
      </c>
      <c r="Q696" s="1" t="s">
        <v>19</v>
      </c>
      <c r="R696" s="1" t="s">
        <v>17</v>
      </c>
      <c r="S696">
        <v>629.98200000000008</v>
      </c>
      <c r="T696" t="str">
        <f>_xlfn.CONCAT(bike_store_customer_order[[#This Row],[first_name]]," ",bike_store_customer_order[[#This Row],[last_name]])</f>
        <v>Ara Vazquez</v>
      </c>
    </row>
    <row r="697" spans="1:20" x14ac:dyDescent="0.3">
      <c r="A697">
        <v>1176</v>
      </c>
      <c r="B697" s="1" t="s">
        <v>1997</v>
      </c>
      <c r="C697" s="1" t="s">
        <v>1311</v>
      </c>
      <c r="D697" s="1" t="s">
        <v>1998</v>
      </c>
      <c r="E697" s="1" t="s">
        <v>169</v>
      </c>
      <c r="F697" s="1" t="s">
        <v>27</v>
      </c>
      <c r="G697">
        <v>1421</v>
      </c>
      <c r="H697">
        <v>1</v>
      </c>
      <c r="I697">
        <v>298</v>
      </c>
      <c r="J697">
        <v>2</v>
      </c>
      <c r="K697">
        <v>0.05</v>
      </c>
      <c r="L697" s="1" t="s">
        <v>221</v>
      </c>
      <c r="M697">
        <v>1</v>
      </c>
      <c r="N697">
        <v>1</v>
      </c>
      <c r="O697">
        <v>279.99</v>
      </c>
      <c r="P697">
        <v>2018</v>
      </c>
      <c r="Q697" s="1" t="s">
        <v>19</v>
      </c>
      <c r="R697" s="1" t="s">
        <v>17</v>
      </c>
      <c r="S697">
        <v>531.98099999999999</v>
      </c>
      <c r="T697" t="str">
        <f>_xlfn.CONCAT(bike_store_customer_order[[#This Row],[first_name]]," ",bike_store_customer_order[[#This Row],[last_name]])</f>
        <v>Sheree Blanchard</v>
      </c>
    </row>
    <row r="698" spans="1:20" x14ac:dyDescent="0.3">
      <c r="A698">
        <v>799</v>
      </c>
      <c r="B698" s="1" t="s">
        <v>726</v>
      </c>
      <c r="C698" s="1" t="s">
        <v>727</v>
      </c>
      <c r="D698" s="1" t="s">
        <v>728</v>
      </c>
      <c r="E698" s="1" t="s">
        <v>145</v>
      </c>
      <c r="F698" s="1" t="s">
        <v>27</v>
      </c>
      <c r="G698">
        <v>1015</v>
      </c>
      <c r="H698">
        <v>3</v>
      </c>
      <c r="I698">
        <v>101</v>
      </c>
      <c r="J698">
        <v>2</v>
      </c>
      <c r="K698">
        <v>0.1</v>
      </c>
      <c r="L698" s="1" t="s">
        <v>211</v>
      </c>
      <c r="M698">
        <v>1</v>
      </c>
      <c r="N698">
        <v>1</v>
      </c>
      <c r="O698">
        <v>339.99</v>
      </c>
      <c r="P698">
        <v>2017</v>
      </c>
      <c r="Q698" s="1" t="s">
        <v>19</v>
      </c>
      <c r="R698" s="1" t="s">
        <v>17</v>
      </c>
      <c r="S698">
        <v>611.98200000000008</v>
      </c>
      <c r="T698" t="str">
        <f>_xlfn.CONCAT(bike_store_customer_order[[#This Row],[first_name]]," ",bike_store_customer_order[[#This Row],[last_name]])</f>
        <v>India Barron</v>
      </c>
    </row>
    <row r="699" spans="1:20" x14ac:dyDescent="0.3">
      <c r="A699">
        <v>234</v>
      </c>
      <c r="B699" s="1" t="s">
        <v>1999</v>
      </c>
      <c r="C699" s="1" t="s">
        <v>848</v>
      </c>
      <c r="D699" s="1" t="s">
        <v>2000</v>
      </c>
      <c r="E699" s="1" t="s">
        <v>240</v>
      </c>
      <c r="F699" s="1" t="s">
        <v>27</v>
      </c>
      <c r="G699">
        <v>806</v>
      </c>
      <c r="H699">
        <v>2</v>
      </c>
      <c r="I699">
        <v>97</v>
      </c>
      <c r="J699">
        <v>1</v>
      </c>
      <c r="K699">
        <v>0.2</v>
      </c>
      <c r="L699" s="1" t="s">
        <v>226</v>
      </c>
      <c r="M699">
        <v>1</v>
      </c>
      <c r="N699">
        <v>1</v>
      </c>
      <c r="O699">
        <v>349.99</v>
      </c>
      <c r="P699">
        <v>2017</v>
      </c>
      <c r="Q699" s="1" t="s">
        <v>19</v>
      </c>
      <c r="R699" s="1" t="s">
        <v>17</v>
      </c>
      <c r="S699">
        <v>279.99200000000002</v>
      </c>
      <c r="T699" t="str">
        <f>_xlfn.CONCAT(bike_store_customer_order[[#This Row],[first_name]]," ",bike_store_customer_order[[#This Row],[last_name]])</f>
        <v>Winfred Harris</v>
      </c>
    </row>
    <row r="700" spans="1:20" x14ac:dyDescent="0.3">
      <c r="A700">
        <v>203</v>
      </c>
      <c r="B700" s="1" t="s">
        <v>1452</v>
      </c>
      <c r="C700" s="1" t="s">
        <v>1378</v>
      </c>
      <c r="D700" s="1" t="s">
        <v>1453</v>
      </c>
      <c r="E700" s="1" t="s">
        <v>119</v>
      </c>
      <c r="F700" s="1" t="s">
        <v>15</v>
      </c>
      <c r="G700">
        <v>1333</v>
      </c>
      <c r="H700">
        <v>2</v>
      </c>
      <c r="I700">
        <v>304</v>
      </c>
      <c r="J700">
        <v>2</v>
      </c>
      <c r="K700">
        <v>0.1</v>
      </c>
      <c r="L700" s="1" t="s">
        <v>243</v>
      </c>
      <c r="M700">
        <v>1</v>
      </c>
      <c r="N700">
        <v>2</v>
      </c>
      <c r="O700">
        <v>679.99</v>
      </c>
      <c r="P700">
        <v>2018</v>
      </c>
      <c r="Q700" s="1" t="s">
        <v>19</v>
      </c>
      <c r="R700" s="1" t="s">
        <v>242</v>
      </c>
      <c r="S700">
        <v>1223.982</v>
      </c>
      <c r="T700" t="str">
        <f>_xlfn.CONCAT(bike_store_customer_order[[#This Row],[first_name]]," ",bike_store_customer_order[[#This Row],[last_name]])</f>
        <v>Minerva Decker</v>
      </c>
    </row>
    <row r="701" spans="1:20" x14ac:dyDescent="0.3">
      <c r="A701">
        <v>1084</v>
      </c>
      <c r="B701" s="1" t="s">
        <v>2001</v>
      </c>
      <c r="C701" s="1" t="s">
        <v>925</v>
      </c>
      <c r="D701" s="1" t="s">
        <v>2002</v>
      </c>
      <c r="E701" s="1" t="s">
        <v>138</v>
      </c>
      <c r="F701" s="1" t="s">
        <v>27</v>
      </c>
      <c r="G701">
        <v>1361</v>
      </c>
      <c r="H701">
        <v>1</v>
      </c>
      <c r="I701">
        <v>307</v>
      </c>
      <c r="J701">
        <v>2</v>
      </c>
      <c r="K701">
        <v>7.0000000000000007E-2</v>
      </c>
      <c r="L701" s="1" t="s">
        <v>250</v>
      </c>
      <c r="M701">
        <v>1</v>
      </c>
      <c r="N701">
        <v>2</v>
      </c>
      <c r="O701">
        <v>749.99</v>
      </c>
      <c r="P701">
        <v>2018</v>
      </c>
      <c r="Q701" s="1" t="s">
        <v>19</v>
      </c>
      <c r="R701" s="1" t="s">
        <v>242</v>
      </c>
      <c r="S701">
        <v>1394.9813999999999</v>
      </c>
      <c r="T701" t="str">
        <f>_xlfn.CONCAT(bike_store_customer_order[[#This Row],[first_name]]," ",bike_store_customer_order[[#This Row],[last_name]])</f>
        <v>Regine Odom</v>
      </c>
    </row>
    <row r="702" spans="1:20" x14ac:dyDescent="0.3">
      <c r="A702">
        <v>37</v>
      </c>
      <c r="B702" s="1" t="s">
        <v>1735</v>
      </c>
      <c r="C702" s="1" t="s">
        <v>1736</v>
      </c>
      <c r="D702" s="1" t="s">
        <v>1737</v>
      </c>
      <c r="E702" s="1" t="s">
        <v>224</v>
      </c>
      <c r="F702" s="1" t="s">
        <v>27</v>
      </c>
      <c r="G702">
        <v>1524</v>
      </c>
      <c r="H702">
        <v>3</v>
      </c>
      <c r="I702">
        <v>313</v>
      </c>
      <c r="J702">
        <v>1</v>
      </c>
      <c r="K702">
        <v>0.2</v>
      </c>
      <c r="L702" s="1" t="s">
        <v>249</v>
      </c>
      <c r="M702">
        <v>1</v>
      </c>
      <c r="N702">
        <v>2</v>
      </c>
      <c r="O702">
        <v>449.99</v>
      </c>
      <c r="P702">
        <v>2018</v>
      </c>
      <c r="Q702" s="1" t="s">
        <v>19</v>
      </c>
      <c r="R702" s="1" t="s">
        <v>242</v>
      </c>
      <c r="S702">
        <v>359.99200000000002</v>
      </c>
      <c r="T702" t="str">
        <f>_xlfn.CONCAT(bike_store_customer_order[[#This Row],[first_name]]," ",bike_store_customer_order[[#This Row],[last_name]])</f>
        <v>Melia Brady</v>
      </c>
    </row>
    <row r="703" spans="1:20" x14ac:dyDescent="0.3">
      <c r="A703">
        <v>572</v>
      </c>
      <c r="B703" s="1" t="s">
        <v>2003</v>
      </c>
      <c r="C703" s="1" t="s">
        <v>810</v>
      </c>
      <c r="D703" s="1" t="s">
        <v>2004</v>
      </c>
      <c r="E703" s="1" t="s">
        <v>160</v>
      </c>
      <c r="F703" s="1" t="s">
        <v>27</v>
      </c>
      <c r="G703">
        <v>762</v>
      </c>
      <c r="H703">
        <v>1</v>
      </c>
      <c r="I703">
        <v>102</v>
      </c>
      <c r="J703">
        <v>2</v>
      </c>
      <c r="K703">
        <v>0.05</v>
      </c>
      <c r="L703" s="1" t="s">
        <v>244</v>
      </c>
      <c r="M703">
        <v>1</v>
      </c>
      <c r="N703">
        <v>2</v>
      </c>
      <c r="O703">
        <v>489.99</v>
      </c>
      <c r="P703">
        <v>2017</v>
      </c>
      <c r="Q703" s="1" t="s">
        <v>19</v>
      </c>
      <c r="R703" s="1" t="s">
        <v>242</v>
      </c>
      <c r="S703">
        <v>930.98099999999999</v>
      </c>
      <c r="T703" t="str">
        <f>_xlfn.CONCAT(bike_store_customer_order[[#This Row],[first_name]]," ",bike_store_customer_order[[#This Row],[last_name]])</f>
        <v>Wm Pope</v>
      </c>
    </row>
    <row r="704" spans="1:20" x14ac:dyDescent="0.3">
      <c r="A704">
        <v>1090</v>
      </c>
      <c r="B704" s="1" t="s">
        <v>2005</v>
      </c>
      <c r="C704" s="1" t="s">
        <v>2006</v>
      </c>
      <c r="D704" s="1" t="s">
        <v>2007</v>
      </c>
      <c r="E704" s="1" t="s">
        <v>92</v>
      </c>
      <c r="F704" s="1" t="s">
        <v>27</v>
      </c>
      <c r="G704">
        <v>1189</v>
      </c>
      <c r="H704">
        <v>2</v>
      </c>
      <c r="I704">
        <v>102</v>
      </c>
      <c r="J704">
        <v>2</v>
      </c>
      <c r="K704">
        <v>0.1</v>
      </c>
      <c r="L704" s="1" t="s">
        <v>244</v>
      </c>
      <c r="M704">
        <v>1</v>
      </c>
      <c r="N704">
        <v>2</v>
      </c>
      <c r="O704">
        <v>489.99</v>
      </c>
      <c r="P704">
        <v>2017</v>
      </c>
      <c r="Q704" s="1" t="s">
        <v>19</v>
      </c>
      <c r="R704" s="1" t="s">
        <v>242</v>
      </c>
      <c r="S704">
        <v>881.98200000000008</v>
      </c>
      <c r="T704" t="str">
        <f>_xlfn.CONCAT(bike_store_customer_order[[#This Row],[first_name]]," ",bike_store_customer_order[[#This Row],[last_name]])</f>
        <v>Ira Erickson</v>
      </c>
    </row>
    <row r="705" spans="1:20" x14ac:dyDescent="0.3">
      <c r="A705">
        <v>1105</v>
      </c>
      <c r="B705" s="1" t="s">
        <v>2008</v>
      </c>
      <c r="C705" s="1" t="s">
        <v>1673</v>
      </c>
      <c r="D705" s="1" t="s">
        <v>2009</v>
      </c>
      <c r="E705" s="1" t="s">
        <v>177</v>
      </c>
      <c r="F705" s="1" t="s">
        <v>15</v>
      </c>
      <c r="G705">
        <v>803</v>
      </c>
      <c r="H705">
        <v>3</v>
      </c>
      <c r="I705">
        <v>102</v>
      </c>
      <c r="J705">
        <v>1</v>
      </c>
      <c r="K705">
        <v>7.0000000000000007E-2</v>
      </c>
      <c r="L705" s="1" t="s">
        <v>244</v>
      </c>
      <c r="M705">
        <v>1</v>
      </c>
      <c r="N705">
        <v>2</v>
      </c>
      <c r="O705">
        <v>489.99</v>
      </c>
      <c r="P705">
        <v>2017</v>
      </c>
      <c r="Q705" s="1" t="s">
        <v>19</v>
      </c>
      <c r="R705" s="1" t="s">
        <v>242</v>
      </c>
      <c r="S705">
        <v>455.69069999999999</v>
      </c>
      <c r="T705" t="str">
        <f>_xlfn.CONCAT(bike_store_customer_order[[#This Row],[first_name]]," ",bike_store_customer_order[[#This Row],[last_name]])</f>
        <v>Armando Black</v>
      </c>
    </row>
    <row r="706" spans="1:20" x14ac:dyDescent="0.3">
      <c r="A706">
        <v>61</v>
      </c>
      <c r="B706" s="1" t="s">
        <v>2010</v>
      </c>
      <c r="C706" s="1" t="s">
        <v>2011</v>
      </c>
      <c r="D706" s="1" t="s">
        <v>2012</v>
      </c>
      <c r="E706" s="1" t="s">
        <v>29</v>
      </c>
      <c r="F706" s="1" t="s">
        <v>15</v>
      </c>
      <c r="G706">
        <v>1515</v>
      </c>
      <c r="H706">
        <v>3</v>
      </c>
      <c r="I706">
        <v>310</v>
      </c>
      <c r="J706">
        <v>2</v>
      </c>
      <c r="K706">
        <v>0.05</v>
      </c>
      <c r="L706" s="1" t="s">
        <v>251</v>
      </c>
      <c r="M706">
        <v>1</v>
      </c>
      <c r="N706">
        <v>2</v>
      </c>
      <c r="O706">
        <v>899.99</v>
      </c>
      <c r="P706">
        <v>2018</v>
      </c>
      <c r="Q706" s="1" t="s">
        <v>19</v>
      </c>
      <c r="R706" s="1" t="s">
        <v>242</v>
      </c>
      <c r="S706">
        <v>1709.981</v>
      </c>
      <c r="T706" t="str">
        <f>_xlfn.CONCAT(bike_store_customer_order[[#This Row],[first_name]]," ",bike_store_customer_order[[#This Row],[last_name]])</f>
        <v>Elinore Aguilar</v>
      </c>
    </row>
    <row r="707" spans="1:20" x14ac:dyDescent="0.3">
      <c r="A707">
        <v>1409</v>
      </c>
      <c r="B707" s="1" t="s">
        <v>1462</v>
      </c>
      <c r="C707" s="1" t="s">
        <v>1463</v>
      </c>
      <c r="D707" s="1" t="s">
        <v>1464</v>
      </c>
      <c r="E707" s="1" t="s">
        <v>51</v>
      </c>
      <c r="F707" s="1" t="s">
        <v>27</v>
      </c>
      <c r="G707">
        <v>1304</v>
      </c>
      <c r="H707">
        <v>3</v>
      </c>
      <c r="I707">
        <v>102</v>
      </c>
      <c r="J707">
        <v>1</v>
      </c>
      <c r="K707">
        <v>0.2</v>
      </c>
      <c r="L707" s="1" t="s">
        <v>244</v>
      </c>
      <c r="M707">
        <v>1</v>
      </c>
      <c r="N707">
        <v>2</v>
      </c>
      <c r="O707">
        <v>489.99</v>
      </c>
      <c r="P707">
        <v>2017</v>
      </c>
      <c r="Q707" s="1" t="s">
        <v>19</v>
      </c>
      <c r="R707" s="1" t="s">
        <v>242</v>
      </c>
      <c r="S707">
        <v>391.99200000000002</v>
      </c>
      <c r="T707" t="str">
        <f>_xlfn.CONCAT(bike_store_customer_order[[#This Row],[first_name]]," ",bike_store_customer_order[[#This Row],[last_name]])</f>
        <v>Lamar Bush</v>
      </c>
    </row>
    <row r="708" spans="1:20" x14ac:dyDescent="0.3">
      <c r="A708">
        <v>112</v>
      </c>
      <c r="B708" s="1" t="s">
        <v>2013</v>
      </c>
      <c r="C708" s="1" t="s">
        <v>1505</v>
      </c>
      <c r="D708" s="1" t="s">
        <v>2014</v>
      </c>
      <c r="E708" s="1" t="s">
        <v>108</v>
      </c>
      <c r="F708" s="1" t="s">
        <v>27</v>
      </c>
      <c r="G708">
        <v>1475</v>
      </c>
      <c r="H708">
        <v>1</v>
      </c>
      <c r="I708">
        <v>306</v>
      </c>
      <c r="J708">
        <v>2</v>
      </c>
      <c r="K708">
        <v>0.05</v>
      </c>
      <c r="L708" s="1" t="s">
        <v>247</v>
      </c>
      <c r="M708">
        <v>1</v>
      </c>
      <c r="N708">
        <v>2</v>
      </c>
      <c r="O708">
        <v>899.99</v>
      </c>
      <c r="P708">
        <v>2018</v>
      </c>
      <c r="Q708" s="1" t="s">
        <v>19</v>
      </c>
      <c r="R708" s="1" t="s">
        <v>242</v>
      </c>
      <c r="S708">
        <v>1709.981</v>
      </c>
      <c r="T708" t="str">
        <f>_xlfn.CONCAT(bike_store_customer_order[[#This Row],[first_name]]," ",bike_store_customer_order[[#This Row],[last_name]])</f>
        <v>Yuk Vega</v>
      </c>
    </row>
    <row r="709" spans="1:20" x14ac:dyDescent="0.3">
      <c r="A709">
        <v>192</v>
      </c>
      <c r="B709" s="1" t="s">
        <v>2015</v>
      </c>
      <c r="C709" s="1" t="s">
        <v>701</v>
      </c>
      <c r="D709" s="1" t="s">
        <v>2016</v>
      </c>
      <c r="E709" s="1" t="s">
        <v>180</v>
      </c>
      <c r="F709" s="1" t="s">
        <v>21</v>
      </c>
      <c r="G709">
        <v>1568</v>
      </c>
      <c r="H709">
        <v>3</v>
      </c>
      <c r="I709">
        <v>301</v>
      </c>
      <c r="J709">
        <v>1</v>
      </c>
      <c r="K709">
        <v>0.1</v>
      </c>
      <c r="L709" s="1" t="s">
        <v>252</v>
      </c>
      <c r="M709">
        <v>1</v>
      </c>
      <c r="N709">
        <v>2</v>
      </c>
      <c r="O709">
        <v>899.99</v>
      </c>
      <c r="P709">
        <v>2018</v>
      </c>
      <c r="Q709" s="1" t="s">
        <v>19</v>
      </c>
      <c r="R709" s="1" t="s">
        <v>242</v>
      </c>
      <c r="S709">
        <v>809.99099999999999</v>
      </c>
      <c r="T709" t="str">
        <f>_xlfn.CONCAT(bike_store_customer_order[[#This Row],[first_name]]," ",bike_store_customer_order[[#This Row],[last_name]])</f>
        <v>Bong Hebert</v>
      </c>
    </row>
    <row r="710" spans="1:20" x14ac:dyDescent="0.3">
      <c r="A710">
        <v>1017</v>
      </c>
      <c r="B710" s="1" t="s">
        <v>2017</v>
      </c>
      <c r="C710" s="1" t="s">
        <v>2018</v>
      </c>
      <c r="D710" s="1" t="s">
        <v>2019</v>
      </c>
      <c r="E710" s="1" t="s">
        <v>20</v>
      </c>
      <c r="F710" s="1" t="s">
        <v>21</v>
      </c>
      <c r="G710">
        <v>1218</v>
      </c>
      <c r="H710">
        <v>2</v>
      </c>
      <c r="I710">
        <v>102</v>
      </c>
      <c r="J710">
        <v>2</v>
      </c>
      <c r="K710">
        <v>0.05</v>
      </c>
      <c r="L710" s="1" t="s">
        <v>244</v>
      </c>
      <c r="M710">
        <v>1</v>
      </c>
      <c r="N710">
        <v>2</v>
      </c>
      <c r="O710">
        <v>489.99</v>
      </c>
      <c r="P710">
        <v>2017</v>
      </c>
      <c r="Q710" s="1" t="s">
        <v>19</v>
      </c>
      <c r="R710" s="1" t="s">
        <v>242</v>
      </c>
      <c r="S710">
        <v>930.98099999999999</v>
      </c>
      <c r="T710" t="str">
        <f>_xlfn.CONCAT(bike_store_customer_order[[#This Row],[first_name]]," ",bike_store_customer_order[[#This Row],[last_name]])</f>
        <v>Philip Bryan</v>
      </c>
    </row>
    <row r="711" spans="1:20" x14ac:dyDescent="0.3">
      <c r="A711">
        <v>97</v>
      </c>
      <c r="B711" s="1" t="s">
        <v>1767</v>
      </c>
      <c r="C711" s="1" t="s">
        <v>1106</v>
      </c>
      <c r="D711" s="1" t="s">
        <v>1768</v>
      </c>
      <c r="E711" s="1" t="s">
        <v>231</v>
      </c>
      <c r="F711" s="1" t="s">
        <v>21</v>
      </c>
      <c r="G711">
        <v>1517</v>
      </c>
      <c r="H711">
        <v>1</v>
      </c>
      <c r="I711">
        <v>303</v>
      </c>
      <c r="J711">
        <v>2</v>
      </c>
      <c r="K711">
        <v>7.0000000000000007E-2</v>
      </c>
      <c r="L711" s="1" t="s">
        <v>205</v>
      </c>
      <c r="M711">
        <v>1</v>
      </c>
      <c r="N711">
        <v>2</v>
      </c>
      <c r="O711">
        <v>2599.9899999999998</v>
      </c>
      <c r="P711">
        <v>2018</v>
      </c>
      <c r="Q711" s="1" t="s">
        <v>19</v>
      </c>
      <c r="R711" s="1" t="s">
        <v>242</v>
      </c>
      <c r="S711">
        <v>4835.9813999999997</v>
      </c>
      <c r="T711" t="str">
        <f>_xlfn.CONCAT(bike_store_customer_order[[#This Row],[first_name]]," ",bike_store_customer_order[[#This Row],[last_name]])</f>
        <v>Louanne Martin</v>
      </c>
    </row>
    <row r="712" spans="1:20" x14ac:dyDescent="0.3">
      <c r="A712">
        <v>1304</v>
      </c>
      <c r="B712" s="1" t="s">
        <v>2020</v>
      </c>
      <c r="C712" s="1" t="s">
        <v>652</v>
      </c>
      <c r="D712" s="1" t="s">
        <v>2021</v>
      </c>
      <c r="E712" s="1" t="s">
        <v>131</v>
      </c>
      <c r="F712" s="1" t="s">
        <v>27</v>
      </c>
      <c r="G712">
        <v>1025</v>
      </c>
      <c r="H712">
        <v>2</v>
      </c>
      <c r="I712">
        <v>102</v>
      </c>
      <c r="J712">
        <v>1</v>
      </c>
      <c r="K712">
        <v>0.1</v>
      </c>
      <c r="L712" s="1" t="s">
        <v>244</v>
      </c>
      <c r="M712">
        <v>1</v>
      </c>
      <c r="N712">
        <v>2</v>
      </c>
      <c r="O712">
        <v>489.99</v>
      </c>
      <c r="P712">
        <v>2017</v>
      </c>
      <c r="Q712" s="1" t="s">
        <v>19</v>
      </c>
      <c r="R712" s="1" t="s">
        <v>242</v>
      </c>
      <c r="S712">
        <v>440.99100000000004</v>
      </c>
      <c r="T712" t="str">
        <f>_xlfn.CONCAT(bike_store_customer_order[[#This Row],[first_name]]," ",bike_store_customer_order[[#This Row],[last_name]])</f>
        <v>Tama Berg</v>
      </c>
    </row>
    <row r="713" spans="1:20" x14ac:dyDescent="0.3">
      <c r="A713">
        <v>231</v>
      </c>
      <c r="B713" s="1" t="s">
        <v>2022</v>
      </c>
      <c r="C713" s="1" t="s">
        <v>1492</v>
      </c>
      <c r="D713" s="1" t="s">
        <v>2023</v>
      </c>
      <c r="E713" s="1" t="s">
        <v>174</v>
      </c>
      <c r="F713" s="1" t="s">
        <v>21</v>
      </c>
      <c r="G713">
        <v>1587</v>
      </c>
      <c r="H713">
        <v>4</v>
      </c>
      <c r="I713">
        <v>300</v>
      </c>
      <c r="J713">
        <v>2</v>
      </c>
      <c r="K713">
        <v>7.0000000000000007E-2</v>
      </c>
      <c r="L713" s="1" t="s">
        <v>245</v>
      </c>
      <c r="M713">
        <v>1</v>
      </c>
      <c r="N713">
        <v>2</v>
      </c>
      <c r="O713">
        <v>799.99</v>
      </c>
      <c r="P713">
        <v>2018</v>
      </c>
      <c r="Q713" s="1" t="s">
        <v>19</v>
      </c>
      <c r="R713" s="1" t="s">
        <v>242</v>
      </c>
      <c r="S713">
        <v>1487.9813999999999</v>
      </c>
      <c r="T713" t="str">
        <f>_xlfn.CONCAT(bike_store_customer_order[[#This Row],[first_name]]," ",bike_store_customer_order[[#This Row],[last_name]])</f>
        <v>Jenee Rasmussen</v>
      </c>
    </row>
    <row r="714" spans="1:20" x14ac:dyDescent="0.3">
      <c r="A714">
        <v>157</v>
      </c>
      <c r="B714" s="1" t="s">
        <v>1470</v>
      </c>
      <c r="C714" s="1" t="s">
        <v>1276</v>
      </c>
      <c r="D714" s="1" t="s">
        <v>1471</v>
      </c>
      <c r="E714" s="1" t="s">
        <v>50</v>
      </c>
      <c r="F714" s="1" t="s">
        <v>21</v>
      </c>
      <c r="G714">
        <v>1585</v>
      </c>
      <c r="H714">
        <v>1</v>
      </c>
      <c r="I714">
        <v>313</v>
      </c>
      <c r="J714">
        <v>1</v>
      </c>
      <c r="K714">
        <v>0.1</v>
      </c>
      <c r="L714" s="1" t="s">
        <v>249</v>
      </c>
      <c r="M714">
        <v>1</v>
      </c>
      <c r="N714">
        <v>2</v>
      </c>
      <c r="O714">
        <v>449.99</v>
      </c>
      <c r="P714">
        <v>2018</v>
      </c>
      <c r="Q714" s="1" t="s">
        <v>19</v>
      </c>
      <c r="R714" s="1" t="s">
        <v>242</v>
      </c>
      <c r="S714">
        <v>404.99100000000004</v>
      </c>
      <c r="T714" t="str">
        <f>_xlfn.CONCAT(bike_store_customer_order[[#This Row],[first_name]]," ",bike_store_customer_order[[#This Row],[last_name]])</f>
        <v>Carola Rodriquez</v>
      </c>
    </row>
    <row r="715" spans="1:20" x14ac:dyDescent="0.3">
      <c r="A715">
        <v>761</v>
      </c>
      <c r="B715" s="1" t="s">
        <v>1774</v>
      </c>
      <c r="C715" s="1" t="s">
        <v>1775</v>
      </c>
      <c r="D715" s="1" t="s">
        <v>1776</v>
      </c>
      <c r="E715" s="1" t="s">
        <v>83</v>
      </c>
      <c r="F715" s="1" t="s">
        <v>27</v>
      </c>
      <c r="G715">
        <v>1330</v>
      </c>
      <c r="H715">
        <v>4</v>
      </c>
      <c r="I715">
        <v>102</v>
      </c>
      <c r="J715">
        <v>2</v>
      </c>
      <c r="K715">
        <v>0.05</v>
      </c>
      <c r="L715" s="1" t="s">
        <v>244</v>
      </c>
      <c r="M715">
        <v>1</v>
      </c>
      <c r="N715">
        <v>2</v>
      </c>
      <c r="O715">
        <v>489.99</v>
      </c>
      <c r="P715">
        <v>2017</v>
      </c>
      <c r="Q715" s="1" t="s">
        <v>19</v>
      </c>
      <c r="R715" s="1" t="s">
        <v>242</v>
      </c>
      <c r="S715">
        <v>930.98099999999999</v>
      </c>
      <c r="T715" t="str">
        <f>_xlfn.CONCAT(bike_store_customer_order[[#This Row],[first_name]]," ",bike_store_customer_order[[#This Row],[last_name]])</f>
        <v>Rod Hatfield</v>
      </c>
    </row>
    <row r="716" spans="1:20" x14ac:dyDescent="0.3">
      <c r="A716">
        <v>1251</v>
      </c>
      <c r="B716" s="1" t="s">
        <v>1593</v>
      </c>
      <c r="C716" s="1" t="s">
        <v>1172</v>
      </c>
      <c r="D716" s="1" t="s">
        <v>1594</v>
      </c>
      <c r="E716" s="1" t="s">
        <v>37</v>
      </c>
      <c r="F716" s="1" t="s">
        <v>21</v>
      </c>
      <c r="G716">
        <v>815</v>
      </c>
      <c r="H716">
        <v>2</v>
      </c>
      <c r="I716">
        <v>102</v>
      </c>
      <c r="J716">
        <v>2</v>
      </c>
      <c r="K716">
        <v>0.2</v>
      </c>
      <c r="L716" s="1" t="s">
        <v>244</v>
      </c>
      <c r="M716">
        <v>1</v>
      </c>
      <c r="N716">
        <v>2</v>
      </c>
      <c r="O716">
        <v>489.99</v>
      </c>
      <c r="P716">
        <v>2017</v>
      </c>
      <c r="Q716" s="1" t="s">
        <v>19</v>
      </c>
      <c r="R716" s="1" t="s">
        <v>242</v>
      </c>
      <c r="S716">
        <v>783.98400000000004</v>
      </c>
      <c r="T716" t="str">
        <f>_xlfn.CONCAT(bike_store_customer_order[[#This Row],[first_name]]," ",bike_store_customer_order[[#This Row],[last_name]])</f>
        <v>Nanette Roman</v>
      </c>
    </row>
    <row r="717" spans="1:20" x14ac:dyDescent="0.3">
      <c r="A717">
        <v>1122</v>
      </c>
      <c r="B717" s="1" t="s">
        <v>1779</v>
      </c>
      <c r="C717" s="1" t="s">
        <v>753</v>
      </c>
      <c r="D717" s="1" t="s">
        <v>1780</v>
      </c>
      <c r="E717" s="1" t="s">
        <v>152</v>
      </c>
      <c r="F717" s="1" t="s">
        <v>27</v>
      </c>
      <c r="G717">
        <v>1331</v>
      </c>
      <c r="H717">
        <v>4</v>
      </c>
      <c r="I717">
        <v>300</v>
      </c>
      <c r="J717">
        <v>1</v>
      </c>
      <c r="K717">
        <v>0.2</v>
      </c>
      <c r="L717" s="1" t="s">
        <v>245</v>
      </c>
      <c r="M717">
        <v>1</v>
      </c>
      <c r="N717">
        <v>2</v>
      </c>
      <c r="O717">
        <v>799.99</v>
      </c>
      <c r="P717">
        <v>2018</v>
      </c>
      <c r="Q717" s="1" t="s">
        <v>19</v>
      </c>
      <c r="R717" s="1" t="s">
        <v>242</v>
      </c>
      <c r="S717">
        <v>639.99200000000008</v>
      </c>
      <c r="T717" t="str">
        <f>_xlfn.CONCAT(bike_store_customer_order[[#This Row],[first_name]]," ",bike_store_customer_order[[#This Row],[last_name]])</f>
        <v>Cicely Deleon</v>
      </c>
    </row>
    <row r="718" spans="1:20" x14ac:dyDescent="0.3">
      <c r="A718">
        <v>93</v>
      </c>
      <c r="B718" s="1" t="s">
        <v>2024</v>
      </c>
      <c r="C718" s="1" t="s">
        <v>1658</v>
      </c>
      <c r="D718" s="1" t="s">
        <v>2025</v>
      </c>
      <c r="E718" s="1" t="s">
        <v>43</v>
      </c>
      <c r="F718" s="1" t="s">
        <v>27</v>
      </c>
      <c r="G718">
        <v>1578</v>
      </c>
      <c r="H718">
        <v>2</v>
      </c>
      <c r="I718">
        <v>310</v>
      </c>
      <c r="J718">
        <v>1</v>
      </c>
      <c r="K718">
        <v>0.05</v>
      </c>
      <c r="L718" s="1" t="s">
        <v>251</v>
      </c>
      <c r="M718">
        <v>1</v>
      </c>
      <c r="N718">
        <v>2</v>
      </c>
      <c r="O718">
        <v>899.99</v>
      </c>
      <c r="P718">
        <v>2018</v>
      </c>
      <c r="Q718" s="1" t="s">
        <v>19</v>
      </c>
      <c r="R718" s="1" t="s">
        <v>242</v>
      </c>
      <c r="S718">
        <v>854.9905</v>
      </c>
      <c r="T718" t="str">
        <f>_xlfn.CONCAT(bike_store_customer_order[[#This Row],[first_name]]," ",bike_store_customer_order[[#This Row],[last_name]])</f>
        <v>Corrina Sawyer</v>
      </c>
    </row>
    <row r="719" spans="1:20" x14ac:dyDescent="0.3">
      <c r="A719">
        <v>80</v>
      </c>
      <c r="B719" s="1" t="s">
        <v>2026</v>
      </c>
      <c r="C719" s="1" t="s">
        <v>2027</v>
      </c>
      <c r="D719" s="1" t="s">
        <v>2028</v>
      </c>
      <c r="E719" s="1" t="s">
        <v>51</v>
      </c>
      <c r="F719" s="1" t="s">
        <v>27</v>
      </c>
      <c r="G719">
        <v>1571</v>
      </c>
      <c r="H719">
        <v>1</v>
      </c>
      <c r="I719">
        <v>312</v>
      </c>
      <c r="J719">
        <v>2</v>
      </c>
      <c r="K719">
        <v>0.1</v>
      </c>
      <c r="L719" s="1" t="s">
        <v>253</v>
      </c>
      <c r="M719">
        <v>1</v>
      </c>
      <c r="N719">
        <v>2</v>
      </c>
      <c r="O719">
        <v>699.99</v>
      </c>
      <c r="P719">
        <v>2018</v>
      </c>
      <c r="Q719" s="1" t="s">
        <v>19</v>
      </c>
      <c r="R719" s="1" t="s">
        <v>242</v>
      </c>
      <c r="S719">
        <v>1259.982</v>
      </c>
      <c r="T719" t="str">
        <f>_xlfn.CONCAT(bike_store_customer_order[[#This Row],[first_name]]," ",bike_store_customer_order[[#This Row],[last_name]])</f>
        <v>Sarai Mckee</v>
      </c>
    </row>
    <row r="720" spans="1:20" x14ac:dyDescent="0.3">
      <c r="A720">
        <v>114</v>
      </c>
      <c r="B720" s="1" t="s">
        <v>874</v>
      </c>
      <c r="C720" s="1" t="s">
        <v>2029</v>
      </c>
      <c r="D720" s="1" t="s">
        <v>2030</v>
      </c>
      <c r="E720" s="1" t="s">
        <v>184</v>
      </c>
      <c r="F720" s="1" t="s">
        <v>27</v>
      </c>
      <c r="G720">
        <v>1472</v>
      </c>
      <c r="H720">
        <v>2</v>
      </c>
      <c r="I720">
        <v>300</v>
      </c>
      <c r="J720">
        <v>1</v>
      </c>
      <c r="K720">
        <v>0.2</v>
      </c>
      <c r="L720" s="1" t="s">
        <v>245</v>
      </c>
      <c r="M720">
        <v>1</v>
      </c>
      <c r="N720">
        <v>2</v>
      </c>
      <c r="O720">
        <v>799.99</v>
      </c>
      <c r="P720">
        <v>2018</v>
      </c>
      <c r="Q720" s="1" t="s">
        <v>19</v>
      </c>
      <c r="R720" s="1" t="s">
        <v>242</v>
      </c>
      <c r="S720">
        <v>639.99200000000008</v>
      </c>
      <c r="T720" t="str">
        <f>_xlfn.CONCAT(bike_store_customer_order[[#This Row],[first_name]]," ",bike_store_customer_order[[#This Row],[last_name]])</f>
        <v>Thalia Horne</v>
      </c>
    </row>
    <row r="721" spans="1:20" x14ac:dyDescent="0.3">
      <c r="A721">
        <v>123</v>
      </c>
      <c r="B721" s="1" t="s">
        <v>2031</v>
      </c>
      <c r="C721" s="1" t="s">
        <v>601</v>
      </c>
      <c r="D721" s="1" t="s">
        <v>2032</v>
      </c>
      <c r="E721" s="1" t="s">
        <v>105</v>
      </c>
      <c r="F721" s="1" t="s">
        <v>15</v>
      </c>
      <c r="G721">
        <v>1605</v>
      </c>
      <c r="H721">
        <v>4</v>
      </c>
      <c r="I721">
        <v>301</v>
      </c>
      <c r="J721">
        <v>1</v>
      </c>
      <c r="K721">
        <v>0.1</v>
      </c>
      <c r="L721" s="1" t="s">
        <v>252</v>
      </c>
      <c r="M721">
        <v>1</v>
      </c>
      <c r="N721">
        <v>2</v>
      </c>
      <c r="O721">
        <v>899.99</v>
      </c>
      <c r="P721">
        <v>2018</v>
      </c>
      <c r="Q721" s="1" t="s">
        <v>19</v>
      </c>
      <c r="R721" s="1" t="s">
        <v>242</v>
      </c>
      <c r="S721">
        <v>809.99099999999999</v>
      </c>
      <c r="T721" t="str">
        <f>_xlfn.CONCAT(bike_store_customer_order[[#This Row],[first_name]]," ",bike_store_customer_order[[#This Row],[last_name]])</f>
        <v>Robena Hill</v>
      </c>
    </row>
    <row r="722" spans="1:20" x14ac:dyDescent="0.3">
      <c r="A722">
        <v>175</v>
      </c>
      <c r="B722" s="1" t="s">
        <v>2033</v>
      </c>
      <c r="C722" s="1" t="s">
        <v>1291</v>
      </c>
      <c r="D722" s="1" t="s">
        <v>2034</v>
      </c>
      <c r="E722" s="1" t="s">
        <v>158</v>
      </c>
      <c r="F722" s="1" t="s">
        <v>21</v>
      </c>
      <c r="G722">
        <v>1518</v>
      </c>
      <c r="H722">
        <v>1</v>
      </c>
      <c r="I722">
        <v>304</v>
      </c>
      <c r="J722">
        <v>2</v>
      </c>
      <c r="K722">
        <v>0.1</v>
      </c>
      <c r="L722" s="1" t="s">
        <v>243</v>
      </c>
      <c r="M722">
        <v>1</v>
      </c>
      <c r="N722">
        <v>2</v>
      </c>
      <c r="O722">
        <v>679.99</v>
      </c>
      <c r="P722">
        <v>2018</v>
      </c>
      <c r="Q722" s="1" t="s">
        <v>19</v>
      </c>
      <c r="R722" s="1" t="s">
        <v>242</v>
      </c>
      <c r="S722">
        <v>1223.982</v>
      </c>
      <c r="T722" t="str">
        <f>_xlfn.CONCAT(bike_store_customer_order[[#This Row],[first_name]]," ",bike_store_customer_order[[#This Row],[last_name]])</f>
        <v>Nova Hess</v>
      </c>
    </row>
    <row r="723" spans="1:20" x14ac:dyDescent="0.3">
      <c r="A723">
        <v>877</v>
      </c>
      <c r="B723" s="1" t="s">
        <v>1390</v>
      </c>
      <c r="C723" s="1" t="s">
        <v>1391</v>
      </c>
      <c r="D723" s="1" t="s">
        <v>1392</v>
      </c>
      <c r="E723" s="1" t="s">
        <v>161</v>
      </c>
      <c r="F723" s="1" t="s">
        <v>27</v>
      </c>
      <c r="G723">
        <v>906</v>
      </c>
      <c r="H723">
        <v>4</v>
      </c>
      <c r="I723">
        <v>102</v>
      </c>
      <c r="J723">
        <v>2</v>
      </c>
      <c r="K723">
        <v>0.1</v>
      </c>
      <c r="L723" s="1" t="s">
        <v>244</v>
      </c>
      <c r="M723">
        <v>1</v>
      </c>
      <c r="N723">
        <v>2</v>
      </c>
      <c r="O723">
        <v>489.99</v>
      </c>
      <c r="P723">
        <v>2017</v>
      </c>
      <c r="Q723" s="1" t="s">
        <v>19</v>
      </c>
      <c r="R723" s="1" t="s">
        <v>242</v>
      </c>
      <c r="S723">
        <v>881.98200000000008</v>
      </c>
      <c r="T723" t="str">
        <f>_xlfn.CONCAT(bike_store_customer_order[[#This Row],[first_name]]," ",bike_store_customer_order[[#This Row],[last_name]])</f>
        <v>Janine Manning</v>
      </c>
    </row>
    <row r="724" spans="1:20" x14ac:dyDescent="0.3">
      <c r="A724">
        <v>302</v>
      </c>
      <c r="B724" s="1" t="s">
        <v>1160</v>
      </c>
      <c r="C724" s="1" t="s">
        <v>995</v>
      </c>
      <c r="D724" s="1" t="s">
        <v>2035</v>
      </c>
      <c r="E724" s="1" t="s">
        <v>137</v>
      </c>
      <c r="F724" s="1" t="s">
        <v>21</v>
      </c>
      <c r="G724">
        <v>1473</v>
      </c>
      <c r="H724">
        <v>2</v>
      </c>
      <c r="I724">
        <v>102</v>
      </c>
      <c r="J724">
        <v>1</v>
      </c>
      <c r="K724">
        <v>7.0000000000000007E-2</v>
      </c>
      <c r="L724" s="1" t="s">
        <v>244</v>
      </c>
      <c r="M724">
        <v>1</v>
      </c>
      <c r="N724">
        <v>2</v>
      </c>
      <c r="O724">
        <v>489.99</v>
      </c>
      <c r="P724">
        <v>2017</v>
      </c>
      <c r="Q724" s="1" t="s">
        <v>19</v>
      </c>
      <c r="R724" s="1" t="s">
        <v>242</v>
      </c>
      <c r="S724">
        <v>455.69069999999999</v>
      </c>
      <c r="T724" t="str">
        <f>_xlfn.CONCAT(bike_store_customer_order[[#This Row],[first_name]]," ",bike_store_customer_order[[#This Row],[last_name]])</f>
        <v>Hayden Cross</v>
      </c>
    </row>
    <row r="725" spans="1:20" x14ac:dyDescent="0.3">
      <c r="A725">
        <v>723</v>
      </c>
      <c r="B725" s="1" t="s">
        <v>1795</v>
      </c>
      <c r="C725" s="1" t="s">
        <v>1796</v>
      </c>
      <c r="D725" s="1" t="s">
        <v>1797</v>
      </c>
      <c r="E725" s="1" t="s">
        <v>103</v>
      </c>
      <c r="F725" s="1" t="s">
        <v>27</v>
      </c>
      <c r="G725">
        <v>992</v>
      </c>
      <c r="H725">
        <v>2</v>
      </c>
      <c r="I725">
        <v>102</v>
      </c>
      <c r="J725">
        <v>1</v>
      </c>
      <c r="K725">
        <v>0.1</v>
      </c>
      <c r="L725" s="1" t="s">
        <v>244</v>
      </c>
      <c r="M725">
        <v>1</v>
      </c>
      <c r="N725">
        <v>2</v>
      </c>
      <c r="O725">
        <v>489.99</v>
      </c>
      <c r="P725">
        <v>2017</v>
      </c>
      <c r="Q725" s="1" t="s">
        <v>19</v>
      </c>
      <c r="R725" s="1" t="s">
        <v>242</v>
      </c>
      <c r="S725">
        <v>440.99100000000004</v>
      </c>
      <c r="T725" t="str">
        <f>_xlfn.CONCAT(bike_store_customer_order[[#This Row],[first_name]]," ",bike_store_customer_order[[#This Row],[last_name]])</f>
        <v>Vicki Wiggins</v>
      </c>
    </row>
    <row r="726" spans="1:20" x14ac:dyDescent="0.3">
      <c r="A726">
        <v>832</v>
      </c>
      <c r="B726" s="1" t="s">
        <v>2036</v>
      </c>
      <c r="C726" s="1" t="s">
        <v>1690</v>
      </c>
      <c r="D726" s="1" t="s">
        <v>2037</v>
      </c>
      <c r="E726" s="1" t="s">
        <v>34</v>
      </c>
      <c r="F726" s="1" t="s">
        <v>27</v>
      </c>
      <c r="G726">
        <v>733</v>
      </c>
      <c r="H726">
        <v>3</v>
      </c>
      <c r="I726">
        <v>102</v>
      </c>
      <c r="J726">
        <v>2</v>
      </c>
      <c r="K726">
        <v>0.1</v>
      </c>
      <c r="L726" s="1" t="s">
        <v>244</v>
      </c>
      <c r="M726">
        <v>1</v>
      </c>
      <c r="N726">
        <v>2</v>
      </c>
      <c r="O726">
        <v>489.99</v>
      </c>
      <c r="P726">
        <v>2017</v>
      </c>
      <c r="Q726" s="1" t="s">
        <v>19</v>
      </c>
      <c r="R726" s="1" t="s">
        <v>242</v>
      </c>
      <c r="S726">
        <v>881.98200000000008</v>
      </c>
      <c r="T726" t="str">
        <f>_xlfn.CONCAT(bike_store_customer_order[[#This Row],[first_name]]," ",bike_store_customer_order[[#This Row],[last_name]])</f>
        <v>Pamala Fowler</v>
      </c>
    </row>
    <row r="727" spans="1:20" x14ac:dyDescent="0.3">
      <c r="A727">
        <v>864</v>
      </c>
      <c r="B727" s="1" t="s">
        <v>1704</v>
      </c>
      <c r="C727" s="1" t="s">
        <v>1251</v>
      </c>
      <c r="D727" s="1" t="s">
        <v>1705</v>
      </c>
      <c r="E727" s="1" t="s">
        <v>51</v>
      </c>
      <c r="F727" s="1" t="s">
        <v>27</v>
      </c>
      <c r="G727">
        <v>724</v>
      </c>
      <c r="H727">
        <v>3</v>
      </c>
      <c r="I727">
        <v>102</v>
      </c>
      <c r="J727">
        <v>1</v>
      </c>
      <c r="K727">
        <v>0.05</v>
      </c>
      <c r="L727" s="1" t="s">
        <v>244</v>
      </c>
      <c r="M727">
        <v>1</v>
      </c>
      <c r="N727">
        <v>2</v>
      </c>
      <c r="O727">
        <v>489.99</v>
      </c>
      <c r="P727">
        <v>2017</v>
      </c>
      <c r="Q727" s="1" t="s">
        <v>19</v>
      </c>
      <c r="R727" s="1" t="s">
        <v>242</v>
      </c>
      <c r="S727">
        <v>465.4905</v>
      </c>
      <c r="T727" t="str">
        <f>_xlfn.CONCAT(bike_store_customer_order[[#This Row],[first_name]]," ",bike_store_customer_order[[#This Row],[last_name]])</f>
        <v>Lore Sykes</v>
      </c>
    </row>
    <row r="728" spans="1:20" x14ac:dyDescent="0.3">
      <c r="A728">
        <v>637</v>
      </c>
      <c r="B728" s="1" t="s">
        <v>690</v>
      </c>
      <c r="C728" s="1" t="s">
        <v>586</v>
      </c>
      <c r="D728" s="1" t="s">
        <v>691</v>
      </c>
      <c r="E728" s="1" t="s">
        <v>47</v>
      </c>
      <c r="F728" s="1" t="s">
        <v>27</v>
      </c>
      <c r="G728">
        <v>1350</v>
      </c>
      <c r="H728">
        <v>1</v>
      </c>
      <c r="I728">
        <v>305</v>
      </c>
      <c r="J728">
        <v>1</v>
      </c>
      <c r="K728">
        <v>0.1</v>
      </c>
      <c r="L728" s="1" t="s">
        <v>254</v>
      </c>
      <c r="M728">
        <v>1</v>
      </c>
      <c r="N728">
        <v>2</v>
      </c>
      <c r="O728">
        <v>749.99</v>
      </c>
      <c r="P728">
        <v>2018</v>
      </c>
      <c r="Q728" s="1" t="s">
        <v>19</v>
      </c>
      <c r="R728" s="1" t="s">
        <v>242</v>
      </c>
      <c r="S728">
        <v>674.99099999999999</v>
      </c>
      <c r="T728" t="str">
        <f>_xlfn.CONCAT(bike_store_customer_order[[#This Row],[first_name]]," ",bike_store_customer_order[[#This Row],[last_name]])</f>
        <v>Kara Higgins</v>
      </c>
    </row>
    <row r="729" spans="1:20" x14ac:dyDescent="0.3">
      <c r="A729">
        <v>1181</v>
      </c>
      <c r="B729" s="1" t="s">
        <v>2038</v>
      </c>
      <c r="C729" s="1" t="s">
        <v>2039</v>
      </c>
      <c r="D729" s="1" t="s">
        <v>2040</v>
      </c>
      <c r="E729" s="1" t="s">
        <v>109</v>
      </c>
      <c r="F729" s="1" t="s">
        <v>27</v>
      </c>
      <c r="G729">
        <v>821</v>
      </c>
      <c r="H729">
        <v>1</v>
      </c>
      <c r="I729">
        <v>102</v>
      </c>
      <c r="J729">
        <v>1</v>
      </c>
      <c r="K729">
        <v>7.0000000000000007E-2</v>
      </c>
      <c r="L729" s="1" t="s">
        <v>244</v>
      </c>
      <c r="M729">
        <v>1</v>
      </c>
      <c r="N729">
        <v>2</v>
      </c>
      <c r="O729">
        <v>489.99</v>
      </c>
      <c r="P729">
        <v>2017</v>
      </c>
      <c r="Q729" s="1" t="s">
        <v>19</v>
      </c>
      <c r="R729" s="1" t="s">
        <v>242</v>
      </c>
      <c r="S729">
        <v>455.69069999999999</v>
      </c>
      <c r="T729" t="str">
        <f>_xlfn.CONCAT(bike_store_customer_order[[#This Row],[first_name]]," ",bike_store_customer_order[[#This Row],[last_name]])</f>
        <v>Agustina Lawrence</v>
      </c>
    </row>
    <row r="730" spans="1:20" x14ac:dyDescent="0.3">
      <c r="A730">
        <v>1010</v>
      </c>
      <c r="B730" s="1" t="s">
        <v>1832</v>
      </c>
      <c r="C730" s="1" t="s">
        <v>1833</v>
      </c>
      <c r="D730" s="1" t="s">
        <v>1834</v>
      </c>
      <c r="E730" s="1" t="s">
        <v>66</v>
      </c>
      <c r="F730" s="1" t="s">
        <v>27</v>
      </c>
      <c r="G730">
        <v>1355</v>
      </c>
      <c r="H730">
        <v>4</v>
      </c>
      <c r="I730">
        <v>313</v>
      </c>
      <c r="J730">
        <v>2</v>
      </c>
      <c r="K730">
        <v>0.1</v>
      </c>
      <c r="L730" s="1" t="s">
        <v>249</v>
      </c>
      <c r="M730">
        <v>1</v>
      </c>
      <c r="N730">
        <v>2</v>
      </c>
      <c r="O730">
        <v>449.99</v>
      </c>
      <c r="P730">
        <v>2018</v>
      </c>
      <c r="Q730" s="1" t="s">
        <v>19</v>
      </c>
      <c r="R730" s="1" t="s">
        <v>242</v>
      </c>
      <c r="S730">
        <v>809.98200000000008</v>
      </c>
      <c r="T730" t="str">
        <f>_xlfn.CONCAT(bike_store_customer_order[[#This Row],[first_name]]," ",bike_store_customer_order[[#This Row],[last_name]])</f>
        <v>Katia Henry</v>
      </c>
    </row>
    <row r="731" spans="1:20" x14ac:dyDescent="0.3">
      <c r="A731">
        <v>985</v>
      </c>
      <c r="B731" s="1" t="s">
        <v>1595</v>
      </c>
      <c r="C731" s="1" t="s">
        <v>1596</v>
      </c>
      <c r="D731" s="1" t="s">
        <v>1597</v>
      </c>
      <c r="E731" s="1" t="s">
        <v>195</v>
      </c>
      <c r="F731" s="1" t="s">
        <v>15</v>
      </c>
      <c r="G731">
        <v>652</v>
      </c>
      <c r="H731">
        <v>1</v>
      </c>
      <c r="I731">
        <v>102</v>
      </c>
      <c r="J731">
        <v>1</v>
      </c>
      <c r="K731">
        <v>0.1</v>
      </c>
      <c r="L731" s="1" t="s">
        <v>244</v>
      </c>
      <c r="M731">
        <v>1</v>
      </c>
      <c r="N731">
        <v>2</v>
      </c>
      <c r="O731">
        <v>489.99</v>
      </c>
      <c r="P731">
        <v>2017</v>
      </c>
      <c r="Q731" s="1" t="s">
        <v>19</v>
      </c>
      <c r="R731" s="1" t="s">
        <v>242</v>
      </c>
      <c r="S731">
        <v>440.99100000000004</v>
      </c>
      <c r="T731" t="str">
        <f>_xlfn.CONCAT(bike_store_customer_order[[#This Row],[first_name]]," ",bike_store_customer_order[[#This Row],[last_name]])</f>
        <v>Milagros Weber</v>
      </c>
    </row>
    <row r="732" spans="1:20" x14ac:dyDescent="0.3">
      <c r="A732">
        <v>816</v>
      </c>
      <c r="B732" s="1" t="s">
        <v>1679</v>
      </c>
      <c r="C732" s="1" t="s">
        <v>1285</v>
      </c>
      <c r="D732" s="1" t="s">
        <v>2041</v>
      </c>
      <c r="E732" s="1" t="s">
        <v>114</v>
      </c>
      <c r="F732" s="1" t="s">
        <v>21</v>
      </c>
      <c r="G732">
        <v>1474</v>
      </c>
      <c r="H732">
        <v>1</v>
      </c>
      <c r="I732">
        <v>301</v>
      </c>
      <c r="J732">
        <v>1</v>
      </c>
      <c r="K732">
        <v>0.2</v>
      </c>
      <c r="L732" s="1" t="s">
        <v>252</v>
      </c>
      <c r="M732">
        <v>1</v>
      </c>
      <c r="N732">
        <v>2</v>
      </c>
      <c r="O732">
        <v>899.99</v>
      </c>
      <c r="P732">
        <v>2018</v>
      </c>
      <c r="Q732" s="1" t="s">
        <v>19</v>
      </c>
      <c r="R732" s="1" t="s">
        <v>242</v>
      </c>
      <c r="S732">
        <v>719.99200000000008</v>
      </c>
      <c r="T732" t="str">
        <f>_xlfn.CONCAT(bike_store_customer_order[[#This Row],[first_name]]," ",bike_store_customer_order[[#This Row],[last_name]])</f>
        <v>Marshall Johnson</v>
      </c>
    </row>
    <row r="733" spans="1:20" x14ac:dyDescent="0.3">
      <c r="A733">
        <v>109</v>
      </c>
      <c r="B733" s="1" t="s">
        <v>2042</v>
      </c>
      <c r="C733" s="1" t="s">
        <v>2043</v>
      </c>
      <c r="D733" s="1" t="s">
        <v>2044</v>
      </c>
      <c r="E733" s="1" t="s">
        <v>76</v>
      </c>
      <c r="F733" s="1" t="s">
        <v>21</v>
      </c>
      <c r="G733">
        <v>1411</v>
      </c>
      <c r="H733">
        <v>2</v>
      </c>
      <c r="I733">
        <v>308</v>
      </c>
      <c r="J733">
        <v>2</v>
      </c>
      <c r="K733">
        <v>0.2</v>
      </c>
      <c r="L733" s="1" t="s">
        <v>255</v>
      </c>
      <c r="M733">
        <v>1</v>
      </c>
      <c r="N733">
        <v>2</v>
      </c>
      <c r="O733">
        <v>749.99</v>
      </c>
      <c r="P733">
        <v>2018</v>
      </c>
      <c r="Q733" s="1" t="s">
        <v>19</v>
      </c>
      <c r="R733" s="1" t="s">
        <v>242</v>
      </c>
      <c r="S733">
        <v>1199.9840000000002</v>
      </c>
      <c r="T733" t="str">
        <f>_xlfn.CONCAT(bike_store_customer_order[[#This Row],[first_name]]," ",bike_store_customer_order[[#This Row],[last_name]])</f>
        <v>Monica Sears</v>
      </c>
    </row>
    <row r="734" spans="1:20" x14ac:dyDescent="0.3">
      <c r="A734">
        <v>8</v>
      </c>
      <c r="B734" s="1" t="s">
        <v>877</v>
      </c>
      <c r="C734" s="1" t="s">
        <v>878</v>
      </c>
      <c r="D734" s="1" t="s">
        <v>879</v>
      </c>
      <c r="E734" s="1" t="s">
        <v>113</v>
      </c>
      <c r="F734" s="1" t="s">
        <v>27</v>
      </c>
      <c r="G734">
        <v>1523</v>
      </c>
      <c r="H734">
        <v>1</v>
      </c>
      <c r="I734">
        <v>311</v>
      </c>
      <c r="J734">
        <v>2</v>
      </c>
      <c r="K734">
        <v>0.2</v>
      </c>
      <c r="L734" s="1" t="s">
        <v>241</v>
      </c>
      <c r="M734">
        <v>1</v>
      </c>
      <c r="N734">
        <v>2</v>
      </c>
      <c r="O734">
        <v>749.99</v>
      </c>
      <c r="P734">
        <v>2018</v>
      </c>
      <c r="Q734" s="1" t="s">
        <v>19</v>
      </c>
      <c r="R734" s="1" t="s">
        <v>242</v>
      </c>
      <c r="S734">
        <v>1199.9840000000002</v>
      </c>
      <c r="T734" t="str">
        <f>_xlfn.CONCAT(bike_store_customer_order[[#This Row],[first_name]]," ",bike_store_customer_order[[#This Row],[last_name]])</f>
        <v>Jacquline Duncan</v>
      </c>
    </row>
    <row r="735" spans="1:20" x14ac:dyDescent="0.3">
      <c r="A735">
        <v>18</v>
      </c>
      <c r="B735" s="1" t="s">
        <v>2045</v>
      </c>
      <c r="C735" s="1" t="s">
        <v>901</v>
      </c>
      <c r="D735" s="1" t="s">
        <v>2046</v>
      </c>
      <c r="E735" s="1" t="s">
        <v>91</v>
      </c>
      <c r="F735" s="1" t="s">
        <v>27</v>
      </c>
      <c r="G735">
        <v>1407</v>
      </c>
      <c r="H735">
        <v>1</v>
      </c>
      <c r="I735">
        <v>300</v>
      </c>
      <c r="J735">
        <v>1</v>
      </c>
      <c r="K735">
        <v>0.05</v>
      </c>
      <c r="L735" s="1" t="s">
        <v>245</v>
      </c>
      <c r="M735">
        <v>1</v>
      </c>
      <c r="N735">
        <v>2</v>
      </c>
      <c r="O735">
        <v>799.99</v>
      </c>
      <c r="P735">
        <v>2018</v>
      </c>
      <c r="Q735" s="1" t="s">
        <v>19</v>
      </c>
      <c r="R735" s="1" t="s">
        <v>242</v>
      </c>
      <c r="S735">
        <v>759.9905</v>
      </c>
      <c r="T735" t="str">
        <f>_xlfn.CONCAT(bike_store_customer_order[[#This Row],[first_name]]," ",bike_store_customer_order[[#This Row],[last_name]])</f>
        <v>Georgetta Hardin</v>
      </c>
    </row>
    <row r="736" spans="1:20" x14ac:dyDescent="0.3">
      <c r="A736">
        <v>1083</v>
      </c>
      <c r="B736" s="1" t="s">
        <v>2047</v>
      </c>
      <c r="C736" s="1" t="s">
        <v>1507</v>
      </c>
      <c r="D736" s="1" t="s">
        <v>2048</v>
      </c>
      <c r="E736" s="1" t="s">
        <v>46</v>
      </c>
      <c r="F736" s="1" t="s">
        <v>27</v>
      </c>
      <c r="G736">
        <v>1328</v>
      </c>
      <c r="H736">
        <v>4</v>
      </c>
      <c r="I736">
        <v>311</v>
      </c>
      <c r="J736">
        <v>1</v>
      </c>
      <c r="K736">
        <v>0.1</v>
      </c>
      <c r="L736" s="1" t="s">
        <v>241</v>
      </c>
      <c r="M736">
        <v>1</v>
      </c>
      <c r="N736">
        <v>2</v>
      </c>
      <c r="O736">
        <v>749.99</v>
      </c>
      <c r="P736">
        <v>2018</v>
      </c>
      <c r="Q736" s="1" t="s">
        <v>19</v>
      </c>
      <c r="R736" s="1" t="s">
        <v>242</v>
      </c>
      <c r="S736">
        <v>674.99099999999999</v>
      </c>
      <c r="T736" t="str">
        <f>_xlfn.CONCAT(bike_store_customer_order[[#This Row],[first_name]]," ",bike_store_customer_order[[#This Row],[last_name]])</f>
        <v>Cher Alston</v>
      </c>
    </row>
    <row r="737" spans="1:20" x14ac:dyDescent="0.3">
      <c r="A737">
        <v>463</v>
      </c>
      <c r="B737" s="1" t="s">
        <v>2049</v>
      </c>
      <c r="C737" s="1" t="s">
        <v>2050</v>
      </c>
      <c r="D737" s="1" t="s">
        <v>2051</v>
      </c>
      <c r="E737" s="1" t="s">
        <v>96</v>
      </c>
      <c r="F737" s="1" t="s">
        <v>27</v>
      </c>
      <c r="G737">
        <v>1439</v>
      </c>
      <c r="H737">
        <v>3</v>
      </c>
      <c r="I737">
        <v>102</v>
      </c>
      <c r="J737">
        <v>2</v>
      </c>
      <c r="K737">
        <v>0.05</v>
      </c>
      <c r="L737" s="1" t="s">
        <v>244</v>
      </c>
      <c r="M737">
        <v>1</v>
      </c>
      <c r="N737">
        <v>2</v>
      </c>
      <c r="O737">
        <v>489.99</v>
      </c>
      <c r="P737">
        <v>2017</v>
      </c>
      <c r="Q737" s="1" t="s">
        <v>19</v>
      </c>
      <c r="R737" s="1" t="s">
        <v>242</v>
      </c>
      <c r="S737">
        <v>930.98099999999999</v>
      </c>
      <c r="T737" t="str">
        <f>_xlfn.CONCAT(bike_store_customer_order[[#This Row],[first_name]]," ",bike_store_customer_order[[#This Row],[last_name]])</f>
        <v>Jerlene Rios</v>
      </c>
    </row>
    <row r="738" spans="1:20" x14ac:dyDescent="0.3">
      <c r="A738">
        <v>675</v>
      </c>
      <c r="B738" s="1" t="s">
        <v>801</v>
      </c>
      <c r="C738" s="1" t="s">
        <v>802</v>
      </c>
      <c r="D738" s="1" t="s">
        <v>803</v>
      </c>
      <c r="E738" s="1" t="s">
        <v>117</v>
      </c>
      <c r="F738" s="1" t="s">
        <v>15</v>
      </c>
      <c r="G738">
        <v>1087</v>
      </c>
      <c r="H738">
        <v>2</v>
      </c>
      <c r="I738">
        <v>102</v>
      </c>
      <c r="J738">
        <v>2</v>
      </c>
      <c r="K738">
        <v>7.0000000000000007E-2</v>
      </c>
      <c r="L738" s="1" t="s">
        <v>244</v>
      </c>
      <c r="M738">
        <v>1</v>
      </c>
      <c r="N738">
        <v>2</v>
      </c>
      <c r="O738">
        <v>489.99</v>
      </c>
      <c r="P738">
        <v>2017</v>
      </c>
      <c r="Q738" s="1" t="s">
        <v>19</v>
      </c>
      <c r="R738" s="1" t="s">
        <v>242</v>
      </c>
      <c r="S738">
        <v>911.38139999999999</v>
      </c>
      <c r="T738" t="str">
        <f>_xlfn.CONCAT(bike_store_customer_order[[#This Row],[first_name]]," ",bike_store_customer_order[[#This Row],[last_name]])</f>
        <v>Kermit Bowman</v>
      </c>
    </row>
    <row r="739" spans="1:20" x14ac:dyDescent="0.3">
      <c r="A739">
        <v>21</v>
      </c>
      <c r="B739" s="1" t="s">
        <v>1435</v>
      </c>
      <c r="C739" s="1" t="s">
        <v>1436</v>
      </c>
      <c r="D739" s="1" t="s">
        <v>1437</v>
      </c>
      <c r="E739" s="1" t="s">
        <v>40</v>
      </c>
      <c r="F739" s="1" t="s">
        <v>15</v>
      </c>
      <c r="G739">
        <v>1409</v>
      </c>
      <c r="H739">
        <v>1</v>
      </c>
      <c r="I739">
        <v>301</v>
      </c>
      <c r="J739">
        <v>2</v>
      </c>
      <c r="K739">
        <v>7.0000000000000007E-2</v>
      </c>
      <c r="L739" s="1" t="s">
        <v>252</v>
      </c>
      <c r="M739">
        <v>1</v>
      </c>
      <c r="N739">
        <v>2</v>
      </c>
      <c r="O739">
        <v>899.99</v>
      </c>
      <c r="P739">
        <v>2018</v>
      </c>
      <c r="Q739" s="1" t="s">
        <v>19</v>
      </c>
      <c r="R739" s="1" t="s">
        <v>242</v>
      </c>
      <c r="S739">
        <v>1673.9813999999999</v>
      </c>
      <c r="T739" t="str">
        <f>_xlfn.CONCAT(bike_store_customer_order[[#This Row],[first_name]]," ",bike_store_customer_order[[#This Row],[last_name]])</f>
        <v>Tobie Little</v>
      </c>
    </row>
    <row r="740" spans="1:20" x14ac:dyDescent="0.3">
      <c r="A740">
        <v>1013</v>
      </c>
      <c r="B740" s="1" t="s">
        <v>1863</v>
      </c>
      <c r="C740" s="1" t="s">
        <v>1864</v>
      </c>
      <c r="D740" s="1" t="s">
        <v>1865</v>
      </c>
      <c r="E740" s="1" t="s">
        <v>159</v>
      </c>
      <c r="F740" s="1" t="s">
        <v>27</v>
      </c>
      <c r="G740">
        <v>1372</v>
      </c>
      <c r="H740">
        <v>1</v>
      </c>
      <c r="I740">
        <v>307</v>
      </c>
      <c r="J740">
        <v>1</v>
      </c>
      <c r="K740">
        <v>7.0000000000000007E-2</v>
      </c>
      <c r="L740" s="1" t="s">
        <v>250</v>
      </c>
      <c r="M740">
        <v>1</v>
      </c>
      <c r="N740">
        <v>2</v>
      </c>
      <c r="O740">
        <v>749.99</v>
      </c>
      <c r="P740">
        <v>2018</v>
      </c>
      <c r="Q740" s="1" t="s">
        <v>19</v>
      </c>
      <c r="R740" s="1" t="s">
        <v>242</v>
      </c>
      <c r="S740">
        <v>697.49069999999995</v>
      </c>
      <c r="T740" t="str">
        <f>_xlfn.CONCAT(bike_store_customer_order[[#This Row],[first_name]]," ",bike_store_customer_order[[#This Row],[last_name]])</f>
        <v>Alma Peck</v>
      </c>
    </row>
    <row r="741" spans="1:20" x14ac:dyDescent="0.3">
      <c r="A741">
        <v>66</v>
      </c>
      <c r="B741" s="1" t="s">
        <v>1590</v>
      </c>
      <c r="C741" s="1" t="s">
        <v>2052</v>
      </c>
      <c r="D741" s="1" t="s">
        <v>2053</v>
      </c>
      <c r="E741" s="1" t="s">
        <v>93</v>
      </c>
      <c r="F741" s="1" t="s">
        <v>15</v>
      </c>
      <c r="G741">
        <v>1520</v>
      </c>
      <c r="H741">
        <v>3</v>
      </c>
      <c r="I741">
        <v>310</v>
      </c>
      <c r="J741">
        <v>2</v>
      </c>
      <c r="K741">
        <v>7.0000000000000007E-2</v>
      </c>
      <c r="L741" s="1" t="s">
        <v>251</v>
      </c>
      <c r="M741">
        <v>1</v>
      </c>
      <c r="N741">
        <v>2</v>
      </c>
      <c r="O741">
        <v>899.99</v>
      </c>
      <c r="P741">
        <v>2018</v>
      </c>
      <c r="Q741" s="1" t="s">
        <v>19</v>
      </c>
      <c r="R741" s="1" t="s">
        <v>242</v>
      </c>
      <c r="S741">
        <v>1673.9813999999999</v>
      </c>
      <c r="T741" t="str">
        <f>_xlfn.CONCAT(bike_store_customer_order[[#This Row],[first_name]]," ",bike_store_customer_order[[#This Row],[last_name]])</f>
        <v>Lorrie Becker</v>
      </c>
    </row>
    <row r="742" spans="1:20" x14ac:dyDescent="0.3">
      <c r="A742">
        <v>27</v>
      </c>
      <c r="B742" s="1" t="s">
        <v>2054</v>
      </c>
      <c r="C742" s="1" t="s">
        <v>2055</v>
      </c>
      <c r="D742" s="1" t="s">
        <v>2056</v>
      </c>
      <c r="E742" s="1" t="s">
        <v>182</v>
      </c>
      <c r="F742" s="1" t="s">
        <v>27</v>
      </c>
      <c r="G742">
        <v>1480</v>
      </c>
      <c r="H742">
        <v>1</v>
      </c>
      <c r="I742">
        <v>308</v>
      </c>
      <c r="J742">
        <v>2</v>
      </c>
      <c r="K742">
        <v>0.1</v>
      </c>
      <c r="L742" s="1" t="s">
        <v>255</v>
      </c>
      <c r="M742">
        <v>1</v>
      </c>
      <c r="N742">
        <v>2</v>
      </c>
      <c r="O742">
        <v>749.99</v>
      </c>
      <c r="P742">
        <v>2018</v>
      </c>
      <c r="Q742" s="1" t="s">
        <v>19</v>
      </c>
      <c r="R742" s="1" t="s">
        <v>242</v>
      </c>
      <c r="S742">
        <v>1349.982</v>
      </c>
      <c r="T742" t="str">
        <f>_xlfn.CONCAT(bike_store_customer_order[[#This Row],[first_name]]," ",bike_store_customer_order[[#This Row],[last_name]])</f>
        <v>Santos Valencia</v>
      </c>
    </row>
    <row r="743" spans="1:20" x14ac:dyDescent="0.3">
      <c r="A743">
        <v>82</v>
      </c>
      <c r="B743" s="1" t="s">
        <v>1509</v>
      </c>
      <c r="C743" s="1" t="s">
        <v>707</v>
      </c>
      <c r="D743" s="1" t="s">
        <v>1510</v>
      </c>
      <c r="E743" s="1" t="s">
        <v>155</v>
      </c>
      <c r="F743" s="1" t="s">
        <v>21</v>
      </c>
      <c r="G743">
        <v>1491</v>
      </c>
      <c r="H743">
        <v>2</v>
      </c>
      <c r="I743">
        <v>302</v>
      </c>
      <c r="J743">
        <v>1</v>
      </c>
      <c r="K743">
        <v>0.05</v>
      </c>
      <c r="L743" s="1" t="s">
        <v>256</v>
      </c>
      <c r="M743">
        <v>1</v>
      </c>
      <c r="N743">
        <v>2</v>
      </c>
      <c r="O743">
        <v>449.99</v>
      </c>
      <c r="P743">
        <v>2018</v>
      </c>
      <c r="Q743" s="1" t="s">
        <v>19</v>
      </c>
      <c r="R743" s="1" t="s">
        <v>242</v>
      </c>
      <c r="S743">
        <v>427.4905</v>
      </c>
      <c r="T743" t="str">
        <f>_xlfn.CONCAT(bike_store_customer_order[[#This Row],[first_name]]," ",bike_store_customer_order[[#This Row],[last_name]])</f>
        <v>Lizzie Joyner</v>
      </c>
    </row>
    <row r="744" spans="1:20" x14ac:dyDescent="0.3">
      <c r="A744">
        <v>42</v>
      </c>
      <c r="B744" s="1" t="s">
        <v>1336</v>
      </c>
      <c r="C744" s="1" t="s">
        <v>1511</v>
      </c>
      <c r="D744" s="1" t="s">
        <v>1512</v>
      </c>
      <c r="E744" s="1" t="s">
        <v>135</v>
      </c>
      <c r="F744" s="1" t="s">
        <v>27</v>
      </c>
      <c r="G744">
        <v>1076</v>
      </c>
      <c r="H744">
        <v>2</v>
      </c>
      <c r="I744">
        <v>102</v>
      </c>
      <c r="J744">
        <v>1</v>
      </c>
      <c r="K744">
        <v>7.0000000000000007E-2</v>
      </c>
      <c r="L744" s="1" t="s">
        <v>244</v>
      </c>
      <c r="M744">
        <v>1</v>
      </c>
      <c r="N744">
        <v>2</v>
      </c>
      <c r="O744">
        <v>489.99</v>
      </c>
      <c r="P744">
        <v>2017</v>
      </c>
      <c r="Q744" s="1" t="s">
        <v>19</v>
      </c>
      <c r="R744" s="1" t="s">
        <v>242</v>
      </c>
      <c r="S744">
        <v>455.69069999999999</v>
      </c>
      <c r="T744" t="str">
        <f>_xlfn.CONCAT(bike_store_customer_order[[#This Row],[first_name]]," ",bike_store_customer_order[[#This Row],[last_name]])</f>
        <v>Tangela Quinn</v>
      </c>
    </row>
    <row r="745" spans="1:20" x14ac:dyDescent="0.3">
      <c r="A745">
        <v>669</v>
      </c>
      <c r="B745" s="1" t="s">
        <v>2057</v>
      </c>
      <c r="C745" s="1" t="s">
        <v>826</v>
      </c>
      <c r="D745" s="1" t="s">
        <v>2058</v>
      </c>
      <c r="E745" s="1" t="s">
        <v>195</v>
      </c>
      <c r="F745" s="1" t="s">
        <v>15</v>
      </c>
      <c r="G745">
        <v>1213</v>
      </c>
      <c r="H745">
        <v>3</v>
      </c>
      <c r="I745">
        <v>102</v>
      </c>
      <c r="J745">
        <v>2</v>
      </c>
      <c r="K745">
        <v>0.1</v>
      </c>
      <c r="L745" s="1" t="s">
        <v>244</v>
      </c>
      <c r="M745">
        <v>1</v>
      </c>
      <c r="N745">
        <v>2</v>
      </c>
      <c r="O745">
        <v>489.99</v>
      </c>
      <c r="P745">
        <v>2017</v>
      </c>
      <c r="Q745" s="1" t="s">
        <v>19</v>
      </c>
      <c r="R745" s="1" t="s">
        <v>242</v>
      </c>
      <c r="S745">
        <v>881.98200000000008</v>
      </c>
      <c r="T745" t="str">
        <f>_xlfn.CONCAT(bike_store_customer_order[[#This Row],[first_name]]," ",bike_store_customer_order[[#This Row],[last_name]])</f>
        <v>Willis Randolph</v>
      </c>
    </row>
    <row r="746" spans="1:20" x14ac:dyDescent="0.3">
      <c r="A746">
        <v>1231</v>
      </c>
      <c r="B746" s="1" t="s">
        <v>1520</v>
      </c>
      <c r="C746" s="1" t="s">
        <v>1505</v>
      </c>
      <c r="D746" s="1" t="s">
        <v>2059</v>
      </c>
      <c r="E746" s="1" t="s">
        <v>148</v>
      </c>
      <c r="F746" s="1" t="s">
        <v>21</v>
      </c>
      <c r="G746">
        <v>1423</v>
      </c>
      <c r="H746">
        <v>3</v>
      </c>
      <c r="I746">
        <v>302</v>
      </c>
      <c r="J746">
        <v>1</v>
      </c>
      <c r="K746">
        <v>0.2</v>
      </c>
      <c r="L746" s="1" t="s">
        <v>256</v>
      </c>
      <c r="M746">
        <v>1</v>
      </c>
      <c r="N746">
        <v>2</v>
      </c>
      <c r="O746">
        <v>449.99</v>
      </c>
      <c r="P746">
        <v>2018</v>
      </c>
      <c r="Q746" s="1" t="s">
        <v>19</v>
      </c>
      <c r="R746" s="1" t="s">
        <v>242</v>
      </c>
      <c r="S746">
        <v>359.99200000000002</v>
      </c>
      <c r="T746" t="str">
        <f>_xlfn.CONCAT(bike_store_customer_order[[#This Row],[first_name]]," ",bike_store_customer_order[[#This Row],[last_name]])</f>
        <v>Selene Vega</v>
      </c>
    </row>
    <row r="747" spans="1:20" x14ac:dyDescent="0.3">
      <c r="A747">
        <v>1254</v>
      </c>
      <c r="B747" s="1" t="s">
        <v>1896</v>
      </c>
      <c r="C747" s="1" t="s">
        <v>1897</v>
      </c>
      <c r="D747" s="1" t="s">
        <v>1898</v>
      </c>
      <c r="E747" s="1" t="s">
        <v>151</v>
      </c>
      <c r="F747" s="1" t="s">
        <v>21</v>
      </c>
      <c r="G747">
        <v>1386</v>
      </c>
      <c r="H747">
        <v>3</v>
      </c>
      <c r="I747">
        <v>306</v>
      </c>
      <c r="J747">
        <v>1</v>
      </c>
      <c r="K747">
        <v>0.1</v>
      </c>
      <c r="L747" s="1" t="s">
        <v>247</v>
      </c>
      <c r="M747">
        <v>1</v>
      </c>
      <c r="N747">
        <v>2</v>
      </c>
      <c r="O747">
        <v>899.99</v>
      </c>
      <c r="P747">
        <v>2018</v>
      </c>
      <c r="Q747" s="1" t="s">
        <v>19</v>
      </c>
      <c r="R747" s="1" t="s">
        <v>242</v>
      </c>
      <c r="S747">
        <v>809.99099999999999</v>
      </c>
      <c r="T747" t="str">
        <f>_xlfn.CONCAT(bike_store_customer_order[[#This Row],[first_name]]," ",bike_store_customer_order[[#This Row],[last_name]])</f>
        <v>Dung Reid</v>
      </c>
    </row>
    <row r="748" spans="1:20" x14ac:dyDescent="0.3">
      <c r="A748">
        <v>46</v>
      </c>
      <c r="B748" s="1" t="s">
        <v>1229</v>
      </c>
      <c r="C748" s="1" t="s">
        <v>652</v>
      </c>
      <c r="D748" s="1" t="s">
        <v>1230</v>
      </c>
      <c r="E748" s="1" t="s">
        <v>146</v>
      </c>
      <c r="F748" s="1" t="s">
        <v>21</v>
      </c>
      <c r="G748">
        <v>1564</v>
      </c>
      <c r="H748">
        <v>1</v>
      </c>
      <c r="I748">
        <v>309</v>
      </c>
      <c r="J748">
        <v>1</v>
      </c>
      <c r="K748">
        <v>7.0000000000000007E-2</v>
      </c>
      <c r="L748" s="1" t="s">
        <v>257</v>
      </c>
      <c r="M748">
        <v>1</v>
      </c>
      <c r="N748">
        <v>2</v>
      </c>
      <c r="O748">
        <v>899.99</v>
      </c>
      <c r="P748">
        <v>2018</v>
      </c>
      <c r="Q748" s="1" t="s">
        <v>19</v>
      </c>
      <c r="R748" s="1" t="s">
        <v>242</v>
      </c>
      <c r="S748">
        <v>836.99069999999995</v>
      </c>
      <c r="T748" t="str">
        <f>_xlfn.CONCAT(bike_store_customer_order[[#This Row],[first_name]]," ",bike_store_customer_order[[#This Row],[last_name]])</f>
        <v>Monika Berg</v>
      </c>
    </row>
    <row r="749" spans="1:20" x14ac:dyDescent="0.3">
      <c r="A749">
        <v>48</v>
      </c>
      <c r="B749" s="1" t="s">
        <v>790</v>
      </c>
      <c r="C749" s="1" t="s">
        <v>676</v>
      </c>
      <c r="D749" s="1" t="s">
        <v>1909</v>
      </c>
      <c r="E749" s="1" t="s">
        <v>140</v>
      </c>
      <c r="F749" s="1" t="s">
        <v>27</v>
      </c>
      <c r="G749">
        <v>1577</v>
      </c>
      <c r="H749">
        <v>3</v>
      </c>
      <c r="I749">
        <v>300</v>
      </c>
      <c r="J749">
        <v>2</v>
      </c>
      <c r="K749">
        <v>0.2</v>
      </c>
      <c r="L749" s="1" t="s">
        <v>245</v>
      </c>
      <c r="M749">
        <v>1</v>
      </c>
      <c r="N749">
        <v>2</v>
      </c>
      <c r="O749">
        <v>799.99</v>
      </c>
      <c r="P749">
        <v>2018</v>
      </c>
      <c r="Q749" s="1" t="s">
        <v>19</v>
      </c>
      <c r="R749" s="1" t="s">
        <v>242</v>
      </c>
      <c r="S749">
        <v>1279.9840000000002</v>
      </c>
      <c r="T749" t="str">
        <f>_xlfn.CONCAT(bike_store_customer_order[[#This Row],[first_name]]," ",bike_store_customer_order[[#This Row],[last_name]])</f>
        <v>Cesar Jackson</v>
      </c>
    </row>
    <row r="750" spans="1:20" x14ac:dyDescent="0.3">
      <c r="A750">
        <v>738</v>
      </c>
      <c r="B750" s="1" t="s">
        <v>2060</v>
      </c>
      <c r="C750" s="1" t="s">
        <v>1751</v>
      </c>
      <c r="D750" s="1" t="s">
        <v>2061</v>
      </c>
      <c r="E750" s="1" t="s">
        <v>144</v>
      </c>
      <c r="F750" s="1" t="s">
        <v>21</v>
      </c>
      <c r="G750">
        <v>1466</v>
      </c>
      <c r="H750">
        <v>1</v>
      </c>
      <c r="I750">
        <v>310</v>
      </c>
      <c r="J750">
        <v>2</v>
      </c>
      <c r="K750">
        <v>7.0000000000000007E-2</v>
      </c>
      <c r="L750" s="1" t="s">
        <v>251</v>
      </c>
      <c r="M750">
        <v>1</v>
      </c>
      <c r="N750">
        <v>2</v>
      </c>
      <c r="O750">
        <v>899.99</v>
      </c>
      <c r="P750">
        <v>2018</v>
      </c>
      <c r="Q750" s="1" t="s">
        <v>19</v>
      </c>
      <c r="R750" s="1" t="s">
        <v>242</v>
      </c>
      <c r="S750">
        <v>1673.9813999999999</v>
      </c>
      <c r="T750" t="str">
        <f>_xlfn.CONCAT(bike_store_customer_order[[#This Row],[first_name]]," ",bike_store_customer_order[[#This Row],[last_name]])</f>
        <v>Fannie Jenkins</v>
      </c>
    </row>
    <row r="751" spans="1:20" x14ac:dyDescent="0.3">
      <c r="A751">
        <v>208</v>
      </c>
      <c r="B751" s="1" t="s">
        <v>1089</v>
      </c>
      <c r="C751" s="1" t="s">
        <v>1090</v>
      </c>
      <c r="D751" s="1" t="s">
        <v>1091</v>
      </c>
      <c r="E751" s="1" t="s">
        <v>178</v>
      </c>
      <c r="F751" s="1" t="s">
        <v>21</v>
      </c>
      <c r="G751">
        <v>1503</v>
      </c>
      <c r="H751">
        <v>2</v>
      </c>
      <c r="I751">
        <v>302</v>
      </c>
      <c r="J751">
        <v>2</v>
      </c>
      <c r="K751">
        <v>0.05</v>
      </c>
      <c r="L751" s="1" t="s">
        <v>256</v>
      </c>
      <c r="M751">
        <v>1</v>
      </c>
      <c r="N751">
        <v>2</v>
      </c>
      <c r="O751">
        <v>449.99</v>
      </c>
      <c r="P751">
        <v>2018</v>
      </c>
      <c r="Q751" s="1" t="s">
        <v>19</v>
      </c>
      <c r="R751" s="1" t="s">
        <v>242</v>
      </c>
      <c r="S751">
        <v>854.98099999999999</v>
      </c>
      <c r="T751" t="str">
        <f>_xlfn.CONCAT(bike_store_customer_order[[#This Row],[first_name]]," ",bike_store_customer_order[[#This Row],[last_name]])</f>
        <v>Denis Logan</v>
      </c>
    </row>
    <row r="752" spans="1:20" x14ac:dyDescent="0.3">
      <c r="A752">
        <v>14</v>
      </c>
      <c r="B752" s="1" t="s">
        <v>820</v>
      </c>
      <c r="C752" s="1" t="s">
        <v>821</v>
      </c>
      <c r="D752" s="1" t="s">
        <v>822</v>
      </c>
      <c r="E752" s="1" t="s">
        <v>128</v>
      </c>
      <c r="F752" s="1" t="s">
        <v>15</v>
      </c>
      <c r="G752">
        <v>1572</v>
      </c>
      <c r="H752">
        <v>4</v>
      </c>
      <c r="I752">
        <v>304</v>
      </c>
      <c r="J752">
        <v>2</v>
      </c>
      <c r="K752">
        <v>0.2</v>
      </c>
      <c r="L752" s="1" t="s">
        <v>243</v>
      </c>
      <c r="M752">
        <v>1</v>
      </c>
      <c r="N752">
        <v>2</v>
      </c>
      <c r="O752">
        <v>679.99</v>
      </c>
      <c r="P752">
        <v>2018</v>
      </c>
      <c r="Q752" s="1" t="s">
        <v>19</v>
      </c>
      <c r="R752" s="1" t="s">
        <v>242</v>
      </c>
      <c r="S752">
        <v>1087.9840000000002</v>
      </c>
      <c r="T752" t="str">
        <f>_xlfn.CONCAT(bike_store_customer_order[[#This Row],[first_name]]," ",bike_store_customer_order[[#This Row],[last_name]])</f>
        <v>Garry Espinoza</v>
      </c>
    </row>
    <row r="753" spans="1:20" x14ac:dyDescent="0.3">
      <c r="A753">
        <v>296</v>
      </c>
      <c r="B753" s="1" t="s">
        <v>1917</v>
      </c>
      <c r="C753" s="1" t="s">
        <v>1918</v>
      </c>
      <c r="D753" s="1" t="s">
        <v>1919</v>
      </c>
      <c r="E753" s="1" t="s">
        <v>54</v>
      </c>
      <c r="F753" s="1" t="s">
        <v>27</v>
      </c>
      <c r="G753">
        <v>1450</v>
      </c>
      <c r="H753">
        <v>3</v>
      </c>
      <c r="I753">
        <v>299</v>
      </c>
      <c r="J753">
        <v>1</v>
      </c>
      <c r="K753">
        <v>0.2</v>
      </c>
      <c r="L753" s="1" t="s">
        <v>248</v>
      </c>
      <c r="M753">
        <v>1</v>
      </c>
      <c r="N753">
        <v>2</v>
      </c>
      <c r="O753">
        <v>559.99</v>
      </c>
      <c r="P753">
        <v>2018</v>
      </c>
      <c r="Q753" s="1" t="s">
        <v>19</v>
      </c>
      <c r="R753" s="1" t="s">
        <v>242</v>
      </c>
      <c r="S753">
        <v>447.99200000000002</v>
      </c>
      <c r="T753" t="str">
        <f>_xlfn.CONCAT(bike_store_customer_order[[#This Row],[first_name]]," ",bike_store_customer_order[[#This Row],[last_name]])</f>
        <v>Sophia Mcmillan</v>
      </c>
    </row>
    <row r="754" spans="1:20" x14ac:dyDescent="0.3">
      <c r="A754">
        <v>502</v>
      </c>
      <c r="B754" s="1" t="s">
        <v>2062</v>
      </c>
      <c r="C754" s="1" t="s">
        <v>2063</v>
      </c>
      <c r="D754" s="1" t="s">
        <v>2064</v>
      </c>
      <c r="E754" s="1" t="s">
        <v>74</v>
      </c>
      <c r="F754" s="1" t="s">
        <v>27</v>
      </c>
      <c r="G754">
        <v>1353</v>
      </c>
      <c r="H754">
        <v>3</v>
      </c>
      <c r="I754">
        <v>300</v>
      </c>
      <c r="J754">
        <v>1</v>
      </c>
      <c r="K754">
        <v>0.2</v>
      </c>
      <c r="L754" s="1" t="s">
        <v>245</v>
      </c>
      <c r="M754">
        <v>1</v>
      </c>
      <c r="N754">
        <v>2</v>
      </c>
      <c r="O754">
        <v>799.99</v>
      </c>
      <c r="P754">
        <v>2018</v>
      </c>
      <c r="Q754" s="1" t="s">
        <v>19</v>
      </c>
      <c r="R754" s="1" t="s">
        <v>242</v>
      </c>
      <c r="S754">
        <v>639.99200000000008</v>
      </c>
      <c r="T754" t="str">
        <f>_xlfn.CONCAT(bike_store_customer_order[[#This Row],[first_name]]," ",bike_store_customer_order[[#This Row],[last_name]])</f>
        <v>Malinda Baxter</v>
      </c>
    </row>
    <row r="755" spans="1:20" x14ac:dyDescent="0.3">
      <c r="A755">
        <v>79</v>
      </c>
      <c r="B755" s="1" t="s">
        <v>1947</v>
      </c>
      <c r="C755" s="1" t="s">
        <v>1948</v>
      </c>
      <c r="D755" s="1" t="s">
        <v>1949</v>
      </c>
      <c r="E755" s="1" t="s">
        <v>49</v>
      </c>
      <c r="F755" s="1" t="s">
        <v>27</v>
      </c>
      <c r="G755">
        <v>1538</v>
      </c>
      <c r="H755">
        <v>5</v>
      </c>
      <c r="I755">
        <v>306</v>
      </c>
      <c r="J755">
        <v>2</v>
      </c>
      <c r="K755">
        <v>0.05</v>
      </c>
      <c r="L755" s="1" t="s">
        <v>247</v>
      </c>
      <c r="M755">
        <v>1</v>
      </c>
      <c r="N755">
        <v>2</v>
      </c>
      <c r="O755">
        <v>899.99</v>
      </c>
      <c r="P755">
        <v>2018</v>
      </c>
      <c r="Q755" s="1" t="s">
        <v>19</v>
      </c>
      <c r="R755" s="1" t="s">
        <v>242</v>
      </c>
      <c r="S755">
        <v>1709.981</v>
      </c>
      <c r="T755" t="str">
        <f>_xlfn.CONCAT(bike_store_customer_order[[#This Row],[first_name]]," ",bike_store_customer_order[[#This Row],[last_name]])</f>
        <v>Ashanti Parks</v>
      </c>
    </row>
    <row r="756" spans="1:20" x14ac:dyDescent="0.3">
      <c r="A756">
        <v>35</v>
      </c>
      <c r="B756" s="1" t="s">
        <v>1729</v>
      </c>
      <c r="C756" s="1" t="s">
        <v>1371</v>
      </c>
      <c r="D756" s="1" t="s">
        <v>1730</v>
      </c>
      <c r="E756" s="1" t="s">
        <v>60</v>
      </c>
      <c r="F756" s="1" t="s">
        <v>27</v>
      </c>
      <c r="G756">
        <v>1484</v>
      </c>
      <c r="H756">
        <v>3</v>
      </c>
      <c r="I756">
        <v>304</v>
      </c>
      <c r="J756">
        <v>2</v>
      </c>
      <c r="K756">
        <v>0.05</v>
      </c>
      <c r="L756" s="1" t="s">
        <v>243</v>
      </c>
      <c r="M756">
        <v>1</v>
      </c>
      <c r="N756">
        <v>2</v>
      </c>
      <c r="O756">
        <v>679.99</v>
      </c>
      <c r="P756">
        <v>2018</v>
      </c>
      <c r="Q756" s="1" t="s">
        <v>19</v>
      </c>
      <c r="R756" s="1" t="s">
        <v>242</v>
      </c>
      <c r="S756">
        <v>1291.981</v>
      </c>
      <c r="T756" t="str">
        <f>_xlfn.CONCAT(bike_store_customer_order[[#This Row],[first_name]]," ",bike_store_customer_order[[#This Row],[last_name]])</f>
        <v>Guillermina Noble</v>
      </c>
    </row>
    <row r="757" spans="1:20" x14ac:dyDescent="0.3">
      <c r="A757">
        <v>625</v>
      </c>
      <c r="B757" s="1" t="s">
        <v>2065</v>
      </c>
      <c r="C757" s="1" t="s">
        <v>2066</v>
      </c>
      <c r="D757" s="1" t="s">
        <v>2067</v>
      </c>
      <c r="E757" s="1" t="s">
        <v>55</v>
      </c>
      <c r="F757" s="1" t="s">
        <v>27</v>
      </c>
      <c r="G757">
        <v>721</v>
      </c>
      <c r="H757">
        <v>2</v>
      </c>
      <c r="I757">
        <v>102</v>
      </c>
      <c r="J757">
        <v>1</v>
      </c>
      <c r="K757">
        <v>0.1</v>
      </c>
      <c r="L757" s="1" t="s">
        <v>244</v>
      </c>
      <c r="M757">
        <v>1</v>
      </c>
      <c r="N757">
        <v>2</v>
      </c>
      <c r="O757">
        <v>489.99</v>
      </c>
      <c r="P757">
        <v>2017</v>
      </c>
      <c r="Q757" s="1" t="s">
        <v>19</v>
      </c>
      <c r="R757" s="1" t="s">
        <v>242</v>
      </c>
      <c r="S757">
        <v>440.99100000000004</v>
      </c>
      <c r="T757" t="str">
        <f>_xlfn.CONCAT(bike_store_customer_order[[#This Row],[first_name]]," ",bike_store_customer_order[[#This Row],[last_name]])</f>
        <v>Donnetta Henson</v>
      </c>
    </row>
    <row r="758" spans="1:20" x14ac:dyDescent="0.3">
      <c r="A758">
        <v>30</v>
      </c>
      <c r="B758" s="1" t="s">
        <v>630</v>
      </c>
      <c r="C758" s="1" t="s">
        <v>1256</v>
      </c>
      <c r="D758" s="1" t="s">
        <v>1257</v>
      </c>
      <c r="E758" s="1" t="s">
        <v>180</v>
      </c>
      <c r="F758" s="1" t="s">
        <v>21</v>
      </c>
      <c r="G758">
        <v>1553</v>
      </c>
      <c r="H758">
        <v>1</v>
      </c>
      <c r="I758">
        <v>102</v>
      </c>
      <c r="J758">
        <v>1</v>
      </c>
      <c r="K758">
        <v>7.0000000000000007E-2</v>
      </c>
      <c r="L758" s="1" t="s">
        <v>244</v>
      </c>
      <c r="M758">
        <v>1</v>
      </c>
      <c r="N758">
        <v>2</v>
      </c>
      <c r="O758">
        <v>489.99</v>
      </c>
      <c r="P758">
        <v>2017</v>
      </c>
      <c r="Q758" s="1" t="s">
        <v>19</v>
      </c>
      <c r="R758" s="1" t="s">
        <v>242</v>
      </c>
      <c r="S758">
        <v>455.69069999999999</v>
      </c>
      <c r="T758" t="str">
        <f>_xlfn.CONCAT(bike_store_customer_order[[#This Row],[first_name]]," ",bike_store_customer_order[[#This Row],[last_name]])</f>
        <v>Jamaal Albert</v>
      </c>
    </row>
    <row r="759" spans="1:20" x14ac:dyDescent="0.3">
      <c r="A759">
        <v>402</v>
      </c>
      <c r="B759" s="1" t="s">
        <v>2068</v>
      </c>
      <c r="C759" s="1" t="s">
        <v>2069</v>
      </c>
      <c r="D759" s="1" t="s">
        <v>2070</v>
      </c>
      <c r="E759" s="1" t="s">
        <v>112</v>
      </c>
      <c r="F759" s="1" t="s">
        <v>27</v>
      </c>
      <c r="G759">
        <v>908</v>
      </c>
      <c r="H759">
        <v>3</v>
      </c>
      <c r="I759">
        <v>102</v>
      </c>
      <c r="J759">
        <v>2</v>
      </c>
      <c r="K759">
        <v>0.1</v>
      </c>
      <c r="L759" s="1" t="s">
        <v>244</v>
      </c>
      <c r="M759">
        <v>1</v>
      </c>
      <c r="N759">
        <v>2</v>
      </c>
      <c r="O759">
        <v>489.99</v>
      </c>
      <c r="P759">
        <v>2017</v>
      </c>
      <c r="Q759" s="1" t="s">
        <v>19</v>
      </c>
      <c r="R759" s="1" t="s">
        <v>242</v>
      </c>
      <c r="S759">
        <v>881.98200000000008</v>
      </c>
      <c r="T759" t="str">
        <f>_xlfn.CONCAT(bike_store_customer_order[[#This Row],[first_name]]," ",bike_store_customer_order[[#This Row],[last_name]])</f>
        <v>Kerrie Morton</v>
      </c>
    </row>
    <row r="760" spans="1:20" x14ac:dyDescent="0.3">
      <c r="A760">
        <v>1125</v>
      </c>
      <c r="B760" s="1" t="s">
        <v>1422</v>
      </c>
      <c r="C760" s="1" t="s">
        <v>1423</v>
      </c>
      <c r="D760" s="1" t="s">
        <v>1424</v>
      </c>
      <c r="E760" s="1" t="s">
        <v>133</v>
      </c>
      <c r="F760" s="1" t="s">
        <v>21</v>
      </c>
      <c r="G760">
        <v>662</v>
      </c>
      <c r="H760">
        <v>3</v>
      </c>
      <c r="I760">
        <v>102</v>
      </c>
      <c r="J760">
        <v>2</v>
      </c>
      <c r="K760">
        <v>7.0000000000000007E-2</v>
      </c>
      <c r="L760" s="1" t="s">
        <v>244</v>
      </c>
      <c r="M760">
        <v>1</v>
      </c>
      <c r="N760">
        <v>2</v>
      </c>
      <c r="O760">
        <v>489.99</v>
      </c>
      <c r="P760">
        <v>2017</v>
      </c>
      <c r="Q760" s="1" t="s">
        <v>19</v>
      </c>
      <c r="R760" s="1" t="s">
        <v>242</v>
      </c>
      <c r="S760">
        <v>911.38139999999999</v>
      </c>
      <c r="T760" t="str">
        <f>_xlfn.CONCAT(bike_store_customer_order[[#This Row],[first_name]]," ",bike_store_customer_order[[#This Row],[last_name]])</f>
        <v>Caleb England</v>
      </c>
    </row>
    <row r="761" spans="1:20" x14ac:dyDescent="0.3">
      <c r="A761">
        <v>39</v>
      </c>
      <c r="B761" s="1" t="s">
        <v>2071</v>
      </c>
      <c r="C761" s="1" t="s">
        <v>2072</v>
      </c>
      <c r="D761" s="1" t="s">
        <v>2073</v>
      </c>
      <c r="E761" s="1" t="s">
        <v>35</v>
      </c>
      <c r="F761" s="1" t="s">
        <v>27</v>
      </c>
      <c r="G761">
        <v>1550</v>
      </c>
      <c r="H761">
        <v>1</v>
      </c>
      <c r="I761">
        <v>315</v>
      </c>
      <c r="J761">
        <v>2</v>
      </c>
      <c r="K761">
        <v>0.05</v>
      </c>
      <c r="L761" s="1" t="s">
        <v>258</v>
      </c>
      <c r="M761">
        <v>1</v>
      </c>
      <c r="N761">
        <v>2</v>
      </c>
      <c r="O761">
        <v>559.99</v>
      </c>
      <c r="P761">
        <v>2018</v>
      </c>
      <c r="Q761" s="1" t="s">
        <v>19</v>
      </c>
      <c r="R761" s="1" t="s">
        <v>242</v>
      </c>
      <c r="S761">
        <v>1063.981</v>
      </c>
      <c r="T761" t="str">
        <f>_xlfn.CONCAT(bike_store_customer_order[[#This Row],[first_name]]," ",bike_store_customer_order[[#This Row],[last_name]])</f>
        <v>Janetta Aguirre</v>
      </c>
    </row>
    <row r="762" spans="1:20" x14ac:dyDescent="0.3">
      <c r="A762">
        <v>736</v>
      </c>
      <c r="B762" s="1" t="s">
        <v>2074</v>
      </c>
      <c r="C762" s="1" t="s">
        <v>1827</v>
      </c>
      <c r="D762" s="1" t="s">
        <v>2075</v>
      </c>
      <c r="E762" s="1" t="s">
        <v>209</v>
      </c>
      <c r="F762" s="1" t="s">
        <v>21</v>
      </c>
      <c r="G762">
        <v>941</v>
      </c>
      <c r="H762">
        <v>2</v>
      </c>
      <c r="I762">
        <v>102</v>
      </c>
      <c r="J762">
        <v>2</v>
      </c>
      <c r="K762">
        <v>0.05</v>
      </c>
      <c r="L762" s="1" t="s">
        <v>244</v>
      </c>
      <c r="M762">
        <v>1</v>
      </c>
      <c r="N762">
        <v>2</v>
      </c>
      <c r="O762">
        <v>489.99</v>
      </c>
      <c r="P762">
        <v>2017</v>
      </c>
      <c r="Q762" s="1" t="s">
        <v>19</v>
      </c>
      <c r="R762" s="1" t="s">
        <v>242</v>
      </c>
      <c r="S762">
        <v>930.98099999999999</v>
      </c>
      <c r="T762" t="str">
        <f>_xlfn.CONCAT(bike_store_customer_order[[#This Row],[first_name]]," ",bike_store_customer_order[[#This Row],[last_name]])</f>
        <v>Genny Hensley</v>
      </c>
    </row>
    <row r="763" spans="1:20" x14ac:dyDescent="0.3">
      <c r="A763">
        <v>63</v>
      </c>
      <c r="B763" s="1" t="s">
        <v>2076</v>
      </c>
      <c r="C763" s="1" t="s">
        <v>2077</v>
      </c>
      <c r="D763" s="1" t="s">
        <v>2078</v>
      </c>
      <c r="E763" s="1" t="s">
        <v>184</v>
      </c>
      <c r="F763" s="1" t="s">
        <v>27</v>
      </c>
      <c r="G763">
        <v>1390</v>
      </c>
      <c r="H763">
        <v>3</v>
      </c>
      <c r="I763">
        <v>306</v>
      </c>
      <c r="J763">
        <v>1</v>
      </c>
      <c r="K763">
        <v>0.1</v>
      </c>
      <c r="L763" s="1" t="s">
        <v>247</v>
      </c>
      <c r="M763">
        <v>1</v>
      </c>
      <c r="N763">
        <v>2</v>
      </c>
      <c r="O763">
        <v>899.99</v>
      </c>
      <c r="P763">
        <v>2018</v>
      </c>
      <c r="Q763" s="1" t="s">
        <v>19</v>
      </c>
      <c r="R763" s="1" t="s">
        <v>242</v>
      </c>
      <c r="S763">
        <v>809.99099999999999</v>
      </c>
      <c r="T763" t="str">
        <f>_xlfn.CONCAT(bike_store_customer_order[[#This Row],[first_name]]," ",bike_store_customer_order[[#This Row],[last_name]])</f>
        <v>Tenisha Lyons</v>
      </c>
    </row>
    <row r="764" spans="1:20" x14ac:dyDescent="0.3">
      <c r="A764">
        <v>86</v>
      </c>
      <c r="B764" s="1" t="s">
        <v>1968</v>
      </c>
      <c r="C764" s="1" t="s">
        <v>610</v>
      </c>
      <c r="D764" s="1" t="s">
        <v>1969</v>
      </c>
      <c r="E764" s="1" t="s">
        <v>126</v>
      </c>
      <c r="F764" s="1" t="s">
        <v>27</v>
      </c>
      <c r="G764">
        <v>1495</v>
      </c>
      <c r="H764">
        <v>2</v>
      </c>
      <c r="I764">
        <v>308</v>
      </c>
      <c r="J764">
        <v>2</v>
      </c>
      <c r="K764">
        <v>0.2</v>
      </c>
      <c r="L764" s="1" t="s">
        <v>255</v>
      </c>
      <c r="M764">
        <v>1</v>
      </c>
      <c r="N764">
        <v>2</v>
      </c>
      <c r="O764">
        <v>749.99</v>
      </c>
      <c r="P764">
        <v>2018</v>
      </c>
      <c r="Q764" s="1" t="s">
        <v>19</v>
      </c>
      <c r="R764" s="1" t="s">
        <v>242</v>
      </c>
      <c r="S764">
        <v>1199.9840000000002</v>
      </c>
      <c r="T764" t="str">
        <f>_xlfn.CONCAT(bike_store_customer_order[[#This Row],[first_name]]," ",bike_store_customer_order[[#This Row],[last_name]])</f>
        <v>Lissa Vargas</v>
      </c>
    </row>
    <row r="765" spans="1:20" x14ac:dyDescent="0.3">
      <c r="A765">
        <v>53</v>
      </c>
      <c r="B765" s="1" t="s">
        <v>1971</v>
      </c>
      <c r="C765" s="1" t="s">
        <v>1972</v>
      </c>
      <c r="D765" s="1" t="s">
        <v>1973</v>
      </c>
      <c r="E765" s="1" t="s">
        <v>37</v>
      </c>
      <c r="F765" s="1" t="s">
        <v>21</v>
      </c>
      <c r="G765">
        <v>1521</v>
      </c>
      <c r="H765">
        <v>2</v>
      </c>
      <c r="I765">
        <v>314</v>
      </c>
      <c r="J765">
        <v>2</v>
      </c>
      <c r="K765">
        <v>0.2</v>
      </c>
      <c r="L765" s="1" t="s">
        <v>246</v>
      </c>
      <c r="M765">
        <v>1</v>
      </c>
      <c r="N765">
        <v>2</v>
      </c>
      <c r="O765">
        <v>679.99</v>
      </c>
      <c r="P765">
        <v>2018</v>
      </c>
      <c r="Q765" s="1" t="s">
        <v>19</v>
      </c>
      <c r="R765" s="1" t="s">
        <v>242</v>
      </c>
      <c r="S765">
        <v>1087.9840000000002</v>
      </c>
      <c r="T765" t="str">
        <f>_xlfn.CONCAT(bike_store_customer_order[[#This Row],[first_name]]," ",bike_store_customer_order[[#This Row],[last_name]])</f>
        <v>Saturnina Garner</v>
      </c>
    </row>
    <row r="766" spans="1:20" x14ac:dyDescent="0.3">
      <c r="A766">
        <v>1005</v>
      </c>
      <c r="B766" s="1" t="s">
        <v>1573</v>
      </c>
      <c r="C766" s="1" t="s">
        <v>1913</v>
      </c>
      <c r="D766" s="1" t="s">
        <v>2079</v>
      </c>
      <c r="E766" s="1" t="s">
        <v>259</v>
      </c>
      <c r="F766" s="1" t="s">
        <v>27</v>
      </c>
      <c r="G766">
        <v>1410</v>
      </c>
      <c r="H766">
        <v>3</v>
      </c>
      <c r="I766">
        <v>304</v>
      </c>
      <c r="J766">
        <v>1</v>
      </c>
      <c r="K766">
        <v>0.1</v>
      </c>
      <c r="L766" s="1" t="s">
        <v>243</v>
      </c>
      <c r="M766">
        <v>1</v>
      </c>
      <c r="N766">
        <v>2</v>
      </c>
      <c r="O766">
        <v>679.99</v>
      </c>
      <c r="P766">
        <v>2018</v>
      </c>
      <c r="Q766" s="1" t="s">
        <v>19</v>
      </c>
      <c r="R766" s="1" t="s">
        <v>242</v>
      </c>
      <c r="S766">
        <v>611.99099999999999</v>
      </c>
      <c r="T766" t="str">
        <f>_xlfn.CONCAT(bike_store_customer_order[[#This Row],[first_name]]," ",bike_store_customer_order[[#This Row],[last_name]])</f>
        <v>Ruthanne Franco</v>
      </c>
    </row>
    <row r="767" spans="1:20" x14ac:dyDescent="0.3">
      <c r="A767">
        <v>3</v>
      </c>
      <c r="B767" s="1" t="s">
        <v>1987</v>
      </c>
      <c r="C767" s="1" t="s">
        <v>1988</v>
      </c>
      <c r="D767" s="1" t="s">
        <v>1989</v>
      </c>
      <c r="E767" s="1" t="s">
        <v>209</v>
      </c>
      <c r="F767" s="1" t="s">
        <v>21</v>
      </c>
      <c r="G767">
        <v>1496</v>
      </c>
      <c r="H767">
        <v>4</v>
      </c>
      <c r="I767">
        <v>302</v>
      </c>
      <c r="J767">
        <v>1</v>
      </c>
      <c r="K767">
        <v>0.05</v>
      </c>
      <c r="L767" s="1" t="s">
        <v>256</v>
      </c>
      <c r="M767">
        <v>1</v>
      </c>
      <c r="N767">
        <v>2</v>
      </c>
      <c r="O767">
        <v>449.99</v>
      </c>
      <c r="P767">
        <v>2018</v>
      </c>
      <c r="Q767" s="1" t="s">
        <v>19</v>
      </c>
      <c r="R767" s="1" t="s">
        <v>242</v>
      </c>
      <c r="S767">
        <v>427.4905</v>
      </c>
      <c r="T767" t="str">
        <f>_xlfn.CONCAT(bike_store_customer_order[[#This Row],[first_name]]," ",bike_store_customer_order[[#This Row],[last_name]])</f>
        <v>Tameka Fisher</v>
      </c>
    </row>
    <row r="768" spans="1:20" x14ac:dyDescent="0.3">
      <c r="A768">
        <v>190</v>
      </c>
      <c r="B768" s="1" t="s">
        <v>2080</v>
      </c>
      <c r="C768" s="1" t="s">
        <v>2081</v>
      </c>
      <c r="D768" s="1" t="s">
        <v>2082</v>
      </c>
      <c r="E768" s="1" t="s">
        <v>142</v>
      </c>
      <c r="F768" s="1" t="s">
        <v>27</v>
      </c>
      <c r="G768">
        <v>651</v>
      </c>
      <c r="H768">
        <v>3</v>
      </c>
      <c r="I768">
        <v>102</v>
      </c>
      <c r="J768">
        <v>2</v>
      </c>
      <c r="K768">
        <v>0.05</v>
      </c>
      <c r="L768" s="1" t="s">
        <v>244</v>
      </c>
      <c r="M768">
        <v>1</v>
      </c>
      <c r="N768">
        <v>2</v>
      </c>
      <c r="O768">
        <v>489.99</v>
      </c>
      <c r="P768">
        <v>2017</v>
      </c>
      <c r="Q768" s="1" t="s">
        <v>19</v>
      </c>
      <c r="R768" s="1" t="s">
        <v>242</v>
      </c>
      <c r="S768">
        <v>930.98099999999999</v>
      </c>
      <c r="T768" t="str">
        <f>_xlfn.CONCAT(bike_store_customer_order[[#This Row],[first_name]]," ",bike_store_customer_order[[#This Row],[last_name]])</f>
        <v>Toya Pratt</v>
      </c>
    </row>
    <row r="769" spans="1:20" x14ac:dyDescent="0.3">
      <c r="A769">
        <v>5</v>
      </c>
      <c r="B769" s="1" t="s">
        <v>2083</v>
      </c>
      <c r="C769" s="1" t="s">
        <v>2084</v>
      </c>
      <c r="D769" s="1" t="s">
        <v>2085</v>
      </c>
      <c r="E769" s="1" t="s">
        <v>174</v>
      </c>
      <c r="F769" s="1" t="s">
        <v>21</v>
      </c>
      <c r="G769">
        <v>264</v>
      </c>
      <c r="H769">
        <v>2</v>
      </c>
      <c r="I769">
        <v>24</v>
      </c>
      <c r="J769">
        <v>2</v>
      </c>
      <c r="K769">
        <v>0.05</v>
      </c>
      <c r="L769" s="1" t="s">
        <v>260</v>
      </c>
      <c r="M769">
        <v>1</v>
      </c>
      <c r="N769">
        <v>2</v>
      </c>
      <c r="O769">
        <v>549.99</v>
      </c>
      <c r="P769">
        <v>2016</v>
      </c>
      <c r="Q769" s="1" t="s">
        <v>19</v>
      </c>
      <c r="R769" s="1" t="s">
        <v>242</v>
      </c>
      <c r="S769">
        <v>1044.981</v>
      </c>
      <c r="T769" t="str">
        <f>_xlfn.CONCAT(bike_store_customer_order[[#This Row],[first_name]]," ",bike_store_customer_order[[#This Row],[last_name]])</f>
        <v>Charolette Rice</v>
      </c>
    </row>
    <row r="770" spans="1:20" x14ac:dyDescent="0.3">
      <c r="A770">
        <v>14</v>
      </c>
      <c r="B770" s="1" t="s">
        <v>820</v>
      </c>
      <c r="C770" s="1" t="s">
        <v>821</v>
      </c>
      <c r="D770" s="1" t="s">
        <v>822</v>
      </c>
      <c r="E770" s="1" t="s">
        <v>128</v>
      </c>
      <c r="F770" s="1" t="s">
        <v>15</v>
      </c>
      <c r="G770">
        <v>357</v>
      </c>
      <c r="H770">
        <v>3</v>
      </c>
      <c r="I770">
        <v>24</v>
      </c>
      <c r="J770">
        <v>1</v>
      </c>
      <c r="K770">
        <v>7.0000000000000007E-2</v>
      </c>
      <c r="L770" s="1" t="s">
        <v>260</v>
      </c>
      <c r="M770">
        <v>1</v>
      </c>
      <c r="N770">
        <v>2</v>
      </c>
      <c r="O770">
        <v>549.99</v>
      </c>
      <c r="P770">
        <v>2016</v>
      </c>
      <c r="Q770" s="1" t="s">
        <v>19</v>
      </c>
      <c r="R770" s="1" t="s">
        <v>242</v>
      </c>
      <c r="S770">
        <v>511.49069999999995</v>
      </c>
      <c r="T770" t="str">
        <f>_xlfn.CONCAT(bike_store_customer_order[[#This Row],[first_name]]," ",bike_store_customer_order[[#This Row],[last_name]])</f>
        <v>Garry Espinoza</v>
      </c>
    </row>
    <row r="771" spans="1:20" x14ac:dyDescent="0.3">
      <c r="A771">
        <v>61</v>
      </c>
      <c r="B771" s="1" t="s">
        <v>2010</v>
      </c>
      <c r="C771" s="1" t="s">
        <v>2011</v>
      </c>
      <c r="D771" s="1" t="s">
        <v>2012</v>
      </c>
      <c r="E771" s="1" t="s">
        <v>29</v>
      </c>
      <c r="F771" s="1" t="s">
        <v>15</v>
      </c>
      <c r="G771">
        <v>391</v>
      </c>
      <c r="H771">
        <v>3</v>
      </c>
      <c r="I771">
        <v>24</v>
      </c>
      <c r="J771">
        <v>2</v>
      </c>
      <c r="K771">
        <v>7.0000000000000007E-2</v>
      </c>
      <c r="L771" s="1" t="s">
        <v>260</v>
      </c>
      <c r="M771">
        <v>1</v>
      </c>
      <c r="N771">
        <v>2</v>
      </c>
      <c r="O771">
        <v>549.99</v>
      </c>
      <c r="P771">
        <v>2016</v>
      </c>
      <c r="Q771" s="1" t="s">
        <v>19</v>
      </c>
      <c r="R771" s="1" t="s">
        <v>242</v>
      </c>
      <c r="S771">
        <v>1022.9813999999999</v>
      </c>
      <c r="T771" t="str">
        <f>_xlfn.CONCAT(bike_store_customer_order[[#This Row],[first_name]]," ",bike_store_customer_order[[#This Row],[last_name]])</f>
        <v>Elinore Aguilar</v>
      </c>
    </row>
    <row r="772" spans="1:20" x14ac:dyDescent="0.3">
      <c r="A772">
        <v>117</v>
      </c>
      <c r="B772" s="1" t="s">
        <v>1068</v>
      </c>
      <c r="C772" s="1" t="s">
        <v>1069</v>
      </c>
      <c r="D772" s="1" t="s">
        <v>1070</v>
      </c>
      <c r="E772" s="1" t="s">
        <v>85</v>
      </c>
      <c r="F772" s="1" t="s">
        <v>15</v>
      </c>
      <c r="G772">
        <v>158</v>
      </c>
      <c r="H772">
        <v>1</v>
      </c>
      <c r="I772">
        <v>24</v>
      </c>
      <c r="J772">
        <v>1</v>
      </c>
      <c r="K772">
        <v>0.1</v>
      </c>
      <c r="L772" s="1" t="s">
        <v>260</v>
      </c>
      <c r="M772">
        <v>1</v>
      </c>
      <c r="N772">
        <v>2</v>
      </c>
      <c r="O772">
        <v>549.99</v>
      </c>
      <c r="P772">
        <v>2016</v>
      </c>
      <c r="Q772" s="1" t="s">
        <v>19</v>
      </c>
      <c r="R772" s="1" t="s">
        <v>242</v>
      </c>
      <c r="S772">
        <v>494.99100000000004</v>
      </c>
      <c r="T772" t="str">
        <f>_xlfn.CONCAT(bike_store_customer_order[[#This Row],[first_name]]," ",bike_store_customer_order[[#This Row],[last_name]])</f>
        <v>Dacia William</v>
      </c>
    </row>
    <row r="773" spans="1:20" x14ac:dyDescent="0.3">
      <c r="A773">
        <v>280</v>
      </c>
      <c r="B773" s="1" t="s">
        <v>1101</v>
      </c>
      <c r="C773" s="1" t="s">
        <v>767</v>
      </c>
      <c r="D773" s="1" t="s">
        <v>1102</v>
      </c>
      <c r="E773" s="1" t="s">
        <v>29</v>
      </c>
      <c r="F773" s="1" t="s">
        <v>15</v>
      </c>
      <c r="G773">
        <v>201</v>
      </c>
      <c r="H773">
        <v>1</v>
      </c>
      <c r="I773">
        <v>24</v>
      </c>
      <c r="J773">
        <v>1</v>
      </c>
      <c r="K773">
        <v>0.05</v>
      </c>
      <c r="L773" s="1" t="s">
        <v>260</v>
      </c>
      <c r="M773">
        <v>1</v>
      </c>
      <c r="N773">
        <v>2</v>
      </c>
      <c r="O773">
        <v>549.99</v>
      </c>
      <c r="P773">
        <v>2016</v>
      </c>
      <c r="Q773" s="1" t="s">
        <v>19</v>
      </c>
      <c r="R773" s="1" t="s">
        <v>242</v>
      </c>
      <c r="S773">
        <v>522.4905</v>
      </c>
      <c r="T773" t="str">
        <f>_xlfn.CONCAT(bike_store_customer_order[[#This Row],[first_name]]," ",bike_store_customer_order[[#This Row],[last_name]])</f>
        <v>Brenda Tate</v>
      </c>
    </row>
    <row r="774" spans="1:20" x14ac:dyDescent="0.3">
      <c r="A774">
        <v>282</v>
      </c>
      <c r="B774" s="1" t="s">
        <v>826</v>
      </c>
      <c r="C774" s="1" t="s">
        <v>827</v>
      </c>
      <c r="D774" s="1" t="s">
        <v>828</v>
      </c>
      <c r="E774" s="1" t="s">
        <v>89</v>
      </c>
      <c r="F774" s="1" t="s">
        <v>21</v>
      </c>
      <c r="G774">
        <v>267</v>
      </c>
      <c r="H774">
        <v>3</v>
      </c>
      <c r="I774">
        <v>24</v>
      </c>
      <c r="J774">
        <v>1</v>
      </c>
      <c r="K774">
        <v>0.1</v>
      </c>
      <c r="L774" s="1" t="s">
        <v>260</v>
      </c>
      <c r="M774">
        <v>1</v>
      </c>
      <c r="N774">
        <v>2</v>
      </c>
      <c r="O774">
        <v>549.99</v>
      </c>
      <c r="P774">
        <v>2016</v>
      </c>
      <c r="Q774" s="1" t="s">
        <v>19</v>
      </c>
      <c r="R774" s="1" t="s">
        <v>242</v>
      </c>
      <c r="S774">
        <v>494.99100000000004</v>
      </c>
      <c r="T774" t="str">
        <f>_xlfn.CONCAT(bike_store_customer_order[[#This Row],[first_name]]," ",bike_store_customer_order[[#This Row],[last_name]])</f>
        <v>Randolph Chase</v>
      </c>
    </row>
    <row r="775" spans="1:20" x14ac:dyDescent="0.3">
      <c r="A775">
        <v>298</v>
      </c>
      <c r="B775" s="1" t="s">
        <v>829</v>
      </c>
      <c r="C775" s="1" t="s">
        <v>830</v>
      </c>
      <c r="D775" s="1" t="s">
        <v>831</v>
      </c>
      <c r="E775" s="1" t="s">
        <v>78</v>
      </c>
      <c r="F775" s="1" t="s">
        <v>21</v>
      </c>
      <c r="G775">
        <v>566</v>
      </c>
      <c r="H775">
        <v>1</v>
      </c>
      <c r="I775">
        <v>24</v>
      </c>
      <c r="J775">
        <v>2</v>
      </c>
      <c r="K775">
        <v>7.0000000000000007E-2</v>
      </c>
      <c r="L775" s="1" t="s">
        <v>260</v>
      </c>
      <c r="M775">
        <v>1</v>
      </c>
      <c r="N775">
        <v>2</v>
      </c>
      <c r="O775">
        <v>549.99</v>
      </c>
      <c r="P775">
        <v>2016</v>
      </c>
      <c r="Q775" s="1" t="s">
        <v>19</v>
      </c>
      <c r="R775" s="1" t="s">
        <v>242</v>
      </c>
      <c r="S775">
        <v>1022.9813999999999</v>
      </c>
      <c r="T775" t="str">
        <f>_xlfn.CONCAT(bike_store_customer_order[[#This Row],[first_name]]," ",bike_store_customer_order[[#This Row],[last_name]])</f>
        <v>Jennie Middleton</v>
      </c>
    </row>
    <row r="776" spans="1:20" x14ac:dyDescent="0.3">
      <c r="A776">
        <v>316</v>
      </c>
      <c r="B776" s="1" t="s">
        <v>1281</v>
      </c>
      <c r="C776" s="1" t="s">
        <v>1282</v>
      </c>
      <c r="D776" s="1" t="s">
        <v>1283</v>
      </c>
      <c r="E776" s="1" t="s">
        <v>141</v>
      </c>
      <c r="F776" s="1" t="s">
        <v>15</v>
      </c>
      <c r="G776">
        <v>131</v>
      </c>
      <c r="H776">
        <v>3</v>
      </c>
      <c r="I776">
        <v>24</v>
      </c>
      <c r="J776">
        <v>2</v>
      </c>
      <c r="K776">
        <v>0.1</v>
      </c>
      <c r="L776" s="1" t="s">
        <v>260</v>
      </c>
      <c r="M776">
        <v>1</v>
      </c>
      <c r="N776">
        <v>2</v>
      </c>
      <c r="O776">
        <v>549.99</v>
      </c>
      <c r="P776">
        <v>2016</v>
      </c>
      <c r="Q776" s="1" t="s">
        <v>19</v>
      </c>
      <c r="R776" s="1" t="s">
        <v>242</v>
      </c>
      <c r="S776">
        <v>989.98200000000008</v>
      </c>
      <c r="T776" t="str">
        <f>_xlfn.CONCAT(bike_store_customer_order[[#This Row],[first_name]]," ",bike_store_customer_order[[#This Row],[last_name]])</f>
        <v>Hortencia Graham</v>
      </c>
    </row>
    <row r="777" spans="1:20" x14ac:dyDescent="0.3">
      <c r="A777">
        <v>385</v>
      </c>
      <c r="B777" s="1" t="s">
        <v>2086</v>
      </c>
      <c r="C777" s="1" t="s">
        <v>2087</v>
      </c>
      <c r="D777" s="1" t="s">
        <v>2088</v>
      </c>
      <c r="E777" s="1" t="s">
        <v>37</v>
      </c>
      <c r="F777" s="1" t="s">
        <v>21</v>
      </c>
      <c r="G777">
        <v>77</v>
      </c>
      <c r="H777">
        <v>2</v>
      </c>
      <c r="I777">
        <v>24</v>
      </c>
      <c r="J777">
        <v>2</v>
      </c>
      <c r="K777">
        <v>0.1</v>
      </c>
      <c r="L777" s="1" t="s">
        <v>260</v>
      </c>
      <c r="M777">
        <v>1</v>
      </c>
      <c r="N777">
        <v>2</v>
      </c>
      <c r="O777">
        <v>549.99</v>
      </c>
      <c r="P777">
        <v>2016</v>
      </c>
      <c r="Q777" s="1" t="s">
        <v>19</v>
      </c>
      <c r="R777" s="1" t="s">
        <v>242</v>
      </c>
      <c r="S777">
        <v>989.98200000000008</v>
      </c>
      <c r="T777" t="str">
        <f>_xlfn.CONCAT(bike_store_customer_order[[#This Row],[first_name]]," ",bike_store_customer_order[[#This Row],[last_name]])</f>
        <v>Rochelle Ward</v>
      </c>
    </row>
    <row r="778" spans="1:20" x14ac:dyDescent="0.3">
      <c r="A778">
        <v>459</v>
      </c>
      <c r="B778" s="1" t="s">
        <v>2089</v>
      </c>
      <c r="C778" s="1" t="s">
        <v>2090</v>
      </c>
      <c r="D778" s="1" t="s">
        <v>2091</v>
      </c>
      <c r="E778" s="1" t="s">
        <v>261</v>
      </c>
      <c r="F778" s="1" t="s">
        <v>21</v>
      </c>
      <c r="G778">
        <v>181</v>
      </c>
      <c r="H778">
        <v>4</v>
      </c>
      <c r="I778">
        <v>24</v>
      </c>
      <c r="J778">
        <v>2</v>
      </c>
      <c r="K778">
        <v>0.05</v>
      </c>
      <c r="L778" s="1" t="s">
        <v>260</v>
      </c>
      <c r="M778">
        <v>1</v>
      </c>
      <c r="N778">
        <v>2</v>
      </c>
      <c r="O778">
        <v>549.99</v>
      </c>
      <c r="P778">
        <v>2016</v>
      </c>
      <c r="Q778" s="1" t="s">
        <v>19</v>
      </c>
      <c r="R778" s="1" t="s">
        <v>242</v>
      </c>
      <c r="S778">
        <v>1044.981</v>
      </c>
      <c r="T778" t="str">
        <f>_xlfn.CONCAT(bike_store_customer_order[[#This Row],[first_name]]," ",bike_store_customer_order[[#This Row],[last_name]])</f>
        <v>Latosha Dalton</v>
      </c>
    </row>
    <row r="779" spans="1:20" x14ac:dyDescent="0.3">
      <c r="A779">
        <v>487</v>
      </c>
      <c r="B779" s="1" t="s">
        <v>835</v>
      </c>
      <c r="C779" s="1" t="s">
        <v>836</v>
      </c>
      <c r="D779" s="1" t="s">
        <v>837</v>
      </c>
      <c r="E779" s="1" t="s">
        <v>79</v>
      </c>
      <c r="F779" s="1" t="s">
        <v>21</v>
      </c>
      <c r="G779">
        <v>587</v>
      </c>
      <c r="H779">
        <v>1</v>
      </c>
      <c r="I779">
        <v>24</v>
      </c>
      <c r="J779">
        <v>1</v>
      </c>
      <c r="K779">
        <v>0.05</v>
      </c>
      <c r="L779" s="1" t="s">
        <v>260</v>
      </c>
      <c r="M779">
        <v>1</v>
      </c>
      <c r="N779">
        <v>2</v>
      </c>
      <c r="O779">
        <v>549.99</v>
      </c>
      <c r="P779">
        <v>2016</v>
      </c>
      <c r="Q779" s="1" t="s">
        <v>19</v>
      </c>
      <c r="R779" s="1" t="s">
        <v>242</v>
      </c>
      <c r="S779">
        <v>522.4905</v>
      </c>
      <c r="T779" t="str">
        <f>_xlfn.CONCAT(bike_store_customer_order[[#This Row],[first_name]]," ",bike_store_customer_order[[#This Row],[last_name]])</f>
        <v>Grace Madden</v>
      </c>
    </row>
    <row r="780" spans="1:20" x14ac:dyDescent="0.3">
      <c r="A780">
        <v>578</v>
      </c>
      <c r="B780" s="1" t="s">
        <v>1307</v>
      </c>
      <c r="C780" s="1" t="s">
        <v>718</v>
      </c>
      <c r="D780" s="1" t="s">
        <v>1308</v>
      </c>
      <c r="E780" s="1" t="s">
        <v>89</v>
      </c>
      <c r="F780" s="1" t="s">
        <v>21</v>
      </c>
      <c r="G780">
        <v>403</v>
      </c>
      <c r="H780">
        <v>4</v>
      </c>
      <c r="I780">
        <v>24</v>
      </c>
      <c r="J780">
        <v>1</v>
      </c>
      <c r="K780">
        <v>0.2</v>
      </c>
      <c r="L780" s="1" t="s">
        <v>260</v>
      </c>
      <c r="M780">
        <v>1</v>
      </c>
      <c r="N780">
        <v>2</v>
      </c>
      <c r="O780">
        <v>549.99</v>
      </c>
      <c r="P780">
        <v>2016</v>
      </c>
      <c r="Q780" s="1" t="s">
        <v>19</v>
      </c>
      <c r="R780" s="1" t="s">
        <v>242</v>
      </c>
      <c r="S780">
        <v>439.99200000000002</v>
      </c>
      <c r="T780" t="str">
        <f>_xlfn.CONCAT(bike_store_customer_order[[#This Row],[first_name]]," ",bike_store_customer_order[[#This Row],[last_name]])</f>
        <v>Salena Day</v>
      </c>
    </row>
    <row r="781" spans="1:20" x14ac:dyDescent="0.3">
      <c r="A781">
        <v>835</v>
      </c>
      <c r="B781" s="1" t="s">
        <v>1321</v>
      </c>
      <c r="C781" s="1" t="s">
        <v>1322</v>
      </c>
      <c r="D781" s="1" t="s">
        <v>1323</v>
      </c>
      <c r="E781" s="1" t="s">
        <v>141</v>
      </c>
      <c r="F781" s="1" t="s">
        <v>15</v>
      </c>
      <c r="G781">
        <v>535</v>
      </c>
      <c r="H781">
        <v>1</v>
      </c>
      <c r="I781">
        <v>24</v>
      </c>
      <c r="J781">
        <v>1</v>
      </c>
      <c r="K781">
        <v>0.05</v>
      </c>
      <c r="L781" s="1" t="s">
        <v>260</v>
      </c>
      <c r="M781">
        <v>1</v>
      </c>
      <c r="N781">
        <v>2</v>
      </c>
      <c r="O781">
        <v>549.99</v>
      </c>
      <c r="P781">
        <v>2016</v>
      </c>
      <c r="Q781" s="1" t="s">
        <v>19</v>
      </c>
      <c r="R781" s="1" t="s">
        <v>242</v>
      </c>
      <c r="S781">
        <v>522.4905</v>
      </c>
      <c r="T781" t="str">
        <f>_xlfn.CONCAT(bike_store_customer_order[[#This Row],[first_name]]," ",bike_store_customer_order[[#This Row],[last_name]])</f>
        <v>Roseanne Maynard</v>
      </c>
    </row>
    <row r="782" spans="1:20" x14ac:dyDescent="0.3">
      <c r="A782">
        <v>913</v>
      </c>
      <c r="B782" s="1" t="s">
        <v>2092</v>
      </c>
      <c r="C782" s="1" t="s">
        <v>2093</v>
      </c>
      <c r="D782" s="1" t="s">
        <v>2094</v>
      </c>
      <c r="E782" s="1" t="s">
        <v>25</v>
      </c>
      <c r="F782" s="1" t="s">
        <v>15</v>
      </c>
      <c r="G782">
        <v>553</v>
      </c>
      <c r="H782">
        <v>1</v>
      </c>
      <c r="I782">
        <v>24</v>
      </c>
      <c r="J782">
        <v>1</v>
      </c>
      <c r="K782">
        <v>0.1</v>
      </c>
      <c r="L782" s="1" t="s">
        <v>260</v>
      </c>
      <c r="M782">
        <v>1</v>
      </c>
      <c r="N782">
        <v>2</v>
      </c>
      <c r="O782">
        <v>549.99</v>
      </c>
      <c r="P782">
        <v>2016</v>
      </c>
      <c r="Q782" s="1" t="s">
        <v>19</v>
      </c>
      <c r="R782" s="1" t="s">
        <v>242</v>
      </c>
      <c r="S782">
        <v>494.99100000000004</v>
      </c>
      <c r="T782" t="str">
        <f>_xlfn.CONCAT(bike_store_customer_order[[#This Row],[first_name]]," ",bike_store_customer_order[[#This Row],[last_name]])</f>
        <v>Liliana Kerr</v>
      </c>
    </row>
    <row r="783" spans="1:20" x14ac:dyDescent="0.3">
      <c r="A783">
        <v>1103</v>
      </c>
      <c r="B783" s="1" t="s">
        <v>2095</v>
      </c>
      <c r="C783" s="1" t="s">
        <v>1951</v>
      </c>
      <c r="D783" s="1" t="s">
        <v>2096</v>
      </c>
      <c r="E783" s="1" t="s">
        <v>151</v>
      </c>
      <c r="F783" s="1" t="s">
        <v>21</v>
      </c>
      <c r="G783">
        <v>608</v>
      </c>
      <c r="H783">
        <v>3</v>
      </c>
      <c r="I783">
        <v>24</v>
      </c>
      <c r="J783">
        <v>1</v>
      </c>
      <c r="K783">
        <v>0.1</v>
      </c>
      <c r="L783" s="1" t="s">
        <v>260</v>
      </c>
      <c r="M783">
        <v>1</v>
      </c>
      <c r="N783">
        <v>2</v>
      </c>
      <c r="O783">
        <v>549.99</v>
      </c>
      <c r="P783">
        <v>2016</v>
      </c>
      <c r="Q783" s="1" t="s">
        <v>19</v>
      </c>
      <c r="R783" s="1" t="s">
        <v>242</v>
      </c>
      <c r="S783">
        <v>494.99100000000004</v>
      </c>
      <c r="T783" t="str">
        <f>_xlfn.CONCAT(bike_store_customer_order[[#This Row],[first_name]]," ",bike_store_customer_order[[#This Row],[last_name]])</f>
        <v>Ardelia Cooley</v>
      </c>
    </row>
    <row r="784" spans="1:20" x14ac:dyDescent="0.3">
      <c r="A784">
        <v>1108</v>
      </c>
      <c r="B784" s="1" t="s">
        <v>2097</v>
      </c>
      <c r="C784" s="1" t="s">
        <v>2098</v>
      </c>
      <c r="D784" s="1" t="s">
        <v>2099</v>
      </c>
      <c r="E784" s="1" t="s">
        <v>25</v>
      </c>
      <c r="F784" s="1" t="s">
        <v>15</v>
      </c>
      <c r="G784">
        <v>545</v>
      </c>
      <c r="H784">
        <v>3</v>
      </c>
      <c r="I784">
        <v>24</v>
      </c>
      <c r="J784">
        <v>1</v>
      </c>
      <c r="K784">
        <v>0.2</v>
      </c>
      <c r="L784" s="1" t="s">
        <v>260</v>
      </c>
      <c r="M784">
        <v>1</v>
      </c>
      <c r="N784">
        <v>2</v>
      </c>
      <c r="O784">
        <v>549.99</v>
      </c>
      <c r="P784">
        <v>2016</v>
      </c>
      <c r="Q784" s="1" t="s">
        <v>19</v>
      </c>
      <c r="R784" s="1" t="s">
        <v>242</v>
      </c>
      <c r="S784">
        <v>439.99200000000002</v>
      </c>
      <c r="T784" t="str">
        <f>_xlfn.CONCAT(bike_store_customer_order[[#This Row],[first_name]]," ",bike_store_customer_order[[#This Row],[last_name]])</f>
        <v>Bao Wade</v>
      </c>
    </row>
    <row r="785" spans="1:20" x14ac:dyDescent="0.3">
      <c r="A785">
        <v>1202</v>
      </c>
      <c r="B785" s="1" t="s">
        <v>2100</v>
      </c>
      <c r="C785" s="1" t="s">
        <v>598</v>
      </c>
      <c r="D785" s="1" t="s">
        <v>2101</v>
      </c>
      <c r="E785" s="1" t="s">
        <v>50</v>
      </c>
      <c r="F785" s="1" t="s">
        <v>21</v>
      </c>
      <c r="G785">
        <v>412</v>
      </c>
      <c r="H785">
        <v>2</v>
      </c>
      <c r="I785">
        <v>24</v>
      </c>
      <c r="J785">
        <v>1</v>
      </c>
      <c r="K785">
        <v>7.0000000000000007E-2</v>
      </c>
      <c r="L785" s="1" t="s">
        <v>260</v>
      </c>
      <c r="M785">
        <v>1</v>
      </c>
      <c r="N785">
        <v>2</v>
      </c>
      <c r="O785">
        <v>549.99</v>
      </c>
      <c r="P785">
        <v>2016</v>
      </c>
      <c r="Q785" s="1" t="s">
        <v>19</v>
      </c>
      <c r="R785" s="1" t="s">
        <v>242</v>
      </c>
      <c r="S785">
        <v>511.49069999999995</v>
      </c>
      <c r="T785" t="str">
        <f>_xlfn.CONCAT(bike_store_customer_order[[#This Row],[first_name]]," ",bike_store_customer_order[[#This Row],[last_name]])</f>
        <v>Carmina Emerson</v>
      </c>
    </row>
    <row r="786" spans="1:20" x14ac:dyDescent="0.3">
      <c r="A786">
        <v>1307</v>
      </c>
      <c r="B786" s="1" t="s">
        <v>1362</v>
      </c>
      <c r="C786" s="1" t="s">
        <v>1363</v>
      </c>
      <c r="D786" s="1" t="s">
        <v>1364</v>
      </c>
      <c r="E786" s="1" t="s">
        <v>166</v>
      </c>
      <c r="F786" s="1" t="s">
        <v>21</v>
      </c>
      <c r="G786">
        <v>351</v>
      </c>
      <c r="H786">
        <v>2</v>
      </c>
      <c r="I786">
        <v>24</v>
      </c>
      <c r="J786">
        <v>2</v>
      </c>
      <c r="K786">
        <v>0.1</v>
      </c>
      <c r="L786" s="1" t="s">
        <v>260</v>
      </c>
      <c r="M786">
        <v>1</v>
      </c>
      <c r="N786">
        <v>2</v>
      </c>
      <c r="O786">
        <v>549.99</v>
      </c>
      <c r="P786">
        <v>2016</v>
      </c>
      <c r="Q786" s="1" t="s">
        <v>19</v>
      </c>
      <c r="R786" s="1" t="s">
        <v>242</v>
      </c>
      <c r="S786">
        <v>989.98200000000008</v>
      </c>
      <c r="T786" t="str">
        <f>_xlfn.CONCAT(bike_store_customer_order[[#This Row],[first_name]]," ",bike_store_customer_order[[#This Row],[last_name]])</f>
        <v>Cinda Rocha</v>
      </c>
    </row>
    <row r="787" spans="1:20" x14ac:dyDescent="0.3">
      <c r="A787">
        <v>1349</v>
      </c>
      <c r="B787" s="1" t="s">
        <v>2102</v>
      </c>
      <c r="C787" s="1" t="s">
        <v>2050</v>
      </c>
      <c r="D787" s="1" t="s">
        <v>2103</v>
      </c>
      <c r="E787" s="1" t="s">
        <v>146</v>
      </c>
      <c r="F787" s="1" t="s">
        <v>21</v>
      </c>
      <c r="G787">
        <v>457</v>
      </c>
      <c r="H787">
        <v>1</v>
      </c>
      <c r="I787">
        <v>24</v>
      </c>
      <c r="J787">
        <v>2</v>
      </c>
      <c r="K787">
        <v>7.0000000000000007E-2</v>
      </c>
      <c r="L787" s="1" t="s">
        <v>260</v>
      </c>
      <c r="M787">
        <v>1</v>
      </c>
      <c r="N787">
        <v>2</v>
      </c>
      <c r="O787">
        <v>549.99</v>
      </c>
      <c r="P787">
        <v>2016</v>
      </c>
      <c r="Q787" s="1" t="s">
        <v>19</v>
      </c>
      <c r="R787" s="1" t="s">
        <v>242</v>
      </c>
      <c r="S787">
        <v>1022.9813999999999</v>
      </c>
      <c r="T787" t="str">
        <f>_xlfn.CONCAT(bike_store_customer_order[[#This Row],[first_name]]," ",bike_store_customer_order[[#This Row],[last_name]])</f>
        <v>Kami Rios</v>
      </c>
    </row>
    <row r="788" spans="1:20" x14ac:dyDescent="0.3">
      <c r="A788">
        <v>1381</v>
      </c>
      <c r="B788" s="1" t="s">
        <v>2104</v>
      </c>
      <c r="C788" s="1" t="s">
        <v>2105</v>
      </c>
      <c r="D788" s="1" t="s">
        <v>2106</v>
      </c>
      <c r="E788" s="1" t="s">
        <v>158</v>
      </c>
      <c r="F788" s="1" t="s">
        <v>21</v>
      </c>
      <c r="G788">
        <v>504</v>
      </c>
      <c r="H788">
        <v>1</v>
      </c>
      <c r="I788">
        <v>24</v>
      </c>
      <c r="J788">
        <v>2</v>
      </c>
      <c r="K788">
        <v>0.1</v>
      </c>
      <c r="L788" s="1" t="s">
        <v>260</v>
      </c>
      <c r="M788">
        <v>1</v>
      </c>
      <c r="N788">
        <v>2</v>
      </c>
      <c r="O788">
        <v>549.99</v>
      </c>
      <c r="P788">
        <v>2016</v>
      </c>
      <c r="Q788" s="1" t="s">
        <v>19</v>
      </c>
      <c r="R788" s="1" t="s">
        <v>242</v>
      </c>
      <c r="S788">
        <v>989.98200000000008</v>
      </c>
      <c r="T788" t="str">
        <f>_xlfn.CONCAT(bike_store_customer_order[[#This Row],[first_name]]," ",bike_store_customer_order[[#This Row],[last_name]])</f>
        <v>Mercedez Brooks</v>
      </c>
    </row>
    <row r="789" spans="1:20" x14ac:dyDescent="0.3">
      <c r="A789">
        <v>866</v>
      </c>
      <c r="B789" s="1" t="s">
        <v>2107</v>
      </c>
      <c r="C789" s="1" t="s">
        <v>676</v>
      </c>
      <c r="D789" s="1" t="s">
        <v>2108</v>
      </c>
      <c r="E789" s="1" t="s">
        <v>14</v>
      </c>
      <c r="F789" s="1" t="s">
        <v>15</v>
      </c>
      <c r="G789">
        <v>1385</v>
      </c>
      <c r="H789">
        <v>1</v>
      </c>
      <c r="I789">
        <v>24</v>
      </c>
      <c r="J789">
        <v>2</v>
      </c>
      <c r="K789">
        <v>0.05</v>
      </c>
      <c r="L789" s="1" t="s">
        <v>260</v>
      </c>
      <c r="M789">
        <v>1</v>
      </c>
      <c r="N789">
        <v>2</v>
      </c>
      <c r="O789">
        <v>549.99</v>
      </c>
      <c r="P789">
        <v>2016</v>
      </c>
      <c r="Q789" s="1" t="s">
        <v>19</v>
      </c>
      <c r="R789" s="1" t="s">
        <v>242</v>
      </c>
      <c r="S789">
        <v>1044.981</v>
      </c>
      <c r="T789" t="str">
        <f>_xlfn.CONCAT(bike_store_customer_order[[#This Row],[first_name]]," ",bike_store_customer_order[[#This Row],[last_name]])</f>
        <v>Lynwood Jackson</v>
      </c>
    </row>
    <row r="790" spans="1:20" x14ac:dyDescent="0.3">
      <c r="A790">
        <v>931</v>
      </c>
      <c r="B790" s="1" t="s">
        <v>2109</v>
      </c>
      <c r="C790" s="1" t="s">
        <v>2110</v>
      </c>
      <c r="D790" s="1" t="s">
        <v>2111</v>
      </c>
      <c r="E790" s="1" t="s">
        <v>29</v>
      </c>
      <c r="F790" s="1" t="s">
        <v>15</v>
      </c>
      <c r="G790">
        <v>1315</v>
      </c>
      <c r="H790">
        <v>3</v>
      </c>
      <c r="I790">
        <v>24</v>
      </c>
      <c r="J790">
        <v>1</v>
      </c>
      <c r="K790">
        <v>0.1</v>
      </c>
      <c r="L790" s="1" t="s">
        <v>260</v>
      </c>
      <c r="M790">
        <v>1</v>
      </c>
      <c r="N790">
        <v>2</v>
      </c>
      <c r="O790">
        <v>549.99</v>
      </c>
      <c r="P790">
        <v>2016</v>
      </c>
      <c r="Q790" s="1" t="s">
        <v>19</v>
      </c>
      <c r="R790" s="1" t="s">
        <v>242</v>
      </c>
      <c r="S790">
        <v>494.99100000000004</v>
      </c>
      <c r="T790" t="str">
        <f>_xlfn.CONCAT(bike_store_customer_order[[#This Row],[first_name]]," ",bike_store_customer_order[[#This Row],[last_name]])</f>
        <v>Porter Bass</v>
      </c>
    </row>
    <row r="791" spans="1:20" x14ac:dyDescent="0.3">
      <c r="A791">
        <v>855</v>
      </c>
      <c r="B791" s="1" t="s">
        <v>2112</v>
      </c>
      <c r="C791" s="1" t="s">
        <v>2113</v>
      </c>
      <c r="D791" s="1" t="s">
        <v>2114</v>
      </c>
      <c r="E791" s="1" t="s">
        <v>78</v>
      </c>
      <c r="F791" s="1" t="s">
        <v>21</v>
      </c>
      <c r="G791">
        <v>631</v>
      </c>
      <c r="H791">
        <v>1</v>
      </c>
      <c r="I791">
        <v>24</v>
      </c>
      <c r="J791">
        <v>2</v>
      </c>
      <c r="K791">
        <v>7.0000000000000007E-2</v>
      </c>
      <c r="L791" s="1" t="s">
        <v>260</v>
      </c>
      <c r="M791">
        <v>1</v>
      </c>
      <c r="N791">
        <v>2</v>
      </c>
      <c r="O791">
        <v>549.99</v>
      </c>
      <c r="P791">
        <v>2016</v>
      </c>
      <c r="Q791" s="1" t="s">
        <v>19</v>
      </c>
      <c r="R791" s="1" t="s">
        <v>242</v>
      </c>
      <c r="S791">
        <v>1022.9813999999999</v>
      </c>
      <c r="T791" t="str">
        <f>_xlfn.CONCAT(bike_store_customer_order[[#This Row],[first_name]]," ",bike_store_customer_order[[#This Row],[last_name]])</f>
        <v>Lean Stark</v>
      </c>
    </row>
    <row r="792" spans="1:20" x14ac:dyDescent="0.3">
      <c r="A792">
        <v>958</v>
      </c>
      <c r="B792" s="1" t="s">
        <v>1765</v>
      </c>
      <c r="C792" s="1" t="s">
        <v>2115</v>
      </c>
      <c r="D792" s="1" t="s">
        <v>2116</v>
      </c>
      <c r="E792" s="1" t="s">
        <v>141</v>
      </c>
      <c r="F792" s="1" t="s">
        <v>15</v>
      </c>
      <c r="G792">
        <v>699</v>
      </c>
      <c r="H792">
        <v>4</v>
      </c>
      <c r="I792">
        <v>24</v>
      </c>
      <c r="J792">
        <v>2</v>
      </c>
      <c r="K792">
        <v>0.1</v>
      </c>
      <c r="L792" s="1" t="s">
        <v>260</v>
      </c>
      <c r="M792">
        <v>1</v>
      </c>
      <c r="N792">
        <v>2</v>
      </c>
      <c r="O792">
        <v>549.99</v>
      </c>
      <c r="P792">
        <v>2016</v>
      </c>
      <c r="Q792" s="1" t="s">
        <v>19</v>
      </c>
      <c r="R792" s="1" t="s">
        <v>242</v>
      </c>
      <c r="S792">
        <v>989.98200000000008</v>
      </c>
      <c r="T792" t="str">
        <f>_xlfn.CONCAT(bike_store_customer_order[[#This Row],[first_name]]," ",bike_store_customer_order[[#This Row],[last_name]])</f>
        <v>Ciera Koch</v>
      </c>
    </row>
    <row r="793" spans="1:20" x14ac:dyDescent="0.3">
      <c r="A793">
        <v>1118</v>
      </c>
      <c r="B793" s="1" t="s">
        <v>2117</v>
      </c>
      <c r="C793" s="1" t="s">
        <v>875</v>
      </c>
      <c r="D793" s="1" t="s">
        <v>2118</v>
      </c>
      <c r="E793" s="1" t="s">
        <v>151</v>
      </c>
      <c r="F793" s="1" t="s">
        <v>21</v>
      </c>
      <c r="G793">
        <v>1367</v>
      </c>
      <c r="H793">
        <v>4</v>
      </c>
      <c r="I793">
        <v>24</v>
      </c>
      <c r="J793">
        <v>2</v>
      </c>
      <c r="K793">
        <v>0.05</v>
      </c>
      <c r="L793" s="1" t="s">
        <v>260</v>
      </c>
      <c r="M793">
        <v>1</v>
      </c>
      <c r="N793">
        <v>2</v>
      </c>
      <c r="O793">
        <v>549.99</v>
      </c>
      <c r="P793">
        <v>2016</v>
      </c>
      <c r="Q793" s="1" t="s">
        <v>19</v>
      </c>
      <c r="R793" s="1" t="s">
        <v>242</v>
      </c>
      <c r="S793">
        <v>1044.981</v>
      </c>
      <c r="T793" t="str">
        <f>_xlfn.CONCAT(bike_store_customer_order[[#This Row],[first_name]]," ",bike_store_customer_order[[#This Row],[last_name]])</f>
        <v>Ja Dillard</v>
      </c>
    </row>
    <row r="794" spans="1:20" x14ac:dyDescent="0.3">
      <c r="A794">
        <v>36</v>
      </c>
      <c r="B794" s="1" t="s">
        <v>2119</v>
      </c>
      <c r="C794" s="1" t="s">
        <v>1741</v>
      </c>
      <c r="D794" s="1" t="s">
        <v>2120</v>
      </c>
      <c r="E794" s="1" t="s">
        <v>140</v>
      </c>
      <c r="F794" s="1" t="s">
        <v>27</v>
      </c>
      <c r="G794">
        <v>303</v>
      </c>
      <c r="H794">
        <v>2</v>
      </c>
      <c r="I794">
        <v>24</v>
      </c>
      <c r="J794">
        <v>2</v>
      </c>
      <c r="K794">
        <v>0.05</v>
      </c>
      <c r="L794" s="1" t="s">
        <v>260</v>
      </c>
      <c r="M794">
        <v>1</v>
      </c>
      <c r="N794">
        <v>2</v>
      </c>
      <c r="O794">
        <v>549.99</v>
      </c>
      <c r="P794">
        <v>2016</v>
      </c>
      <c r="Q794" s="1" t="s">
        <v>19</v>
      </c>
      <c r="R794" s="1" t="s">
        <v>242</v>
      </c>
      <c r="S794">
        <v>1044.981</v>
      </c>
      <c r="T794" t="str">
        <f>_xlfn.CONCAT(bike_store_customer_order[[#This Row],[first_name]]," ",bike_store_customer_order[[#This Row],[last_name]])</f>
        <v>Bernita Mcdaniel</v>
      </c>
    </row>
    <row r="795" spans="1:20" x14ac:dyDescent="0.3">
      <c r="A795">
        <v>86</v>
      </c>
      <c r="B795" s="1" t="s">
        <v>1968</v>
      </c>
      <c r="C795" s="1" t="s">
        <v>610</v>
      </c>
      <c r="D795" s="1" t="s">
        <v>1969</v>
      </c>
      <c r="E795" s="1" t="s">
        <v>126</v>
      </c>
      <c r="F795" s="1" t="s">
        <v>27</v>
      </c>
      <c r="G795">
        <v>128</v>
      </c>
      <c r="H795">
        <v>1</v>
      </c>
      <c r="I795">
        <v>24</v>
      </c>
      <c r="J795">
        <v>2</v>
      </c>
      <c r="K795">
        <v>0.1</v>
      </c>
      <c r="L795" s="1" t="s">
        <v>260</v>
      </c>
      <c r="M795">
        <v>1</v>
      </c>
      <c r="N795">
        <v>2</v>
      </c>
      <c r="O795">
        <v>549.99</v>
      </c>
      <c r="P795">
        <v>2016</v>
      </c>
      <c r="Q795" s="1" t="s">
        <v>19</v>
      </c>
      <c r="R795" s="1" t="s">
        <v>242</v>
      </c>
      <c r="S795">
        <v>989.98200000000008</v>
      </c>
      <c r="T795" t="str">
        <f>_xlfn.CONCAT(bike_store_customer_order[[#This Row],[first_name]]," ",bike_store_customer_order[[#This Row],[last_name]])</f>
        <v>Lissa Vargas</v>
      </c>
    </row>
    <row r="796" spans="1:20" x14ac:dyDescent="0.3">
      <c r="A796">
        <v>98</v>
      </c>
      <c r="B796" s="1" t="s">
        <v>2121</v>
      </c>
      <c r="C796" s="1" t="s">
        <v>2122</v>
      </c>
      <c r="D796" s="1" t="s">
        <v>2123</v>
      </c>
      <c r="E796" s="1" t="s">
        <v>143</v>
      </c>
      <c r="F796" s="1" t="s">
        <v>27</v>
      </c>
      <c r="G796">
        <v>190</v>
      </c>
      <c r="H796">
        <v>1</v>
      </c>
      <c r="I796">
        <v>24</v>
      </c>
      <c r="J796">
        <v>1</v>
      </c>
      <c r="K796">
        <v>0.05</v>
      </c>
      <c r="L796" s="1" t="s">
        <v>260</v>
      </c>
      <c r="M796">
        <v>1</v>
      </c>
      <c r="N796">
        <v>2</v>
      </c>
      <c r="O796">
        <v>549.99</v>
      </c>
      <c r="P796">
        <v>2016</v>
      </c>
      <c r="Q796" s="1" t="s">
        <v>19</v>
      </c>
      <c r="R796" s="1" t="s">
        <v>242</v>
      </c>
      <c r="S796">
        <v>522.4905</v>
      </c>
      <c r="T796" t="str">
        <f>_xlfn.CONCAT(bike_store_customer_order[[#This Row],[first_name]]," ",bike_store_customer_order[[#This Row],[last_name]])</f>
        <v>Violet Valenzuela</v>
      </c>
    </row>
    <row r="797" spans="1:20" x14ac:dyDescent="0.3">
      <c r="A797">
        <v>197</v>
      </c>
      <c r="B797" s="1" t="s">
        <v>887</v>
      </c>
      <c r="C797" s="1" t="s">
        <v>888</v>
      </c>
      <c r="D797" s="1" t="s">
        <v>889</v>
      </c>
      <c r="E797" s="1" t="s">
        <v>32</v>
      </c>
      <c r="F797" s="1" t="s">
        <v>27</v>
      </c>
      <c r="G797">
        <v>458</v>
      </c>
      <c r="H797">
        <v>4</v>
      </c>
      <c r="I797">
        <v>24</v>
      </c>
      <c r="J797">
        <v>1</v>
      </c>
      <c r="K797">
        <v>0.2</v>
      </c>
      <c r="L797" s="1" t="s">
        <v>260</v>
      </c>
      <c r="M797">
        <v>1</v>
      </c>
      <c r="N797">
        <v>2</v>
      </c>
      <c r="O797">
        <v>549.99</v>
      </c>
      <c r="P797">
        <v>2016</v>
      </c>
      <c r="Q797" s="1" t="s">
        <v>19</v>
      </c>
      <c r="R797" s="1" t="s">
        <v>242</v>
      </c>
      <c r="S797">
        <v>439.99200000000002</v>
      </c>
      <c r="T797" t="str">
        <f>_xlfn.CONCAT(bike_store_customer_order[[#This Row],[first_name]]," ",bike_store_customer_order[[#This Row],[last_name]])</f>
        <v>Andy O'neill</v>
      </c>
    </row>
    <row r="798" spans="1:20" x14ac:dyDescent="0.3">
      <c r="A798">
        <v>251</v>
      </c>
      <c r="B798" s="1" t="s">
        <v>1275</v>
      </c>
      <c r="C798" s="1" t="s">
        <v>1276</v>
      </c>
      <c r="D798" s="1" t="s">
        <v>1277</v>
      </c>
      <c r="E798" s="1" t="s">
        <v>34</v>
      </c>
      <c r="F798" s="1" t="s">
        <v>27</v>
      </c>
      <c r="G798">
        <v>161</v>
      </c>
      <c r="H798">
        <v>1</v>
      </c>
      <c r="I798">
        <v>24</v>
      </c>
      <c r="J798">
        <v>2</v>
      </c>
      <c r="K798">
        <v>7.0000000000000007E-2</v>
      </c>
      <c r="L798" s="1" t="s">
        <v>260</v>
      </c>
      <c r="M798">
        <v>1</v>
      </c>
      <c r="N798">
        <v>2</v>
      </c>
      <c r="O798">
        <v>549.99</v>
      </c>
      <c r="P798">
        <v>2016</v>
      </c>
      <c r="Q798" s="1" t="s">
        <v>19</v>
      </c>
      <c r="R798" s="1" t="s">
        <v>242</v>
      </c>
      <c r="S798">
        <v>1022.9813999999999</v>
      </c>
      <c r="T798" t="str">
        <f>_xlfn.CONCAT(bike_store_customer_order[[#This Row],[first_name]]," ",bike_store_customer_order[[#This Row],[last_name]])</f>
        <v>Kasie Rodriquez</v>
      </c>
    </row>
    <row r="799" spans="1:20" x14ac:dyDescent="0.3">
      <c r="A799">
        <v>299</v>
      </c>
      <c r="B799" s="1" t="s">
        <v>1103</v>
      </c>
      <c r="C799" s="1" t="s">
        <v>1104</v>
      </c>
      <c r="D799" s="1" t="s">
        <v>1105</v>
      </c>
      <c r="E799" s="1" t="s">
        <v>38</v>
      </c>
      <c r="F799" s="1" t="s">
        <v>27</v>
      </c>
      <c r="G799">
        <v>312</v>
      </c>
      <c r="H799">
        <v>1</v>
      </c>
      <c r="I799">
        <v>24</v>
      </c>
      <c r="J799">
        <v>2</v>
      </c>
      <c r="K799">
        <v>0.05</v>
      </c>
      <c r="L799" s="1" t="s">
        <v>260</v>
      </c>
      <c r="M799">
        <v>1</v>
      </c>
      <c r="N799">
        <v>2</v>
      </c>
      <c r="O799">
        <v>549.99</v>
      </c>
      <c r="P799">
        <v>2016</v>
      </c>
      <c r="Q799" s="1" t="s">
        <v>19</v>
      </c>
      <c r="R799" s="1" t="s">
        <v>242</v>
      </c>
      <c r="S799">
        <v>1044.981</v>
      </c>
      <c r="T799" t="str">
        <f>_xlfn.CONCAT(bike_store_customer_order[[#This Row],[first_name]]," ",bike_store_customer_order[[#This Row],[last_name]])</f>
        <v>Jame Riggs</v>
      </c>
    </row>
    <row r="800" spans="1:20" x14ac:dyDescent="0.3">
      <c r="A800">
        <v>397</v>
      </c>
      <c r="B800" s="1" t="s">
        <v>2124</v>
      </c>
      <c r="C800" s="1" t="s">
        <v>2125</v>
      </c>
      <c r="D800" s="1" t="s">
        <v>2126</v>
      </c>
      <c r="E800" s="1" t="s">
        <v>138</v>
      </c>
      <c r="F800" s="1" t="s">
        <v>27</v>
      </c>
      <c r="G800">
        <v>80</v>
      </c>
      <c r="H800">
        <v>2</v>
      </c>
      <c r="I800">
        <v>24</v>
      </c>
      <c r="J800">
        <v>1</v>
      </c>
      <c r="K800">
        <v>0.1</v>
      </c>
      <c r="L800" s="1" t="s">
        <v>260</v>
      </c>
      <c r="M800">
        <v>1</v>
      </c>
      <c r="N800">
        <v>2</v>
      </c>
      <c r="O800">
        <v>549.99</v>
      </c>
      <c r="P800">
        <v>2016</v>
      </c>
      <c r="Q800" s="1" t="s">
        <v>19</v>
      </c>
      <c r="R800" s="1" t="s">
        <v>242</v>
      </c>
      <c r="S800">
        <v>494.99100000000004</v>
      </c>
      <c r="T800" t="str">
        <f>_xlfn.CONCAT(bike_store_customer_order[[#This Row],[first_name]]," ",bike_store_customer_order[[#This Row],[last_name]])</f>
        <v>Jeannie Wilcox</v>
      </c>
    </row>
    <row r="801" spans="1:20" x14ac:dyDescent="0.3">
      <c r="A801">
        <v>421</v>
      </c>
      <c r="B801" s="1" t="s">
        <v>2127</v>
      </c>
      <c r="C801" s="1" t="s">
        <v>1492</v>
      </c>
      <c r="D801" s="1" t="s">
        <v>2128</v>
      </c>
      <c r="E801" s="1" t="s">
        <v>44</v>
      </c>
      <c r="F801" s="1" t="s">
        <v>27</v>
      </c>
      <c r="G801">
        <v>484</v>
      </c>
      <c r="H801">
        <v>2</v>
      </c>
      <c r="I801">
        <v>24</v>
      </c>
      <c r="J801">
        <v>1</v>
      </c>
      <c r="K801">
        <v>0.05</v>
      </c>
      <c r="L801" s="1" t="s">
        <v>260</v>
      </c>
      <c r="M801">
        <v>1</v>
      </c>
      <c r="N801">
        <v>2</v>
      </c>
      <c r="O801">
        <v>549.99</v>
      </c>
      <c r="P801">
        <v>2016</v>
      </c>
      <c r="Q801" s="1" t="s">
        <v>19</v>
      </c>
      <c r="R801" s="1" t="s">
        <v>242</v>
      </c>
      <c r="S801">
        <v>522.4905</v>
      </c>
      <c r="T801" t="str">
        <f>_xlfn.CONCAT(bike_store_customer_order[[#This Row],[first_name]]," ",bike_store_customer_order[[#This Row],[last_name]])</f>
        <v>Iola Rasmussen</v>
      </c>
    </row>
    <row r="802" spans="1:20" x14ac:dyDescent="0.3">
      <c r="A802">
        <v>437</v>
      </c>
      <c r="B802" s="1" t="s">
        <v>912</v>
      </c>
      <c r="C802" s="1" t="s">
        <v>913</v>
      </c>
      <c r="D802" s="1" t="s">
        <v>914</v>
      </c>
      <c r="E802" s="1" t="s">
        <v>42</v>
      </c>
      <c r="F802" s="1" t="s">
        <v>27</v>
      </c>
      <c r="G802">
        <v>29</v>
      </c>
      <c r="H802">
        <v>1</v>
      </c>
      <c r="I802">
        <v>24</v>
      </c>
      <c r="J802">
        <v>2</v>
      </c>
      <c r="K802">
        <v>0.05</v>
      </c>
      <c r="L802" s="1" t="s">
        <v>260</v>
      </c>
      <c r="M802">
        <v>1</v>
      </c>
      <c r="N802">
        <v>2</v>
      </c>
      <c r="O802">
        <v>549.99</v>
      </c>
      <c r="P802">
        <v>2016</v>
      </c>
      <c r="Q802" s="1" t="s">
        <v>19</v>
      </c>
      <c r="R802" s="1" t="s">
        <v>242</v>
      </c>
      <c r="S802">
        <v>1044.981</v>
      </c>
      <c r="T802" t="str">
        <f>_xlfn.CONCAT(bike_store_customer_order[[#This Row],[first_name]]," ",bike_store_customer_order[[#This Row],[last_name]])</f>
        <v>Laureen Barry</v>
      </c>
    </row>
    <row r="803" spans="1:20" x14ac:dyDescent="0.3">
      <c r="A803">
        <v>469</v>
      </c>
      <c r="B803" s="1" t="s">
        <v>1630</v>
      </c>
      <c r="C803" s="1" t="s">
        <v>745</v>
      </c>
      <c r="D803" s="1" t="s">
        <v>1631</v>
      </c>
      <c r="E803" s="1" t="s">
        <v>135</v>
      </c>
      <c r="F803" s="1" t="s">
        <v>27</v>
      </c>
      <c r="G803">
        <v>112</v>
      </c>
      <c r="H803">
        <v>3</v>
      </c>
      <c r="I803">
        <v>24</v>
      </c>
      <c r="J803">
        <v>2</v>
      </c>
      <c r="K803">
        <v>0.05</v>
      </c>
      <c r="L803" s="1" t="s">
        <v>260</v>
      </c>
      <c r="M803">
        <v>1</v>
      </c>
      <c r="N803">
        <v>2</v>
      </c>
      <c r="O803">
        <v>549.99</v>
      </c>
      <c r="P803">
        <v>2016</v>
      </c>
      <c r="Q803" s="1" t="s">
        <v>19</v>
      </c>
      <c r="R803" s="1" t="s">
        <v>242</v>
      </c>
      <c r="S803">
        <v>1044.981</v>
      </c>
      <c r="T803" t="str">
        <f>_xlfn.CONCAT(bike_store_customer_order[[#This Row],[first_name]]," ",bike_store_customer_order[[#This Row],[last_name]])</f>
        <v>Micki Rutledge</v>
      </c>
    </row>
    <row r="804" spans="1:20" x14ac:dyDescent="0.3">
      <c r="A804">
        <v>575</v>
      </c>
      <c r="B804" s="1" t="s">
        <v>2129</v>
      </c>
      <c r="C804" s="1" t="s">
        <v>2130</v>
      </c>
      <c r="D804" s="1" t="s">
        <v>2131</v>
      </c>
      <c r="E804" s="1" t="s">
        <v>81</v>
      </c>
      <c r="F804" s="1" t="s">
        <v>27</v>
      </c>
      <c r="G804">
        <v>450</v>
      </c>
      <c r="H804">
        <v>1</v>
      </c>
      <c r="I804">
        <v>24</v>
      </c>
      <c r="J804">
        <v>1</v>
      </c>
      <c r="K804">
        <v>0.05</v>
      </c>
      <c r="L804" s="1" t="s">
        <v>260</v>
      </c>
      <c r="M804">
        <v>1</v>
      </c>
      <c r="N804">
        <v>2</v>
      </c>
      <c r="O804">
        <v>549.99</v>
      </c>
      <c r="P804">
        <v>2016</v>
      </c>
      <c r="Q804" s="1" t="s">
        <v>19</v>
      </c>
      <c r="R804" s="1" t="s">
        <v>242</v>
      </c>
      <c r="S804">
        <v>522.4905</v>
      </c>
      <c r="T804" t="str">
        <f>_xlfn.CONCAT(bike_store_customer_order[[#This Row],[first_name]]," ",bike_store_customer_order[[#This Row],[last_name]])</f>
        <v>Laurence Christian</v>
      </c>
    </row>
    <row r="805" spans="1:20" x14ac:dyDescent="0.3">
      <c r="A805">
        <v>583</v>
      </c>
      <c r="B805" s="1" t="s">
        <v>1641</v>
      </c>
      <c r="C805" s="1" t="s">
        <v>1642</v>
      </c>
      <c r="D805" s="1" t="s">
        <v>1643</v>
      </c>
      <c r="E805" s="1" t="s">
        <v>142</v>
      </c>
      <c r="F805" s="1" t="s">
        <v>27</v>
      </c>
      <c r="G805">
        <v>38</v>
      </c>
      <c r="H805">
        <v>5</v>
      </c>
      <c r="I805">
        <v>24</v>
      </c>
      <c r="J805">
        <v>1</v>
      </c>
      <c r="K805">
        <v>7.0000000000000007E-2</v>
      </c>
      <c r="L805" s="1" t="s">
        <v>260</v>
      </c>
      <c r="M805">
        <v>1</v>
      </c>
      <c r="N805">
        <v>2</v>
      </c>
      <c r="O805">
        <v>549.99</v>
      </c>
      <c r="P805">
        <v>2016</v>
      </c>
      <c r="Q805" s="1" t="s">
        <v>19</v>
      </c>
      <c r="R805" s="1" t="s">
        <v>242</v>
      </c>
      <c r="S805">
        <v>511.49069999999995</v>
      </c>
      <c r="T805" t="str">
        <f>_xlfn.CONCAT(bike_store_customer_order[[#This Row],[first_name]]," ",bike_store_customer_order[[#This Row],[last_name]])</f>
        <v>Lashandra Turner</v>
      </c>
    </row>
    <row r="806" spans="1:20" x14ac:dyDescent="0.3">
      <c r="A806">
        <v>632</v>
      </c>
      <c r="B806" s="1" t="s">
        <v>1644</v>
      </c>
      <c r="C806" s="1" t="s">
        <v>1645</v>
      </c>
      <c r="D806" s="1" t="s">
        <v>1646</v>
      </c>
      <c r="E806" s="1" t="s">
        <v>138</v>
      </c>
      <c r="F806" s="1" t="s">
        <v>27</v>
      </c>
      <c r="G806">
        <v>260</v>
      </c>
      <c r="H806">
        <v>3</v>
      </c>
      <c r="I806">
        <v>24</v>
      </c>
      <c r="J806">
        <v>2</v>
      </c>
      <c r="K806">
        <v>0.2</v>
      </c>
      <c r="L806" s="1" t="s">
        <v>260</v>
      </c>
      <c r="M806">
        <v>1</v>
      </c>
      <c r="N806">
        <v>2</v>
      </c>
      <c r="O806">
        <v>549.99</v>
      </c>
      <c r="P806">
        <v>2016</v>
      </c>
      <c r="Q806" s="1" t="s">
        <v>19</v>
      </c>
      <c r="R806" s="1" t="s">
        <v>242</v>
      </c>
      <c r="S806">
        <v>879.98400000000004</v>
      </c>
      <c r="T806" t="str">
        <f>_xlfn.CONCAT(bike_store_customer_order[[#This Row],[first_name]]," ",bike_store_customer_order[[#This Row],[last_name]])</f>
        <v>Yvette Rogers</v>
      </c>
    </row>
    <row r="807" spans="1:20" x14ac:dyDescent="0.3">
      <c r="A807">
        <v>635</v>
      </c>
      <c r="B807" s="1" t="s">
        <v>1313</v>
      </c>
      <c r="C807" s="1" t="s">
        <v>1314</v>
      </c>
      <c r="D807" s="1" t="s">
        <v>1315</v>
      </c>
      <c r="E807" s="1" t="s">
        <v>64</v>
      </c>
      <c r="F807" s="1" t="s">
        <v>27</v>
      </c>
      <c r="G807">
        <v>205</v>
      </c>
      <c r="H807">
        <v>2</v>
      </c>
      <c r="I807">
        <v>24</v>
      </c>
      <c r="J807">
        <v>2</v>
      </c>
      <c r="K807">
        <v>0.1</v>
      </c>
      <c r="L807" s="1" t="s">
        <v>260</v>
      </c>
      <c r="M807">
        <v>1</v>
      </c>
      <c r="N807">
        <v>2</v>
      </c>
      <c r="O807">
        <v>549.99</v>
      </c>
      <c r="P807">
        <v>2016</v>
      </c>
      <c r="Q807" s="1" t="s">
        <v>19</v>
      </c>
      <c r="R807" s="1" t="s">
        <v>242</v>
      </c>
      <c r="S807">
        <v>989.98200000000008</v>
      </c>
      <c r="T807" t="str">
        <f>_xlfn.CONCAT(bike_store_customer_order[[#This Row],[first_name]]," ",bike_store_customer_order[[#This Row],[last_name]])</f>
        <v>Myrtie James</v>
      </c>
    </row>
    <row r="808" spans="1:20" x14ac:dyDescent="0.3">
      <c r="A808">
        <v>639</v>
      </c>
      <c r="B808" s="1" t="s">
        <v>2132</v>
      </c>
      <c r="C808" s="1" t="s">
        <v>1466</v>
      </c>
      <c r="D808" s="1" t="s">
        <v>2133</v>
      </c>
      <c r="E808" s="1" t="s">
        <v>224</v>
      </c>
      <c r="F808" s="1" t="s">
        <v>27</v>
      </c>
      <c r="G808">
        <v>520</v>
      </c>
      <c r="H808">
        <v>2</v>
      </c>
      <c r="I808">
        <v>24</v>
      </c>
      <c r="J808">
        <v>1</v>
      </c>
      <c r="K808">
        <v>0.2</v>
      </c>
      <c r="L808" s="1" t="s">
        <v>260</v>
      </c>
      <c r="M808">
        <v>1</v>
      </c>
      <c r="N808">
        <v>2</v>
      </c>
      <c r="O808">
        <v>549.99</v>
      </c>
      <c r="P808">
        <v>2016</v>
      </c>
      <c r="Q808" s="1" t="s">
        <v>19</v>
      </c>
      <c r="R808" s="1" t="s">
        <v>242</v>
      </c>
      <c r="S808">
        <v>439.99200000000002</v>
      </c>
      <c r="T808" t="str">
        <f>_xlfn.CONCAT(bike_store_customer_order[[#This Row],[first_name]]," ",bike_store_customer_order[[#This Row],[last_name]])</f>
        <v>Ronald Parsons</v>
      </c>
    </row>
    <row r="809" spans="1:20" x14ac:dyDescent="0.3">
      <c r="A809">
        <v>707</v>
      </c>
      <c r="B809" s="1" t="s">
        <v>2134</v>
      </c>
      <c r="C809" s="1" t="s">
        <v>2135</v>
      </c>
      <c r="D809" s="1" t="s">
        <v>2136</v>
      </c>
      <c r="E809" s="1" t="s">
        <v>129</v>
      </c>
      <c r="F809" s="1" t="s">
        <v>27</v>
      </c>
      <c r="G809">
        <v>569</v>
      </c>
      <c r="H809">
        <v>2</v>
      </c>
      <c r="I809">
        <v>24</v>
      </c>
      <c r="J809">
        <v>2</v>
      </c>
      <c r="K809">
        <v>0.1</v>
      </c>
      <c r="L809" s="1" t="s">
        <v>260</v>
      </c>
      <c r="M809">
        <v>1</v>
      </c>
      <c r="N809">
        <v>2</v>
      </c>
      <c r="O809">
        <v>549.99</v>
      </c>
      <c r="P809">
        <v>2016</v>
      </c>
      <c r="Q809" s="1" t="s">
        <v>19</v>
      </c>
      <c r="R809" s="1" t="s">
        <v>242</v>
      </c>
      <c r="S809">
        <v>989.98200000000008</v>
      </c>
      <c r="T809" t="str">
        <f>_xlfn.CONCAT(bike_store_customer_order[[#This Row],[first_name]]," ",bike_store_customer_order[[#This Row],[last_name]])</f>
        <v>Terese Briggs</v>
      </c>
    </row>
    <row r="810" spans="1:20" x14ac:dyDescent="0.3">
      <c r="A810">
        <v>711</v>
      </c>
      <c r="B810" s="1" t="s">
        <v>2137</v>
      </c>
      <c r="C810" s="1" t="s">
        <v>2138</v>
      </c>
      <c r="D810" s="1" t="s">
        <v>2139</v>
      </c>
      <c r="E810" s="1" t="s">
        <v>173</v>
      </c>
      <c r="F810" s="1" t="s">
        <v>27</v>
      </c>
      <c r="G810">
        <v>610</v>
      </c>
      <c r="H810">
        <v>2</v>
      </c>
      <c r="I810">
        <v>24</v>
      </c>
      <c r="J810">
        <v>1</v>
      </c>
      <c r="K810">
        <v>7.0000000000000007E-2</v>
      </c>
      <c r="L810" s="1" t="s">
        <v>260</v>
      </c>
      <c r="M810">
        <v>1</v>
      </c>
      <c r="N810">
        <v>2</v>
      </c>
      <c r="O810">
        <v>549.99</v>
      </c>
      <c r="P810">
        <v>2016</v>
      </c>
      <c r="Q810" s="1" t="s">
        <v>19</v>
      </c>
      <c r="R810" s="1" t="s">
        <v>242</v>
      </c>
      <c r="S810">
        <v>511.49069999999995</v>
      </c>
      <c r="T810" t="str">
        <f>_xlfn.CONCAT(bike_store_customer_order[[#This Row],[first_name]]," ",bike_store_customer_order[[#This Row],[last_name]])</f>
        <v>Jovita Bishop</v>
      </c>
    </row>
    <row r="811" spans="1:20" x14ac:dyDescent="0.3">
      <c r="A811">
        <v>728</v>
      </c>
      <c r="B811" s="1" t="s">
        <v>2140</v>
      </c>
      <c r="C811" s="1" t="s">
        <v>2141</v>
      </c>
      <c r="D811" s="1" t="s">
        <v>2142</v>
      </c>
      <c r="E811" s="1" t="s">
        <v>42</v>
      </c>
      <c r="F811" s="1" t="s">
        <v>27</v>
      </c>
      <c r="G811">
        <v>192</v>
      </c>
      <c r="H811">
        <v>4</v>
      </c>
      <c r="I811">
        <v>24</v>
      </c>
      <c r="J811">
        <v>2</v>
      </c>
      <c r="K811">
        <v>7.0000000000000007E-2</v>
      </c>
      <c r="L811" s="1" t="s">
        <v>260</v>
      </c>
      <c r="M811">
        <v>1</v>
      </c>
      <c r="N811">
        <v>2</v>
      </c>
      <c r="O811">
        <v>549.99</v>
      </c>
      <c r="P811">
        <v>2016</v>
      </c>
      <c r="Q811" s="1" t="s">
        <v>19</v>
      </c>
      <c r="R811" s="1" t="s">
        <v>242</v>
      </c>
      <c r="S811">
        <v>1022.9813999999999</v>
      </c>
      <c r="T811" t="str">
        <f>_xlfn.CONCAT(bike_store_customer_order[[#This Row],[first_name]]," ",bike_store_customer_order[[#This Row],[last_name]])</f>
        <v>Viva Dawson</v>
      </c>
    </row>
    <row r="812" spans="1:20" x14ac:dyDescent="0.3">
      <c r="A812">
        <v>755</v>
      </c>
      <c r="B812" s="1" t="s">
        <v>1150</v>
      </c>
      <c r="C812" s="1" t="s">
        <v>1151</v>
      </c>
      <c r="D812" s="1" t="s">
        <v>1152</v>
      </c>
      <c r="E812" s="1" t="s">
        <v>88</v>
      </c>
      <c r="F812" s="1" t="s">
        <v>27</v>
      </c>
      <c r="G812">
        <v>121</v>
      </c>
      <c r="H812">
        <v>4</v>
      </c>
      <c r="I812">
        <v>24</v>
      </c>
      <c r="J812">
        <v>2</v>
      </c>
      <c r="K812">
        <v>7.0000000000000007E-2</v>
      </c>
      <c r="L812" s="1" t="s">
        <v>260</v>
      </c>
      <c r="M812">
        <v>1</v>
      </c>
      <c r="N812">
        <v>2</v>
      </c>
      <c r="O812">
        <v>549.99</v>
      </c>
      <c r="P812">
        <v>2016</v>
      </c>
      <c r="Q812" s="1" t="s">
        <v>19</v>
      </c>
      <c r="R812" s="1" t="s">
        <v>242</v>
      </c>
      <c r="S812">
        <v>1022.9813999999999</v>
      </c>
      <c r="T812" t="str">
        <f>_xlfn.CONCAT(bike_store_customer_order[[#This Row],[first_name]]," ",bike_store_customer_order[[#This Row],[last_name]])</f>
        <v>Tomika Wilder</v>
      </c>
    </row>
    <row r="813" spans="1:20" x14ac:dyDescent="0.3">
      <c r="A813">
        <v>797</v>
      </c>
      <c r="B813" s="1" t="s">
        <v>2143</v>
      </c>
      <c r="C813" s="1" t="s">
        <v>1027</v>
      </c>
      <c r="D813" s="1" t="s">
        <v>2144</v>
      </c>
      <c r="E813" s="1" t="s">
        <v>39</v>
      </c>
      <c r="F813" s="1" t="s">
        <v>27</v>
      </c>
      <c r="G813">
        <v>71</v>
      </c>
      <c r="H813">
        <v>2</v>
      </c>
      <c r="I813">
        <v>24</v>
      </c>
      <c r="J813">
        <v>1</v>
      </c>
      <c r="K813">
        <v>0.2</v>
      </c>
      <c r="L813" s="1" t="s">
        <v>260</v>
      </c>
      <c r="M813">
        <v>1</v>
      </c>
      <c r="N813">
        <v>2</v>
      </c>
      <c r="O813">
        <v>549.99</v>
      </c>
      <c r="P813">
        <v>2016</v>
      </c>
      <c r="Q813" s="1" t="s">
        <v>19</v>
      </c>
      <c r="R813" s="1" t="s">
        <v>242</v>
      </c>
      <c r="S813">
        <v>439.99200000000002</v>
      </c>
      <c r="T813" t="str">
        <f>_xlfn.CONCAT(bike_store_customer_order[[#This Row],[first_name]]," ",bike_store_customer_order[[#This Row],[last_name]])</f>
        <v>Cathey Lamb</v>
      </c>
    </row>
    <row r="814" spans="1:20" x14ac:dyDescent="0.3">
      <c r="A814">
        <v>849</v>
      </c>
      <c r="B814" s="1" t="s">
        <v>600</v>
      </c>
      <c r="C814" s="1" t="s">
        <v>601</v>
      </c>
      <c r="D814" s="1" t="s">
        <v>602</v>
      </c>
      <c r="E814" s="1" t="s">
        <v>58</v>
      </c>
      <c r="F814" s="1" t="s">
        <v>27</v>
      </c>
      <c r="G814">
        <v>289</v>
      </c>
      <c r="H814">
        <v>2</v>
      </c>
      <c r="I814">
        <v>24</v>
      </c>
      <c r="J814">
        <v>1</v>
      </c>
      <c r="K814">
        <v>0.2</v>
      </c>
      <c r="L814" s="1" t="s">
        <v>260</v>
      </c>
      <c r="M814">
        <v>1</v>
      </c>
      <c r="N814">
        <v>2</v>
      </c>
      <c r="O814">
        <v>549.99</v>
      </c>
      <c r="P814">
        <v>2016</v>
      </c>
      <c r="Q814" s="1" t="s">
        <v>19</v>
      </c>
      <c r="R814" s="1" t="s">
        <v>242</v>
      </c>
      <c r="S814">
        <v>439.99200000000002</v>
      </c>
      <c r="T814" t="str">
        <f>_xlfn.CONCAT(bike_store_customer_order[[#This Row],[first_name]]," ",bike_store_customer_order[[#This Row],[last_name]])</f>
        <v>Phyllis Hill</v>
      </c>
    </row>
    <row r="815" spans="1:20" x14ac:dyDescent="0.3">
      <c r="A815">
        <v>853</v>
      </c>
      <c r="B815" s="1" t="s">
        <v>2145</v>
      </c>
      <c r="C815" s="1" t="s">
        <v>554</v>
      </c>
      <c r="D815" s="1" t="s">
        <v>2146</v>
      </c>
      <c r="E815" s="1" t="s">
        <v>175</v>
      </c>
      <c r="F815" s="1" t="s">
        <v>27</v>
      </c>
      <c r="G815">
        <v>461</v>
      </c>
      <c r="H815">
        <v>4</v>
      </c>
      <c r="I815">
        <v>24</v>
      </c>
      <c r="J815">
        <v>1</v>
      </c>
      <c r="K815">
        <v>0.1</v>
      </c>
      <c r="L815" s="1" t="s">
        <v>260</v>
      </c>
      <c r="M815">
        <v>1</v>
      </c>
      <c r="N815">
        <v>2</v>
      </c>
      <c r="O815">
        <v>549.99</v>
      </c>
      <c r="P815">
        <v>2016</v>
      </c>
      <c r="Q815" s="1" t="s">
        <v>19</v>
      </c>
      <c r="R815" s="1" t="s">
        <v>242</v>
      </c>
      <c r="S815">
        <v>494.99100000000004</v>
      </c>
      <c r="T815" t="str">
        <f>_xlfn.CONCAT(bike_store_customer_order[[#This Row],[first_name]]," ",bike_store_customer_order[[#This Row],[last_name]])</f>
        <v>Brittney Rojas</v>
      </c>
    </row>
    <row r="816" spans="1:20" x14ac:dyDescent="0.3">
      <c r="A816">
        <v>854</v>
      </c>
      <c r="B816" s="1" t="s">
        <v>2147</v>
      </c>
      <c r="C816" s="1" t="s">
        <v>2148</v>
      </c>
      <c r="D816" s="1" t="s">
        <v>2149</v>
      </c>
      <c r="E816" s="1" t="s">
        <v>30</v>
      </c>
      <c r="F816" s="1" t="s">
        <v>27</v>
      </c>
      <c r="G816">
        <v>182</v>
      </c>
      <c r="H816">
        <v>2</v>
      </c>
      <c r="I816">
        <v>24</v>
      </c>
      <c r="J816">
        <v>2</v>
      </c>
      <c r="K816">
        <v>7.0000000000000007E-2</v>
      </c>
      <c r="L816" s="1" t="s">
        <v>260</v>
      </c>
      <c r="M816">
        <v>1</v>
      </c>
      <c r="N816">
        <v>2</v>
      </c>
      <c r="O816">
        <v>549.99</v>
      </c>
      <c r="P816">
        <v>2016</v>
      </c>
      <c r="Q816" s="1" t="s">
        <v>19</v>
      </c>
      <c r="R816" s="1" t="s">
        <v>242</v>
      </c>
      <c r="S816">
        <v>1022.9813999999999</v>
      </c>
      <c r="T816" t="str">
        <f>_xlfn.CONCAT(bike_store_customer_order[[#This Row],[first_name]]," ",bike_store_customer_order[[#This Row],[last_name]])</f>
        <v>Phylis Adkins</v>
      </c>
    </row>
    <row r="817" spans="1:20" x14ac:dyDescent="0.3">
      <c r="A817">
        <v>963</v>
      </c>
      <c r="B817" s="1" t="s">
        <v>621</v>
      </c>
      <c r="C817" s="1" t="s">
        <v>622</v>
      </c>
      <c r="D817" s="1" t="s">
        <v>623</v>
      </c>
      <c r="E817" s="1" t="s">
        <v>57</v>
      </c>
      <c r="F817" s="1" t="s">
        <v>27</v>
      </c>
      <c r="G817">
        <v>340</v>
      </c>
      <c r="H817">
        <v>2</v>
      </c>
      <c r="I817">
        <v>24</v>
      </c>
      <c r="J817">
        <v>1</v>
      </c>
      <c r="K817">
        <v>0.05</v>
      </c>
      <c r="L817" s="1" t="s">
        <v>260</v>
      </c>
      <c r="M817">
        <v>1</v>
      </c>
      <c r="N817">
        <v>2</v>
      </c>
      <c r="O817">
        <v>549.99</v>
      </c>
      <c r="P817">
        <v>2016</v>
      </c>
      <c r="Q817" s="1" t="s">
        <v>19</v>
      </c>
      <c r="R817" s="1" t="s">
        <v>242</v>
      </c>
      <c r="S817">
        <v>522.4905</v>
      </c>
      <c r="T817" t="str">
        <f>_xlfn.CONCAT(bike_store_customer_order[[#This Row],[first_name]]," ",bike_store_customer_order[[#This Row],[last_name]])</f>
        <v>Anisha Lang</v>
      </c>
    </row>
    <row r="818" spans="1:20" x14ac:dyDescent="0.3">
      <c r="A818">
        <v>981</v>
      </c>
      <c r="B818" s="1" t="s">
        <v>2150</v>
      </c>
      <c r="C818" s="1" t="s">
        <v>1536</v>
      </c>
      <c r="D818" s="1" t="s">
        <v>2151</v>
      </c>
      <c r="E818" s="1" t="s">
        <v>142</v>
      </c>
      <c r="F818" s="1" t="s">
        <v>27</v>
      </c>
      <c r="G818">
        <v>365</v>
      </c>
      <c r="H818">
        <v>1</v>
      </c>
      <c r="I818">
        <v>24</v>
      </c>
      <c r="J818">
        <v>2</v>
      </c>
      <c r="K818">
        <v>7.0000000000000007E-2</v>
      </c>
      <c r="L818" s="1" t="s">
        <v>260</v>
      </c>
      <c r="M818">
        <v>1</v>
      </c>
      <c r="N818">
        <v>2</v>
      </c>
      <c r="O818">
        <v>549.99</v>
      </c>
      <c r="P818">
        <v>2016</v>
      </c>
      <c r="Q818" s="1" t="s">
        <v>19</v>
      </c>
      <c r="R818" s="1" t="s">
        <v>242</v>
      </c>
      <c r="S818">
        <v>1022.9813999999999</v>
      </c>
      <c r="T818" t="str">
        <f>_xlfn.CONCAT(bike_store_customer_order[[#This Row],[first_name]]," ",bike_store_customer_order[[#This Row],[last_name]])</f>
        <v>Christel Cardenas</v>
      </c>
    </row>
    <row r="819" spans="1:20" x14ac:dyDescent="0.3">
      <c r="A819">
        <v>988</v>
      </c>
      <c r="B819" s="1" t="s">
        <v>624</v>
      </c>
      <c r="C819" s="1" t="s">
        <v>625</v>
      </c>
      <c r="D819" s="1" t="s">
        <v>626</v>
      </c>
      <c r="E819" s="1" t="s">
        <v>58</v>
      </c>
      <c r="F819" s="1" t="s">
        <v>27</v>
      </c>
      <c r="G819">
        <v>454</v>
      </c>
      <c r="H819">
        <v>3</v>
      </c>
      <c r="I819">
        <v>24</v>
      </c>
      <c r="J819">
        <v>2</v>
      </c>
      <c r="K819">
        <v>0.1</v>
      </c>
      <c r="L819" s="1" t="s">
        <v>260</v>
      </c>
      <c r="M819">
        <v>1</v>
      </c>
      <c r="N819">
        <v>2</v>
      </c>
      <c r="O819">
        <v>549.99</v>
      </c>
      <c r="P819">
        <v>2016</v>
      </c>
      <c r="Q819" s="1" t="s">
        <v>19</v>
      </c>
      <c r="R819" s="1" t="s">
        <v>242</v>
      </c>
      <c r="S819">
        <v>989.98200000000008</v>
      </c>
      <c r="T819" t="str">
        <f>_xlfn.CONCAT(bike_store_customer_order[[#This Row],[first_name]]," ",bike_store_customer_order[[#This Row],[last_name]])</f>
        <v>Vanda Holmes</v>
      </c>
    </row>
    <row r="820" spans="1:20" x14ac:dyDescent="0.3">
      <c r="A820">
        <v>989</v>
      </c>
      <c r="B820" s="1" t="s">
        <v>2152</v>
      </c>
      <c r="C820" s="1" t="s">
        <v>2153</v>
      </c>
      <c r="D820" s="1" t="s">
        <v>2154</v>
      </c>
      <c r="E820" s="1" t="s">
        <v>121</v>
      </c>
      <c r="F820" s="1" t="s">
        <v>27</v>
      </c>
      <c r="G820">
        <v>570</v>
      </c>
      <c r="H820">
        <v>2</v>
      </c>
      <c r="I820">
        <v>24</v>
      </c>
      <c r="J820">
        <v>2</v>
      </c>
      <c r="K820">
        <v>0.1</v>
      </c>
      <c r="L820" s="1" t="s">
        <v>260</v>
      </c>
      <c r="M820">
        <v>1</v>
      </c>
      <c r="N820">
        <v>2</v>
      </c>
      <c r="O820">
        <v>549.99</v>
      </c>
      <c r="P820">
        <v>2016</v>
      </c>
      <c r="Q820" s="1" t="s">
        <v>19</v>
      </c>
      <c r="R820" s="1" t="s">
        <v>242</v>
      </c>
      <c r="S820">
        <v>989.98200000000008</v>
      </c>
      <c r="T820" t="str">
        <f>_xlfn.CONCAT(bike_store_customer_order[[#This Row],[first_name]]," ",bike_store_customer_order[[#This Row],[last_name]])</f>
        <v>Loreen Byers</v>
      </c>
    </row>
    <row r="821" spans="1:20" x14ac:dyDescent="0.3">
      <c r="A821">
        <v>990</v>
      </c>
      <c r="B821" s="1" t="s">
        <v>2155</v>
      </c>
      <c r="C821" s="1" t="s">
        <v>1188</v>
      </c>
      <c r="D821" s="1" t="s">
        <v>2156</v>
      </c>
      <c r="E821" s="1" t="s">
        <v>44</v>
      </c>
      <c r="F821" s="1" t="s">
        <v>27</v>
      </c>
      <c r="G821">
        <v>590</v>
      </c>
      <c r="H821">
        <v>5</v>
      </c>
      <c r="I821">
        <v>24</v>
      </c>
      <c r="J821">
        <v>1</v>
      </c>
      <c r="K821">
        <v>0.1</v>
      </c>
      <c r="L821" s="1" t="s">
        <v>260</v>
      </c>
      <c r="M821">
        <v>1</v>
      </c>
      <c r="N821">
        <v>2</v>
      </c>
      <c r="O821">
        <v>549.99</v>
      </c>
      <c r="P821">
        <v>2016</v>
      </c>
      <c r="Q821" s="1" t="s">
        <v>19</v>
      </c>
      <c r="R821" s="1" t="s">
        <v>242</v>
      </c>
      <c r="S821">
        <v>494.99100000000004</v>
      </c>
      <c r="T821" t="str">
        <f>_xlfn.CONCAT(bike_store_customer_order[[#This Row],[first_name]]," ",bike_store_customer_order[[#This Row],[last_name]])</f>
        <v>Casimira Chapman</v>
      </c>
    </row>
    <row r="822" spans="1:20" x14ac:dyDescent="0.3">
      <c r="A822">
        <v>994</v>
      </c>
      <c r="B822" s="1" t="s">
        <v>2157</v>
      </c>
      <c r="C822" s="1" t="s">
        <v>679</v>
      </c>
      <c r="D822" s="1" t="s">
        <v>2158</v>
      </c>
      <c r="E822" s="1" t="s">
        <v>239</v>
      </c>
      <c r="F822" s="1" t="s">
        <v>27</v>
      </c>
      <c r="G822">
        <v>361</v>
      </c>
      <c r="H822">
        <v>1</v>
      </c>
      <c r="I822">
        <v>24</v>
      </c>
      <c r="J822">
        <v>2</v>
      </c>
      <c r="K822">
        <v>0.05</v>
      </c>
      <c r="L822" s="1" t="s">
        <v>260</v>
      </c>
      <c r="M822">
        <v>1</v>
      </c>
      <c r="N822">
        <v>2</v>
      </c>
      <c r="O822">
        <v>549.99</v>
      </c>
      <c r="P822">
        <v>2016</v>
      </c>
      <c r="Q822" s="1" t="s">
        <v>19</v>
      </c>
      <c r="R822" s="1" t="s">
        <v>242</v>
      </c>
      <c r="S822">
        <v>1044.981</v>
      </c>
      <c r="T822" t="str">
        <f>_xlfn.CONCAT(bike_store_customer_order[[#This Row],[first_name]]," ",bike_store_customer_order[[#This Row],[last_name]])</f>
        <v>Demarcus Reese</v>
      </c>
    </row>
    <row r="823" spans="1:20" x14ac:dyDescent="0.3">
      <c r="A823">
        <v>1062</v>
      </c>
      <c r="B823" s="1" t="s">
        <v>2159</v>
      </c>
      <c r="C823" s="1" t="s">
        <v>998</v>
      </c>
      <c r="D823" s="1" t="s">
        <v>2160</v>
      </c>
      <c r="E823" s="1" t="s">
        <v>98</v>
      </c>
      <c r="F823" s="1" t="s">
        <v>27</v>
      </c>
      <c r="G823">
        <v>433</v>
      </c>
      <c r="H823">
        <v>3</v>
      </c>
      <c r="I823">
        <v>24</v>
      </c>
      <c r="J823">
        <v>1</v>
      </c>
      <c r="K823">
        <v>0.1</v>
      </c>
      <c r="L823" s="1" t="s">
        <v>260</v>
      </c>
      <c r="M823">
        <v>1</v>
      </c>
      <c r="N823">
        <v>2</v>
      </c>
      <c r="O823">
        <v>549.99</v>
      </c>
      <c r="P823">
        <v>2016</v>
      </c>
      <c r="Q823" s="1" t="s">
        <v>19</v>
      </c>
      <c r="R823" s="1" t="s">
        <v>242</v>
      </c>
      <c r="S823">
        <v>494.99100000000004</v>
      </c>
      <c r="T823" t="str">
        <f>_xlfn.CONCAT(bike_store_customer_order[[#This Row],[first_name]]," ",bike_store_customer_order[[#This Row],[last_name]])</f>
        <v>Jerri Guthrie</v>
      </c>
    </row>
    <row r="824" spans="1:20" x14ac:dyDescent="0.3">
      <c r="A824">
        <v>1078</v>
      </c>
      <c r="B824" s="1" t="s">
        <v>1668</v>
      </c>
      <c r="C824" s="1" t="s">
        <v>727</v>
      </c>
      <c r="D824" s="1" t="s">
        <v>1669</v>
      </c>
      <c r="E824" s="1" t="s">
        <v>200</v>
      </c>
      <c r="F824" s="1" t="s">
        <v>27</v>
      </c>
      <c r="G824">
        <v>113</v>
      </c>
      <c r="H824">
        <v>2</v>
      </c>
      <c r="I824">
        <v>24</v>
      </c>
      <c r="J824">
        <v>2</v>
      </c>
      <c r="K824">
        <v>0.1</v>
      </c>
      <c r="L824" s="1" t="s">
        <v>260</v>
      </c>
      <c r="M824">
        <v>1</v>
      </c>
      <c r="N824">
        <v>2</v>
      </c>
      <c r="O824">
        <v>549.99</v>
      </c>
      <c r="P824">
        <v>2016</v>
      </c>
      <c r="Q824" s="1" t="s">
        <v>19</v>
      </c>
      <c r="R824" s="1" t="s">
        <v>242</v>
      </c>
      <c r="S824">
        <v>989.98200000000008</v>
      </c>
      <c r="T824" t="str">
        <f>_xlfn.CONCAT(bike_store_customer_order[[#This Row],[first_name]]," ",bike_store_customer_order[[#This Row],[last_name]])</f>
        <v>Theresia Barron</v>
      </c>
    </row>
    <row r="825" spans="1:20" x14ac:dyDescent="0.3">
      <c r="A825">
        <v>1151</v>
      </c>
      <c r="B825" s="1" t="s">
        <v>2161</v>
      </c>
      <c r="C825" s="1" t="s">
        <v>1488</v>
      </c>
      <c r="D825" s="1" t="s">
        <v>2162</v>
      </c>
      <c r="E825" s="1" t="s">
        <v>59</v>
      </c>
      <c r="F825" s="1" t="s">
        <v>27</v>
      </c>
      <c r="G825">
        <v>410</v>
      </c>
      <c r="H825">
        <v>3</v>
      </c>
      <c r="I825">
        <v>24</v>
      </c>
      <c r="J825">
        <v>2</v>
      </c>
      <c r="K825">
        <v>0.1</v>
      </c>
      <c r="L825" s="1" t="s">
        <v>260</v>
      </c>
      <c r="M825">
        <v>1</v>
      </c>
      <c r="N825">
        <v>2</v>
      </c>
      <c r="O825">
        <v>549.99</v>
      </c>
      <c r="P825">
        <v>2016</v>
      </c>
      <c r="Q825" s="1" t="s">
        <v>19</v>
      </c>
      <c r="R825" s="1" t="s">
        <v>242</v>
      </c>
      <c r="S825">
        <v>989.98200000000008</v>
      </c>
      <c r="T825" t="str">
        <f>_xlfn.CONCAT(bike_store_customer_order[[#This Row],[first_name]]," ",bike_store_customer_order[[#This Row],[last_name]])</f>
        <v>Herminia Reyes</v>
      </c>
    </row>
    <row r="826" spans="1:20" x14ac:dyDescent="0.3">
      <c r="A826">
        <v>1185</v>
      </c>
      <c r="B826" s="1" t="s">
        <v>1347</v>
      </c>
      <c r="C826" s="1" t="s">
        <v>1348</v>
      </c>
      <c r="D826" s="1" t="s">
        <v>1349</v>
      </c>
      <c r="E826" s="1" t="s">
        <v>118</v>
      </c>
      <c r="F826" s="1" t="s">
        <v>27</v>
      </c>
      <c r="G826">
        <v>64</v>
      </c>
      <c r="H826">
        <v>4</v>
      </c>
      <c r="I826">
        <v>24</v>
      </c>
      <c r="J826">
        <v>2</v>
      </c>
      <c r="K826">
        <v>0.1</v>
      </c>
      <c r="L826" s="1" t="s">
        <v>260</v>
      </c>
      <c r="M826">
        <v>1</v>
      </c>
      <c r="N826">
        <v>2</v>
      </c>
      <c r="O826">
        <v>549.99</v>
      </c>
      <c r="P826">
        <v>2016</v>
      </c>
      <c r="Q826" s="1" t="s">
        <v>19</v>
      </c>
      <c r="R826" s="1" t="s">
        <v>242</v>
      </c>
      <c r="S826">
        <v>989.98200000000008</v>
      </c>
      <c r="T826" t="str">
        <f>_xlfn.CONCAT(bike_store_customer_order[[#This Row],[first_name]]," ",bike_store_customer_order[[#This Row],[last_name]])</f>
        <v>Corine Stuart</v>
      </c>
    </row>
    <row r="827" spans="1:20" x14ac:dyDescent="0.3">
      <c r="A827">
        <v>1200</v>
      </c>
      <c r="B827" s="1" t="s">
        <v>2163</v>
      </c>
      <c r="C827" s="1" t="s">
        <v>2164</v>
      </c>
      <c r="D827" s="1" t="s">
        <v>2165</v>
      </c>
      <c r="E827" s="1" t="s">
        <v>70</v>
      </c>
      <c r="F827" s="1" t="s">
        <v>27</v>
      </c>
      <c r="G827">
        <v>170</v>
      </c>
      <c r="H827">
        <v>2</v>
      </c>
      <c r="I827">
        <v>24</v>
      </c>
      <c r="J827">
        <v>1</v>
      </c>
      <c r="K827">
        <v>0.05</v>
      </c>
      <c r="L827" s="1" t="s">
        <v>260</v>
      </c>
      <c r="M827">
        <v>1</v>
      </c>
      <c r="N827">
        <v>2</v>
      </c>
      <c r="O827">
        <v>549.99</v>
      </c>
      <c r="P827">
        <v>2016</v>
      </c>
      <c r="Q827" s="1" t="s">
        <v>19</v>
      </c>
      <c r="R827" s="1" t="s">
        <v>242</v>
      </c>
      <c r="S827">
        <v>522.4905</v>
      </c>
      <c r="T827" t="str">
        <f>_xlfn.CONCAT(bike_store_customer_order[[#This Row],[first_name]]," ",bike_store_customer_order[[#This Row],[last_name]])</f>
        <v>Aubrey Durham</v>
      </c>
    </row>
    <row r="828" spans="1:20" x14ac:dyDescent="0.3">
      <c r="A828">
        <v>1237</v>
      </c>
      <c r="B828" s="1" t="s">
        <v>909</v>
      </c>
      <c r="C828" s="1" t="s">
        <v>565</v>
      </c>
      <c r="D828" s="1" t="s">
        <v>2166</v>
      </c>
      <c r="E828" s="1" t="s">
        <v>66</v>
      </c>
      <c r="F828" s="1" t="s">
        <v>27</v>
      </c>
      <c r="G828">
        <v>100</v>
      </c>
      <c r="H828">
        <v>5</v>
      </c>
      <c r="I828">
        <v>24</v>
      </c>
      <c r="J828">
        <v>2</v>
      </c>
      <c r="K828">
        <v>0.1</v>
      </c>
      <c r="L828" s="1" t="s">
        <v>260</v>
      </c>
      <c r="M828">
        <v>1</v>
      </c>
      <c r="N828">
        <v>2</v>
      </c>
      <c r="O828">
        <v>549.99</v>
      </c>
      <c r="P828">
        <v>2016</v>
      </c>
      <c r="Q828" s="1" t="s">
        <v>19</v>
      </c>
      <c r="R828" s="1" t="s">
        <v>242</v>
      </c>
      <c r="S828">
        <v>989.98200000000008</v>
      </c>
      <c r="T828" t="str">
        <f>_xlfn.CONCAT(bike_store_customer_order[[#This Row],[first_name]]," ",bike_store_customer_order[[#This Row],[last_name]])</f>
        <v>Luke Kramer</v>
      </c>
    </row>
    <row r="829" spans="1:20" x14ac:dyDescent="0.3">
      <c r="A829">
        <v>1282</v>
      </c>
      <c r="B829" s="1" t="s">
        <v>1681</v>
      </c>
      <c r="C829" s="1" t="s">
        <v>545</v>
      </c>
      <c r="D829" s="1" t="s">
        <v>1682</v>
      </c>
      <c r="E829" s="1" t="s">
        <v>48</v>
      </c>
      <c r="F829" s="1" t="s">
        <v>27</v>
      </c>
      <c r="G829">
        <v>552</v>
      </c>
      <c r="H829">
        <v>3</v>
      </c>
      <c r="I829">
        <v>24</v>
      </c>
      <c r="J829">
        <v>1</v>
      </c>
      <c r="K829">
        <v>0.2</v>
      </c>
      <c r="L829" s="1" t="s">
        <v>260</v>
      </c>
      <c r="M829">
        <v>1</v>
      </c>
      <c r="N829">
        <v>2</v>
      </c>
      <c r="O829">
        <v>549.99</v>
      </c>
      <c r="P829">
        <v>2016</v>
      </c>
      <c r="Q829" s="1" t="s">
        <v>19</v>
      </c>
      <c r="R829" s="1" t="s">
        <v>242</v>
      </c>
      <c r="S829">
        <v>439.99200000000002</v>
      </c>
      <c r="T829" t="str">
        <f>_xlfn.CONCAT(bike_store_customer_order[[#This Row],[first_name]]," ",bike_store_customer_order[[#This Row],[last_name]])</f>
        <v>Alexis Mack</v>
      </c>
    </row>
    <row r="830" spans="1:20" x14ac:dyDescent="0.3">
      <c r="A830">
        <v>1295</v>
      </c>
      <c r="B830" s="1" t="s">
        <v>2167</v>
      </c>
      <c r="C830" s="1" t="s">
        <v>2168</v>
      </c>
      <c r="D830" s="1" t="s">
        <v>2169</v>
      </c>
      <c r="E830" s="1" t="s">
        <v>136</v>
      </c>
      <c r="F830" s="1" t="s">
        <v>27</v>
      </c>
      <c r="G830">
        <v>400</v>
      </c>
      <c r="H830">
        <v>1</v>
      </c>
      <c r="I830">
        <v>24</v>
      </c>
      <c r="J830">
        <v>2</v>
      </c>
      <c r="K830">
        <v>7.0000000000000007E-2</v>
      </c>
      <c r="L830" s="1" t="s">
        <v>260</v>
      </c>
      <c r="M830">
        <v>1</v>
      </c>
      <c r="N830">
        <v>2</v>
      </c>
      <c r="O830">
        <v>549.99</v>
      </c>
      <c r="P830">
        <v>2016</v>
      </c>
      <c r="Q830" s="1" t="s">
        <v>19</v>
      </c>
      <c r="R830" s="1" t="s">
        <v>242</v>
      </c>
      <c r="S830">
        <v>1022.9813999999999</v>
      </c>
      <c r="T830" t="str">
        <f>_xlfn.CONCAT(bike_store_customer_order[[#This Row],[first_name]]," ",bike_store_customer_order[[#This Row],[last_name]])</f>
        <v>Alline Beasley</v>
      </c>
    </row>
    <row r="831" spans="1:20" x14ac:dyDescent="0.3">
      <c r="A831">
        <v>1299</v>
      </c>
      <c r="B831" s="1" t="s">
        <v>2170</v>
      </c>
      <c r="C831" s="1" t="s">
        <v>2171</v>
      </c>
      <c r="D831" s="1" t="s">
        <v>2172</v>
      </c>
      <c r="E831" s="1" t="s">
        <v>239</v>
      </c>
      <c r="F831" s="1" t="s">
        <v>27</v>
      </c>
      <c r="G831">
        <v>345</v>
      </c>
      <c r="H831">
        <v>2</v>
      </c>
      <c r="I831">
        <v>24</v>
      </c>
      <c r="J831">
        <v>2</v>
      </c>
      <c r="K831">
        <v>7.0000000000000007E-2</v>
      </c>
      <c r="L831" s="1" t="s">
        <v>260</v>
      </c>
      <c r="M831">
        <v>1</v>
      </c>
      <c r="N831">
        <v>2</v>
      </c>
      <c r="O831">
        <v>549.99</v>
      </c>
      <c r="P831">
        <v>2016</v>
      </c>
      <c r="Q831" s="1" t="s">
        <v>19</v>
      </c>
      <c r="R831" s="1" t="s">
        <v>242</v>
      </c>
      <c r="S831">
        <v>1022.9813999999999</v>
      </c>
      <c r="T831" t="str">
        <f>_xlfn.CONCAT(bike_store_customer_order[[#This Row],[first_name]]," ",bike_store_customer_order[[#This Row],[last_name]])</f>
        <v>Shauna Edwards</v>
      </c>
    </row>
    <row r="832" spans="1:20" x14ac:dyDescent="0.3">
      <c r="A832">
        <v>1331</v>
      </c>
      <c r="B832" s="1" t="s">
        <v>1011</v>
      </c>
      <c r="C832" s="1" t="s">
        <v>1012</v>
      </c>
      <c r="D832" s="1" t="s">
        <v>1013</v>
      </c>
      <c r="E832" s="1" t="s">
        <v>68</v>
      </c>
      <c r="F832" s="1" t="s">
        <v>27</v>
      </c>
      <c r="G832">
        <v>498</v>
      </c>
      <c r="H832">
        <v>1</v>
      </c>
      <c r="I832">
        <v>24</v>
      </c>
      <c r="J832">
        <v>1</v>
      </c>
      <c r="K832">
        <v>7.0000000000000007E-2</v>
      </c>
      <c r="L832" s="1" t="s">
        <v>260</v>
      </c>
      <c r="M832">
        <v>1</v>
      </c>
      <c r="N832">
        <v>2</v>
      </c>
      <c r="O832">
        <v>549.99</v>
      </c>
      <c r="P832">
        <v>2016</v>
      </c>
      <c r="Q832" s="1" t="s">
        <v>19</v>
      </c>
      <c r="R832" s="1" t="s">
        <v>242</v>
      </c>
      <c r="S832">
        <v>511.49069999999995</v>
      </c>
      <c r="T832" t="str">
        <f>_xlfn.CONCAT(bike_store_customer_order[[#This Row],[first_name]]," ",bike_store_customer_order[[#This Row],[last_name]])</f>
        <v>Divina Reeves</v>
      </c>
    </row>
    <row r="833" spans="1:20" x14ac:dyDescent="0.3">
      <c r="A833">
        <v>1351</v>
      </c>
      <c r="B833" s="1" t="s">
        <v>2173</v>
      </c>
      <c r="C833" s="1" t="s">
        <v>2174</v>
      </c>
      <c r="D833" s="1" t="s">
        <v>2175</v>
      </c>
      <c r="E833" s="1" t="s">
        <v>130</v>
      </c>
      <c r="F833" s="1" t="s">
        <v>27</v>
      </c>
      <c r="G833">
        <v>237</v>
      </c>
      <c r="H833">
        <v>2</v>
      </c>
      <c r="I833">
        <v>24</v>
      </c>
      <c r="J833">
        <v>1</v>
      </c>
      <c r="K833">
        <v>7.0000000000000007E-2</v>
      </c>
      <c r="L833" s="1" t="s">
        <v>260</v>
      </c>
      <c r="M833">
        <v>1</v>
      </c>
      <c r="N833">
        <v>2</v>
      </c>
      <c r="O833">
        <v>549.99</v>
      </c>
      <c r="P833">
        <v>2016</v>
      </c>
      <c r="Q833" s="1" t="s">
        <v>19</v>
      </c>
      <c r="R833" s="1" t="s">
        <v>242</v>
      </c>
      <c r="S833">
        <v>511.49069999999995</v>
      </c>
      <c r="T833" t="str">
        <f>_xlfn.CONCAT(bike_store_customer_order[[#This Row],[first_name]]," ",bike_store_customer_order[[#This Row],[last_name]])</f>
        <v>Carman Hardy</v>
      </c>
    </row>
    <row r="834" spans="1:20" x14ac:dyDescent="0.3">
      <c r="A834">
        <v>1356</v>
      </c>
      <c r="B834" s="1" t="s">
        <v>2176</v>
      </c>
      <c r="C834" s="1" t="s">
        <v>2177</v>
      </c>
      <c r="D834" s="1" t="s">
        <v>2178</v>
      </c>
      <c r="E834" s="1" t="s">
        <v>192</v>
      </c>
      <c r="F834" s="1" t="s">
        <v>27</v>
      </c>
      <c r="G834">
        <v>284</v>
      </c>
      <c r="H834">
        <v>1</v>
      </c>
      <c r="I834">
        <v>24</v>
      </c>
      <c r="J834">
        <v>2</v>
      </c>
      <c r="K834">
        <v>0.2</v>
      </c>
      <c r="L834" s="1" t="s">
        <v>260</v>
      </c>
      <c r="M834">
        <v>1</v>
      </c>
      <c r="N834">
        <v>2</v>
      </c>
      <c r="O834">
        <v>549.99</v>
      </c>
      <c r="P834">
        <v>2016</v>
      </c>
      <c r="Q834" s="1" t="s">
        <v>19</v>
      </c>
      <c r="R834" s="1" t="s">
        <v>242</v>
      </c>
      <c r="S834">
        <v>879.98400000000004</v>
      </c>
      <c r="T834" t="str">
        <f>_xlfn.CONCAT(bike_store_customer_order[[#This Row],[first_name]]," ",bike_store_customer_order[[#This Row],[last_name]])</f>
        <v>Inger Jennings</v>
      </c>
    </row>
    <row r="835" spans="1:20" x14ac:dyDescent="0.3">
      <c r="A835">
        <v>1375</v>
      </c>
      <c r="B835" s="1" t="s">
        <v>2179</v>
      </c>
      <c r="C835" s="1" t="s">
        <v>1036</v>
      </c>
      <c r="D835" s="1" t="s">
        <v>2180</v>
      </c>
      <c r="E835" s="1" t="s">
        <v>81</v>
      </c>
      <c r="F835" s="1" t="s">
        <v>27</v>
      </c>
      <c r="G835">
        <v>302</v>
      </c>
      <c r="H835">
        <v>1</v>
      </c>
      <c r="I835">
        <v>24</v>
      </c>
      <c r="J835">
        <v>2</v>
      </c>
      <c r="K835">
        <v>0.2</v>
      </c>
      <c r="L835" s="1" t="s">
        <v>260</v>
      </c>
      <c r="M835">
        <v>1</v>
      </c>
      <c r="N835">
        <v>2</v>
      </c>
      <c r="O835">
        <v>549.99</v>
      </c>
      <c r="P835">
        <v>2016</v>
      </c>
      <c r="Q835" s="1" t="s">
        <v>19</v>
      </c>
      <c r="R835" s="1" t="s">
        <v>242</v>
      </c>
      <c r="S835">
        <v>879.98400000000004</v>
      </c>
      <c r="T835" t="str">
        <f>_xlfn.CONCAT(bike_store_customer_order[[#This Row],[first_name]]," ",bike_store_customer_order[[#This Row],[last_name]])</f>
        <v>Carlena Salinas</v>
      </c>
    </row>
    <row r="836" spans="1:20" x14ac:dyDescent="0.3">
      <c r="A836">
        <v>1377</v>
      </c>
      <c r="B836" s="1" t="s">
        <v>1197</v>
      </c>
      <c r="C836" s="1" t="s">
        <v>1198</v>
      </c>
      <c r="D836" s="1" t="s">
        <v>1199</v>
      </c>
      <c r="E836" s="1" t="s">
        <v>87</v>
      </c>
      <c r="F836" s="1" t="s">
        <v>27</v>
      </c>
      <c r="G836">
        <v>416</v>
      </c>
      <c r="H836">
        <v>3</v>
      </c>
      <c r="I836">
        <v>24</v>
      </c>
      <c r="J836">
        <v>1</v>
      </c>
      <c r="K836">
        <v>0.1</v>
      </c>
      <c r="L836" s="1" t="s">
        <v>260</v>
      </c>
      <c r="M836">
        <v>1</v>
      </c>
      <c r="N836">
        <v>2</v>
      </c>
      <c r="O836">
        <v>549.99</v>
      </c>
      <c r="P836">
        <v>2016</v>
      </c>
      <c r="Q836" s="1" t="s">
        <v>19</v>
      </c>
      <c r="R836" s="1" t="s">
        <v>242</v>
      </c>
      <c r="S836">
        <v>494.99100000000004</v>
      </c>
      <c r="T836" t="str">
        <f>_xlfn.CONCAT(bike_store_customer_order[[#This Row],[first_name]]," ",bike_store_customer_order[[#This Row],[last_name]])</f>
        <v>Johana Jacobson</v>
      </c>
    </row>
    <row r="837" spans="1:20" x14ac:dyDescent="0.3">
      <c r="A837">
        <v>1406</v>
      </c>
      <c r="B837" s="1" t="s">
        <v>1023</v>
      </c>
      <c r="C837" s="1" t="s">
        <v>1024</v>
      </c>
      <c r="D837" s="1" t="s">
        <v>1025</v>
      </c>
      <c r="E837" s="1" t="s">
        <v>88</v>
      </c>
      <c r="F837" s="1" t="s">
        <v>27</v>
      </c>
      <c r="G837">
        <v>534</v>
      </c>
      <c r="H837">
        <v>4</v>
      </c>
      <c r="I837">
        <v>24</v>
      </c>
      <c r="J837">
        <v>2</v>
      </c>
      <c r="K837">
        <v>0.1</v>
      </c>
      <c r="L837" s="1" t="s">
        <v>260</v>
      </c>
      <c r="M837">
        <v>1</v>
      </c>
      <c r="N837">
        <v>2</v>
      </c>
      <c r="O837">
        <v>549.99</v>
      </c>
      <c r="P837">
        <v>2016</v>
      </c>
      <c r="Q837" s="1" t="s">
        <v>19</v>
      </c>
      <c r="R837" s="1" t="s">
        <v>242</v>
      </c>
      <c r="S837">
        <v>989.98200000000008</v>
      </c>
      <c r="T837" t="str">
        <f>_xlfn.CONCAT(bike_store_customer_order[[#This Row],[first_name]]," ",bike_store_customer_order[[#This Row],[last_name]])</f>
        <v>Farrah Orr</v>
      </c>
    </row>
    <row r="838" spans="1:20" x14ac:dyDescent="0.3">
      <c r="A838">
        <v>1444</v>
      </c>
      <c r="B838" s="1" t="s">
        <v>970</v>
      </c>
      <c r="C838" s="1" t="s">
        <v>2181</v>
      </c>
      <c r="D838" s="1" t="s">
        <v>2182</v>
      </c>
      <c r="E838" s="1" t="s">
        <v>91</v>
      </c>
      <c r="F838" s="1" t="s">
        <v>27</v>
      </c>
      <c r="G838">
        <v>616</v>
      </c>
      <c r="H838">
        <v>1</v>
      </c>
      <c r="I838">
        <v>24</v>
      </c>
      <c r="J838">
        <v>1</v>
      </c>
      <c r="K838">
        <v>0.2</v>
      </c>
      <c r="L838" s="1" t="s">
        <v>260</v>
      </c>
      <c r="M838">
        <v>1</v>
      </c>
      <c r="N838">
        <v>2</v>
      </c>
      <c r="O838">
        <v>549.99</v>
      </c>
      <c r="P838">
        <v>2016</v>
      </c>
      <c r="Q838" s="1" t="s">
        <v>19</v>
      </c>
      <c r="R838" s="1" t="s">
        <v>242</v>
      </c>
      <c r="S838">
        <v>439.99200000000002</v>
      </c>
      <c r="T838" t="str">
        <f>_xlfn.CONCAT(bike_store_customer_order[[#This Row],[first_name]]," ",bike_store_customer_order[[#This Row],[last_name]])</f>
        <v>Ivette Estes</v>
      </c>
    </row>
    <row r="839" spans="1:20" x14ac:dyDescent="0.3">
      <c r="A839">
        <v>893</v>
      </c>
      <c r="B839" s="1" t="s">
        <v>2183</v>
      </c>
      <c r="C839" s="1" t="s">
        <v>2184</v>
      </c>
      <c r="D839" s="1" t="s">
        <v>2185</v>
      </c>
      <c r="E839" s="1" t="s">
        <v>227</v>
      </c>
      <c r="F839" s="1" t="s">
        <v>27</v>
      </c>
      <c r="G839">
        <v>1276</v>
      </c>
      <c r="H839">
        <v>4</v>
      </c>
      <c r="I839">
        <v>24</v>
      </c>
      <c r="J839">
        <v>2</v>
      </c>
      <c r="K839">
        <v>0.2</v>
      </c>
      <c r="L839" s="1" t="s">
        <v>260</v>
      </c>
      <c r="M839">
        <v>1</v>
      </c>
      <c r="N839">
        <v>2</v>
      </c>
      <c r="O839">
        <v>549.99</v>
      </c>
      <c r="P839">
        <v>2016</v>
      </c>
      <c r="Q839" s="1" t="s">
        <v>19</v>
      </c>
      <c r="R839" s="1" t="s">
        <v>242</v>
      </c>
      <c r="S839">
        <v>879.98400000000004</v>
      </c>
      <c r="T839" t="str">
        <f>_xlfn.CONCAT(bike_store_customer_order[[#This Row],[first_name]]," ",bike_store_customer_order[[#This Row],[last_name]])</f>
        <v>Letty Cobb</v>
      </c>
    </row>
    <row r="840" spans="1:20" x14ac:dyDescent="0.3">
      <c r="A840">
        <v>684</v>
      </c>
      <c r="B840" s="1" t="s">
        <v>2186</v>
      </c>
      <c r="C840" s="1" t="s">
        <v>2187</v>
      </c>
      <c r="D840" s="1" t="s">
        <v>2188</v>
      </c>
      <c r="E840" s="1" t="s">
        <v>52</v>
      </c>
      <c r="F840" s="1" t="s">
        <v>27</v>
      </c>
      <c r="G840">
        <v>648</v>
      </c>
      <c r="H840">
        <v>1</v>
      </c>
      <c r="I840">
        <v>24</v>
      </c>
      <c r="J840">
        <v>1</v>
      </c>
      <c r="K840">
        <v>7.0000000000000007E-2</v>
      </c>
      <c r="L840" s="1" t="s">
        <v>260</v>
      </c>
      <c r="M840">
        <v>1</v>
      </c>
      <c r="N840">
        <v>2</v>
      </c>
      <c r="O840">
        <v>549.99</v>
      </c>
      <c r="P840">
        <v>2016</v>
      </c>
      <c r="Q840" s="1" t="s">
        <v>19</v>
      </c>
      <c r="R840" s="1" t="s">
        <v>242</v>
      </c>
      <c r="S840">
        <v>511.49069999999995</v>
      </c>
      <c r="T840" t="str">
        <f>_xlfn.CONCAT(bike_store_customer_order[[#This Row],[first_name]]," ",bike_store_customer_order[[#This Row],[last_name]])</f>
        <v>Jenny Bell</v>
      </c>
    </row>
    <row r="841" spans="1:20" x14ac:dyDescent="0.3">
      <c r="A841">
        <v>790</v>
      </c>
      <c r="B841" s="1" t="s">
        <v>2189</v>
      </c>
      <c r="C841" s="1" t="s">
        <v>904</v>
      </c>
      <c r="D841" s="1" t="s">
        <v>2190</v>
      </c>
      <c r="E841" s="1" t="s">
        <v>161</v>
      </c>
      <c r="F841" s="1" t="s">
        <v>27</v>
      </c>
      <c r="G841">
        <v>676</v>
      </c>
      <c r="H841">
        <v>3</v>
      </c>
      <c r="I841">
        <v>24</v>
      </c>
      <c r="J841">
        <v>1</v>
      </c>
      <c r="K841">
        <v>0.1</v>
      </c>
      <c r="L841" s="1" t="s">
        <v>260</v>
      </c>
      <c r="M841">
        <v>1</v>
      </c>
      <c r="N841">
        <v>2</v>
      </c>
      <c r="O841">
        <v>549.99</v>
      </c>
      <c r="P841">
        <v>2016</v>
      </c>
      <c r="Q841" s="1" t="s">
        <v>19</v>
      </c>
      <c r="R841" s="1" t="s">
        <v>242</v>
      </c>
      <c r="S841">
        <v>494.99100000000004</v>
      </c>
      <c r="T841" t="str">
        <f>_xlfn.CONCAT(bike_store_customer_order[[#This Row],[first_name]]," ",bike_store_customer_order[[#This Row],[last_name]])</f>
        <v>Petronila Gallegos</v>
      </c>
    </row>
    <row r="842" spans="1:20" x14ac:dyDescent="0.3">
      <c r="A842">
        <v>22</v>
      </c>
      <c r="B842" s="1" t="s">
        <v>2191</v>
      </c>
      <c r="C842" s="1" t="s">
        <v>2192</v>
      </c>
      <c r="D842" s="1" t="s">
        <v>2193</v>
      </c>
      <c r="E842" s="1" t="s">
        <v>80</v>
      </c>
      <c r="F842" s="1" t="s">
        <v>27</v>
      </c>
      <c r="G842">
        <v>1505</v>
      </c>
      <c r="H842">
        <v>2</v>
      </c>
      <c r="I842">
        <v>24</v>
      </c>
      <c r="J842">
        <v>2</v>
      </c>
      <c r="K842">
        <v>7.0000000000000007E-2</v>
      </c>
      <c r="L842" s="1" t="s">
        <v>260</v>
      </c>
      <c r="M842">
        <v>1</v>
      </c>
      <c r="N842">
        <v>2</v>
      </c>
      <c r="O842">
        <v>549.99</v>
      </c>
      <c r="P842">
        <v>2016</v>
      </c>
      <c r="Q842" s="1" t="s">
        <v>19</v>
      </c>
      <c r="R842" s="1" t="s">
        <v>242</v>
      </c>
      <c r="S842">
        <v>1022.9813999999999</v>
      </c>
      <c r="T842" t="str">
        <f>_xlfn.CONCAT(bike_store_customer_order[[#This Row],[first_name]]," ",bike_store_customer_order[[#This Row],[last_name]])</f>
        <v>Adelle Larsen</v>
      </c>
    </row>
    <row r="843" spans="1:20" x14ac:dyDescent="0.3">
      <c r="A843">
        <v>987</v>
      </c>
      <c r="B843" s="1" t="s">
        <v>2194</v>
      </c>
      <c r="C843" s="1" t="s">
        <v>2195</v>
      </c>
      <c r="D843" s="1" t="s">
        <v>2196</v>
      </c>
      <c r="E843" s="1" t="s">
        <v>173</v>
      </c>
      <c r="F843" s="1" t="s">
        <v>27</v>
      </c>
      <c r="G843">
        <v>1400</v>
      </c>
      <c r="H843">
        <v>1</v>
      </c>
      <c r="I843">
        <v>24</v>
      </c>
      <c r="J843">
        <v>2</v>
      </c>
      <c r="K843">
        <v>0.2</v>
      </c>
      <c r="L843" s="1" t="s">
        <v>260</v>
      </c>
      <c r="M843">
        <v>1</v>
      </c>
      <c r="N843">
        <v>2</v>
      </c>
      <c r="O843">
        <v>549.99</v>
      </c>
      <c r="P843">
        <v>2016</v>
      </c>
      <c r="Q843" s="1" t="s">
        <v>19</v>
      </c>
      <c r="R843" s="1" t="s">
        <v>242</v>
      </c>
      <c r="S843">
        <v>879.98400000000004</v>
      </c>
      <c r="T843" t="str">
        <f>_xlfn.CONCAT(bike_store_customer_order[[#This Row],[first_name]]," ",bike_store_customer_order[[#This Row],[last_name]])</f>
        <v>Louis Powell</v>
      </c>
    </row>
    <row r="844" spans="1:20" x14ac:dyDescent="0.3">
      <c r="A844">
        <v>246</v>
      </c>
      <c r="B844" s="1" t="s">
        <v>2197</v>
      </c>
      <c r="C844" s="1" t="s">
        <v>2198</v>
      </c>
      <c r="D844" s="1" t="s">
        <v>2199</v>
      </c>
      <c r="E844" s="1" t="s">
        <v>52</v>
      </c>
      <c r="F844" s="1" t="s">
        <v>27</v>
      </c>
      <c r="G844">
        <v>828</v>
      </c>
      <c r="H844">
        <v>2</v>
      </c>
      <c r="I844">
        <v>24</v>
      </c>
      <c r="J844">
        <v>1</v>
      </c>
      <c r="K844">
        <v>0.2</v>
      </c>
      <c r="L844" s="1" t="s">
        <v>260</v>
      </c>
      <c r="M844">
        <v>1</v>
      </c>
      <c r="N844">
        <v>2</v>
      </c>
      <c r="O844">
        <v>549.99</v>
      </c>
      <c r="P844">
        <v>2016</v>
      </c>
      <c r="Q844" s="1" t="s">
        <v>19</v>
      </c>
      <c r="R844" s="1" t="s">
        <v>242</v>
      </c>
      <c r="S844">
        <v>439.99200000000002</v>
      </c>
      <c r="T844" t="str">
        <f>_xlfn.CONCAT(bike_store_customer_order[[#This Row],[first_name]]," ",bike_store_customer_order[[#This Row],[last_name]])</f>
        <v>Dionne Norris</v>
      </c>
    </row>
    <row r="845" spans="1:20" x14ac:dyDescent="0.3">
      <c r="A845">
        <v>699</v>
      </c>
      <c r="B845" s="1" t="s">
        <v>2200</v>
      </c>
      <c r="C845" s="1" t="s">
        <v>2201</v>
      </c>
      <c r="D845" s="1" t="s">
        <v>2202</v>
      </c>
      <c r="E845" s="1" t="s">
        <v>101</v>
      </c>
      <c r="F845" s="1" t="s">
        <v>27</v>
      </c>
      <c r="G845">
        <v>913</v>
      </c>
      <c r="H845">
        <v>2</v>
      </c>
      <c r="I845">
        <v>24</v>
      </c>
      <c r="J845">
        <v>2</v>
      </c>
      <c r="K845">
        <v>0.05</v>
      </c>
      <c r="L845" s="1" t="s">
        <v>260</v>
      </c>
      <c r="M845">
        <v>1</v>
      </c>
      <c r="N845">
        <v>2</v>
      </c>
      <c r="O845">
        <v>549.99</v>
      </c>
      <c r="P845">
        <v>2016</v>
      </c>
      <c r="Q845" s="1" t="s">
        <v>19</v>
      </c>
      <c r="R845" s="1" t="s">
        <v>242</v>
      </c>
      <c r="S845">
        <v>1044.981</v>
      </c>
      <c r="T845" t="str">
        <f>_xlfn.CONCAT(bike_store_customer_order[[#This Row],[first_name]]," ",bike_store_customer_order[[#This Row],[last_name]])</f>
        <v>Zella Fernandez</v>
      </c>
    </row>
    <row r="846" spans="1:20" x14ac:dyDescent="0.3">
      <c r="A846">
        <v>1244</v>
      </c>
      <c r="B846" s="1" t="s">
        <v>2203</v>
      </c>
      <c r="C846" s="1" t="s">
        <v>901</v>
      </c>
      <c r="D846" s="1" t="s">
        <v>2204</v>
      </c>
      <c r="E846" s="1" t="s">
        <v>227</v>
      </c>
      <c r="F846" s="1" t="s">
        <v>27</v>
      </c>
      <c r="G846">
        <v>1152</v>
      </c>
      <c r="H846">
        <v>3</v>
      </c>
      <c r="I846">
        <v>24</v>
      </c>
      <c r="J846">
        <v>1</v>
      </c>
      <c r="K846">
        <v>0.05</v>
      </c>
      <c r="L846" s="1" t="s">
        <v>260</v>
      </c>
      <c r="M846">
        <v>1</v>
      </c>
      <c r="N846">
        <v>2</v>
      </c>
      <c r="O846">
        <v>549.99</v>
      </c>
      <c r="P846">
        <v>2016</v>
      </c>
      <c r="Q846" s="1" t="s">
        <v>19</v>
      </c>
      <c r="R846" s="1" t="s">
        <v>242</v>
      </c>
      <c r="S846">
        <v>522.4905</v>
      </c>
      <c r="T846" t="str">
        <f>_xlfn.CONCAT(bike_store_customer_order[[#This Row],[first_name]]," ",bike_store_customer_order[[#This Row],[last_name]])</f>
        <v>Trang Hardin</v>
      </c>
    </row>
    <row r="847" spans="1:20" x14ac:dyDescent="0.3">
      <c r="A847">
        <v>845</v>
      </c>
      <c r="B847" s="1" t="s">
        <v>2205</v>
      </c>
      <c r="C847" s="1" t="s">
        <v>1463</v>
      </c>
      <c r="D847" s="1" t="s">
        <v>2206</v>
      </c>
      <c r="E847" s="1" t="s">
        <v>134</v>
      </c>
      <c r="F847" s="1" t="s">
        <v>27</v>
      </c>
      <c r="G847">
        <v>723</v>
      </c>
      <c r="H847">
        <v>1</v>
      </c>
      <c r="I847">
        <v>24</v>
      </c>
      <c r="J847">
        <v>2</v>
      </c>
      <c r="K847">
        <v>7.0000000000000007E-2</v>
      </c>
      <c r="L847" s="1" t="s">
        <v>260</v>
      </c>
      <c r="M847">
        <v>1</v>
      </c>
      <c r="N847">
        <v>2</v>
      </c>
      <c r="O847">
        <v>549.99</v>
      </c>
      <c r="P847">
        <v>2016</v>
      </c>
      <c r="Q847" s="1" t="s">
        <v>19</v>
      </c>
      <c r="R847" s="1" t="s">
        <v>242</v>
      </c>
      <c r="S847">
        <v>1022.9813999999999</v>
      </c>
      <c r="T847" t="str">
        <f>_xlfn.CONCAT(bike_store_customer_order[[#This Row],[first_name]]," ",bike_store_customer_order[[#This Row],[last_name]])</f>
        <v>Kathyrn Bush</v>
      </c>
    </row>
    <row r="848" spans="1:20" x14ac:dyDescent="0.3">
      <c r="A848">
        <v>878</v>
      </c>
      <c r="B848" s="1" t="s">
        <v>1910</v>
      </c>
      <c r="C848" s="1" t="s">
        <v>1146</v>
      </c>
      <c r="D848" s="1" t="s">
        <v>1911</v>
      </c>
      <c r="E848" s="1" t="s">
        <v>225</v>
      </c>
      <c r="F848" s="1" t="s">
        <v>27</v>
      </c>
      <c r="G848">
        <v>1303</v>
      </c>
      <c r="H848">
        <v>5</v>
      </c>
      <c r="I848">
        <v>24</v>
      </c>
      <c r="J848">
        <v>2</v>
      </c>
      <c r="K848">
        <v>0.1</v>
      </c>
      <c r="L848" s="1" t="s">
        <v>260</v>
      </c>
      <c r="M848">
        <v>1</v>
      </c>
      <c r="N848">
        <v>2</v>
      </c>
      <c r="O848">
        <v>549.99</v>
      </c>
      <c r="P848">
        <v>2016</v>
      </c>
      <c r="Q848" s="1" t="s">
        <v>19</v>
      </c>
      <c r="R848" s="1" t="s">
        <v>242</v>
      </c>
      <c r="S848">
        <v>989.98200000000008</v>
      </c>
      <c r="T848" t="str">
        <f>_xlfn.CONCAT(bike_store_customer_order[[#This Row],[first_name]]," ",bike_store_customer_order[[#This Row],[last_name]])</f>
        <v>Melodie Melton</v>
      </c>
    </row>
    <row r="849" spans="1:20" x14ac:dyDescent="0.3">
      <c r="A849">
        <v>1</v>
      </c>
      <c r="B849" s="1" t="s">
        <v>1247</v>
      </c>
      <c r="C849" s="1" t="s">
        <v>1248</v>
      </c>
      <c r="D849" s="1" t="s">
        <v>1249</v>
      </c>
      <c r="E849" s="1" t="s">
        <v>42</v>
      </c>
      <c r="F849" s="1" t="s">
        <v>27</v>
      </c>
      <c r="G849">
        <v>1555</v>
      </c>
      <c r="H849">
        <v>1</v>
      </c>
      <c r="I849">
        <v>24</v>
      </c>
      <c r="J849">
        <v>2</v>
      </c>
      <c r="K849">
        <v>0.1</v>
      </c>
      <c r="L849" s="1" t="s">
        <v>260</v>
      </c>
      <c r="M849">
        <v>1</v>
      </c>
      <c r="N849">
        <v>2</v>
      </c>
      <c r="O849">
        <v>549.99</v>
      </c>
      <c r="P849">
        <v>2016</v>
      </c>
      <c r="Q849" s="1" t="s">
        <v>19</v>
      </c>
      <c r="R849" s="1" t="s">
        <v>242</v>
      </c>
      <c r="S849">
        <v>989.98200000000008</v>
      </c>
      <c r="T849" t="str">
        <f>_xlfn.CONCAT(bike_store_customer_order[[#This Row],[first_name]]," ",bike_store_customer_order[[#This Row],[last_name]])</f>
        <v>Debra Burks</v>
      </c>
    </row>
    <row r="850" spans="1:20" x14ac:dyDescent="0.3">
      <c r="A850">
        <v>255</v>
      </c>
      <c r="B850" s="1" t="s">
        <v>2207</v>
      </c>
      <c r="C850" s="1" t="s">
        <v>2208</v>
      </c>
      <c r="D850" s="1" t="s">
        <v>2209</v>
      </c>
      <c r="E850" s="1" t="s">
        <v>152</v>
      </c>
      <c r="F850" s="1" t="s">
        <v>27</v>
      </c>
      <c r="G850">
        <v>749</v>
      </c>
      <c r="H850">
        <v>4</v>
      </c>
      <c r="I850">
        <v>24</v>
      </c>
      <c r="J850">
        <v>1</v>
      </c>
      <c r="K850">
        <v>0.05</v>
      </c>
      <c r="L850" s="1" t="s">
        <v>260</v>
      </c>
      <c r="M850">
        <v>1</v>
      </c>
      <c r="N850">
        <v>2</v>
      </c>
      <c r="O850">
        <v>549.99</v>
      </c>
      <c r="P850">
        <v>2016</v>
      </c>
      <c r="Q850" s="1" t="s">
        <v>19</v>
      </c>
      <c r="R850" s="1" t="s">
        <v>242</v>
      </c>
      <c r="S850">
        <v>522.4905</v>
      </c>
      <c r="T850" t="str">
        <f>_xlfn.CONCAT(bike_store_customer_order[[#This Row],[first_name]]," ",bike_store_customer_order[[#This Row],[last_name]])</f>
        <v>Flossie Holder</v>
      </c>
    </row>
    <row r="851" spans="1:20" x14ac:dyDescent="0.3">
      <c r="A851">
        <v>473</v>
      </c>
      <c r="B851" s="1" t="s">
        <v>1533</v>
      </c>
      <c r="C851" s="1" t="s">
        <v>177</v>
      </c>
      <c r="D851" s="1" t="s">
        <v>1534</v>
      </c>
      <c r="E851" s="1" t="s">
        <v>49</v>
      </c>
      <c r="F851" s="1" t="s">
        <v>27</v>
      </c>
      <c r="G851">
        <v>860</v>
      </c>
      <c r="H851">
        <v>2</v>
      </c>
      <c r="I851">
        <v>24</v>
      </c>
      <c r="J851">
        <v>2</v>
      </c>
      <c r="K851">
        <v>0.2</v>
      </c>
      <c r="L851" s="1" t="s">
        <v>260</v>
      </c>
      <c r="M851">
        <v>1</v>
      </c>
      <c r="N851">
        <v>2</v>
      </c>
      <c r="O851">
        <v>549.99</v>
      </c>
      <c r="P851">
        <v>2016</v>
      </c>
      <c r="Q851" s="1" t="s">
        <v>19</v>
      </c>
      <c r="R851" s="1" t="s">
        <v>242</v>
      </c>
      <c r="S851">
        <v>879.98400000000004</v>
      </c>
      <c r="T851" t="str">
        <f>_xlfn.CONCAT(bike_store_customer_order[[#This Row],[first_name]]," ",bike_store_customer_order[[#This Row],[last_name]])</f>
        <v>Lashawna Richardson</v>
      </c>
    </row>
    <row r="852" spans="1:20" x14ac:dyDescent="0.3">
      <c r="A852">
        <v>1114</v>
      </c>
      <c r="B852" s="1" t="s">
        <v>2210</v>
      </c>
      <c r="C852" s="1" t="s">
        <v>1838</v>
      </c>
      <c r="D852" s="1" t="s">
        <v>2211</v>
      </c>
      <c r="E852" s="1" t="s">
        <v>262</v>
      </c>
      <c r="F852" s="1" t="s">
        <v>27</v>
      </c>
      <c r="G852">
        <v>1192</v>
      </c>
      <c r="H852">
        <v>1</v>
      </c>
      <c r="I852">
        <v>24</v>
      </c>
      <c r="J852">
        <v>2</v>
      </c>
      <c r="K852">
        <v>0.1</v>
      </c>
      <c r="L852" s="1" t="s">
        <v>260</v>
      </c>
      <c r="M852">
        <v>1</v>
      </c>
      <c r="N852">
        <v>2</v>
      </c>
      <c r="O852">
        <v>549.99</v>
      </c>
      <c r="P852">
        <v>2016</v>
      </c>
      <c r="Q852" s="1" t="s">
        <v>19</v>
      </c>
      <c r="R852" s="1" t="s">
        <v>242</v>
      </c>
      <c r="S852">
        <v>989.98200000000008</v>
      </c>
      <c r="T852" t="str">
        <f>_xlfn.CONCAT(bike_store_customer_order[[#This Row],[first_name]]," ",bike_store_customer_order[[#This Row],[last_name]])</f>
        <v>Douglass Blankenship</v>
      </c>
    </row>
    <row r="853" spans="1:20" x14ac:dyDescent="0.3">
      <c r="A853">
        <v>420</v>
      </c>
      <c r="B853" s="1" t="s">
        <v>2212</v>
      </c>
      <c r="C853" s="1" t="s">
        <v>947</v>
      </c>
      <c r="D853" s="1" t="s">
        <v>2213</v>
      </c>
      <c r="E853" s="1" t="s">
        <v>64</v>
      </c>
      <c r="F853" s="1" t="s">
        <v>27</v>
      </c>
      <c r="G853">
        <v>805</v>
      </c>
      <c r="H853">
        <v>1</v>
      </c>
      <c r="I853">
        <v>24</v>
      </c>
      <c r="J853">
        <v>1</v>
      </c>
      <c r="K853">
        <v>0.05</v>
      </c>
      <c r="L853" s="1" t="s">
        <v>260</v>
      </c>
      <c r="M853">
        <v>1</v>
      </c>
      <c r="N853">
        <v>2</v>
      </c>
      <c r="O853">
        <v>549.99</v>
      </c>
      <c r="P853">
        <v>2016</v>
      </c>
      <c r="Q853" s="1" t="s">
        <v>19</v>
      </c>
      <c r="R853" s="1" t="s">
        <v>242</v>
      </c>
      <c r="S853">
        <v>522.4905</v>
      </c>
      <c r="T853" t="str">
        <f>_xlfn.CONCAT(bike_store_customer_order[[#This Row],[first_name]]," ",bike_store_customer_order[[#This Row],[last_name]])</f>
        <v>Vince Schneider</v>
      </c>
    </row>
    <row r="854" spans="1:20" x14ac:dyDescent="0.3">
      <c r="A854">
        <v>828</v>
      </c>
      <c r="B854" s="1" t="s">
        <v>2214</v>
      </c>
      <c r="C854" s="1" t="s">
        <v>2069</v>
      </c>
      <c r="D854" s="1" t="s">
        <v>2215</v>
      </c>
      <c r="E854" s="1" t="s">
        <v>41</v>
      </c>
      <c r="F854" s="1" t="s">
        <v>27</v>
      </c>
      <c r="G854">
        <v>1094</v>
      </c>
      <c r="H854">
        <v>3</v>
      </c>
      <c r="I854">
        <v>24</v>
      </c>
      <c r="J854">
        <v>1</v>
      </c>
      <c r="K854">
        <v>0.1</v>
      </c>
      <c r="L854" s="1" t="s">
        <v>260</v>
      </c>
      <c r="M854">
        <v>1</v>
      </c>
      <c r="N854">
        <v>2</v>
      </c>
      <c r="O854">
        <v>549.99</v>
      </c>
      <c r="P854">
        <v>2016</v>
      </c>
      <c r="Q854" s="1" t="s">
        <v>19</v>
      </c>
      <c r="R854" s="1" t="s">
        <v>242</v>
      </c>
      <c r="S854">
        <v>494.99100000000004</v>
      </c>
      <c r="T854" t="str">
        <f>_xlfn.CONCAT(bike_store_customer_order[[#This Row],[first_name]]," ",bike_store_customer_order[[#This Row],[last_name]])</f>
        <v>Renato Morton</v>
      </c>
    </row>
    <row r="855" spans="1:20" x14ac:dyDescent="0.3">
      <c r="A855">
        <v>472</v>
      </c>
      <c r="B855" s="1" t="s">
        <v>2216</v>
      </c>
      <c r="C855" s="1" t="s">
        <v>2217</v>
      </c>
      <c r="D855" s="1" t="s">
        <v>2218</v>
      </c>
      <c r="E855" s="1" t="s">
        <v>184</v>
      </c>
      <c r="F855" s="1" t="s">
        <v>27</v>
      </c>
      <c r="G855">
        <v>929</v>
      </c>
      <c r="H855">
        <v>3</v>
      </c>
      <c r="I855">
        <v>24</v>
      </c>
      <c r="J855">
        <v>1</v>
      </c>
      <c r="K855">
        <v>0.05</v>
      </c>
      <c r="L855" s="1" t="s">
        <v>260</v>
      </c>
      <c r="M855">
        <v>1</v>
      </c>
      <c r="N855">
        <v>2</v>
      </c>
      <c r="O855">
        <v>549.99</v>
      </c>
      <c r="P855">
        <v>2016</v>
      </c>
      <c r="Q855" s="1" t="s">
        <v>19</v>
      </c>
      <c r="R855" s="1" t="s">
        <v>242</v>
      </c>
      <c r="S855">
        <v>522.4905</v>
      </c>
      <c r="T855" t="str">
        <f>_xlfn.CONCAT(bike_store_customer_order[[#This Row],[first_name]]," ",bike_store_customer_order[[#This Row],[last_name]])</f>
        <v>Myron Ruiz</v>
      </c>
    </row>
    <row r="856" spans="1:20" x14ac:dyDescent="0.3">
      <c r="A856">
        <v>930</v>
      </c>
      <c r="B856" s="1" t="s">
        <v>1244</v>
      </c>
      <c r="C856" s="1" t="s">
        <v>1245</v>
      </c>
      <c r="D856" s="1" t="s">
        <v>1246</v>
      </c>
      <c r="E856" s="1" t="s">
        <v>118</v>
      </c>
      <c r="F856" s="1" t="s">
        <v>27</v>
      </c>
      <c r="G856">
        <v>1111</v>
      </c>
      <c r="H856">
        <v>4</v>
      </c>
      <c r="I856">
        <v>24</v>
      </c>
      <c r="J856">
        <v>1</v>
      </c>
      <c r="K856">
        <v>7.0000000000000007E-2</v>
      </c>
      <c r="L856" s="1" t="s">
        <v>260</v>
      </c>
      <c r="M856">
        <v>1</v>
      </c>
      <c r="N856">
        <v>2</v>
      </c>
      <c r="O856">
        <v>549.99</v>
      </c>
      <c r="P856">
        <v>2016</v>
      </c>
      <c r="Q856" s="1" t="s">
        <v>19</v>
      </c>
      <c r="R856" s="1" t="s">
        <v>242</v>
      </c>
      <c r="S856">
        <v>511.49069999999995</v>
      </c>
      <c r="T856" t="str">
        <f>_xlfn.CONCAT(bike_store_customer_order[[#This Row],[first_name]]," ",bike_store_customer_order[[#This Row],[last_name]])</f>
        <v>Delana Wagner</v>
      </c>
    </row>
    <row r="857" spans="1:20" x14ac:dyDescent="0.3">
      <c r="A857">
        <v>945</v>
      </c>
      <c r="B857" s="1" t="s">
        <v>1056</v>
      </c>
      <c r="C857" s="1" t="s">
        <v>1057</v>
      </c>
      <c r="D857" s="1" t="s">
        <v>1058</v>
      </c>
      <c r="E857" s="1" t="s">
        <v>70</v>
      </c>
      <c r="F857" s="1" t="s">
        <v>27</v>
      </c>
      <c r="G857">
        <v>1125</v>
      </c>
      <c r="H857">
        <v>4</v>
      </c>
      <c r="I857">
        <v>24</v>
      </c>
      <c r="J857">
        <v>1</v>
      </c>
      <c r="K857">
        <v>7.0000000000000007E-2</v>
      </c>
      <c r="L857" s="1" t="s">
        <v>260</v>
      </c>
      <c r="M857">
        <v>1</v>
      </c>
      <c r="N857">
        <v>2</v>
      </c>
      <c r="O857">
        <v>549.99</v>
      </c>
      <c r="P857">
        <v>2016</v>
      </c>
      <c r="Q857" s="1" t="s">
        <v>19</v>
      </c>
      <c r="R857" s="1" t="s">
        <v>242</v>
      </c>
      <c r="S857">
        <v>511.49069999999995</v>
      </c>
      <c r="T857" t="str">
        <f>_xlfn.CONCAT(bike_store_customer_order[[#This Row],[first_name]]," ",bike_store_customer_order[[#This Row],[last_name]])</f>
        <v>Krissy Ochoa</v>
      </c>
    </row>
    <row r="858" spans="1:20" x14ac:dyDescent="0.3">
      <c r="A858">
        <v>191</v>
      </c>
      <c r="B858" s="1" t="s">
        <v>1272</v>
      </c>
      <c r="C858" s="1" t="s">
        <v>1273</v>
      </c>
      <c r="D858" s="1" t="s">
        <v>1274</v>
      </c>
      <c r="E858" s="1" t="s">
        <v>144</v>
      </c>
      <c r="F858" s="1" t="s">
        <v>21</v>
      </c>
      <c r="G858">
        <v>492</v>
      </c>
      <c r="H858">
        <v>3</v>
      </c>
      <c r="I858">
        <v>26</v>
      </c>
      <c r="J858">
        <v>1</v>
      </c>
      <c r="K858">
        <v>0.05</v>
      </c>
      <c r="L858" s="1" t="s">
        <v>263</v>
      </c>
      <c r="M858">
        <v>1</v>
      </c>
      <c r="N858">
        <v>2</v>
      </c>
      <c r="O858">
        <v>599.99</v>
      </c>
      <c r="P858">
        <v>2016</v>
      </c>
      <c r="Q858" s="1" t="s">
        <v>19</v>
      </c>
      <c r="R858" s="1" t="s">
        <v>242</v>
      </c>
      <c r="S858">
        <v>569.9905</v>
      </c>
      <c r="T858" t="str">
        <f>_xlfn.CONCAT(bike_store_customer_order[[#This Row],[first_name]]," ",bike_store_customer_order[[#This Row],[last_name]])</f>
        <v>Graciela Barber</v>
      </c>
    </row>
    <row r="859" spans="1:20" x14ac:dyDescent="0.3">
      <c r="A859">
        <v>261</v>
      </c>
      <c r="B859" s="1" t="s">
        <v>2219</v>
      </c>
      <c r="C859" s="1" t="s">
        <v>2220</v>
      </c>
      <c r="D859" s="1" t="s">
        <v>2221</v>
      </c>
      <c r="E859" s="1" t="s">
        <v>23</v>
      </c>
      <c r="F859" s="1" t="s">
        <v>21</v>
      </c>
      <c r="G859">
        <v>411</v>
      </c>
      <c r="H859">
        <v>2</v>
      </c>
      <c r="I859">
        <v>26</v>
      </c>
      <c r="J859">
        <v>2</v>
      </c>
      <c r="K859">
        <v>0.05</v>
      </c>
      <c r="L859" s="1" t="s">
        <v>263</v>
      </c>
      <c r="M859">
        <v>1</v>
      </c>
      <c r="N859">
        <v>2</v>
      </c>
      <c r="O859">
        <v>599.99</v>
      </c>
      <c r="P859">
        <v>2016</v>
      </c>
      <c r="Q859" s="1" t="s">
        <v>19</v>
      </c>
      <c r="R859" s="1" t="s">
        <v>242</v>
      </c>
      <c r="S859">
        <v>1139.981</v>
      </c>
      <c r="T859" t="str">
        <f>_xlfn.CONCAT(bike_store_customer_order[[#This Row],[first_name]]," ",bike_store_customer_order[[#This Row],[last_name]])</f>
        <v>Ferne Kline</v>
      </c>
    </row>
    <row r="860" spans="1:20" x14ac:dyDescent="0.3">
      <c r="A860">
        <v>359</v>
      </c>
      <c r="B860" s="1" t="s">
        <v>2222</v>
      </c>
      <c r="C860" s="1" t="s">
        <v>2223</v>
      </c>
      <c r="D860" s="1" t="s">
        <v>2224</v>
      </c>
      <c r="E860" s="1" t="s">
        <v>196</v>
      </c>
      <c r="F860" s="1" t="s">
        <v>21</v>
      </c>
      <c r="G860">
        <v>417</v>
      </c>
      <c r="H860">
        <v>1</v>
      </c>
      <c r="I860">
        <v>26</v>
      </c>
      <c r="J860">
        <v>2</v>
      </c>
      <c r="K860">
        <v>7.0000000000000007E-2</v>
      </c>
      <c r="L860" s="1" t="s">
        <v>263</v>
      </c>
      <c r="M860">
        <v>1</v>
      </c>
      <c r="N860">
        <v>2</v>
      </c>
      <c r="O860">
        <v>599.99</v>
      </c>
      <c r="P860">
        <v>2016</v>
      </c>
      <c r="Q860" s="1" t="s">
        <v>19</v>
      </c>
      <c r="R860" s="1" t="s">
        <v>242</v>
      </c>
      <c r="S860">
        <v>1115.9813999999999</v>
      </c>
      <c r="T860" t="str">
        <f>_xlfn.CONCAT(bike_store_customer_order[[#This Row],[first_name]]," ",bike_store_customer_order[[#This Row],[last_name]])</f>
        <v>Angie Powers</v>
      </c>
    </row>
    <row r="861" spans="1:20" x14ac:dyDescent="0.3">
      <c r="A861">
        <v>385</v>
      </c>
      <c r="B861" s="1" t="s">
        <v>2086</v>
      </c>
      <c r="C861" s="1" t="s">
        <v>2087</v>
      </c>
      <c r="D861" s="1" t="s">
        <v>2088</v>
      </c>
      <c r="E861" s="1" t="s">
        <v>37</v>
      </c>
      <c r="F861" s="1" t="s">
        <v>21</v>
      </c>
      <c r="G861">
        <v>77</v>
      </c>
      <c r="H861">
        <v>3</v>
      </c>
      <c r="I861">
        <v>26</v>
      </c>
      <c r="J861">
        <v>1</v>
      </c>
      <c r="K861">
        <v>0.2</v>
      </c>
      <c r="L861" s="1" t="s">
        <v>263</v>
      </c>
      <c r="M861">
        <v>1</v>
      </c>
      <c r="N861">
        <v>2</v>
      </c>
      <c r="O861">
        <v>599.99</v>
      </c>
      <c r="P861">
        <v>2016</v>
      </c>
      <c r="Q861" s="1" t="s">
        <v>19</v>
      </c>
      <c r="R861" s="1" t="s">
        <v>242</v>
      </c>
      <c r="S861">
        <v>479.99200000000002</v>
      </c>
      <c r="T861" t="str">
        <f>_xlfn.CONCAT(bike_store_customer_order[[#This Row],[first_name]]," ",bike_store_customer_order[[#This Row],[last_name]])</f>
        <v>Rochelle Ward</v>
      </c>
    </row>
    <row r="862" spans="1:20" x14ac:dyDescent="0.3">
      <c r="A862">
        <v>434</v>
      </c>
      <c r="B862" s="1" t="s">
        <v>2210</v>
      </c>
      <c r="C862" s="1" t="s">
        <v>1436</v>
      </c>
      <c r="D862" s="1" t="s">
        <v>2225</v>
      </c>
      <c r="E862" s="1" t="s">
        <v>158</v>
      </c>
      <c r="F862" s="1" t="s">
        <v>21</v>
      </c>
      <c r="G862">
        <v>427</v>
      </c>
      <c r="H862">
        <v>3</v>
      </c>
      <c r="I862">
        <v>26</v>
      </c>
      <c r="J862">
        <v>2</v>
      </c>
      <c r="K862">
        <v>7.0000000000000007E-2</v>
      </c>
      <c r="L862" s="1" t="s">
        <v>263</v>
      </c>
      <c r="M862">
        <v>1</v>
      </c>
      <c r="N862">
        <v>2</v>
      </c>
      <c r="O862">
        <v>599.99</v>
      </c>
      <c r="P862">
        <v>2016</v>
      </c>
      <c r="Q862" s="1" t="s">
        <v>19</v>
      </c>
      <c r="R862" s="1" t="s">
        <v>242</v>
      </c>
      <c r="S862">
        <v>1115.9813999999999</v>
      </c>
      <c r="T862" t="str">
        <f>_xlfn.CONCAT(bike_store_customer_order[[#This Row],[first_name]]," ",bike_store_customer_order[[#This Row],[last_name]])</f>
        <v>Douglass Little</v>
      </c>
    </row>
    <row r="863" spans="1:20" x14ac:dyDescent="0.3">
      <c r="A863">
        <v>475</v>
      </c>
      <c r="B863" s="1" t="s">
        <v>2226</v>
      </c>
      <c r="C863" s="1" t="s">
        <v>1864</v>
      </c>
      <c r="D863" s="1" t="s">
        <v>2227</v>
      </c>
      <c r="E863" s="1" t="s">
        <v>40</v>
      </c>
      <c r="F863" s="1" t="s">
        <v>15</v>
      </c>
      <c r="G863">
        <v>378</v>
      </c>
      <c r="H863">
        <v>1</v>
      </c>
      <c r="I863">
        <v>26</v>
      </c>
      <c r="J863">
        <v>2</v>
      </c>
      <c r="K863">
        <v>0.05</v>
      </c>
      <c r="L863" s="1" t="s">
        <v>263</v>
      </c>
      <c r="M863">
        <v>1</v>
      </c>
      <c r="N863">
        <v>2</v>
      </c>
      <c r="O863">
        <v>599.99</v>
      </c>
      <c r="P863">
        <v>2016</v>
      </c>
      <c r="Q863" s="1" t="s">
        <v>19</v>
      </c>
      <c r="R863" s="1" t="s">
        <v>242</v>
      </c>
      <c r="S863">
        <v>1139.981</v>
      </c>
      <c r="T863" t="str">
        <f>_xlfn.CONCAT(bike_store_customer_order[[#This Row],[first_name]]," ",bike_store_customer_order[[#This Row],[last_name]])</f>
        <v>Alec Peck</v>
      </c>
    </row>
    <row r="864" spans="1:20" x14ac:dyDescent="0.3">
      <c r="A864">
        <v>538</v>
      </c>
      <c r="B864" s="1" t="s">
        <v>2228</v>
      </c>
      <c r="C864" s="1" t="s">
        <v>2229</v>
      </c>
      <c r="D864" s="1" t="s">
        <v>2230</v>
      </c>
      <c r="E864" s="1" t="s">
        <v>150</v>
      </c>
      <c r="F864" s="1" t="s">
        <v>21</v>
      </c>
      <c r="G864">
        <v>595</v>
      </c>
      <c r="H864">
        <v>5</v>
      </c>
      <c r="I864">
        <v>26</v>
      </c>
      <c r="J864">
        <v>2</v>
      </c>
      <c r="K864">
        <v>0.05</v>
      </c>
      <c r="L864" s="1" t="s">
        <v>263</v>
      </c>
      <c r="M864">
        <v>1</v>
      </c>
      <c r="N864">
        <v>2</v>
      </c>
      <c r="O864">
        <v>599.99</v>
      </c>
      <c r="P864">
        <v>2016</v>
      </c>
      <c r="Q864" s="1" t="s">
        <v>19</v>
      </c>
      <c r="R864" s="1" t="s">
        <v>242</v>
      </c>
      <c r="S864">
        <v>1139.981</v>
      </c>
      <c r="T864" t="str">
        <f>_xlfn.CONCAT(bike_store_customer_order[[#This Row],[first_name]]," ",bike_store_customer_order[[#This Row],[last_name]])</f>
        <v>Sherie Ayala</v>
      </c>
    </row>
    <row r="865" spans="1:20" x14ac:dyDescent="0.3">
      <c r="A865">
        <v>569</v>
      </c>
      <c r="B865" s="1" t="s">
        <v>2231</v>
      </c>
      <c r="C865" s="1" t="s">
        <v>2181</v>
      </c>
      <c r="D865" s="1" t="s">
        <v>2232</v>
      </c>
      <c r="E865" s="1" t="s">
        <v>176</v>
      </c>
      <c r="F865" s="1" t="s">
        <v>21</v>
      </c>
      <c r="G865">
        <v>524</v>
      </c>
      <c r="H865">
        <v>5</v>
      </c>
      <c r="I865">
        <v>26</v>
      </c>
      <c r="J865">
        <v>1</v>
      </c>
      <c r="K865">
        <v>0.05</v>
      </c>
      <c r="L865" s="1" t="s">
        <v>263</v>
      </c>
      <c r="M865">
        <v>1</v>
      </c>
      <c r="N865">
        <v>2</v>
      </c>
      <c r="O865">
        <v>599.99</v>
      </c>
      <c r="P865">
        <v>2016</v>
      </c>
      <c r="Q865" s="1" t="s">
        <v>19</v>
      </c>
      <c r="R865" s="1" t="s">
        <v>242</v>
      </c>
      <c r="S865">
        <v>569.9905</v>
      </c>
      <c r="T865" t="str">
        <f>_xlfn.CONCAT(bike_store_customer_order[[#This Row],[first_name]]," ",bike_store_customer_order[[#This Row],[last_name]])</f>
        <v>Lucas Estes</v>
      </c>
    </row>
    <row r="866" spans="1:20" x14ac:dyDescent="0.3">
      <c r="A866">
        <v>796</v>
      </c>
      <c r="B866" s="1" t="s">
        <v>2233</v>
      </c>
      <c r="C866" s="1" t="s">
        <v>2234</v>
      </c>
      <c r="D866" s="1" t="s">
        <v>2235</v>
      </c>
      <c r="E866" s="1" t="s">
        <v>78</v>
      </c>
      <c r="F866" s="1" t="s">
        <v>21</v>
      </c>
      <c r="G866">
        <v>493</v>
      </c>
      <c r="H866">
        <v>3</v>
      </c>
      <c r="I866">
        <v>26</v>
      </c>
      <c r="J866">
        <v>1</v>
      </c>
      <c r="K866">
        <v>0.05</v>
      </c>
      <c r="L866" s="1" t="s">
        <v>263</v>
      </c>
      <c r="M866">
        <v>1</v>
      </c>
      <c r="N866">
        <v>2</v>
      </c>
      <c r="O866">
        <v>599.99</v>
      </c>
      <c r="P866">
        <v>2016</v>
      </c>
      <c r="Q866" s="1" t="s">
        <v>19</v>
      </c>
      <c r="R866" s="1" t="s">
        <v>242</v>
      </c>
      <c r="S866">
        <v>569.9905</v>
      </c>
      <c r="T866" t="str">
        <f>_xlfn.CONCAT(bike_store_customer_order[[#This Row],[first_name]]," ",bike_store_customer_order[[#This Row],[last_name]])</f>
        <v>Rosalie Coffey</v>
      </c>
    </row>
    <row r="867" spans="1:20" x14ac:dyDescent="0.3">
      <c r="A867">
        <v>872</v>
      </c>
      <c r="B867" s="1" t="s">
        <v>766</v>
      </c>
      <c r="C867" s="1" t="s">
        <v>767</v>
      </c>
      <c r="D867" s="1" t="s">
        <v>768</v>
      </c>
      <c r="E867" s="1" t="s">
        <v>105</v>
      </c>
      <c r="F867" s="1" t="s">
        <v>15</v>
      </c>
      <c r="G867">
        <v>50</v>
      </c>
      <c r="H867">
        <v>2</v>
      </c>
      <c r="I867">
        <v>26</v>
      </c>
      <c r="J867">
        <v>2</v>
      </c>
      <c r="K867">
        <v>7.0000000000000007E-2</v>
      </c>
      <c r="L867" s="1" t="s">
        <v>263</v>
      </c>
      <c r="M867">
        <v>1</v>
      </c>
      <c r="N867">
        <v>2</v>
      </c>
      <c r="O867">
        <v>599.99</v>
      </c>
      <c r="P867">
        <v>2016</v>
      </c>
      <c r="Q867" s="1" t="s">
        <v>19</v>
      </c>
      <c r="R867" s="1" t="s">
        <v>242</v>
      </c>
      <c r="S867">
        <v>1115.9813999999999</v>
      </c>
      <c r="T867" t="str">
        <f>_xlfn.CONCAT(bike_store_customer_order[[#This Row],[first_name]]," ",bike_store_customer_order[[#This Row],[last_name]])</f>
        <v>Silas Tate</v>
      </c>
    </row>
    <row r="868" spans="1:20" x14ac:dyDescent="0.3">
      <c r="A868">
        <v>926</v>
      </c>
      <c r="B868" s="1" t="s">
        <v>2236</v>
      </c>
      <c r="C868" s="1" t="s">
        <v>2237</v>
      </c>
      <c r="D868" s="1" t="s">
        <v>2238</v>
      </c>
      <c r="E868" s="1" t="s">
        <v>261</v>
      </c>
      <c r="F868" s="1" t="s">
        <v>21</v>
      </c>
      <c r="G868">
        <v>151</v>
      </c>
      <c r="H868">
        <v>2</v>
      </c>
      <c r="I868">
        <v>26</v>
      </c>
      <c r="J868">
        <v>1</v>
      </c>
      <c r="K868">
        <v>0.1</v>
      </c>
      <c r="L868" s="1" t="s">
        <v>263</v>
      </c>
      <c r="M868">
        <v>1</v>
      </c>
      <c r="N868">
        <v>2</v>
      </c>
      <c r="O868">
        <v>599.99</v>
      </c>
      <c r="P868">
        <v>2016</v>
      </c>
      <c r="Q868" s="1" t="s">
        <v>19</v>
      </c>
      <c r="R868" s="1" t="s">
        <v>242</v>
      </c>
      <c r="S868">
        <v>539.99099999999999</v>
      </c>
      <c r="T868" t="str">
        <f>_xlfn.CONCAT(bike_store_customer_order[[#This Row],[first_name]]," ",bike_store_customer_order[[#This Row],[last_name]])</f>
        <v>Katina Mcintosh</v>
      </c>
    </row>
    <row r="869" spans="1:20" x14ac:dyDescent="0.3">
      <c r="A869">
        <v>1102</v>
      </c>
      <c r="B869" s="1" t="s">
        <v>2239</v>
      </c>
      <c r="C869" s="1" t="s">
        <v>1245</v>
      </c>
      <c r="D869" s="1" t="s">
        <v>2240</v>
      </c>
      <c r="E869" s="1" t="s">
        <v>63</v>
      </c>
      <c r="F869" s="1" t="s">
        <v>15</v>
      </c>
      <c r="G869">
        <v>203</v>
      </c>
      <c r="H869">
        <v>1</v>
      </c>
      <c r="I869">
        <v>26</v>
      </c>
      <c r="J869">
        <v>1</v>
      </c>
      <c r="K869">
        <v>0.05</v>
      </c>
      <c r="L869" s="1" t="s">
        <v>263</v>
      </c>
      <c r="M869">
        <v>1</v>
      </c>
      <c r="N869">
        <v>2</v>
      </c>
      <c r="O869">
        <v>599.99</v>
      </c>
      <c r="P869">
        <v>2016</v>
      </c>
      <c r="Q869" s="1" t="s">
        <v>19</v>
      </c>
      <c r="R869" s="1" t="s">
        <v>242</v>
      </c>
      <c r="S869">
        <v>569.9905</v>
      </c>
      <c r="T869" t="str">
        <f>_xlfn.CONCAT(bike_store_customer_order[[#This Row],[first_name]]," ",bike_store_customer_order[[#This Row],[last_name]])</f>
        <v>Henrietta Wagner</v>
      </c>
    </row>
    <row r="870" spans="1:20" x14ac:dyDescent="0.3">
      <c r="A870">
        <v>1163</v>
      </c>
      <c r="B870" s="1" t="s">
        <v>1581</v>
      </c>
      <c r="C870" s="1" t="s">
        <v>977</v>
      </c>
      <c r="D870" s="1" t="s">
        <v>1582</v>
      </c>
      <c r="E870" s="1" t="s">
        <v>86</v>
      </c>
      <c r="F870" s="1" t="s">
        <v>21</v>
      </c>
      <c r="G870">
        <v>625</v>
      </c>
      <c r="H870">
        <v>3</v>
      </c>
      <c r="I870">
        <v>26</v>
      </c>
      <c r="J870">
        <v>1</v>
      </c>
      <c r="K870">
        <v>7.0000000000000007E-2</v>
      </c>
      <c r="L870" s="1" t="s">
        <v>263</v>
      </c>
      <c r="M870">
        <v>1</v>
      </c>
      <c r="N870">
        <v>2</v>
      </c>
      <c r="O870">
        <v>599.99</v>
      </c>
      <c r="P870">
        <v>2016</v>
      </c>
      <c r="Q870" s="1" t="s">
        <v>19</v>
      </c>
      <c r="R870" s="1" t="s">
        <v>242</v>
      </c>
      <c r="S870">
        <v>557.99069999999995</v>
      </c>
      <c r="T870" t="str">
        <f>_xlfn.CONCAT(bike_store_customer_order[[#This Row],[first_name]]," ",bike_store_customer_order[[#This Row],[last_name]])</f>
        <v>Carmela Hays</v>
      </c>
    </row>
    <row r="871" spans="1:20" x14ac:dyDescent="0.3">
      <c r="A871">
        <v>1318</v>
      </c>
      <c r="B871" s="1" t="s">
        <v>862</v>
      </c>
      <c r="C871" s="1" t="s">
        <v>863</v>
      </c>
      <c r="D871" s="1" t="s">
        <v>864</v>
      </c>
      <c r="E871" s="1" t="s">
        <v>97</v>
      </c>
      <c r="F871" s="1" t="s">
        <v>15</v>
      </c>
      <c r="G871">
        <v>594</v>
      </c>
      <c r="H871">
        <v>1</v>
      </c>
      <c r="I871">
        <v>26</v>
      </c>
      <c r="J871">
        <v>1</v>
      </c>
      <c r="K871">
        <v>0.1</v>
      </c>
      <c r="L871" s="1" t="s">
        <v>263</v>
      </c>
      <c r="M871">
        <v>1</v>
      </c>
      <c r="N871">
        <v>2</v>
      </c>
      <c r="O871">
        <v>599.99</v>
      </c>
      <c r="P871">
        <v>2016</v>
      </c>
      <c r="Q871" s="1" t="s">
        <v>19</v>
      </c>
      <c r="R871" s="1" t="s">
        <v>242</v>
      </c>
      <c r="S871">
        <v>539.99099999999999</v>
      </c>
      <c r="T871" t="str">
        <f>_xlfn.CONCAT(bike_store_customer_order[[#This Row],[first_name]]," ",bike_store_customer_order[[#This Row],[last_name]])</f>
        <v>Tisha Petty</v>
      </c>
    </row>
    <row r="872" spans="1:20" x14ac:dyDescent="0.3">
      <c r="A872">
        <v>1353</v>
      </c>
      <c r="B872" s="1" t="s">
        <v>2241</v>
      </c>
      <c r="C872" s="1" t="s">
        <v>1561</v>
      </c>
      <c r="D872" s="1" t="s">
        <v>2242</v>
      </c>
      <c r="E872" s="1" t="s">
        <v>150</v>
      </c>
      <c r="F872" s="1" t="s">
        <v>21</v>
      </c>
      <c r="G872">
        <v>537</v>
      </c>
      <c r="H872">
        <v>2</v>
      </c>
      <c r="I872">
        <v>26</v>
      </c>
      <c r="J872">
        <v>1</v>
      </c>
      <c r="K872">
        <v>0.05</v>
      </c>
      <c r="L872" s="1" t="s">
        <v>263</v>
      </c>
      <c r="M872">
        <v>1</v>
      </c>
      <c r="N872">
        <v>2</v>
      </c>
      <c r="O872">
        <v>599.99</v>
      </c>
      <c r="P872">
        <v>2016</v>
      </c>
      <c r="Q872" s="1" t="s">
        <v>19</v>
      </c>
      <c r="R872" s="1" t="s">
        <v>242</v>
      </c>
      <c r="S872">
        <v>569.9905</v>
      </c>
      <c r="T872" t="str">
        <f>_xlfn.CONCAT(bike_store_customer_order[[#This Row],[first_name]]," ",bike_store_customer_order[[#This Row],[last_name]])</f>
        <v>Agatha Daniels</v>
      </c>
    </row>
    <row r="873" spans="1:20" x14ac:dyDescent="0.3">
      <c r="A873">
        <v>1360</v>
      </c>
      <c r="B873" s="1" t="s">
        <v>2243</v>
      </c>
      <c r="C873" s="1" t="s">
        <v>1359</v>
      </c>
      <c r="D873" s="1" t="s">
        <v>2244</v>
      </c>
      <c r="E873" s="1" t="s">
        <v>78</v>
      </c>
      <c r="F873" s="1" t="s">
        <v>21</v>
      </c>
      <c r="G873">
        <v>232</v>
      </c>
      <c r="H873">
        <v>3</v>
      </c>
      <c r="I873">
        <v>26</v>
      </c>
      <c r="J873">
        <v>2</v>
      </c>
      <c r="K873">
        <v>7.0000000000000007E-2</v>
      </c>
      <c r="L873" s="1" t="s">
        <v>263</v>
      </c>
      <c r="M873">
        <v>1</v>
      </c>
      <c r="N873">
        <v>2</v>
      </c>
      <c r="O873">
        <v>599.99</v>
      </c>
      <c r="P873">
        <v>2016</v>
      </c>
      <c r="Q873" s="1" t="s">
        <v>19</v>
      </c>
      <c r="R873" s="1" t="s">
        <v>242</v>
      </c>
      <c r="S873">
        <v>1115.9813999999999</v>
      </c>
      <c r="T873" t="str">
        <f>_xlfn.CONCAT(bike_store_customer_order[[#This Row],[first_name]]," ",bike_store_customer_order[[#This Row],[last_name]])</f>
        <v>Latashia Travis</v>
      </c>
    </row>
    <row r="874" spans="1:20" x14ac:dyDescent="0.3">
      <c r="A874">
        <v>1429</v>
      </c>
      <c r="B874" s="1" t="s">
        <v>1590</v>
      </c>
      <c r="C874" s="1" t="s">
        <v>1591</v>
      </c>
      <c r="D874" s="1" t="s">
        <v>1592</v>
      </c>
      <c r="E874" s="1" t="s">
        <v>196</v>
      </c>
      <c r="F874" s="1" t="s">
        <v>21</v>
      </c>
      <c r="G874">
        <v>540</v>
      </c>
      <c r="H874">
        <v>2</v>
      </c>
      <c r="I874">
        <v>26</v>
      </c>
      <c r="J874">
        <v>2</v>
      </c>
      <c r="K874">
        <v>0.1</v>
      </c>
      <c r="L874" s="1" t="s">
        <v>263</v>
      </c>
      <c r="M874">
        <v>1</v>
      </c>
      <c r="N874">
        <v>2</v>
      </c>
      <c r="O874">
        <v>599.99</v>
      </c>
      <c r="P874">
        <v>2016</v>
      </c>
      <c r="Q874" s="1" t="s">
        <v>19</v>
      </c>
      <c r="R874" s="1" t="s">
        <v>242</v>
      </c>
      <c r="S874">
        <v>1079.982</v>
      </c>
      <c r="T874" t="str">
        <f>_xlfn.CONCAT(bike_store_customer_order[[#This Row],[first_name]]," ",bike_store_customer_order[[#This Row],[last_name]])</f>
        <v>Lorrie Justice</v>
      </c>
    </row>
    <row r="875" spans="1:20" x14ac:dyDescent="0.3">
      <c r="A875">
        <v>426</v>
      </c>
      <c r="B875" s="1" t="s">
        <v>2245</v>
      </c>
      <c r="C875" s="1" t="s">
        <v>2087</v>
      </c>
      <c r="D875" s="1" t="s">
        <v>2246</v>
      </c>
      <c r="E875" s="1" t="s">
        <v>196</v>
      </c>
      <c r="F875" s="1" t="s">
        <v>21</v>
      </c>
      <c r="G875">
        <v>1247</v>
      </c>
      <c r="H875">
        <v>3</v>
      </c>
      <c r="I875">
        <v>26</v>
      </c>
      <c r="J875">
        <v>1</v>
      </c>
      <c r="K875">
        <v>0.05</v>
      </c>
      <c r="L875" s="1" t="s">
        <v>263</v>
      </c>
      <c r="M875">
        <v>1</v>
      </c>
      <c r="N875">
        <v>2</v>
      </c>
      <c r="O875">
        <v>599.99</v>
      </c>
      <c r="P875">
        <v>2016</v>
      </c>
      <c r="Q875" s="1" t="s">
        <v>19</v>
      </c>
      <c r="R875" s="1" t="s">
        <v>242</v>
      </c>
      <c r="S875">
        <v>569.9905</v>
      </c>
      <c r="T875" t="str">
        <f>_xlfn.CONCAT(bike_store_customer_order[[#This Row],[first_name]]," ",bike_store_customer_order[[#This Row],[last_name]])</f>
        <v>Daisy Ward</v>
      </c>
    </row>
    <row r="876" spans="1:20" x14ac:dyDescent="0.3">
      <c r="A876">
        <v>194</v>
      </c>
      <c r="B876" s="1" t="s">
        <v>1430</v>
      </c>
      <c r="C876" s="1" t="s">
        <v>1726</v>
      </c>
      <c r="D876" s="1" t="s">
        <v>1727</v>
      </c>
      <c r="E876" s="1" t="s">
        <v>181</v>
      </c>
      <c r="F876" s="1" t="s">
        <v>21</v>
      </c>
      <c r="G876">
        <v>1049</v>
      </c>
      <c r="H876">
        <v>4</v>
      </c>
      <c r="I876">
        <v>26</v>
      </c>
      <c r="J876">
        <v>1</v>
      </c>
      <c r="K876">
        <v>7.0000000000000007E-2</v>
      </c>
      <c r="L876" s="1" t="s">
        <v>263</v>
      </c>
      <c r="M876">
        <v>1</v>
      </c>
      <c r="N876">
        <v>2</v>
      </c>
      <c r="O876">
        <v>599.99</v>
      </c>
      <c r="P876">
        <v>2016</v>
      </c>
      <c r="Q876" s="1" t="s">
        <v>19</v>
      </c>
      <c r="R876" s="1" t="s">
        <v>242</v>
      </c>
      <c r="S876">
        <v>557.99069999999995</v>
      </c>
      <c r="T876" t="str">
        <f>_xlfn.CONCAT(bike_store_customer_order[[#This Row],[first_name]]," ",bike_store_customer_order[[#This Row],[last_name]])</f>
        <v>Dorine Roberson</v>
      </c>
    </row>
    <row r="877" spans="1:20" x14ac:dyDescent="0.3">
      <c r="A877">
        <v>1203</v>
      </c>
      <c r="B877" s="1" t="s">
        <v>1788</v>
      </c>
      <c r="C877" s="1" t="s">
        <v>554</v>
      </c>
      <c r="D877" s="1" t="s">
        <v>1789</v>
      </c>
      <c r="E877" s="1" t="s">
        <v>25</v>
      </c>
      <c r="F877" s="1" t="s">
        <v>15</v>
      </c>
      <c r="G877">
        <v>813</v>
      </c>
      <c r="H877">
        <v>4</v>
      </c>
      <c r="I877">
        <v>26</v>
      </c>
      <c r="J877">
        <v>2</v>
      </c>
      <c r="K877">
        <v>7.0000000000000007E-2</v>
      </c>
      <c r="L877" s="1" t="s">
        <v>263</v>
      </c>
      <c r="M877">
        <v>1</v>
      </c>
      <c r="N877">
        <v>2</v>
      </c>
      <c r="O877">
        <v>599.99</v>
      </c>
      <c r="P877">
        <v>2016</v>
      </c>
      <c r="Q877" s="1" t="s">
        <v>19</v>
      </c>
      <c r="R877" s="1" t="s">
        <v>242</v>
      </c>
      <c r="S877">
        <v>1115.9813999999999</v>
      </c>
      <c r="T877" t="str">
        <f>_xlfn.CONCAT(bike_store_customer_order[[#This Row],[first_name]]," ",bike_store_customer_order[[#This Row],[last_name]])</f>
        <v>Georgeann Rojas</v>
      </c>
    </row>
    <row r="878" spans="1:20" x14ac:dyDescent="0.3">
      <c r="A878">
        <v>931</v>
      </c>
      <c r="B878" s="1" t="s">
        <v>2109</v>
      </c>
      <c r="C878" s="1" t="s">
        <v>2110</v>
      </c>
      <c r="D878" s="1" t="s">
        <v>2111</v>
      </c>
      <c r="E878" s="1" t="s">
        <v>29</v>
      </c>
      <c r="F878" s="1" t="s">
        <v>15</v>
      </c>
      <c r="G878">
        <v>1315</v>
      </c>
      <c r="H878">
        <v>4</v>
      </c>
      <c r="I878">
        <v>26</v>
      </c>
      <c r="J878">
        <v>1</v>
      </c>
      <c r="K878">
        <v>7.0000000000000007E-2</v>
      </c>
      <c r="L878" s="1" t="s">
        <v>263</v>
      </c>
      <c r="M878">
        <v>1</v>
      </c>
      <c r="N878">
        <v>2</v>
      </c>
      <c r="O878">
        <v>599.99</v>
      </c>
      <c r="P878">
        <v>2016</v>
      </c>
      <c r="Q878" s="1" t="s">
        <v>19</v>
      </c>
      <c r="R878" s="1" t="s">
        <v>242</v>
      </c>
      <c r="S878">
        <v>557.99069999999995</v>
      </c>
      <c r="T878" t="str">
        <f>_xlfn.CONCAT(bike_store_customer_order[[#This Row],[first_name]]," ",bike_store_customer_order[[#This Row],[last_name]])</f>
        <v>Porter Bass</v>
      </c>
    </row>
    <row r="879" spans="1:20" x14ac:dyDescent="0.3">
      <c r="A879">
        <v>619</v>
      </c>
      <c r="B879" s="1" t="s">
        <v>1598</v>
      </c>
      <c r="C879" s="1" t="s">
        <v>1599</v>
      </c>
      <c r="D879" s="1" t="s">
        <v>1600</v>
      </c>
      <c r="E879" s="1" t="s">
        <v>122</v>
      </c>
      <c r="F879" s="1" t="s">
        <v>21</v>
      </c>
      <c r="G879">
        <v>798</v>
      </c>
      <c r="H879">
        <v>5</v>
      </c>
      <c r="I879">
        <v>26</v>
      </c>
      <c r="J879">
        <v>2</v>
      </c>
      <c r="K879">
        <v>0.05</v>
      </c>
      <c r="L879" s="1" t="s">
        <v>263</v>
      </c>
      <c r="M879">
        <v>1</v>
      </c>
      <c r="N879">
        <v>2</v>
      </c>
      <c r="O879">
        <v>599.99</v>
      </c>
      <c r="P879">
        <v>2016</v>
      </c>
      <c r="Q879" s="1" t="s">
        <v>19</v>
      </c>
      <c r="R879" s="1" t="s">
        <v>242</v>
      </c>
      <c r="S879">
        <v>1139.981</v>
      </c>
      <c r="T879" t="str">
        <f>_xlfn.CONCAT(bike_store_customer_order[[#This Row],[first_name]]," ",bike_store_customer_order[[#This Row],[last_name]])</f>
        <v>Ana Palmer</v>
      </c>
    </row>
    <row r="880" spans="1:20" x14ac:dyDescent="0.3">
      <c r="A880">
        <v>730</v>
      </c>
      <c r="B880" s="1" t="s">
        <v>2247</v>
      </c>
      <c r="C880" s="1" t="s">
        <v>2248</v>
      </c>
      <c r="D880" s="1" t="s">
        <v>2249</v>
      </c>
      <c r="E880" s="1" t="s">
        <v>220</v>
      </c>
      <c r="F880" s="1" t="s">
        <v>15</v>
      </c>
      <c r="G880">
        <v>1210</v>
      </c>
      <c r="H880">
        <v>1</v>
      </c>
      <c r="I880">
        <v>26</v>
      </c>
      <c r="J880">
        <v>1</v>
      </c>
      <c r="K880">
        <v>0.1</v>
      </c>
      <c r="L880" s="1" t="s">
        <v>263</v>
      </c>
      <c r="M880">
        <v>1</v>
      </c>
      <c r="N880">
        <v>2</v>
      </c>
      <c r="O880">
        <v>599.99</v>
      </c>
      <c r="P880">
        <v>2016</v>
      </c>
      <c r="Q880" s="1" t="s">
        <v>19</v>
      </c>
      <c r="R880" s="1" t="s">
        <v>242</v>
      </c>
      <c r="S880">
        <v>539.99099999999999</v>
      </c>
      <c r="T880" t="str">
        <f>_xlfn.CONCAT(bike_store_customer_order[[#This Row],[first_name]]," ",bike_store_customer_order[[#This Row],[last_name]])</f>
        <v>Andria Rivers</v>
      </c>
    </row>
    <row r="881" spans="1:20" x14ac:dyDescent="0.3">
      <c r="A881">
        <v>1266</v>
      </c>
      <c r="B881" s="1" t="s">
        <v>2250</v>
      </c>
      <c r="C881" s="1" t="s">
        <v>2251</v>
      </c>
      <c r="D881" s="1" t="s">
        <v>2252</v>
      </c>
      <c r="E881" s="1" t="s">
        <v>93</v>
      </c>
      <c r="F881" s="1" t="s">
        <v>15</v>
      </c>
      <c r="G881">
        <v>976</v>
      </c>
      <c r="H881">
        <v>1</v>
      </c>
      <c r="I881">
        <v>26</v>
      </c>
      <c r="J881">
        <v>2</v>
      </c>
      <c r="K881">
        <v>0.1</v>
      </c>
      <c r="L881" s="1" t="s">
        <v>263</v>
      </c>
      <c r="M881">
        <v>1</v>
      </c>
      <c r="N881">
        <v>2</v>
      </c>
      <c r="O881">
        <v>599.99</v>
      </c>
      <c r="P881">
        <v>2016</v>
      </c>
      <c r="Q881" s="1" t="s">
        <v>19</v>
      </c>
      <c r="R881" s="1" t="s">
        <v>242</v>
      </c>
      <c r="S881">
        <v>1079.982</v>
      </c>
      <c r="T881" t="str">
        <f>_xlfn.CONCAT(bike_store_customer_order[[#This Row],[first_name]]," ",bike_store_customer_order[[#This Row],[last_name]])</f>
        <v>Myrl Gay</v>
      </c>
    </row>
    <row r="882" spans="1:20" x14ac:dyDescent="0.3">
      <c r="A882">
        <v>939</v>
      </c>
      <c r="B882" s="1" t="s">
        <v>2253</v>
      </c>
      <c r="C882" s="1" t="s">
        <v>794</v>
      </c>
      <c r="D882" s="1" t="s">
        <v>2254</v>
      </c>
      <c r="E882" s="1" t="s">
        <v>105</v>
      </c>
      <c r="F882" s="1" t="s">
        <v>15</v>
      </c>
      <c r="G882">
        <v>734</v>
      </c>
      <c r="H882">
        <v>1</v>
      </c>
      <c r="I882">
        <v>26</v>
      </c>
      <c r="J882">
        <v>1</v>
      </c>
      <c r="K882">
        <v>0.2</v>
      </c>
      <c r="L882" s="1" t="s">
        <v>263</v>
      </c>
      <c r="M882">
        <v>1</v>
      </c>
      <c r="N882">
        <v>2</v>
      </c>
      <c r="O882">
        <v>599.99</v>
      </c>
      <c r="P882">
        <v>2016</v>
      </c>
      <c r="Q882" s="1" t="s">
        <v>19</v>
      </c>
      <c r="R882" s="1" t="s">
        <v>242</v>
      </c>
      <c r="S882">
        <v>479.99200000000002</v>
      </c>
      <c r="T882" t="str">
        <f>_xlfn.CONCAT(bike_store_customer_order[[#This Row],[first_name]]," ",bike_store_customer_order[[#This Row],[last_name]])</f>
        <v>Maximina Hutchinson</v>
      </c>
    </row>
    <row r="883" spans="1:20" x14ac:dyDescent="0.3">
      <c r="A883">
        <v>7</v>
      </c>
      <c r="B883" s="1" t="s">
        <v>882</v>
      </c>
      <c r="C883" s="1" t="s">
        <v>977</v>
      </c>
      <c r="D883" s="1" t="s">
        <v>2255</v>
      </c>
      <c r="E883" s="1" t="s">
        <v>51</v>
      </c>
      <c r="F883" s="1" t="s">
        <v>27</v>
      </c>
      <c r="G883">
        <v>104</v>
      </c>
      <c r="H883">
        <v>2</v>
      </c>
      <c r="I883">
        <v>26</v>
      </c>
      <c r="J883">
        <v>1</v>
      </c>
      <c r="K883">
        <v>0.05</v>
      </c>
      <c r="L883" s="1" t="s">
        <v>263</v>
      </c>
      <c r="M883">
        <v>1</v>
      </c>
      <c r="N883">
        <v>2</v>
      </c>
      <c r="O883">
        <v>599.99</v>
      </c>
      <c r="P883">
        <v>2016</v>
      </c>
      <c r="Q883" s="1" t="s">
        <v>19</v>
      </c>
      <c r="R883" s="1" t="s">
        <v>242</v>
      </c>
      <c r="S883">
        <v>569.9905</v>
      </c>
      <c r="T883" t="str">
        <f>_xlfn.CONCAT(bike_store_customer_order[[#This Row],[first_name]]," ",bike_store_customer_order[[#This Row],[last_name]])</f>
        <v>Latasha Hays</v>
      </c>
    </row>
    <row r="884" spans="1:20" x14ac:dyDescent="0.3">
      <c r="A884">
        <v>55</v>
      </c>
      <c r="B884" s="1" t="s">
        <v>1755</v>
      </c>
      <c r="C884" s="1" t="s">
        <v>1340</v>
      </c>
      <c r="D884" s="1" t="s">
        <v>2256</v>
      </c>
      <c r="E884" s="1" t="s">
        <v>64</v>
      </c>
      <c r="F884" s="1" t="s">
        <v>27</v>
      </c>
      <c r="G884">
        <v>147</v>
      </c>
      <c r="H884">
        <v>1</v>
      </c>
      <c r="I884">
        <v>26</v>
      </c>
      <c r="J884">
        <v>2</v>
      </c>
      <c r="K884">
        <v>0.2</v>
      </c>
      <c r="L884" s="1" t="s">
        <v>263</v>
      </c>
      <c r="M884">
        <v>1</v>
      </c>
      <c r="N884">
        <v>2</v>
      </c>
      <c r="O884">
        <v>599.99</v>
      </c>
      <c r="P884">
        <v>2016</v>
      </c>
      <c r="Q884" s="1" t="s">
        <v>19</v>
      </c>
      <c r="R884" s="1" t="s">
        <v>242</v>
      </c>
      <c r="S884">
        <v>959.98400000000004</v>
      </c>
      <c r="T884" t="str">
        <f>_xlfn.CONCAT(bike_store_customer_order[[#This Row],[first_name]]," ",bike_store_customer_order[[#This Row],[last_name]])</f>
        <v>Diana Guerra</v>
      </c>
    </row>
    <row r="885" spans="1:20" x14ac:dyDescent="0.3">
      <c r="A885">
        <v>57</v>
      </c>
      <c r="B885" s="1" t="s">
        <v>2036</v>
      </c>
      <c r="C885" s="1" t="s">
        <v>1833</v>
      </c>
      <c r="D885" s="1" t="s">
        <v>2257</v>
      </c>
      <c r="E885" s="1" t="s">
        <v>134</v>
      </c>
      <c r="F885" s="1" t="s">
        <v>27</v>
      </c>
      <c r="G885">
        <v>27</v>
      </c>
      <c r="H885">
        <v>3</v>
      </c>
      <c r="I885">
        <v>26</v>
      </c>
      <c r="J885">
        <v>2</v>
      </c>
      <c r="K885">
        <v>7.0000000000000007E-2</v>
      </c>
      <c r="L885" s="1" t="s">
        <v>263</v>
      </c>
      <c r="M885">
        <v>1</v>
      </c>
      <c r="N885">
        <v>2</v>
      </c>
      <c r="O885">
        <v>599.99</v>
      </c>
      <c r="P885">
        <v>2016</v>
      </c>
      <c r="Q885" s="1" t="s">
        <v>19</v>
      </c>
      <c r="R885" s="1" t="s">
        <v>242</v>
      </c>
      <c r="S885">
        <v>1115.9813999999999</v>
      </c>
      <c r="T885" t="str">
        <f>_xlfn.CONCAT(bike_store_customer_order[[#This Row],[first_name]]," ",bike_store_customer_order[[#This Row],[last_name]])</f>
        <v>Pamala Henry</v>
      </c>
    </row>
    <row r="886" spans="1:20" x14ac:dyDescent="0.3">
      <c r="A886">
        <v>59</v>
      </c>
      <c r="B886" s="1" t="s">
        <v>882</v>
      </c>
      <c r="C886" s="1" t="s">
        <v>883</v>
      </c>
      <c r="D886" s="1" t="s">
        <v>884</v>
      </c>
      <c r="E886" s="1" t="s">
        <v>101</v>
      </c>
      <c r="F886" s="1" t="s">
        <v>27</v>
      </c>
      <c r="G886">
        <v>286</v>
      </c>
      <c r="H886">
        <v>1</v>
      </c>
      <c r="I886">
        <v>26</v>
      </c>
      <c r="J886">
        <v>2</v>
      </c>
      <c r="K886">
        <v>0.2</v>
      </c>
      <c r="L886" s="1" t="s">
        <v>263</v>
      </c>
      <c r="M886">
        <v>1</v>
      </c>
      <c r="N886">
        <v>2</v>
      </c>
      <c r="O886">
        <v>599.99</v>
      </c>
      <c r="P886">
        <v>2016</v>
      </c>
      <c r="Q886" s="1" t="s">
        <v>19</v>
      </c>
      <c r="R886" s="1" t="s">
        <v>242</v>
      </c>
      <c r="S886">
        <v>959.98400000000004</v>
      </c>
      <c r="T886" t="str">
        <f>_xlfn.CONCAT(bike_store_customer_order[[#This Row],[first_name]]," ",bike_store_customer_order[[#This Row],[last_name]])</f>
        <v>Latasha Stanley</v>
      </c>
    </row>
    <row r="887" spans="1:20" x14ac:dyDescent="0.3">
      <c r="A887">
        <v>62</v>
      </c>
      <c r="B887" s="1" t="s">
        <v>2258</v>
      </c>
      <c r="C887" s="1" t="s">
        <v>1457</v>
      </c>
      <c r="D887" s="1" t="s">
        <v>2259</v>
      </c>
      <c r="E887" s="1" t="s">
        <v>73</v>
      </c>
      <c r="F887" s="1" t="s">
        <v>27</v>
      </c>
      <c r="G887">
        <v>543</v>
      </c>
      <c r="H887">
        <v>3</v>
      </c>
      <c r="I887">
        <v>26</v>
      </c>
      <c r="J887">
        <v>2</v>
      </c>
      <c r="K887">
        <v>0.05</v>
      </c>
      <c r="L887" s="1" t="s">
        <v>263</v>
      </c>
      <c r="M887">
        <v>1</v>
      </c>
      <c r="N887">
        <v>2</v>
      </c>
      <c r="O887">
        <v>599.99</v>
      </c>
      <c r="P887">
        <v>2016</v>
      </c>
      <c r="Q887" s="1" t="s">
        <v>19</v>
      </c>
      <c r="R887" s="1" t="s">
        <v>242</v>
      </c>
      <c r="S887">
        <v>1139.981</v>
      </c>
      <c r="T887" t="str">
        <f>_xlfn.CONCAT(bike_store_customer_order[[#This Row],[first_name]]," ",bike_store_customer_order[[#This Row],[last_name]])</f>
        <v>Alica Hunter</v>
      </c>
    </row>
    <row r="888" spans="1:20" x14ac:dyDescent="0.3">
      <c r="A888">
        <v>241</v>
      </c>
      <c r="B888" s="1" t="s">
        <v>2260</v>
      </c>
      <c r="C888" s="1" t="s">
        <v>1060</v>
      </c>
      <c r="D888" s="1" t="s">
        <v>2261</v>
      </c>
      <c r="E888" s="1" t="s">
        <v>169</v>
      </c>
      <c r="F888" s="1" t="s">
        <v>27</v>
      </c>
      <c r="G888">
        <v>475</v>
      </c>
      <c r="H888">
        <v>2</v>
      </c>
      <c r="I888">
        <v>26</v>
      </c>
      <c r="J888">
        <v>2</v>
      </c>
      <c r="K888">
        <v>0.2</v>
      </c>
      <c r="L888" s="1" t="s">
        <v>263</v>
      </c>
      <c r="M888">
        <v>1</v>
      </c>
      <c r="N888">
        <v>2</v>
      </c>
      <c r="O888">
        <v>599.99</v>
      </c>
      <c r="P888">
        <v>2016</v>
      </c>
      <c r="Q888" s="1" t="s">
        <v>19</v>
      </c>
      <c r="R888" s="1" t="s">
        <v>242</v>
      </c>
      <c r="S888">
        <v>959.98400000000004</v>
      </c>
      <c r="T888" t="str">
        <f>_xlfn.CONCAT(bike_store_customer_order[[#This Row],[first_name]]," ",bike_store_customer_order[[#This Row],[last_name]])</f>
        <v>Manie Sanchez</v>
      </c>
    </row>
    <row r="889" spans="1:20" x14ac:dyDescent="0.3">
      <c r="A889">
        <v>274</v>
      </c>
      <c r="B889" s="1" t="s">
        <v>1098</v>
      </c>
      <c r="C889" s="1" t="s">
        <v>1099</v>
      </c>
      <c r="D889" s="1" t="s">
        <v>1100</v>
      </c>
      <c r="E889" s="1" t="s">
        <v>100</v>
      </c>
      <c r="F889" s="1" t="s">
        <v>27</v>
      </c>
      <c r="G889">
        <v>329</v>
      </c>
      <c r="H889">
        <v>5</v>
      </c>
      <c r="I889">
        <v>26</v>
      </c>
      <c r="J889">
        <v>2</v>
      </c>
      <c r="K889">
        <v>0.05</v>
      </c>
      <c r="L889" s="1" t="s">
        <v>263</v>
      </c>
      <c r="M889">
        <v>1</v>
      </c>
      <c r="N889">
        <v>2</v>
      </c>
      <c r="O889">
        <v>599.99</v>
      </c>
      <c r="P889">
        <v>2016</v>
      </c>
      <c r="Q889" s="1" t="s">
        <v>19</v>
      </c>
      <c r="R889" s="1" t="s">
        <v>242</v>
      </c>
      <c r="S889">
        <v>1139.981</v>
      </c>
      <c r="T889" t="str">
        <f>_xlfn.CONCAT(bike_store_customer_order[[#This Row],[first_name]]," ",bike_store_customer_order[[#This Row],[last_name]])</f>
        <v>Josh Shaw</v>
      </c>
    </row>
    <row r="890" spans="1:20" x14ac:dyDescent="0.3">
      <c r="A890">
        <v>309</v>
      </c>
      <c r="B890" s="1" t="s">
        <v>750</v>
      </c>
      <c r="C890" s="1" t="s">
        <v>1106</v>
      </c>
      <c r="D890" s="1" t="s">
        <v>1107</v>
      </c>
      <c r="E890" s="1" t="s">
        <v>91</v>
      </c>
      <c r="F890" s="1" t="s">
        <v>27</v>
      </c>
      <c r="G890">
        <v>607</v>
      </c>
      <c r="H890">
        <v>2</v>
      </c>
      <c r="I890">
        <v>26</v>
      </c>
      <c r="J890">
        <v>2</v>
      </c>
      <c r="K890">
        <v>0.2</v>
      </c>
      <c r="L890" s="1" t="s">
        <v>263</v>
      </c>
      <c r="M890">
        <v>1</v>
      </c>
      <c r="N890">
        <v>2</v>
      </c>
      <c r="O890">
        <v>599.99</v>
      </c>
      <c r="P890">
        <v>2016</v>
      </c>
      <c r="Q890" s="1" t="s">
        <v>19</v>
      </c>
      <c r="R890" s="1" t="s">
        <v>242</v>
      </c>
      <c r="S890">
        <v>959.98400000000004</v>
      </c>
      <c r="T890" t="str">
        <f>_xlfn.CONCAT(bike_store_customer_order[[#This Row],[first_name]]," ",bike_store_customer_order[[#This Row],[last_name]])</f>
        <v>Anderson Martin</v>
      </c>
    </row>
    <row r="891" spans="1:20" x14ac:dyDescent="0.3">
      <c r="A891">
        <v>397</v>
      </c>
      <c r="B891" s="1" t="s">
        <v>2124</v>
      </c>
      <c r="C891" s="1" t="s">
        <v>2125</v>
      </c>
      <c r="D891" s="1" t="s">
        <v>2126</v>
      </c>
      <c r="E891" s="1" t="s">
        <v>138</v>
      </c>
      <c r="F891" s="1" t="s">
        <v>27</v>
      </c>
      <c r="G891">
        <v>80</v>
      </c>
      <c r="H891">
        <v>1</v>
      </c>
      <c r="I891">
        <v>26</v>
      </c>
      <c r="J891">
        <v>1</v>
      </c>
      <c r="K891">
        <v>0.1</v>
      </c>
      <c r="L891" s="1" t="s">
        <v>263</v>
      </c>
      <c r="M891">
        <v>1</v>
      </c>
      <c r="N891">
        <v>2</v>
      </c>
      <c r="O891">
        <v>599.99</v>
      </c>
      <c r="P891">
        <v>2016</v>
      </c>
      <c r="Q891" s="1" t="s">
        <v>19</v>
      </c>
      <c r="R891" s="1" t="s">
        <v>242</v>
      </c>
      <c r="S891">
        <v>539.99099999999999</v>
      </c>
      <c r="T891" t="str">
        <f>_xlfn.CONCAT(bike_store_customer_order[[#This Row],[first_name]]," ",bike_store_customer_order[[#This Row],[last_name]])</f>
        <v>Jeannie Wilcox</v>
      </c>
    </row>
    <row r="892" spans="1:20" x14ac:dyDescent="0.3">
      <c r="A892">
        <v>413</v>
      </c>
      <c r="B892" s="1" t="s">
        <v>2262</v>
      </c>
      <c r="C892" s="1" t="s">
        <v>2171</v>
      </c>
      <c r="D892" s="1" t="s">
        <v>2263</v>
      </c>
      <c r="E892" s="1" t="s">
        <v>49</v>
      </c>
      <c r="F892" s="1" t="s">
        <v>27</v>
      </c>
      <c r="G892">
        <v>259</v>
      </c>
      <c r="H892">
        <v>1</v>
      </c>
      <c r="I892">
        <v>26</v>
      </c>
      <c r="J892">
        <v>1</v>
      </c>
      <c r="K892">
        <v>0.05</v>
      </c>
      <c r="L892" s="1" t="s">
        <v>263</v>
      </c>
      <c r="M892">
        <v>1</v>
      </c>
      <c r="N892">
        <v>2</v>
      </c>
      <c r="O892">
        <v>599.99</v>
      </c>
      <c r="P892">
        <v>2016</v>
      </c>
      <c r="Q892" s="1" t="s">
        <v>19</v>
      </c>
      <c r="R892" s="1" t="s">
        <v>242</v>
      </c>
      <c r="S892">
        <v>569.9905</v>
      </c>
      <c r="T892" t="str">
        <f>_xlfn.CONCAT(bike_store_customer_order[[#This Row],[first_name]]," ",bike_store_customer_order[[#This Row],[last_name]])</f>
        <v>Ginette Edwards</v>
      </c>
    </row>
    <row r="893" spans="1:20" x14ac:dyDescent="0.3">
      <c r="A893">
        <v>465</v>
      </c>
      <c r="B893" s="1" t="s">
        <v>564</v>
      </c>
      <c r="C893" s="1" t="s">
        <v>565</v>
      </c>
      <c r="D893" s="1" t="s">
        <v>566</v>
      </c>
      <c r="E893" s="1" t="s">
        <v>43</v>
      </c>
      <c r="F893" s="1" t="s">
        <v>27</v>
      </c>
      <c r="G893">
        <v>485</v>
      </c>
      <c r="H893">
        <v>2</v>
      </c>
      <c r="I893">
        <v>26</v>
      </c>
      <c r="J893">
        <v>2</v>
      </c>
      <c r="K893">
        <v>0.05</v>
      </c>
      <c r="L893" s="1" t="s">
        <v>263</v>
      </c>
      <c r="M893">
        <v>1</v>
      </c>
      <c r="N893">
        <v>2</v>
      </c>
      <c r="O893">
        <v>599.99</v>
      </c>
      <c r="P893">
        <v>2016</v>
      </c>
      <c r="Q893" s="1" t="s">
        <v>19</v>
      </c>
      <c r="R893" s="1" t="s">
        <v>242</v>
      </c>
      <c r="S893">
        <v>1139.981</v>
      </c>
      <c r="T893" t="str">
        <f>_xlfn.CONCAT(bike_store_customer_order[[#This Row],[first_name]]," ",bike_store_customer_order[[#This Row],[last_name]])</f>
        <v>Birdie Kramer</v>
      </c>
    </row>
    <row r="894" spans="1:20" x14ac:dyDescent="0.3">
      <c r="A894">
        <v>471</v>
      </c>
      <c r="B894" s="1" t="s">
        <v>2264</v>
      </c>
      <c r="C894" s="1" t="s">
        <v>1586</v>
      </c>
      <c r="D894" s="1" t="s">
        <v>2265</v>
      </c>
      <c r="E894" s="1" t="s">
        <v>188</v>
      </c>
      <c r="F894" s="1" t="s">
        <v>27</v>
      </c>
      <c r="G894">
        <v>116</v>
      </c>
      <c r="H894">
        <v>1</v>
      </c>
      <c r="I894">
        <v>26</v>
      </c>
      <c r="J894">
        <v>1</v>
      </c>
      <c r="K894">
        <v>0.05</v>
      </c>
      <c r="L894" s="1" t="s">
        <v>263</v>
      </c>
      <c r="M894">
        <v>1</v>
      </c>
      <c r="N894">
        <v>2</v>
      </c>
      <c r="O894">
        <v>599.99</v>
      </c>
      <c r="P894">
        <v>2016</v>
      </c>
      <c r="Q894" s="1" t="s">
        <v>19</v>
      </c>
      <c r="R894" s="1" t="s">
        <v>242</v>
      </c>
      <c r="S894">
        <v>569.9905</v>
      </c>
      <c r="T894" t="str">
        <f>_xlfn.CONCAT(bike_store_customer_order[[#This Row],[first_name]]," ",bike_store_customer_order[[#This Row],[last_name]])</f>
        <v>Burma Summers</v>
      </c>
    </row>
    <row r="895" spans="1:20" x14ac:dyDescent="0.3">
      <c r="A895">
        <v>492</v>
      </c>
      <c r="B895" s="1" t="s">
        <v>2266</v>
      </c>
      <c r="C895" s="1" t="s">
        <v>1137</v>
      </c>
      <c r="D895" s="1" t="s">
        <v>2267</v>
      </c>
      <c r="E895" s="1" t="s">
        <v>159</v>
      </c>
      <c r="F895" s="1" t="s">
        <v>27</v>
      </c>
      <c r="G895">
        <v>449</v>
      </c>
      <c r="H895">
        <v>4</v>
      </c>
      <c r="I895">
        <v>26</v>
      </c>
      <c r="J895">
        <v>2</v>
      </c>
      <c r="K895">
        <v>0.2</v>
      </c>
      <c r="L895" s="1" t="s">
        <v>263</v>
      </c>
      <c r="M895">
        <v>1</v>
      </c>
      <c r="N895">
        <v>2</v>
      </c>
      <c r="O895">
        <v>599.99</v>
      </c>
      <c r="P895">
        <v>2016</v>
      </c>
      <c r="Q895" s="1" t="s">
        <v>19</v>
      </c>
      <c r="R895" s="1" t="s">
        <v>242</v>
      </c>
      <c r="S895">
        <v>959.98400000000004</v>
      </c>
      <c r="T895" t="str">
        <f>_xlfn.CONCAT(bike_store_customer_order[[#This Row],[first_name]]," ",bike_store_customer_order[[#This Row],[last_name]])</f>
        <v>Justa Thompson</v>
      </c>
    </row>
    <row r="896" spans="1:20" x14ac:dyDescent="0.3">
      <c r="A896">
        <v>527</v>
      </c>
      <c r="B896" s="1" t="s">
        <v>1116</v>
      </c>
      <c r="C896" s="1" t="s">
        <v>1117</v>
      </c>
      <c r="D896" s="1" t="s">
        <v>1118</v>
      </c>
      <c r="E896" s="1" t="s">
        <v>179</v>
      </c>
      <c r="F896" s="1" t="s">
        <v>27</v>
      </c>
      <c r="G896">
        <v>367</v>
      </c>
      <c r="H896">
        <v>1</v>
      </c>
      <c r="I896">
        <v>26</v>
      </c>
      <c r="J896">
        <v>2</v>
      </c>
      <c r="K896">
        <v>0.1</v>
      </c>
      <c r="L896" s="1" t="s">
        <v>263</v>
      </c>
      <c r="M896">
        <v>1</v>
      </c>
      <c r="N896">
        <v>2</v>
      </c>
      <c r="O896">
        <v>599.99</v>
      </c>
      <c r="P896">
        <v>2016</v>
      </c>
      <c r="Q896" s="1" t="s">
        <v>19</v>
      </c>
      <c r="R896" s="1" t="s">
        <v>242</v>
      </c>
      <c r="S896">
        <v>1079.982</v>
      </c>
      <c r="T896" t="str">
        <f>_xlfn.CONCAT(bike_store_customer_order[[#This Row],[first_name]]," ",bike_store_customer_order[[#This Row],[last_name]])</f>
        <v>Afton Juarez</v>
      </c>
    </row>
    <row r="897" spans="1:20" x14ac:dyDescent="0.3">
      <c r="A897">
        <v>535</v>
      </c>
      <c r="B897" s="1" t="s">
        <v>2268</v>
      </c>
      <c r="C897" s="1" t="s">
        <v>1319</v>
      </c>
      <c r="D897" s="1" t="s">
        <v>2269</v>
      </c>
      <c r="E897" s="1" t="s">
        <v>142</v>
      </c>
      <c r="F897" s="1" t="s">
        <v>27</v>
      </c>
      <c r="G897">
        <v>54</v>
      </c>
      <c r="H897">
        <v>1</v>
      </c>
      <c r="I897">
        <v>26</v>
      </c>
      <c r="J897">
        <v>2</v>
      </c>
      <c r="K897">
        <v>0.2</v>
      </c>
      <c r="L897" s="1" t="s">
        <v>263</v>
      </c>
      <c r="M897">
        <v>1</v>
      </c>
      <c r="N897">
        <v>2</v>
      </c>
      <c r="O897">
        <v>599.99</v>
      </c>
      <c r="P897">
        <v>2016</v>
      </c>
      <c r="Q897" s="1" t="s">
        <v>19</v>
      </c>
      <c r="R897" s="1" t="s">
        <v>242</v>
      </c>
      <c r="S897">
        <v>959.98400000000004</v>
      </c>
      <c r="T897" t="str">
        <f>_xlfn.CONCAT(bike_store_customer_order[[#This Row],[first_name]]," ",bike_store_customer_order[[#This Row],[last_name]])</f>
        <v>Inge Olsen</v>
      </c>
    </row>
    <row r="898" spans="1:20" x14ac:dyDescent="0.3">
      <c r="A898">
        <v>549</v>
      </c>
      <c r="B898" s="1" t="s">
        <v>1743</v>
      </c>
      <c r="C898" s="1" t="s">
        <v>2270</v>
      </c>
      <c r="D898" s="1" t="s">
        <v>2271</v>
      </c>
      <c r="E898" s="1" t="s">
        <v>142</v>
      </c>
      <c r="F898" s="1" t="s">
        <v>27</v>
      </c>
      <c r="G898">
        <v>473</v>
      </c>
      <c r="H898">
        <v>1</v>
      </c>
      <c r="I898">
        <v>26</v>
      </c>
      <c r="J898">
        <v>1</v>
      </c>
      <c r="K898">
        <v>7.0000000000000007E-2</v>
      </c>
      <c r="L898" s="1" t="s">
        <v>263</v>
      </c>
      <c r="M898">
        <v>1</v>
      </c>
      <c r="N898">
        <v>2</v>
      </c>
      <c r="O898">
        <v>599.99</v>
      </c>
      <c r="P898">
        <v>2016</v>
      </c>
      <c r="Q898" s="1" t="s">
        <v>19</v>
      </c>
      <c r="R898" s="1" t="s">
        <v>242</v>
      </c>
      <c r="S898">
        <v>557.99069999999995</v>
      </c>
      <c r="T898" t="str">
        <f>_xlfn.CONCAT(bike_store_customer_order[[#This Row],[first_name]]," ",bike_store_customer_order[[#This Row],[last_name]])</f>
        <v>Elmo Arnold</v>
      </c>
    </row>
    <row r="899" spans="1:20" x14ac:dyDescent="0.3">
      <c r="A899">
        <v>568</v>
      </c>
      <c r="B899" s="1" t="s">
        <v>1638</v>
      </c>
      <c r="C899" s="1" t="s">
        <v>1639</v>
      </c>
      <c r="D899" s="1" t="s">
        <v>1640</v>
      </c>
      <c r="E899" s="1" t="s">
        <v>171</v>
      </c>
      <c r="F899" s="1" t="s">
        <v>27</v>
      </c>
      <c r="G899">
        <v>321</v>
      </c>
      <c r="H899">
        <v>3</v>
      </c>
      <c r="I899">
        <v>26</v>
      </c>
      <c r="J899">
        <v>1</v>
      </c>
      <c r="K899">
        <v>0.2</v>
      </c>
      <c r="L899" s="1" t="s">
        <v>263</v>
      </c>
      <c r="M899">
        <v>1</v>
      </c>
      <c r="N899">
        <v>2</v>
      </c>
      <c r="O899">
        <v>599.99</v>
      </c>
      <c r="P899">
        <v>2016</v>
      </c>
      <c r="Q899" s="1" t="s">
        <v>19</v>
      </c>
      <c r="R899" s="1" t="s">
        <v>242</v>
      </c>
      <c r="S899">
        <v>479.99200000000002</v>
      </c>
      <c r="T899" t="str">
        <f>_xlfn.CONCAT(bike_store_customer_order[[#This Row],[first_name]]," ",bike_store_customer_order[[#This Row],[last_name]])</f>
        <v>Arcelia Vinson</v>
      </c>
    </row>
    <row r="900" spans="1:20" x14ac:dyDescent="0.3">
      <c r="A900">
        <v>612</v>
      </c>
      <c r="B900" s="1" t="s">
        <v>930</v>
      </c>
      <c r="C900" s="1" t="s">
        <v>1245</v>
      </c>
      <c r="D900" s="1" t="s">
        <v>1309</v>
      </c>
      <c r="E900" s="1" t="s">
        <v>34</v>
      </c>
      <c r="F900" s="1" t="s">
        <v>27</v>
      </c>
      <c r="G900">
        <v>73</v>
      </c>
      <c r="H900">
        <v>2</v>
      </c>
      <c r="I900">
        <v>26</v>
      </c>
      <c r="J900">
        <v>2</v>
      </c>
      <c r="K900">
        <v>0.05</v>
      </c>
      <c r="L900" s="1" t="s">
        <v>263</v>
      </c>
      <c r="M900">
        <v>1</v>
      </c>
      <c r="N900">
        <v>2</v>
      </c>
      <c r="O900">
        <v>599.99</v>
      </c>
      <c r="P900">
        <v>2016</v>
      </c>
      <c r="Q900" s="1" t="s">
        <v>19</v>
      </c>
      <c r="R900" s="1" t="s">
        <v>242</v>
      </c>
      <c r="S900">
        <v>1139.981</v>
      </c>
      <c r="T900" t="str">
        <f>_xlfn.CONCAT(bike_store_customer_order[[#This Row],[first_name]]," ",bike_store_customer_order[[#This Row],[last_name]])</f>
        <v>Gabriel Wagner</v>
      </c>
    </row>
    <row r="901" spans="1:20" x14ac:dyDescent="0.3">
      <c r="A901">
        <v>616</v>
      </c>
      <c r="B901" s="1" t="s">
        <v>579</v>
      </c>
      <c r="C901" s="1" t="s">
        <v>580</v>
      </c>
      <c r="D901" s="1" t="s">
        <v>581</v>
      </c>
      <c r="E901" s="1" t="s">
        <v>116</v>
      </c>
      <c r="F901" s="1" t="s">
        <v>27</v>
      </c>
      <c r="G901">
        <v>179</v>
      </c>
      <c r="H901">
        <v>2</v>
      </c>
      <c r="I901">
        <v>26</v>
      </c>
      <c r="J901">
        <v>1</v>
      </c>
      <c r="K901">
        <v>0.1</v>
      </c>
      <c r="L901" s="1" t="s">
        <v>263</v>
      </c>
      <c r="M901">
        <v>1</v>
      </c>
      <c r="N901">
        <v>2</v>
      </c>
      <c r="O901">
        <v>599.99</v>
      </c>
      <c r="P901">
        <v>2016</v>
      </c>
      <c r="Q901" s="1" t="s">
        <v>19</v>
      </c>
      <c r="R901" s="1" t="s">
        <v>242</v>
      </c>
      <c r="S901">
        <v>539.99099999999999</v>
      </c>
      <c r="T901" t="str">
        <f>_xlfn.CONCAT(bike_store_customer_order[[#This Row],[first_name]]," ",bike_store_customer_order[[#This Row],[last_name]])</f>
        <v>Shery Acosta</v>
      </c>
    </row>
    <row r="902" spans="1:20" x14ac:dyDescent="0.3">
      <c r="A902">
        <v>624</v>
      </c>
      <c r="B902" s="1" t="s">
        <v>2272</v>
      </c>
      <c r="C902" s="1" t="s">
        <v>1006</v>
      </c>
      <c r="D902" s="1" t="s">
        <v>2273</v>
      </c>
      <c r="E902" s="1" t="s">
        <v>142</v>
      </c>
      <c r="F902" s="1" t="s">
        <v>27</v>
      </c>
      <c r="G902">
        <v>600</v>
      </c>
      <c r="H902">
        <v>1</v>
      </c>
      <c r="I902">
        <v>26</v>
      </c>
      <c r="J902">
        <v>2</v>
      </c>
      <c r="K902">
        <v>7.0000000000000007E-2</v>
      </c>
      <c r="L902" s="1" t="s">
        <v>263</v>
      </c>
      <c r="M902">
        <v>1</v>
      </c>
      <c r="N902">
        <v>2</v>
      </c>
      <c r="O902">
        <v>599.99</v>
      </c>
      <c r="P902">
        <v>2016</v>
      </c>
      <c r="Q902" s="1" t="s">
        <v>19</v>
      </c>
      <c r="R902" s="1" t="s">
        <v>242</v>
      </c>
      <c r="S902">
        <v>1115.9813999999999</v>
      </c>
      <c r="T902" t="str">
        <f>_xlfn.CONCAT(bike_store_customer_order[[#This Row],[first_name]]," ",bike_store_customer_order[[#This Row],[last_name]])</f>
        <v>Sharika Colon</v>
      </c>
    </row>
    <row r="903" spans="1:20" x14ac:dyDescent="0.3">
      <c r="A903">
        <v>638</v>
      </c>
      <c r="B903" s="1" t="s">
        <v>585</v>
      </c>
      <c r="C903" s="1" t="s">
        <v>586</v>
      </c>
      <c r="D903" s="1" t="s">
        <v>587</v>
      </c>
      <c r="E903" s="1" t="s">
        <v>36</v>
      </c>
      <c r="F903" s="1" t="s">
        <v>27</v>
      </c>
      <c r="G903">
        <v>280</v>
      </c>
      <c r="H903">
        <v>2</v>
      </c>
      <c r="I903">
        <v>26</v>
      </c>
      <c r="J903">
        <v>2</v>
      </c>
      <c r="K903">
        <v>7.0000000000000007E-2</v>
      </c>
      <c r="L903" s="1" t="s">
        <v>263</v>
      </c>
      <c r="M903">
        <v>1</v>
      </c>
      <c r="N903">
        <v>2</v>
      </c>
      <c r="O903">
        <v>599.99</v>
      </c>
      <c r="P903">
        <v>2016</v>
      </c>
      <c r="Q903" s="1" t="s">
        <v>19</v>
      </c>
      <c r="R903" s="1" t="s">
        <v>242</v>
      </c>
      <c r="S903">
        <v>1115.9813999999999</v>
      </c>
      <c r="T903" t="str">
        <f>_xlfn.CONCAT(bike_store_customer_order[[#This Row],[first_name]]," ",bike_store_customer_order[[#This Row],[last_name]])</f>
        <v>Tomeka Higgins</v>
      </c>
    </row>
    <row r="904" spans="1:20" x14ac:dyDescent="0.3">
      <c r="A904">
        <v>639</v>
      </c>
      <c r="B904" s="1" t="s">
        <v>2132</v>
      </c>
      <c r="C904" s="1" t="s">
        <v>1466</v>
      </c>
      <c r="D904" s="1" t="s">
        <v>2133</v>
      </c>
      <c r="E904" s="1" t="s">
        <v>224</v>
      </c>
      <c r="F904" s="1" t="s">
        <v>27</v>
      </c>
      <c r="G904">
        <v>520</v>
      </c>
      <c r="H904">
        <v>1</v>
      </c>
      <c r="I904">
        <v>26</v>
      </c>
      <c r="J904">
        <v>1</v>
      </c>
      <c r="K904">
        <v>0.1</v>
      </c>
      <c r="L904" s="1" t="s">
        <v>263</v>
      </c>
      <c r="M904">
        <v>1</v>
      </c>
      <c r="N904">
        <v>2</v>
      </c>
      <c r="O904">
        <v>599.99</v>
      </c>
      <c r="P904">
        <v>2016</v>
      </c>
      <c r="Q904" s="1" t="s">
        <v>19</v>
      </c>
      <c r="R904" s="1" t="s">
        <v>242</v>
      </c>
      <c r="S904">
        <v>539.99099999999999</v>
      </c>
      <c r="T904" t="str">
        <f>_xlfn.CONCAT(bike_store_customer_order[[#This Row],[first_name]]," ",bike_store_customer_order[[#This Row],[last_name]])</f>
        <v>Ronald Parsons</v>
      </c>
    </row>
    <row r="905" spans="1:20" x14ac:dyDescent="0.3">
      <c r="A905">
        <v>667</v>
      </c>
      <c r="B905" s="1" t="s">
        <v>2274</v>
      </c>
      <c r="C905" s="1" t="s">
        <v>785</v>
      </c>
      <c r="D905" s="1" t="s">
        <v>2275</v>
      </c>
      <c r="E905" s="1" t="s">
        <v>135</v>
      </c>
      <c r="F905" s="1" t="s">
        <v>27</v>
      </c>
      <c r="G905">
        <v>442</v>
      </c>
      <c r="H905">
        <v>2</v>
      </c>
      <c r="I905">
        <v>26</v>
      </c>
      <c r="J905">
        <v>2</v>
      </c>
      <c r="K905">
        <v>0.2</v>
      </c>
      <c r="L905" s="1" t="s">
        <v>263</v>
      </c>
      <c r="M905">
        <v>1</v>
      </c>
      <c r="N905">
        <v>2</v>
      </c>
      <c r="O905">
        <v>599.99</v>
      </c>
      <c r="P905">
        <v>2016</v>
      </c>
      <c r="Q905" s="1" t="s">
        <v>19</v>
      </c>
      <c r="R905" s="1" t="s">
        <v>242</v>
      </c>
      <c r="S905">
        <v>959.98400000000004</v>
      </c>
      <c r="T905" t="str">
        <f>_xlfn.CONCAT(bike_store_customer_order[[#This Row],[first_name]]," ",bike_store_customer_order[[#This Row],[last_name]])</f>
        <v>Etsuko Garrison</v>
      </c>
    </row>
    <row r="906" spans="1:20" x14ac:dyDescent="0.3">
      <c r="A906">
        <v>711</v>
      </c>
      <c r="B906" s="1" t="s">
        <v>2137</v>
      </c>
      <c r="C906" s="1" t="s">
        <v>2138</v>
      </c>
      <c r="D906" s="1" t="s">
        <v>2139</v>
      </c>
      <c r="E906" s="1" t="s">
        <v>173</v>
      </c>
      <c r="F906" s="1" t="s">
        <v>27</v>
      </c>
      <c r="G906">
        <v>610</v>
      </c>
      <c r="H906">
        <v>1</v>
      </c>
      <c r="I906">
        <v>26</v>
      </c>
      <c r="J906">
        <v>1</v>
      </c>
      <c r="K906">
        <v>0.1</v>
      </c>
      <c r="L906" s="1" t="s">
        <v>263</v>
      </c>
      <c r="M906">
        <v>1</v>
      </c>
      <c r="N906">
        <v>2</v>
      </c>
      <c r="O906">
        <v>599.99</v>
      </c>
      <c r="P906">
        <v>2016</v>
      </c>
      <c r="Q906" s="1" t="s">
        <v>19</v>
      </c>
      <c r="R906" s="1" t="s">
        <v>242</v>
      </c>
      <c r="S906">
        <v>539.99099999999999</v>
      </c>
      <c r="T906" t="str">
        <f>_xlfn.CONCAT(bike_store_customer_order[[#This Row],[first_name]]," ",bike_store_customer_order[[#This Row],[last_name]])</f>
        <v>Jovita Bishop</v>
      </c>
    </row>
    <row r="907" spans="1:20" x14ac:dyDescent="0.3">
      <c r="A907">
        <v>721</v>
      </c>
      <c r="B907" s="1" t="s">
        <v>1048</v>
      </c>
      <c r="C907" s="1" t="s">
        <v>2276</v>
      </c>
      <c r="D907" s="1" t="s">
        <v>2277</v>
      </c>
      <c r="E907" s="1" t="s">
        <v>171</v>
      </c>
      <c r="F907" s="1" t="s">
        <v>27</v>
      </c>
      <c r="G907">
        <v>505</v>
      </c>
      <c r="H907">
        <v>1</v>
      </c>
      <c r="I907">
        <v>26</v>
      </c>
      <c r="J907">
        <v>1</v>
      </c>
      <c r="K907">
        <v>0.2</v>
      </c>
      <c r="L907" s="1" t="s">
        <v>263</v>
      </c>
      <c r="M907">
        <v>1</v>
      </c>
      <c r="N907">
        <v>2</v>
      </c>
      <c r="O907">
        <v>599.99</v>
      </c>
      <c r="P907">
        <v>2016</v>
      </c>
      <c r="Q907" s="1" t="s">
        <v>19</v>
      </c>
      <c r="R907" s="1" t="s">
        <v>242</v>
      </c>
      <c r="S907">
        <v>479.99200000000002</v>
      </c>
      <c r="T907" t="str">
        <f>_xlfn.CONCAT(bike_store_customer_order[[#This Row],[first_name]]," ",bike_store_customer_order[[#This Row],[last_name]])</f>
        <v>Erlinda Osborne</v>
      </c>
    </row>
    <row r="908" spans="1:20" x14ac:dyDescent="0.3">
      <c r="A908">
        <v>740</v>
      </c>
      <c r="B908" s="1" t="s">
        <v>1145</v>
      </c>
      <c r="C908" s="1" t="s">
        <v>1146</v>
      </c>
      <c r="D908" s="1" t="s">
        <v>1147</v>
      </c>
      <c r="E908" s="1" t="s">
        <v>59</v>
      </c>
      <c r="F908" s="1" t="s">
        <v>27</v>
      </c>
      <c r="G908">
        <v>117</v>
      </c>
      <c r="H908">
        <v>2</v>
      </c>
      <c r="I908">
        <v>26</v>
      </c>
      <c r="J908">
        <v>1</v>
      </c>
      <c r="K908">
        <v>0.05</v>
      </c>
      <c r="L908" s="1" t="s">
        <v>263</v>
      </c>
      <c r="M908">
        <v>1</v>
      </c>
      <c r="N908">
        <v>2</v>
      </c>
      <c r="O908">
        <v>599.99</v>
      </c>
      <c r="P908">
        <v>2016</v>
      </c>
      <c r="Q908" s="1" t="s">
        <v>19</v>
      </c>
      <c r="R908" s="1" t="s">
        <v>242</v>
      </c>
      <c r="S908">
        <v>569.9905</v>
      </c>
      <c r="T908" t="str">
        <f>_xlfn.CONCAT(bike_store_customer_order[[#This Row],[first_name]]," ",bike_store_customer_order[[#This Row],[last_name]])</f>
        <v>Gwenn Melton</v>
      </c>
    </row>
    <row r="909" spans="1:20" x14ac:dyDescent="0.3">
      <c r="A909">
        <v>797</v>
      </c>
      <c r="B909" s="1" t="s">
        <v>2143</v>
      </c>
      <c r="C909" s="1" t="s">
        <v>1027</v>
      </c>
      <c r="D909" s="1" t="s">
        <v>2144</v>
      </c>
      <c r="E909" s="1" t="s">
        <v>39</v>
      </c>
      <c r="F909" s="1" t="s">
        <v>27</v>
      </c>
      <c r="G909">
        <v>71</v>
      </c>
      <c r="H909">
        <v>1</v>
      </c>
      <c r="I909">
        <v>26</v>
      </c>
      <c r="J909">
        <v>2</v>
      </c>
      <c r="K909">
        <v>0.05</v>
      </c>
      <c r="L909" s="1" t="s">
        <v>263</v>
      </c>
      <c r="M909">
        <v>1</v>
      </c>
      <c r="N909">
        <v>2</v>
      </c>
      <c r="O909">
        <v>599.99</v>
      </c>
      <c r="P909">
        <v>2016</v>
      </c>
      <c r="Q909" s="1" t="s">
        <v>19</v>
      </c>
      <c r="R909" s="1" t="s">
        <v>242</v>
      </c>
      <c r="S909">
        <v>1139.981</v>
      </c>
      <c r="T909" t="str">
        <f>_xlfn.CONCAT(bike_store_customer_order[[#This Row],[first_name]]," ",bike_store_customer_order[[#This Row],[last_name]])</f>
        <v>Cathey Lamb</v>
      </c>
    </row>
    <row r="910" spans="1:20" x14ac:dyDescent="0.3">
      <c r="A910">
        <v>806</v>
      </c>
      <c r="B910" s="1" t="s">
        <v>1488</v>
      </c>
      <c r="C910" s="1" t="s">
        <v>2278</v>
      </c>
      <c r="D910" s="1" t="s">
        <v>2279</v>
      </c>
      <c r="E910" s="1" t="s">
        <v>173</v>
      </c>
      <c r="F910" s="1" t="s">
        <v>27</v>
      </c>
      <c r="G910">
        <v>342</v>
      </c>
      <c r="H910">
        <v>1</v>
      </c>
      <c r="I910">
        <v>26</v>
      </c>
      <c r="J910">
        <v>1</v>
      </c>
      <c r="K910">
        <v>7.0000000000000007E-2</v>
      </c>
      <c r="L910" s="1" t="s">
        <v>263</v>
      </c>
      <c r="M910">
        <v>1</v>
      </c>
      <c r="N910">
        <v>2</v>
      </c>
      <c r="O910">
        <v>599.99</v>
      </c>
      <c r="P910">
        <v>2016</v>
      </c>
      <c r="Q910" s="1" t="s">
        <v>19</v>
      </c>
      <c r="R910" s="1" t="s">
        <v>242</v>
      </c>
      <c r="S910">
        <v>557.99069999999995</v>
      </c>
      <c r="T910" t="str">
        <f>_xlfn.CONCAT(bike_store_customer_order[[#This Row],[first_name]]," ",bike_store_customer_order[[#This Row],[last_name]])</f>
        <v>Reyes Merritt</v>
      </c>
    </row>
    <row r="911" spans="1:20" x14ac:dyDescent="0.3">
      <c r="A911">
        <v>833</v>
      </c>
      <c r="B911" s="1" t="s">
        <v>597</v>
      </c>
      <c r="C911" s="1" t="s">
        <v>598</v>
      </c>
      <c r="D911" s="1" t="s">
        <v>599</v>
      </c>
      <c r="E911" s="1" t="s">
        <v>74</v>
      </c>
      <c r="F911" s="1" t="s">
        <v>27</v>
      </c>
      <c r="G911">
        <v>574</v>
      </c>
      <c r="H911">
        <v>1</v>
      </c>
      <c r="I911">
        <v>26</v>
      </c>
      <c r="J911">
        <v>1</v>
      </c>
      <c r="K911">
        <v>0.05</v>
      </c>
      <c r="L911" s="1" t="s">
        <v>263</v>
      </c>
      <c r="M911">
        <v>1</v>
      </c>
      <c r="N911">
        <v>2</v>
      </c>
      <c r="O911">
        <v>599.99</v>
      </c>
      <c r="P911">
        <v>2016</v>
      </c>
      <c r="Q911" s="1" t="s">
        <v>19</v>
      </c>
      <c r="R911" s="1" t="s">
        <v>242</v>
      </c>
      <c r="S911">
        <v>569.9905</v>
      </c>
      <c r="T911" t="str">
        <f>_xlfn.CONCAT(bike_store_customer_order[[#This Row],[first_name]]," ",bike_store_customer_order[[#This Row],[last_name]])</f>
        <v>Leone Emerson</v>
      </c>
    </row>
    <row r="912" spans="1:20" x14ac:dyDescent="0.3">
      <c r="A912">
        <v>942</v>
      </c>
      <c r="B912" s="1" t="s">
        <v>2280</v>
      </c>
      <c r="C912" s="1" t="s">
        <v>1711</v>
      </c>
      <c r="D912" s="1" t="s">
        <v>2281</v>
      </c>
      <c r="E912" s="1" t="s">
        <v>35</v>
      </c>
      <c r="F912" s="1" t="s">
        <v>27</v>
      </c>
      <c r="G912">
        <v>562</v>
      </c>
      <c r="H912">
        <v>2</v>
      </c>
      <c r="I912">
        <v>26</v>
      </c>
      <c r="J912">
        <v>1</v>
      </c>
      <c r="K912">
        <v>0.05</v>
      </c>
      <c r="L912" s="1" t="s">
        <v>263</v>
      </c>
      <c r="M912">
        <v>1</v>
      </c>
      <c r="N912">
        <v>2</v>
      </c>
      <c r="O912">
        <v>599.99</v>
      </c>
      <c r="P912">
        <v>2016</v>
      </c>
      <c r="Q912" s="1" t="s">
        <v>19</v>
      </c>
      <c r="R912" s="1" t="s">
        <v>242</v>
      </c>
      <c r="S912">
        <v>569.9905</v>
      </c>
      <c r="T912" t="str">
        <f>_xlfn.CONCAT(bike_store_customer_order[[#This Row],[first_name]]," ",bike_store_customer_order[[#This Row],[last_name]])</f>
        <v>Davis Long</v>
      </c>
    </row>
    <row r="913" spans="1:20" x14ac:dyDescent="0.3">
      <c r="A913">
        <v>979</v>
      </c>
      <c r="B913" s="1" t="s">
        <v>2282</v>
      </c>
      <c r="C913" s="1" t="s">
        <v>2283</v>
      </c>
      <c r="D913" s="1" t="s">
        <v>2284</v>
      </c>
      <c r="E913" s="1" t="s">
        <v>165</v>
      </c>
      <c r="F913" s="1" t="s">
        <v>27</v>
      </c>
      <c r="G913">
        <v>41</v>
      </c>
      <c r="H913">
        <v>3</v>
      </c>
      <c r="I913">
        <v>26</v>
      </c>
      <c r="J913">
        <v>2</v>
      </c>
      <c r="K913">
        <v>0.2</v>
      </c>
      <c r="L913" s="1" t="s">
        <v>263</v>
      </c>
      <c r="M913">
        <v>1</v>
      </c>
      <c r="N913">
        <v>2</v>
      </c>
      <c r="O913">
        <v>599.99</v>
      </c>
      <c r="P913">
        <v>2016</v>
      </c>
      <c r="Q913" s="1" t="s">
        <v>19</v>
      </c>
      <c r="R913" s="1" t="s">
        <v>242</v>
      </c>
      <c r="S913">
        <v>959.98400000000004</v>
      </c>
      <c r="T913" t="str">
        <f>_xlfn.CONCAT(bike_store_customer_order[[#This Row],[first_name]]," ",bike_store_customer_order[[#This Row],[last_name]])</f>
        <v>Ingeborg Ellison</v>
      </c>
    </row>
    <row r="914" spans="1:20" x14ac:dyDescent="0.3">
      <c r="A914">
        <v>984</v>
      </c>
      <c r="B914" s="1" t="s">
        <v>970</v>
      </c>
      <c r="C914" s="1" t="s">
        <v>971</v>
      </c>
      <c r="D914" s="1" t="s">
        <v>972</v>
      </c>
      <c r="E914" s="1" t="s">
        <v>138</v>
      </c>
      <c r="F914" s="1" t="s">
        <v>27</v>
      </c>
      <c r="G914">
        <v>479</v>
      </c>
      <c r="H914">
        <v>1</v>
      </c>
      <c r="I914">
        <v>26</v>
      </c>
      <c r="J914">
        <v>1</v>
      </c>
      <c r="K914">
        <v>7.0000000000000007E-2</v>
      </c>
      <c r="L914" s="1" t="s">
        <v>263</v>
      </c>
      <c r="M914">
        <v>1</v>
      </c>
      <c r="N914">
        <v>2</v>
      </c>
      <c r="O914">
        <v>599.99</v>
      </c>
      <c r="P914">
        <v>2016</v>
      </c>
      <c r="Q914" s="1" t="s">
        <v>19</v>
      </c>
      <c r="R914" s="1" t="s">
        <v>242</v>
      </c>
      <c r="S914">
        <v>557.99069999999995</v>
      </c>
      <c r="T914" t="str">
        <f>_xlfn.CONCAT(bike_store_customer_order[[#This Row],[first_name]]," ",bike_store_customer_order[[#This Row],[last_name]])</f>
        <v>Ivette Warren</v>
      </c>
    </row>
    <row r="915" spans="1:20" x14ac:dyDescent="0.3">
      <c r="A915">
        <v>1047</v>
      </c>
      <c r="B915" s="1" t="s">
        <v>630</v>
      </c>
      <c r="C915" s="1" t="s">
        <v>631</v>
      </c>
      <c r="D915" s="1" t="s">
        <v>632</v>
      </c>
      <c r="E915" s="1" t="s">
        <v>120</v>
      </c>
      <c r="F915" s="1" t="s">
        <v>27</v>
      </c>
      <c r="G915">
        <v>51</v>
      </c>
      <c r="H915">
        <v>3</v>
      </c>
      <c r="I915">
        <v>26</v>
      </c>
      <c r="J915">
        <v>2</v>
      </c>
      <c r="K915">
        <v>0.2</v>
      </c>
      <c r="L915" s="1" t="s">
        <v>263</v>
      </c>
      <c r="M915">
        <v>1</v>
      </c>
      <c r="N915">
        <v>2</v>
      </c>
      <c r="O915">
        <v>599.99</v>
      </c>
      <c r="P915">
        <v>2016</v>
      </c>
      <c r="Q915" s="1" t="s">
        <v>19</v>
      </c>
      <c r="R915" s="1" t="s">
        <v>242</v>
      </c>
      <c r="S915">
        <v>959.98400000000004</v>
      </c>
      <c r="T915" t="str">
        <f>_xlfn.CONCAT(bike_store_customer_order[[#This Row],[first_name]]," ",bike_store_customer_order[[#This Row],[last_name]])</f>
        <v>Jamaal Baker</v>
      </c>
    </row>
    <row r="916" spans="1:20" x14ac:dyDescent="0.3">
      <c r="A916">
        <v>1049</v>
      </c>
      <c r="B916" s="1" t="s">
        <v>2285</v>
      </c>
      <c r="C916" s="1" t="s">
        <v>2286</v>
      </c>
      <c r="D916" s="1" t="s">
        <v>2287</v>
      </c>
      <c r="E916" s="1" t="s">
        <v>118</v>
      </c>
      <c r="F916" s="1" t="s">
        <v>27</v>
      </c>
      <c r="G916">
        <v>130</v>
      </c>
      <c r="H916">
        <v>1</v>
      </c>
      <c r="I916">
        <v>26</v>
      </c>
      <c r="J916">
        <v>1</v>
      </c>
      <c r="K916">
        <v>0.05</v>
      </c>
      <c r="L916" s="1" t="s">
        <v>263</v>
      </c>
      <c r="M916">
        <v>1</v>
      </c>
      <c r="N916">
        <v>2</v>
      </c>
      <c r="O916">
        <v>599.99</v>
      </c>
      <c r="P916">
        <v>2016</v>
      </c>
      <c r="Q916" s="1" t="s">
        <v>19</v>
      </c>
      <c r="R916" s="1" t="s">
        <v>242</v>
      </c>
      <c r="S916">
        <v>569.9905</v>
      </c>
      <c r="T916" t="str">
        <f>_xlfn.CONCAT(bike_store_customer_order[[#This Row],[first_name]]," ",bike_store_customer_order[[#This Row],[last_name]])</f>
        <v>Marcelino Mcbride</v>
      </c>
    </row>
    <row r="917" spans="1:20" x14ac:dyDescent="0.3">
      <c r="A917">
        <v>1094</v>
      </c>
      <c r="B917" s="1" t="s">
        <v>1672</v>
      </c>
      <c r="C917" s="1" t="s">
        <v>1673</v>
      </c>
      <c r="D917" s="1" t="s">
        <v>1674</v>
      </c>
      <c r="E917" s="1" t="s">
        <v>99</v>
      </c>
      <c r="F917" s="1" t="s">
        <v>27</v>
      </c>
      <c r="G917">
        <v>96</v>
      </c>
      <c r="H917">
        <v>1</v>
      </c>
      <c r="I917">
        <v>26</v>
      </c>
      <c r="J917">
        <v>1</v>
      </c>
      <c r="K917">
        <v>0.1</v>
      </c>
      <c r="L917" s="1" t="s">
        <v>263</v>
      </c>
      <c r="M917">
        <v>1</v>
      </c>
      <c r="N917">
        <v>2</v>
      </c>
      <c r="O917">
        <v>599.99</v>
      </c>
      <c r="P917">
        <v>2016</v>
      </c>
      <c r="Q917" s="1" t="s">
        <v>19</v>
      </c>
      <c r="R917" s="1" t="s">
        <v>242</v>
      </c>
      <c r="S917">
        <v>539.99099999999999</v>
      </c>
      <c r="T917" t="str">
        <f>_xlfn.CONCAT(bike_store_customer_order[[#This Row],[first_name]]," ",bike_store_customer_order[[#This Row],[last_name]])</f>
        <v>Keitha Black</v>
      </c>
    </row>
    <row r="918" spans="1:20" x14ac:dyDescent="0.3">
      <c r="A918">
        <v>1119</v>
      </c>
      <c r="B918" s="1" t="s">
        <v>2288</v>
      </c>
      <c r="C918" s="1" t="s">
        <v>2289</v>
      </c>
      <c r="D918" s="1" t="s">
        <v>2290</v>
      </c>
      <c r="E918" s="1" t="s">
        <v>162</v>
      </c>
      <c r="F918" s="1" t="s">
        <v>27</v>
      </c>
      <c r="G918">
        <v>627</v>
      </c>
      <c r="H918">
        <v>3</v>
      </c>
      <c r="I918">
        <v>26</v>
      </c>
      <c r="J918">
        <v>1</v>
      </c>
      <c r="K918">
        <v>7.0000000000000007E-2</v>
      </c>
      <c r="L918" s="1" t="s">
        <v>263</v>
      </c>
      <c r="M918">
        <v>1</v>
      </c>
      <c r="N918">
        <v>2</v>
      </c>
      <c r="O918">
        <v>599.99</v>
      </c>
      <c r="P918">
        <v>2016</v>
      </c>
      <c r="Q918" s="1" t="s">
        <v>19</v>
      </c>
      <c r="R918" s="1" t="s">
        <v>242</v>
      </c>
      <c r="S918">
        <v>557.99069999999995</v>
      </c>
      <c r="T918" t="str">
        <f>_xlfn.CONCAT(bike_store_customer_order[[#This Row],[first_name]]," ",bike_store_customer_order[[#This Row],[last_name]])</f>
        <v>Tora Dunlap</v>
      </c>
    </row>
    <row r="919" spans="1:20" x14ac:dyDescent="0.3">
      <c r="A919">
        <v>1169</v>
      </c>
      <c r="B919" s="1" t="s">
        <v>2291</v>
      </c>
      <c r="C919" s="1" t="s">
        <v>707</v>
      </c>
      <c r="D919" s="1" t="s">
        <v>2292</v>
      </c>
      <c r="E919" s="1" t="s">
        <v>61</v>
      </c>
      <c r="F919" s="1" t="s">
        <v>27</v>
      </c>
      <c r="G919">
        <v>551</v>
      </c>
      <c r="H919">
        <v>2</v>
      </c>
      <c r="I919">
        <v>26</v>
      </c>
      <c r="J919">
        <v>1</v>
      </c>
      <c r="K919">
        <v>7.0000000000000007E-2</v>
      </c>
      <c r="L919" s="1" t="s">
        <v>263</v>
      </c>
      <c r="M919">
        <v>1</v>
      </c>
      <c r="N919">
        <v>2</v>
      </c>
      <c r="O919">
        <v>599.99</v>
      </c>
      <c r="P919">
        <v>2016</v>
      </c>
      <c r="Q919" s="1" t="s">
        <v>19</v>
      </c>
      <c r="R919" s="1" t="s">
        <v>242</v>
      </c>
      <c r="S919">
        <v>557.99069999999995</v>
      </c>
      <c r="T919" t="str">
        <f>_xlfn.CONCAT(bike_store_customer_order[[#This Row],[first_name]]," ",bike_store_customer_order[[#This Row],[last_name]])</f>
        <v>Beatris Joyner</v>
      </c>
    </row>
    <row r="920" spans="1:20" x14ac:dyDescent="0.3">
      <c r="A920">
        <v>1243</v>
      </c>
      <c r="B920" s="1" t="s">
        <v>654</v>
      </c>
      <c r="C920" s="1" t="s">
        <v>655</v>
      </c>
      <c r="D920" s="1" t="s">
        <v>656</v>
      </c>
      <c r="E920" s="1" t="s">
        <v>95</v>
      </c>
      <c r="F920" s="1" t="s">
        <v>27</v>
      </c>
      <c r="G920">
        <v>323</v>
      </c>
      <c r="H920">
        <v>2</v>
      </c>
      <c r="I920">
        <v>26</v>
      </c>
      <c r="J920">
        <v>2</v>
      </c>
      <c r="K920">
        <v>0.1</v>
      </c>
      <c r="L920" s="1" t="s">
        <v>263</v>
      </c>
      <c r="M920">
        <v>1</v>
      </c>
      <c r="N920">
        <v>2</v>
      </c>
      <c r="O920">
        <v>599.99</v>
      </c>
      <c r="P920">
        <v>2016</v>
      </c>
      <c r="Q920" s="1" t="s">
        <v>19</v>
      </c>
      <c r="R920" s="1" t="s">
        <v>242</v>
      </c>
      <c r="S920">
        <v>1079.982</v>
      </c>
      <c r="T920" t="str">
        <f>_xlfn.CONCAT(bike_store_customer_order[[#This Row],[first_name]]," ",bike_store_customer_order[[#This Row],[last_name]])</f>
        <v>Heide Reed</v>
      </c>
    </row>
    <row r="921" spans="1:20" x14ac:dyDescent="0.3">
      <c r="A921">
        <v>1274</v>
      </c>
      <c r="B921" s="1" t="s">
        <v>1003</v>
      </c>
      <c r="C921" s="1" t="s">
        <v>809</v>
      </c>
      <c r="D921" s="1" t="s">
        <v>1004</v>
      </c>
      <c r="E921" s="1" t="s">
        <v>68</v>
      </c>
      <c r="F921" s="1" t="s">
        <v>27</v>
      </c>
      <c r="G921">
        <v>385</v>
      </c>
      <c r="H921">
        <v>3</v>
      </c>
      <c r="I921">
        <v>26</v>
      </c>
      <c r="J921">
        <v>2</v>
      </c>
      <c r="K921">
        <v>0.05</v>
      </c>
      <c r="L921" s="1" t="s">
        <v>263</v>
      </c>
      <c r="M921">
        <v>1</v>
      </c>
      <c r="N921">
        <v>2</v>
      </c>
      <c r="O921">
        <v>599.99</v>
      </c>
      <c r="P921">
        <v>2016</v>
      </c>
      <c r="Q921" s="1" t="s">
        <v>19</v>
      </c>
      <c r="R921" s="1" t="s">
        <v>242</v>
      </c>
      <c r="S921">
        <v>1139.981</v>
      </c>
      <c r="T921" t="str">
        <f>_xlfn.CONCAT(bike_store_customer_order[[#This Row],[first_name]]," ",bike_store_customer_order[[#This Row],[last_name]])</f>
        <v>Odette Moses</v>
      </c>
    </row>
    <row r="922" spans="1:20" x14ac:dyDescent="0.3">
      <c r="A922">
        <v>1300</v>
      </c>
      <c r="B922" s="1" t="s">
        <v>657</v>
      </c>
      <c r="C922" s="1" t="s">
        <v>658</v>
      </c>
      <c r="D922" s="1" t="s">
        <v>659</v>
      </c>
      <c r="E922" s="1" t="s">
        <v>130</v>
      </c>
      <c r="F922" s="1" t="s">
        <v>27</v>
      </c>
      <c r="G922">
        <v>360</v>
      </c>
      <c r="H922">
        <v>1</v>
      </c>
      <c r="I922">
        <v>26</v>
      </c>
      <c r="J922">
        <v>1</v>
      </c>
      <c r="K922">
        <v>0.05</v>
      </c>
      <c r="L922" s="1" t="s">
        <v>263</v>
      </c>
      <c r="M922">
        <v>1</v>
      </c>
      <c r="N922">
        <v>2</v>
      </c>
      <c r="O922">
        <v>599.99</v>
      </c>
      <c r="P922">
        <v>2016</v>
      </c>
      <c r="Q922" s="1" t="s">
        <v>19</v>
      </c>
      <c r="R922" s="1" t="s">
        <v>242</v>
      </c>
      <c r="S922">
        <v>569.9905</v>
      </c>
      <c r="T922" t="str">
        <f>_xlfn.CONCAT(bike_store_customer_order[[#This Row],[first_name]]," ",bike_store_customer_order[[#This Row],[last_name]])</f>
        <v>Clorinda Donovan</v>
      </c>
    </row>
    <row r="923" spans="1:20" x14ac:dyDescent="0.3">
      <c r="A923">
        <v>1324</v>
      </c>
      <c r="B923" s="1" t="s">
        <v>2293</v>
      </c>
      <c r="C923" s="1" t="s">
        <v>854</v>
      </c>
      <c r="D923" s="1" t="s">
        <v>2294</v>
      </c>
      <c r="E923" s="1" t="s">
        <v>172</v>
      </c>
      <c r="F923" s="1" t="s">
        <v>27</v>
      </c>
      <c r="G923">
        <v>5</v>
      </c>
      <c r="H923">
        <v>3</v>
      </c>
      <c r="I923">
        <v>26</v>
      </c>
      <c r="J923">
        <v>1</v>
      </c>
      <c r="K923">
        <v>7.0000000000000007E-2</v>
      </c>
      <c r="L923" s="1" t="s">
        <v>263</v>
      </c>
      <c r="M923">
        <v>1</v>
      </c>
      <c r="N923">
        <v>2</v>
      </c>
      <c r="O923">
        <v>599.99</v>
      </c>
      <c r="P923">
        <v>2016</v>
      </c>
      <c r="Q923" s="1" t="s">
        <v>19</v>
      </c>
      <c r="R923" s="1" t="s">
        <v>242</v>
      </c>
      <c r="S923">
        <v>557.99069999999995</v>
      </c>
      <c r="T923" t="str">
        <f>_xlfn.CONCAT(bike_store_customer_order[[#This Row],[first_name]]," ",bike_store_customer_order[[#This Row],[last_name]])</f>
        <v>Arla Ellis</v>
      </c>
    </row>
    <row r="924" spans="1:20" x14ac:dyDescent="0.3">
      <c r="A924">
        <v>1335</v>
      </c>
      <c r="B924" s="1" t="s">
        <v>2295</v>
      </c>
      <c r="C924" s="1" t="s">
        <v>2296</v>
      </c>
      <c r="D924" s="1" t="s">
        <v>2297</v>
      </c>
      <c r="E924" s="1" t="s">
        <v>125</v>
      </c>
      <c r="F924" s="1" t="s">
        <v>27</v>
      </c>
      <c r="G924">
        <v>402</v>
      </c>
      <c r="H924">
        <v>3</v>
      </c>
      <c r="I924">
        <v>26</v>
      </c>
      <c r="J924">
        <v>1</v>
      </c>
      <c r="K924">
        <v>0.05</v>
      </c>
      <c r="L924" s="1" t="s">
        <v>263</v>
      </c>
      <c r="M924">
        <v>1</v>
      </c>
      <c r="N924">
        <v>2</v>
      </c>
      <c r="O924">
        <v>599.99</v>
      </c>
      <c r="P924">
        <v>2016</v>
      </c>
      <c r="Q924" s="1" t="s">
        <v>19</v>
      </c>
      <c r="R924" s="1" t="s">
        <v>242</v>
      </c>
      <c r="S924">
        <v>569.9905</v>
      </c>
      <c r="T924" t="str">
        <f>_xlfn.CONCAT(bike_store_customer_order[[#This Row],[first_name]]," ",bike_store_customer_order[[#This Row],[last_name]])</f>
        <v>Corina Lynch</v>
      </c>
    </row>
    <row r="925" spans="1:20" x14ac:dyDescent="0.3">
      <c r="A925">
        <v>1338</v>
      </c>
      <c r="B925" s="1" t="s">
        <v>2298</v>
      </c>
      <c r="C925" s="1" t="s">
        <v>2299</v>
      </c>
      <c r="D925" s="1" t="s">
        <v>2300</v>
      </c>
      <c r="E925" s="1" t="s">
        <v>83</v>
      </c>
      <c r="F925" s="1" t="s">
        <v>27</v>
      </c>
      <c r="G925">
        <v>219</v>
      </c>
      <c r="H925">
        <v>1</v>
      </c>
      <c r="I925">
        <v>26</v>
      </c>
      <c r="J925">
        <v>1</v>
      </c>
      <c r="K925">
        <v>0.05</v>
      </c>
      <c r="L925" s="1" t="s">
        <v>263</v>
      </c>
      <c r="M925">
        <v>1</v>
      </c>
      <c r="N925">
        <v>2</v>
      </c>
      <c r="O925">
        <v>599.99</v>
      </c>
      <c r="P925">
        <v>2016</v>
      </c>
      <c r="Q925" s="1" t="s">
        <v>19</v>
      </c>
      <c r="R925" s="1" t="s">
        <v>242</v>
      </c>
      <c r="S925">
        <v>569.9905</v>
      </c>
      <c r="T925" t="str">
        <f>_xlfn.CONCAT(bike_store_customer_order[[#This Row],[first_name]]," ",bike_store_customer_order[[#This Row],[last_name]])</f>
        <v>Inez Snider</v>
      </c>
    </row>
    <row r="926" spans="1:20" x14ac:dyDescent="0.3">
      <c r="A926">
        <v>1348</v>
      </c>
      <c r="B926" s="1" t="s">
        <v>2301</v>
      </c>
      <c r="C926" s="1" t="s">
        <v>1366</v>
      </c>
      <c r="D926" s="1" t="s">
        <v>2302</v>
      </c>
      <c r="E926" s="1" t="s">
        <v>64</v>
      </c>
      <c r="F926" s="1" t="s">
        <v>27</v>
      </c>
      <c r="G926">
        <v>30</v>
      </c>
      <c r="H926">
        <v>1</v>
      </c>
      <c r="I926">
        <v>26</v>
      </c>
      <c r="J926">
        <v>1</v>
      </c>
      <c r="K926">
        <v>0.05</v>
      </c>
      <c r="L926" s="1" t="s">
        <v>263</v>
      </c>
      <c r="M926">
        <v>1</v>
      </c>
      <c r="N926">
        <v>2</v>
      </c>
      <c r="O926">
        <v>599.99</v>
      </c>
      <c r="P926">
        <v>2016</v>
      </c>
      <c r="Q926" s="1" t="s">
        <v>19</v>
      </c>
      <c r="R926" s="1" t="s">
        <v>242</v>
      </c>
      <c r="S926">
        <v>569.9905</v>
      </c>
      <c r="T926" t="str">
        <f>_xlfn.CONCAT(bike_store_customer_order[[#This Row],[first_name]]," ",bike_store_customer_order[[#This Row],[last_name]])</f>
        <v>Yvone Guerrero</v>
      </c>
    </row>
    <row r="927" spans="1:20" x14ac:dyDescent="0.3">
      <c r="A927">
        <v>1351</v>
      </c>
      <c r="B927" s="1" t="s">
        <v>2173</v>
      </c>
      <c r="C927" s="1" t="s">
        <v>2174</v>
      </c>
      <c r="D927" s="1" t="s">
        <v>2175</v>
      </c>
      <c r="E927" s="1" t="s">
        <v>130</v>
      </c>
      <c r="F927" s="1" t="s">
        <v>27</v>
      </c>
      <c r="G927">
        <v>237</v>
      </c>
      <c r="H927">
        <v>4</v>
      </c>
      <c r="I927">
        <v>26</v>
      </c>
      <c r="J927">
        <v>1</v>
      </c>
      <c r="K927">
        <v>0.05</v>
      </c>
      <c r="L927" s="1" t="s">
        <v>263</v>
      </c>
      <c r="M927">
        <v>1</v>
      </c>
      <c r="N927">
        <v>2</v>
      </c>
      <c r="O927">
        <v>599.99</v>
      </c>
      <c r="P927">
        <v>2016</v>
      </c>
      <c r="Q927" s="1" t="s">
        <v>19</v>
      </c>
      <c r="R927" s="1" t="s">
        <v>242</v>
      </c>
      <c r="S927">
        <v>569.9905</v>
      </c>
      <c r="T927" t="str">
        <f>_xlfn.CONCAT(bike_store_customer_order[[#This Row],[first_name]]," ",bike_store_customer_order[[#This Row],[last_name]])</f>
        <v>Carman Hardy</v>
      </c>
    </row>
    <row r="928" spans="1:20" x14ac:dyDescent="0.3">
      <c r="A928">
        <v>1371</v>
      </c>
      <c r="B928" s="1" t="s">
        <v>2303</v>
      </c>
      <c r="C928" s="1" t="s">
        <v>2181</v>
      </c>
      <c r="D928" s="1" t="s">
        <v>2304</v>
      </c>
      <c r="E928" s="1" t="s">
        <v>88</v>
      </c>
      <c r="F928" s="1" t="s">
        <v>27</v>
      </c>
      <c r="G928">
        <v>443</v>
      </c>
      <c r="H928">
        <v>2</v>
      </c>
      <c r="I928">
        <v>26</v>
      </c>
      <c r="J928">
        <v>1</v>
      </c>
      <c r="K928">
        <v>0.2</v>
      </c>
      <c r="L928" s="1" t="s">
        <v>263</v>
      </c>
      <c r="M928">
        <v>1</v>
      </c>
      <c r="N928">
        <v>2</v>
      </c>
      <c r="O928">
        <v>599.99</v>
      </c>
      <c r="P928">
        <v>2016</v>
      </c>
      <c r="Q928" s="1" t="s">
        <v>19</v>
      </c>
      <c r="R928" s="1" t="s">
        <v>242</v>
      </c>
      <c r="S928">
        <v>479.99200000000002</v>
      </c>
      <c r="T928" t="str">
        <f>_xlfn.CONCAT(bike_store_customer_order[[#This Row],[first_name]]," ",bike_store_customer_order[[#This Row],[last_name]])</f>
        <v>Pandora Estes</v>
      </c>
    </row>
    <row r="929" spans="1:20" x14ac:dyDescent="0.3">
      <c r="A929">
        <v>1376</v>
      </c>
      <c r="B929" s="1" t="s">
        <v>666</v>
      </c>
      <c r="C929" s="1" t="s">
        <v>667</v>
      </c>
      <c r="D929" s="1" t="s">
        <v>668</v>
      </c>
      <c r="E929" s="1" t="s">
        <v>70</v>
      </c>
      <c r="F929" s="1" t="s">
        <v>27</v>
      </c>
      <c r="G929">
        <v>248</v>
      </c>
      <c r="H929">
        <v>2</v>
      </c>
      <c r="I929">
        <v>26</v>
      </c>
      <c r="J929">
        <v>2</v>
      </c>
      <c r="K929">
        <v>0.1</v>
      </c>
      <c r="L929" s="1" t="s">
        <v>263</v>
      </c>
      <c r="M929">
        <v>1</v>
      </c>
      <c r="N929">
        <v>2</v>
      </c>
      <c r="O929">
        <v>599.99</v>
      </c>
      <c r="P929">
        <v>2016</v>
      </c>
      <c r="Q929" s="1" t="s">
        <v>19</v>
      </c>
      <c r="R929" s="1" t="s">
        <v>242</v>
      </c>
      <c r="S929">
        <v>1079.982</v>
      </c>
      <c r="T929" t="str">
        <f>_xlfn.CONCAT(bike_store_customer_order[[#This Row],[first_name]]," ",bike_store_customer_order[[#This Row],[last_name]])</f>
        <v>Kimberley Reynolds</v>
      </c>
    </row>
    <row r="930" spans="1:20" x14ac:dyDescent="0.3">
      <c r="A930">
        <v>1405</v>
      </c>
      <c r="B930" s="1" t="s">
        <v>2305</v>
      </c>
      <c r="C930" s="1" t="s">
        <v>2306</v>
      </c>
      <c r="D930" s="1" t="s">
        <v>2307</v>
      </c>
      <c r="E930" s="1" t="s">
        <v>41</v>
      </c>
      <c r="F930" s="1" t="s">
        <v>27</v>
      </c>
      <c r="G930">
        <v>560</v>
      </c>
      <c r="H930">
        <v>2</v>
      </c>
      <c r="I930">
        <v>26</v>
      </c>
      <c r="J930">
        <v>2</v>
      </c>
      <c r="K930">
        <v>0.1</v>
      </c>
      <c r="L930" s="1" t="s">
        <v>263</v>
      </c>
      <c r="M930">
        <v>1</v>
      </c>
      <c r="N930">
        <v>2</v>
      </c>
      <c r="O930">
        <v>599.99</v>
      </c>
      <c r="P930">
        <v>2016</v>
      </c>
      <c r="Q930" s="1" t="s">
        <v>19</v>
      </c>
      <c r="R930" s="1" t="s">
        <v>242</v>
      </c>
      <c r="S930">
        <v>1079.982</v>
      </c>
      <c r="T930" t="str">
        <f>_xlfn.CONCAT(bike_store_customer_order[[#This Row],[first_name]]," ",bike_store_customer_order[[#This Row],[last_name]])</f>
        <v>Thanh Figueroa</v>
      </c>
    </row>
    <row r="931" spans="1:20" x14ac:dyDescent="0.3">
      <c r="A931">
        <v>1115</v>
      </c>
      <c r="B931" s="1" t="s">
        <v>2308</v>
      </c>
      <c r="C931" s="1" t="s">
        <v>2309</v>
      </c>
      <c r="D931" s="1" t="s">
        <v>2310</v>
      </c>
      <c r="E931" s="1" t="s">
        <v>53</v>
      </c>
      <c r="F931" s="1" t="s">
        <v>27</v>
      </c>
      <c r="G931">
        <v>1007</v>
      </c>
      <c r="H931">
        <v>1</v>
      </c>
      <c r="I931">
        <v>26</v>
      </c>
      <c r="J931">
        <v>1</v>
      </c>
      <c r="K931">
        <v>0.2</v>
      </c>
      <c r="L931" s="1" t="s">
        <v>263</v>
      </c>
      <c r="M931">
        <v>1</v>
      </c>
      <c r="N931">
        <v>2</v>
      </c>
      <c r="O931">
        <v>599.99</v>
      </c>
      <c r="P931">
        <v>2016</v>
      </c>
      <c r="Q931" s="1" t="s">
        <v>19</v>
      </c>
      <c r="R931" s="1" t="s">
        <v>242</v>
      </c>
      <c r="S931">
        <v>479.99200000000002</v>
      </c>
      <c r="T931" t="str">
        <f>_xlfn.CONCAT(bike_store_customer_order[[#This Row],[first_name]]," ",bike_store_customer_order[[#This Row],[last_name]])</f>
        <v>Lina Meadows</v>
      </c>
    </row>
    <row r="932" spans="1:20" x14ac:dyDescent="0.3">
      <c r="A932">
        <v>460</v>
      </c>
      <c r="B932" s="1" t="s">
        <v>2311</v>
      </c>
      <c r="C932" s="1" t="s">
        <v>2312</v>
      </c>
      <c r="D932" s="1" t="s">
        <v>2313</v>
      </c>
      <c r="E932" s="1" t="s">
        <v>110</v>
      </c>
      <c r="F932" s="1" t="s">
        <v>27</v>
      </c>
      <c r="G932">
        <v>1052</v>
      </c>
      <c r="H932">
        <v>3</v>
      </c>
      <c r="I932">
        <v>26</v>
      </c>
      <c r="J932">
        <v>2</v>
      </c>
      <c r="K932">
        <v>7.0000000000000007E-2</v>
      </c>
      <c r="L932" s="1" t="s">
        <v>263</v>
      </c>
      <c r="M932">
        <v>1</v>
      </c>
      <c r="N932">
        <v>2</v>
      </c>
      <c r="O932">
        <v>599.99</v>
      </c>
      <c r="P932">
        <v>2016</v>
      </c>
      <c r="Q932" s="1" t="s">
        <v>19</v>
      </c>
      <c r="R932" s="1" t="s">
        <v>242</v>
      </c>
      <c r="S932">
        <v>1115.9813999999999</v>
      </c>
      <c r="T932" t="str">
        <f>_xlfn.CONCAT(bike_store_customer_order[[#This Row],[first_name]]," ",bike_store_customer_order[[#This Row],[last_name]])</f>
        <v>Romelia Myers</v>
      </c>
    </row>
    <row r="933" spans="1:20" x14ac:dyDescent="0.3">
      <c r="A933">
        <v>201</v>
      </c>
      <c r="B933" s="1" t="s">
        <v>684</v>
      </c>
      <c r="C933" s="1" t="s">
        <v>685</v>
      </c>
      <c r="D933" s="1" t="s">
        <v>686</v>
      </c>
      <c r="E933" s="1" t="s">
        <v>34</v>
      </c>
      <c r="F933" s="1" t="s">
        <v>27</v>
      </c>
      <c r="G933">
        <v>1201</v>
      </c>
      <c r="H933">
        <v>3</v>
      </c>
      <c r="I933">
        <v>26</v>
      </c>
      <c r="J933">
        <v>1</v>
      </c>
      <c r="K933">
        <v>0.2</v>
      </c>
      <c r="L933" s="1" t="s">
        <v>263</v>
      </c>
      <c r="M933">
        <v>1</v>
      </c>
      <c r="N933">
        <v>2</v>
      </c>
      <c r="O933">
        <v>599.99</v>
      </c>
      <c r="P933">
        <v>2016</v>
      </c>
      <c r="Q933" s="1" t="s">
        <v>19</v>
      </c>
      <c r="R933" s="1" t="s">
        <v>242</v>
      </c>
      <c r="S933">
        <v>479.99200000000002</v>
      </c>
      <c r="T933" t="str">
        <f>_xlfn.CONCAT(bike_store_customer_order[[#This Row],[first_name]]," ",bike_store_customer_order[[#This Row],[last_name]])</f>
        <v>Candis Harding</v>
      </c>
    </row>
    <row r="934" spans="1:20" x14ac:dyDescent="0.3">
      <c r="A934">
        <v>375</v>
      </c>
      <c r="B934" s="1" t="s">
        <v>1212</v>
      </c>
      <c r="C934" s="1" t="s">
        <v>1213</v>
      </c>
      <c r="D934" s="1" t="s">
        <v>1214</v>
      </c>
      <c r="E934" s="1" t="s">
        <v>54</v>
      </c>
      <c r="F934" s="1" t="s">
        <v>27</v>
      </c>
      <c r="G934">
        <v>1255</v>
      </c>
      <c r="H934">
        <v>4</v>
      </c>
      <c r="I934">
        <v>26</v>
      </c>
      <c r="J934">
        <v>2</v>
      </c>
      <c r="K934">
        <v>0.05</v>
      </c>
      <c r="L934" s="1" t="s">
        <v>263</v>
      </c>
      <c r="M934">
        <v>1</v>
      </c>
      <c r="N934">
        <v>2</v>
      </c>
      <c r="O934">
        <v>599.99</v>
      </c>
      <c r="P934">
        <v>2016</v>
      </c>
      <c r="Q934" s="1" t="s">
        <v>19</v>
      </c>
      <c r="R934" s="1" t="s">
        <v>242</v>
      </c>
      <c r="S934">
        <v>1139.981</v>
      </c>
      <c r="T934" t="str">
        <f>_xlfn.CONCAT(bike_store_customer_order[[#This Row],[first_name]]," ",bike_store_customer_order[[#This Row],[last_name]])</f>
        <v>Yan Trevino</v>
      </c>
    </row>
    <row r="935" spans="1:20" x14ac:dyDescent="0.3">
      <c r="A935">
        <v>1222</v>
      </c>
      <c r="B935" s="1" t="s">
        <v>2314</v>
      </c>
      <c r="C935" s="1" t="s">
        <v>2315</v>
      </c>
      <c r="D935" s="1" t="s">
        <v>2316</v>
      </c>
      <c r="E935" s="1" t="s">
        <v>191</v>
      </c>
      <c r="F935" s="1" t="s">
        <v>27</v>
      </c>
      <c r="G935">
        <v>809</v>
      </c>
      <c r="H935">
        <v>2</v>
      </c>
      <c r="I935">
        <v>26</v>
      </c>
      <c r="J935">
        <v>1</v>
      </c>
      <c r="K935">
        <v>0.2</v>
      </c>
      <c r="L935" s="1" t="s">
        <v>263</v>
      </c>
      <c r="M935">
        <v>1</v>
      </c>
      <c r="N935">
        <v>2</v>
      </c>
      <c r="O935">
        <v>599.99</v>
      </c>
      <c r="P935">
        <v>2016</v>
      </c>
      <c r="Q935" s="1" t="s">
        <v>19</v>
      </c>
      <c r="R935" s="1" t="s">
        <v>242</v>
      </c>
      <c r="S935">
        <v>479.99200000000002</v>
      </c>
      <c r="T935" t="str">
        <f>_xlfn.CONCAT(bike_store_customer_order[[#This Row],[first_name]]," ",bike_store_customer_order[[#This Row],[last_name]])</f>
        <v>Geraldine O'donnell</v>
      </c>
    </row>
    <row r="936" spans="1:20" x14ac:dyDescent="0.3">
      <c r="A936">
        <v>1439</v>
      </c>
      <c r="B936" s="1" t="s">
        <v>1706</v>
      </c>
      <c r="C936" s="1" t="s">
        <v>1436</v>
      </c>
      <c r="D936" s="1" t="s">
        <v>1707</v>
      </c>
      <c r="E936" s="1" t="s">
        <v>69</v>
      </c>
      <c r="F936" s="1" t="s">
        <v>27</v>
      </c>
      <c r="G936">
        <v>1053</v>
      </c>
      <c r="H936">
        <v>2</v>
      </c>
      <c r="I936">
        <v>26</v>
      </c>
      <c r="J936">
        <v>2</v>
      </c>
      <c r="K936">
        <v>0.2</v>
      </c>
      <c r="L936" s="1" t="s">
        <v>263</v>
      </c>
      <c r="M936">
        <v>1</v>
      </c>
      <c r="N936">
        <v>2</v>
      </c>
      <c r="O936">
        <v>599.99</v>
      </c>
      <c r="P936">
        <v>2016</v>
      </c>
      <c r="Q936" s="1" t="s">
        <v>19</v>
      </c>
      <c r="R936" s="1" t="s">
        <v>242</v>
      </c>
      <c r="S936">
        <v>959.98400000000004</v>
      </c>
      <c r="T936" t="str">
        <f>_xlfn.CONCAT(bike_store_customer_order[[#This Row],[first_name]]," ",bike_store_customer_order[[#This Row],[last_name]])</f>
        <v>Florrie Little</v>
      </c>
    </row>
    <row r="937" spans="1:20" x14ac:dyDescent="0.3">
      <c r="A937">
        <v>662</v>
      </c>
      <c r="B937" s="1" t="s">
        <v>2317</v>
      </c>
      <c r="C937" s="1" t="s">
        <v>1251</v>
      </c>
      <c r="D937" s="1" t="s">
        <v>2318</v>
      </c>
      <c r="E937" s="1" t="s">
        <v>26</v>
      </c>
      <c r="F937" s="1" t="s">
        <v>27</v>
      </c>
      <c r="G937">
        <v>845</v>
      </c>
      <c r="H937">
        <v>3</v>
      </c>
      <c r="I937">
        <v>26</v>
      </c>
      <c r="J937">
        <v>2</v>
      </c>
      <c r="K937">
        <v>0.05</v>
      </c>
      <c r="L937" s="1" t="s">
        <v>263</v>
      </c>
      <c r="M937">
        <v>1</v>
      </c>
      <c r="N937">
        <v>2</v>
      </c>
      <c r="O937">
        <v>599.99</v>
      </c>
      <c r="P937">
        <v>2016</v>
      </c>
      <c r="Q937" s="1" t="s">
        <v>19</v>
      </c>
      <c r="R937" s="1" t="s">
        <v>242</v>
      </c>
      <c r="S937">
        <v>1139.981</v>
      </c>
      <c r="T937" t="str">
        <f>_xlfn.CONCAT(bike_store_customer_order[[#This Row],[first_name]]," ",bike_store_customer_order[[#This Row],[last_name]])</f>
        <v>Loraine Sykes</v>
      </c>
    </row>
    <row r="938" spans="1:20" x14ac:dyDescent="0.3">
      <c r="A938">
        <v>971</v>
      </c>
      <c r="B938" s="1" t="s">
        <v>2319</v>
      </c>
      <c r="C938" s="1" t="s">
        <v>2320</v>
      </c>
      <c r="D938" s="1" t="s">
        <v>2321</v>
      </c>
      <c r="E938" s="1" t="s">
        <v>67</v>
      </c>
      <c r="F938" s="1" t="s">
        <v>27</v>
      </c>
      <c r="G938">
        <v>900</v>
      </c>
      <c r="H938">
        <v>1</v>
      </c>
      <c r="I938">
        <v>26</v>
      </c>
      <c r="J938">
        <v>2</v>
      </c>
      <c r="K938">
        <v>0.05</v>
      </c>
      <c r="L938" s="1" t="s">
        <v>263</v>
      </c>
      <c r="M938">
        <v>1</v>
      </c>
      <c r="N938">
        <v>2</v>
      </c>
      <c r="O938">
        <v>599.99</v>
      </c>
      <c r="P938">
        <v>2016</v>
      </c>
      <c r="Q938" s="1" t="s">
        <v>19</v>
      </c>
      <c r="R938" s="1" t="s">
        <v>242</v>
      </c>
      <c r="S938">
        <v>1139.981</v>
      </c>
      <c r="T938" t="str">
        <f>_xlfn.CONCAT(bike_store_customer_order[[#This Row],[first_name]]," ",bike_store_customer_order[[#This Row],[last_name]])</f>
        <v>Samual Warner</v>
      </c>
    </row>
    <row r="939" spans="1:20" x14ac:dyDescent="0.3">
      <c r="A939">
        <v>582</v>
      </c>
      <c r="B939" s="1" t="s">
        <v>2322</v>
      </c>
      <c r="C939" s="1" t="s">
        <v>809</v>
      </c>
      <c r="D939" s="1" t="s">
        <v>2323</v>
      </c>
      <c r="E939" s="1" t="s">
        <v>113</v>
      </c>
      <c r="F939" s="1" t="s">
        <v>27</v>
      </c>
      <c r="G939">
        <v>1033</v>
      </c>
      <c r="H939">
        <v>1</v>
      </c>
      <c r="I939">
        <v>26</v>
      </c>
      <c r="J939">
        <v>1</v>
      </c>
      <c r="K939">
        <v>7.0000000000000007E-2</v>
      </c>
      <c r="L939" s="1" t="s">
        <v>263</v>
      </c>
      <c r="M939">
        <v>1</v>
      </c>
      <c r="N939">
        <v>2</v>
      </c>
      <c r="O939">
        <v>599.99</v>
      </c>
      <c r="P939">
        <v>2016</v>
      </c>
      <c r="Q939" s="1" t="s">
        <v>19</v>
      </c>
      <c r="R939" s="1" t="s">
        <v>242</v>
      </c>
      <c r="S939">
        <v>557.99069999999995</v>
      </c>
      <c r="T939" t="str">
        <f>_xlfn.CONCAT(bike_store_customer_order[[#This Row],[first_name]]," ",bike_store_customer_order[[#This Row],[last_name]])</f>
        <v>Soledad Moses</v>
      </c>
    </row>
    <row r="940" spans="1:20" x14ac:dyDescent="0.3">
      <c r="A940">
        <v>702</v>
      </c>
      <c r="B940" s="1" t="s">
        <v>541</v>
      </c>
      <c r="C940" s="1" t="s">
        <v>2324</v>
      </c>
      <c r="D940" s="1" t="s">
        <v>2325</v>
      </c>
      <c r="E940" s="1" t="s">
        <v>64</v>
      </c>
      <c r="F940" s="1" t="s">
        <v>27</v>
      </c>
      <c r="G940">
        <v>1227</v>
      </c>
      <c r="H940">
        <v>3</v>
      </c>
      <c r="I940">
        <v>26</v>
      </c>
      <c r="J940">
        <v>1</v>
      </c>
      <c r="K940">
        <v>0.05</v>
      </c>
      <c r="L940" s="1" t="s">
        <v>263</v>
      </c>
      <c r="M940">
        <v>1</v>
      </c>
      <c r="N940">
        <v>2</v>
      </c>
      <c r="O940">
        <v>599.99</v>
      </c>
      <c r="P940">
        <v>2016</v>
      </c>
      <c r="Q940" s="1" t="s">
        <v>19</v>
      </c>
      <c r="R940" s="1" t="s">
        <v>242</v>
      </c>
      <c r="S940">
        <v>569.9905</v>
      </c>
      <c r="T940" t="str">
        <f>_xlfn.CONCAT(bike_store_customer_order[[#This Row],[first_name]]," ",bike_store_customer_order[[#This Row],[last_name]])</f>
        <v>Sharie Whitaker</v>
      </c>
    </row>
    <row r="941" spans="1:20" x14ac:dyDescent="0.3">
      <c r="A941">
        <v>1038</v>
      </c>
      <c r="B941" s="1" t="s">
        <v>820</v>
      </c>
      <c r="C941" s="1" t="s">
        <v>1117</v>
      </c>
      <c r="D941" s="1" t="s">
        <v>2326</v>
      </c>
      <c r="E941" s="1" t="s">
        <v>200</v>
      </c>
      <c r="F941" s="1" t="s">
        <v>27</v>
      </c>
      <c r="G941">
        <v>888</v>
      </c>
      <c r="H941">
        <v>2</v>
      </c>
      <c r="I941">
        <v>26</v>
      </c>
      <c r="J941">
        <v>2</v>
      </c>
      <c r="K941">
        <v>0.2</v>
      </c>
      <c r="L941" s="1" t="s">
        <v>263</v>
      </c>
      <c r="M941">
        <v>1</v>
      </c>
      <c r="N941">
        <v>2</v>
      </c>
      <c r="O941">
        <v>599.99</v>
      </c>
      <c r="P941">
        <v>2016</v>
      </c>
      <c r="Q941" s="1" t="s">
        <v>19</v>
      </c>
      <c r="R941" s="1" t="s">
        <v>242</v>
      </c>
      <c r="S941">
        <v>959.98400000000004</v>
      </c>
      <c r="T941" t="str">
        <f>_xlfn.CONCAT(bike_store_customer_order[[#This Row],[first_name]]," ",bike_store_customer_order[[#This Row],[last_name]])</f>
        <v>Garry Juarez</v>
      </c>
    </row>
    <row r="942" spans="1:20" x14ac:dyDescent="0.3">
      <c r="A942">
        <v>83</v>
      </c>
      <c r="B942" s="1" t="s">
        <v>520</v>
      </c>
      <c r="C942" s="1" t="s">
        <v>521</v>
      </c>
      <c r="D942" s="1" t="s">
        <v>522</v>
      </c>
      <c r="E942" s="1" t="s">
        <v>26</v>
      </c>
      <c r="F942" s="1" t="s">
        <v>27</v>
      </c>
      <c r="G942">
        <v>1502</v>
      </c>
      <c r="H942">
        <v>3</v>
      </c>
      <c r="I942">
        <v>26</v>
      </c>
      <c r="J942">
        <v>2</v>
      </c>
      <c r="K942">
        <v>7.0000000000000007E-2</v>
      </c>
      <c r="L942" s="1" t="s">
        <v>263</v>
      </c>
      <c r="M942">
        <v>1</v>
      </c>
      <c r="N942">
        <v>2</v>
      </c>
      <c r="O942">
        <v>599.99</v>
      </c>
      <c r="P942">
        <v>2016</v>
      </c>
      <c r="Q942" s="1" t="s">
        <v>19</v>
      </c>
      <c r="R942" s="1" t="s">
        <v>242</v>
      </c>
      <c r="S942">
        <v>1115.9813999999999</v>
      </c>
      <c r="T942" t="str">
        <f>_xlfn.CONCAT(bike_store_customer_order[[#This Row],[first_name]]," ",bike_store_customer_order[[#This Row],[last_name]])</f>
        <v>Tiesha Daniel</v>
      </c>
    </row>
    <row r="943" spans="1:20" x14ac:dyDescent="0.3">
      <c r="A943">
        <v>79</v>
      </c>
      <c r="B943" s="1" t="s">
        <v>1947</v>
      </c>
      <c r="C943" s="1" t="s">
        <v>1948</v>
      </c>
      <c r="D943" s="1" t="s">
        <v>1949</v>
      </c>
      <c r="E943" s="1" t="s">
        <v>49</v>
      </c>
      <c r="F943" s="1" t="s">
        <v>27</v>
      </c>
      <c r="G943">
        <v>707</v>
      </c>
      <c r="H943">
        <v>4</v>
      </c>
      <c r="I943">
        <v>26</v>
      </c>
      <c r="J943">
        <v>2</v>
      </c>
      <c r="K943">
        <v>0.1</v>
      </c>
      <c r="L943" s="1" t="s">
        <v>263</v>
      </c>
      <c r="M943">
        <v>1</v>
      </c>
      <c r="N943">
        <v>2</v>
      </c>
      <c r="O943">
        <v>599.99</v>
      </c>
      <c r="P943">
        <v>2016</v>
      </c>
      <c r="Q943" s="1" t="s">
        <v>19</v>
      </c>
      <c r="R943" s="1" t="s">
        <v>242</v>
      </c>
      <c r="S943">
        <v>1079.982</v>
      </c>
      <c r="T943" t="str">
        <f>_xlfn.CONCAT(bike_store_customer_order[[#This Row],[first_name]]," ",bike_store_customer_order[[#This Row],[last_name]])</f>
        <v>Ashanti Parks</v>
      </c>
    </row>
    <row r="944" spans="1:20" x14ac:dyDescent="0.3">
      <c r="A944">
        <v>556</v>
      </c>
      <c r="B944" s="1" t="s">
        <v>2327</v>
      </c>
      <c r="C944" s="1" t="s">
        <v>1553</v>
      </c>
      <c r="D944" s="1" t="s">
        <v>2328</v>
      </c>
      <c r="E944" s="1" t="s">
        <v>44</v>
      </c>
      <c r="F944" s="1" t="s">
        <v>27</v>
      </c>
      <c r="G944">
        <v>986</v>
      </c>
      <c r="H944">
        <v>3</v>
      </c>
      <c r="I944">
        <v>26</v>
      </c>
      <c r="J944">
        <v>2</v>
      </c>
      <c r="K944">
        <v>7.0000000000000007E-2</v>
      </c>
      <c r="L944" s="1" t="s">
        <v>263</v>
      </c>
      <c r="M944">
        <v>1</v>
      </c>
      <c r="N944">
        <v>2</v>
      </c>
      <c r="O944">
        <v>599.99</v>
      </c>
      <c r="P944">
        <v>2016</v>
      </c>
      <c r="Q944" s="1" t="s">
        <v>19</v>
      </c>
      <c r="R944" s="1" t="s">
        <v>242</v>
      </c>
      <c r="S944">
        <v>1115.9813999999999</v>
      </c>
      <c r="T944" t="str">
        <f>_xlfn.CONCAT(bike_store_customer_order[[#This Row],[first_name]]," ",bike_store_customer_order[[#This Row],[last_name]])</f>
        <v>Vernell Goff</v>
      </c>
    </row>
    <row r="945" spans="1:20" x14ac:dyDescent="0.3">
      <c r="A945">
        <v>1206</v>
      </c>
      <c r="B945" s="1" t="s">
        <v>1538</v>
      </c>
      <c r="C945" s="1" t="s">
        <v>1539</v>
      </c>
      <c r="D945" s="1" t="s">
        <v>1540</v>
      </c>
      <c r="E945" s="1" t="s">
        <v>131</v>
      </c>
      <c r="F945" s="1" t="s">
        <v>27</v>
      </c>
      <c r="G945">
        <v>880</v>
      </c>
      <c r="H945">
        <v>4</v>
      </c>
      <c r="I945">
        <v>26</v>
      </c>
      <c r="J945">
        <v>1</v>
      </c>
      <c r="K945">
        <v>0.1</v>
      </c>
      <c r="L945" s="1" t="s">
        <v>263</v>
      </c>
      <c r="M945">
        <v>1</v>
      </c>
      <c r="N945">
        <v>2</v>
      </c>
      <c r="O945">
        <v>599.99</v>
      </c>
      <c r="P945">
        <v>2016</v>
      </c>
      <c r="Q945" s="1" t="s">
        <v>19</v>
      </c>
      <c r="R945" s="1" t="s">
        <v>242</v>
      </c>
      <c r="S945">
        <v>539.99099999999999</v>
      </c>
      <c r="T945" t="str">
        <f>_xlfn.CONCAT(bike_store_customer_order[[#This Row],[first_name]]," ",bike_store_customer_order[[#This Row],[last_name]])</f>
        <v>Mercy Brown</v>
      </c>
    </row>
    <row r="946" spans="1:20" x14ac:dyDescent="0.3">
      <c r="A946">
        <v>219</v>
      </c>
      <c r="B946" s="1" t="s">
        <v>2329</v>
      </c>
      <c r="C946" s="1" t="s">
        <v>2330</v>
      </c>
      <c r="D946" s="1" t="s">
        <v>2331</v>
      </c>
      <c r="E946" s="1" t="s">
        <v>264</v>
      </c>
      <c r="F946" s="1" t="s">
        <v>27</v>
      </c>
      <c r="G946">
        <v>998</v>
      </c>
      <c r="H946">
        <v>1</v>
      </c>
      <c r="I946">
        <v>26</v>
      </c>
      <c r="J946">
        <v>2</v>
      </c>
      <c r="K946">
        <v>0.05</v>
      </c>
      <c r="L946" s="1" t="s">
        <v>263</v>
      </c>
      <c r="M946">
        <v>1</v>
      </c>
      <c r="N946">
        <v>2</v>
      </c>
      <c r="O946">
        <v>599.99</v>
      </c>
      <c r="P946">
        <v>2016</v>
      </c>
      <c r="Q946" s="1" t="s">
        <v>19</v>
      </c>
      <c r="R946" s="1" t="s">
        <v>242</v>
      </c>
      <c r="S946">
        <v>1139.981</v>
      </c>
      <c r="T946" t="str">
        <f>_xlfn.CONCAT(bike_store_customer_order[[#This Row],[first_name]]," ",bike_store_customer_order[[#This Row],[last_name]])</f>
        <v>Darcie Morgan</v>
      </c>
    </row>
    <row r="947" spans="1:20" x14ac:dyDescent="0.3">
      <c r="A947">
        <v>733</v>
      </c>
      <c r="B947" s="1" t="s">
        <v>2332</v>
      </c>
      <c r="C947" s="1" t="s">
        <v>2333</v>
      </c>
      <c r="D947" s="1" t="s">
        <v>2334</v>
      </c>
      <c r="E947" s="1" t="s">
        <v>145</v>
      </c>
      <c r="F947" s="1" t="s">
        <v>27</v>
      </c>
      <c r="G947">
        <v>674</v>
      </c>
      <c r="H947">
        <v>1</v>
      </c>
      <c r="I947">
        <v>26</v>
      </c>
      <c r="J947">
        <v>2</v>
      </c>
      <c r="K947">
        <v>0.2</v>
      </c>
      <c r="L947" s="1" t="s">
        <v>263</v>
      </c>
      <c r="M947">
        <v>1</v>
      </c>
      <c r="N947">
        <v>2</v>
      </c>
      <c r="O947">
        <v>599.99</v>
      </c>
      <c r="P947">
        <v>2016</v>
      </c>
      <c r="Q947" s="1" t="s">
        <v>19</v>
      </c>
      <c r="R947" s="1" t="s">
        <v>242</v>
      </c>
      <c r="S947">
        <v>959.98400000000004</v>
      </c>
      <c r="T947" t="str">
        <f>_xlfn.CONCAT(bike_store_customer_order[[#This Row],[first_name]]," ",bike_store_customer_order[[#This Row],[last_name]])</f>
        <v>Doreatha Ford</v>
      </c>
    </row>
    <row r="948" spans="1:20" x14ac:dyDescent="0.3">
      <c r="A948">
        <v>50</v>
      </c>
      <c r="B948" s="1" t="s">
        <v>1606</v>
      </c>
      <c r="C948" s="1" t="s">
        <v>1607</v>
      </c>
      <c r="D948" s="1" t="s">
        <v>1608</v>
      </c>
      <c r="E948" s="1" t="s">
        <v>85</v>
      </c>
      <c r="F948" s="1" t="s">
        <v>15</v>
      </c>
      <c r="G948">
        <v>593</v>
      </c>
      <c r="H948">
        <v>2</v>
      </c>
      <c r="I948">
        <v>25</v>
      </c>
      <c r="J948">
        <v>1</v>
      </c>
      <c r="K948">
        <v>7.0000000000000007E-2</v>
      </c>
      <c r="L948" s="1" t="s">
        <v>265</v>
      </c>
      <c r="M948">
        <v>1</v>
      </c>
      <c r="N948">
        <v>2</v>
      </c>
      <c r="O948">
        <v>499.99</v>
      </c>
      <c r="P948">
        <v>2016</v>
      </c>
      <c r="Q948" s="1" t="s">
        <v>19</v>
      </c>
      <c r="R948" s="1" t="s">
        <v>242</v>
      </c>
      <c r="S948">
        <v>464.9907</v>
      </c>
      <c r="T948" t="str">
        <f>_xlfn.CONCAT(bike_store_customer_order[[#This Row],[first_name]]," ",bike_store_customer_order[[#This Row],[last_name]])</f>
        <v>Cleotilde Booth</v>
      </c>
    </row>
    <row r="949" spans="1:20" x14ac:dyDescent="0.3">
      <c r="A949">
        <v>116</v>
      </c>
      <c r="B949" s="1" t="s">
        <v>2335</v>
      </c>
      <c r="C949" s="1" t="s">
        <v>1639</v>
      </c>
      <c r="D949" s="1" t="s">
        <v>2336</v>
      </c>
      <c r="E949" s="1" t="s">
        <v>141</v>
      </c>
      <c r="F949" s="1" t="s">
        <v>15</v>
      </c>
      <c r="G949">
        <v>531</v>
      </c>
      <c r="H949">
        <v>3</v>
      </c>
      <c r="I949">
        <v>25</v>
      </c>
      <c r="J949">
        <v>1</v>
      </c>
      <c r="K949">
        <v>7.0000000000000007E-2</v>
      </c>
      <c r="L949" s="1" t="s">
        <v>265</v>
      </c>
      <c r="M949">
        <v>1</v>
      </c>
      <c r="N949">
        <v>2</v>
      </c>
      <c r="O949">
        <v>499.99</v>
      </c>
      <c r="P949">
        <v>2016</v>
      </c>
      <c r="Q949" s="1" t="s">
        <v>19</v>
      </c>
      <c r="R949" s="1" t="s">
        <v>242</v>
      </c>
      <c r="S949">
        <v>464.9907</v>
      </c>
      <c r="T949" t="str">
        <f>_xlfn.CONCAT(bike_store_customer_order[[#This Row],[first_name]]," ",bike_store_customer_order[[#This Row],[last_name]])</f>
        <v>Merlene Vinson</v>
      </c>
    </row>
    <row r="950" spans="1:20" x14ac:dyDescent="0.3">
      <c r="A950">
        <v>157</v>
      </c>
      <c r="B950" s="1" t="s">
        <v>1470</v>
      </c>
      <c r="C950" s="1" t="s">
        <v>1276</v>
      </c>
      <c r="D950" s="1" t="s">
        <v>1471</v>
      </c>
      <c r="E950" s="1" t="s">
        <v>50</v>
      </c>
      <c r="F950" s="1" t="s">
        <v>21</v>
      </c>
      <c r="G950">
        <v>224</v>
      </c>
      <c r="H950">
        <v>4</v>
      </c>
      <c r="I950">
        <v>25</v>
      </c>
      <c r="J950">
        <v>1</v>
      </c>
      <c r="K950">
        <v>0.05</v>
      </c>
      <c r="L950" s="1" t="s">
        <v>265</v>
      </c>
      <c r="M950">
        <v>1</v>
      </c>
      <c r="N950">
        <v>2</v>
      </c>
      <c r="O950">
        <v>499.99</v>
      </c>
      <c r="P950">
        <v>2016</v>
      </c>
      <c r="Q950" s="1" t="s">
        <v>19</v>
      </c>
      <c r="R950" s="1" t="s">
        <v>242</v>
      </c>
      <c r="S950">
        <v>474.9905</v>
      </c>
      <c r="T950" t="str">
        <f>_xlfn.CONCAT(bike_store_customer_order[[#This Row],[first_name]]," ",bike_store_customer_order[[#This Row],[last_name]])</f>
        <v>Carola Rodriquez</v>
      </c>
    </row>
    <row r="951" spans="1:20" x14ac:dyDescent="0.3">
      <c r="A951">
        <v>332</v>
      </c>
      <c r="B951" s="1" t="s">
        <v>2337</v>
      </c>
      <c r="C951" s="1" t="s">
        <v>586</v>
      </c>
      <c r="D951" s="1" t="s">
        <v>2338</v>
      </c>
      <c r="E951" s="1" t="s">
        <v>151</v>
      </c>
      <c r="F951" s="1" t="s">
        <v>21</v>
      </c>
      <c r="G951">
        <v>150</v>
      </c>
      <c r="H951">
        <v>4</v>
      </c>
      <c r="I951">
        <v>25</v>
      </c>
      <c r="J951">
        <v>2</v>
      </c>
      <c r="K951">
        <v>7.0000000000000007E-2</v>
      </c>
      <c r="L951" s="1" t="s">
        <v>265</v>
      </c>
      <c r="M951">
        <v>1</v>
      </c>
      <c r="N951">
        <v>2</v>
      </c>
      <c r="O951">
        <v>499.99</v>
      </c>
      <c r="P951">
        <v>2016</v>
      </c>
      <c r="Q951" s="1" t="s">
        <v>19</v>
      </c>
      <c r="R951" s="1" t="s">
        <v>242</v>
      </c>
      <c r="S951">
        <v>929.98140000000001</v>
      </c>
      <c r="T951" t="str">
        <f>_xlfn.CONCAT(bike_store_customer_order[[#This Row],[first_name]]," ",bike_store_customer_order[[#This Row],[last_name]])</f>
        <v>Reena Higgins</v>
      </c>
    </row>
    <row r="952" spans="1:20" x14ac:dyDescent="0.3">
      <c r="A952">
        <v>385</v>
      </c>
      <c r="B952" s="1" t="s">
        <v>2086</v>
      </c>
      <c r="C952" s="1" t="s">
        <v>2087</v>
      </c>
      <c r="D952" s="1" t="s">
        <v>2088</v>
      </c>
      <c r="E952" s="1" t="s">
        <v>37</v>
      </c>
      <c r="F952" s="1" t="s">
        <v>21</v>
      </c>
      <c r="G952">
        <v>77</v>
      </c>
      <c r="H952">
        <v>4</v>
      </c>
      <c r="I952">
        <v>25</v>
      </c>
      <c r="J952">
        <v>1</v>
      </c>
      <c r="K952">
        <v>0.2</v>
      </c>
      <c r="L952" s="1" t="s">
        <v>265</v>
      </c>
      <c r="M952">
        <v>1</v>
      </c>
      <c r="N952">
        <v>2</v>
      </c>
      <c r="O952">
        <v>499.99</v>
      </c>
      <c r="P952">
        <v>2016</v>
      </c>
      <c r="Q952" s="1" t="s">
        <v>19</v>
      </c>
      <c r="R952" s="1" t="s">
        <v>242</v>
      </c>
      <c r="S952">
        <v>399.99200000000002</v>
      </c>
      <c r="T952" t="str">
        <f>_xlfn.CONCAT(bike_store_customer_order[[#This Row],[first_name]]," ",bike_store_customer_order[[#This Row],[last_name]])</f>
        <v>Rochelle Ward</v>
      </c>
    </row>
    <row r="953" spans="1:20" x14ac:dyDescent="0.3">
      <c r="A953">
        <v>447</v>
      </c>
      <c r="B953" s="1" t="s">
        <v>2339</v>
      </c>
      <c r="C953" s="1" t="s">
        <v>2340</v>
      </c>
      <c r="D953" s="1" t="s">
        <v>2341</v>
      </c>
      <c r="E953" s="1" t="s">
        <v>114</v>
      </c>
      <c r="F953" s="1" t="s">
        <v>21</v>
      </c>
      <c r="G953">
        <v>398</v>
      </c>
      <c r="H953">
        <v>3</v>
      </c>
      <c r="I953">
        <v>25</v>
      </c>
      <c r="J953">
        <v>1</v>
      </c>
      <c r="K953">
        <v>0.2</v>
      </c>
      <c r="L953" s="1" t="s">
        <v>265</v>
      </c>
      <c r="M953">
        <v>1</v>
      </c>
      <c r="N953">
        <v>2</v>
      </c>
      <c r="O953">
        <v>499.99</v>
      </c>
      <c r="P953">
        <v>2016</v>
      </c>
      <c r="Q953" s="1" t="s">
        <v>19</v>
      </c>
      <c r="R953" s="1" t="s">
        <v>242</v>
      </c>
      <c r="S953">
        <v>399.99200000000002</v>
      </c>
      <c r="T953" t="str">
        <f>_xlfn.CONCAT(bike_store_customer_order[[#This Row],[first_name]]," ",bike_store_customer_order[[#This Row],[last_name]])</f>
        <v>Chasidy Tran</v>
      </c>
    </row>
    <row r="954" spans="1:20" x14ac:dyDescent="0.3">
      <c r="A954">
        <v>529</v>
      </c>
      <c r="B954" s="1" t="s">
        <v>2342</v>
      </c>
      <c r="C954" s="1" t="s">
        <v>2343</v>
      </c>
      <c r="D954" s="1" t="s">
        <v>2344</v>
      </c>
      <c r="E954" s="1" t="s">
        <v>176</v>
      </c>
      <c r="F954" s="1" t="s">
        <v>21</v>
      </c>
      <c r="G954">
        <v>79</v>
      </c>
      <c r="H954">
        <v>4</v>
      </c>
      <c r="I954">
        <v>25</v>
      </c>
      <c r="J954">
        <v>2</v>
      </c>
      <c r="K954">
        <v>7.0000000000000007E-2</v>
      </c>
      <c r="L954" s="1" t="s">
        <v>265</v>
      </c>
      <c r="M954">
        <v>1</v>
      </c>
      <c r="N954">
        <v>2</v>
      </c>
      <c r="O954">
        <v>499.99</v>
      </c>
      <c r="P954">
        <v>2016</v>
      </c>
      <c r="Q954" s="1" t="s">
        <v>19</v>
      </c>
      <c r="R954" s="1" t="s">
        <v>242</v>
      </c>
      <c r="S954">
        <v>929.98140000000001</v>
      </c>
      <c r="T954" t="str">
        <f>_xlfn.CONCAT(bike_store_customer_order[[#This Row],[first_name]]," ",bike_store_customer_order[[#This Row],[last_name]])</f>
        <v>Ellena Clements</v>
      </c>
    </row>
    <row r="955" spans="1:20" x14ac:dyDescent="0.3">
      <c r="A955">
        <v>541</v>
      </c>
      <c r="B955" s="1" t="s">
        <v>1298</v>
      </c>
      <c r="C955" s="1" t="s">
        <v>1299</v>
      </c>
      <c r="D955" s="1" t="s">
        <v>1300</v>
      </c>
      <c r="E955" s="1" t="s">
        <v>155</v>
      </c>
      <c r="F955" s="1" t="s">
        <v>21</v>
      </c>
      <c r="G955">
        <v>18</v>
      </c>
      <c r="H955">
        <v>4</v>
      </c>
      <c r="I955">
        <v>25</v>
      </c>
      <c r="J955">
        <v>2</v>
      </c>
      <c r="K955">
        <v>0.05</v>
      </c>
      <c r="L955" s="1" t="s">
        <v>265</v>
      </c>
      <c r="M955">
        <v>1</v>
      </c>
      <c r="N955">
        <v>2</v>
      </c>
      <c r="O955">
        <v>499.99</v>
      </c>
      <c r="P955">
        <v>2016</v>
      </c>
      <c r="Q955" s="1" t="s">
        <v>19</v>
      </c>
      <c r="R955" s="1" t="s">
        <v>242</v>
      </c>
      <c r="S955">
        <v>949.98099999999999</v>
      </c>
      <c r="T955" t="str">
        <f>_xlfn.CONCAT(bike_store_customer_order[[#This Row],[first_name]]," ",bike_store_customer_order[[#This Row],[last_name]])</f>
        <v>Lanita Burton</v>
      </c>
    </row>
    <row r="956" spans="1:20" x14ac:dyDescent="0.3">
      <c r="A956">
        <v>600</v>
      </c>
      <c r="B956" s="1" t="s">
        <v>2345</v>
      </c>
      <c r="C956" s="1" t="s">
        <v>1012</v>
      </c>
      <c r="D956" s="1" t="s">
        <v>2346</v>
      </c>
      <c r="E956" s="1" t="s">
        <v>72</v>
      </c>
      <c r="F956" s="1" t="s">
        <v>21</v>
      </c>
      <c r="G956">
        <v>202</v>
      </c>
      <c r="H956">
        <v>4</v>
      </c>
      <c r="I956">
        <v>25</v>
      </c>
      <c r="J956">
        <v>2</v>
      </c>
      <c r="K956">
        <v>0.05</v>
      </c>
      <c r="L956" s="1" t="s">
        <v>265</v>
      </c>
      <c r="M956">
        <v>1</v>
      </c>
      <c r="N956">
        <v>2</v>
      </c>
      <c r="O956">
        <v>499.99</v>
      </c>
      <c r="P956">
        <v>2016</v>
      </c>
      <c r="Q956" s="1" t="s">
        <v>19</v>
      </c>
      <c r="R956" s="1" t="s">
        <v>242</v>
      </c>
      <c r="S956">
        <v>949.98099999999999</v>
      </c>
      <c r="T956" t="str">
        <f>_xlfn.CONCAT(bike_store_customer_order[[#This Row],[first_name]]," ",bike_store_customer_order[[#This Row],[last_name]])</f>
        <v>Joi Reeves</v>
      </c>
    </row>
    <row r="957" spans="1:20" x14ac:dyDescent="0.3">
      <c r="A957">
        <v>648</v>
      </c>
      <c r="B957" s="1" t="s">
        <v>758</v>
      </c>
      <c r="C957" s="1" t="s">
        <v>759</v>
      </c>
      <c r="D957" s="1" t="s">
        <v>760</v>
      </c>
      <c r="E957" s="1" t="s">
        <v>79</v>
      </c>
      <c r="F957" s="1" t="s">
        <v>21</v>
      </c>
      <c r="G957">
        <v>91</v>
      </c>
      <c r="H957">
        <v>2</v>
      </c>
      <c r="I957">
        <v>25</v>
      </c>
      <c r="J957">
        <v>1</v>
      </c>
      <c r="K957">
        <v>0.05</v>
      </c>
      <c r="L957" s="1" t="s">
        <v>265</v>
      </c>
      <c r="M957">
        <v>1</v>
      </c>
      <c r="N957">
        <v>2</v>
      </c>
      <c r="O957">
        <v>499.99</v>
      </c>
      <c r="P957">
        <v>2016</v>
      </c>
      <c r="Q957" s="1" t="s">
        <v>19</v>
      </c>
      <c r="R957" s="1" t="s">
        <v>242</v>
      </c>
      <c r="S957">
        <v>474.9905</v>
      </c>
      <c r="T957" t="str">
        <f>_xlfn.CONCAT(bike_store_customer_order[[#This Row],[first_name]]," ",bike_store_customer_order[[#This Row],[last_name]])</f>
        <v>Catrice Hicks</v>
      </c>
    </row>
    <row r="958" spans="1:20" x14ac:dyDescent="0.3">
      <c r="A958">
        <v>743</v>
      </c>
      <c r="B958" s="1" t="s">
        <v>2347</v>
      </c>
      <c r="C958" s="1" t="s">
        <v>1684</v>
      </c>
      <c r="D958" s="1" t="s">
        <v>2348</v>
      </c>
      <c r="E958" s="1" t="s">
        <v>14</v>
      </c>
      <c r="F958" s="1" t="s">
        <v>15</v>
      </c>
      <c r="G958">
        <v>206</v>
      </c>
      <c r="H958">
        <v>1</v>
      </c>
      <c r="I958">
        <v>25</v>
      </c>
      <c r="J958">
        <v>1</v>
      </c>
      <c r="K958">
        <v>0.05</v>
      </c>
      <c r="L958" s="1" t="s">
        <v>265</v>
      </c>
      <c r="M958">
        <v>1</v>
      </c>
      <c r="N958">
        <v>2</v>
      </c>
      <c r="O958">
        <v>499.99</v>
      </c>
      <c r="P958">
        <v>2016</v>
      </c>
      <c r="Q958" s="1" t="s">
        <v>19</v>
      </c>
      <c r="R958" s="1" t="s">
        <v>242</v>
      </c>
      <c r="S958">
        <v>474.9905</v>
      </c>
      <c r="T958" t="str">
        <f>_xlfn.CONCAT(bike_store_customer_order[[#This Row],[first_name]]," ",bike_store_customer_order[[#This Row],[last_name]])</f>
        <v>Tania Swanson</v>
      </c>
    </row>
    <row r="959" spans="1:20" x14ac:dyDescent="0.3">
      <c r="A959">
        <v>767</v>
      </c>
      <c r="B959" s="1" t="s">
        <v>2349</v>
      </c>
      <c r="C959" s="1" t="s">
        <v>2270</v>
      </c>
      <c r="D959" s="1" t="s">
        <v>2350</v>
      </c>
      <c r="E959" s="1" t="s">
        <v>122</v>
      </c>
      <c r="F959" s="1" t="s">
        <v>21</v>
      </c>
      <c r="G959">
        <v>52</v>
      </c>
      <c r="H959">
        <v>1</v>
      </c>
      <c r="I959">
        <v>25</v>
      </c>
      <c r="J959">
        <v>1</v>
      </c>
      <c r="K959">
        <v>7.0000000000000007E-2</v>
      </c>
      <c r="L959" s="1" t="s">
        <v>265</v>
      </c>
      <c r="M959">
        <v>1</v>
      </c>
      <c r="N959">
        <v>2</v>
      </c>
      <c r="O959">
        <v>499.99</v>
      </c>
      <c r="P959">
        <v>2016</v>
      </c>
      <c r="Q959" s="1" t="s">
        <v>19</v>
      </c>
      <c r="R959" s="1" t="s">
        <v>242</v>
      </c>
      <c r="S959">
        <v>464.9907</v>
      </c>
      <c r="T959" t="str">
        <f>_xlfn.CONCAT(bike_store_customer_order[[#This Row],[first_name]]," ",bike_store_customer_order[[#This Row],[last_name]])</f>
        <v>Twana Arnold</v>
      </c>
    </row>
    <row r="960" spans="1:20" x14ac:dyDescent="0.3">
      <c r="A960">
        <v>802</v>
      </c>
      <c r="B960" s="1" t="s">
        <v>2351</v>
      </c>
      <c r="C960" s="1" t="s">
        <v>1523</v>
      </c>
      <c r="D960" s="1" t="s">
        <v>2352</v>
      </c>
      <c r="E960" s="1" t="s">
        <v>14</v>
      </c>
      <c r="F960" s="1" t="s">
        <v>15</v>
      </c>
      <c r="G960">
        <v>243</v>
      </c>
      <c r="H960">
        <v>1</v>
      </c>
      <c r="I960">
        <v>25</v>
      </c>
      <c r="J960">
        <v>2</v>
      </c>
      <c r="K960">
        <v>0.05</v>
      </c>
      <c r="L960" s="1" t="s">
        <v>265</v>
      </c>
      <c r="M960">
        <v>1</v>
      </c>
      <c r="N960">
        <v>2</v>
      </c>
      <c r="O960">
        <v>499.99</v>
      </c>
      <c r="P960">
        <v>2016</v>
      </c>
      <c r="Q960" s="1" t="s">
        <v>19</v>
      </c>
      <c r="R960" s="1" t="s">
        <v>242</v>
      </c>
      <c r="S960">
        <v>949.98099999999999</v>
      </c>
      <c r="T960" t="str">
        <f>_xlfn.CONCAT(bike_store_customer_order[[#This Row],[first_name]]," ",bike_store_customer_order[[#This Row],[last_name]])</f>
        <v>Barrett Sanders</v>
      </c>
    </row>
    <row r="961" spans="1:20" x14ac:dyDescent="0.3">
      <c r="A961">
        <v>919</v>
      </c>
      <c r="B961" s="1" t="s">
        <v>1573</v>
      </c>
      <c r="C961" s="1" t="s">
        <v>1574</v>
      </c>
      <c r="D961" s="1" t="s">
        <v>1575</v>
      </c>
      <c r="E961" s="1" t="s">
        <v>180</v>
      </c>
      <c r="F961" s="1" t="s">
        <v>21</v>
      </c>
      <c r="G961">
        <v>191</v>
      </c>
      <c r="H961">
        <v>1</v>
      </c>
      <c r="I961">
        <v>25</v>
      </c>
      <c r="J961">
        <v>1</v>
      </c>
      <c r="K961">
        <v>0.05</v>
      </c>
      <c r="L961" s="1" t="s">
        <v>265</v>
      </c>
      <c r="M961">
        <v>1</v>
      </c>
      <c r="N961">
        <v>2</v>
      </c>
      <c r="O961">
        <v>499.99</v>
      </c>
      <c r="P961">
        <v>2016</v>
      </c>
      <c r="Q961" s="1" t="s">
        <v>19</v>
      </c>
      <c r="R961" s="1" t="s">
        <v>242</v>
      </c>
      <c r="S961">
        <v>474.9905</v>
      </c>
      <c r="T961" t="str">
        <f>_xlfn.CONCAT(bike_store_customer_order[[#This Row],[first_name]]," ",bike_store_customer_order[[#This Row],[last_name]])</f>
        <v>Ruthanne Hoover</v>
      </c>
    </row>
    <row r="962" spans="1:20" x14ac:dyDescent="0.3">
      <c r="A962">
        <v>928</v>
      </c>
      <c r="B962" s="1" t="s">
        <v>2353</v>
      </c>
      <c r="C962" s="1" t="s">
        <v>1273</v>
      </c>
      <c r="D962" s="1" t="s">
        <v>2354</v>
      </c>
      <c r="E962" s="1" t="s">
        <v>176</v>
      </c>
      <c r="F962" s="1" t="s">
        <v>21</v>
      </c>
      <c r="G962">
        <v>247</v>
      </c>
      <c r="H962">
        <v>1</v>
      </c>
      <c r="I962">
        <v>25</v>
      </c>
      <c r="J962">
        <v>1</v>
      </c>
      <c r="K962">
        <v>7.0000000000000007E-2</v>
      </c>
      <c r="L962" s="1" t="s">
        <v>265</v>
      </c>
      <c r="M962">
        <v>1</v>
      </c>
      <c r="N962">
        <v>2</v>
      </c>
      <c r="O962">
        <v>499.99</v>
      </c>
      <c r="P962">
        <v>2016</v>
      </c>
      <c r="Q962" s="1" t="s">
        <v>19</v>
      </c>
      <c r="R962" s="1" t="s">
        <v>242</v>
      </c>
      <c r="S962">
        <v>464.9907</v>
      </c>
      <c r="T962" t="str">
        <f>_xlfn.CONCAT(bike_store_customer_order[[#This Row],[first_name]]," ",bike_store_customer_order[[#This Row],[last_name]])</f>
        <v>Joann Barber</v>
      </c>
    </row>
    <row r="963" spans="1:20" x14ac:dyDescent="0.3">
      <c r="A963">
        <v>1108</v>
      </c>
      <c r="B963" s="1" t="s">
        <v>2097</v>
      </c>
      <c r="C963" s="1" t="s">
        <v>2098</v>
      </c>
      <c r="D963" s="1" t="s">
        <v>2099</v>
      </c>
      <c r="E963" s="1" t="s">
        <v>25</v>
      </c>
      <c r="F963" s="1" t="s">
        <v>15</v>
      </c>
      <c r="G963">
        <v>545</v>
      </c>
      <c r="H963">
        <v>1</v>
      </c>
      <c r="I963">
        <v>25</v>
      </c>
      <c r="J963">
        <v>2</v>
      </c>
      <c r="K963">
        <v>0.2</v>
      </c>
      <c r="L963" s="1" t="s">
        <v>265</v>
      </c>
      <c r="M963">
        <v>1</v>
      </c>
      <c r="N963">
        <v>2</v>
      </c>
      <c r="O963">
        <v>499.99</v>
      </c>
      <c r="P963">
        <v>2016</v>
      </c>
      <c r="Q963" s="1" t="s">
        <v>19</v>
      </c>
      <c r="R963" s="1" t="s">
        <v>242</v>
      </c>
      <c r="S963">
        <v>799.98400000000004</v>
      </c>
      <c r="T963" t="str">
        <f>_xlfn.CONCAT(bike_store_customer_order[[#This Row],[first_name]]," ",bike_store_customer_order[[#This Row],[last_name]])</f>
        <v>Bao Wade</v>
      </c>
    </row>
    <row r="964" spans="1:20" x14ac:dyDescent="0.3">
      <c r="A964">
        <v>1165</v>
      </c>
      <c r="B964" s="1" t="s">
        <v>778</v>
      </c>
      <c r="C964" s="1" t="s">
        <v>779</v>
      </c>
      <c r="D964" s="1" t="s">
        <v>780</v>
      </c>
      <c r="E964" s="1" t="s">
        <v>63</v>
      </c>
      <c r="F964" s="1" t="s">
        <v>15</v>
      </c>
      <c r="G964">
        <v>99</v>
      </c>
      <c r="H964">
        <v>3</v>
      </c>
      <c r="I964">
        <v>25</v>
      </c>
      <c r="J964">
        <v>2</v>
      </c>
      <c r="K964">
        <v>0.05</v>
      </c>
      <c r="L964" s="1" t="s">
        <v>265</v>
      </c>
      <c r="M964">
        <v>1</v>
      </c>
      <c r="N964">
        <v>2</v>
      </c>
      <c r="O964">
        <v>499.99</v>
      </c>
      <c r="P964">
        <v>2016</v>
      </c>
      <c r="Q964" s="1" t="s">
        <v>19</v>
      </c>
      <c r="R964" s="1" t="s">
        <v>242</v>
      </c>
      <c r="S964">
        <v>949.98099999999999</v>
      </c>
      <c r="T964" t="str">
        <f>_xlfn.CONCAT(bike_store_customer_order[[#This Row],[first_name]]," ",bike_store_customer_order[[#This Row],[last_name]])</f>
        <v>Rikki Morrow</v>
      </c>
    </row>
    <row r="965" spans="1:20" x14ac:dyDescent="0.3">
      <c r="A965">
        <v>1259</v>
      </c>
      <c r="B965" s="1" t="s">
        <v>2355</v>
      </c>
      <c r="C965" s="1" t="s">
        <v>1905</v>
      </c>
      <c r="D965" s="1" t="s">
        <v>2356</v>
      </c>
      <c r="E965" s="1" t="s">
        <v>127</v>
      </c>
      <c r="F965" s="1" t="s">
        <v>21</v>
      </c>
      <c r="G965">
        <v>32</v>
      </c>
      <c r="H965">
        <v>3</v>
      </c>
      <c r="I965">
        <v>25</v>
      </c>
      <c r="J965">
        <v>2</v>
      </c>
      <c r="K965">
        <v>0.1</v>
      </c>
      <c r="L965" s="1" t="s">
        <v>265</v>
      </c>
      <c r="M965">
        <v>1</v>
      </c>
      <c r="N965">
        <v>2</v>
      </c>
      <c r="O965">
        <v>499.99</v>
      </c>
      <c r="P965">
        <v>2016</v>
      </c>
      <c r="Q965" s="1" t="s">
        <v>19</v>
      </c>
      <c r="R965" s="1" t="s">
        <v>242</v>
      </c>
      <c r="S965">
        <v>899.98200000000008</v>
      </c>
      <c r="T965" t="str">
        <f>_xlfn.CONCAT(bike_store_customer_order[[#This Row],[first_name]]," ",bike_store_customer_order[[#This Row],[last_name]])</f>
        <v>Kimbery Nieves</v>
      </c>
    </row>
    <row r="966" spans="1:20" x14ac:dyDescent="0.3">
      <c r="A966">
        <v>1261</v>
      </c>
      <c r="B966" s="1" t="s">
        <v>2357</v>
      </c>
      <c r="C966" s="1" t="s">
        <v>2358</v>
      </c>
      <c r="D966" s="1" t="s">
        <v>2359</v>
      </c>
      <c r="E966" s="1" t="s">
        <v>79</v>
      </c>
      <c r="F966" s="1" t="s">
        <v>21</v>
      </c>
      <c r="G966">
        <v>468</v>
      </c>
      <c r="H966">
        <v>4</v>
      </c>
      <c r="I966">
        <v>25</v>
      </c>
      <c r="J966">
        <v>1</v>
      </c>
      <c r="K966">
        <v>0.1</v>
      </c>
      <c r="L966" s="1" t="s">
        <v>265</v>
      </c>
      <c r="M966">
        <v>1</v>
      </c>
      <c r="N966">
        <v>2</v>
      </c>
      <c r="O966">
        <v>499.99</v>
      </c>
      <c r="P966">
        <v>2016</v>
      </c>
      <c r="Q966" s="1" t="s">
        <v>19</v>
      </c>
      <c r="R966" s="1" t="s">
        <v>242</v>
      </c>
      <c r="S966">
        <v>449.99100000000004</v>
      </c>
      <c r="T966" t="str">
        <f>_xlfn.CONCAT(bike_store_customer_order[[#This Row],[first_name]]," ",bike_store_customer_order[[#This Row],[last_name]])</f>
        <v>Adelaida Hancock</v>
      </c>
    </row>
    <row r="967" spans="1:20" x14ac:dyDescent="0.3">
      <c r="A967">
        <v>1353</v>
      </c>
      <c r="B967" s="1" t="s">
        <v>2241</v>
      </c>
      <c r="C967" s="1" t="s">
        <v>1561</v>
      </c>
      <c r="D967" s="1" t="s">
        <v>2242</v>
      </c>
      <c r="E967" s="1" t="s">
        <v>150</v>
      </c>
      <c r="F967" s="1" t="s">
        <v>21</v>
      </c>
      <c r="G967">
        <v>537</v>
      </c>
      <c r="H967">
        <v>4</v>
      </c>
      <c r="I967">
        <v>25</v>
      </c>
      <c r="J967">
        <v>2</v>
      </c>
      <c r="K967">
        <v>0.2</v>
      </c>
      <c r="L967" s="1" t="s">
        <v>265</v>
      </c>
      <c r="M967">
        <v>1</v>
      </c>
      <c r="N967">
        <v>2</v>
      </c>
      <c r="O967">
        <v>499.99</v>
      </c>
      <c r="P967">
        <v>2016</v>
      </c>
      <c r="Q967" s="1" t="s">
        <v>19</v>
      </c>
      <c r="R967" s="1" t="s">
        <v>242</v>
      </c>
      <c r="S967">
        <v>799.98400000000004</v>
      </c>
      <c r="T967" t="str">
        <f>_xlfn.CONCAT(bike_store_customer_order[[#This Row],[first_name]]," ",bike_store_customer_order[[#This Row],[last_name]])</f>
        <v>Agatha Daniels</v>
      </c>
    </row>
    <row r="968" spans="1:20" x14ac:dyDescent="0.3">
      <c r="A968">
        <v>1374</v>
      </c>
      <c r="B968" s="1" t="s">
        <v>2360</v>
      </c>
      <c r="C968" s="1" t="s">
        <v>875</v>
      </c>
      <c r="D968" s="1" t="s">
        <v>2361</v>
      </c>
      <c r="E968" s="1" t="s">
        <v>37</v>
      </c>
      <c r="F968" s="1" t="s">
        <v>21</v>
      </c>
      <c r="G968">
        <v>518</v>
      </c>
      <c r="H968">
        <v>3</v>
      </c>
      <c r="I968">
        <v>25</v>
      </c>
      <c r="J968">
        <v>2</v>
      </c>
      <c r="K968">
        <v>0.05</v>
      </c>
      <c r="L968" s="1" t="s">
        <v>265</v>
      </c>
      <c r="M968">
        <v>1</v>
      </c>
      <c r="N968">
        <v>2</v>
      </c>
      <c r="O968">
        <v>499.99</v>
      </c>
      <c r="P968">
        <v>2016</v>
      </c>
      <c r="Q968" s="1" t="s">
        <v>19</v>
      </c>
      <c r="R968" s="1" t="s">
        <v>242</v>
      </c>
      <c r="S968">
        <v>949.98099999999999</v>
      </c>
      <c r="T968" t="str">
        <f>_xlfn.CONCAT(bike_store_customer_order[[#This Row],[first_name]]," ",bike_store_customer_order[[#This Row],[last_name]])</f>
        <v>Juliane Dillard</v>
      </c>
    </row>
    <row r="969" spans="1:20" x14ac:dyDescent="0.3">
      <c r="A969">
        <v>571</v>
      </c>
      <c r="B969" s="1" t="s">
        <v>1454</v>
      </c>
      <c r="C969" s="1" t="s">
        <v>1311</v>
      </c>
      <c r="D969" s="1" t="s">
        <v>1455</v>
      </c>
      <c r="E969" s="1" t="s">
        <v>154</v>
      </c>
      <c r="F969" s="1" t="s">
        <v>21</v>
      </c>
      <c r="G969">
        <v>1237</v>
      </c>
      <c r="H969">
        <v>5</v>
      </c>
      <c r="I969">
        <v>25</v>
      </c>
      <c r="J969">
        <v>1</v>
      </c>
      <c r="K969">
        <v>7.0000000000000007E-2</v>
      </c>
      <c r="L969" s="1" t="s">
        <v>265</v>
      </c>
      <c r="M969">
        <v>1</v>
      </c>
      <c r="N969">
        <v>2</v>
      </c>
      <c r="O969">
        <v>499.99</v>
      </c>
      <c r="P969">
        <v>2016</v>
      </c>
      <c r="Q969" s="1" t="s">
        <v>19</v>
      </c>
      <c r="R969" s="1" t="s">
        <v>242</v>
      </c>
      <c r="S969">
        <v>464.9907</v>
      </c>
      <c r="T969" t="str">
        <f>_xlfn.CONCAT(bike_store_customer_order[[#This Row],[first_name]]," ",bike_store_customer_order[[#This Row],[last_name]])</f>
        <v>Kaley Blanchard</v>
      </c>
    </row>
    <row r="970" spans="1:20" x14ac:dyDescent="0.3">
      <c r="A970">
        <v>1152</v>
      </c>
      <c r="B970" s="1" t="s">
        <v>2362</v>
      </c>
      <c r="C970" s="1" t="s">
        <v>1632</v>
      </c>
      <c r="D970" s="1" t="s">
        <v>2363</v>
      </c>
      <c r="E970" s="1" t="s">
        <v>150</v>
      </c>
      <c r="F970" s="1" t="s">
        <v>21</v>
      </c>
      <c r="G970">
        <v>765</v>
      </c>
      <c r="H970">
        <v>3</v>
      </c>
      <c r="I970">
        <v>25</v>
      </c>
      <c r="J970">
        <v>1</v>
      </c>
      <c r="K970">
        <v>0.2</v>
      </c>
      <c r="L970" s="1" t="s">
        <v>265</v>
      </c>
      <c r="M970">
        <v>1</v>
      </c>
      <c r="N970">
        <v>2</v>
      </c>
      <c r="O970">
        <v>499.99</v>
      </c>
      <c r="P970">
        <v>2016</v>
      </c>
      <c r="Q970" s="1" t="s">
        <v>19</v>
      </c>
      <c r="R970" s="1" t="s">
        <v>242</v>
      </c>
      <c r="S970">
        <v>399.99200000000002</v>
      </c>
      <c r="T970" t="str">
        <f>_xlfn.CONCAT(bike_store_customer_order[[#This Row],[first_name]]," ",bike_store_customer_order[[#This Row],[last_name]])</f>
        <v>Tuyet Rosa</v>
      </c>
    </row>
    <row r="971" spans="1:20" x14ac:dyDescent="0.3">
      <c r="A971">
        <v>231</v>
      </c>
      <c r="B971" s="1" t="s">
        <v>2022</v>
      </c>
      <c r="C971" s="1" t="s">
        <v>1492</v>
      </c>
      <c r="D971" s="1" t="s">
        <v>2023</v>
      </c>
      <c r="E971" s="1" t="s">
        <v>174</v>
      </c>
      <c r="F971" s="1" t="s">
        <v>21</v>
      </c>
      <c r="G971">
        <v>1296</v>
      </c>
      <c r="H971">
        <v>1</v>
      </c>
      <c r="I971">
        <v>25</v>
      </c>
      <c r="J971">
        <v>2</v>
      </c>
      <c r="K971">
        <v>0.05</v>
      </c>
      <c r="L971" s="1" t="s">
        <v>265</v>
      </c>
      <c r="M971">
        <v>1</v>
      </c>
      <c r="N971">
        <v>2</v>
      </c>
      <c r="O971">
        <v>499.99</v>
      </c>
      <c r="P971">
        <v>2016</v>
      </c>
      <c r="Q971" s="1" t="s">
        <v>19</v>
      </c>
      <c r="R971" s="1" t="s">
        <v>242</v>
      </c>
      <c r="S971">
        <v>949.98099999999999</v>
      </c>
      <c r="T971" t="str">
        <f>_xlfn.CONCAT(bike_store_customer_order[[#This Row],[first_name]]," ",bike_store_customer_order[[#This Row],[last_name]])</f>
        <v>Jenee Rasmussen</v>
      </c>
    </row>
    <row r="972" spans="1:20" x14ac:dyDescent="0.3">
      <c r="A972">
        <v>124</v>
      </c>
      <c r="B972" s="1" t="s">
        <v>2364</v>
      </c>
      <c r="C972" s="1" t="s">
        <v>2365</v>
      </c>
      <c r="D972" s="1" t="s">
        <v>2366</v>
      </c>
      <c r="E972" s="1" t="s">
        <v>150</v>
      </c>
      <c r="F972" s="1" t="s">
        <v>21</v>
      </c>
      <c r="G972">
        <v>738</v>
      </c>
      <c r="H972">
        <v>3</v>
      </c>
      <c r="I972">
        <v>25</v>
      </c>
      <c r="J972">
        <v>1</v>
      </c>
      <c r="K972">
        <v>0.1</v>
      </c>
      <c r="L972" s="1" t="s">
        <v>265</v>
      </c>
      <c r="M972">
        <v>1</v>
      </c>
      <c r="N972">
        <v>2</v>
      </c>
      <c r="O972">
        <v>499.99</v>
      </c>
      <c r="P972">
        <v>2016</v>
      </c>
      <c r="Q972" s="1" t="s">
        <v>19</v>
      </c>
      <c r="R972" s="1" t="s">
        <v>242</v>
      </c>
      <c r="S972">
        <v>449.99100000000004</v>
      </c>
      <c r="T972" t="str">
        <f>_xlfn.CONCAT(bike_store_customer_order[[#This Row],[first_name]]," ",bike_store_customer_order[[#This Row],[last_name]])</f>
        <v>Jeni Booker</v>
      </c>
    </row>
    <row r="973" spans="1:20" x14ac:dyDescent="0.3">
      <c r="A973">
        <v>91</v>
      </c>
      <c r="B973" s="1" t="s">
        <v>2367</v>
      </c>
      <c r="C973" s="1" t="s">
        <v>2368</v>
      </c>
      <c r="D973" s="1" t="s">
        <v>2369</v>
      </c>
      <c r="E973" s="1" t="s">
        <v>72</v>
      </c>
      <c r="F973" s="1" t="s">
        <v>21</v>
      </c>
      <c r="G973">
        <v>1546</v>
      </c>
      <c r="H973">
        <v>4</v>
      </c>
      <c r="I973">
        <v>25</v>
      </c>
      <c r="J973">
        <v>1</v>
      </c>
      <c r="K973">
        <v>0.05</v>
      </c>
      <c r="L973" s="1" t="s">
        <v>265</v>
      </c>
      <c r="M973">
        <v>1</v>
      </c>
      <c r="N973">
        <v>2</v>
      </c>
      <c r="O973">
        <v>499.99</v>
      </c>
      <c r="P973">
        <v>2016</v>
      </c>
      <c r="Q973" s="1" t="s">
        <v>19</v>
      </c>
      <c r="R973" s="1" t="s">
        <v>242</v>
      </c>
      <c r="S973">
        <v>474.9905</v>
      </c>
      <c r="T973" t="str">
        <f>_xlfn.CONCAT(bike_store_customer_order[[#This Row],[first_name]]," ",bike_store_customer_order[[#This Row],[last_name]])</f>
        <v>Marvin Mullins</v>
      </c>
    </row>
    <row r="974" spans="1:20" x14ac:dyDescent="0.3">
      <c r="A974">
        <v>794</v>
      </c>
      <c r="B974" s="1" t="s">
        <v>2370</v>
      </c>
      <c r="C974" s="1" t="s">
        <v>2371</v>
      </c>
      <c r="D974" s="1" t="s">
        <v>2372</v>
      </c>
      <c r="E974" s="1" t="s">
        <v>209</v>
      </c>
      <c r="F974" s="1" t="s">
        <v>21</v>
      </c>
      <c r="G974">
        <v>785</v>
      </c>
      <c r="H974">
        <v>3</v>
      </c>
      <c r="I974">
        <v>25</v>
      </c>
      <c r="J974">
        <v>1</v>
      </c>
      <c r="K974">
        <v>7.0000000000000007E-2</v>
      </c>
      <c r="L974" s="1" t="s">
        <v>265</v>
      </c>
      <c r="M974">
        <v>1</v>
      </c>
      <c r="N974">
        <v>2</v>
      </c>
      <c r="O974">
        <v>499.99</v>
      </c>
      <c r="P974">
        <v>2016</v>
      </c>
      <c r="Q974" s="1" t="s">
        <v>19</v>
      </c>
      <c r="R974" s="1" t="s">
        <v>242</v>
      </c>
      <c r="S974">
        <v>464.9907</v>
      </c>
      <c r="T974" t="str">
        <f>_xlfn.CONCAT(bike_store_customer_order[[#This Row],[first_name]]," ",bike_store_customer_order[[#This Row],[last_name]])</f>
        <v>Donette Mccarthy</v>
      </c>
    </row>
    <row r="975" spans="1:20" x14ac:dyDescent="0.3">
      <c r="A975">
        <v>1352</v>
      </c>
      <c r="B975" s="1" t="s">
        <v>2373</v>
      </c>
      <c r="C975" s="1" t="s">
        <v>595</v>
      </c>
      <c r="D975" s="1" t="s">
        <v>2374</v>
      </c>
      <c r="E975" s="1" t="s">
        <v>78</v>
      </c>
      <c r="F975" s="1" t="s">
        <v>21</v>
      </c>
      <c r="G975">
        <v>702</v>
      </c>
      <c r="H975">
        <v>1</v>
      </c>
      <c r="I975">
        <v>25</v>
      </c>
      <c r="J975">
        <v>2</v>
      </c>
      <c r="K975">
        <v>0.05</v>
      </c>
      <c r="L975" s="1" t="s">
        <v>265</v>
      </c>
      <c r="M975">
        <v>1</v>
      </c>
      <c r="N975">
        <v>2</v>
      </c>
      <c r="O975">
        <v>499.99</v>
      </c>
      <c r="P975">
        <v>2016</v>
      </c>
      <c r="Q975" s="1" t="s">
        <v>19</v>
      </c>
      <c r="R975" s="1" t="s">
        <v>242</v>
      </c>
      <c r="S975">
        <v>949.98099999999999</v>
      </c>
      <c r="T975" t="str">
        <f>_xlfn.CONCAT(bike_store_customer_order[[#This Row],[first_name]]," ",bike_store_customer_order[[#This Row],[last_name]])</f>
        <v>Dorothea Miranda</v>
      </c>
    </row>
    <row r="976" spans="1:20" x14ac:dyDescent="0.3">
      <c r="A976">
        <v>736</v>
      </c>
      <c r="B976" s="1" t="s">
        <v>2074</v>
      </c>
      <c r="C976" s="1" t="s">
        <v>1827</v>
      </c>
      <c r="D976" s="1" t="s">
        <v>2075</v>
      </c>
      <c r="E976" s="1" t="s">
        <v>209</v>
      </c>
      <c r="F976" s="1" t="s">
        <v>21</v>
      </c>
      <c r="G976">
        <v>941</v>
      </c>
      <c r="H976">
        <v>1</v>
      </c>
      <c r="I976">
        <v>25</v>
      </c>
      <c r="J976">
        <v>1</v>
      </c>
      <c r="K976">
        <v>0.1</v>
      </c>
      <c r="L976" s="1" t="s">
        <v>265</v>
      </c>
      <c r="M976">
        <v>1</v>
      </c>
      <c r="N976">
        <v>2</v>
      </c>
      <c r="O976">
        <v>499.99</v>
      </c>
      <c r="P976">
        <v>2016</v>
      </c>
      <c r="Q976" s="1" t="s">
        <v>19</v>
      </c>
      <c r="R976" s="1" t="s">
        <v>242</v>
      </c>
      <c r="S976">
        <v>449.99100000000004</v>
      </c>
      <c r="T976" t="str">
        <f>_xlfn.CONCAT(bike_store_customer_order[[#This Row],[first_name]]," ",bike_store_customer_order[[#This Row],[last_name]])</f>
        <v>Genny Hensley</v>
      </c>
    </row>
    <row r="977" spans="1:20" x14ac:dyDescent="0.3">
      <c r="A977">
        <v>602</v>
      </c>
      <c r="B977" s="1" t="s">
        <v>2375</v>
      </c>
      <c r="C977" s="1" t="s">
        <v>2181</v>
      </c>
      <c r="D977" s="1" t="s">
        <v>2376</v>
      </c>
      <c r="E977" s="1" t="s">
        <v>220</v>
      </c>
      <c r="F977" s="1" t="s">
        <v>15</v>
      </c>
      <c r="G977">
        <v>1071</v>
      </c>
      <c r="H977">
        <v>1</v>
      </c>
      <c r="I977">
        <v>25</v>
      </c>
      <c r="J977">
        <v>2</v>
      </c>
      <c r="K977">
        <v>0.2</v>
      </c>
      <c r="L977" s="1" t="s">
        <v>265</v>
      </c>
      <c r="M977">
        <v>1</v>
      </c>
      <c r="N977">
        <v>2</v>
      </c>
      <c r="O977">
        <v>499.99</v>
      </c>
      <c r="P977">
        <v>2016</v>
      </c>
      <c r="Q977" s="1" t="s">
        <v>19</v>
      </c>
      <c r="R977" s="1" t="s">
        <v>242</v>
      </c>
      <c r="S977">
        <v>799.98400000000004</v>
      </c>
      <c r="T977" t="str">
        <f>_xlfn.CONCAT(bike_store_customer_order[[#This Row],[first_name]]," ",bike_store_customer_order[[#This Row],[last_name]])</f>
        <v>Delaine Estes</v>
      </c>
    </row>
    <row r="978" spans="1:20" x14ac:dyDescent="0.3">
      <c r="A978">
        <v>1006</v>
      </c>
      <c r="B978" s="1" t="s">
        <v>2377</v>
      </c>
      <c r="C978" s="1" t="s">
        <v>2378</v>
      </c>
      <c r="D978" s="1" t="s">
        <v>2379</v>
      </c>
      <c r="E978" s="1" t="s">
        <v>137</v>
      </c>
      <c r="F978" s="1" t="s">
        <v>21</v>
      </c>
      <c r="G978">
        <v>1139</v>
      </c>
      <c r="H978">
        <v>4</v>
      </c>
      <c r="I978">
        <v>25</v>
      </c>
      <c r="J978">
        <v>2</v>
      </c>
      <c r="K978">
        <v>0.1</v>
      </c>
      <c r="L978" s="1" t="s">
        <v>265</v>
      </c>
      <c r="M978">
        <v>1</v>
      </c>
      <c r="N978">
        <v>2</v>
      </c>
      <c r="O978">
        <v>499.99</v>
      </c>
      <c r="P978">
        <v>2016</v>
      </c>
      <c r="Q978" s="1" t="s">
        <v>19</v>
      </c>
      <c r="R978" s="1" t="s">
        <v>242</v>
      </c>
      <c r="S978">
        <v>899.98200000000008</v>
      </c>
      <c r="T978" t="str">
        <f>_xlfn.CONCAT(bike_store_customer_order[[#This Row],[first_name]]," ",bike_store_customer_order[[#This Row],[last_name]])</f>
        <v>Marjory Leonard</v>
      </c>
    </row>
    <row r="979" spans="1:20" x14ac:dyDescent="0.3">
      <c r="A979">
        <v>62</v>
      </c>
      <c r="B979" s="1" t="s">
        <v>2258</v>
      </c>
      <c r="C979" s="1" t="s">
        <v>1457</v>
      </c>
      <c r="D979" s="1" t="s">
        <v>2259</v>
      </c>
      <c r="E979" s="1" t="s">
        <v>73</v>
      </c>
      <c r="F979" s="1" t="s">
        <v>27</v>
      </c>
      <c r="G979">
        <v>543</v>
      </c>
      <c r="H979">
        <v>1</v>
      </c>
      <c r="I979">
        <v>25</v>
      </c>
      <c r="J979">
        <v>1</v>
      </c>
      <c r="K979">
        <v>0.2</v>
      </c>
      <c r="L979" s="1" t="s">
        <v>265</v>
      </c>
      <c r="M979">
        <v>1</v>
      </c>
      <c r="N979">
        <v>2</v>
      </c>
      <c r="O979">
        <v>499.99</v>
      </c>
      <c r="P979">
        <v>2016</v>
      </c>
      <c r="Q979" s="1" t="s">
        <v>19</v>
      </c>
      <c r="R979" s="1" t="s">
        <v>242</v>
      </c>
      <c r="S979">
        <v>399.99200000000002</v>
      </c>
      <c r="T979" t="str">
        <f>_xlfn.CONCAT(bike_store_customer_order[[#This Row],[first_name]]," ",bike_store_customer_order[[#This Row],[last_name]])</f>
        <v>Alica Hunter</v>
      </c>
    </row>
    <row r="980" spans="1:20" x14ac:dyDescent="0.3">
      <c r="A980">
        <v>241</v>
      </c>
      <c r="B980" s="1" t="s">
        <v>2260</v>
      </c>
      <c r="C980" s="1" t="s">
        <v>1060</v>
      </c>
      <c r="D980" s="1" t="s">
        <v>2261</v>
      </c>
      <c r="E980" s="1" t="s">
        <v>169</v>
      </c>
      <c r="F980" s="1" t="s">
        <v>27</v>
      </c>
      <c r="G980">
        <v>475</v>
      </c>
      <c r="H980">
        <v>3</v>
      </c>
      <c r="I980">
        <v>25</v>
      </c>
      <c r="J980">
        <v>1</v>
      </c>
      <c r="K980">
        <v>0.2</v>
      </c>
      <c r="L980" s="1" t="s">
        <v>265</v>
      </c>
      <c r="M980">
        <v>1</v>
      </c>
      <c r="N980">
        <v>2</v>
      </c>
      <c r="O980">
        <v>499.99</v>
      </c>
      <c r="P980">
        <v>2016</v>
      </c>
      <c r="Q980" s="1" t="s">
        <v>19</v>
      </c>
      <c r="R980" s="1" t="s">
        <v>242</v>
      </c>
      <c r="S980">
        <v>399.99200000000002</v>
      </c>
      <c r="T980" t="str">
        <f>_xlfn.CONCAT(bike_store_customer_order[[#This Row],[first_name]]," ",bike_store_customer_order[[#This Row],[last_name]])</f>
        <v>Manie Sanchez</v>
      </c>
    </row>
    <row r="981" spans="1:20" x14ac:dyDescent="0.3">
      <c r="A981">
        <v>277</v>
      </c>
      <c r="B981" s="1" t="s">
        <v>669</v>
      </c>
      <c r="C981" s="1" t="s">
        <v>2380</v>
      </c>
      <c r="D981" s="1" t="s">
        <v>2381</v>
      </c>
      <c r="E981" s="1" t="s">
        <v>44</v>
      </c>
      <c r="F981" s="1" t="s">
        <v>27</v>
      </c>
      <c r="G981">
        <v>61</v>
      </c>
      <c r="H981">
        <v>1</v>
      </c>
      <c r="I981">
        <v>25</v>
      </c>
      <c r="J981">
        <v>1</v>
      </c>
      <c r="K981">
        <v>0.1</v>
      </c>
      <c r="L981" s="1" t="s">
        <v>265</v>
      </c>
      <c r="M981">
        <v>1</v>
      </c>
      <c r="N981">
        <v>2</v>
      </c>
      <c r="O981">
        <v>499.99</v>
      </c>
      <c r="P981">
        <v>2016</v>
      </c>
      <c r="Q981" s="1" t="s">
        <v>19</v>
      </c>
      <c r="R981" s="1" t="s">
        <v>242</v>
      </c>
      <c r="S981">
        <v>449.99100000000004</v>
      </c>
      <c r="T981" t="str">
        <f>_xlfn.CONCAT(bike_store_customer_order[[#This Row],[first_name]]," ",bike_store_customer_order[[#This Row],[last_name]])</f>
        <v>Mark Garrett</v>
      </c>
    </row>
    <row r="982" spans="1:20" x14ac:dyDescent="0.3">
      <c r="A982">
        <v>373</v>
      </c>
      <c r="B982" s="1" t="s">
        <v>2382</v>
      </c>
      <c r="C982" s="1" t="s">
        <v>1213</v>
      </c>
      <c r="D982" s="1" t="s">
        <v>2383</v>
      </c>
      <c r="E982" s="1" t="s">
        <v>172</v>
      </c>
      <c r="F982" s="1" t="s">
        <v>27</v>
      </c>
      <c r="G982">
        <v>364</v>
      </c>
      <c r="H982">
        <v>1</v>
      </c>
      <c r="I982">
        <v>25</v>
      </c>
      <c r="J982">
        <v>2</v>
      </c>
      <c r="K982">
        <v>0.05</v>
      </c>
      <c r="L982" s="1" t="s">
        <v>265</v>
      </c>
      <c r="M982">
        <v>1</v>
      </c>
      <c r="N982">
        <v>2</v>
      </c>
      <c r="O982">
        <v>499.99</v>
      </c>
      <c r="P982">
        <v>2016</v>
      </c>
      <c r="Q982" s="1" t="s">
        <v>19</v>
      </c>
      <c r="R982" s="1" t="s">
        <v>242</v>
      </c>
      <c r="S982">
        <v>949.98099999999999</v>
      </c>
      <c r="T982" t="str">
        <f>_xlfn.CONCAT(bike_store_customer_order[[#This Row],[first_name]]," ",bike_store_customer_order[[#This Row],[last_name]])</f>
        <v>Mariette Trevino</v>
      </c>
    </row>
    <row r="983" spans="1:20" x14ac:dyDescent="0.3">
      <c r="A983">
        <v>378</v>
      </c>
      <c r="B983" s="1" t="s">
        <v>2384</v>
      </c>
      <c r="C983" s="1" t="s">
        <v>2385</v>
      </c>
      <c r="D983" s="1" t="s">
        <v>2386</v>
      </c>
      <c r="E983" s="1" t="s">
        <v>41</v>
      </c>
      <c r="F983" s="1" t="s">
        <v>27</v>
      </c>
      <c r="G983">
        <v>279</v>
      </c>
      <c r="H983">
        <v>1</v>
      </c>
      <c r="I983">
        <v>25</v>
      </c>
      <c r="J983">
        <v>1</v>
      </c>
      <c r="K983">
        <v>7.0000000000000007E-2</v>
      </c>
      <c r="L983" s="1" t="s">
        <v>265</v>
      </c>
      <c r="M983">
        <v>1</v>
      </c>
      <c r="N983">
        <v>2</v>
      </c>
      <c r="O983">
        <v>499.99</v>
      </c>
      <c r="P983">
        <v>2016</v>
      </c>
      <c r="Q983" s="1" t="s">
        <v>19</v>
      </c>
      <c r="R983" s="1" t="s">
        <v>242</v>
      </c>
      <c r="S983">
        <v>464.9907</v>
      </c>
      <c r="T983" t="str">
        <f>_xlfn.CONCAT(bike_store_customer_order[[#This Row],[first_name]]," ",bike_store_customer_order[[#This Row],[last_name]])</f>
        <v>Rosalba O'neal</v>
      </c>
    </row>
    <row r="984" spans="1:20" x14ac:dyDescent="0.3">
      <c r="A984">
        <v>396</v>
      </c>
      <c r="B984" s="1" t="s">
        <v>2387</v>
      </c>
      <c r="C984" s="1" t="s">
        <v>2388</v>
      </c>
      <c r="D984" s="1" t="s">
        <v>2389</v>
      </c>
      <c r="E984" s="1" t="s">
        <v>52</v>
      </c>
      <c r="F984" s="1" t="s">
        <v>27</v>
      </c>
      <c r="G984">
        <v>404</v>
      </c>
      <c r="H984">
        <v>2</v>
      </c>
      <c r="I984">
        <v>25</v>
      </c>
      <c r="J984">
        <v>2</v>
      </c>
      <c r="K984">
        <v>0.05</v>
      </c>
      <c r="L984" s="1" t="s">
        <v>265</v>
      </c>
      <c r="M984">
        <v>1</v>
      </c>
      <c r="N984">
        <v>2</v>
      </c>
      <c r="O984">
        <v>499.99</v>
      </c>
      <c r="P984">
        <v>2016</v>
      </c>
      <c r="Q984" s="1" t="s">
        <v>19</v>
      </c>
      <c r="R984" s="1" t="s">
        <v>242</v>
      </c>
      <c r="S984">
        <v>949.98099999999999</v>
      </c>
      <c r="T984" t="str">
        <f>_xlfn.CONCAT(bike_store_customer_order[[#This Row],[first_name]]," ",bike_store_customer_order[[#This Row],[last_name]])</f>
        <v>Laverna Hernandez</v>
      </c>
    </row>
    <row r="985" spans="1:20" x14ac:dyDescent="0.3">
      <c r="A985">
        <v>411</v>
      </c>
      <c r="B985" s="1" t="s">
        <v>2390</v>
      </c>
      <c r="C985" s="1" t="s">
        <v>2391</v>
      </c>
      <c r="D985" s="1" t="s">
        <v>2392</v>
      </c>
      <c r="E985" s="1" t="s">
        <v>30</v>
      </c>
      <c r="F985" s="1" t="s">
        <v>27</v>
      </c>
      <c r="G985">
        <v>274</v>
      </c>
      <c r="H985">
        <v>2</v>
      </c>
      <c r="I985">
        <v>25</v>
      </c>
      <c r="J985">
        <v>2</v>
      </c>
      <c r="K985">
        <v>0.1</v>
      </c>
      <c r="L985" s="1" t="s">
        <v>265</v>
      </c>
      <c r="M985">
        <v>1</v>
      </c>
      <c r="N985">
        <v>2</v>
      </c>
      <c r="O985">
        <v>499.99</v>
      </c>
      <c r="P985">
        <v>2016</v>
      </c>
      <c r="Q985" s="1" t="s">
        <v>19</v>
      </c>
      <c r="R985" s="1" t="s">
        <v>242</v>
      </c>
      <c r="S985">
        <v>899.98200000000008</v>
      </c>
      <c r="T985" t="str">
        <f>_xlfn.CONCAT(bike_store_customer_order[[#This Row],[first_name]]," ",bike_store_customer_order[[#This Row],[last_name]])</f>
        <v>Octavia Case</v>
      </c>
    </row>
    <row r="986" spans="1:20" x14ac:dyDescent="0.3">
      <c r="A986">
        <v>454</v>
      </c>
      <c r="B986" s="1" t="s">
        <v>2134</v>
      </c>
      <c r="C986" s="1" t="s">
        <v>1599</v>
      </c>
      <c r="D986" s="1" t="s">
        <v>2393</v>
      </c>
      <c r="E986" s="1" t="s">
        <v>38</v>
      </c>
      <c r="F986" s="1" t="s">
        <v>27</v>
      </c>
      <c r="G986">
        <v>619</v>
      </c>
      <c r="H986">
        <v>1</v>
      </c>
      <c r="I986">
        <v>25</v>
      </c>
      <c r="J986">
        <v>1</v>
      </c>
      <c r="K986">
        <v>7.0000000000000007E-2</v>
      </c>
      <c r="L986" s="1" t="s">
        <v>265</v>
      </c>
      <c r="M986">
        <v>1</v>
      </c>
      <c r="N986">
        <v>2</v>
      </c>
      <c r="O986">
        <v>499.99</v>
      </c>
      <c r="P986">
        <v>2016</v>
      </c>
      <c r="Q986" s="1" t="s">
        <v>19</v>
      </c>
      <c r="R986" s="1" t="s">
        <v>242</v>
      </c>
      <c r="S986">
        <v>464.9907</v>
      </c>
      <c r="T986" t="str">
        <f>_xlfn.CONCAT(bike_store_customer_order[[#This Row],[first_name]]," ",bike_store_customer_order[[#This Row],[last_name]])</f>
        <v>Terese Palmer</v>
      </c>
    </row>
    <row r="987" spans="1:20" x14ac:dyDescent="0.3">
      <c r="A987">
        <v>469</v>
      </c>
      <c r="B987" s="1" t="s">
        <v>1630</v>
      </c>
      <c r="C987" s="1" t="s">
        <v>745</v>
      </c>
      <c r="D987" s="1" t="s">
        <v>1631</v>
      </c>
      <c r="E987" s="1" t="s">
        <v>135</v>
      </c>
      <c r="F987" s="1" t="s">
        <v>27</v>
      </c>
      <c r="G987">
        <v>112</v>
      </c>
      <c r="H987">
        <v>2</v>
      </c>
      <c r="I987">
        <v>25</v>
      </c>
      <c r="J987">
        <v>2</v>
      </c>
      <c r="K987">
        <v>7.0000000000000007E-2</v>
      </c>
      <c r="L987" s="1" t="s">
        <v>265</v>
      </c>
      <c r="M987">
        <v>1</v>
      </c>
      <c r="N987">
        <v>2</v>
      </c>
      <c r="O987">
        <v>499.99</v>
      </c>
      <c r="P987">
        <v>2016</v>
      </c>
      <c r="Q987" s="1" t="s">
        <v>19</v>
      </c>
      <c r="R987" s="1" t="s">
        <v>242</v>
      </c>
      <c r="S987">
        <v>929.98140000000001</v>
      </c>
      <c r="T987" t="str">
        <f>_xlfn.CONCAT(bike_store_customer_order[[#This Row],[first_name]]," ",bike_store_customer_order[[#This Row],[last_name]])</f>
        <v>Micki Rutledge</v>
      </c>
    </row>
    <row r="988" spans="1:20" x14ac:dyDescent="0.3">
      <c r="A988">
        <v>521</v>
      </c>
      <c r="B988" s="1" t="s">
        <v>1635</v>
      </c>
      <c r="C988" s="1" t="s">
        <v>1636</v>
      </c>
      <c r="D988" s="1" t="s">
        <v>1637</v>
      </c>
      <c r="E988" s="1" t="s">
        <v>53</v>
      </c>
      <c r="F988" s="1" t="s">
        <v>27</v>
      </c>
      <c r="G988">
        <v>81</v>
      </c>
      <c r="H988">
        <v>3</v>
      </c>
      <c r="I988">
        <v>25</v>
      </c>
      <c r="J988">
        <v>2</v>
      </c>
      <c r="K988">
        <v>0.05</v>
      </c>
      <c r="L988" s="1" t="s">
        <v>265</v>
      </c>
      <c r="M988">
        <v>1</v>
      </c>
      <c r="N988">
        <v>2</v>
      </c>
      <c r="O988">
        <v>499.99</v>
      </c>
      <c r="P988">
        <v>2016</v>
      </c>
      <c r="Q988" s="1" t="s">
        <v>19</v>
      </c>
      <c r="R988" s="1" t="s">
        <v>242</v>
      </c>
      <c r="S988">
        <v>949.98099999999999</v>
      </c>
      <c r="T988" t="str">
        <f>_xlfn.CONCAT(bike_store_customer_order[[#This Row],[first_name]]," ",bike_store_customer_order[[#This Row],[last_name]])</f>
        <v>Max Charles</v>
      </c>
    </row>
    <row r="989" spans="1:20" x14ac:dyDescent="0.3">
      <c r="A989">
        <v>542</v>
      </c>
      <c r="B989" s="1" t="s">
        <v>2394</v>
      </c>
      <c r="C989" s="1" t="s">
        <v>2153</v>
      </c>
      <c r="D989" s="1" t="s">
        <v>2395</v>
      </c>
      <c r="E989" s="1" t="s">
        <v>83</v>
      </c>
      <c r="F989" s="1" t="s">
        <v>27</v>
      </c>
      <c r="G989">
        <v>396</v>
      </c>
      <c r="H989">
        <v>2</v>
      </c>
      <c r="I989">
        <v>25</v>
      </c>
      <c r="J989">
        <v>2</v>
      </c>
      <c r="K989">
        <v>0.05</v>
      </c>
      <c r="L989" s="1" t="s">
        <v>265</v>
      </c>
      <c r="M989">
        <v>1</v>
      </c>
      <c r="N989">
        <v>2</v>
      </c>
      <c r="O989">
        <v>499.99</v>
      </c>
      <c r="P989">
        <v>2016</v>
      </c>
      <c r="Q989" s="1" t="s">
        <v>19</v>
      </c>
      <c r="R989" s="1" t="s">
        <v>242</v>
      </c>
      <c r="S989">
        <v>949.98099999999999</v>
      </c>
      <c r="T989" t="str">
        <f>_xlfn.CONCAT(bike_store_customer_order[[#This Row],[first_name]]," ",bike_store_customer_order[[#This Row],[last_name]])</f>
        <v>Timothy Byers</v>
      </c>
    </row>
    <row r="990" spans="1:20" x14ac:dyDescent="0.3">
      <c r="A990">
        <v>583</v>
      </c>
      <c r="B990" s="1" t="s">
        <v>1641</v>
      </c>
      <c r="C990" s="1" t="s">
        <v>1642</v>
      </c>
      <c r="D990" s="1" t="s">
        <v>1643</v>
      </c>
      <c r="E990" s="1" t="s">
        <v>142</v>
      </c>
      <c r="F990" s="1" t="s">
        <v>27</v>
      </c>
      <c r="G990">
        <v>38</v>
      </c>
      <c r="H990">
        <v>3</v>
      </c>
      <c r="I990">
        <v>25</v>
      </c>
      <c r="J990">
        <v>1</v>
      </c>
      <c r="K990">
        <v>0.2</v>
      </c>
      <c r="L990" s="1" t="s">
        <v>265</v>
      </c>
      <c r="M990">
        <v>1</v>
      </c>
      <c r="N990">
        <v>2</v>
      </c>
      <c r="O990">
        <v>499.99</v>
      </c>
      <c r="P990">
        <v>2016</v>
      </c>
      <c r="Q990" s="1" t="s">
        <v>19</v>
      </c>
      <c r="R990" s="1" t="s">
        <v>242</v>
      </c>
      <c r="S990">
        <v>399.99200000000002</v>
      </c>
      <c r="T990" t="str">
        <f>_xlfn.CONCAT(bike_store_customer_order[[#This Row],[first_name]]," ",bike_store_customer_order[[#This Row],[last_name]])</f>
        <v>Lashandra Turner</v>
      </c>
    </row>
    <row r="991" spans="1:20" x14ac:dyDescent="0.3">
      <c r="A991">
        <v>612</v>
      </c>
      <c r="B991" s="1" t="s">
        <v>930</v>
      </c>
      <c r="C991" s="1" t="s">
        <v>1245</v>
      </c>
      <c r="D991" s="1" t="s">
        <v>1309</v>
      </c>
      <c r="E991" s="1" t="s">
        <v>34</v>
      </c>
      <c r="F991" s="1" t="s">
        <v>27</v>
      </c>
      <c r="G991">
        <v>73</v>
      </c>
      <c r="H991">
        <v>4</v>
      </c>
      <c r="I991">
        <v>25</v>
      </c>
      <c r="J991">
        <v>1</v>
      </c>
      <c r="K991">
        <v>7.0000000000000007E-2</v>
      </c>
      <c r="L991" s="1" t="s">
        <v>265</v>
      </c>
      <c r="M991">
        <v>1</v>
      </c>
      <c r="N991">
        <v>2</v>
      </c>
      <c r="O991">
        <v>499.99</v>
      </c>
      <c r="P991">
        <v>2016</v>
      </c>
      <c r="Q991" s="1" t="s">
        <v>19</v>
      </c>
      <c r="R991" s="1" t="s">
        <v>242</v>
      </c>
      <c r="S991">
        <v>464.9907</v>
      </c>
      <c r="T991" t="str">
        <f>_xlfn.CONCAT(bike_store_customer_order[[#This Row],[first_name]]," ",bike_store_customer_order[[#This Row],[last_name]])</f>
        <v>Gabriel Wagner</v>
      </c>
    </row>
    <row r="992" spans="1:20" x14ac:dyDescent="0.3">
      <c r="A992">
        <v>615</v>
      </c>
      <c r="B992" s="1" t="s">
        <v>1310</v>
      </c>
      <c r="C992" s="1" t="s">
        <v>1311</v>
      </c>
      <c r="D992" s="1" t="s">
        <v>1312</v>
      </c>
      <c r="E992" s="1" t="s">
        <v>156</v>
      </c>
      <c r="F992" s="1" t="s">
        <v>27</v>
      </c>
      <c r="G992">
        <v>228</v>
      </c>
      <c r="H992">
        <v>1</v>
      </c>
      <c r="I992">
        <v>25</v>
      </c>
      <c r="J992">
        <v>1</v>
      </c>
      <c r="K992">
        <v>0.2</v>
      </c>
      <c r="L992" s="1" t="s">
        <v>265</v>
      </c>
      <c r="M992">
        <v>1</v>
      </c>
      <c r="N992">
        <v>2</v>
      </c>
      <c r="O992">
        <v>499.99</v>
      </c>
      <c r="P992">
        <v>2016</v>
      </c>
      <c r="Q992" s="1" t="s">
        <v>19</v>
      </c>
      <c r="R992" s="1" t="s">
        <v>242</v>
      </c>
      <c r="S992">
        <v>399.99200000000002</v>
      </c>
      <c r="T992" t="str">
        <f>_xlfn.CONCAT(bike_store_customer_order[[#This Row],[first_name]]," ",bike_store_customer_order[[#This Row],[last_name]])</f>
        <v>Jamika Blanchard</v>
      </c>
    </row>
    <row r="993" spans="1:20" x14ac:dyDescent="0.3">
      <c r="A993">
        <v>638</v>
      </c>
      <c r="B993" s="1" t="s">
        <v>585</v>
      </c>
      <c r="C993" s="1" t="s">
        <v>586</v>
      </c>
      <c r="D993" s="1" t="s">
        <v>587</v>
      </c>
      <c r="E993" s="1" t="s">
        <v>36</v>
      </c>
      <c r="F993" s="1" t="s">
        <v>27</v>
      </c>
      <c r="G993">
        <v>280</v>
      </c>
      <c r="H993">
        <v>1</v>
      </c>
      <c r="I993">
        <v>25</v>
      </c>
      <c r="J993">
        <v>1</v>
      </c>
      <c r="K993">
        <v>7.0000000000000007E-2</v>
      </c>
      <c r="L993" s="1" t="s">
        <v>265</v>
      </c>
      <c r="M993">
        <v>1</v>
      </c>
      <c r="N993">
        <v>2</v>
      </c>
      <c r="O993">
        <v>499.99</v>
      </c>
      <c r="P993">
        <v>2016</v>
      </c>
      <c r="Q993" s="1" t="s">
        <v>19</v>
      </c>
      <c r="R993" s="1" t="s">
        <v>242</v>
      </c>
      <c r="S993">
        <v>464.9907</v>
      </c>
      <c r="T993" t="str">
        <f>_xlfn.CONCAT(bike_store_customer_order[[#This Row],[first_name]]," ",bike_store_customer_order[[#This Row],[last_name]])</f>
        <v>Tomeka Higgins</v>
      </c>
    </row>
    <row r="994" spans="1:20" x14ac:dyDescent="0.3">
      <c r="A994">
        <v>717</v>
      </c>
      <c r="B994" s="1" t="s">
        <v>2396</v>
      </c>
      <c r="C994" s="1" t="s">
        <v>2397</v>
      </c>
      <c r="D994" s="1" t="s">
        <v>2398</v>
      </c>
      <c r="E994" s="1" t="s">
        <v>96</v>
      </c>
      <c r="F994" s="1" t="s">
        <v>27</v>
      </c>
      <c r="G994">
        <v>413</v>
      </c>
      <c r="H994">
        <v>2</v>
      </c>
      <c r="I994">
        <v>25</v>
      </c>
      <c r="J994">
        <v>1</v>
      </c>
      <c r="K994">
        <v>0.1</v>
      </c>
      <c r="L994" s="1" t="s">
        <v>265</v>
      </c>
      <c r="M994">
        <v>1</v>
      </c>
      <c r="N994">
        <v>2</v>
      </c>
      <c r="O994">
        <v>499.99</v>
      </c>
      <c r="P994">
        <v>2016</v>
      </c>
      <c r="Q994" s="1" t="s">
        <v>19</v>
      </c>
      <c r="R994" s="1" t="s">
        <v>242</v>
      </c>
      <c r="S994">
        <v>449.99100000000004</v>
      </c>
      <c r="T994" t="str">
        <f>_xlfn.CONCAT(bike_store_customer_order[[#This Row],[first_name]]," ",bike_store_customer_order[[#This Row],[last_name]])</f>
        <v>Kristofer Craig</v>
      </c>
    </row>
    <row r="995" spans="1:20" x14ac:dyDescent="0.3">
      <c r="A995">
        <v>728</v>
      </c>
      <c r="B995" s="1" t="s">
        <v>2140</v>
      </c>
      <c r="C995" s="1" t="s">
        <v>2141</v>
      </c>
      <c r="D995" s="1" t="s">
        <v>2142</v>
      </c>
      <c r="E995" s="1" t="s">
        <v>42</v>
      </c>
      <c r="F995" s="1" t="s">
        <v>27</v>
      </c>
      <c r="G995">
        <v>192</v>
      </c>
      <c r="H995">
        <v>2</v>
      </c>
      <c r="I995">
        <v>25</v>
      </c>
      <c r="J995">
        <v>1</v>
      </c>
      <c r="K995">
        <v>7.0000000000000007E-2</v>
      </c>
      <c r="L995" s="1" t="s">
        <v>265</v>
      </c>
      <c r="M995">
        <v>1</v>
      </c>
      <c r="N995">
        <v>2</v>
      </c>
      <c r="O995">
        <v>499.99</v>
      </c>
      <c r="P995">
        <v>2016</v>
      </c>
      <c r="Q995" s="1" t="s">
        <v>19</v>
      </c>
      <c r="R995" s="1" t="s">
        <v>242</v>
      </c>
      <c r="S995">
        <v>464.9907</v>
      </c>
      <c r="T995" t="str">
        <f>_xlfn.CONCAT(bike_store_customer_order[[#This Row],[first_name]]," ",bike_store_customer_order[[#This Row],[last_name]])</f>
        <v>Viva Dawson</v>
      </c>
    </row>
    <row r="996" spans="1:20" x14ac:dyDescent="0.3">
      <c r="A996">
        <v>732</v>
      </c>
      <c r="B996" s="1" t="s">
        <v>1139</v>
      </c>
      <c r="C996" s="1" t="s">
        <v>1140</v>
      </c>
      <c r="D996" s="1" t="s">
        <v>1141</v>
      </c>
      <c r="E996" s="1" t="s">
        <v>172</v>
      </c>
      <c r="F996" s="1" t="s">
        <v>27</v>
      </c>
      <c r="G996">
        <v>294</v>
      </c>
      <c r="H996">
        <v>4</v>
      </c>
      <c r="I996">
        <v>25</v>
      </c>
      <c r="J996">
        <v>2</v>
      </c>
      <c r="K996">
        <v>0.2</v>
      </c>
      <c r="L996" s="1" t="s">
        <v>265</v>
      </c>
      <c r="M996">
        <v>1</v>
      </c>
      <c r="N996">
        <v>2</v>
      </c>
      <c r="O996">
        <v>499.99</v>
      </c>
      <c r="P996">
        <v>2016</v>
      </c>
      <c r="Q996" s="1" t="s">
        <v>19</v>
      </c>
      <c r="R996" s="1" t="s">
        <v>242</v>
      </c>
      <c r="S996">
        <v>799.98400000000004</v>
      </c>
      <c r="T996" t="str">
        <f>_xlfn.CONCAT(bike_store_customer_order[[#This Row],[first_name]]," ",bike_store_customer_order[[#This Row],[last_name]])</f>
        <v>Lavona Austin</v>
      </c>
    </row>
    <row r="997" spans="1:20" x14ac:dyDescent="0.3">
      <c r="A997">
        <v>742</v>
      </c>
      <c r="B997" s="1" t="s">
        <v>1978</v>
      </c>
      <c r="C997" s="1" t="s">
        <v>1391</v>
      </c>
      <c r="D997" s="1" t="s">
        <v>2399</v>
      </c>
      <c r="E997" s="1" t="s">
        <v>41</v>
      </c>
      <c r="F997" s="1" t="s">
        <v>27</v>
      </c>
      <c r="G997">
        <v>229</v>
      </c>
      <c r="H997">
        <v>1</v>
      </c>
      <c r="I997">
        <v>25</v>
      </c>
      <c r="J997">
        <v>2</v>
      </c>
      <c r="K997">
        <v>0.2</v>
      </c>
      <c r="L997" s="1" t="s">
        <v>265</v>
      </c>
      <c r="M997">
        <v>1</v>
      </c>
      <c r="N997">
        <v>2</v>
      </c>
      <c r="O997">
        <v>499.99</v>
      </c>
      <c r="P997">
        <v>2016</v>
      </c>
      <c r="Q997" s="1" t="s">
        <v>19</v>
      </c>
      <c r="R997" s="1" t="s">
        <v>242</v>
      </c>
      <c r="S997">
        <v>799.98400000000004</v>
      </c>
      <c r="T997" t="str">
        <f>_xlfn.CONCAT(bike_store_customer_order[[#This Row],[first_name]]," ",bike_store_customer_order[[#This Row],[last_name]])</f>
        <v>Evelina Manning</v>
      </c>
    </row>
    <row r="998" spans="1:20" x14ac:dyDescent="0.3">
      <c r="A998">
        <v>758</v>
      </c>
      <c r="B998" s="1" t="s">
        <v>2400</v>
      </c>
      <c r="C998" s="1" t="s">
        <v>2401</v>
      </c>
      <c r="D998" s="1" t="s">
        <v>2402</v>
      </c>
      <c r="E998" s="1" t="s">
        <v>169</v>
      </c>
      <c r="F998" s="1" t="s">
        <v>27</v>
      </c>
      <c r="G998">
        <v>370</v>
      </c>
      <c r="H998">
        <v>1</v>
      </c>
      <c r="I998">
        <v>25</v>
      </c>
      <c r="J998">
        <v>2</v>
      </c>
      <c r="K998">
        <v>0.05</v>
      </c>
      <c r="L998" s="1" t="s">
        <v>265</v>
      </c>
      <c r="M998">
        <v>1</v>
      </c>
      <c r="N998">
        <v>2</v>
      </c>
      <c r="O998">
        <v>499.99</v>
      </c>
      <c r="P998">
        <v>2016</v>
      </c>
      <c r="Q998" s="1" t="s">
        <v>19</v>
      </c>
      <c r="R998" s="1" t="s">
        <v>242</v>
      </c>
      <c r="S998">
        <v>949.98099999999999</v>
      </c>
      <c r="T998" t="str">
        <f>_xlfn.CONCAT(bike_store_customer_order[[#This Row],[first_name]]," ",bike_store_customer_order[[#This Row],[last_name]])</f>
        <v>Raymonde Garcia</v>
      </c>
    </row>
    <row r="999" spans="1:20" x14ac:dyDescent="0.3">
      <c r="A999">
        <v>760</v>
      </c>
      <c r="B999" s="1" t="s">
        <v>2403</v>
      </c>
      <c r="C999" s="1" t="s">
        <v>1556</v>
      </c>
      <c r="D999" s="1" t="s">
        <v>2404</v>
      </c>
      <c r="E999" s="1" t="s">
        <v>184</v>
      </c>
      <c r="F999" s="1" t="s">
        <v>27</v>
      </c>
      <c r="G999">
        <v>199</v>
      </c>
      <c r="H999">
        <v>1</v>
      </c>
      <c r="I999">
        <v>25</v>
      </c>
      <c r="J999">
        <v>2</v>
      </c>
      <c r="K999">
        <v>0.05</v>
      </c>
      <c r="L999" s="1" t="s">
        <v>265</v>
      </c>
      <c r="M999">
        <v>1</v>
      </c>
      <c r="N999">
        <v>2</v>
      </c>
      <c r="O999">
        <v>499.99</v>
      </c>
      <c r="P999">
        <v>2016</v>
      </c>
      <c r="Q999" s="1" t="s">
        <v>19</v>
      </c>
      <c r="R999" s="1" t="s">
        <v>242</v>
      </c>
      <c r="S999">
        <v>949.98099999999999</v>
      </c>
      <c r="T999" t="str">
        <f>_xlfn.CONCAT(bike_store_customer_order[[#This Row],[first_name]]," ",bike_store_customer_order[[#This Row],[last_name]])</f>
        <v>Marisa Chambers</v>
      </c>
    </row>
    <row r="1000" spans="1:20" x14ac:dyDescent="0.3">
      <c r="A1000">
        <v>785</v>
      </c>
      <c r="B1000" s="1" t="s">
        <v>2405</v>
      </c>
      <c r="C1000" s="1" t="s">
        <v>1799</v>
      </c>
      <c r="D1000" s="1" t="s">
        <v>2406</v>
      </c>
      <c r="E1000" s="1" t="s">
        <v>84</v>
      </c>
      <c r="F1000" s="1" t="s">
        <v>27</v>
      </c>
      <c r="G1000">
        <v>497</v>
      </c>
      <c r="H1000">
        <v>1</v>
      </c>
      <c r="I1000">
        <v>25</v>
      </c>
      <c r="J1000">
        <v>2</v>
      </c>
      <c r="K1000">
        <v>7.0000000000000007E-2</v>
      </c>
      <c r="L1000" s="1" t="s">
        <v>265</v>
      </c>
      <c r="M1000">
        <v>1</v>
      </c>
      <c r="N1000">
        <v>2</v>
      </c>
      <c r="O1000">
        <v>499.99</v>
      </c>
      <c r="P1000">
        <v>2016</v>
      </c>
      <c r="Q1000" s="1" t="s">
        <v>19</v>
      </c>
      <c r="R1000" s="1" t="s">
        <v>242</v>
      </c>
      <c r="S1000">
        <v>929.98140000000001</v>
      </c>
      <c r="T1000" t="str">
        <f>_xlfn.CONCAT(bike_store_customer_order[[#This Row],[first_name]]," ",bike_store_customer_order[[#This Row],[last_name]])</f>
        <v>Kandis Mills</v>
      </c>
    </row>
    <row r="1001" spans="1:20" x14ac:dyDescent="0.3">
      <c r="A1001">
        <v>819</v>
      </c>
      <c r="B1001" s="1" t="s">
        <v>958</v>
      </c>
      <c r="C1001" s="1" t="s">
        <v>959</v>
      </c>
      <c r="D1001" s="1" t="s">
        <v>960</v>
      </c>
      <c r="E1001" s="1" t="s">
        <v>90</v>
      </c>
      <c r="F1001" s="1" t="s">
        <v>27</v>
      </c>
      <c r="G1001">
        <v>578</v>
      </c>
      <c r="H1001">
        <v>2</v>
      </c>
      <c r="I1001">
        <v>25</v>
      </c>
      <c r="J1001">
        <v>2</v>
      </c>
      <c r="K1001">
        <v>0.2</v>
      </c>
      <c r="L1001" s="1" t="s">
        <v>265</v>
      </c>
      <c r="M1001">
        <v>1</v>
      </c>
      <c r="N1001">
        <v>2</v>
      </c>
      <c r="O1001">
        <v>499.99</v>
      </c>
      <c r="P1001">
        <v>2016</v>
      </c>
      <c r="Q1001" s="1" t="s">
        <v>19</v>
      </c>
      <c r="R1001" s="1" t="s">
        <v>242</v>
      </c>
      <c r="S1001">
        <v>799.98400000000004</v>
      </c>
      <c r="T1001" t="str">
        <f>_xlfn.CONCAT(bike_store_customer_order[[#This Row],[first_name]]," ",bike_store_customer_order[[#This Row],[last_name]])</f>
        <v>Yahaira Robertson</v>
      </c>
    </row>
    <row r="1002" spans="1:20" x14ac:dyDescent="0.3">
      <c r="A1002">
        <v>831</v>
      </c>
      <c r="B1002" s="1" t="s">
        <v>526</v>
      </c>
      <c r="C1002" s="1" t="s">
        <v>652</v>
      </c>
      <c r="D1002" s="1" t="s">
        <v>2407</v>
      </c>
      <c r="E1002" s="1" t="s">
        <v>126</v>
      </c>
      <c r="F1002" s="1" t="s">
        <v>27</v>
      </c>
      <c r="G1002">
        <v>506</v>
      </c>
      <c r="H1002">
        <v>1</v>
      </c>
      <c r="I1002">
        <v>25</v>
      </c>
      <c r="J1002">
        <v>1</v>
      </c>
      <c r="K1002">
        <v>0.1</v>
      </c>
      <c r="L1002" s="1" t="s">
        <v>265</v>
      </c>
      <c r="M1002">
        <v>1</v>
      </c>
      <c r="N1002">
        <v>2</v>
      </c>
      <c r="O1002">
        <v>499.99</v>
      </c>
      <c r="P1002">
        <v>2016</v>
      </c>
      <c r="Q1002" s="1" t="s">
        <v>19</v>
      </c>
      <c r="R1002" s="1" t="s">
        <v>242</v>
      </c>
      <c r="S1002">
        <v>449.99100000000004</v>
      </c>
      <c r="T1002" t="str">
        <f>_xlfn.CONCAT(bike_store_customer_order[[#This Row],[first_name]]," ",bike_store_customer_order[[#This Row],[last_name]])</f>
        <v>Lory Berg</v>
      </c>
    </row>
    <row r="1003" spans="1:20" x14ac:dyDescent="0.3">
      <c r="A1003">
        <v>854</v>
      </c>
      <c r="B1003" s="1" t="s">
        <v>2147</v>
      </c>
      <c r="C1003" s="1" t="s">
        <v>2148</v>
      </c>
      <c r="D1003" s="1" t="s">
        <v>2149</v>
      </c>
      <c r="E1003" s="1" t="s">
        <v>30</v>
      </c>
      <c r="F1003" s="1" t="s">
        <v>27</v>
      </c>
      <c r="G1003">
        <v>182</v>
      </c>
      <c r="H1003">
        <v>1</v>
      </c>
      <c r="I1003">
        <v>25</v>
      </c>
      <c r="J1003">
        <v>2</v>
      </c>
      <c r="K1003">
        <v>0.05</v>
      </c>
      <c r="L1003" s="1" t="s">
        <v>265</v>
      </c>
      <c r="M1003">
        <v>1</v>
      </c>
      <c r="N1003">
        <v>2</v>
      </c>
      <c r="O1003">
        <v>499.99</v>
      </c>
      <c r="P1003">
        <v>2016</v>
      </c>
      <c r="Q1003" s="1" t="s">
        <v>19</v>
      </c>
      <c r="R1003" s="1" t="s">
        <v>242</v>
      </c>
      <c r="S1003">
        <v>949.98099999999999</v>
      </c>
      <c r="T1003" t="str">
        <f>_xlfn.CONCAT(bike_store_customer_order[[#This Row],[first_name]]," ",bike_store_customer_order[[#This Row],[last_name]])</f>
        <v>Phylis Adkins</v>
      </c>
    </row>
    <row r="1004" spans="1:20" x14ac:dyDescent="0.3">
      <c r="A1004">
        <v>879</v>
      </c>
      <c r="B1004" s="1" t="s">
        <v>2408</v>
      </c>
      <c r="C1004" s="1" t="s">
        <v>2409</v>
      </c>
      <c r="D1004" s="1" t="s">
        <v>2410</v>
      </c>
      <c r="E1004" s="1" t="s">
        <v>110</v>
      </c>
      <c r="F1004" s="1" t="s">
        <v>27</v>
      </c>
      <c r="G1004">
        <v>270</v>
      </c>
      <c r="H1004">
        <v>1</v>
      </c>
      <c r="I1004">
        <v>25</v>
      </c>
      <c r="J1004">
        <v>2</v>
      </c>
      <c r="K1004">
        <v>0.2</v>
      </c>
      <c r="L1004" s="1" t="s">
        <v>265</v>
      </c>
      <c r="M1004">
        <v>1</v>
      </c>
      <c r="N1004">
        <v>2</v>
      </c>
      <c r="O1004">
        <v>499.99</v>
      </c>
      <c r="P1004">
        <v>2016</v>
      </c>
      <c r="Q1004" s="1" t="s">
        <v>19</v>
      </c>
      <c r="R1004" s="1" t="s">
        <v>242</v>
      </c>
      <c r="S1004">
        <v>799.98400000000004</v>
      </c>
      <c r="T1004" t="str">
        <f>_xlfn.CONCAT(bike_store_customer_order[[#This Row],[first_name]]," ",bike_store_customer_order[[#This Row],[last_name]])</f>
        <v>Ethelyn Ray</v>
      </c>
    </row>
    <row r="1005" spans="1:20" x14ac:dyDescent="0.3">
      <c r="A1005">
        <v>894</v>
      </c>
      <c r="B1005" s="1" t="s">
        <v>2411</v>
      </c>
      <c r="C1005" s="1" t="s">
        <v>2412</v>
      </c>
      <c r="D1005" s="1" t="s">
        <v>2413</v>
      </c>
      <c r="E1005" s="1" t="s">
        <v>33</v>
      </c>
      <c r="F1005" s="1" t="s">
        <v>27</v>
      </c>
      <c r="G1005">
        <v>565</v>
      </c>
      <c r="H1005">
        <v>2</v>
      </c>
      <c r="I1005">
        <v>25</v>
      </c>
      <c r="J1005">
        <v>2</v>
      </c>
      <c r="K1005">
        <v>0.1</v>
      </c>
      <c r="L1005" s="1" t="s">
        <v>265</v>
      </c>
      <c r="M1005">
        <v>1</v>
      </c>
      <c r="N1005">
        <v>2</v>
      </c>
      <c r="O1005">
        <v>499.99</v>
      </c>
      <c r="P1005">
        <v>2016</v>
      </c>
      <c r="Q1005" s="1" t="s">
        <v>19</v>
      </c>
      <c r="R1005" s="1" t="s">
        <v>242</v>
      </c>
      <c r="S1005">
        <v>899.98200000000008</v>
      </c>
      <c r="T1005" t="str">
        <f>_xlfn.CONCAT(bike_store_customer_order[[#This Row],[first_name]]," ",bike_store_customer_order[[#This Row],[last_name]])</f>
        <v>Nathaniel Richard</v>
      </c>
    </row>
    <row r="1006" spans="1:20" x14ac:dyDescent="0.3">
      <c r="A1006">
        <v>925</v>
      </c>
      <c r="B1006" s="1" t="s">
        <v>2414</v>
      </c>
      <c r="C1006" s="1" t="s">
        <v>44</v>
      </c>
      <c r="D1006" s="1" t="s">
        <v>2415</v>
      </c>
      <c r="E1006" s="1" t="s">
        <v>175</v>
      </c>
      <c r="F1006" s="1" t="s">
        <v>27</v>
      </c>
      <c r="G1006">
        <v>119</v>
      </c>
      <c r="H1006">
        <v>1</v>
      </c>
      <c r="I1006">
        <v>25</v>
      </c>
      <c r="J1006">
        <v>1</v>
      </c>
      <c r="K1006">
        <v>0.05</v>
      </c>
      <c r="L1006" s="1" t="s">
        <v>265</v>
      </c>
      <c r="M1006">
        <v>1</v>
      </c>
      <c r="N1006">
        <v>2</v>
      </c>
      <c r="O1006">
        <v>499.99</v>
      </c>
      <c r="P1006">
        <v>2016</v>
      </c>
      <c r="Q1006" s="1" t="s">
        <v>19</v>
      </c>
      <c r="R1006" s="1" t="s">
        <v>242</v>
      </c>
      <c r="S1006">
        <v>474.9905</v>
      </c>
      <c r="T1006" t="str">
        <f>_xlfn.CONCAT(bike_store_customer_order[[#This Row],[first_name]]," ",bike_store_customer_order[[#This Row],[last_name]])</f>
        <v>Bryce Monroe</v>
      </c>
    </row>
    <row r="1007" spans="1:20" x14ac:dyDescent="0.3">
      <c r="A1007">
        <v>933</v>
      </c>
      <c r="B1007" s="1" t="s">
        <v>2416</v>
      </c>
      <c r="C1007" s="1" t="s">
        <v>2248</v>
      </c>
      <c r="D1007" s="1" t="s">
        <v>2417</v>
      </c>
      <c r="E1007" s="1" t="s">
        <v>161</v>
      </c>
      <c r="F1007" s="1" t="s">
        <v>27</v>
      </c>
      <c r="G1007">
        <v>266</v>
      </c>
      <c r="H1007">
        <v>3</v>
      </c>
      <c r="I1007">
        <v>25</v>
      </c>
      <c r="J1007">
        <v>1</v>
      </c>
      <c r="K1007">
        <v>0.05</v>
      </c>
      <c r="L1007" s="1" t="s">
        <v>265</v>
      </c>
      <c r="M1007">
        <v>1</v>
      </c>
      <c r="N1007">
        <v>2</v>
      </c>
      <c r="O1007">
        <v>499.99</v>
      </c>
      <c r="P1007">
        <v>2016</v>
      </c>
      <c r="Q1007" s="1" t="s">
        <v>19</v>
      </c>
      <c r="R1007" s="1" t="s">
        <v>242</v>
      </c>
      <c r="S1007">
        <v>474.9905</v>
      </c>
      <c r="T1007" t="str">
        <f>_xlfn.CONCAT(bike_store_customer_order[[#This Row],[first_name]]," ",bike_store_customer_order[[#This Row],[last_name]])</f>
        <v>Lurline Rivers</v>
      </c>
    </row>
    <row r="1008" spans="1:20" x14ac:dyDescent="0.3">
      <c r="A1008">
        <v>942</v>
      </c>
      <c r="B1008" s="1" t="s">
        <v>2280</v>
      </c>
      <c r="C1008" s="1" t="s">
        <v>1711</v>
      </c>
      <c r="D1008" s="1" t="s">
        <v>2281</v>
      </c>
      <c r="E1008" s="1" t="s">
        <v>35</v>
      </c>
      <c r="F1008" s="1" t="s">
        <v>27</v>
      </c>
      <c r="G1008">
        <v>562</v>
      </c>
      <c r="H1008">
        <v>1</v>
      </c>
      <c r="I1008">
        <v>25</v>
      </c>
      <c r="J1008">
        <v>2</v>
      </c>
      <c r="K1008">
        <v>7.0000000000000007E-2</v>
      </c>
      <c r="L1008" s="1" t="s">
        <v>265</v>
      </c>
      <c r="M1008">
        <v>1</v>
      </c>
      <c r="N1008">
        <v>2</v>
      </c>
      <c r="O1008">
        <v>499.99</v>
      </c>
      <c r="P1008">
        <v>2016</v>
      </c>
      <c r="Q1008" s="1" t="s">
        <v>19</v>
      </c>
      <c r="R1008" s="1" t="s">
        <v>242</v>
      </c>
      <c r="S1008">
        <v>929.98140000000001</v>
      </c>
      <c r="T1008" t="str">
        <f>_xlfn.CONCAT(bike_store_customer_order[[#This Row],[first_name]]," ",bike_store_customer_order[[#This Row],[last_name]])</f>
        <v>Davis Long</v>
      </c>
    </row>
    <row r="1009" spans="1:20" x14ac:dyDescent="0.3">
      <c r="A1009">
        <v>956</v>
      </c>
      <c r="B1009" s="1" t="s">
        <v>1330</v>
      </c>
      <c r="C1009" s="1" t="s">
        <v>1331</v>
      </c>
      <c r="D1009" s="1" t="s">
        <v>1332</v>
      </c>
      <c r="E1009" s="1" t="s">
        <v>163</v>
      </c>
      <c r="F1009" s="1" t="s">
        <v>27</v>
      </c>
      <c r="G1009">
        <v>244</v>
      </c>
      <c r="H1009">
        <v>2</v>
      </c>
      <c r="I1009">
        <v>25</v>
      </c>
      <c r="J1009">
        <v>1</v>
      </c>
      <c r="K1009">
        <v>0.2</v>
      </c>
      <c r="L1009" s="1" t="s">
        <v>265</v>
      </c>
      <c r="M1009">
        <v>1</v>
      </c>
      <c r="N1009">
        <v>2</v>
      </c>
      <c r="O1009">
        <v>499.99</v>
      </c>
      <c r="P1009">
        <v>2016</v>
      </c>
      <c r="Q1009" s="1" t="s">
        <v>19</v>
      </c>
      <c r="R1009" s="1" t="s">
        <v>242</v>
      </c>
      <c r="S1009">
        <v>399.99200000000002</v>
      </c>
      <c r="T1009" t="str">
        <f>_xlfn.CONCAT(bike_store_customer_order[[#This Row],[first_name]]," ",bike_store_customer_order[[#This Row],[last_name]])</f>
        <v>Venus Hewitt</v>
      </c>
    </row>
    <row r="1010" spans="1:20" x14ac:dyDescent="0.3">
      <c r="A1010">
        <v>961</v>
      </c>
      <c r="B1010" s="1" t="s">
        <v>2418</v>
      </c>
      <c r="C1010" s="1" t="s">
        <v>2125</v>
      </c>
      <c r="D1010" s="1" t="s">
        <v>2419</v>
      </c>
      <c r="E1010" s="1" t="s">
        <v>175</v>
      </c>
      <c r="F1010" s="1" t="s">
        <v>27</v>
      </c>
      <c r="G1010">
        <v>343</v>
      </c>
      <c r="H1010">
        <v>2</v>
      </c>
      <c r="I1010">
        <v>25</v>
      </c>
      <c r="J1010">
        <v>1</v>
      </c>
      <c r="K1010">
        <v>0.05</v>
      </c>
      <c r="L1010" s="1" t="s">
        <v>265</v>
      </c>
      <c r="M1010">
        <v>1</v>
      </c>
      <c r="N1010">
        <v>2</v>
      </c>
      <c r="O1010">
        <v>499.99</v>
      </c>
      <c r="P1010">
        <v>2016</v>
      </c>
      <c r="Q1010" s="1" t="s">
        <v>19</v>
      </c>
      <c r="R1010" s="1" t="s">
        <v>242</v>
      </c>
      <c r="S1010">
        <v>474.9905</v>
      </c>
      <c r="T1010" t="str">
        <f>_xlfn.CONCAT(bike_store_customer_order[[#This Row],[first_name]]," ",bike_store_customer_order[[#This Row],[last_name]])</f>
        <v>Iva Wilcox</v>
      </c>
    </row>
    <row r="1011" spans="1:20" x14ac:dyDescent="0.3">
      <c r="A1011">
        <v>965</v>
      </c>
      <c r="B1011" s="1" t="s">
        <v>1165</v>
      </c>
      <c r="C1011" s="1" t="s">
        <v>637</v>
      </c>
      <c r="D1011" s="1" t="s">
        <v>1166</v>
      </c>
      <c r="E1011" s="1" t="s">
        <v>96</v>
      </c>
      <c r="F1011" s="1" t="s">
        <v>27</v>
      </c>
      <c r="G1011">
        <v>53</v>
      </c>
      <c r="H1011">
        <v>4</v>
      </c>
      <c r="I1011">
        <v>25</v>
      </c>
      <c r="J1011">
        <v>2</v>
      </c>
      <c r="K1011">
        <v>0.1</v>
      </c>
      <c r="L1011" s="1" t="s">
        <v>265</v>
      </c>
      <c r="M1011">
        <v>1</v>
      </c>
      <c r="N1011">
        <v>2</v>
      </c>
      <c r="O1011">
        <v>499.99</v>
      </c>
      <c r="P1011">
        <v>2016</v>
      </c>
      <c r="Q1011" s="1" t="s">
        <v>19</v>
      </c>
      <c r="R1011" s="1" t="s">
        <v>242</v>
      </c>
      <c r="S1011">
        <v>899.98200000000008</v>
      </c>
      <c r="T1011" t="str">
        <f>_xlfn.CONCAT(bike_store_customer_order[[#This Row],[first_name]]," ",bike_store_customer_order[[#This Row],[last_name]])</f>
        <v>Margit Osborn</v>
      </c>
    </row>
    <row r="1012" spans="1:20" x14ac:dyDescent="0.3">
      <c r="A1012">
        <v>986</v>
      </c>
      <c r="B1012" s="1" t="s">
        <v>2420</v>
      </c>
      <c r="C1012" s="1" t="s">
        <v>2421</v>
      </c>
      <c r="D1012" s="1" t="s">
        <v>2422</v>
      </c>
      <c r="E1012" s="1" t="s">
        <v>47</v>
      </c>
      <c r="F1012" s="1" t="s">
        <v>27</v>
      </c>
      <c r="G1012">
        <v>515</v>
      </c>
      <c r="H1012">
        <v>3</v>
      </c>
      <c r="I1012">
        <v>25</v>
      </c>
      <c r="J1012">
        <v>2</v>
      </c>
      <c r="K1012">
        <v>7.0000000000000007E-2</v>
      </c>
      <c r="L1012" s="1" t="s">
        <v>265</v>
      </c>
      <c r="M1012">
        <v>1</v>
      </c>
      <c r="N1012">
        <v>2</v>
      </c>
      <c r="O1012">
        <v>499.99</v>
      </c>
      <c r="P1012">
        <v>2016</v>
      </c>
      <c r="Q1012" s="1" t="s">
        <v>19</v>
      </c>
      <c r="R1012" s="1" t="s">
        <v>242</v>
      </c>
      <c r="S1012">
        <v>929.98140000000001</v>
      </c>
      <c r="T1012" t="str">
        <f>_xlfn.CONCAT(bike_store_customer_order[[#This Row],[first_name]]," ",bike_store_customer_order[[#This Row],[last_name]])</f>
        <v>Marcel Lindsay</v>
      </c>
    </row>
    <row r="1013" spans="1:20" x14ac:dyDescent="0.3">
      <c r="A1013">
        <v>988</v>
      </c>
      <c r="B1013" s="1" t="s">
        <v>624</v>
      </c>
      <c r="C1013" s="1" t="s">
        <v>625</v>
      </c>
      <c r="D1013" s="1" t="s">
        <v>626</v>
      </c>
      <c r="E1013" s="1" t="s">
        <v>58</v>
      </c>
      <c r="F1013" s="1" t="s">
        <v>27</v>
      </c>
      <c r="G1013">
        <v>454</v>
      </c>
      <c r="H1013">
        <v>1</v>
      </c>
      <c r="I1013">
        <v>25</v>
      </c>
      <c r="J1013">
        <v>2</v>
      </c>
      <c r="K1013">
        <v>7.0000000000000007E-2</v>
      </c>
      <c r="L1013" s="1" t="s">
        <v>265</v>
      </c>
      <c r="M1013">
        <v>1</v>
      </c>
      <c r="N1013">
        <v>2</v>
      </c>
      <c r="O1013">
        <v>499.99</v>
      </c>
      <c r="P1013">
        <v>2016</v>
      </c>
      <c r="Q1013" s="1" t="s">
        <v>19</v>
      </c>
      <c r="R1013" s="1" t="s">
        <v>242</v>
      </c>
      <c r="S1013">
        <v>929.98140000000001</v>
      </c>
      <c r="T1013" t="str">
        <f>_xlfn.CONCAT(bike_store_customer_order[[#This Row],[first_name]]," ",bike_store_customer_order[[#This Row],[last_name]])</f>
        <v>Vanda Holmes</v>
      </c>
    </row>
    <row r="1014" spans="1:20" x14ac:dyDescent="0.3">
      <c r="A1014">
        <v>1001</v>
      </c>
      <c r="B1014" s="1" t="s">
        <v>1171</v>
      </c>
      <c r="C1014" s="1" t="s">
        <v>1172</v>
      </c>
      <c r="D1014" s="1" t="s">
        <v>1173</v>
      </c>
      <c r="E1014" s="1" t="s">
        <v>67</v>
      </c>
      <c r="F1014" s="1" t="s">
        <v>27</v>
      </c>
      <c r="G1014">
        <v>399</v>
      </c>
      <c r="H1014">
        <v>1</v>
      </c>
      <c r="I1014">
        <v>25</v>
      </c>
      <c r="J1014">
        <v>1</v>
      </c>
      <c r="K1014">
        <v>0.05</v>
      </c>
      <c r="L1014" s="1" t="s">
        <v>265</v>
      </c>
      <c r="M1014">
        <v>1</v>
      </c>
      <c r="N1014">
        <v>2</v>
      </c>
      <c r="O1014">
        <v>499.99</v>
      </c>
      <c r="P1014">
        <v>2016</v>
      </c>
      <c r="Q1014" s="1" t="s">
        <v>19</v>
      </c>
      <c r="R1014" s="1" t="s">
        <v>242</v>
      </c>
      <c r="S1014">
        <v>474.9905</v>
      </c>
      <c r="T1014" t="str">
        <f>_xlfn.CONCAT(bike_store_customer_order[[#This Row],[first_name]]," ",bike_store_customer_order[[#This Row],[last_name]])</f>
        <v>Lee Roman</v>
      </c>
    </row>
    <row r="1015" spans="1:20" x14ac:dyDescent="0.3">
      <c r="A1015">
        <v>1075</v>
      </c>
      <c r="B1015" s="1" t="s">
        <v>2423</v>
      </c>
      <c r="C1015" s="1" t="s">
        <v>1369</v>
      </c>
      <c r="D1015" s="1" t="s">
        <v>2424</v>
      </c>
      <c r="E1015" s="1" t="s">
        <v>77</v>
      </c>
      <c r="F1015" s="1" t="s">
        <v>27</v>
      </c>
      <c r="G1015">
        <v>63</v>
      </c>
      <c r="H1015">
        <v>1</v>
      </c>
      <c r="I1015">
        <v>25</v>
      </c>
      <c r="J1015">
        <v>2</v>
      </c>
      <c r="K1015">
        <v>0.1</v>
      </c>
      <c r="L1015" s="1" t="s">
        <v>265</v>
      </c>
      <c r="M1015">
        <v>1</v>
      </c>
      <c r="N1015">
        <v>2</v>
      </c>
      <c r="O1015">
        <v>499.99</v>
      </c>
      <c r="P1015">
        <v>2016</v>
      </c>
      <c r="Q1015" s="1" t="s">
        <v>19</v>
      </c>
      <c r="R1015" s="1" t="s">
        <v>242</v>
      </c>
      <c r="S1015">
        <v>899.98200000000008</v>
      </c>
      <c r="T1015" t="str">
        <f>_xlfn.CONCAT(bike_store_customer_order[[#This Row],[first_name]]," ",bike_store_customer_order[[#This Row],[last_name]])</f>
        <v>Dann Huff</v>
      </c>
    </row>
    <row r="1016" spans="1:20" x14ac:dyDescent="0.3">
      <c r="A1016">
        <v>1141</v>
      </c>
      <c r="B1016" s="1" t="s">
        <v>636</v>
      </c>
      <c r="C1016" s="1" t="s">
        <v>637</v>
      </c>
      <c r="D1016" s="1" t="s">
        <v>638</v>
      </c>
      <c r="E1016" s="1" t="s">
        <v>68</v>
      </c>
      <c r="F1016" s="1" t="s">
        <v>27</v>
      </c>
      <c r="G1016">
        <v>318</v>
      </c>
      <c r="H1016">
        <v>2</v>
      </c>
      <c r="I1016">
        <v>25</v>
      </c>
      <c r="J1016">
        <v>2</v>
      </c>
      <c r="K1016">
        <v>0.2</v>
      </c>
      <c r="L1016" s="1" t="s">
        <v>265</v>
      </c>
      <c r="M1016">
        <v>1</v>
      </c>
      <c r="N1016">
        <v>2</v>
      </c>
      <c r="O1016">
        <v>499.99</v>
      </c>
      <c r="P1016">
        <v>2016</v>
      </c>
      <c r="Q1016" s="1" t="s">
        <v>19</v>
      </c>
      <c r="R1016" s="1" t="s">
        <v>242</v>
      </c>
      <c r="S1016">
        <v>799.98400000000004</v>
      </c>
      <c r="T1016" t="str">
        <f>_xlfn.CONCAT(bike_store_customer_order[[#This Row],[first_name]]," ",bike_store_customer_order[[#This Row],[last_name]])</f>
        <v>Mallie Osborn</v>
      </c>
    </row>
    <row r="1017" spans="1:20" x14ac:dyDescent="0.3">
      <c r="A1017">
        <v>1151</v>
      </c>
      <c r="B1017" s="1" t="s">
        <v>2161</v>
      </c>
      <c r="C1017" s="1" t="s">
        <v>1488</v>
      </c>
      <c r="D1017" s="1" t="s">
        <v>2162</v>
      </c>
      <c r="E1017" s="1" t="s">
        <v>59</v>
      </c>
      <c r="F1017" s="1" t="s">
        <v>27</v>
      </c>
      <c r="G1017">
        <v>410</v>
      </c>
      <c r="H1017">
        <v>1</v>
      </c>
      <c r="I1017">
        <v>25</v>
      </c>
      <c r="J1017">
        <v>1</v>
      </c>
      <c r="K1017">
        <v>0.1</v>
      </c>
      <c r="L1017" s="1" t="s">
        <v>265</v>
      </c>
      <c r="M1017">
        <v>1</v>
      </c>
      <c r="N1017">
        <v>2</v>
      </c>
      <c r="O1017">
        <v>499.99</v>
      </c>
      <c r="P1017">
        <v>2016</v>
      </c>
      <c r="Q1017" s="1" t="s">
        <v>19</v>
      </c>
      <c r="R1017" s="1" t="s">
        <v>242</v>
      </c>
      <c r="S1017">
        <v>449.99100000000004</v>
      </c>
      <c r="T1017" t="str">
        <f>_xlfn.CONCAT(bike_store_customer_order[[#This Row],[first_name]]," ",bike_store_customer_order[[#This Row],[last_name]])</f>
        <v>Herminia Reyes</v>
      </c>
    </row>
    <row r="1018" spans="1:20" x14ac:dyDescent="0.3">
      <c r="A1018">
        <v>1173</v>
      </c>
      <c r="B1018" s="1" t="s">
        <v>985</v>
      </c>
      <c r="C1018" s="1" t="s">
        <v>986</v>
      </c>
      <c r="D1018" s="1" t="s">
        <v>987</v>
      </c>
      <c r="E1018" s="1" t="s">
        <v>110</v>
      </c>
      <c r="F1018" s="1" t="s">
        <v>27</v>
      </c>
      <c r="G1018">
        <v>55</v>
      </c>
      <c r="H1018">
        <v>2</v>
      </c>
      <c r="I1018">
        <v>25</v>
      </c>
      <c r="J1018">
        <v>2</v>
      </c>
      <c r="K1018">
        <v>0.2</v>
      </c>
      <c r="L1018" s="1" t="s">
        <v>265</v>
      </c>
      <c r="M1018">
        <v>1</v>
      </c>
      <c r="N1018">
        <v>2</v>
      </c>
      <c r="O1018">
        <v>499.99</v>
      </c>
      <c r="P1018">
        <v>2016</v>
      </c>
      <c r="Q1018" s="1" t="s">
        <v>19</v>
      </c>
      <c r="R1018" s="1" t="s">
        <v>242</v>
      </c>
      <c r="S1018">
        <v>799.98400000000004</v>
      </c>
      <c r="T1018" t="str">
        <f>_xlfn.CONCAT(bike_store_customer_order[[#This Row],[first_name]]," ",bike_store_customer_order[[#This Row],[last_name]])</f>
        <v>Chanel May</v>
      </c>
    </row>
    <row r="1019" spans="1:20" x14ac:dyDescent="0.3">
      <c r="A1019">
        <v>1185</v>
      </c>
      <c r="B1019" s="1" t="s">
        <v>1347</v>
      </c>
      <c r="C1019" s="1" t="s">
        <v>1348</v>
      </c>
      <c r="D1019" s="1" t="s">
        <v>1349</v>
      </c>
      <c r="E1019" s="1" t="s">
        <v>118</v>
      </c>
      <c r="F1019" s="1" t="s">
        <v>27</v>
      </c>
      <c r="G1019">
        <v>64</v>
      </c>
      <c r="H1019">
        <v>1</v>
      </c>
      <c r="I1019">
        <v>25</v>
      </c>
      <c r="J1019">
        <v>2</v>
      </c>
      <c r="K1019">
        <v>0.1</v>
      </c>
      <c r="L1019" s="1" t="s">
        <v>265</v>
      </c>
      <c r="M1019">
        <v>1</v>
      </c>
      <c r="N1019">
        <v>2</v>
      </c>
      <c r="O1019">
        <v>499.99</v>
      </c>
      <c r="P1019">
        <v>2016</v>
      </c>
      <c r="Q1019" s="1" t="s">
        <v>19</v>
      </c>
      <c r="R1019" s="1" t="s">
        <v>242</v>
      </c>
      <c r="S1019">
        <v>899.98200000000008</v>
      </c>
      <c r="T1019" t="str">
        <f>_xlfn.CONCAT(bike_store_customer_order[[#This Row],[first_name]]," ",bike_store_customer_order[[#This Row],[last_name]])</f>
        <v>Corine Stuart</v>
      </c>
    </row>
    <row r="1020" spans="1:20" x14ac:dyDescent="0.3">
      <c r="A1020">
        <v>1198</v>
      </c>
      <c r="B1020" s="1" t="s">
        <v>2425</v>
      </c>
      <c r="C1020" s="1" t="s">
        <v>992</v>
      </c>
      <c r="D1020" s="1" t="s">
        <v>2426</v>
      </c>
      <c r="E1020" s="1" t="s">
        <v>109</v>
      </c>
      <c r="F1020" s="1" t="s">
        <v>27</v>
      </c>
      <c r="G1020">
        <v>465</v>
      </c>
      <c r="H1020">
        <v>2</v>
      </c>
      <c r="I1020">
        <v>25</v>
      </c>
      <c r="J1020">
        <v>2</v>
      </c>
      <c r="K1020">
        <v>0.1</v>
      </c>
      <c r="L1020" s="1" t="s">
        <v>265</v>
      </c>
      <c r="M1020">
        <v>1</v>
      </c>
      <c r="N1020">
        <v>2</v>
      </c>
      <c r="O1020">
        <v>499.99</v>
      </c>
      <c r="P1020">
        <v>2016</v>
      </c>
      <c r="Q1020" s="1" t="s">
        <v>19</v>
      </c>
      <c r="R1020" s="1" t="s">
        <v>242</v>
      </c>
      <c r="S1020">
        <v>899.98200000000008</v>
      </c>
      <c r="T1020" t="str">
        <f>_xlfn.CONCAT(bike_store_customer_order[[#This Row],[first_name]]," ",bike_store_customer_order[[#This Row],[last_name]])</f>
        <v>Cheryll Snyder</v>
      </c>
    </row>
    <row r="1021" spans="1:20" x14ac:dyDescent="0.3">
      <c r="A1021">
        <v>1208</v>
      </c>
      <c r="B1021" s="1" t="s">
        <v>645</v>
      </c>
      <c r="C1021" s="1" t="s">
        <v>646</v>
      </c>
      <c r="D1021" s="1" t="s">
        <v>647</v>
      </c>
      <c r="E1021" s="1" t="s">
        <v>98</v>
      </c>
      <c r="F1021" s="1" t="s">
        <v>27</v>
      </c>
      <c r="G1021">
        <v>605</v>
      </c>
      <c r="H1021">
        <v>2</v>
      </c>
      <c r="I1021">
        <v>25</v>
      </c>
      <c r="J1021">
        <v>2</v>
      </c>
      <c r="K1021">
        <v>0.05</v>
      </c>
      <c r="L1021" s="1" t="s">
        <v>265</v>
      </c>
      <c r="M1021">
        <v>1</v>
      </c>
      <c r="N1021">
        <v>2</v>
      </c>
      <c r="O1021">
        <v>499.99</v>
      </c>
      <c r="P1021">
        <v>2016</v>
      </c>
      <c r="Q1021" s="1" t="s">
        <v>19</v>
      </c>
      <c r="R1021" s="1" t="s">
        <v>242</v>
      </c>
      <c r="S1021">
        <v>949.98099999999999</v>
      </c>
      <c r="T1021" t="str">
        <f>_xlfn.CONCAT(bike_store_customer_order[[#This Row],[first_name]]," ",bike_store_customer_order[[#This Row],[last_name]])</f>
        <v>Leila Barr</v>
      </c>
    </row>
    <row r="1022" spans="1:20" x14ac:dyDescent="0.3">
      <c r="A1022">
        <v>1211</v>
      </c>
      <c r="B1022" s="1" t="s">
        <v>2427</v>
      </c>
      <c r="C1022" s="1" t="s">
        <v>2324</v>
      </c>
      <c r="D1022" s="1" t="s">
        <v>2428</v>
      </c>
      <c r="E1022" s="1" t="s">
        <v>52</v>
      </c>
      <c r="F1022" s="1" t="s">
        <v>27</v>
      </c>
      <c r="G1022">
        <v>591</v>
      </c>
      <c r="H1022">
        <v>2</v>
      </c>
      <c r="I1022">
        <v>25</v>
      </c>
      <c r="J1022">
        <v>2</v>
      </c>
      <c r="K1022">
        <v>0.05</v>
      </c>
      <c r="L1022" s="1" t="s">
        <v>265</v>
      </c>
      <c r="M1022">
        <v>1</v>
      </c>
      <c r="N1022">
        <v>2</v>
      </c>
      <c r="O1022">
        <v>499.99</v>
      </c>
      <c r="P1022">
        <v>2016</v>
      </c>
      <c r="Q1022" s="1" t="s">
        <v>19</v>
      </c>
      <c r="R1022" s="1" t="s">
        <v>242</v>
      </c>
      <c r="S1022">
        <v>949.98099999999999</v>
      </c>
      <c r="T1022" t="str">
        <f>_xlfn.CONCAT(bike_store_customer_order[[#This Row],[first_name]]," ",bike_store_customer_order[[#This Row],[last_name]])</f>
        <v>Brenton Whitaker</v>
      </c>
    </row>
    <row r="1023" spans="1:20" x14ac:dyDescent="0.3">
      <c r="A1023">
        <v>1223</v>
      </c>
      <c r="B1023" s="1" t="s">
        <v>2429</v>
      </c>
      <c r="C1023" s="1" t="s">
        <v>610</v>
      </c>
      <c r="D1023" s="1" t="s">
        <v>2430</v>
      </c>
      <c r="E1023" s="1" t="s">
        <v>33</v>
      </c>
      <c r="F1023" s="1" t="s">
        <v>27</v>
      </c>
      <c r="G1023">
        <v>82</v>
      </c>
      <c r="H1023">
        <v>1</v>
      </c>
      <c r="I1023">
        <v>25</v>
      </c>
      <c r="J1023">
        <v>2</v>
      </c>
      <c r="K1023">
        <v>0.1</v>
      </c>
      <c r="L1023" s="1" t="s">
        <v>265</v>
      </c>
      <c r="M1023">
        <v>1</v>
      </c>
      <c r="N1023">
        <v>2</v>
      </c>
      <c r="O1023">
        <v>499.99</v>
      </c>
      <c r="P1023">
        <v>2016</v>
      </c>
      <c r="Q1023" s="1" t="s">
        <v>19</v>
      </c>
      <c r="R1023" s="1" t="s">
        <v>242</v>
      </c>
      <c r="S1023">
        <v>899.98200000000008</v>
      </c>
      <c r="T1023" t="str">
        <f>_xlfn.CONCAT(bike_store_customer_order[[#This Row],[first_name]]," ",bike_store_customer_order[[#This Row],[last_name]])</f>
        <v>Bronwyn Vargas</v>
      </c>
    </row>
    <row r="1024" spans="1:20" x14ac:dyDescent="0.3">
      <c r="A1024">
        <v>1234</v>
      </c>
      <c r="B1024" s="1" t="s">
        <v>651</v>
      </c>
      <c r="C1024" s="1" t="s">
        <v>652</v>
      </c>
      <c r="D1024" s="1" t="s">
        <v>653</v>
      </c>
      <c r="E1024" s="1" t="s">
        <v>47</v>
      </c>
      <c r="F1024" s="1" t="s">
        <v>27</v>
      </c>
      <c r="G1024">
        <v>47</v>
      </c>
      <c r="H1024">
        <v>3</v>
      </c>
      <c r="I1024">
        <v>25</v>
      </c>
      <c r="J1024">
        <v>2</v>
      </c>
      <c r="K1024">
        <v>7.0000000000000007E-2</v>
      </c>
      <c r="L1024" s="1" t="s">
        <v>265</v>
      </c>
      <c r="M1024">
        <v>1</v>
      </c>
      <c r="N1024">
        <v>2</v>
      </c>
      <c r="O1024">
        <v>499.99</v>
      </c>
      <c r="P1024">
        <v>2016</v>
      </c>
      <c r="Q1024" s="1" t="s">
        <v>19</v>
      </c>
      <c r="R1024" s="1" t="s">
        <v>242</v>
      </c>
      <c r="S1024">
        <v>929.98140000000001</v>
      </c>
      <c r="T1024" t="str">
        <f>_xlfn.CONCAT(bike_store_customer_order[[#This Row],[first_name]]," ",bike_store_customer_order[[#This Row],[last_name]])</f>
        <v>Joshua Berg</v>
      </c>
    </row>
    <row r="1025" spans="1:20" x14ac:dyDescent="0.3">
      <c r="A1025">
        <v>1245</v>
      </c>
      <c r="B1025" s="1" t="s">
        <v>2431</v>
      </c>
      <c r="C1025" s="1" t="s">
        <v>971</v>
      </c>
      <c r="D1025" s="1" t="s">
        <v>2432</v>
      </c>
      <c r="E1025" s="1" t="s">
        <v>142</v>
      </c>
      <c r="F1025" s="1" t="s">
        <v>27</v>
      </c>
      <c r="G1025">
        <v>296</v>
      </c>
      <c r="H1025">
        <v>1</v>
      </c>
      <c r="I1025">
        <v>25</v>
      </c>
      <c r="J1025">
        <v>2</v>
      </c>
      <c r="K1025">
        <v>7.0000000000000007E-2</v>
      </c>
      <c r="L1025" s="1" t="s">
        <v>265</v>
      </c>
      <c r="M1025">
        <v>1</v>
      </c>
      <c r="N1025">
        <v>2</v>
      </c>
      <c r="O1025">
        <v>499.99</v>
      </c>
      <c r="P1025">
        <v>2016</v>
      </c>
      <c r="Q1025" s="1" t="s">
        <v>19</v>
      </c>
      <c r="R1025" s="1" t="s">
        <v>242</v>
      </c>
      <c r="S1025">
        <v>929.98140000000001</v>
      </c>
      <c r="T1025" t="str">
        <f>_xlfn.CONCAT(bike_store_customer_order[[#This Row],[first_name]]," ",bike_store_customer_order[[#This Row],[last_name]])</f>
        <v>Gabriela Warren</v>
      </c>
    </row>
    <row r="1026" spans="1:20" x14ac:dyDescent="0.3">
      <c r="A1026">
        <v>1300</v>
      </c>
      <c r="B1026" s="1" t="s">
        <v>657</v>
      </c>
      <c r="C1026" s="1" t="s">
        <v>658</v>
      </c>
      <c r="D1026" s="1" t="s">
        <v>659</v>
      </c>
      <c r="E1026" s="1" t="s">
        <v>130</v>
      </c>
      <c r="F1026" s="1" t="s">
        <v>27</v>
      </c>
      <c r="G1026">
        <v>360</v>
      </c>
      <c r="H1026">
        <v>4</v>
      </c>
      <c r="I1026">
        <v>25</v>
      </c>
      <c r="J1026">
        <v>1</v>
      </c>
      <c r="K1026">
        <v>0.1</v>
      </c>
      <c r="L1026" s="1" t="s">
        <v>265</v>
      </c>
      <c r="M1026">
        <v>1</v>
      </c>
      <c r="N1026">
        <v>2</v>
      </c>
      <c r="O1026">
        <v>499.99</v>
      </c>
      <c r="P1026">
        <v>2016</v>
      </c>
      <c r="Q1026" s="1" t="s">
        <v>19</v>
      </c>
      <c r="R1026" s="1" t="s">
        <v>242</v>
      </c>
      <c r="S1026">
        <v>449.99100000000004</v>
      </c>
      <c r="T1026" t="str">
        <f>_xlfn.CONCAT(bike_store_customer_order[[#This Row],[first_name]]," ",bike_store_customer_order[[#This Row],[last_name]])</f>
        <v>Clorinda Donovan</v>
      </c>
    </row>
    <row r="1027" spans="1:20" x14ac:dyDescent="0.3">
      <c r="A1027">
        <v>1334</v>
      </c>
      <c r="B1027" s="1" t="s">
        <v>2433</v>
      </c>
      <c r="C1027" s="1" t="s">
        <v>693</v>
      </c>
      <c r="D1027" s="1" t="s">
        <v>2434</v>
      </c>
      <c r="E1027" s="1" t="s">
        <v>68</v>
      </c>
      <c r="F1027" s="1" t="s">
        <v>27</v>
      </c>
      <c r="G1027">
        <v>533</v>
      </c>
      <c r="H1027">
        <v>4</v>
      </c>
      <c r="I1027">
        <v>25</v>
      </c>
      <c r="J1027">
        <v>1</v>
      </c>
      <c r="K1027">
        <v>0.05</v>
      </c>
      <c r="L1027" s="1" t="s">
        <v>265</v>
      </c>
      <c r="M1027">
        <v>1</v>
      </c>
      <c r="N1027">
        <v>2</v>
      </c>
      <c r="O1027">
        <v>499.99</v>
      </c>
      <c r="P1027">
        <v>2016</v>
      </c>
      <c r="Q1027" s="1" t="s">
        <v>19</v>
      </c>
      <c r="R1027" s="1" t="s">
        <v>242</v>
      </c>
      <c r="S1027">
        <v>474.9905</v>
      </c>
      <c r="T1027" t="str">
        <f>_xlfn.CONCAT(bike_store_customer_order[[#This Row],[first_name]]," ",bike_store_customer_order[[#This Row],[last_name]])</f>
        <v>Ashleigh Finch</v>
      </c>
    </row>
    <row r="1028" spans="1:20" x14ac:dyDescent="0.3">
      <c r="A1028">
        <v>1341</v>
      </c>
      <c r="B1028" s="1" t="s">
        <v>2435</v>
      </c>
      <c r="C1028" s="1" t="s">
        <v>1488</v>
      </c>
      <c r="D1028" s="1" t="s">
        <v>2436</v>
      </c>
      <c r="E1028" s="1" t="s">
        <v>110</v>
      </c>
      <c r="F1028" s="1" t="s">
        <v>27</v>
      </c>
      <c r="G1028">
        <v>275</v>
      </c>
      <c r="H1028">
        <v>2</v>
      </c>
      <c r="I1028">
        <v>25</v>
      </c>
      <c r="J1028">
        <v>1</v>
      </c>
      <c r="K1028">
        <v>0.1</v>
      </c>
      <c r="L1028" s="1" t="s">
        <v>265</v>
      </c>
      <c r="M1028">
        <v>1</v>
      </c>
      <c r="N1028">
        <v>2</v>
      </c>
      <c r="O1028">
        <v>499.99</v>
      </c>
      <c r="P1028">
        <v>2016</v>
      </c>
      <c r="Q1028" s="1" t="s">
        <v>19</v>
      </c>
      <c r="R1028" s="1" t="s">
        <v>242</v>
      </c>
      <c r="S1028">
        <v>449.99100000000004</v>
      </c>
      <c r="T1028" t="str">
        <f>_xlfn.CONCAT(bike_store_customer_order[[#This Row],[first_name]]," ",bike_store_customer_order[[#This Row],[last_name]])</f>
        <v>Rozanne Reyes</v>
      </c>
    </row>
    <row r="1029" spans="1:20" x14ac:dyDescent="0.3">
      <c r="A1029">
        <v>1350</v>
      </c>
      <c r="B1029" s="1" t="s">
        <v>663</v>
      </c>
      <c r="C1029" s="1" t="s">
        <v>664</v>
      </c>
      <c r="D1029" s="1" t="s">
        <v>665</v>
      </c>
      <c r="E1029" s="1" t="s">
        <v>125</v>
      </c>
      <c r="F1029" s="1" t="s">
        <v>27</v>
      </c>
      <c r="G1029">
        <v>238</v>
      </c>
      <c r="H1029">
        <v>2</v>
      </c>
      <c r="I1029">
        <v>25</v>
      </c>
      <c r="J1029">
        <v>1</v>
      </c>
      <c r="K1029">
        <v>7.0000000000000007E-2</v>
      </c>
      <c r="L1029" s="1" t="s">
        <v>265</v>
      </c>
      <c r="M1029">
        <v>1</v>
      </c>
      <c r="N1029">
        <v>2</v>
      </c>
      <c r="O1029">
        <v>499.99</v>
      </c>
      <c r="P1029">
        <v>2016</v>
      </c>
      <c r="Q1029" s="1" t="s">
        <v>19</v>
      </c>
      <c r="R1029" s="1" t="s">
        <v>242</v>
      </c>
      <c r="S1029">
        <v>464.9907</v>
      </c>
      <c r="T1029" t="str">
        <f>_xlfn.CONCAT(bike_store_customer_order[[#This Row],[first_name]]," ",bike_store_customer_order[[#This Row],[last_name]])</f>
        <v>Annett Rush</v>
      </c>
    </row>
    <row r="1030" spans="1:20" x14ac:dyDescent="0.3">
      <c r="A1030">
        <v>1354</v>
      </c>
      <c r="B1030" s="1" t="s">
        <v>2437</v>
      </c>
      <c r="C1030" s="1" t="s">
        <v>898</v>
      </c>
      <c r="D1030" s="1" t="s">
        <v>2438</v>
      </c>
      <c r="E1030" s="1" t="s">
        <v>157</v>
      </c>
      <c r="F1030" s="1" t="s">
        <v>27</v>
      </c>
      <c r="G1030">
        <v>135</v>
      </c>
      <c r="H1030">
        <v>3</v>
      </c>
      <c r="I1030">
        <v>25</v>
      </c>
      <c r="J1030">
        <v>1</v>
      </c>
      <c r="K1030">
        <v>0.2</v>
      </c>
      <c r="L1030" s="1" t="s">
        <v>265</v>
      </c>
      <c r="M1030">
        <v>1</v>
      </c>
      <c r="N1030">
        <v>2</v>
      </c>
      <c r="O1030">
        <v>499.99</v>
      </c>
      <c r="P1030">
        <v>2016</v>
      </c>
      <c r="Q1030" s="1" t="s">
        <v>19</v>
      </c>
      <c r="R1030" s="1" t="s">
        <v>242</v>
      </c>
      <c r="S1030">
        <v>399.99200000000002</v>
      </c>
      <c r="T1030" t="str">
        <f>_xlfn.CONCAT(bike_store_customer_order[[#This Row],[first_name]]," ",bike_store_customer_order[[#This Row],[last_name]])</f>
        <v>Alexandria Zamora</v>
      </c>
    </row>
    <row r="1031" spans="1:20" x14ac:dyDescent="0.3">
      <c r="A1031">
        <v>1358</v>
      </c>
      <c r="B1031" s="1" t="s">
        <v>1371</v>
      </c>
      <c r="C1031" s="1" t="s">
        <v>1372</v>
      </c>
      <c r="D1031" s="1" t="s">
        <v>1373</v>
      </c>
      <c r="E1031" s="1" t="s">
        <v>42</v>
      </c>
      <c r="F1031" s="1" t="s">
        <v>27</v>
      </c>
      <c r="G1031">
        <v>220</v>
      </c>
      <c r="H1031">
        <v>2</v>
      </c>
      <c r="I1031">
        <v>25</v>
      </c>
      <c r="J1031">
        <v>1</v>
      </c>
      <c r="K1031">
        <v>7.0000000000000007E-2</v>
      </c>
      <c r="L1031" s="1" t="s">
        <v>265</v>
      </c>
      <c r="M1031">
        <v>1</v>
      </c>
      <c r="N1031">
        <v>2</v>
      </c>
      <c r="O1031">
        <v>499.99</v>
      </c>
      <c r="P1031">
        <v>2016</v>
      </c>
      <c r="Q1031" s="1" t="s">
        <v>19</v>
      </c>
      <c r="R1031" s="1" t="s">
        <v>242</v>
      </c>
      <c r="S1031">
        <v>464.9907</v>
      </c>
      <c r="T1031" t="str">
        <f>_xlfn.CONCAT(bike_store_customer_order[[#This Row],[first_name]]," ",bike_store_customer_order[[#This Row],[last_name]])</f>
        <v>Noble Glover</v>
      </c>
    </row>
    <row r="1032" spans="1:20" x14ac:dyDescent="0.3">
      <c r="A1032">
        <v>1359</v>
      </c>
      <c r="B1032" s="1" t="s">
        <v>2390</v>
      </c>
      <c r="C1032" s="1" t="s">
        <v>2439</v>
      </c>
      <c r="D1032" s="1" t="s">
        <v>2440</v>
      </c>
      <c r="E1032" s="1" t="s">
        <v>167</v>
      </c>
      <c r="F1032" s="1" t="s">
        <v>27</v>
      </c>
      <c r="G1032">
        <v>508</v>
      </c>
      <c r="H1032">
        <v>4</v>
      </c>
      <c r="I1032">
        <v>25</v>
      </c>
      <c r="J1032">
        <v>1</v>
      </c>
      <c r="K1032">
        <v>7.0000000000000007E-2</v>
      </c>
      <c r="L1032" s="1" t="s">
        <v>265</v>
      </c>
      <c r="M1032">
        <v>1</v>
      </c>
      <c r="N1032">
        <v>2</v>
      </c>
      <c r="O1032">
        <v>499.99</v>
      </c>
      <c r="P1032">
        <v>2016</v>
      </c>
      <c r="Q1032" s="1" t="s">
        <v>19</v>
      </c>
      <c r="R1032" s="1" t="s">
        <v>242</v>
      </c>
      <c r="S1032">
        <v>464.9907</v>
      </c>
      <c r="T1032" t="str">
        <f>_xlfn.CONCAT(bike_store_customer_order[[#This Row],[first_name]]," ",bike_store_customer_order[[#This Row],[last_name]])</f>
        <v>Octavia Donaldson</v>
      </c>
    </row>
    <row r="1033" spans="1:20" x14ac:dyDescent="0.3">
      <c r="A1033">
        <v>1398</v>
      </c>
      <c r="B1033" s="1" t="s">
        <v>2441</v>
      </c>
      <c r="C1033" s="1" t="s">
        <v>2442</v>
      </c>
      <c r="D1033" s="1" t="s">
        <v>2443</v>
      </c>
      <c r="E1033" s="1" t="s">
        <v>100</v>
      </c>
      <c r="F1033" s="1" t="s">
        <v>27</v>
      </c>
      <c r="G1033">
        <v>622</v>
      </c>
      <c r="H1033">
        <v>4</v>
      </c>
      <c r="I1033">
        <v>25</v>
      </c>
      <c r="J1033">
        <v>1</v>
      </c>
      <c r="K1033">
        <v>7.0000000000000007E-2</v>
      </c>
      <c r="L1033" s="1" t="s">
        <v>265</v>
      </c>
      <c r="M1033">
        <v>1</v>
      </c>
      <c r="N1033">
        <v>2</v>
      </c>
      <c r="O1033">
        <v>499.99</v>
      </c>
      <c r="P1033">
        <v>2016</v>
      </c>
      <c r="Q1033" s="1" t="s">
        <v>19</v>
      </c>
      <c r="R1033" s="1" t="s">
        <v>242</v>
      </c>
      <c r="S1033">
        <v>464.9907</v>
      </c>
      <c r="T1033" t="str">
        <f>_xlfn.CONCAT(bike_store_customer_order[[#This Row],[first_name]]," ",bike_store_customer_order[[#This Row],[last_name]])</f>
        <v>Nevada Hood</v>
      </c>
    </row>
    <row r="1034" spans="1:20" x14ac:dyDescent="0.3">
      <c r="A1034">
        <v>29</v>
      </c>
      <c r="B1034" s="1" t="s">
        <v>2444</v>
      </c>
      <c r="C1034" s="1" t="s">
        <v>2445</v>
      </c>
      <c r="D1034" s="1" t="s">
        <v>2446</v>
      </c>
      <c r="E1034" s="1" t="s">
        <v>62</v>
      </c>
      <c r="F1034" s="1" t="s">
        <v>27</v>
      </c>
      <c r="G1034">
        <v>665</v>
      </c>
      <c r="H1034">
        <v>3</v>
      </c>
      <c r="I1034">
        <v>25</v>
      </c>
      <c r="J1034">
        <v>2</v>
      </c>
      <c r="K1034">
        <v>0.05</v>
      </c>
      <c r="L1034" s="1" t="s">
        <v>265</v>
      </c>
      <c r="M1034">
        <v>1</v>
      </c>
      <c r="N1034">
        <v>2</v>
      </c>
      <c r="O1034">
        <v>499.99</v>
      </c>
      <c r="P1034">
        <v>2016</v>
      </c>
      <c r="Q1034" s="1" t="s">
        <v>19</v>
      </c>
      <c r="R1034" s="1" t="s">
        <v>242</v>
      </c>
      <c r="S1034">
        <v>949.98099999999999</v>
      </c>
      <c r="T1034" t="str">
        <f>_xlfn.CONCAT(bike_store_customer_order[[#This Row],[first_name]]," ",bike_store_customer_order[[#This Row],[last_name]])</f>
        <v>Syreeta Hendricks</v>
      </c>
    </row>
    <row r="1035" spans="1:20" x14ac:dyDescent="0.3">
      <c r="A1035">
        <v>1025</v>
      </c>
      <c r="B1035" s="1" t="s">
        <v>2447</v>
      </c>
      <c r="C1035" s="1" t="s">
        <v>2057</v>
      </c>
      <c r="D1035" s="1" t="s">
        <v>2448</v>
      </c>
      <c r="E1035" s="1" t="s">
        <v>163</v>
      </c>
      <c r="F1035" s="1" t="s">
        <v>27</v>
      </c>
      <c r="G1035">
        <v>943</v>
      </c>
      <c r="H1035">
        <v>1</v>
      </c>
      <c r="I1035">
        <v>25</v>
      </c>
      <c r="J1035">
        <v>1</v>
      </c>
      <c r="K1035">
        <v>0.2</v>
      </c>
      <c r="L1035" s="1" t="s">
        <v>265</v>
      </c>
      <c r="M1035">
        <v>1</v>
      </c>
      <c r="N1035">
        <v>2</v>
      </c>
      <c r="O1035">
        <v>499.99</v>
      </c>
      <c r="P1035">
        <v>2016</v>
      </c>
      <c r="Q1035" s="1" t="s">
        <v>19</v>
      </c>
      <c r="R1035" s="1" t="s">
        <v>242</v>
      </c>
      <c r="S1035">
        <v>399.99200000000002</v>
      </c>
      <c r="T1035" t="str">
        <f>_xlfn.CONCAT(bike_store_customer_order[[#This Row],[first_name]]," ",bike_store_customer_order[[#This Row],[last_name]])</f>
        <v>Daphine Willis</v>
      </c>
    </row>
    <row r="1036" spans="1:20" x14ac:dyDescent="0.3">
      <c r="A1036">
        <v>1101</v>
      </c>
      <c r="B1036" s="1" t="s">
        <v>1759</v>
      </c>
      <c r="C1036" s="1" t="s">
        <v>1760</v>
      </c>
      <c r="D1036" s="1" t="s">
        <v>1761</v>
      </c>
      <c r="E1036" s="1" t="s">
        <v>227</v>
      </c>
      <c r="F1036" s="1" t="s">
        <v>27</v>
      </c>
      <c r="G1036">
        <v>1462</v>
      </c>
      <c r="H1036">
        <v>2</v>
      </c>
      <c r="I1036">
        <v>25</v>
      </c>
      <c r="J1036">
        <v>1</v>
      </c>
      <c r="K1036">
        <v>7.0000000000000007E-2</v>
      </c>
      <c r="L1036" s="1" t="s">
        <v>265</v>
      </c>
      <c r="M1036">
        <v>1</v>
      </c>
      <c r="N1036">
        <v>2</v>
      </c>
      <c r="O1036">
        <v>499.99</v>
      </c>
      <c r="P1036">
        <v>2016</v>
      </c>
      <c r="Q1036" s="1" t="s">
        <v>19</v>
      </c>
      <c r="R1036" s="1" t="s">
        <v>242</v>
      </c>
      <c r="S1036">
        <v>464.9907</v>
      </c>
      <c r="T1036" t="str">
        <f>_xlfn.CONCAT(bike_store_customer_order[[#This Row],[first_name]]," ",bike_store_customer_order[[#This Row],[last_name]])</f>
        <v>Louise Flowers</v>
      </c>
    </row>
    <row r="1037" spans="1:20" x14ac:dyDescent="0.3">
      <c r="A1037">
        <v>44</v>
      </c>
      <c r="B1037" s="1" t="s">
        <v>606</v>
      </c>
      <c r="C1037" s="1" t="s">
        <v>1043</v>
      </c>
      <c r="D1037" s="1" t="s">
        <v>1044</v>
      </c>
      <c r="E1037" s="1" t="s">
        <v>106</v>
      </c>
      <c r="F1037" s="1" t="s">
        <v>27</v>
      </c>
      <c r="G1037">
        <v>1253</v>
      </c>
      <c r="H1037">
        <v>1</v>
      </c>
      <c r="I1037">
        <v>25</v>
      </c>
      <c r="J1037">
        <v>2</v>
      </c>
      <c r="K1037">
        <v>0.1</v>
      </c>
      <c r="L1037" s="1" t="s">
        <v>265</v>
      </c>
      <c r="M1037">
        <v>1</v>
      </c>
      <c r="N1037">
        <v>2</v>
      </c>
      <c r="O1037">
        <v>499.99</v>
      </c>
      <c r="P1037">
        <v>2016</v>
      </c>
      <c r="Q1037" s="1" t="s">
        <v>19</v>
      </c>
      <c r="R1037" s="1" t="s">
        <v>242</v>
      </c>
      <c r="S1037">
        <v>899.98200000000008</v>
      </c>
      <c r="T1037" t="str">
        <f>_xlfn.CONCAT(bike_store_customer_order[[#This Row],[first_name]]," ",bike_store_customer_order[[#This Row],[last_name]])</f>
        <v>Onita Johns</v>
      </c>
    </row>
    <row r="1038" spans="1:20" x14ac:dyDescent="0.3">
      <c r="A1038">
        <v>246</v>
      </c>
      <c r="B1038" s="1" t="s">
        <v>2197</v>
      </c>
      <c r="C1038" s="1" t="s">
        <v>2198</v>
      </c>
      <c r="D1038" s="1" t="s">
        <v>2199</v>
      </c>
      <c r="E1038" s="1" t="s">
        <v>52</v>
      </c>
      <c r="F1038" s="1" t="s">
        <v>27</v>
      </c>
      <c r="G1038">
        <v>828</v>
      </c>
      <c r="H1038">
        <v>1</v>
      </c>
      <c r="I1038">
        <v>25</v>
      </c>
      <c r="J1038">
        <v>2</v>
      </c>
      <c r="K1038">
        <v>0.2</v>
      </c>
      <c r="L1038" s="1" t="s">
        <v>265</v>
      </c>
      <c r="M1038">
        <v>1</v>
      </c>
      <c r="N1038">
        <v>2</v>
      </c>
      <c r="O1038">
        <v>499.99</v>
      </c>
      <c r="P1038">
        <v>2016</v>
      </c>
      <c r="Q1038" s="1" t="s">
        <v>19</v>
      </c>
      <c r="R1038" s="1" t="s">
        <v>242</v>
      </c>
      <c r="S1038">
        <v>799.98400000000004</v>
      </c>
      <c r="T1038" t="str">
        <f>_xlfn.CONCAT(bike_store_customer_order[[#This Row],[first_name]]," ",bike_store_customer_order[[#This Row],[last_name]])</f>
        <v>Dionne Norris</v>
      </c>
    </row>
    <row r="1039" spans="1:20" x14ac:dyDescent="0.3">
      <c r="A1039">
        <v>734</v>
      </c>
      <c r="B1039" s="1" t="s">
        <v>2449</v>
      </c>
      <c r="C1039" s="1" t="s">
        <v>2450</v>
      </c>
      <c r="D1039" s="1" t="s">
        <v>2451</v>
      </c>
      <c r="E1039" s="1" t="s">
        <v>192</v>
      </c>
      <c r="F1039" s="1" t="s">
        <v>27</v>
      </c>
      <c r="G1039">
        <v>1271</v>
      </c>
      <c r="H1039">
        <v>1</v>
      </c>
      <c r="I1039">
        <v>25</v>
      </c>
      <c r="J1039">
        <v>2</v>
      </c>
      <c r="K1039">
        <v>0.1</v>
      </c>
      <c r="L1039" s="1" t="s">
        <v>265</v>
      </c>
      <c r="M1039">
        <v>1</v>
      </c>
      <c r="N1039">
        <v>2</v>
      </c>
      <c r="O1039">
        <v>499.99</v>
      </c>
      <c r="P1039">
        <v>2016</v>
      </c>
      <c r="Q1039" s="1" t="s">
        <v>19</v>
      </c>
      <c r="R1039" s="1" t="s">
        <v>242</v>
      </c>
      <c r="S1039">
        <v>899.98200000000008</v>
      </c>
      <c r="T1039" t="str">
        <f>_xlfn.CONCAT(bike_store_customer_order[[#This Row],[first_name]]," ",bike_store_customer_order[[#This Row],[last_name]])</f>
        <v>Alina Mcleod</v>
      </c>
    </row>
    <row r="1040" spans="1:20" x14ac:dyDescent="0.3">
      <c r="A1040">
        <v>163</v>
      </c>
      <c r="B1040" s="1" t="s">
        <v>1411</v>
      </c>
      <c r="C1040" s="1" t="s">
        <v>1412</v>
      </c>
      <c r="D1040" s="1" t="s">
        <v>1413</v>
      </c>
      <c r="E1040" s="1" t="s">
        <v>57</v>
      </c>
      <c r="F1040" s="1" t="s">
        <v>27</v>
      </c>
      <c r="G1040">
        <v>632</v>
      </c>
      <c r="H1040">
        <v>1</v>
      </c>
      <c r="I1040">
        <v>25</v>
      </c>
      <c r="J1040">
        <v>1</v>
      </c>
      <c r="K1040">
        <v>0.2</v>
      </c>
      <c r="L1040" s="1" t="s">
        <v>265</v>
      </c>
      <c r="M1040">
        <v>1</v>
      </c>
      <c r="N1040">
        <v>2</v>
      </c>
      <c r="O1040">
        <v>499.99</v>
      </c>
      <c r="P1040">
        <v>2016</v>
      </c>
      <c r="Q1040" s="1" t="s">
        <v>19</v>
      </c>
      <c r="R1040" s="1" t="s">
        <v>242</v>
      </c>
      <c r="S1040">
        <v>399.99200000000002</v>
      </c>
      <c r="T1040" t="str">
        <f>_xlfn.CONCAT(bike_store_customer_order[[#This Row],[first_name]]," ",bike_store_customer_order[[#This Row],[last_name]])</f>
        <v>Margert Stevens</v>
      </c>
    </row>
    <row r="1041" spans="1:20" x14ac:dyDescent="0.3">
      <c r="A1041">
        <v>473</v>
      </c>
      <c r="B1041" s="1" t="s">
        <v>1533</v>
      </c>
      <c r="C1041" s="1" t="s">
        <v>177</v>
      </c>
      <c r="D1041" s="1" t="s">
        <v>1534</v>
      </c>
      <c r="E1041" s="1" t="s">
        <v>49</v>
      </c>
      <c r="F1041" s="1" t="s">
        <v>27</v>
      </c>
      <c r="G1041">
        <v>860</v>
      </c>
      <c r="H1041">
        <v>3</v>
      </c>
      <c r="I1041">
        <v>25</v>
      </c>
      <c r="J1041">
        <v>1</v>
      </c>
      <c r="K1041">
        <v>0.2</v>
      </c>
      <c r="L1041" s="1" t="s">
        <v>265</v>
      </c>
      <c r="M1041">
        <v>1</v>
      </c>
      <c r="N1041">
        <v>2</v>
      </c>
      <c r="O1041">
        <v>499.99</v>
      </c>
      <c r="P1041">
        <v>2016</v>
      </c>
      <c r="Q1041" s="1" t="s">
        <v>19</v>
      </c>
      <c r="R1041" s="1" t="s">
        <v>242</v>
      </c>
      <c r="S1041">
        <v>399.99200000000002</v>
      </c>
      <c r="T1041" t="str">
        <f>_xlfn.CONCAT(bike_store_customer_order[[#This Row],[first_name]]," ",bike_store_customer_order[[#This Row],[last_name]])</f>
        <v>Lashawna Richardson</v>
      </c>
    </row>
    <row r="1042" spans="1:20" x14ac:dyDescent="0.3">
      <c r="A1042">
        <v>283</v>
      </c>
      <c r="B1042" s="1" t="s">
        <v>717</v>
      </c>
      <c r="C1042" s="1" t="s">
        <v>718</v>
      </c>
      <c r="D1042" s="1" t="s">
        <v>719</v>
      </c>
      <c r="E1042" s="1" t="s">
        <v>36</v>
      </c>
      <c r="F1042" s="1" t="s">
        <v>27</v>
      </c>
      <c r="G1042">
        <v>647</v>
      </c>
      <c r="H1042">
        <v>1</v>
      </c>
      <c r="I1042">
        <v>25</v>
      </c>
      <c r="J1042">
        <v>2</v>
      </c>
      <c r="K1042">
        <v>7.0000000000000007E-2</v>
      </c>
      <c r="L1042" s="1" t="s">
        <v>265</v>
      </c>
      <c r="M1042">
        <v>1</v>
      </c>
      <c r="N1042">
        <v>2</v>
      </c>
      <c r="O1042">
        <v>499.99</v>
      </c>
      <c r="P1042">
        <v>2016</v>
      </c>
      <c r="Q1042" s="1" t="s">
        <v>19</v>
      </c>
      <c r="R1042" s="1" t="s">
        <v>242</v>
      </c>
      <c r="S1042">
        <v>929.98140000000001</v>
      </c>
      <c r="T1042" t="str">
        <f>_xlfn.CONCAT(bike_store_customer_order[[#This Row],[first_name]]," ",bike_store_customer_order[[#This Row],[last_name]])</f>
        <v>Jaimee Day</v>
      </c>
    </row>
    <row r="1043" spans="1:20" x14ac:dyDescent="0.3">
      <c r="A1043">
        <v>1123</v>
      </c>
      <c r="B1043" s="1" t="s">
        <v>2452</v>
      </c>
      <c r="C1043" s="1" t="s">
        <v>1931</v>
      </c>
      <c r="D1043" s="1" t="s">
        <v>2453</v>
      </c>
      <c r="E1043" s="1" t="s">
        <v>111</v>
      </c>
      <c r="F1043" s="1" t="s">
        <v>27</v>
      </c>
      <c r="G1043">
        <v>978</v>
      </c>
      <c r="H1043">
        <v>2</v>
      </c>
      <c r="I1043">
        <v>25</v>
      </c>
      <c r="J1043">
        <v>2</v>
      </c>
      <c r="K1043">
        <v>0.2</v>
      </c>
      <c r="L1043" s="1" t="s">
        <v>265</v>
      </c>
      <c r="M1043">
        <v>1</v>
      </c>
      <c r="N1043">
        <v>2</v>
      </c>
      <c r="O1043">
        <v>499.99</v>
      </c>
      <c r="P1043">
        <v>2016</v>
      </c>
      <c r="Q1043" s="1" t="s">
        <v>19</v>
      </c>
      <c r="R1043" s="1" t="s">
        <v>242</v>
      </c>
      <c r="S1043">
        <v>799.98400000000004</v>
      </c>
      <c r="T1043" t="str">
        <f>_xlfn.CONCAT(bike_store_customer_order[[#This Row],[first_name]]," ",bike_store_customer_order[[#This Row],[last_name]])</f>
        <v>Raphael O'neil</v>
      </c>
    </row>
    <row r="1044" spans="1:20" x14ac:dyDescent="0.3">
      <c r="A1044">
        <v>1404</v>
      </c>
      <c r="B1044" s="1" t="s">
        <v>1020</v>
      </c>
      <c r="C1044" s="1" t="s">
        <v>1021</v>
      </c>
      <c r="D1044" s="1" t="s">
        <v>1022</v>
      </c>
      <c r="E1044" s="1" t="s">
        <v>104</v>
      </c>
      <c r="F1044" s="1" t="s">
        <v>27</v>
      </c>
      <c r="G1044">
        <v>630</v>
      </c>
      <c r="H1044">
        <v>2</v>
      </c>
      <c r="I1044">
        <v>25</v>
      </c>
      <c r="J1044">
        <v>1</v>
      </c>
      <c r="K1044">
        <v>0.1</v>
      </c>
      <c r="L1044" s="1" t="s">
        <v>265</v>
      </c>
      <c r="M1044">
        <v>1</v>
      </c>
      <c r="N1044">
        <v>2</v>
      </c>
      <c r="O1044">
        <v>499.99</v>
      </c>
      <c r="P1044">
        <v>2016</v>
      </c>
      <c r="Q1044" s="1" t="s">
        <v>19</v>
      </c>
      <c r="R1044" s="1" t="s">
        <v>242</v>
      </c>
      <c r="S1044">
        <v>449.99100000000004</v>
      </c>
      <c r="T1044" t="str">
        <f>_xlfn.CONCAT(bike_store_customer_order[[#This Row],[first_name]]," ",bike_store_customer_order[[#This Row],[last_name]])</f>
        <v>Loyce Conway</v>
      </c>
    </row>
    <row r="1045" spans="1:20" x14ac:dyDescent="0.3">
      <c r="A1045">
        <v>432</v>
      </c>
      <c r="B1045" s="1" t="s">
        <v>2454</v>
      </c>
      <c r="C1045" s="1" t="s">
        <v>2455</v>
      </c>
      <c r="D1045" s="1" t="s">
        <v>2456</v>
      </c>
      <c r="E1045" s="1" t="s">
        <v>240</v>
      </c>
      <c r="F1045" s="1" t="s">
        <v>27</v>
      </c>
      <c r="G1045">
        <v>791</v>
      </c>
      <c r="H1045">
        <v>2</v>
      </c>
      <c r="I1045">
        <v>25</v>
      </c>
      <c r="J1045">
        <v>2</v>
      </c>
      <c r="K1045">
        <v>7.0000000000000007E-2</v>
      </c>
      <c r="L1045" s="1" t="s">
        <v>265</v>
      </c>
      <c r="M1045">
        <v>1</v>
      </c>
      <c r="N1045">
        <v>2</v>
      </c>
      <c r="O1045">
        <v>499.99</v>
      </c>
      <c r="P1045">
        <v>2016</v>
      </c>
      <c r="Q1045" s="1" t="s">
        <v>19</v>
      </c>
      <c r="R1045" s="1" t="s">
        <v>242</v>
      </c>
      <c r="S1045">
        <v>929.98140000000001</v>
      </c>
      <c r="T1045" t="str">
        <f>_xlfn.CONCAT(bike_store_customer_order[[#This Row],[first_name]]," ",bike_store_customer_order[[#This Row],[last_name]])</f>
        <v>Julius Holt</v>
      </c>
    </row>
    <row r="1046" spans="1:20" x14ac:dyDescent="0.3">
      <c r="A1046">
        <v>87</v>
      </c>
      <c r="B1046" s="1" t="s">
        <v>1212</v>
      </c>
      <c r="C1046" s="1" t="s">
        <v>2457</v>
      </c>
      <c r="D1046" s="1" t="s">
        <v>2458</v>
      </c>
      <c r="E1046" s="1" t="s">
        <v>158</v>
      </c>
      <c r="F1046" s="1" t="s">
        <v>21</v>
      </c>
      <c r="G1046">
        <v>747</v>
      </c>
      <c r="H1046">
        <v>4</v>
      </c>
      <c r="I1046">
        <v>81</v>
      </c>
      <c r="J1046">
        <v>1</v>
      </c>
      <c r="K1046">
        <v>7.0000000000000007E-2</v>
      </c>
      <c r="L1046" s="1" t="s">
        <v>273</v>
      </c>
      <c r="M1046">
        <v>1</v>
      </c>
      <c r="N1046">
        <v>3</v>
      </c>
      <c r="O1046">
        <v>1099.99</v>
      </c>
      <c r="P1046">
        <v>2017</v>
      </c>
      <c r="Q1046" s="1" t="s">
        <v>19</v>
      </c>
      <c r="R1046" s="1" t="s">
        <v>24</v>
      </c>
      <c r="S1046">
        <v>1022.9906999999999</v>
      </c>
      <c r="T1046" t="str">
        <f>_xlfn.CONCAT(bike_store_customer_order[[#This Row],[first_name]]," ",bike_store_customer_order[[#This Row],[last_name]])</f>
        <v>Yan Mcgowan</v>
      </c>
    </row>
    <row r="1047" spans="1:20" x14ac:dyDescent="0.3">
      <c r="A1047">
        <v>87</v>
      </c>
      <c r="B1047" s="1" t="s">
        <v>1212</v>
      </c>
      <c r="C1047" s="1" t="s">
        <v>2457</v>
      </c>
      <c r="D1047" s="1" t="s">
        <v>2458</v>
      </c>
      <c r="E1047" s="1" t="s">
        <v>158</v>
      </c>
      <c r="F1047" s="1" t="s">
        <v>21</v>
      </c>
      <c r="G1047">
        <v>1514</v>
      </c>
      <c r="H1047">
        <v>1</v>
      </c>
      <c r="I1047">
        <v>240</v>
      </c>
      <c r="J1047">
        <v>2</v>
      </c>
      <c r="K1047">
        <v>0.1</v>
      </c>
      <c r="L1047" s="1" t="s">
        <v>251</v>
      </c>
      <c r="M1047">
        <v>1</v>
      </c>
      <c r="N1047">
        <v>3</v>
      </c>
      <c r="O1047">
        <v>899.99</v>
      </c>
      <c r="P1047">
        <v>2018</v>
      </c>
      <c r="Q1047" s="1" t="s">
        <v>19</v>
      </c>
      <c r="R1047" s="1" t="s">
        <v>24</v>
      </c>
      <c r="S1047">
        <v>1619.982</v>
      </c>
      <c r="T1047" t="str">
        <f>_xlfn.CONCAT(bike_store_customer_order[[#This Row],[first_name]]," ",bike_store_customer_order[[#This Row],[last_name]])</f>
        <v>Yan Mcgowan</v>
      </c>
    </row>
    <row r="1048" spans="1:20" x14ac:dyDescent="0.3">
      <c r="A1048">
        <v>900</v>
      </c>
      <c r="B1048" s="1" t="s">
        <v>2459</v>
      </c>
      <c r="C1048" s="1" t="s">
        <v>1476</v>
      </c>
      <c r="D1048" s="1" t="s">
        <v>2460</v>
      </c>
      <c r="E1048" s="1" t="s">
        <v>127</v>
      </c>
      <c r="F1048" s="1" t="s">
        <v>21</v>
      </c>
      <c r="G1048">
        <v>1167</v>
      </c>
      <c r="H1048">
        <v>2</v>
      </c>
      <c r="I1048">
        <v>81</v>
      </c>
      <c r="J1048">
        <v>2</v>
      </c>
      <c r="K1048">
        <v>0.1</v>
      </c>
      <c r="L1048" s="1" t="s">
        <v>273</v>
      </c>
      <c r="M1048">
        <v>1</v>
      </c>
      <c r="N1048">
        <v>3</v>
      </c>
      <c r="O1048">
        <v>1099.99</v>
      </c>
      <c r="P1048">
        <v>2017</v>
      </c>
      <c r="Q1048" s="1" t="s">
        <v>19</v>
      </c>
      <c r="R1048" s="1" t="s">
        <v>24</v>
      </c>
      <c r="S1048">
        <v>1979.982</v>
      </c>
      <c r="T1048" t="str">
        <f>_xlfn.CONCAT(bike_store_customer_order[[#This Row],[first_name]]," ",bike_store_customer_order[[#This Row],[last_name]])</f>
        <v>Jule Davenport</v>
      </c>
    </row>
    <row r="1049" spans="1:20" x14ac:dyDescent="0.3">
      <c r="A1049">
        <v>328</v>
      </c>
      <c r="B1049" s="1" t="s">
        <v>2461</v>
      </c>
      <c r="C1049" s="1" t="s">
        <v>1372</v>
      </c>
      <c r="D1049" s="1" t="s">
        <v>2462</v>
      </c>
      <c r="E1049" s="1" t="s">
        <v>141</v>
      </c>
      <c r="F1049" s="1" t="s">
        <v>15</v>
      </c>
      <c r="G1049">
        <v>980</v>
      </c>
      <c r="H1049">
        <v>3</v>
      </c>
      <c r="I1049">
        <v>64</v>
      </c>
      <c r="J1049">
        <v>1</v>
      </c>
      <c r="K1049">
        <v>0.1</v>
      </c>
      <c r="L1049" s="1" t="s">
        <v>244</v>
      </c>
      <c r="M1049">
        <v>1</v>
      </c>
      <c r="N1049">
        <v>3</v>
      </c>
      <c r="O1049">
        <v>489.99</v>
      </c>
      <c r="P1049">
        <v>2017</v>
      </c>
      <c r="Q1049" s="1" t="s">
        <v>19</v>
      </c>
      <c r="R1049" s="1" t="s">
        <v>24</v>
      </c>
      <c r="S1049">
        <v>440.99100000000004</v>
      </c>
      <c r="T1049" t="str">
        <f>_xlfn.CONCAT(bike_store_customer_order[[#This Row],[first_name]]," ",bike_store_customer_order[[#This Row],[last_name]])</f>
        <v>Bettie Glover</v>
      </c>
    </row>
    <row r="1050" spans="1:20" x14ac:dyDescent="0.3">
      <c r="A1050">
        <v>778</v>
      </c>
      <c r="B1050" s="1" t="s">
        <v>2463</v>
      </c>
      <c r="C1050" s="1" t="s">
        <v>785</v>
      </c>
      <c r="D1050" s="1" t="s">
        <v>2464</v>
      </c>
      <c r="E1050" s="1" t="s">
        <v>40</v>
      </c>
      <c r="F1050" s="1" t="s">
        <v>15</v>
      </c>
      <c r="G1050">
        <v>1288</v>
      </c>
      <c r="H1050">
        <v>2</v>
      </c>
      <c r="I1050">
        <v>64</v>
      </c>
      <c r="J1050">
        <v>2</v>
      </c>
      <c r="K1050">
        <v>0.2</v>
      </c>
      <c r="L1050" s="1" t="s">
        <v>244</v>
      </c>
      <c r="M1050">
        <v>1</v>
      </c>
      <c r="N1050">
        <v>3</v>
      </c>
      <c r="O1050">
        <v>489.99</v>
      </c>
      <c r="P1050">
        <v>2017</v>
      </c>
      <c r="Q1050" s="1" t="s">
        <v>19</v>
      </c>
      <c r="R1050" s="1" t="s">
        <v>24</v>
      </c>
      <c r="S1050">
        <v>783.98400000000004</v>
      </c>
      <c r="T1050" t="str">
        <f>_xlfn.CONCAT(bike_store_customer_order[[#This Row],[first_name]]," ",bike_store_customer_order[[#This Row],[last_name]])</f>
        <v>Corrinne Garrison</v>
      </c>
    </row>
    <row r="1051" spans="1:20" x14ac:dyDescent="0.3">
      <c r="A1051">
        <v>1160</v>
      </c>
      <c r="B1051" s="1" t="s">
        <v>2465</v>
      </c>
      <c r="C1051" s="1" t="s">
        <v>2466</v>
      </c>
      <c r="D1051" s="1" t="s">
        <v>2467</v>
      </c>
      <c r="E1051" s="1" t="s">
        <v>141</v>
      </c>
      <c r="F1051" s="1" t="s">
        <v>15</v>
      </c>
      <c r="G1051">
        <v>1088</v>
      </c>
      <c r="H1051">
        <v>1</v>
      </c>
      <c r="I1051">
        <v>64</v>
      </c>
      <c r="J1051">
        <v>1</v>
      </c>
      <c r="K1051">
        <v>0.1</v>
      </c>
      <c r="L1051" s="1" t="s">
        <v>244</v>
      </c>
      <c r="M1051">
        <v>1</v>
      </c>
      <c r="N1051">
        <v>3</v>
      </c>
      <c r="O1051">
        <v>489.99</v>
      </c>
      <c r="P1051">
        <v>2017</v>
      </c>
      <c r="Q1051" s="1" t="s">
        <v>19</v>
      </c>
      <c r="R1051" s="1" t="s">
        <v>24</v>
      </c>
      <c r="S1051">
        <v>440.99100000000004</v>
      </c>
      <c r="T1051" t="str">
        <f>_xlfn.CONCAT(bike_store_customer_order[[#This Row],[first_name]]," ",bike_store_customer_order[[#This Row],[last_name]])</f>
        <v>Efren Whitfield</v>
      </c>
    </row>
    <row r="1052" spans="1:20" x14ac:dyDescent="0.3">
      <c r="A1052">
        <v>60</v>
      </c>
      <c r="B1052" s="1" t="s">
        <v>1468</v>
      </c>
      <c r="C1052" s="1" t="s">
        <v>551</v>
      </c>
      <c r="D1052" s="1" t="s">
        <v>1469</v>
      </c>
      <c r="E1052" s="1" t="s">
        <v>127</v>
      </c>
      <c r="F1052" s="1" t="s">
        <v>21</v>
      </c>
      <c r="G1052">
        <v>1565</v>
      </c>
      <c r="H1052">
        <v>3</v>
      </c>
      <c r="I1052">
        <v>261</v>
      </c>
      <c r="J1052">
        <v>1</v>
      </c>
      <c r="K1052">
        <v>0.1</v>
      </c>
      <c r="L1052" s="1" t="s">
        <v>252</v>
      </c>
      <c r="M1052">
        <v>1</v>
      </c>
      <c r="N1052">
        <v>3</v>
      </c>
      <c r="O1052">
        <v>899.99</v>
      </c>
      <c r="P1052">
        <v>2018</v>
      </c>
      <c r="Q1052" s="1" t="s">
        <v>19</v>
      </c>
      <c r="R1052" s="1" t="s">
        <v>24</v>
      </c>
      <c r="S1052">
        <v>809.99099999999999</v>
      </c>
      <c r="T1052" t="str">
        <f>_xlfn.CONCAT(bike_store_customer_order[[#This Row],[first_name]]," ",bike_store_customer_order[[#This Row],[last_name]])</f>
        <v>Neil Mccall</v>
      </c>
    </row>
    <row r="1053" spans="1:20" x14ac:dyDescent="0.3">
      <c r="A1053">
        <v>60</v>
      </c>
      <c r="B1053" s="1" t="s">
        <v>1468</v>
      </c>
      <c r="C1053" s="1" t="s">
        <v>551</v>
      </c>
      <c r="D1053" s="1" t="s">
        <v>1469</v>
      </c>
      <c r="E1053" s="1" t="s">
        <v>127</v>
      </c>
      <c r="F1053" s="1" t="s">
        <v>21</v>
      </c>
      <c r="G1053">
        <v>1565</v>
      </c>
      <c r="H1053">
        <v>5</v>
      </c>
      <c r="I1053">
        <v>226</v>
      </c>
      <c r="J1053">
        <v>2</v>
      </c>
      <c r="K1053">
        <v>0.2</v>
      </c>
      <c r="L1053" s="1" t="s">
        <v>243</v>
      </c>
      <c r="M1053">
        <v>1</v>
      </c>
      <c r="N1053">
        <v>3</v>
      </c>
      <c r="O1053">
        <v>679.99</v>
      </c>
      <c r="P1053">
        <v>2018</v>
      </c>
      <c r="Q1053" s="1" t="s">
        <v>19</v>
      </c>
      <c r="R1053" s="1" t="s">
        <v>24</v>
      </c>
      <c r="S1053">
        <v>1087.9840000000002</v>
      </c>
      <c r="T1053" t="str">
        <f>_xlfn.CONCAT(bike_store_customer_order[[#This Row],[first_name]]," ",bike_store_customer_order[[#This Row],[last_name]])</f>
        <v>Neil Mccall</v>
      </c>
    </row>
    <row r="1054" spans="1:20" x14ac:dyDescent="0.3">
      <c r="A1054">
        <v>97</v>
      </c>
      <c r="B1054" s="1" t="s">
        <v>1767</v>
      </c>
      <c r="C1054" s="1" t="s">
        <v>1106</v>
      </c>
      <c r="D1054" s="1" t="s">
        <v>1768</v>
      </c>
      <c r="E1054" s="1" t="s">
        <v>231</v>
      </c>
      <c r="F1054" s="1" t="s">
        <v>21</v>
      </c>
      <c r="G1054">
        <v>1517</v>
      </c>
      <c r="H1054">
        <v>2</v>
      </c>
      <c r="I1054">
        <v>226</v>
      </c>
      <c r="J1054">
        <v>2</v>
      </c>
      <c r="K1054">
        <v>0.05</v>
      </c>
      <c r="L1054" s="1" t="s">
        <v>243</v>
      </c>
      <c r="M1054">
        <v>1</v>
      </c>
      <c r="N1054">
        <v>3</v>
      </c>
      <c r="O1054">
        <v>679.99</v>
      </c>
      <c r="P1054">
        <v>2018</v>
      </c>
      <c r="Q1054" s="1" t="s">
        <v>19</v>
      </c>
      <c r="R1054" s="1" t="s">
        <v>24</v>
      </c>
      <c r="S1054">
        <v>1291.981</v>
      </c>
      <c r="T1054" t="str">
        <f>_xlfn.CONCAT(bike_store_customer_order[[#This Row],[first_name]]," ",bike_store_customer_order[[#This Row],[last_name]])</f>
        <v>Louanne Martin</v>
      </c>
    </row>
    <row r="1055" spans="1:20" x14ac:dyDescent="0.3">
      <c r="A1055">
        <v>1066</v>
      </c>
      <c r="B1055" s="1" t="s">
        <v>2468</v>
      </c>
      <c r="C1055" s="1" t="s">
        <v>878</v>
      </c>
      <c r="D1055" s="1" t="s">
        <v>2469</v>
      </c>
      <c r="E1055" s="1" t="s">
        <v>122</v>
      </c>
      <c r="F1055" s="1" t="s">
        <v>21</v>
      </c>
      <c r="G1055">
        <v>1340</v>
      </c>
      <c r="H1055">
        <v>1</v>
      </c>
      <c r="I1055">
        <v>253</v>
      </c>
      <c r="J1055">
        <v>1</v>
      </c>
      <c r="K1055">
        <v>0.2</v>
      </c>
      <c r="L1055" s="1" t="s">
        <v>276</v>
      </c>
      <c r="M1055">
        <v>1</v>
      </c>
      <c r="N1055">
        <v>3</v>
      </c>
      <c r="O1055">
        <v>2599.9899999999998</v>
      </c>
      <c r="P1055">
        <v>2018</v>
      </c>
      <c r="Q1055" s="1" t="s">
        <v>19</v>
      </c>
      <c r="R1055" s="1" t="s">
        <v>24</v>
      </c>
      <c r="S1055">
        <v>2079.9919999999997</v>
      </c>
      <c r="T1055" t="str">
        <f>_xlfn.CONCAT(bike_store_customer_order[[#This Row],[first_name]]," ",bike_store_customer_order[[#This Row],[last_name]])</f>
        <v>Raeann Duncan</v>
      </c>
    </row>
    <row r="1056" spans="1:20" x14ac:dyDescent="0.3">
      <c r="A1056">
        <v>1066</v>
      </c>
      <c r="B1056" s="1" t="s">
        <v>2468</v>
      </c>
      <c r="C1056" s="1" t="s">
        <v>878</v>
      </c>
      <c r="D1056" s="1" t="s">
        <v>2469</v>
      </c>
      <c r="E1056" s="1" t="s">
        <v>122</v>
      </c>
      <c r="F1056" s="1" t="s">
        <v>21</v>
      </c>
      <c r="G1056">
        <v>1340</v>
      </c>
      <c r="H1056">
        <v>3</v>
      </c>
      <c r="I1056">
        <v>237</v>
      </c>
      <c r="J1056">
        <v>2</v>
      </c>
      <c r="K1056">
        <v>0.05</v>
      </c>
      <c r="L1056" s="1" t="s">
        <v>277</v>
      </c>
      <c r="M1056">
        <v>1</v>
      </c>
      <c r="N1056">
        <v>3</v>
      </c>
      <c r="O1056">
        <v>849.99</v>
      </c>
      <c r="P1056">
        <v>2018</v>
      </c>
      <c r="Q1056" s="1" t="s">
        <v>19</v>
      </c>
      <c r="R1056" s="1" t="s">
        <v>24</v>
      </c>
      <c r="S1056">
        <v>1614.981</v>
      </c>
      <c r="T1056" t="str">
        <f>_xlfn.CONCAT(bike_store_customer_order[[#This Row],[first_name]]," ",bike_store_customer_order[[#This Row],[last_name]])</f>
        <v>Raeann Duncan</v>
      </c>
    </row>
    <row r="1057" spans="1:20" x14ac:dyDescent="0.3">
      <c r="A1057">
        <v>2</v>
      </c>
      <c r="B1057" s="1" t="s">
        <v>943</v>
      </c>
      <c r="C1057" s="1" t="s">
        <v>1770</v>
      </c>
      <c r="D1057" s="1" t="s">
        <v>1771</v>
      </c>
      <c r="E1057" s="1" t="s">
        <v>148</v>
      </c>
      <c r="F1057" s="1" t="s">
        <v>21</v>
      </c>
      <c r="G1057">
        <v>1509</v>
      </c>
      <c r="H1057">
        <v>1</v>
      </c>
      <c r="I1057">
        <v>215</v>
      </c>
      <c r="J1057">
        <v>2</v>
      </c>
      <c r="K1057">
        <v>7.0000000000000007E-2</v>
      </c>
      <c r="L1057" s="1" t="s">
        <v>278</v>
      </c>
      <c r="M1057">
        <v>1</v>
      </c>
      <c r="N1057">
        <v>3</v>
      </c>
      <c r="O1057">
        <v>749.99</v>
      </c>
      <c r="P1057">
        <v>2018</v>
      </c>
      <c r="Q1057" s="1" t="s">
        <v>19</v>
      </c>
      <c r="R1057" s="1" t="s">
        <v>24</v>
      </c>
      <c r="S1057">
        <v>1394.9813999999999</v>
      </c>
      <c r="T1057" t="str">
        <f>_xlfn.CONCAT(bike_store_customer_order[[#This Row],[first_name]]," ",bike_store_customer_order[[#This Row],[last_name]])</f>
        <v>Kasha Todd</v>
      </c>
    </row>
    <row r="1058" spans="1:20" x14ac:dyDescent="0.3">
      <c r="A1058">
        <v>2</v>
      </c>
      <c r="B1058" s="1" t="s">
        <v>943</v>
      </c>
      <c r="C1058" s="1" t="s">
        <v>1770</v>
      </c>
      <c r="D1058" s="1" t="s">
        <v>1771</v>
      </c>
      <c r="E1058" s="1" t="s">
        <v>148</v>
      </c>
      <c r="F1058" s="1" t="s">
        <v>21</v>
      </c>
      <c r="G1058">
        <v>1084</v>
      </c>
      <c r="H1058">
        <v>2</v>
      </c>
      <c r="I1058">
        <v>70</v>
      </c>
      <c r="J1058">
        <v>1</v>
      </c>
      <c r="K1058">
        <v>0.05</v>
      </c>
      <c r="L1058" s="1" t="s">
        <v>272</v>
      </c>
      <c r="M1058">
        <v>1</v>
      </c>
      <c r="N1058">
        <v>3</v>
      </c>
      <c r="O1058">
        <v>659.99</v>
      </c>
      <c r="P1058">
        <v>2017</v>
      </c>
      <c r="Q1058" s="1" t="s">
        <v>19</v>
      </c>
      <c r="R1058" s="1" t="s">
        <v>24</v>
      </c>
      <c r="S1058">
        <v>626.9905</v>
      </c>
      <c r="T1058" t="str">
        <f>_xlfn.CONCAT(bike_store_customer_order[[#This Row],[first_name]]," ",bike_store_customer_order[[#This Row],[last_name]])</f>
        <v>Kasha Todd</v>
      </c>
    </row>
    <row r="1059" spans="1:20" x14ac:dyDescent="0.3">
      <c r="A1059">
        <v>20</v>
      </c>
      <c r="B1059" s="1" t="s">
        <v>544</v>
      </c>
      <c r="C1059" s="1" t="s">
        <v>2470</v>
      </c>
      <c r="D1059" s="1" t="s">
        <v>2471</v>
      </c>
      <c r="E1059" s="1" t="s">
        <v>85</v>
      </c>
      <c r="F1059" s="1" t="s">
        <v>15</v>
      </c>
      <c r="G1059">
        <v>1528</v>
      </c>
      <c r="H1059">
        <v>1</v>
      </c>
      <c r="I1059">
        <v>229</v>
      </c>
      <c r="J1059">
        <v>2</v>
      </c>
      <c r="K1059">
        <v>0.2</v>
      </c>
      <c r="L1059" s="1" t="s">
        <v>266</v>
      </c>
      <c r="M1059">
        <v>1</v>
      </c>
      <c r="N1059">
        <v>3</v>
      </c>
      <c r="O1059">
        <v>429.99</v>
      </c>
      <c r="P1059">
        <v>2018</v>
      </c>
      <c r="Q1059" s="1" t="s">
        <v>19</v>
      </c>
      <c r="R1059" s="1" t="s">
        <v>24</v>
      </c>
      <c r="S1059">
        <v>687.98400000000004</v>
      </c>
      <c r="T1059" t="str">
        <f>_xlfn.CONCAT(bike_store_customer_order[[#This Row],[first_name]]," ",bike_store_customer_order[[#This Row],[last_name]])</f>
        <v>Aleta Shepard</v>
      </c>
    </row>
    <row r="1060" spans="1:20" x14ac:dyDescent="0.3">
      <c r="A1060">
        <v>188</v>
      </c>
      <c r="B1060" s="1" t="s">
        <v>2472</v>
      </c>
      <c r="C1060" s="1" t="s">
        <v>2473</v>
      </c>
      <c r="D1060" s="1" t="s">
        <v>2474</v>
      </c>
      <c r="E1060" s="1" t="s">
        <v>144</v>
      </c>
      <c r="F1060" s="1" t="s">
        <v>21</v>
      </c>
      <c r="G1060">
        <v>1581</v>
      </c>
      <c r="H1060">
        <v>1</v>
      </c>
      <c r="I1060">
        <v>64</v>
      </c>
      <c r="J1060">
        <v>1</v>
      </c>
      <c r="K1060">
        <v>0.1</v>
      </c>
      <c r="L1060" s="1" t="s">
        <v>244</v>
      </c>
      <c r="M1060">
        <v>1</v>
      </c>
      <c r="N1060">
        <v>3</v>
      </c>
      <c r="O1060">
        <v>489.99</v>
      </c>
      <c r="P1060">
        <v>2017</v>
      </c>
      <c r="Q1060" s="1" t="s">
        <v>19</v>
      </c>
      <c r="R1060" s="1" t="s">
        <v>24</v>
      </c>
      <c r="S1060">
        <v>440.99100000000004</v>
      </c>
      <c r="T1060" t="str">
        <f>_xlfn.CONCAT(bike_store_customer_order[[#This Row],[first_name]]," ",bike_store_customer_order[[#This Row],[last_name]])</f>
        <v>Sharla Flynn</v>
      </c>
    </row>
    <row r="1061" spans="1:20" x14ac:dyDescent="0.3">
      <c r="A1061">
        <v>245</v>
      </c>
      <c r="B1061" s="1" t="s">
        <v>2475</v>
      </c>
      <c r="C1061" s="1" t="s">
        <v>2476</v>
      </c>
      <c r="D1061" s="1" t="s">
        <v>2477</v>
      </c>
      <c r="E1061" s="1" t="s">
        <v>154</v>
      </c>
      <c r="F1061" s="1" t="s">
        <v>21</v>
      </c>
      <c r="G1061">
        <v>680</v>
      </c>
      <c r="H1061">
        <v>1</v>
      </c>
      <c r="I1061">
        <v>81</v>
      </c>
      <c r="J1061">
        <v>2</v>
      </c>
      <c r="K1061">
        <v>0.05</v>
      </c>
      <c r="L1061" s="1" t="s">
        <v>273</v>
      </c>
      <c r="M1061">
        <v>1</v>
      </c>
      <c r="N1061">
        <v>3</v>
      </c>
      <c r="O1061">
        <v>1099.99</v>
      </c>
      <c r="P1061">
        <v>2017</v>
      </c>
      <c r="Q1061" s="1" t="s">
        <v>19</v>
      </c>
      <c r="R1061" s="1" t="s">
        <v>24</v>
      </c>
      <c r="S1061">
        <v>2089.9809999999998</v>
      </c>
      <c r="T1061" t="str">
        <f>_xlfn.CONCAT(bike_store_customer_order[[#This Row],[first_name]]," ",bike_store_customer_order[[#This Row],[last_name]])</f>
        <v>Delila Hamilton</v>
      </c>
    </row>
    <row r="1062" spans="1:20" x14ac:dyDescent="0.3">
      <c r="A1062">
        <v>123</v>
      </c>
      <c r="B1062" s="1" t="s">
        <v>2031</v>
      </c>
      <c r="C1062" s="1" t="s">
        <v>601</v>
      </c>
      <c r="D1062" s="1" t="s">
        <v>2032</v>
      </c>
      <c r="E1062" s="1" t="s">
        <v>105</v>
      </c>
      <c r="F1062" s="1" t="s">
        <v>15</v>
      </c>
      <c r="G1062">
        <v>1280</v>
      </c>
      <c r="H1062">
        <v>2</v>
      </c>
      <c r="I1062">
        <v>74</v>
      </c>
      <c r="J1062">
        <v>1</v>
      </c>
      <c r="K1062">
        <v>0.05</v>
      </c>
      <c r="L1062" s="1" t="s">
        <v>271</v>
      </c>
      <c r="M1062">
        <v>1</v>
      </c>
      <c r="N1062">
        <v>3</v>
      </c>
      <c r="O1062">
        <v>439.99</v>
      </c>
      <c r="P1062">
        <v>2017</v>
      </c>
      <c r="Q1062" s="1" t="s">
        <v>19</v>
      </c>
      <c r="R1062" s="1" t="s">
        <v>24</v>
      </c>
      <c r="S1062">
        <v>417.9905</v>
      </c>
      <c r="T1062" t="str">
        <f>_xlfn.CONCAT(bike_store_customer_order[[#This Row],[first_name]]," ",bike_store_customer_order[[#This Row],[last_name]])</f>
        <v>Robena Hill</v>
      </c>
    </row>
    <row r="1063" spans="1:20" x14ac:dyDescent="0.3">
      <c r="A1063">
        <v>646</v>
      </c>
      <c r="B1063" s="1" t="s">
        <v>2478</v>
      </c>
      <c r="C1063" s="1" t="s">
        <v>2479</v>
      </c>
      <c r="D1063" s="1" t="s">
        <v>2480</v>
      </c>
      <c r="E1063" s="1" t="s">
        <v>150</v>
      </c>
      <c r="F1063" s="1" t="s">
        <v>21</v>
      </c>
      <c r="G1063">
        <v>754</v>
      </c>
      <c r="H1063">
        <v>1</v>
      </c>
      <c r="I1063">
        <v>74</v>
      </c>
      <c r="J1063">
        <v>2</v>
      </c>
      <c r="K1063">
        <v>7.0000000000000007E-2</v>
      </c>
      <c r="L1063" s="1" t="s">
        <v>271</v>
      </c>
      <c r="M1063">
        <v>1</v>
      </c>
      <c r="N1063">
        <v>3</v>
      </c>
      <c r="O1063">
        <v>439.99</v>
      </c>
      <c r="P1063">
        <v>2017</v>
      </c>
      <c r="Q1063" s="1" t="s">
        <v>19</v>
      </c>
      <c r="R1063" s="1" t="s">
        <v>24</v>
      </c>
      <c r="S1063">
        <v>818.38139999999999</v>
      </c>
      <c r="T1063" t="str">
        <f>_xlfn.CONCAT(bike_store_customer_order[[#This Row],[first_name]]," ",bike_store_customer_order[[#This Row],[last_name]])</f>
        <v>Ann Heath</v>
      </c>
    </row>
    <row r="1064" spans="1:20" x14ac:dyDescent="0.3">
      <c r="A1064">
        <v>175</v>
      </c>
      <c r="B1064" s="1" t="s">
        <v>2033</v>
      </c>
      <c r="C1064" s="1" t="s">
        <v>1291</v>
      </c>
      <c r="D1064" s="1" t="s">
        <v>2034</v>
      </c>
      <c r="E1064" s="1" t="s">
        <v>158</v>
      </c>
      <c r="F1064" s="1" t="s">
        <v>21</v>
      </c>
      <c r="G1064">
        <v>1518</v>
      </c>
      <c r="H1064">
        <v>3</v>
      </c>
      <c r="I1064">
        <v>252</v>
      </c>
      <c r="J1064">
        <v>2</v>
      </c>
      <c r="K1064">
        <v>0.05</v>
      </c>
      <c r="L1064" s="1" t="s">
        <v>206</v>
      </c>
      <c r="M1064">
        <v>1</v>
      </c>
      <c r="N1064">
        <v>3</v>
      </c>
      <c r="O1064">
        <v>2999.99</v>
      </c>
      <c r="P1064">
        <v>2018</v>
      </c>
      <c r="Q1064" s="1" t="s">
        <v>19</v>
      </c>
      <c r="R1064" s="1" t="s">
        <v>24</v>
      </c>
      <c r="S1064">
        <v>5699.9809999999998</v>
      </c>
      <c r="T1064" t="str">
        <f>_xlfn.CONCAT(bike_store_customer_order[[#This Row],[first_name]]," ",bike_store_customer_order[[#This Row],[last_name]])</f>
        <v>Nova Hess</v>
      </c>
    </row>
    <row r="1065" spans="1:20" x14ac:dyDescent="0.3">
      <c r="A1065">
        <v>1417</v>
      </c>
      <c r="B1065" s="1" t="s">
        <v>2481</v>
      </c>
      <c r="C1065" s="1" t="s">
        <v>574</v>
      </c>
      <c r="D1065" s="1" t="s">
        <v>2482</v>
      </c>
      <c r="E1065" s="1" t="s">
        <v>128</v>
      </c>
      <c r="F1065" s="1" t="s">
        <v>15</v>
      </c>
      <c r="G1065">
        <v>1016</v>
      </c>
      <c r="H1065">
        <v>1</v>
      </c>
      <c r="I1065">
        <v>76</v>
      </c>
      <c r="J1065">
        <v>2</v>
      </c>
      <c r="K1065">
        <v>7.0000000000000007E-2</v>
      </c>
      <c r="L1065" s="1" t="s">
        <v>189</v>
      </c>
      <c r="M1065">
        <v>1</v>
      </c>
      <c r="N1065">
        <v>3</v>
      </c>
      <c r="O1065">
        <v>299.99</v>
      </c>
      <c r="P1065">
        <v>2017</v>
      </c>
      <c r="Q1065" s="1" t="s">
        <v>19</v>
      </c>
      <c r="R1065" s="1" t="s">
        <v>24</v>
      </c>
      <c r="S1065">
        <v>557.98140000000001</v>
      </c>
      <c r="T1065" t="str">
        <f>_xlfn.CONCAT(bike_store_customer_order[[#This Row],[first_name]]," ",bike_store_customer_order[[#This Row],[last_name]])</f>
        <v>Jasper Castro</v>
      </c>
    </row>
    <row r="1066" spans="1:20" x14ac:dyDescent="0.3">
      <c r="A1066">
        <v>300</v>
      </c>
      <c r="B1066" s="1" t="s">
        <v>2483</v>
      </c>
      <c r="C1066" s="1" t="s">
        <v>2484</v>
      </c>
      <c r="D1066" s="1" t="s">
        <v>2485</v>
      </c>
      <c r="E1066" s="1" t="s">
        <v>279</v>
      </c>
      <c r="F1066" s="1" t="s">
        <v>21</v>
      </c>
      <c r="G1066">
        <v>1417</v>
      </c>
      <c r="H1066">
        <v>1</v>
      </c>
      <c r="I1066">
        <v>219</v>
      </c>
      <c r="J1066">
        <v>2</v>
      </c>
      <c r="K1066">
        <v>0.2</v>
      </c>
      <c r="L1066" s="1" t="s">
        <v>280</v>
      </c>
      <c r="M1066">
        <v>1</v>
      </c>
      <c r="N1066">
        <v>3</v>
      </c>
      <c r="O1066">
        <v>639.99</v>
      </c>
      <c r="P1066">
        <v>2018</v>
      </c>
      <c r="Q1066" s="1" t="s">
        <v>19</v>
      </c>
      <c r="R1066" s="1" t="s">
        <v>24</v>
      </c>
      <c r="S1066">
        <v>1023.984</v>
      </c>
      <c r="T1066" t="str">
        <f>_xlfn.CONCAT(bike_store_customer_order[[#This Row],[first_name]]," ",bike_store_customer_order[[#This Row],[last_name]])</f>
        <v>Rayford Simon</v>
      </c>
    </row>
    <row r="1067" spans="1:20" x14ac:dyDescent="0.3">
      <c r="A1067">
        <v>1427</v>
      </c>
      <c r="B1067" s="1" t="s">
        <v>2486</v>
      </c>
      <c r="C1067" s="1" t="s">
        <v>1615</v>
      </c>
      <c r="D1067" s="1" t="s">
        <v>2487</v>
      </c>
      <c r="E1067" s="1" t="s">
        <v>149</v>
      </c>
      <c r="F1067" s="1" t="s">
        <v>21</v>
      </c>
      <c r="G1067">
        <v>1090</v>
      </c>
      <c r="H1067">
        <v>1</v>
      </c>
      <c r="I1067">
        <v>74</v>
      </c>
      <c r="J1067">
        <v>1</v>
      </c>
      <c r="K1067">
        <v>0.2</v>
      </c>
      <c r="L1067" s="1" t="s">
        <v>271</v>
      </c>
      <c r="M1067">
        <v>1</v>
      </c>
      <c r="N1067">
        <v>3</v>
      </c>
      <c r="O1067">
        <v>439.99</v>
      </c>
      <c r="P1067">
        <v>2017</v>
      </c>
      <c r="Q1067" s="1" t="s">
        <v>19</v>
      </c>
      <c r="R1067" s="1" t="s">
        <v>24</v>
      </c>
      <c r="S1067">
        <v>351.99200000000002</v>
      </c>
      <c r="T1067" t="str">
        <f>_xlfn.CONCAT(bike_store_customer_order[[#This Row],[first_name]]," ",bike_store_customer_order[[#This Row],[last_name]])</f>
        <v>Mikel Wilkerson</v>
      </c>
    </row>
    <row r="1068" spans="1:20" x14ac:dyDescent="0.3">
      <c r="A1068">
        <v>124</v>
      </c>
      <c r="B1068" s="1" t="s">
        <v>2364</v>
      </c>
      <c r="C1068" s="1" t="s">
        <v>2365</v>
      </c>
      <c r="D1068" s="1" t="s">
        <v>2366</v>
      </c>
      <c r="E1068" s="1" t="s">
        <v>150</v>
      </c>
      <c r="F1068" s="1" t="s">
        <v>21</v>
      </c>
      <c r="G1068">
        <v>738</v>
      </c>
      <c r="H1068">
        <v>1</v>
      </c>
      <c r="I1068">
        <v>82</v>
      </c>
      <c r="J1068">
        <v>2</v>
      </c>
      <c r="K1068">
        <v>7.0000000000000007E-2</v>
      </c>
      <c r="L1068" s="1" t="s">
        <v>275</v>
      </c>
      <c r="M1068">
        <v>1</v>
      </c>
      <c r="N1068">
        <v>3</v>
      </c>
      <c r="O1068">
        <v>659.99</v>
      </c>
      <c r="P1068">
        <v>2017</v>
      </c>
      <c r="Q1068" s="1" t="s">
        <v>19</v>
      </c>
      <c r="R1068" s="1" t="s">
        <v>24</v>
      </c>
      <c r="S1068">
        <v>1227.5814</v>
      </c>
      <c r="T1068" t="str">
        <f>_xlfn.CONCAT(bike_store_customer_order[[#This Row],[first_name]]," ",bike_store_customer_order[[#This Row],[last_name]])</f>
        <v>Jeni Booker</v>
      </c>
    </row>
    <row r="1069" spans="1:20" x14ac:dyDescent="0.3">
      <c r="A1069">
        <v>701</v>
      </c>
      <c r="B1069" s="1" t="s">
        <v>1481</v>
      </c>
      <c r="C1069" s="1" t="s">
        <v>833</v>
      </c>
      <c r="D1069" s="1" t="s">
        <v>1482</v>
      </c>
      <c r="E1069" s="1" t="s">
        <v>144</v>
      </c>
      <c r="F1069" s="1" t="s">
        <v>21</v>
      </c>
      <c r="G1069">
        <v>764</v>
      </c>
      <c r="H1069">
        <v>3</v>
      </c>
      <c r="I1069">
        <v>81</v>
      </c>
      <c r="J1069">
        <v>2</v>
      </c>
      <c r="K1069">
        <v>7.0000000000000007E-2</v>
      </c>
      <c r="L1069" s="1" t="s">
        <v>273</v>
      </c>
      <c r="M1069">
        <v>1</v>
      </c>
      <c r="N1069">
        <v>3</v>
      </c>
      <c r="O1069">
        <v>1099.99</v>
      </c>
      <c r="P1069">
        <v>2017</v>
      </c>
      <c r="Q1069" s="1" t="s">
        <v>19</v>
      </c>
      <c r="R1069" s="1" t="s">
        <v>24</v>
      </c>
      <c r="S1069">
        <v>2045.9813999999999</v>
      </c>
      <c r="T1069" t="str">
        <f>_xlfn.CONCAT(bike_store_customer_order[[#This Row],[first_name]]," ",bike_store_customer_order[[#This Row],[last_name]])</f>
        <v>Alysia Nicholson</v>
      </c>
    </row>
    <row r="1070" spans="1:20" x14ac:dyDescent="0.3">
      <c r="A1070">
        <v>104</v>
      </c>
      <c r="B1070" s="1" t="s">
        <v>1266</v>
      </c>
      <c r="C1070" s="1" t="s">
        <v>1267</v>
      </c>
      <c r="D1070" s="1" t="s">
        <v>1268</v>
      </c>
      <c r="E1070" s="1" t="s">
        <v>148</v>
      </c>
      <c r="F1070" s="1" t="s">
        <v>21</v>
      </c>
      <c r="G1070">
        <v>1579</v>
      </c>
      <c r="H1070">
        <v>2</v>
      </c>
      <c r="I1070">
        <v>214</v>
      </c>
      <c r="J1070">
        <v>1</v>
      </c>
      <c r="K1070">
        <v>0.1</v>
      </c>
      <c r="L1070" s="1" t="s">
        <v>281</v>
      </c>
      <c r="M1070">
        <v>1</v>
      </c>
      <c r="N1070">
        <v>3</v>
      </c>
      <c r="O1070">
        <v>899.99</v>
      </c>
      <c r="P1070">
        <v>2018</v>
      </c>
      <c r="Q1070" s="1" t="s">
        <v>19</v>
      </c>
      <c r="R1070" s="1" t="s">
        <v>24</v>
      </c>
      <c r="S1070">
        <v>809.99099999999999</v>
      </c>
      <c r="T1070" t="str">
        <f>_xlfn.CONCAT(bike_store_customer_order[[#This Row],[first_name]]," ",bike_store_customer_order[[#This Row],[last_name]])</f>
        <v>Katharina Bates</v>
      </c>
    </row>
    <row r="1071" spans="1:20" x14ac:dyDescent="0.3">
      <c r="A1071">
        <v>1276</v>
      </c>
      <c r="B1071" s="1" t="s">
        <v>2488</v>
      </c>
      <c r="C1071" s="1" t="s">
        <v>1918</v>
      </c>
      <c r="D1071" s="1" t="s">
        <v>2489</v>
      </c>
      <c r="E1071" s="1" t="s">
        <v>137</v>
      </c>
      <c r="F1071" s="1" t="s">
        <v>21</v>
      </c>
      <c r="G1071">
        <v>958</v>
      </c>
      <c r="H1071">
        <v>2</v>
      </c>
      <c r="I1071">
        <v>76</v>
      </c>
      <c r="J1071">
        <v>1</v>
      </c>
      <c r="K1071">
        <v>0.2</v>
      </c>
      <c r="L1071" s="1" t="s">
        <v>189</v>
      </c>
      <c r="M1071">
        <v>1</v>
      </c>
      <c r="N1071">
        <v>3</v>
      </c>
      <c r="O1071">
        <v>299.99</v>
      </c>
      <c r="P1071">
        <v>2017</v>
      </c>
      <c r="Q1071" s="1" t="s">
        <v>19</v>
      </c>
      <c r="R1071" s="1" t="s">
        <v>24</v>
      </c>
      <c r="S1071">
        <v>239.99200000000002</v>
      </c>
      <c r="T1071" t="str">
        <f>_xlfn.CONCAT(bike_store_customer_order[[#This Row],[first_name]]," ",bike_store_customer_order[[#This Row],[last_name]])</f>
        <v>Shona Mcmillan</v>
      </c>
    </row>
    <row r="1072" spans="1:20" x14ac:dyDescent="0.3">
      <c r="A1072">
        <v>287</v>
      </c>
      <c r="B1072" s="1" t="s">
        <v>1484</v>
      </c>
      <c r="C1072" s="1" t="s">
        <v>1485</v>
      </c>
      <c r="D1072" s="1" t="s">
        <v>1486</v>
      </c>
      <c r="E1072" s="1" t="s">
        <v>144</v>
      </c>
      <c r="F1072" s="1" t="s">
        <v>21</v>
      </c>
      <c r="G1072">
        <v>1452</v>
      </c>
      <c r="H1072">
        <v>2</v>
      </c>
      <c r="I1072">
        <v>234</v>
      </c>
      <c r="J1072">
        <v>1</v>
      </c>
      <c r="K1072">
        <v>0.2</v>
      </c>
      <c r="L1072" s="1" t="s">
        <v>282</v>
      </c>
      <c r="M1072">
        <v>1</v>
      </c>
      <c r="N1072">
        <v>3</v>
      </c>
      <c r="O1072">
        <v>899.99</v>
      </c>
      <c r="P1072">
        <v>2018</v>
      </c>
      <c r="Q1072" s="1" t="s">
        <v>19</v>
      </c>
      <c r="R1072" s="1" t="s">
        <v>24</v>
      </c>
      <c r="S1072">
        <v>719.99200000000008</v>
      </c>
      <c r="T1072" t="str">
        <f>_xlfn.CONCAT(bike_store_customer_order[[#This Row],[first_name]]," ",bike_store_customer_order[[#This Row],[last_name]])</f>
        <v>Mireille Puckett</v>
      </c>
    </row>
    <row r="1073" spans="1:20" x14ac:dyDescent="0.3">
      <c r="A1073">
        <v>64</v>
      </c>
      <c r="B1073" s="1" t="s">
        <v>732</v>
      </c>
      <c r="C1073" s="1" t="s">
        <v>733</v>
      </c>
      <c r="D1073" s="1" t="s">
        <v>734</v>
      </c>
      <c r="E1073" s="1" t="s">
        <v>25</v>
      </c>
      <c r="F1073" s="1" t="s">
        <v>15</v>
      </c>
      <c r="G1073">
        <v>1493</v>
      </c>
      <c r="H1073">
        <v>1</v>
      </c>
      <c r="I1073">
        <v>230</v>
      </c>
      <c r="J1073">
        <v>1</v>
      </c>
      <c r="K1073">
        <v>0.1</v>
      </c>
      <c r="L1073" s="1" t="s">
        <v>270</v>
      </c>
      <c r="M1073">
        <v>1</v>
      </c>
      <c r="N1073">
        <v>3</v>
      </c>
      <c r="O1073">
        <v>429.99</v>
      </c>
      <c r="P1073">
        <v>2018</v>
      </c>
      <c r="Q1073" s="1" t="s">
        <v>19</v>
      </c>
      <c r="R1073" s="1" t="s">
        <v>24</v>
      </c>
      <c r="S1073">
        <v>386.99100000000004</v>
      </c>
      <c r="T1073" t="str">
        <f>_xlfn.CONCAT(bike_store_customer_order[[#This Row],[first_name]]," ",bike_store_customer_order[[#This Row],[last_name]])</f>
        <v>Bobbie Foster</v>
      </c>
    </row>
    <row r="1074" spans="1:20" x14ac:dyDescent="0.3">
      <c r="A1074">
        <v>985</v>
      </c>
      <c r="B1074" s="1" t="s">
        <v>1595</v>
      </c>
      <c r="C1074" s="1" t="s">
        <v>1596</v>
      </c>
      <c r="D1074" s="1" t="s">
        <v>1597</v>
      </c>
      <c r="E1074" s="1" t="s">
        <v>195</v>
      </c>
      <c r="F1074" s="1" t="s">
        <v>15</v>
      </c>
      <c r="G1074">
        <v>652</v>
      </c>
      <c r="H1074">
        <v>5</v>
      </c>
      <c r="I1074">
        <v>74</v>
      </c>
      <c r="J1074">
        <v>1</v>
      </c>
      <c r="K1074">
        <v>0.05</v>
      </c>
      <c r="L1074" s="1" t="s">
        <v>271</v>
      </c>
      <c r="M1074">
        <v>1</v>
      </c>
      <c r="N1074">
        <v>3</v>
      </c>
      <c r="O1074">
        <v>439.99</v>
      </c>
      <c r="P1074">
        <v>2017</v>
      </c>
      <c r="Q1074" s="1" t="s">
        <v>19</v>
      </c>
      <c r="R1074" s="1" t="s">
        <v>24</v>
      </c>
      <c r="S1074">
        <v>417.9905</v>
      </c>
      <c r="T1074" t="str">
        <f>_xlfn.CONCAT(bike_store_customer_order[[#This Row],[first_name]]," ",bike_store_customer_order[[#This Row],[last_name]])</f>
        <v>Milagros Weber</v>
      </c>
    </row>
    <row r="1075" spans="1:20" x14ac:dyDescent="0.3">
      <c r="A1075">
        <v>768</v>
      </c>
      <c r="B1075" s="1" t="s">
        <v>2301</v>
      </c>
      <c r="C1075" s="1" t="s">
        <v>2490</v>
      </c>
      <c r="D1075" s="1" t="s">
        <v>2491</v>
      </c>
      <c r="E1075" s="1" t="s">
        <v>79</v>
      </c>
      <c r="F1075" s="1" t="s">
        <v>21</v>
      </c>
      <c r="G1075">
        <v>1225</v>
      </c>
      <c r="H1075">
        <v>1</v>
      </c>
      <c r="I1075">
        <v>81</v>
      </c>
      <c r="J1075">
        <v>1</v>
      </c>
      <c r="K1075">
        <v>0.1</v>
      </c>
      <c r="L1075" s="1" t="s">
        <v>273</v>
      </c>
      <c r="M1075">
        <v>1</v>
      </c>
      <c r="N1075">
        <v>3</v>
      </c>
      <c r="O1075">
        <v>1099.99</v>
      </c>
      <c r="P1075">
        <v>2017</v>
      </c>
      <c r="Q1075" s="1" t="s">
        <v>19</v>
      </c>
      <c r="R1075" s="1" t="s">
        <v>24</v>
      </c>
      <c r="S1075">
        <v>989.99099999999999</v>
      </c>
      <c r="T1075" t="str">
        <f>_xlfn.CONCAT(bike_store_customer_order[[#This Row],[first_name]]," ",bike_store_customer_order[[#This Row],[last_name]])</f>
        <v>Yvone Yates</v>
      </c>
    </row>
    <row r="1076" spans="1:20" x14ac:dyDescent="0.3">
      <c r="A1076">
        <v>1438</v>
      </c>
      <c r="B1076" s="1" t="s">
        <v>1171</v>
      </c>
      <c r="C1076" s="1" t="s">
        <v>1157</v>
      </c>
      <c r="D1076" s="1" t="s">
        <v>2492</v>
      </c>
      <c r="E1076" s="1" t="s">
        <v>76</v>
      </c>
      <c r="F1076" s="1" t="s">
        <v>21</v>
      </c>
      <c r="G1076">
        <v>927</v>
      </c>
      <c r="H1076">
        <v>1</v>
      </c>
      <c r="I1076">
        <v>74</v>
      </c>
      <c r="J1076">
        <v>2</v>
      </c>
      <c r="K1076">
        <v>0.1</v>
      </c>
      <c r="L1076" s="1" t="s">
        <v>271</v>
      </c>
      <c r="M1076">
        <v>1</v>
      </c>
      <c r="N1076">
        <v>3</v>
      </c>
      <c r="O1076">
        <v>439.99</v>
      </c>
      <c r="P1076">
        <v>2017</v>
      </c>
      <c r="Q1076" s="1" t="s">
        <v>19</v>
      </c>
      <c r="R1076" s="1" t="s">
        <v>24</v>
      </c>
      <c r="S1076">
        <v>791.98200000000008</v>
      </c>
      <c r="T1076" t="str">
        <f>_xlfn.CONCAT(bike_store_customer_order[[#This Row],[first_name]]," ",bike_store_customer_order[[#This Row],[last_name]])</f>
        <v>Lee Dunn</v>
      </c>
    </row>
    <row r="1077" spans="1:20" x14ac:dyDescent="0.3">
      <c r="A1077">
        <v>109</v>
      </c>
      <c r="B1077" s="1" t="s">
        <v>2042</v>
      </c>
      <c r="C1077" s="1" t="s">
        <v>2043</v>
      </c>
      <c r="D1077" s="1" t="s">
        <v>2044</v>
      </c>
      <c r="E1077" s="1" t="s">
        <v>76</v>
      </c>
      <c r="F1077" s="1" t="s">
        <v>21</v>
      </c>
      <c r="G1077">
        <v>1584</v>
      </c>
      <c r="H1077">
        <v>2</v>
      </c>
      <c r="I1077">
        <v>216</v>
      </c>
      <c r="J1077">
        <v>2</v>
      </c>
      <c r="K1077">
        <v>0.1</v>
      </c>
      <c r="L1077" s="1" t="s">
        <v>283</v>
      </c>
      <c r="M1077">
        <v>1</v>
      </c>
      <c r="N1077">
        <v>3</v>
      </c>
      <c r="O1077">
        <v>899.99</v>
      </c>
      <c r="P1077">
        <v>2018</v>
      </c>
      <c r="Q1077" s="1" t="s">
        <v>19</v>
      </c>
      <c r="R1077" s="1" t="s">
        <v>24</v>
      </c>
      <c r="S1077">
        <v>1619.982</v>
      </c>
      <c r="T1077" t="str">
        <f>_xlfn.CONCAT(bike_store_customer_order[[#This Row],[first_name]]," ",bike_store_customer_order[[#This Row],[last_name]])</f>
        <v>Monica Sears</v>
      </c>
    </row>
    <row r="1078" spans="1:20" x14ac:dyDescent="0.3">
      <c r="A1078">
        <v>566</v>
      </c>
      <c r="B1078" s="1" t="s">
        <v>2493</v>
      </c>
      <c r="C1078" s="1" t="s">
        <v>2494</v>
      </c>
      <c r="D1078" s="1" t="s">
        <v>2495</v>
      </c>
      <c r="E1078" s="1" t="s">
        <v>124</v>
      </c>
      <c r="F1078" s="1" t="s">
        <v>15</v>
      </c>
      <c r="G1078">
        <v>1416</v>
      </c>
      <c r="H1078">
        <v>2</v>
      </c>
      <c r="I1078">
        <v>242</v>
      </c>
      <c r="J1078">
        <v>2</v>
      </c>
      <c r="K1078">
        <v>0.1</v>
      </c>
      <c r="L1078" s="1" t="s">
        <v>253</v>
      </c>
      <c r="M1078">
        <v>1</v>
      </c>
      <c r="N1078">
        <v>3</v>
      </c>
      <c r="O1078">
        <v>699.99</v>
      </c>
      <c r="P1078">
        <v>2018</v>
      </c>
      <c r="Q1078" s="1" t="s">
        <v>19</v>
      </c>
      <c r="R1078" s="1" t="s">
        <v>24</v>
      </c>
      <c r="S1078">
        <v>1259.982</v>
      </c>
      <c r="T1078" t="str">
        <f>_xlfn.CONCAT(bike_store_customer_order[[#This Row],[first_name]]," ",bike_store_customer_order[[#This Row],[last_name]])</f>
        <v>Cinthia Poole</v>
      </c>
    </row>
    <row r="1079" spans="1:20" x14ac:dyDescent="0.3">
      <c r="A1079">
        <v>1225</v>
      </c>
      <c r="B1079" s="1" t="s">
        <v>1848</v>
      </c>
      <c r="C1079" s="1" t="s">
        <v>1849</v>
      </c>
      <c r="D1079" s="1" t="s">
        <v>1850</v>
      </c>
      <c r="E1079" s="1" t="s">
        <v>166</v>
      </c>
      <c r="F1079" s="1" t="s">
        <v>21</v>
      </c>
      <c r="G1079">
        <v>1040</v>
      </c>
      <c r="H1079">
        <v>3</v>
      </c>
      <c r="I1079">
        <v>64</v>
      </c>
      <c r="J1079">
        <v>1</v>
      </c>
      <c r="K1079">
        <v>7.0000000000000007E-2</v>
      </c>
      <c r="L1079" s="1" t="s">
        <v>244</v>
      </c>
      <c r="M1079">
        <v>1</v>
      </c>
      <c r="N1079">
        <v>3</v>
      </c>
      <c r="O1079">
        <v>489.99</v>
      </c>
      <c r="P1079">
        <v>2017</v>
      </c>
      <c r="Q1079" s="1" t="s">
        <v>19</v>
      </c>
      <c r="R1079" s="1" t="s">
        <v>24</v>
      </c>
      <c r="S1079">
        <v>455.69069999999999</v>
      </c>
      <c r="T1079" t="str">
        <f>_xlfn.CONCAT(bike_store_customer_order[[#This Row],[first_name]]," ",bike_store_customer_order[[#This Row],[last_name]])</f>
        <v>Mellisa Griffin</v>
      </c>
    </row>
    <row r="1080" spans="1:20" x14ac:dyDescent="0.3">
      <c r="A1080">
        <v>1138</v>
      </c>
      <c r="B1080" s="1" t="s">
        <v>2496</v>
      </c>
      <c r="C1080" s="1" t="s">
        <v>1357</v>
      </c>
      <c r="D1080" s="1" t="s">
        <v>2497</v>
      </c>
      <c r="E1080" s="1" t="s">
        <v>178</v>
      </c>
      <c r="F1080" s="1" t="s">
        <v>21</v>
      </c>
      <c r="G1080">
        <v>728</v>
      </c>
      <c r="H1080">
        <v>1</v>
      </c>
      <c r="I1080">
        <v>70</v>
      </c>
      <c r="J1080">
        <v>1</v>
      </c>
      <c r="K1080">
        <v>0.05</v>
      </c>
      <c r="L1080" s="1" t="s">
        <v>272</v>
      </c>
      <c r="M1080">
        <v>1</v>
      </c>
      <c r="N1080">
        <v>3</v>
      </c>
      <c r="O1080">
        <v>659.99</v>
      </c>
      <c r="P1080">
        <v>2017</v>
      </c>
      <c r="Q1080" s="1" t="s">
        <v>19</v>
      </c>
      <c r="R1080" s="1" t="s">
        <v>24</v>
      </c>
      <c r="S1080">
        <v>626.9905</v>
      </c>
      <c r="T1080" t="str">
        <f>_xlfn.CONCAT(bike_store_customer_order[[#This Row],[first_name]]," ",bike_store_customer_order[[#This Row],[last_name]])</f>
        <v>Hubert Stone</v>
      </c>
    </row>
    <row r="1081" spans="1:20" x14ac:dyDescent="0.3">
      <c r="A1081">
        <v>81</v>
      </c>
      <c r="B1081" s="1" t="s">
        <v>2498</v>
      </c>
      <c r="C1081" s="1" t="s">
        <v>1666</v>
      </c>
      <c r="D1081" s="1" t="s">
        <v>2499</v>
      </c>
      <c r="E1081" s="1" t="s">
        <v>89</v>
      </c>
      <c r="F1081" s="1" t="s">
        <v>21</v>
      </c>
      <c r="G1081">
        <v>1498</v>
      </c>
      <c r="H1081">
        <v>2</v>
      </c>
      <c r="I1081">
        <v>260</v>
      </c>
      <c r="J1081">
        <v>2</v>
      </c>
      <c r="K1081">
        <v>7.0000000000000007E-2</v>
      </c>
      <c r="L1081" s="1" t="s">
        <v>245</v>
      </c>
      <c r="M1081">
        <v>1</v>
      </c>
      <c r="N1081">
        <v>3</v>
      </c>
      <c r="O1081">
        <v>799.99</v>
      </c>
      <c r="P1081">
        <v>2018</v>
      </c>
      <c r="Q1081" s="1" t="s">
        <v>19</v>
      </c>
      <c r="R1081" s="1" t="s">
        <v>24</v>
      </c>
      <c r="S1081">
        <v>1487.9813999999999</v>
      </c>
      <c r="T1081" t="str">
        <f>_xlfn.CONCAT(bike_store_customer_order[[#This Row],[first_name]]," ",bike_store_customer_order[[#This Row],[last_name]])</f>
        <v>Zina Bonner</v>
      </c>
    </row>
    <row r="1082" spans="1:20" x14ac:dyDescent="0.3">
      <c r="A1082">
        <v>21</v>
      </c>
      <c r="B1082" s="1" t="s">
        <v>1435</v>
      </c>
      <c r="C1082" s="1" t="s">
        <v>1436</v>
      </c>
      <c r="D1082" s="1" t="s">
        <v>1437</v>
      </c>
      <c r="E1082" s="1" t="s">
        <v>40</v>
      </c>
      <c r="F1082" s="1" t="s">
        <v>15</v>
      </c>
      <c r="G1082">
        <v>1177</v>
      </c>
      <c r="H1082">
        <v>2</v>
      </c>
      <c r="I1082">
        <v>74</v>
      </c>
      <c r="J1082">
        <v>1</v>
      </c>
      <c r="K1082">
        <v>0.1</v>
      </c>
      <c r="L1082" s="1" t="s">
        <v>271</v>
      </c>
      <c r="M1082">
        <v>1</v>
      </c>
      <c r="N1082">
        <v>3</v>
      </c>
      <c r="O1082">
        <v>439.99</v>
      </c>
      <c r="P1082">
        <v>2017</v>
      </c>
      <c r="Q1082" s="1" t="s">
        <v>19</v>
      </c>
      <c r="R1082" s="1" t="s">
        <v>24</v>
      </c>
      <c r="S1082">
        <v>395.99100000000004</v>
      </c>
      <c r="T1082" t="str">
        <f>_xlfn.CONCAT(bike_store_customer_order[[#This Row],[first_name]]," ",bike_store_customer_order[[#This Row],[last_name]])</f>
        <v>Tobie Little</v>
      </c>
    </row>
    <row r="1083" spans="1:20" x14ac:dyDescent="0.3">
      <c r="A1083">
        <v>24</v>
      </c>
      <c r="B1083" s="1" t="s">
        <v>2500</v>
      </c>
      <c r="C1083" s="1" t="s">
        <v>2501</v>
      </c>
      <c r="D1083" s="1" t="s">
        <v>2502</v>
      </c>
      <c r="E1083" s="1" t="s">
        <v>149</v>
      </c>
      <c r="F1083" s="1" t="s">
        <v>21</v>
      </c>
      <c r="G1083">
        <v>1573</v>
      </c>
      <c r="H1083">
        <v>4</v>
      </c>
      <c r="I1083">
        <v>216</v>
      </c>
      <c r="J1083">
        <v>2</v>
      </c>
      <c r="K1083">
        <v>7.0000000000000007E-2</v>
      </c>
      <c r="L1083" s="1" t="s">
        <v>283</v>
      </c>
      <c r="M1083">
        <v>1</v>
      </c>
      <c r="N1083">
        <v>3</v>
      </c>
      <c r="O1083">
        <v>899.99</v>
      </c>
      <c r="P1083">
        <v>2018</v>
      </c>
      <c r="Q1083" s="1" t="s">
        <v>19</v>
      </c>
      <c r="R1083" s="1" t="s">
        <v>24</v>
      </c>
      <c r="S1083">
        <v>1673.9813999999999</v>
      </c>
      <c r="T1083" t="str">
        <f>_xlfn.CONCAT(bike_store_customer_order[[#This Row],[first_name]]," ",bike_store_customer_order[[#This Row],[last_name]])</f>
        <v>Corene Wall</v>
      </c>
    </row>
    <row r="1084" spans="1:20" x14ac:dyDescent="0.3">
      <c r="A1084">
        <v>305</v>
      </c>
      <c r="B1084" s="1" t="s">
        <v>2503</v>
      </c>
      <c r="C1084" s="1" t="s">
        <v>2504</v>
      </c>
      <c r="D1084" s="1" t="s">
        <v>2505</v>
      </c>
      <c r="E1084" s="1" t="s">
        <v>209</v>
      </c>
      <c r="F1084" s="1" t="s">
        <v>21</v>
      </c>
      <c r="G1084">
        <v>1085</v>
      </c>
      <c r="H1084">
        <v>2</v>
      </c>
      <c r="I1084">
        <v>64</v>
      </c>
      <c r="J1084">
        <v>1</v>
      </c>
      <c r="K1084">
        <v>0.1</v>
      </c>
      <c r="L1084" s="1" t="s">
        <v>244</v>
      </c>
      <c r="M1084">
        <v>1</v>
      </c>
      <c r="N1084">
        <v>3</v>
      </c>
      <c r="O1084">
        <v>489.99</v>
      </c>
      <c r="P1084">
        <v>2017</v>
      </c>
      <c r="Q1084" s="1" t="s">
        <v>19</v>
      </c>
      <c r="R1084" s="1" t="s">
        <v>24</v>
      </c>
      <c r="S1084">
        <v>440.99100000000004</v>
      </c>
      <c r="T1084" t="str">
        <f>_xlfn.CONCAT(bike_store_customer_order[[#This Row],[first_name]]," ",bike_store_customer_order[[#This Row],[last_name]])</f>
        <v>Hope Cotton</v>
      </c>
    </row>
    <row r="1085" spans="1:20" x14ac:dyDescent="0.3">
      <c r="A1085">
        <v>305</v>
      </c>
      <c r="B1085" s="1" t="s">
        <v>2503</v>
      </c>
      <c r="C1085" s="1" t="s">
        <v>2504</v>
      </c>
      <c r="D1085" s="1" t="s">
        <v>2505</v>
      </c>
      <c r="E1085" s="1" t="s">
        <v>209</v>
      </c>
      <c r="F1085" s="1" t="s">
        <v>21</v>
      </c>
      <c r="G1085">
        <v>1085</v>
      </c>
      <c r="H1085">
        <v>3</v>
      </c>
      <c r="I1085">
        <v>74</v>
      </c>
      <c r="J1085">
        <v>1</v>
      </c>
      <c r="K1085">
        <v>0.1</v>
      </c>
      <c r="L1085" s="1" t="s">
        <v>271</v>
      </c>
      <c r="M1085">
        <v>1</v>
      </c>
      <c r="N1085">
        <v>3</v>
      </c>
      <c r="O1085">
        <v>439.99</v>
      </c>
      <c r="P1085">
        <v>2017</v>
      </c>
      <c r="Q1085" s="1" t="s">
        <v>19</v>
      </c>
      <c r="R1085" s="1" t="s">
        <v>24</v>
      </c>
      <c r="S1085">
        <v>395.99100000000004</v>
      </c>
      <c r="T1085" t="str">
        <f>_xlfn.CONCAT(bike_store_customer_order[[#This Row],[first_name]]," ",bike_store_customer_order[[#This Row],[last_name]])</f>
        <v>Hope Cotton</v>
      </c>
    </row>
    <row r="1086" spans="1:20" x14ac:dyDescent="0.3">
      <c r="A1086">
        <v>1024</v>
      </c>
      <c r="B1086" s="1" t="s">
        <v>1884</v>
      </c>
      <c r="C1086" s="1" t="s">
        <v>1071</v>
      </c>
      <c r="D1086" s="1" t="s">
        <v>1885</v>
      </c>
      <c r="E1086" s="1" t="s">
        <v>117</v>
      </c>
      <c r="F1086" s="1" t="s">
        <v>15</v>
      </c>
      <c r="G1086">
        <v>881</v>
      </c>
      <c r="H1086">
        <v>3</v>
      </c>
      <c r="I1086">
        <v>64</v>
      </c>
      <c r="J1086">
        <v>2</v>
      </c>
      <c r="K1086">
        <v>0.05</v>
      </c>
      <c r="L1086" s="1" t="s">
        <v>244</v>
      </c>
      <c r="M1086">
        <v>1</v>
      </c>
      <c r="N1086">
        <v>3</v>
      </c>
      <c r="O1086">
        <v>489.99</v>
      </c>
      <c r="P1086">
        <v>2017</v>
      </c>
      <c r="Q1086" s="1" t="s">
        <v>19</v>
      </c>
      <c r="R1086" s="1" t="s">
        <v>24</v>
      </c>
      <c r="S1086">
        <v>930.98099999999999</v>
      </c>
      <c r="T1086" t="str">
        <f>_xlfn.CONCAT(bike_store_customer_order[[#This Row],[first_name]]," ",bike_store_customer_order[[#This Row],[last_name]])</f>
        <v>Coleman Boyd</v>
      </c>
    </row>
    <row r="1087" spans="1:20" x14ac:dyDescent="0.3">
      <c r="A1087">
        <v>958</v>
      </c>
      <c r="B1087" s="1" t="s">
        <v>1765</v>
      </c>
      <c r="C1087" s="1" t="s">
        <v>2115</v>
      </c>
      <c r="D1087" s="1" t="s">
        <v>2116</v>
      </c>
      <c r="E1087" s="1" t="s">
        <v>141</v>
      </c>
      <c r="F1087" s="1" t="s">
        <v>15</v>
      </c>
      <c r="G1087">
        <v>699</v>
      </c>
      <c r="H1087">
        <v>5</v>
      </c>
      <c r="I1087">
        <v>82</v>
      </c>
      <c r="J1087">
        <v>2</v>
      </c>
      <c r="K1087">
        <v>0.2</v>
      </c>
      <c r="L1087" s="1" t="s">
        <v>275</v>
      </c>
      <c r="M1087">
        <v>1</v>
      </c>
      <c r="N1087">
        <v>3</v>
      </c>
      <c r="O1087">
        <v>659.99</v>
      </c>
      <c r="P1087">
        <v>2017</v>
      </c>
      <c r="Q1087" s="1" t="s">
        <v>19</v>
      </c>
      <c r="R1087" s="1" t="s">
        <v>24</v>
      </c>
      <c r="S1087">
        <v>1055.9840000000002</v>
      </c>
      <c r="T1087" t="str">
        <f>_xlfn.CONCAT(bike_store_customer_order[[#This Row],[first_name]]," ",bike_store_customer_order[[#This Row],[last_name]])</f>
        <v>Ciera Koch</v>
      </c>
    </row>
    <row r="1088" spans="1:20" x14ac:dyDescent="0.3">
      <c r="A1088">
        <v>418</v>
      </c>
      <c r="B1088" s="1" t="s">
        <v>2506</v>
      </c>
      <c r="C1088" s="1" t="s">
        <v>55</v>
      </c>
      <c r="D1088" s="1" t="s">
        <v>2507</v>
      </c>
      <c r="E1088" s="1" t="s">
        <v>144</v>
      </c>
      <c r="F1088" s="1" t="s">
        <v>21</v>
      </c>
      <c r="G1088">
        <v>1317</v>
      </c>
      <c r="H1088">
        <v>1</v>
      </c>
      <c r="I1088">
        <v>82</v>
      </c>
      <c r="J1088">
        <v>1</v>
      </c>
      <c r="K1088">
        <v>0.1</v>
      </c>
      <c r="L1088" s="1" t="s">
        <v>275</v>
      </c>
      <c r="M1088">
        <v>1</v>
      </c>
      <c r="N1088">
        <v>3</v>
      </c>
      <c r="O1088">
        <v>659.99</v>
      </c>
      <c r="P1088">
        <v>2017</v>
      </c>
      <c r="Q1088" s="1" t="s">
        <v>19</v>
      </c>
      <c r="R1088" s="1" t="s">
        <v>24</v>
      </c>
      <c r="S1088">
        <v>593.99099999999999</v>
      </c>
      <c r="T1088" t="str">
        <f>_xlfn.CONCAT(bike_store_customer_order[[#This Row],[first_name]]," ",bike_store_customer_order[[#This Row],[last_name]])</f>
        <v>Georgeanna Webster</v>
      </c>
    </row>
    <row r="1089" spans="1:20" x14ac:dyDescent="0.3">
      <c r="A1089">
        <v>669</v>
      </c>
      <c r="B1089" s="1" t="s">
        <v>2057</v>
      </c>
      <c r="C1089" s="1" t="s">
        <v>826</v>
      </c>
      <c r="D1089" s="1" t="s">
        <v>2058</v>
      </c>
      <c r="E1089" s="1" t="s">
        <v>195</v>
      </c>
      <c r="F1089" s="1" t="s">
        <v>15</v>
      </c>
      <c r="G1089">
        <v>1213</v>
      </c>
      <c r="H1089">
        <v>1</v>
      </c>
      <c r="I1089">
        <v>64</v>
      </c>
      <c r="J1089">
        <v>2</v>
      </c>
      <c r="K1089">
        <v>7.0000000000000007E-2</v>
      </c>
      <c r="L1089" s="1" t="s">
        <v>244</v>
      </c>
      <c r="M1089">
        <v>1</v>
      </c>
      <c r="N1089">
        <v>3</v>
      </c>
      <c r="O1089">
        <v>489.99</v>
      </c>
      <c r="P1089">
        <v>2017</v>
      </c>
      <c r="Q1089" s="1" t="s">
        <v>19</v>
      </c>
      <c r="R1089" s="1" t="s">
        <v>24</v>
      </c>
      <c r="S1089">
        <v>911.38139999999999</v>
      </c>
      <c r="T1089" t="str">
        <f>_xlfn.CONCAT(bike_store_customer_order[[#This Row],[first_name]]," ",bike_store_customer_order[[#This Row],[last_name]])</f>
        <v>Willis Randolph</v>
      </c>
    </row>
    <row r="1090" spans="1:20" x14ac:dyDescent="0.3">
      <c r="A1090">
        <v>846</v>
      </c>
      <c r="B1090" s="1" t="s">
        <v>2508</v>
      </c>
      <c r="C1090" s="1" t="s">
        <v>1601</v>
      </c>
      <c r="D1090" s="1" t="s">
        <v>2509</v>
      </c>
      <c r="E1090" s="1" t="s">
        <v>197</v>
      </c>
      <c r="F1090" s="1" t="s">
        <v>21</v>
      </c>
      <c r="G1090">
        <v>1316</v>
      </c>
      <c r="H1090">
        <v>1</v>
      </c>
      <c r="I1090">
        <v>76</v>
      </c>
      <c r="J1090">
        <v>2</v>
      </c>
      <c r="K1090">
        <v>0.1</v>
      </c>
      <c r="L1090" s="1" t="s">
        <v>189</v>
      </c>
      <c r="M1090">
        <v>1</v>
      </c>
      <c r="N1090">
        <v>3</v>
      </c>
      <c r="O1090">
        <v>299.99</v>
      </c>
      <c r="P1090">
        <v>2017</v>
      </c>
      <c r="Q1090" s="1" t="s">
        <v>19</v>
      </c>
      <c r="R1090" s="1" t="s">
        <v>24</v>
      </c>
      <c r="S1090">
        <v>539.98200000000008</v>
      </c>
      <c r="T1090" t="str">
        <f>_xlfn.CONCAT(bike_store_customer_order[[#This Row],[first_name]]," ",bike_store_customer_order[[#This Row],[last_name]])</f>
        <v>Sylvester Chan</v>
      </c>
    </row>
    <row r="1091" spans="1:20" x14ac:dyDescent="0.3">
      <c r="A1091">
        <v>1231</v>
      </c>
      <c r="B1091" s="1" t="s">
        <v>1520</v>
      </c>
      <c r="C1091" s="1" t="s">
        <v>1505</v>
      </c>
      <c r="D1091" s="1" t="s">
        <v>2059</v>
      </c>
      <c r="E1091" s="1" t="s">
        <v>148</v>
      </c>
      <c r="F1091" s="1" t="s">
        <v>21</v>
      </c>
      <c r="G1091">
        <v>1423</v>
      </c>
      <c r="H1091">
        <v>1</v>
      </c>
      <c r="I1091">
        <v>249</v>
      </c>
      <c r="J1091">
        <v>1</v>
      </c>
      <c r="K1091">
        <v>0.2</v>
      </c>
      <c r="L1091" s="1" t="s">
        <v>284</v>
      </c>
      <c r="M1091">
        <v>1</v>
      </c>
      <c r="N1091">
        <v>3</v>
      </c>
      <c r="O1091">
        <v>749.99</v>
      </c>
      <c r="P1091">
        <v>2018</v>
      </c>
      <c r="Q1091" s="1" t="s">
        <v>19</v>
      </c>
      <c r="R1091" s="1" t="s">
        <v>24</v>
      </c>
      <c r="S1091">
        <v>599.99200000000008</v>
      </c>
      <c r="T1091" t="str">
        <f>_xlfn.CONCAT(bike_store_customer_order[[#This Row],[first_name]]," ",bike_store_customer_order[[#This Row],[last_name]])</f>
        <v>Selene Vega</v>
      </c>
    </row>
    <row r="1092" spans="1:20" x14ac:dyDescent="0.3">
      <c r="A1092">
        <v>253</v>
      </c>
      <c r="B1092" s="1" t="s">
        <v>2510</v>
      </c>
      <c r="C1092" s="1" t="s">
        <v>2511</v>
      </c>
      <c r="D1092" s="1" t="s">
        <v>2512</v>
      </c>
      <c r="E1092" s="1" t="s">
        <v>149</v>
      </c>
      <c r="F1092" s="1" t="s">
        <v>21</v>
      </c>
      <c r="G1092">
        <v>1358</v>
      </c>
      <c r="H1092">
        <v>1</v>
      </c>
      <c r="I1092">
        <v>257</v>
      </c>
      <c r="J1092">
        <v>2</v>
      </c>
      <c r="K1092">
        <v>0.2</v>
      </c>
      <c r="L1092" s="1" t="s">
        <v>269</v>
      </c>
      <c r="M1092">
        <v>1</v>
      </c>
      <c r="N1092">
        <v>3</v>
      </c>
      <c r="O1092">
        <v>899.99</v>
      </c>
      <c r="P1092">
        <v>2018</v>
      </c>
      <c r="Q1092" s="1" t="s">
        <v>19</v>
      </c>
      <c r="R1092" s="1" t="s">
        <v>24</v>
      </c>
      <c r="S1092">
        <v>1439.9840000000002</v>
      </c>
      <c r="T1092" t="str">
        <f>_xlfn.CONCAT(bike_store_customer_order[[#This Row],[first_name]]," ",bike_store_customer_order[[#This Row],[last_name]])</f>
        <v>Maurice Norton</v>
      </c>
    </row>
    <row r="1093" spans="1:20" x14ac:dyDescent="0.3">
      <c r="A1093">
        <v>56</v>
      </c>
      <c r="B1093" s="1" t="s">
        <v>1220</v>
      </c>
      <c r="C1093" s="1" t="s">
        <v>557</v>
      </c>
      <c r="D1093" s="1" t="s">
        <v>1899</v>
      </c>
      <c r="E1093" s="1" t="s">
        <v>119</v>
      </c>
      <c r="F1093" s="1" t="s">
        <v>15</v>
      </c>
      <c r="G1093">
        <v>778</v>
      </c>
      <c r="H1093">
        <v>1</v>
      </c>
      <c r="I1093">
        <v>64</v>
      </c>
      <c r="J1093">
        <v>1</v>
      </c>
      <c r="K1093">
        <v>0.1</v>
      </c>
      <c r="L1093" s="1" t="s">
        <v>244</v>
      </c>
      <c r="M1093">
        <v>1</v>
      </c>
      <c r="N1093">
        <v>3</v>
      </c>
      <c r="O1093">
        <v>489.99</v>
      </c>
      <c r="P1093">
        <v>2017</v>
      </c>
      <c r="Q1093" s="1" t="s">
        <v>19</v>
      </c>
      <c r="R1093" s="1" t="s">
        <v>24</v>
      </c>
      <c r="S1093">
        <v>440.99100000000004</v>
      </c>
      <c r="T1093" t="str">
        <f>_xlfn.CONCAT(bike_store_customer_order[[#This Row],[first_name]]," ",bike_store_customer_order[[#This Row],[last_name]])</f>
        <v>Lolita Mosley</v>
      </c>
    </row>
    <row r="1094" spans="1:20" x14ac:dyDescent="0.3">
      <c r="A1094">
        <v>138</v>
      </c>
      <c r="B1094" s="1" t="s">
        <v>1603</v>
      </c>
      <c r="C1094" s="1" t="s">
        <v>1604</v>
      </c>
      <c r="D1094" s="1" t="s">
        <v>1605</v>
      </c>
      <c r="E1094" s="1" t="s">
        <v>122</v>
      </c>
      <c r="F1094" s="1" t="s">
        <v>21</v>
      </c>
      <c r="G1094">
        <v>944</v>
      </c>
      <c r="H1094">
        <v>3</v>
      </c>
      <c r="I1094">
        <v>70</v>
      </c>
      <c r="J1094">
        <v>2</v>
      </c>
      <c r="K1094">
        <v>0.2</v>
      </c>
      <c r="L1094" s="1" t="s">
        <v>272</v>
      </c>
      <c r="M1094">
        <v>1</v>
      </c>
      <c r="N1094">
        <v>3</v>
      </c>
      <c r="O1094">
        <v>659.99</v>
      </c>
      <c r="P1094">
        <v>2017</v>
      </c>
      <c r="Q1094" s="1" t="s">
        <v>19</v>
      </c>
      <c r="R1094" s="1" t="s">
        <v>24</v>
      </c>
      <c r="S1094">
        <v>1055.9840000000002</v>
      </c>
      <c r="T1094" t="str">
        <f>_xlfn.CONCAT(bike_store_customer_order[[#This Row],[first_name]]," ",bike_store_customer_order[[#This Row],[last_name]])</f>
        <v>Jone Bernard</v>
      </c>
    </row>
    <row r="1095" spans="1:20" x14ac:dyDescent="0.3">
      <c r="A1095">
        <v>46</v>
      </c>
      <c r="B1095" s="1" t="s">
        <v>1229</v>
      </c>
      <c r="C1095" s="1" t="s">
        <v>652</v>
      </c>
      <c r="D1095" s="1" t="s">
        <v>1230</v>
      </c>
      <c r="E1095" s="1" t="s">
        <v>146</v>
      </c>
      <c r="F1095" s="1" t="s">
        <v>21</v>
      </c>
      <c r="G1095">
        <v>1089</v>
      </c>
      <c r="H1095">
        <v>1</v>
      </c>
      <c r="I1095">
        <v>70</v>
      </c>
      <c r="J1095">
        <v>2</v>
      </c>
      <c r="K1095">
        <v>7.0000000000000007E-2</v>
      </c>
      <c r="L1095" s="1" t="s">
        <v>272</v>
      </c>
      <c r="M1095">
        <v>1</v>
      </c>
      <c r="N1095">
        <v>3</v>
      </c>
      <c r="O1095">
        <v>659.99</v>
      </c>
      <c r="P1095">
        <v>2017</v>
      </c>
      <c r="Q1095" s="1" t="s">
        <v>19</v>
      </c>
      <c r="R1095" s="1" t="s">
        <v>24</v>
      </c>
      <c r="S1095">
        <v>1227.5814</v>
      </c>
      <c r="T1095" t="str">
        <f>_xlfn.CONCAT(bike_store_customer_order[[#This Row],[first_name]]," ",bike_store_customer_order[[#This Row],[last_name]])</f>
        <v>Monika Berg</v>
      </c>
    </row>
    <row r="1096" spans="1:20" x14ac:dyDescent="0.3">
      <c r="A1096">
        <v>738</v>
      </c>
      <c r="B1096" s="1" t="s">
        <v>2060</v>
      </c>
      <c r="C1096" s="1" t="s">
        <v>1751</v>
      </c>
      <c r="D1096" s="1" t="s">
        <v>2061</v>
      </c>
      <c r="E1096" s="1" t="s">
        <v>144</v>
      </c>
      <c r="F1096" s="1" t="s">
        <v>21</v>
      </c>
      <c r="G1096">
        <v>1466</v>
      </c>
      <c r="H1096">
        <v>2</v>
      </c>
      <c r="I1096">
        <v>251</v>
      </c>
      <c r="J1096">
        <v>1</v>
      </c>
      <c r="K1096">
        <v>0.05</v>
      </c>
      <c r="L1096" s="1" t="s">
        <v>203</v>
      </c>
      <c r="M1096">
        <v>1</v>
      </c>
      <c r="N1096">
        <v>3</v>
      </c>
      <c r="O1096">
        <v>2999.99</v>
      </c>
      <c r="P1096">
        <v>2018</v>
      </c>
      <c r="Q1096" s="1" t="s">
        <v>19</v>
      </c>
      <c r="R1096" s="1" t="s">
        <v>24</v>
      </c>
      <c r="S1096">
        <v>2849.9904999999999</v>
      </c>
      <c r="T1096" t="str">
        <f>_xlfn.CONCAT(bike_store_customer_order[[#This Row],[first_name]]," ",bike_store_customer_order[[#This Row],[last_name]])</f>
        <v>Fannie Jenkins</v>
      </c>
    </row>
    <row r="1097" spans="1:20" x14ac:dyDescent="0.3">
      <c r="A1097">
        <v>208</v>
      </c>
      <c r="B1097" s="1" t="s">
        <v>1089</v>
      </c>
      <c r="C1097" s="1" t="s">
        <v>1090</v>
      </c>
      <c r="D1097" s="1" t="s">
        <v>1091</v>
      </c>
      <c r="E1097" s="1" t="s">
        <v>178</v>
      </c>
      <c r="F1097" s="1" t="s">
        <v>21</v>
      </c>
      <c r="G1097">
        <v>1503</v>
      </c>
      <c r="H1097">
        <v>1</v>
      </c>
      <c r="I1097">
        <v>217</v>
      </c>
      <c r="J1097">
        <v>1</v>
      </c>
      <c r="K1097">
        <v>0.1</v>
      </c>
      <c r="L1097" s="1" t="s">
        <v>268</v>
      </c>
      <c r="M1097">
        <v>1</v>
      </c>
      <c r="N1097">
        <v>3</v>
      </c>
      <c r="O1097">
        <v>909.99</v>
      </c>
      <c r="P1097">
        <v>2018</v>
      </c>
      <c r="Q1097" s="1" t="s">
        <v>19</v>
      </c>
      <c r="R1097" s="1" t="s">
        <v>24</v>
      </c>
      <c r="S1097">
        <v>818.99099999999999</v>
      </c>
      <c r="T1097" t="str">
        <f>_xlfn.CONCAT(bike_store_customer_order[[#This Row],[first_name]]," ",bike_store_customer_order[[#This Row],[last_name]])</f>
        <v>Denis Logan</v>
      </c>
    </row>
    <row r="1098" spans="1:20" x14ac:dyDescent="0.3">
      <c r="A1098">
        <v>962</v>
      </c>
      <c r="B1098" s="1" t="s">
        <v>2513</v>
      </c>
      <c r="C1098" s="1" t="s">
        <v>1849</v>
      </c>
      <c r="D1098" s="1" t="s">
        <v>2514</v>
      </c>
      <c r="E1098" s="1" t="s">
        <v>82</v>
      </c>
      <c r="F1098" s="1" t="s">
        <v>15</v>
      </c>
      <c r="G1098">
        <v>727</v>
      </c>
      <c r="H1098">
        <v>2</v>
      </c>
      <c r="I1098">
        <v>82</v>
      </c>
      <c r="J1098">
        <v>2</v>
      </c>
      <c r="K1098">
        <v>0.05</v>
      </c>
      <c r="L1098" s="1" t="s">
        <v>275</v>
      </c>
      <c r="M1098">
        <v>1</v>
      </c>
      <c r="N1098">
        <v>3</v>
      </c>
      <c r="O1098">
        <v>659.99</v>
      </c>
      <c r="P1098">
        <v>2017</v>
      </c>
      <c r="Q1098" s="1" t="s">
        <v>19</v>
      </c>
      <c r="R1098" s="1" t="s">
        <v>24</v>
      </c>
      <c r="S1098">
        <v>1253.981</v>
      </c>
      <c r="T1098" t="str">
        <f>_xlfn.CONCAT(bike_store_customer_order[[#This Row],[first_name]]," ",bike_store_customer_order[[#This Row],[last_name]])</f>
        <v>Maple Griffin</v>
      </c>
    </row>
    <row r="1099" spans="1:20" x14ac:dyDescent="0.3">
      <c r="A1099">
        <v>248</v>
      </c>
      <c r="B1099" s="1" t="s">
        <v>2515</v>
      </c>
      <c r="C1099" s="1" t="s">
        <v>2516</v>
      </c>
      <c r="D1099" s="1" t="s">
        <v>2517</v>
      </c>
      <c r="E1099" s="1" t="s">
        <v>285</v>
      </c>
      <c r="F1099" s="1" t="s">
        <v>15</v>
      </c>
      <c r="G1099">
        <v>969</v>
      </c>
      <c r="H1099">
        <v>1</v>
      </c>
      <c r="I1099">
        <v>74</v>
      </c>
      <c r="J1099">
        <v>1</v>
      </c>
      <c r="K1099">
        <v>0.2</v>
      </c>
      <c r="L1099" s="1" t="s">
        <v>271</v>
      </c>
      <c r="M1099">
        <v>1</v>
      </c>
      <c r="N1099">
        <v>3</v>
      </c>
      <c r="O1099">
        <v>439.99</v>
      </c>
      <c r="P1099">
        <v>2017</v>
      </c>
      <c r="Q1099" s="1" t="s">
        <v>19</v>
      </c>
      <c r="R1099" s="1" t="s">
        <v>24</v>
      </c>
      <c r="S1099">
        <v>351.99200000000002</v>
      </c>
      <c r="T1099" t="str">
        <f>_xlfn.CONCAT(bike_store_customer_order[[#This Row],[first_name]]," ",bike_store_customer_order[[#This Row],[last_name]])</f>
        <v>Cecelia Gill</v>
      </c>
    </row>
    <row r="1100" spans="1:20" x14ac:dyDescent="0.3">
      <c r="A1100">
        <v>91</v>
      </c>
      <c r="B1100" s="1" t="s">
        <v>2367</v>
      </c>
      <c r="C1100" s="1" t="s">
        <v>2368</v>
      </c>
      <c r="D1100" s="1" t="s">
        <v>2369</v>
      </c>
      <c r="E1100" s="1" t="s">
        <v>72</v>
      </c>
      <c r="F1100" s="1" t="s">
        <v>21</v>
      </c>
      <c r="G1100">
        <v>1546</v>
      </c>
      <c r="H1100">
        <v>3</v>
      </c>
      <c r="I1100">
        <v>215</v>
      </c>
      <c r="J1100">
        <v>1</v>
      </c>
      <c r="K1100">
        <v>0.1</v>
      </c>
      <c r="L1100" s="1" t="s">
        <v>278</v>
      </c>
      <c r="M1100">
        <v>1</v>
      </c>
      <c r="N1100">
        <v>3</v>
      </c>
      <c r="O1100">
        <v>749.99</v>
      </c>
      <c r="P1100">
        <v>2018</v>
      </c>
      <c r="Q1100" s="1" t="s">
        <v>19</v>
      </c>
      <c r="R1100" s="1" t="s">
        <v>24</v>
      </c>
      <c r="S1100">
        <v>674.99099999999999</v>
      </c>
      <c r="T1100" t="str">
        <f>_xlfn.CONCAT(bike_store_customer_order[[#This Row],[first_name]]," ",bike_store_customer_order[[#This Row],[last_name]])</f>
        <v>Marvin Mullins</v>
      </c>
    </row>
    <row r="1101" spans="1:20" x14ac:dyDescent="0.3">
      <c r="A1101">
        <v>599</v>
      </c>
      <c r="B1101" s="1" t="s">
        <v>2518</v>
      </c>
      <c r="C1101" s="1" t="s">
        <v>2519</v>
      </c>
      <c r="D1101" s="1" t="s">
        <v>2520</v>
      </c>
      <c r="E1101" s="1" t="s">
        <v>220</v>
      </c>
      <c r="F1101" s="1" t="s">
        <v>15</v>
      </c>
      <c r="G1101">
        <v>1422</v>
      </c>
      <c r="H1101">
        <v>3</v>
      </c>
      <c r="I1101">
        <v>243</v>
      </c>
      <c r="J1101">
        <v>1</v>
      </c>
      <c r="K1101">
        <v>0.05</v>
      </c>
      <c r="L1101" s="1" t="s">
        <v>246</v>
      </c>
      <c r="M1101">
        <v>1</v>
      </c>
      <c r="N1101">
        <v>3</v>
      </c>
      <c r="O1101">
        <v>679.99</v>
      </c>
      <c r="P1101">
        <v>2018</v>
      </c>
      <c r="Q1101" s="1" t="s">
        <v>19</v>
      </c>
      <c r="R1101" s="1" t="s">
        <v>24</v>
      </c>
      <c r="S1101">
        <v>645.9905</v>
      </c>
      <c r="T1101" t="str">
        <f>_xlfn.CONCAT(bike_store_customer_order[[#This Row],[first_name]]," ",bike_store_customer_order[[#This Row],[last_name]])</f>
        <v>Jonell Rivas</v>
      </c>
    </row>
    <row r="1102" spans="1:20" x14ac:dyDescent="0.3">
      <c r="A1102">
        <v>14</v>
      </c>
      <c r="B1102" s="1" t="s">
        <v>820</v>
      </c>
      <c r="C1102" s="1" t="s">
        <v>821</v>
      </c>
      <c r="D1102" s="1" t="s">
        <v>822</v>
      </c>
      <c r="E1102" s="1" t="s">
        <v>128</v>
      </c>
      <c r="F1102" s="1" t="s">
        <v>15</v>
      </c>
      <c r="G1102">
        <v>1572</v>
      </c>
      <c r="H1102">
        <v>1</v>
      </c>
      <c r="I1102">
        <v>216</v>
      </c>
      <c r="J1102">
        <v>2</v>
      </c>
      <c r="K1102">
        <v>0.05</v>
      </c>
      <c r="L1102" s="1" t="s">
        <v>283</v>
      </c>
      <c r="M1102">
        <v>1</v>
      </c>
      <c r="N1102">
        <v>3</v>
      </c>
      <c r="O1102">
        <v>899.99</v>
      </c>
      <c r="P1102">
        <v>2018</v>
      </c>
      <c r="Q1102" s="1" t="s">
        <v>19</v>
      </c>
      <c r="R1102" s="1" t="s">
        <v>24</v>
      </c>
      <c r="S1102">
        <v>1709.981</v>
      </c>
      <c r="T1102" t="str">
        <f>_xlfn.CONCAT(bike_store_customer_order[[#This Row],[first_name]]," ",bike_store_customer_order[[#This Row],[last_name]])</f>
        <v>Garry Espinoza</v>
      </c>
    </row>
    <row r="1103" spans="1:20" x14ac:dyDescent="0.3">
      <c r="A1103">
        <v>940</v>
      </c>
      <c r="B1103" s="1" t="s">
        <v>2521</v>
      </c>
      <c r="C1103" s="1" t="s">
        <v>2522</v>
      </c>
      <c r="D1103" s="1" t="s">
        <v>2523</v>
      </c>
      <c r="E1103" s="1" t="s">
        <v>146</v>
      </c>
      <c r="F1103" s="1" t="s">
        <v>21</v>
      </c>
      <c r="G1103">
        <v>835</v>
      </c>
      <c r="H1103">
        <v>2</v>
      </c>
      <c r="I1103">
        <v>82</v>
      </c>
      <c r="J1103">
        <v>1</v>
      </c>
      <c r="K1103">
        <v>0.2</v>
      </c>
      <c r="L1103" s="1" t="s">
        <v>275</v>
      </c>
      <c r="M1103">
        <v>1</v>
      </c>
      <c r="N1103">
        <v>3</v>
      </c>
      <c r="O1103">
        <v>659.99</v>
      </c>
      <c r="P1103">
        <v>2017</v>
      </c>
      <c r="Q1103" s="1" t="s">
        <v>19</v>
      </c>
      <c r="R1103" s="1" t="s">
        <v>24</v>
      </c>
      <c r="S1103">
        <v>527.99200000000008</v>
      </c>
      <c r="T1103" t="str">
        <f>_xlfn.CONCAT(bike_store_customer_order[[#This Row],[first_name]]," ",bike_store_customer_order[[#This Row],[last_name]])</f>
        <v>Marina Hinton</v>
      </c>
    </row>
    <row r="1104" spans="1:20" x14ac:dyDescent="0.3">
      <c r="A1104">
        <v>1052</v>
      </c>
      <c r="B1104" s="1" t="s">
        <v>2524</v>
      </c>
      <c r="C1104" s="1" t="s">
        <v>2333</v>
      </c>
      <c r="D1104" s="1" t="s">
        <v>2525</v>
      </c>
      <c r="E1104" s="1" t="s">
        <v>174</v>
      </c>
      <c r="F1104" s="1" t="s">
        <v>21</v>
      </c>
      <c r="G1104">
        <v>1395</v>
      </c>
      <c r="H1104">
        <v>4</v>
      </c>
      <c r="I1104">
        <v>226</v>
      </c>
      <c r="J1104">
        <v>1</v>
      </c>
      <c r="K1104">
        <v>0.1</v>
      </c>
      <c r="L1104" s="1" t="s">
        <v>243</v>
      </c>
      <c r="M1104">
        <v>1</v>
      </c>
      <c r="N1104">
        <v>3</v>
      </c>
      <c r="O1104">
        <v>679.99</v>
      </c>
      <c r="P1104">
        <v>2018</v>
      </c>
      <c r="Q1104" s="1" t="s">
        <v>19</v>
      </c>
      <c r="R1104" s="1" t="s">
        <v>24</v>
      </c>
      <c r="S1104">
        <v>611.99099999999999</v>
      </c>
      <c r="T1104" t="str">
        <f>_xlfn.CONCAT(bike_store_customer_order[[#This Row],[first_name]]," ",bike_store_customer_order[[#This Row],[last_name]])</f>
        <v>Zora Ford</v>
      </c>
    </row>
    <row r="1105" spans="1:20" x14ac:dyDescent="0.3">
      <c r="A1105">
        <v>1224</v>
      </c>
      <c r="B1105" s="1" t="s">
        <v>2526</v>
      </c>
      <c r="C1105" s="1" t="s">
        <v>2527</v>
      </c>
      <c r="D1105" s="1" t="s">
        <v>2528</v>
      </c>
      <c r="E1105" s="1" t="s">
        <v>195</v>
      </c>
      <c r="F1105" s="1" t="s">
        <v>15</v>
      </c>
      <c r="G1105">
        <v>930</v>
      </c>
      <c r="H1105">
        <v>2</v>
      </c>
      <c r="I1105">
        <v>82</v>
      </c>
      <c r="J1105">
        <v>1</v>
      </c>
      <c r="K1105">
        <v>7.0000000000000007E-2</v>
      </c>
      <c r="L1105" s="1" t="s">
        <v>275</v>
      </c>
      <c r="M1105">
        <v>1</v>
      </c>
      <c r="N1105">
        <v>3</v>
      </c>
      <c r="O1105">
        <v>659.99</v>
      </c>
      <c r="P1105">
        <v>2017</v>
      </c>
      <c r="Q1105" s="1" t="s">
        <v>19</v>
      </c>
      <c r="R1105" s="1" t="s">
        <v>24</v>
      </c>
      <c r="S1105">
        <v>613.79070000000002</v>
      </c>
      <c r="T1105" t="str">
        <f>_xlfn.CONCAT(bike_store_customer_order[[#This Row],[first_name]]," ",bike_store_customer_order[[#This Row],[last_name]])</f>
        <v>Abram Copeland</v>
      </c>
    </row>
    <row r="1106" spans="1:20" x14ac:dyDescent="0.3">
      <c r="A1106">
        <v>889</v>
      </c>
      <c r="B1106" s="1" t="s">
        <v>1528</v>
      </c>
      <c r="C1106" s="1" t="s">
        <v>1529</v>
      </c>
      <c r="D1106" s="1" t="s">
        <v>1530</v>
      </c>
      <c r="E1106" s="1" t="s">
        <v>127</v>
      </c>
      <c r="F1106" s="1" t="s">
        <v>21</v>
      </c>
      <c r="G1106">
        <v>1158</v>
      </c>
      <c r="H1106">
        <v>2</v>
      </c>
      <c r="I1106">
        <v>74</v>
      </c>
      <c r="J1106">
        <v>1</v>
      </c>
      <c r="K1106">
        <v>7.0000000000000007E-2</v>
      </c>
      <c r="L1106" s="1" t="s">
        <v>271</v>
      </c>
      <c r="M1106">
        <v>1</v>
      </c>
      <c r="N1106">
        <v>3</v>
      </c>
      <c r="O1106">
        <v>439.99</v>
      </c>
      <c r="P1106">
        <v>2017</v>
      </c>
      <c r="Q1106" s="1" t="s">
        <v>19</v>
      </c>
      <c r="R1106" s="1" t="s">
        <v>24</v>
      </c>
      <c r="S1106">
        <v>409.19069999999999</v>
      </c>
      <c r="T1106" t="str">
        <f>_xlfn.CONCAT(bike_store_customer_order[[#This Row],[first_name]]," ",bike_store_customer_order[[#This Row],[last_name]])</f>
        <v>Lucilla Williams</v>
      </c>
    </row>
    <row r="1107" spans="1:20" x14ac:dyDescent="0.3">
      <c r="A1107">
        <v>68</v>
      </c>
      <c r="B1107" s="1" t="s">
        <v>1942</v>
      </c>
      <c r="C1107" s="1" t="s">
        <v>1882</v>
      </c>
      <c r="D1107" s="1" t="s">
        <v>1943</v>
      </c>
      <c r="E1107" s="1" t="s">
        <v>123</v>
      </c>
      <c r="F1107" s="1" t="s">
        <v>15</v>
      </c>
      <c r="G1107">
        <v>1325</v>
      </c>
      <c r="H1107">
        <v>2</v>
      </c>
      <c r="I1107">
        <v>257</v>
      </c>
      <c r="J1107">
        <v>1</v>
      </c>
      <c r="K1107">
        <v>0.05</v>
      </c>
      <c r="L1107" s="1" t="s">
        <v>269</v>
      </c>
      <c r="M1107">
        <v>1</v>
      </c>
      <c r="N1107">
        <v>3</v>
      </c>
      <c r="O1107">
        <v>899.99</v>
      </c>
      <c r="P1107">
        <v>2018</v>
      </c>
      <c r="Q1107" s="1" t="s">
        <v>19</v>
      </c>
      <c r="R1107" s="1" t="s">
        <v>24</v>
      </c>
      <c r="S1107">
        <v>854.9905</v>
      </c>
      <c r="T1107" t="str">
        <f>_xlfn.CONCAT(bike_store_customer_order[[#This Row],[first_name]]," ",bike_store_customer_order[[#This Row],[last_name]])</f>
        <v>Jayne Kirkland</v>
      </c>
    </row>
    <row r="1108" spans="1:20" x14ac:dyDescent="0.3">
      <c r="A1108">
        <v>68</v>
      </c>
      <c r="B1108" s="1" t="s">
        <v>1942</v>
      </c>
      <c r="C1108" s="1" t="s">
        <v>1882</v>
      </c>
      <c r="D1108" s="1" t="s">
        <v>1943</v>
      </c>
      <c r="E1108" s="1" t="s">
        <v>123</v>
      </c>
      <c r="F1108" s="1" t="s">
        <v>15</v>
      </c>
      <c r="G1108">
        <v>1512</v>
      </c>
      <c r="H1108">
        <v>1</v>
      </c>
      <c r="I1108">
        <v>217</v>
      </c>
      <c r="J1108">
        <v>1</v>
      </c>
      <c r="K1108">
        <v>7.0000000000000007E-2</v>
      </c>
      <c r="L1108" s="1" t="s">
        <v>268</v>
      </c>
      <c r="M1108">
        <v>1</v>
      </c>
      <c r="N1108">
        <v>3</v>
      </c>
      <c r="O1108">
        <v>909.99</v>
      </c>
      <c r="P1108">
        <v>2018</v>
      </c>
      <c r="Q1108" s="1" t="s">
        <v>19</v>
      </c>
      <c r="R1108" s="1" t="s">
        <v>24</v>
      </c>
      <c r="S1108">
        <v>846.2906999999999</v>
      </c>
      <c r="T1108" t="str">
        <f>_xlfn.CONCAT(bike_store_customer_order[[#This Row],[first_name]]," ",bike_store_customer_order[[#This Row],[last_name]])</f>
        <v>Jayne Kirkland</v>
      </c>
    </row>
    <row r="1109" spans="1:20" x14ac:dyDescent="0.3">
      <c r="A1109">
        <v>43</v>
      </c>
      <c r="B1109" s="1" t="s">
        <v>1446</v>
      </c>
      <c r="C1109" s="1" t="s">
        <v>1447</v>
      </c>
      <c r="D1109" s="1" t="s">
        <v>1448</v>
      </c>
      <c r="E1109" s="1" t="s">
        <v>119</v>
      </c>
      <c r="F1109" s="1" t="s">
        <v>15</v>
      </c>
      <c r="G1109">
        <v>935</v>
      </c>
      <c r="H1109">
        <v>2</v>
      </c>
      <c r="I1109">
        <v>76</v>
      </c>
      <c r="J1109">
        <v>2</v>
      </c>
      <c r="K1109">
        <v>7.0000000000000007E-2</v>
      </c>
      <c r="L1109" s="1" t="s">
        <v>189</v>
      </c>
      <c r="M1109">
        <v>1</v>
      </c>
      <c r="N1109">
        <v>3</v>
      </c>
      <c r="O1109">
        <v>299.99</v>
      </c>
      <c r="P1109">
        <v>2017</v>
      </c>
      <c r="Q1109" s="1" t="s">
        <v>19</v>
      </c>
      <c r="R1109" s="1" t="s">
        <v>24</v>
      </c>
      <c r="S1109">
        <v>557.98140000000001</v>
      </c>
      <c r="T1109" t="str">
        <f>_xlfn.CONCAT(bike_store_customer_order[[#This Row],[first_name]]," ",bike_store_customer_order[[#This Row],[last_name]])</f>
        <v>Mozelle Carter</v>
      </c>
    </row>
    <row r="1110" spans="1:20" x14ac:dyDescent="0.3">
      <c r="A1110">
        <v>415</v>
      </c>
      <c r="B1110" s="1" t="s">
        <v>2529</v>
      </c>
      <c r="C1110" s="1" t="s">
        <v>2530</v>
      </c>
      <c r="D1110" s="1" t="s">
        <v>2531</v>
      </c>
      <c r="E1110" s="1" t="s">
        <v>195</v>
      </c>
      <c r="F1110" s="1" t="s">
        <v>15</v>
      </c>
      <c r="G1110">
        <v>823</v>
      </c>
      <c r="H1110">
        <v>3</v>
      </c>
      <c r="I1110">
        <v>81</v>
      </c>
      <c r="J1110">
        <v>1</v>
      </c>
      <c r="K1110">
        <v>0.2</v>
      </c>
      <c r="L1110" s="1" t="s">
        <v>273</v>
      </c>
      <c r="M1110">
        <v>1</v>
      </c>
      <c r="N1110">
        <v>3</v>
      </c>
      <c r="O1110">
        <v>1099.99</v>
      </c>
      <c r="P1110">
        <v>2017</v>
      </c>
      <c r="Q1110" s="1" t="s">
        <v>19</v>
      </c>
      <c r="R1110" s="1" t="s">
        <v>24</v>
      </c>
      <c r="S1110">
        <v>879.99200000000008</v>
      </c>
      <c r="T1110" t="str">
        <f>_xlfn.CONCAT(bike_store_customer_order[[#This Row],[first_name]]," ",bike_store_customer_order[[#This Row],[last_name]])</f>
        <v>Gwendolyn Miller</v>
      </c>
    </row>
    <row r="1111" spans="1:20" x14ac:dyDescent="0.3">
      <c r="A1111">
        <v>1008</v>
      </c>
      <c r="B1111" s="1" t="s">
        <v>1954</v>
      </c>
      <c r="C1111" s="1" t="s">
        <v>1955</v>
      </c>
      <c r="D1111" s="1" t="s">
        <v>1956</v>
      </c>
      <c r="E1111" s="1" t="s">
        <v>128</v>
      </c>
      <c r="F1111" s="1" t="s">
        <v>15</v>
      </c>
      <c r="G1111">
        <v>1359</v>
      </c>
      <c r="H1111">
        <v>2</v>
      </c>
      <c r="I1111">
        <v>82</v>
      </c>
      <c r="J1111">
        <v>1</v>
      </c>
      <c r="K1111">
        <v>0.05</v>
      </c>
      <c r="L1111" s="1" t="s">
        <v>275</v>
      </c>
      <c r="M1111">
        <v>1</v>
      </c>
      <c r="N1111">
        <v>3</v>
      </c>
      <c r="O1111">
        <v>659.99</v>
      </c>
      <c r="P1111">
        <v>2017</v>
      </c>
      <c r="Q1111" s="1" t="s">
        <v>19</v>
      </c>
      <c r="R1111" s="1" t="s">
        <v>24</v>
      </c>
      <c r="S1111">
        <v>626.9905</v>
      </c>
      <c r="T1111" t="str">
        <f>_xlfn.CONCAT(bike_store_customer_order[[#This Row],[first_name]]," ",bike_store_customer_order[[#This Row],[last_name]])</f>
        <v>Berneice Pollard</v>
      </c>
    </row>
    <row r="1112" spans="1:20" x14ac:dyDescent="0.3">
      <c r="A1112">
        <v>40</v>
      </c>
      <c r="B1112" s="1" t="s">
        <v>1062</v>
      </c>
      <c r="C1112" s="1" t="s">
        <v>1063</v>
      </c>
      <c r="D1112" s="1" t="s">
        <v>1064</v>
      </c>
      <c r="E1112" s="1" t="s">
        <v>146</v>
      </c>
      <c r="F1112" s="1" t="s">
        <v>21</v>
      </c>
      <c r="G1112">
        <v>1589</v>
      </c>
      <c r="H1112">
        <v>1</v>
      </c>
      <c r="I1112">
        <v>246</v>
      </c>
      <c r="J1112">
        <v>2</v>
      </c>
      <c r="K1112">
        <v>0.05</v>
      </c>
      <c r="L1112" s="1" t="s">
        <v>286</v>
      </c>
      <c r="M1112">
        <v>1</v>
      </c>
      <c r="N1112">
        <v>3</v>
      </c>
      <c r="O1112">
        <v>639.99</v>
      </c>
      <c r="P1112">
        <v>2018</v>
      </c>
      <c r="Q1112" s="1" t="s">
        <v>19</v>
      </c>
      <c r="R1112" s="1" t="s">
        <v>24</v>
      </c>
      <c r="S1112">
        <v>1215.981</v>
      </c>
      <c r="T1112" t="str">
        <f>_xlfn.CONCAT(bike_store_customer_order[[#This Row],[first_name]]," ",bike_store_customer_order[[#This Row],[last_name]])</f>
        <v>Ronna Butler</v>
      </c>
    </row>
    <row r="1113" spans="1:20" x14ac:dyDescent="0.3">
      <c r="A1113">
        <v>40</v>
      </c>
      <c r="B1113" s="1" t="s">
        <v>1062</v>
      </c>
      <c r="C1113" s="1" t="s">
        <v>1063</v>
      </c>
      <c r="D1113" s="1" t="s">
        <v>1064</v>
      </c>
      <c r="E1113" s="1" t="s">
        <v>146</v>
      </c>
      <c r="F1113" s="1" t="s">
        <v>21</v>
      </c>
      <c r="G1113">
        <v>1589</v>
      </c>
      <c r="H1113">
        <v>2</v>
      </c>
      <c r="I1113">
        <v>260</v>
      </c>
      <c r="J1113">
        <v>1</v>
      </c>
      <c r="K1113">
        <v>0.2</v>
      </c>
      <c r="L1113" s="1" t="s">
        <v>245</v>
      </c>
      <c r="M1113">
        <v>1</v>
      </c>
      <c r="N1113">
        <v>3</v>
      </c>
      <c r="O1113">
        <v>799.99</v>
      </c>
      <c r="P1113">
        <v>2018</v>
      </c>
      <c r="Q1113" s="1" t="s">
        <v>19</v>
      </c>
      <c r="R1113" s="1" t="s">
        <v>24</v>
      </c>
      <c r="S1113">
        <v>639.99200000000008</v>
      </c>
      <c r="T1113" t="str">
        <f>_xlfn.CONCAT(bike_store_customer_order[[#This Row],[first_name]]," ",bike_store_customer_order[[#This Row],[last_name]])</f>
        <v>Ronna Butler</v>
      </c>
    </row>
    <row r="1114" spans="1:20" x14ac:dyDescent="0.3">
      <c r="A1114">
        <v>30</v>
      </c>
      <c r="B1114" s="1" t="s">
        <v>630</v>
      </c>
      <c r="C1114" s="1" t="s">
        <v>1256</v>
      </c>
      <c r="D1114" s="1" t="s">
        <v>1257</v>
      </c>
      <c r="E1114" s="1" t="s">
        <v>180</v>
      </c>
      <c r="F1114" s="1" t="s">
        <v>21</v>
      </c>
      <c r="G1114">
        <v>1553</v>
      </c>
      <c r="H1114">
        <v>3</v>
      </c>
      <c r="I1114">
        <v>251</v>
      </c>
      <c r="J1114">
        <v>1</v>
      </c>
      <c r="K1114">
        <v>0.05</v>
      </c>
      <c r="L1114" s="1" t="s">
        <v>203</v>
      </c>
      <c r="M1114">
        <v>1</v>
      </c>
      <c r="N1114">
        <v>3</v>
      </c>
      <c r="O1114">
        <v>2999.99</v>
      </c>
      <c r="P1114">
        <v>2018</v>
      </c>
      <c r="Q1114" s="1" t="s">
        <v>19</v>
      </c>
      <c r="R1114" s="1" t="s">
        <v>24</v>
      </c>
      <c r="S1114">
        <v>2849.9904999999999</v>
      </c>
      <c r="T1114" t="str">
        <f>_xlfn.CONCAT(bike_store_customer_order[[#This Row],[first_name]]," ",bike_store_customer_order[[#This Row],[last_name]])</f>
        <v>Jamaal Albert</v>
      </c>
    </row>
    <row r="1115" spans="1:20" x14ac:dyDescent="0.3">
      <c r="A1115">
        <v>119</v>
      </c>
      <c r="B1115" s="1" t="s">
        <v>874</v>
      </c>
      <c r="C1115" s="1" t="s">
        <v>875</v>
      </c>
      <c r="D1115" s="1" t="s">
        <v>876</v>
      </c>
      <c r="E1115" s="1" t="s">
        <v>29</v>
      </c>
      <c r="F1115" s="1" t="s">
        <v>15</v>
      </c>
      <c r="G1115">
        <v>1606</v>
      </c>
      <c r="H1115">
        <v>1</v>
      </c>
      <c r="I1115">
        <v>245</v>
      </c>
      <c r="J1115">
        <v>1</v>
      </c>
      <c r="K1115">
        <v>0.1</v>
      </c>
      <c r="L1115" s="1" t="s">
        <v>287</v>
      </c>
      <c r="M1115">
        <v>1</v>
      </c>
      <c r="N1115">
        <v>3</v>
      </c>
      <c r="O1115">
        <v>659.99</v>
      </c>
      <c r="P1115">
        <v>2018</v>
      </c>
      <c r="Q1115" s="1" t="s">
        <v>19</v>
      </c>
      <c r="R1115" s="1" t="s">
        <v>24</v>
      </c>
      <c r="S1115">
        <v>593.99099999999999</v>
      </c>
      <c r="T1115" t="str">
        <f>_xlfn.CONCAT(bike_store_customer_order[[#This Row],[first_name]]," ",bike_store_customer_order[[#This Row],[last_name]])</f>
        <v>Thalia Dillard</v>
      </c>
    </row>
    <row r="1116" spans="1:20" x14ac:dyDescent="0.3">
      <c r="A1116">
        <v>119</v>
      </c>
      <c r="B1116" s="1" t="s">
        <v>874</v>
      </c>
      <c r="C1116" s="1" t="s">
        <v>875</v>
      </c>
      <c r="D1116" s="1" t="s">
        <v>876</v>
      </c>
      <c r="E1116" s="1" t="s">
        <v>29</v>
      </c>
      <c r="F1116" s="1" t="s">
        <v>15</v>
      </c>
      <c r="G1116">
        <v>741</v>
      </c>
      <c r="H1116">
        <v>2</v>
      </c>
      <c r="I1116">
        <v>76</v>
      </c>
      <c r="J1116">
        <v>1</v>
      </c>
      <c r="K1116">
        <v>7.0000000000000007E-2</v>
      </c>
      <c r="L1116" s="1" t="s">
        <v>189</v>
      </c>
      <c r="M1116">
        <v>1</v>
      </c>
      <c r="N1116">
        <v>3</v>
      </c>
      <c r="O1116">
        <v>299.99</v>
      </c>
      <c r="P1116">
        <v>2017</v>
      </c>
      <c r="Q1116" s="1" t="s">
        <v>19</v>
      </c>
      <c r="R1116" s="1" t="s">
        <v>24</v>
      </c>
      <c r="S1116">
        <v>278.9907</v>
      </c>
      <c r="T1116" t="str">
        <f>_xlfn.CONCAT(bike_store_customer_order[[#This Row],[first_name]]," ",bike_store_customer_order[[#This Row],[last_name]])</f>
        <v>Thalia Dillard</v>
      </c>
    </row>
    <row r="1117" spans="1:20" x14ac:dyDescent="0.3">
      <c r="A1117">
        <v>722</v>
      </c>
      <c r="B1117" s="1" t="s">
        <v>1237</v>
      </c>
      <c r="C1117" s="1" t="s">
        <v>921</v>
      </c>
      <c r="D1117" s="1" t="s">
        <v>1238</v>
      </c>
      <c r="E1117" s="1" t="s">
        <v>97</v>
      </c>
      <c r="F1117" s="1" t="s">
        <v>15</v>
      </c>
      <c r="G1117">
        <v>957</v>
      </c>
      <c r="H1117">
        <v>3</v>
      </c>
      <c r="I1117">
        <v>70</v>
      </c>
      <c r="J1117">
        <v>2</v>
      </c>
      <c r="K1117">
        <v>0.05</v>
      </c>
      <c r="L1117" s="1" t="s">
        <v>272</v>
      </c>
      <c r="M1117">
        <v>1</v>
      </c>
      <c r="N1117">
        <v>3</v>
      </c>
      <c r="O1117">
        <v>659.99</v>
      </c>
      <c r="P1117">
        <v>2017</v>
      </c>
      <c r="Q1117" s="1" t="s">
        <v>19</v>
      </c>
      <c r="R1117" s="1" t="s">
        <v>24</v>
      </c>
      <c r="S1117">
        <v>1253.981</v>
      </c>
      <c r="T1117" t="str">
        <f>_xlfn.CONCAT(bike_store_customer_order[[#This Row],[first_name]]," ",bike_store_customer_order[[#This Row],[last_name]])</f>
        <v>Camila Carroll</v>
      </c>
    </row>
    <row r="1118" spans="1:20" x14ac:dyDescent="0.3">
      <c r="A1118">
        <v>136</v>
      </c>
      <c r="B1118" s="1" t="s">
        <v>2532</v>
      </c>
      <c r="C1118" s="1" t="s">
        <v>1948</v>
      </c>
      <c r="D1118" s="1" t="s">
        <v>2533</v>
      </c>
      <c r="E1118" s="1" t="s">
        <v>128</v>
      </c>
      <c r="F1118" s="1" t="s">
        <v>15</v>
      </c>
      <c r="G1118">
        <v>1346</v>
      </c>
      <c r="H1118">
        <v>4</v>
      </c>
      <c r="I1118">
        <v>249</v>
      </c>
      <c r="J1118">
        <v>1</v>
      </c>
      <c r="K1118">
        <v>0.1</v>
      </c>
      <c r="L1118" s="1" t="s">
        <v>284</v>
      </c>
      <c r="M1118">
        <v>1</v>
      </c>
      <c r="N1118">
        <v>3</v>
      </c>
      <c r="O1118">
        <v>749.99</v>
      </c>
      <c r="P1118">
        <v>2018</v>
      </c>
      <c r="Q1118" s="1" t="s">
        <v>19</v>
      </c>
      <c r="R1118" s="1" t="s">
        <v>24</v>
      </c>
      <c r="S1118">
        <v>674.99099999999999</v>
      </c>
      <c r="T1118" t="str">
        <f>_xlfn.CONCAT(bike_store_customer_order[[#This Row],[first_name]]," ",bike_store_customer_order[[#This Row],[last_name]])</f>
        <v>Sarita Parks</v>
      </c>
    </row>
    <row r="1119" spans="1:20" x14ac:dyDescent="0.3">
      <c r="A1119">
        <v>136</v>
      </c>
      <c r="B1119" s="1" t="s">
        <v>2532</v>
      </c>
      <c r="C1119" s="1" t="s">
        <v>1948</v>
      </c>
      <c r="D1119" s="1" t="s">
        <v>2533</v>
      </c>
      <c r="E1119" s="1" t="s">
        <v>128</v>
      </c>
      <c r="F1119" s="1" t="s">
        <v>15</v>
      </c>
      <c r="G1119">
        <v>1615</v>
      </c>
      <c r="H1119">
        <v>2</v>
      </c>
      <c r="I1119">
        <v>214</v>
      </c>
      <c r="J1119">
        <v>1</v>
      </c>
      <c r="K1119">
        <v>7.0000000000000007E-2</v>
      </c>
      <c r="L1119" s="1" t="s">
        <v>281</v>
      </c>
      <c r="M1119">
        <v>1</v>
      </c>
      <c r="N1119">
        <v>3</v>
      </c>
      <c r="O1119">
        <v>899.99</v>
      </c>
      <c r="P1119">
        <v>2018</v>
      </c>
      <c r="Q1119" s="1" t="s">
        <v>19</v>
      </c>
      <c r="R1119" s="1" t="s">
        <v>24</v>
      </c>
      <c r="S1119">
        <v>836.99069999999995</v>
      </c>
      <c r="T1119" t="str">
        <f>_xlfn.CONCAT(bike_store_customer_order[[#This Row],[first_name]]," ",bike_store_customer_order[[#This Row],[last_name]])</f>
        <v>Sarita Parks</v>
      </c>
    </row>
    <row r="1120" spans="1:20" x14ac:dyDescent="0.3">
      <c r="A1120">
        <v>1426</v>
      </c>
      <c r="B1120" s="1" t="s">
        <v>2534</v>
      </c>
      <c r="C1120" s="1" t="s">
        <v>2535</v>
      </c>
      <c r="D1120" s="1" t="s">
        <v>2536</v>
      </c>
      <c r="E1120" s="1" t="s">
        <v>105</v>
      </c>
      <c r="F1120" s="1" t="s">
        <v>15</v>
      </c>
      <c r="G1120">
        <v>971</v>
      </c>
      <c r="H1120">
        <v>1</v>
      </c>
      <c r="I1120">
        <v>70</v>
      </c>
      <c r="J1120">
        <v>2</v>
      </c>
      <c r="K1120">
        <v>0.05</v>
      </c>
      <c r="L1120" s="1" t="s">
        <v>272</v>
      </c>
      <c r="M1120">
        <v>1</v>
      </c>
      <c r="N1120">
        <v>3</v>
      </c>
      <c r="O1120">
        <v>659.99</v>
      </c>
      <c r="P1120">
        <v>2017</v>
      </c>
      <c r="Q1120" s="1" t="s">
        <v>19</v>
      </c>
      <c r="R1120" s="1" t="s">
        <v>24</v>
      </c>
      <c r="S1120">
        <v>1253.981</v>
      </c>
      <c r="T1120" t="str">
        <f>_xlfn.CONCAT(bike_store_customer_order[[#This Row],[first_name]]," ",bike_store_customer_order[[#This Row],[last_name]])</f>
        <v>Londa Gould</v>
      </c>
    </row>
    <row r="1121" spans="1:20" x14ac:dyDescent="0.3">
      <c r="A1121">
        <v>69</v>
      </c>
      <c r="B1121" s="1" t="s">
        <v>2537</v>
      </c>
      <c r="C1121" s="1" t="s">
        <v>885</v>
      </c>
      <c r="D1121" s="1" t="s">
        <v>2538</v>
      </c>
      <c r="E1121" s="1" t="s">
        <v>197</v>
      </c>
      <c r="F1121" s="1" t="s">
        <v>21</v>
      </c>
      <c r="G1121">
        <v>1494</v>
      </c>
      <c r="H1121">
        <v>1</v>
      </c>
      <c r="I1121">
        <v>230</v>
      </c>
      <c r="J1121">
        <v>2</v>
      </c>
      <c r="K1121">
        <v>0.1</v>
      </c>
      <c r="L1121" s="1" t="s">
        <v>270</v>
      </c>
      <c r="M1121">
        <v>1</v>
      </c>
      <c r="N1121">
        <v>3</v>
      </c>
      <c r="O1121">
        <v>429.99</v>
      </c>
      <c r="P1121">
        <v>2018</v>
      </c>
      <c r="Q1121" s="1" t="s">
        <v>19</v>
      </c>
      <c r="R1121" s="1" t="s">
        <v>24</v>
      </c>
      <c r="S1121">
        <v>773.98200000000008</v>
      </c>
      <c r="T1121" t="str">
        <f>_xlfn.CONCAT(bike_store_customer_order[[#This Row],[first_name]]," ",bike_store_customer_order[[#This Row],[last_name]])</f>
        <v>Katelin Kennedy</v>
      </c>
    </row>
    <row r="1122" spans="1:20" x14ac:dyDescent="0.3">
      <c r="A1122">
        <v>173</v>
      </c>
      <c r="B1122" s="1" t="s">
        <v>2539</v>
      </c>
      <c r="C1122" s="1" t="s">
        <v>2141</v>
      </c>
      <c r="D1122" s="1" t="s">
        <v>2540</v>
      </c>
      <c r="E1122" s="1" t="s">
        <v>93</v>
      </c>
      <c r="F1122" s="1" t="s">
        <v>15</v>
      </c>
      <c r="G1122">
        <v>712</v>
      </c>
      <c r="H1122">
        <v>2</v>
      </c>
      <c r="I1122">
        <v>74</v>
      </c>
      <c r="J1122">
        <v>2</v>
      </c>
      <c r="K1122">
        <v>0.1</v>
      </c>
      <c r="L1122" s="1" t="s">
        <v>271</v>
      </c>
      <c r="M1122">
        <v>1</v>
      </c>
      <c r="N1122">
        <v>3</v>
      </c>
      <c r="O1122">
        <v>439.99</v>
      </c>
      <c r="P1122">
        <v>2017</v>
      </c>
      <c r="Q1122" s="1" t="s">
        <v>19</v>
      </c>
      <c r="R1122" s="1" t="s">
        <v>24</v>
      </c>
      <c r="S1122">
        <v>791.98200000000008</v>
      </c>
      <c r="T1122" t="str">
        <f>_xlfn.CONCAT(bike_store_customer_order[[#This Row],[first_name]]," ",bike_store_customer_order[[#This Row],[last_name]])</f>
        <v>Marquerite Dawson</v>
      </c>
    </row>
    <row r="1123" spans="1:20" x14ac:dyDescent="0.3">
      <c r="A1123">
        <v>173</v>
      </c>
      <c r="B1123" s="1" t="s">
        <v>2539</v>
      </c>
      <c r="C1123" s="1" t="s">
        <v>2141</v>
      </c>
      <c r="D1123" s="1" t="s">
        <v>2540</v>
      </c>
      <c r="E1123" s="1" t="s">
        <v>93</v>
      </c>
      <c r="F1123" s="1" t="s">
        <v>15</v>
      </c>
      <c r="G1123">
        <v>712</v>
      </c>
      <c r="H1123">
        <v>4</v>
      </c>
      <c r="I1123">
        <v>76</v>
      </c>
      <c r="J1123">
        <v>1</v>
      </c>
      <c r="K1123">
        <v>0.2</v>
      </c>
      <c r="L1123" s="1" t="s">
        <v>189</v>
      </c>
      <c r="M1123">
        <v>1</v>
      </c>
      <c r="N1123">
        <v>3</v>
      </c>
      <c r="O1123">
        <v>299.99</v>
      </c>
      <c r="P1123">
        <v>2017</v>
      </c>
      <c r="Q1123" s="1" t="s">
        <v>19</v>
      </c>
      <c r="R1123" s="1" t="s">
        <v>24</v>
      </c>
      <c r="S1123">
        <v>239.99200000000002</v>
      </c>
      <c r="T1123" t="str">
        <f>_xlfn.CONCAT(bike_store_customer_order[[#This Row],[first_name]]," ",bike_store_customer_order[[#This Row],[last_name]])</f>
        <v>Marquerite Dawson</v>
      </c>
    </row>
    <row r="1124" spans="1:20" x14ac:dyDescent="0.3">
      <c r="A1124">
        <v>444</v>
      </c>
      <c r="B1124" s="1" t="s">
        <v>2541</v>
      </c>
      <c r="C1124" s="1" t="s">
        <v>956</v>
      </c>
      <c r="D1124" s="1" t="s">
        <v>2542</v>
      </c>
      <c r="E1124" s="1" t="s">
        <v>89</v>
      </c>
      <c r="F1124" s="1" t="s">
        <v>21</v>
      </c>
      <c r="G1124">
        <v>1310</v>
      </c>
      <c r="H1124">
        <v>2</v>
      </c>
      <c r="I1124">
        <v>77</v>
      </c>
      <c r="J1124">
        <v>2</v>
      </c>
      <c r="K1124">
        <v>0.2</v>
      </c>
      <c r="L1124" s="1" t="s">
        <v>274</v>
      </c>
      <c r="M1124">
        <v>1</v>
      </c>
      <c r="N1124">
        <v>3</v>
      </c>
      <c r="O1124">
        <v>799.99</v>
      </c>
      <c r="P1124">
        <v>2017</v>
      </c>
      <c r="Q1124" s="1" t="s">
        <v>19</v>
      </c>
      <c r="R1124" s="1" t="s">
        <v>24</v>
      </c>
      <c r="S1124">
        <v>1279.9840000000002</v>
      </c>
      <c r="T1124" t="str">
        <f>_xlfn.CONCAT(bike_store_customer_order[[#This Row],[first_name]]," ",bike_store_customer_order[[#This Row],[last_name]])</f>
        <v>Caridad Compton</v>
      </c>
    </row>
    <row r="1125" spans="1:20" x14ac:dyDescent="0.3">
      <c r="A1125">
        <v>53</v>
      </c>
      <c r="B1125" s="1" t="s">
        <v>1971</v>
      </c>
      <c r="C1125" s="1" t="s">
        <v>1972</v>
      </c>
      <c r="D1125" s="1" t="s">
        <v>1973</v>
      </c>
      <c r="E1125" s="1" t="s">
        <v>37</v>
      </c>
      <c r="F1125" s="1" t="s">
        <v>21</v>
      </c>
      <c r="G1125">
        <v>1608</v>
      </c>
      <c r="H1125">
        <v>1</v>
      </c>
      <c r="I1125">
        <v>231</v>
      </c>
      <c r="J1125">
        <v>2</v>
      </c>
      <c r="K1125">
        <v>0.05</v>
      </c>
      <c r="L1125" s="1" t="s">
        <v>288</v>
      </c>
      <c r="M1125">
        <v>1</v>
      </c>
      <c r="N1125">
        <v>3</v>
      </c>
      <c r="O1125">
        <v>529.99</v>
      </c>
      <c r="P1125">
        <v>2018</v>
      </c>
      <c r="Q1125" s="1" t="s">
        <v>19</v>
      </c>
      <c r="R1125" s="1" t="s">
        <v>24</v>
      </c>
      <c r="S1125">
        <v>1006.981</v>
      </c>
      <c r="T1125" t="str">
        <f>_xlfn.CONCAT(bike_store_customer_order[[#This Row],[first_name]]," ",bike_store_customer_order[[#This Row],[last_name]])</f>
        <v>Saturnina Garner</v>
      </c>
    </row>
    <row r="1126" spans="1:20" x14ac:dyDescent="0.3">
      <c r="A1126">
        <v>187</v>
      </c>
      <c r="B1126" s="1" t="s">
        <v>2543</v>
      </c>
      <c r="C1126" s="1" t="s">
        <v>2544</v>
      </c>
      <c r="D1126" s="1" t="s">
        <v>2545</v>
      </c>
      <c r="E1126" s="1" t="s">
        <v>137</v>
      </c>
      <c r="F1126" s="1" t="s">
        <v>21</v>
      </c>
      <c r="G1126">
        <v>1540</v>
      </c>
      <c r="H1126">
        <v>2</v>
      </c>
      <c r="I1126">
        <v>236</v>
      </c>
      <c r="J1126">
        <v>1</v>
      </c>
      <c r="K1126">
        <v>7.0000000000000007E-2</v>
      </c>
      <c r="L1126" s="1" t="s">
        <v>289</v>
      </c>
      <c r="M1126">
        <v>1</v>
      </c>
      <c r="N1126">
        <v>3</v>
      </c>
      <c r="O1126">
        <v>749.99</v>
      </c>
      <c r="P1126">
        <v>2018</v>
      </c>
      <c r="Q1126" s="1" t="s">
        <v>19</v>
      </c>
      <c r="R1126" s="1" t="s">
        <v>24</v>
      </c>
      <c r="S1126">
        <v>697.49069999999995</v>
      </c>
      <c r="T1126" t="str">
        <f>_xlfn.CONCAT(bike_store_customer_order[[#This Row],[first_name]]," ",bike_store_customer_order[[#This Row],[last_name]])</f>
        <v>Hedwig Paul</v>
      </c>
    </row>
    <row r="1127" spans="1:20" x14ac:dyDescent="0.3">
      <c r="A1127">
        <v>187</v>
      </c>
      <c r="B1127" s="1" t="s">
        <v>2543</v>
      </c>
      <c r="C1127" s="1" t="s">
        <v>2544</v>
      </c>
      <c r="D1127" s="1" t="s">
        <v>2545</v>
      </c>
      <c r="E1127" s="1" t="s">
        <v>137</v>
      </c>
      <c r="F1127" s="1" t="s">
        <v>21</v>
      </c>
      <c r="G1127">
        <v>1540</v>
      </c>
      <c r="H1127">
        <v>3</v>
      </c>
      <c r="I1127">
        <v>224</v>
      </c>
      <c r="J1127">
        <v>1</v>
      </c>
      <c r="K1127">
        <v>0.05</v>
      </c>
      <c r="L1127" s="1" t="s">
        <v>290</v>
      </c>
      <c r="M1127">
        <v>1</v>
      </c>
      <c r="N1127">
        <v>3</v>
      </c>
      <c r="O1127">
        <v>479.99</v>
      </c>
      <c r="P1127">
        <v>2018</v>
      </c>
      <c r="Q1127" s="1" t="s">
        <v>19</v>
      </c>
      <c r="R1127" s="1" t="s">
        <v>24</v>
      </c>
      <c r="S1127">
        <v>455.9905</v>
      </c>
      <c r="T1127" t="str">
        <f>_xlfn.CONCAT(bike_store_customer_order[[#This Row],[first_name]]," ",bike_store_customer_order[[#This Row],[last_name]])</f>
        <v>Hedwig Paul</v>
      </c>
    </row>
    <row r="1128" spans="1:20" x14ac:dyDescent="0.3">
      <c r="A1128">
        <v>217</v>
      </c>
      <c r="B1128" s="1" t="s">
        <v>1541</v>
      </c>
      <c r="C1128" s="1" t="s">
        <v>1054</v>
      </c>
      <c r="D1128" s="1" t="s">
        <v>1542</v>
      </c>
      <c r="E1128" s="1" t="s">
        <v>71</v>
      </c>
      <c r="F1128" s="1" t="s">
        <v>21</v>
      </c>
      <c r="G1128">
        <v>1490</v>
      </c>
      <c r="H1128">
        <v>2</v>
      </c>
      <c r="I1128">
        <v>254</v>
      </c>
      <c r="J1128">
        <v>1</v>
      </c>
      <c r="K1128">
        <v>0.1</v>
      </c>
      <c r="L1128" s="1" t="s">
        <v>254</v>
      </c>
      <c r="M1128">
        <v>1</v>
      </c>
      <c r="N1128">
        <v>3</v>
      </c>
      <c r="O1128">
        <v>749.99</v>
      </c>
      <c r="P1128">
        <v>2018</v>
      </c>
      <c r="Q1128" s="1" t="s">
        <v>19</v>
      </c>
      <c r="R1128" s="1" t="s">
        <v>24</v>
      </c>
      <c r="S1128">
        <v>674.99099999999999</v>
      </c>
      <c r="T1128" t="str">
        <f>_xlfn.CONCAT(bike_store_customer_order[[#This Row],[first_name]]," ",bike_store_customer_order[[#This Row],[last_name]])</f>
        <v>Carline Collier</v>
      </c>
    </row>
    <row r="1129" spans="1:20" x14ac:dyDescent="0.3">
      <c r="A1129">
        <v>217</v>
      </c>
      <c r="B1129" s="1" t="s">
        <v>1541</v>
      </c>
      <c r="C1129" s="1" t="s">
        <v>1054</v>
      </c>
      <c r="D1129" s="1" t="s">
        <v>1542</v>
      </c>
      <c r="E1129" s="1" t="s">
        <v>71</v>
      </c>
      <c r="F1129" s="1" t="s">
        <v>21</v>
      </c>
      <c r="G1129">
        <v>1490</v>
      </c>
      <c r="H1129">
        <v>3</v>
      </c>
      <c r="I1129">
        <v>218</v>
      </c>
      <c r="J1129">
        <v>1</v>
      </c>
      <c r="K1129">
        <v>0.05</v>
      </c>
      <c r="L1129" s="1" t="s">
        <v>291</v>
      </c>
      <c r="M1129">
        <v>1</v>
      </c>
      <c r="N1129">
        <v>3</v>
      </c>
      <c r="O1129">
        <v>319.99</v>
      </c>
      <c r="P1129">
        <v>2018</v>
      </c>
      <c r="Q1129" s="1" t="s">
        <v>19</v>
      </c>
      <c r="R1129" s="1" t="s">
        <v>24</v>
      </c>
      <c r="S1129">
        <v>303.9905</v>
      </c>
      <c r="T1129" t="str">
        <f>_xlfn.CONCAT(bike_store_customer_order[[#This Row],[first_name]]," ",bike_store_customer_order[[#This Row],[last_name]])</f>
        <v>Carline Collier</v>
      </c>
    </row>
    <row r="1130" spans="1:20" x14ac:dyDescent="0.3">
      <c r="A1130">
        <v>47</v>
      </c>
      <c r="B1130" s="1" t="s">
        <v>1983</v>
      </c>
      <c r="C1130" s="1" t="s">
        <v>1340</v>
      </c>
      <c r="D1130" s="1" t="s">
        <v>1984</v>
      </c>
      <c r="E1130" s="1" t="s">
        <v>89</v>
      </c>
      <c r="F1130" s="1" t="s">
        <v>21</v>
      </c>
      <c r="G1130">
        <v>1516</v>
      </c>
      <c r="H1130">
        <v>2</v>
      </c>
      <c r="I1130">
        <v>253</v>
      </c>
      <c r="J1130">
        <v>1</v>
      </c>
      <c r="K1130">
        <v>0.1</v>
      </c>
      <c r="L1130" s="1" t="s">
        <v>276</v>
      </c>
      <c r="M1130">
        <v>1</v>
      </c>
      <c r="N1130">
        <v>3</v>
      </c>
      <c r="O1130">
        <v>2599.9899999999998</v>
      </c>
      <c r="P1130">
        <v>2018</v>
      </c>
      <c r="Q1130" s="1" t="s">
        <v>19</v>
      </c>
      <c r="R1130" s="1" t="s">
        <v>24</v>
      </c>
      <c r="S1130">
        <v>2339.991</v>
      </c>
      <c r="T1130" t="str">
        <f>_xlfn.CONCAT(bike_store_customer_order[[#This Row],[first_name]]," ",bike_store_customer_order[[#This Row],[last_name]])</f>
        <v>Bridgette Guerra</v>
      </c>
    </row>
    <row r="1131" spans="1:20" x14ac:dyDescent="0.3">
      <c r="A1131">
        <v>47</v>
      </c>
      <c r="B1131" s="1" t="s">
        <v>1983</v>
      </c>
      <c r="C1131" s="1" t="s">
        <v>1340</v>
      </c>
      <c r="D1131" s="1" t="s">
        <v>1984</v>
      </c>
      <c r="E1131" s="1" t="s">
        <v>89</v>
      </c>
      <c r="F1131" s="1" t="s">
        <v>21</v>
      </c>
      <c r="G1131">
        <v>1516</v>
      </c>
      <c r="H1131">
        <v>4</v>
      </c>
      <c r="I1131">
        <v>259</v>
      </c>
      <c r="J1131">
        <v>2</v>
      </c>
      <c r="K1131">
        <v>0.2</v>
      </c>
      <c r="L1131" s="1" t="s">
        <v>267</v>
      </c>
      <c r="M1131">
        <v>1</v>
      </c>
      <c r="N1131">
        <v>3</v>
      </c>
      <c r="O1131">
        <v>1199.99</v>
      </c>
      <c r="P1131">
        <v>2018</v>
      </c>
      <c r="Q1131" s="1" t="s">
        <v>19</v>
      </c>
      <c r="R1131" s="1" t="s">
        <v>24</v>
      </c>
      <c r="S1131">
        <v>1919.9840000000002</v>
      </c>
      <c r="T1131" t="str">
        <f>_xlfn.CONCAT(bike_store_customer_order[[#This Row],[first_name]]," ",bike_store_customer_order[[#This Row],[last_name]])</f>
        <v>Bridgette Guerra</v>
      </c>
    </row>
    <row r="1132" spans="1:20" x14ac:dyDescent="0.3">
      <c r="A1132">
        <v>1135</v>
      </c>
      <c r="B1132" s="1" t="s">
        <v>1985</v>
      </c>
      <c r="C1132" s="1" t="s">
        <v>1256</v>
      </c>
      <c r="D1132" s="1" t="s">
        <v>1986</v>
      </c>
      <c r="E1132" s="1" t="s">
        <v>93</v>
      </c>
      <c r="F1132" s="1" t="s">
        <v>15</v>
      </c>
      <c r="G1132">
        <v>1469</v>
      </c>
      <c r="H1132">
        <v>1</v>
      </c>
      <c r="I1132">
        <v>77</v>
      </c>
      <c r="J1132">
        <v>2</v>
      </c>
      <c r="K1132">
        <v>0.2</v>
      </c>
      <c r="L1132" s="1" t="s">
        <v>274</v>
      </c>
      <c r="M1132">
        <v>1</v>
      </c>
      <c r="N1132">
        <v>3</v>
      </c>
      <c r="O1132">
        <v>799.99</v>
      </c>
      <c r="P1132">
        <v>2017</v>
      </c>
      <c r="Q1132" s="1" t="s">
        <v>19</v>
      </c>
      <c r="R1132" s="1" t="s">
        <v>24</v>
      </c>
      <c r="S1132">
        <v>1279.9840000000002</v>
      </c>
      <c r="T1132" t="str">
        <f>_xlfn.CONCAT(bike_store_customer_order[[#This Row],[first_name]]," ",bike_store_customer_order[[#This Row],[last_name]])</f>
        <v>Alisia Albert</v>
      </c>
    </row>
    <row r="1133" spans="1:20" x14ac:dyDescent="0.3">
      <c r="A1133">
        <v>1135</v>
      </c>
      <c r="B1133" s="1" t="s">
        <v>1985</v>
      </c>
      <c r="C1133" s="1" t="s">
        <v>1256</v>
      </c>
      <c r="D1133" s="1" t="s">
        <v>1986</v>
      </c>
      <c r="E1133" s="1" t="s">
        <v>93</v>
      </c>
      <c r="F1133" s="1" t="s">
        <v>15</v>
      </c>
      <c r="G1133">
        <v>1469</v>
      </c>
      <c r="H1133">
        <v>2</v>
      </c>
      <c r="I1133">
        <v>237</v>
      </c>
      <c r="J1133">
        <v>2</v>
      </c>
      <c r="K1133">
        <v>0.05</v>
      </c>
      <c r="L1133" s="1" t="s">
        <v>277</v>
      </c>
      <c r="M1133">
        <v>1</v>
      </c>
      <c r="N1133">
        <v>3</v>
      </c>
      <c r="O1133">
        <v>849.99</v>
      </c>
      <c r="P1133">
        <v>2018</v>
      </c>
      <c r="Q1133" s="1" t="s">
        <v>19</v>
      </c>
      <c r="R1133" s="1" t="s">
        <v>24</v>
      </c>
      <c r="S1133">
        <v>1614.981</v>
      </c>
      <c r="T1133" t="str">
        <f>_xlfn.CONCAT(bike_store_customer_order[[#This Row],[first_name]]," ",bike_store_customer_order[[#This Row],[last_name]])</f>
        <v>Alisia Albert</v>
      </c>
    </row>
    <row r="1134" spans="1:20" x14ac:dyDescent="0.3">
      <c r="A1134">
        <v>3</v>
      </c>
      <c r="B1134" s="1" t="s">
        <v>1987</v>
      </c>
      <c r="C1134" s="1" t="s">
        <v>1988</v>
      </c>
      <c r="D1134" s="1" t="s">
        <v>1989</v>
      </c>
      <c r="E1134" s="1" t="s">
        <v>209</v>
      </c>
      <c r="F1134" s="1" t="s">
        <v>21</v>
      </c>
      <c r="G1134">
        <v>1612</v>
      </c>
      <c r="H1134">
        <v>1</v>
      </c>
      <c r="I1134">
        <v>242</v>
      </c>
      <c r="J1134">
        <v>1</v>
      </c>
      <c r="K1134">
        <v>0.1</v>
      </c>
      <c r="L1134" s="1" t="s">
        <v>253</v>
      </c>
      <c r="M1134">
        <v>1</v>
      </c>
      <c r="N1134">
        <v>3</v>
      </c>
      <c r="O1134">
        <v>699.99</v>
      </c>
      <c r="P1134">
        <v>2018</v>
      </c>
      <c r="Q1134" s="1" t="s">
        <v>19</v>
      </c>
      <c r="R1134" s="1" t="s">
        <v>24</v>
      </c>
      <c r="S1134">
        <v>629.99099999999999</v>
      </c>
      <c r="T1134" t="str">
        <f>_xlfn.CONCAT(bike_store_customer_order[[#This Row],[first_name]]," ",bike_store_customer_order[[#This Row],[last_name]])</f>
        <v>Tameka Fisher</v>
      </c>
    </row>
    <row r="1135" spans="1:20" x14ac:dyDescent="0.3">
      <c r="A1135">
        <v>3</v>
      </c>
      <c r="B1135" s="1" t="s">
        <v>1987</v>
      </c>
      <c r="C1135" s="1" t="s">
        <v>1988</v>
      </c>
      <c r="D1135" s="1" t="s">
        <v>1989</v>
      </c>
      <c r="E1135" s="1" t="s">
        <v>209</v>
      </c>
      <c r="F1135" s="1" t="s">
        <v>21</v>
      </c>
      <c r="G1135">
        <v>1496</v>
      </c>
      <c r="H1135">
        <v>2</v>
      </c>
      <c r="I1135">
        <v>214</v>
      </c>
      <c r="J1135">
        <v>1</v>
      </c>
      <c r="K1135">
        <v>7.0000000000000007E-2</v>
      </c>
      <c r="L1135" s="1" t="s">
        <v>281</v>
      </c>
      <c r="M1135">
        <v>1</v>
      </c>
      <c r="N1135">
        <v>3</v>
      </c>
      <c r="O1135">
        <v>899.99</v>
      </c>
      <c r="P1135">
        <v>2018</v>
      </c>
      <c r="Q1135" s="1" t="s">
        <v>19</v>
      </c>
      <c r="R1135" s="1" t="s">
        <v>24</v>
      </c>
      <c r="S1135">
        <v>836.99069999999995</v>
      </c>
      <c r="T1135" t="str">
        <f>_xlfn.CONCAT(bike_store_customer_order[[#This Row],[first_name]]," ",bike_store_customer_order[[#This Row],[last_name]])</f>
        <v>Tameka Fisher</v>
      </c>
    </row>
    <row r="1136" spans="1:20" x14ac:dyDescent="0.3">
      <c r="A1136">
        <v>3</v>
      </c>
      <c r="B1136" s="1" t="s">
        <v>1987</v>
      </c>
      <c r="C1136" s="1" t="s">
        <v>1988</v>
      </c>
      <c r="D1136" s="1" t="s">
        <v>1989</v>
      </c>
      <c r="E1136" s="1" t="s">
        <v>209</v>
      </c>
      <c r="F1136" s="1" t="s">
        <v>21</v>
      </c>
      <c r="G1136">
        <v>1496</v>
      </c>
      <c r="H1136">
        <v>3</v>
      </c>
      <c r="I1136">
        <v>224</v>
      </c>
      <c r="J1136">
        <v>2</v>
      </c>
      <c r="K1136">
        <v>0.05</v>
      </c>
      <c r="L1136" s="1" t="s">
        <v>290</v>
      </c>
      <c r="M1136">
        <v>1</v>
      </c>
      <c r="N1136">
        <v>3</v>
      </c>
      <c r="O1136">
        <v>479.99</v>
      </c>
      <c r="P1136">
        <v>2018</v>
      </c>
      <c r="Q1136" s="1" t="s">
        <v>19</v>
      </c>
      <c r="R1136" s="1" t="s">
        <v>24</v>
      </c>
      <c r="S1136">
        <v>911.98099999999999</v>
      </c>
      <c r="T1136" t="str">
        <f>_xlfn.CONCAT(bike_store_customer_order[[#This Row],[first_name]]," ",bike_store_customer_order[[#This Row],[last_name]])</f>
        <v>Tameka Fisher</v>
      </c>
    </row>
    <row r="1137" spans="1:20" x14ac:dyDescent="0.3">
      <c r="A1137">
        <v>3</v>
      </c>
      <c r="B1137" s="1" t="s">
        <v>1987</v>
      </c>
      <c r="C1137" s="1" t="s">
        <v>1988</v>
      </c>
      <c r="D1137" s="1" t="s">
        <v>1989</v>
      </c>
      <c r="E1137" s="1" t="s">
        <v>209</v>
      </c>
      <c r="F1137" s="1" t="s">
        <v>21</v>
      </c>
      <c r="G1137">
        <v>1496</v>
      </c>
      <c r="H1137">
        <v>5</v>
      </c>
      <c r="I1137">
        <v>225</v>
      </c>
      <c r="J1137">
        <v>2</v>
      </c>
      <c r="K1137">
        <v>0.2</v>
      </c>
      <c r="L1137" s="1" t="s">
        <v>292</v>
      </c>
      <c r="M1137">
        <v>1</v>
      </c>
      <c r="N1137">
        <v>3</v>
      </c>
      <c r="O1137">
        <v>959.99</v>
      </c>
      <c r="P1137">
        <v>2018</v>
      </c>
      <c r="Q1137" s="1" t="s">
        <v>19</v>
      </c>
      <c r="R1137" s="1" t="s">
        <v>24</v>
      </c>
      <c r="S1137">
        <v>1535.9840000000002</v>
      </c>
      <c r="T1137" t="str">
        <f>_xlfn.CONCAT(bike_store_customer_order[[#This Row],[first_name]]," ",bike_store_customer_order[[#This Row],[last_name]])</f>
        <v>Tameka Fisher</v>
      </c>
    </row>
    <row r="1138" spans="1:20" x14ac:dyDescent="0.3">
      <c r="A1138">
        <v>818</v>
      </c>
      <c r="B1138" s="1" t="s">
        <v>2546</v>
      </c>
      <c r="C1138" s="1" t="s">
        <v>2547</v>
      </c>
      <c r="D1138" s="1" t="s">
        <v>2548</v>
      </c>
      <c r="E1138" s="1" t="s">
        <v>72</v>
      </c>
      <c r="F1138" s="1" t="s">
        <v>21</v>
      </c>
      <c r="G1138">
        <v>1380</v>
      </c>
      <c r="H1138">
        <v>1</v>
      </c>
      <c r="I1138">
        <v>255</v>
      </c>
      <c r="J1138">
        <v>2</v>
      </c>
      <c r="K1138">
        <v>0.1</v>
      </c>
      <c r="L1138" s="1" t="s">
        <v>247</v>
      </c>
      <c r="M1138">
        <v>1</v>
      </c>
      <c r="N1138">
        <v>3</v>
      </c>
      <c r="O1138">
        <v>899.99</v>
      </c>
      <c r="P1138">
        <v>2018</v>
      </c>
      <c r="Q1138" s="1" t="s">
        <v>19</v>
      </c>
      <c r="R1138" s="1" t="s">
        <v>24</v>
      </c>
      <c r="S1138">
        <v>1619.982</v>
      </c>
      <c r="T1138" t="str">
        <f>_xlfn.CONCAT(bike_store_customer_order[[#This Row],[first_name]]," ",bike_store_customer_order[[#This Row],[last_name]])</f>
        <v>Joel Wynn</v>
      </c>
    </row>
    <row r="1139" spans="1:20" x14ac:dyDescent="0.3">
      <c r="A1139">
        <v>818</v>
      </c>
      <c r="B1139" s="1" t="s">
        <v>2546</v>
      </c>
      <c r="C1139" s="1" t="s">
        <v>2547</v>
      </c>
      <c r="D1139" s="1" t="s">
        <v>2548</v>
      </c>
      <c r="E1139" s="1" t="s">
        <v>72</v>
      </c>
      <c r="F1139" s="1" t="s">
        <v>21</v>
      </c>
      <c r="G1139">
        <v>1380</v>
      </c>
      <c r="H1139">
        <v>2</v>
      </c>
      <c r="I1139">
        <v>229</v>
      </c>
      <c r="J1139">
        <v>2</v>
      </c>
      <c r="K1139">
        <v>7.0000000000000007E-2</v>
      </c>
      <c r="L1139" s="1" t="s">
        <v>266</v>
      </c>
      <c r="M1139">
        <v>1</v>
      </c>
      <c r="N1139">
        <v>3</v>
      </c>
      <c r="O1139">
        <v>429.99</v>
      </c>
      <c r="P1139">
        <v>2018</v>
      </c>
      <c r="Q1139" s="1" t="s">
        <v>19</v>
      </c>
      <c r="R1139" s="1" t="s">
        <v>24</v>
      </c>
      <c r="S1139">
        <v>799.78139999999996</v>
      </c>
      <c r="T1139" t="str">
        <f>_xlfn.CONCAT(bike_store_customer_order[[#This Row],[first_name]]," ",bike_store_customer_order[[#This Row],[last_name]])</f>
        <v>Joel Wynn</v>
      </c>
    </row>
    <row r="1140" spans="1:20" x14ac:dyDescent="0.3">
      <c r="A1140">
        <v>982</v>
      </c>
      <c r="B1140" s="1" t="s">
        <v>2549</v>
      </c>
      <c r="C1140" s="1" t="s">
        <v>1457</v>
      </c>
      <c r="D1140" s="1" t="s">
        <v>2550</v>
      </c>
      <c r="E1140" s="1" t="s">
        <v>29</v>
      </c>
      <c r="F1140" s="1" t="s">
        <v>15</v>
      </c>
      <c r="G1140">
        <v>1441</v>
      </c>
      <c r="H1140">
        <v>2</v>
      </c>
      <c r="I1140">
        <v>242</v>
      </c>
      <c r="J1140">
        <v>2</v>
      </c>
      <c r="K1140">
        <v>0.2</v>
      </c>
      <c r="L1140" s="1" t="s">
        <v>253</v>
      </c>
      <c r="M1140">
        <v>1</v>
      </c>
      <c r="N1140">
        <v>3</v>
      </c>
      <c r="O1140">
        <v>699.99</v>
      </c>
      <c r="P1140">
        <v>2018</v>
      </c>
      <c r="Q1140" s="1" t="s">
        <v>19</v>
      </c>
      <c r="R1140" s="1" t="s">
        <v>24</v>
      </c>
      <c r="S1140">
        <v>1119.9840000000002</v>
      </c>
      <c r="T1140" t="str">
        <f>_xlfn.CONCAT(bike_store_customer_order[[#This Row],[first_name]]," ",bike_store_customer_order[[#This Row],[last_name]])</f>
        <v>Orval Hunter</v>
      </c>
    </row>
    <row r="1141" spans="1:20" x14ac:dyDescent="0.3">
      <c r="A1141">
        <v>673</v>
      </c>
      <c r="B1141" s="1" t="s">
        <v>2551</v>
      </c>
      <c r="C1141" s="1" t="s">
        <v>1111</v>
      </c>
      <c r="D1141" s="1" t="s">
        <v>2552</v>
      </c>
      <c r="E1141" s="1" t="s">
        <v>166</v>
      </c>
      <c r="F1141" s="1" t="s">
        <v>21</v>
      </c>
      <c r="G1141">
        <v>641</v>
      </c>
      <c r="H1141">
        <v>3</v>
      </c>
      <c r="I1141">
        <v>64</v>
      </c>
      <c r="J1141">
        <v>1</v>
      </c>
      <c r="K1141">
        <v>0.2</v>
      </c>
      <c r="L1141" s="1" t="s">
        <v>244</v>
      </c>
      <c r="M1141">
        <v>1</v>
      </c>
      <c r="N1141">
        <v>3</v>
      </c>
      <c r="O1141">
        <v>489.99</v>
      </c>
      <c r="P1141">
        <v>2017</v>
      </c>
      <c r="Q1141" s="1" t="s">
        <v>19</v>
      </c>
      <c r="R1141" s="1" t="s">
        <v>24</v>
      </c>
      <c r="S1141">
        <v>391.99200000000002</v>
      </c>
      <c r="T1141" t="str">
        <f>_xlfn.CONCAT(bike_store_customer_order[[#This Row],[first_name]]," ",bike_store_customer_order[[#This Row],[last_name]])</f>
        <v>Adam Henderson</v>
      </c>
    </row>
    <row r="1142" spans="1:20" x14ac:dyDescent="0.3">
      <c r="A1142">
        <v>55</v>
      </c>
      <c r="B1142" s="1" t="s">
        <v>1755</v>
      </c>
      <c r="C1142" s="1" t="s">
        <v>1340</v>
      </c>
      <c r="D1142" s="1" t="s">
        <v>2256</v>
      </c>
      <c r="E1142" s="1" t="s">
        <v>64</v>
      </c>
      <c r="F1142" s="1" t="s">
        <v>27</v>
      </c>
      <c r="G1142">
        <v>1602</v>
      </c>
      <c r="H1142">
        <v>4</v>
      </c>
      <c r="I1142">
        <v>257</v>
      </c>
      <c r="J1142">
        <v>2</v>
      </c>
      <c r="K1142">
        <v>0.05</v>
      </c>
      <c r="L1142" s="1" t="s">
        <v>269</v>
      </c>
      <c r="M1142">
        <v>1</v>
      </c>
      <c r="N1142">
        <v>3</v>
      </c>
      <c r="O1142">
        <v>899.99</v>
      </c>
      <c r="P1142">
        <v>2018</v>
      </c>
      <c r="Q1142" s="1" t="s">
        <v>19</v>
      </c>
      <c r="R1142" s="1" t="s">
        <v>24</v>
      </c>
      <c r="S1142">
        <v>1709.981</v>
      </c>
      <c r="T1142" t="str">
        <f>_xlfn.CONCAT(bike_store_customer_order[[#This Row],[first_name]]," ",bike_store_customer_order[[#This Row],[last_name]])</f>
        <v>Diana Guerra</v>
      </c>
    </row>
    <row r="1143" spans="1:20" x14ac:dyDescent="0.3">
      <c r="A1143">
        <v>268</v>
      </c>
      <c r="B1143" s="1" t="s">
        <v>2553</v>
      </c>
      <c r="C1143" s="1" t="s">
        <v>1518</v>
      </c>
      <c r="D1143" s="1" t="s">
        <v>2554</v>
      </c>
      <c r="E1143" s="1" t="s">
        <v>34</v>
      </c>
      <c r="F1143" s="1" t="s">
        <v>27</v>
      </c>
      <c r="G1143">
        <v>1104</v>
      </c>
      <c r="H1143">
        <v>2</v>
      </c>
      <c r="I1143">
        <v>70</v>
      </c>
      <c r="J1143">
        <v>2</v>
      </c>
      <c r="K1143">
        <v>0.1</v>
      </c>
      <c r="L1143" s="1" t="s">
        <v>272</v>
      </c>
      <c r="M1143">
        <v>1</v>
      </c>
      <c r="N1143">
        <v>3</v>
      </c>
      <c r="O1143">
        <v>659.99</v>
      </c>
      <c r="P1143">
        <v>2017</v>
      </c>
      <c r="Q1143" s="1" t="s">
        <v>19</v>
      </c>
      <c r="R1143" s="1" t="s">
        <v>24</v>
      </c>
      <c r="S1143">
        <v>1187.982</v>
      </c>
      <c r="T1143" t="str">
        <f>_xlfn.CONCAT(bike_store_customer_order[[#This Row],[first_name]]," ",bike_store_customer_order[[#This Row],[last_name]])</f>
        <v>Trinity Riddle</v>
      </c>
    </row>
    <row r="1144" spans="1:20" x14ac:dyDescent="0.3">
      <c r="A1144">
        <v>37</v>
      </c>
      <c r="B1144" s="1" t="s">
        <v>1735</v>
      </c>
      <c r="C1144" s="1" t="s">
        <v>1736</v>
      </c>
      <c r="D1144" s="1" t="s">
        <v>1737</v>
      </c>
      <c r="E1144" s="1" t="s">
        <v>224</v>
      </c>
      <c r="F1144" s="1" t="s">
        <v>27</v>
      </c>
      <c r="G1144">
        <v>1524</v>
      </c>
      <c r="H1144">
        <v>4</v>
      </c>
      <c r="I1144">
        <v>252</v>
      </c>
      <c r="J1144">
        <v>2</v>
      </c>
      <c r="K1144">
        <v>0.2</v>
      </c>
      <c r="L1144" s="1" t="s">
        <v>206</v>
      </c>
      <c r="M1144">
        <v>1</v>
      </c>
      <c r="N1144">
        <v>3</v>
      </c>
      <c r="O1144">
        <v>2999.99</v>
      </c>
      <c r="P1144">
        <v>2018</v>
      </c>
      <c r="Q1144" s="1" t="s">
        <v>19</v>
      </c>
      <c r="R1144" s="1" t="s">
        <v>24</v>
      </c>
      <c r="S1144">
        <v>4799.9839999999995</v>
      </c>
      <c r="T1144" t="str">
        <f>_xlfn.CONCAT(bike_store_customer_order[[#This Row],[first_name]]," ",bike_store_customer_order[[#This Row],[last_name]])</f>
        <v>Melia Brady</v>
      </c>
    </row>
    <row r="1145" spans="1:20" x14ac:dyDescent="0.3">
      <c r="A1145">
        <v>1115</v>
      </c>
      <c r="B1145" s="1" t="s">
        <v>2308</v>
      </c>
      <c r="C1145" s="1" t="s">
        <v>2309</v>
      </c>
      <c r="D1145" s="1" t="s">
        <v>2310</v>
      </c>
      <c r="E1145" s="1" t="s">
        <v>53</v>
      </c>
      <c r="F1145" s="1" t="s">
        <v>27</v>
      </c>
      <c r="G1145">
        <v>1007</v>
      </c>
      <c r="H1145">
        <v>4</v>
      </c>
      <c r="I1145">
        <v>76</v>
      </c>
      <c r="J1145">
        <v>1</v>
      </c>
      <c r="K1145">
        <v>0.2</v>
      </c>
      <c r="L1145" s="1" t="s">
        <v>189</v>
      </c>
      <c r="M1145">
        <v>1</v>
      </c>
      <c r="N1145">
        <v>3</v>
      </c>
      <c r="O1145">
        <v>299.99</v>
      </c>
      <c r="P1145">
        <v>2017</v>
      </c>
      <c r="Q1145" s="1" t="s">
        <v>19</v>
      </c>
      <c r="R1145" s="1" t="s">
        <v>24</v>
      </c>
      <c r="S1145">
        <v>239.99200000000002</v>
      </c>
      <c r="T1145" t="str">
        <f>_xlfn.CONCAT(bike_store_customer_order[[#This Row],[first_name]]," ",bike_store_customer_order[[#This Row],[last_name]])</f>
        <v>Lina Meadows</v>
      </c>
    </row>
    <row r="1146" spans="1:20" x14ac:dyDescent="0.3">
      <c r="A1146">
        <v>52</v>
      </c>
      <c r="B1146" s="1" t="s">
        <v>2555</v>
      </c>
      <c r="C1146" s="1" t="s">
        <v>2556</v>
      </c>
      <c r="D1146" s="1" t="s">
        <v>2557</v>
      </c>
      <c r="E1146" s="1" t="s">
        <v>73</v>
      </c>
      <c r="F1146" s="1" t="s">
        <v>27</v>
      </c>
      <c r="G1146">
        <v>1501</v>
      </c>
      <c r="H1146">
        <v>2</v>
      </c>
      <c r="I1146">
        <v>219</v>
      </c>
      <c r="J1146">
        <v>1</v>
      </c>
      <c r="K1146">
        <v>7.0000000000000007E-2</v>
      </c>
      <c r="L1146" s="1" t="s">
        <v>280</v>
      </c>
      <c r="M1146">
        <v>1</v>
      </c>
      <c r="N1146">
        <v>3</v>
      </c>
      <c r="O1146">
        <v>639.99</v>
      </c>
      <c r="P1146">
        <v>2018</v>
      </c>
      <c r="Q1146" s="1" t="s">
        <v>19</v>
      </c>
      <c r="R1146" s="1" t="s">
        <v>24</v>
      </c>
      <c r="S1146">
        <v>595.19069999999999</v>
      </c>
      <c r="T1146" t="str">
        <f>_xlfn.CONCAT(bike_store_customer_order[[#This Row],[first_name]]," ",bike_store_customer_order[[#This Row],[last_name]])</f>
        <v>Tu Ramirez</v>
      </c>
    </row>
    <row r="1147" spans="1:20" x14ac:dyDescent="0.3">
      <c r="A1147">
        <v>1116</v>
      </c>
      <c r="B1147" s="1" t="s">
        <v>2558</v>
      </c>
      <c r="C1147" s="1" t="s">
        <v>2559</v>
      </c>
      <c r="D1147" s="1" t="s">
        <v>2560</v>
      </c>
      <c r="E1147" s="1" t="s">
        <v>259</v>
      </c>
      <c r="F1147" s="1" t="s">
        <v>27</v>
      </c>
      <c r="G1147">
        <v>1429</v>
      </c>
      <c r="H1147">
        <v>1</v>
      </c>
      <c r="I1147">
        <v>70</v>
      </c>
      <c r="J1147">
        <v>2</v>
      </c>
      <c r="K1147">
        <v>0.2</v>
      </c>
      <c r="L1147" s="1" t="s">
        <v>272</v>
      </c>
      <c r="M1147">
        <v>1</v>
      </c>
      <c r="N1147">
        <v>3</v>
      </c>
      <c r="O1147">
        <v>659.99</v>
      </c>
      <c r="P1147">
        <v>2017</v>
      </c>
      <c r="Q1147" s="1" t="s">
        <v>19</v>
      </c>
      <c r="R1147" s="1" t="s">
        <v>24</v>
      </c>
      <c r="S1147">
        <v>1055.9840000000002</v>
      </c>
      <c r="T1147" t="str">
        <f>_xlfn.CONCAT(bike_store_customer_order[[#This Row],[first_name]]," ",bike_store_customer_order[[#This Row],[last_name]])</f>
        <v>Patria Harper</v>
      </c>
    </row>
    <row r="1148" spans="1:20" x14ac:dyDescent="0.3">
      <c r="A1148">
        <v>1195</v>
      </c>
      <c r="B1148" s="1" t="s">
        <v>2561</v>
      </c>
      <c r="C1148" s="1" t="s">
        <v>1264</v>
      </c>
      <c r="D1148" s="1" t="s">
        <v>2562</v>
      </c>
      <c r="E1148" s="1" t="s">
        <v>51</v>
      </c>
      <c r="F1148" s="1" t="s">
        <v>27</v>
      </c>
      <c r="G1148">
        <v>887</v>
      </c>
      <c r="H1148">
        <v>2</v>
      </c>
      <c r="I1148">
        <v>70</v>
      </c>
      <c r="J1148">
        <v>1</v>
      </c>
      <c r="K1148">
        <v>0.1</v>
      </c>
      <c r="L1148" s="1" t="s">
        <v>272</v>
      </c>
      <c r="M1148">
        <v>1</v>
      </c>
      <c r="N1148">
        <v>3</v>
      </c>
      <c r="O1148">
        <v>659.99</v>
      </c>
      <c r="P1148">
        <v>2017</v>
      </c>
      <c r="Q1148" s="1" t="s">
        <v>19</v>
      </c>
      <c r="R1148" s="1" t="s">
        <v>24</v>
      </c>
      <c r="S1148">
        <v>593.99099999999999</v>
      </c>
      <c r="T1148" t="str">
        <f>_xlfn.CONCAT(bike_store_customer_order[[#This Row],[first_name]]," ",bike_store_customer_order[[#This Row],[last_name]])</f>
        <v>Chantell Bridges</v>
      </c>
    </row>
    <row r="1149" spans="1:20" x14ac:dyDescent="0.3">
      <c r="A1149">
        <v>225</v>
      </c>
      <c r="B1149" s="1" t="s">
        <v>2563</v>
      </c>
      <c r="C1149" s="1" t="s">
        <v>1104</v>
      </c>
      <c r="D1149" s="1" t="s">
        <v>2564</v>
      </c>
      <c r="E1149" s="1" t="s">
        <v>96</v>
      </c>
      <c r="F1149" s="1" t="s">
        <v>27</v>
      </c>
      <c r="G1149">
        <v>1067</v>
      </c>
      <c r="H1149">
        <v>1</v>
      </c>
      <c r="I1149">
        <v>74</v>
      </c>
      <c r="J1149">
        <v>2</v>
      </c>
      <c r="K1149">
        <v>7.0000000000000007E-2</v>
      </c>
      <c r="L1149" s="1" t="s">
        <v>271</v>
      </c>
      <c r="M1149">
        <v>1</v>
      </c>
      <c r="N1149">
        <v>3</v>
      </c>
      <c r="O1149">
        <v>439.99</v>
      </c>
      <c r="P1149">
        <v>2017</v>
      </c>
      <c r="Q1149" s="1" t="s">
        <v>19</v>
      </c>
      <c r="R1149" s="1" t="s">
        <v>24</v>
      </c>
      <c r="S1149">
        <v>818.38139999999999</v>
      </c>
      <c r="T1149" t="str">
        <f>_xlfn.CONCAT(bike_store_customer_order[[#This Row],[first_name]]," ",bike_store_customer_order[[#This Row],[last_name]])</f>
        <v>Barbera Riggs</v>
      </c>
    </row>
    <row r="1150" spans="1:20" x14ac:dyDescent="0.3">
      <c r="A1150">
        <v>29</v>
      </c>
      <c r="B1150" s="1" t="s">
        <v>2444</v>
      </c>
      <c r="C1150" s="1" t="s">
        <v>2445</v>
      </c>
      <c r="D1150" s="1" t="s">
        <v>2446</v>
      </c>
      <c r="E1150" s="1" t="s">
        <v>62</v>
      </c>
      <c r="F1150" s="1" t="s">
        <v>27</v>
      </c>
      <c r="G1150">
        <v>1569</v>
      </c>
      <c r="H1150">
        <v>1</v>
      </c>
      <c r="I1150">
        <v>252</v>
      </c>
      <c r="J1150">
        <v>1</v>
      </c>
      <c r="K1150">
        <v>0.1</v>
      </c>
      <c r="L1150" s="1" t="s">
        <v>206</v>
      </c>
      <c r="M1150">
        <v>1</v>
      </c>
      <c r="N1150">
        <v>3</v>
      </c>
      <c r="O1150">
        <v>2999.99</v>
      </c>
      <c r="P1150">
        <v>2018</v>
      </c>
      <c r="Q1150" s="1" t="s">
        <v>19</v>
      </c>
      <c r="R1150" s="1" t="s">
        <v>24</v>
      </c>
      <c r="S1150">
        <v>2699.991</v>
      </c>
      <c r="T1150" t="str">
        <f>_xlfn.CONCAT(bike_store_customer_order[[#This Row],[first_name]]," ",bike_store_customer_order[[#This Row],[last_name]])</f>
        <v>Syreeta Hendricks</v>
      </c>
    </row>
    <row r="1151" spans="1:20" x14ac:dyDescent="0.3">
      <c r="A1151">
        <v>631</v>
      </c>
      <c r="B1151" s="1" t="s">
        <v>2565</v>
      </c>
      <c r="C1151" s="1" t="s">
        <v>2566</v>
      </c>
      <c r="D1151" s="1" t="s">
        <v>2567</v>
      </c>
      <c r="E1151" s="1" t="s">
        <v>47</v>
      </c>
      <c r="F1151" s="1" t="s">
        <v>27</v>
      </c>
      <c r="G1151">
        <v>931</v>
      </c>
      <c r="H1151">
        <v>2</v>
      </c>
      <c r="I1151">
        <v>76</v>
      </c>
      <c r="J1151">
        <v>1</v>
      </c>
      <c r="K1151">
        <v>0.2</v>
      </c>
      <c r="L1151" s="1" t="s">
        <v>189</v>
      </c>
      <c r="M1151">
        <v>1</v>
      </c>
      <c r="N1151">
        <v>3</v>
      </c>
      <c r="O1151">
        <v>299.99</v>
      </c>
      <c r="P1151">
        <v>2017</v>
      </c>
      <c r="Q1151" s="1" t="s">
        <v>19</v>
      </c>
      <c r="R1151" s="1" t="s">
        <v>24</v>
      </c>
      <c r="S1151">
        <v>239.99200000000002</v>
      </c>
      <c r="T1151" t="str">
        <f>_xlfn.CONCAT(bike_store_customer_order[[#This Row],[first_name]]," ",bike_store_customer_order[[#This Row],[last_name]])</f>
        <v>Tressa Weiss</v>
      </c>
    </row>
    <row r="1152" spans="1:20" x14ac:dyDescent="0.3">
      <c r="A1152">
        <v>1143</v>
      </c>
      <c r="B1152" s="1" t="s">
        <v>2568</v>
      </c>
      <c r="C1152" s="1" t="s">
        <v>2569</v>
      </c>
      <c r="D1152" s="1" t="s">
        <v>2570</v>
      </c>
      <c r="E1152" s="1" t="s">
        <v>297</v>
      </c>
      <c r="F1152" s="1" t="s">
        <v>27</v>
      </c>
      <c r="G1152">
        <v>756</v>
      </c>
      <c r="H1152">
        <v>1</v>
      </c>
      <c r="I1152">
        <v>64</v>
      </c>
      <c r="J1152">
        <v>1</v>
      </c>
      <c r="K1152">
        <v>0.1</v>
      </c>
      <c r="L1152" s="1" t="s">
        <v>244</v>
      </c>
      <c r="M1152">
        <v>1</v>
      </c>
      <c r="N1152">
        <v>3</v>
      </c>
      <c r="O1152">
        <v>489.99</v>
      </c>
      <c r="P1152">
        <v>2017</v>
      </c>
      <c r="Q1152" s="1" t="s">
        <v>19</v>
      </c>
      <c r="R1152" s="1" t="s">
        <v>24</v>
      </c>
      <c r="S1152">
        <v>440.99100000000004</v>
      </c>
      <c r="T1152" t="str">
        <f>_xlfn.CONCAT(bike_store_customer_order[[#This Row],[first_name]]," ",bike_store_customer_order[[#This Row],[last_name]])</f>
        <v>Sommer Hopkins</v>
      </c>
    </row>
    <row r="1153" spans="1:20" x14ac:dyDescent="0.3">
      <c r="A1153">
        <v>323</v>
      </c>
      <c r="B1153" s="1" t="s">
        <v>2571</v>
      </c>
      <c r="C1153" s="1" t="s">
        <v>907</v>
      </c>
      <c r="D1153" s="1" t="s">
        <v>2572</v>
      </c>
      <c r="E1153" s="1" t="s">
        <v>157</v>
      </c>
      <c r="F1153" s="1" t="s">
        <v>27</v>
      </c>
      <c r="G1153">
        <v>1388</v>
      </c>
      <c r="H1153">
        <v>1</v>
      </c>
      <c r="I1153">
        <v>251</v>
      </c>
      <c r="J1153">
        <v>1</v>
      </c>
      <c r="K1153">
        <v>0.1</v>
      </c>
      <c r="L1153" s="1" t="s">
        <v>203</v>
      </c>
      <c r="M1153">
        <v>1</v>
      </c>
      <c r="N1153">
        <v>3</v>
      </c>
      <c r="O1153">
        <v>2999.99</v>
      </c>
      <c r="P1153">
        <v>2018</v>
      </c>
      <c r="Q1153" s="1" t="s">
        <v>19</v>
      </c>
      <c r="R1153" s="1" t="s">
        <v>24</v>
      </c>
      <c r="S1153">
        <v>2699.991</v>
      </c>
      <c r="T1153" t="str">
        <f>_xlfn.CONCAT(bike_store_customer_order[[#This Row],[first_name]]," ",bike_store_customer_order[[#This Row],[last_name]])</f>
        <v>Jeniffer Slater</v>
      </c>
    </row>
    <row r="1154" spans="1:20" x14ac:dyDescent="0.3">
      <c r="A1154">
        <v>1025</v>
      </c>
      <c r="B1154" s="1" t="s">
        <v>2447</v>
      </c>
      <c r="C1154" s="1" t="s">
        <v>2057</v>
      </c>
      <c r="D1154" s="1" t="s">
        <v>2448</v>
      </c>
      <c r="E1154" s="1" t="s">
        <v>163</v>
      </c>
      <c r="F1154" s="1" t="s">
        <v>27</v>
      </c>
      <c r="G1154">
        <v>943</v>
      </c>
      <c r="H1154">
        <v>2</v>
      </c>
      <c r="I1154">
        <v>82</v>
      </c>
      <c r="J1154">
        <v>1</v>
      </c>
      <c r="K1154">
        <v>0.2</v>
      </c>
      <c r="L1154" s="1" t="s">
        <v>275</v>
      </c>
      <c r="M1154">
        <v>1</v>
      </c>
      <c r="N1154">
        <v>3</v>
      </c>
      <c r="O1154">
        <v>659.99</v>
      </c>
      <c r="P1154">
        <v>2017</v>
      </c>
      <c r="Q1154" s="1" t="s">
        <v>19</v>
      </c>
      <c r="R1154" s="1" t="s">
        <v>24</v>
      </c>
      <c r="S1154">
        <v>527.99200000000008</v>
      </c>
      <c r="T1154" t="str">
        <f>_xlfn.CONCAT(bike_store_customer_order[[#This Row],[first_name]]," ",bike_store_customer_order[[#This Row],[last_name]])</f>
        <v>Daphine Willis</v>
      </c>
    </row>
    <row r="1155" spans="1:20" x14ac:dyDescent="0.3">
      <c r="A1155">
        <v>213</v>
      </c>
      <c r="B1155" s="1" t="s">
        <v>2573</v>
      </c>
      <c r="C1155" s="1" t="s">
        <v>1827</v>
      </c>
      <c r="D1155" s="1" t="s">
        <v>2574</v>
      </c>
      <c r="E1155" s="1" t="s">
        <v>84</v>
      </c>
      <c r="F1155" s="1" t="s">
        <v>27</v>
      </c>
      <c r="G1155">
        <v>1212</v>
      </c>
      <c r="H1155">
        <v>1</v>
      </c>
      <c r="I1155">
        <v>74</v>
      </c>
      <c r="J1155">
        <v>1</v>
      </c>
      <c r="K1155">
        <v>0.1</v>
      </c>
      <c r="L1155" s="1" t="s">
        <v>271</v>
      </c>
      <c r="M1155">
        <v>1</v>
      </c>
      <c r="N1155">
        <v>3</v>
      </c>
      <c r="O1155">
        <v>439.99</v>
      </c>
      <c r="P1155">
        <v>2017</v>
      </c>
      <c r="Q1155" s="1" t="s">
        <v>19</v>
      </c>
      <c r="R1155" s="1" t="s">
        <v>24</v>
      </c>
      <c r="S1155">
        <v>395.99100000000004</v>
      </c>
      <c r="T1155" t="str">
        <f>_xlfn.CONCAT(bike_store_customer_order[[#This Row],[first_name]]," ",bike_store_customer_order[[#This Row],[last_name]])</f>
        <v>Elenore Hensley</v>
      </c>
    </row>
    <row r="1156" spans="1:20" x14ac:dyDescent="0.3">
      <c r="A1156">
        <v>839</v>
      </c>
      <c r="B1156" s="1" t="s">
        <v>2575</v>
      </c>
      <c r="C1156" s="1" t="s">
        <v>2576</v>
      </c>
      <c r="D1156" s="1" t="s">
        <v>2577</v>
      </c>
      <c r="E1156" s="1" t="s">
        <v>53</v>
      </c>
      <c r="F1156" s="1" t="s">
        <v>27</v>
      </c>
      <c r="G1156">
        <v>1415</v>
      </c>
      <c r="H1156">
        <v>4</v>
      </c>
      <c r="I1156">
        <v>245</v>
      </c>
      <c r="J1156">
        <v>1</v>
      </c>
      <c r="K1156">
        <v>0.05</v>
      </c>
      <c r="L1156" s="1" t="s">
        <v>287</v>
      </c>
      <c r="M1156">
        <v>1</v>
      </c>
      <c r="N1156">
        <v>3</v>
      </c>
      <c r="O1156">
        <v>659.99</v>
      </c>
      <c r="P1156">
        <v>2018</v>
      </c>
      <c r="Q1156" s="1" t="s">
        <v>19</v>
      </c>
      <c r="R1156" s="1" t="s">
        <v>24</v>
      </c>
      <c r="S1156">
        <v>626.9905</v>
      </c>
      <c r="T1156" t="str">
        <f>_xlfn.CONCAT(bike_store_customer_order[[#This Row],[first_name]]," ",bike_store_customer_order[[#This Row],[last_name]])</f>
        <v>Carolann Russell</v>
      </c>
    </row>
    <row r="1157" spans="1:20" x14ac:dyDescent="0.3">
      <c r="A1157">
        <v>1287</v>
      </c>
      <c r="B1157" s="1" t="s">
        <v>2578</v>
      </c>
      <c r="C1157" s="1" t="s">
        <v>892</v>
      </c>
      <c r="D1157" s="1" t="s">
        <v>2579</v>
      </c>
      <c r="E1157" s="1" t="s">
        <v>259</v>
      </c>
      <c r="F1157" s="1" t="s">
        <v>27</v>
      </c>
      <c r="G1157">
        <v>984</v>
      </c>
      <c r="H1157">
        <v>2</v>
      </c>
      <c r="I1157">
        <v>81</v>
      </c>
      <c r="J1157">
        <v>2</v>
      </c>
      <c r="K1157">
        <v>0.2</v>
      </c>
      <c r="L1157" s="1" t="s">
        <v>273</v>
      </c>
      <c r="M1157">
        <v>1</v>
      </c>
      <c r="N1157">
        <v>3</v>
      </c>
      <c r="O1157">
        <v>1099.99</v>
      </c>
      <c r="P1157">
        <v>2017</v>
      </c>
      <c r="Q1157" s="1" t="s">
        <v>19</v>
      </c>
      <c r="R1157" s="1" t="s">
        <v>24</v>
      </c>
      <c r="S1157">
        <v>1759.9840000000002</v>
      </c>
      <c r="T1157" t="str">
        <f>_xlfn.CONCAT(bike_store_customer_order[[#This Row],[first_name]]," ",bike_store_customer_order[[#This Row],[last_name]])</f>
        <v>Victor Pittman</v>
      </c>
    </row>
    <row r="1158" spans="1:20" x14ac:dyDescent="0.3">
      <c r="A1158">
        <v>594</v>
      </c>
      <c r="B1158" s="1" t="s">
        <v>1465</v>
      </c>
      <c r="C1158" s="1" t="s">
        <v>1466</v>
      </c>
      <c r="D1158" s="1" t="s">
        <v>1467</v>
      </c>
      <c r="E1158" s="1" t="s">
        <v>99</v>
      </c>
      <c r="F1158" s="1" t="s">
        <v>27</v>
      </c>
      <c r="G1158">
        <v>1343</v>
      </c>
      <c r="H1158">
        <v>1</v>
      </c>
      <c r="I1158">
        <v>244</v>
      </c>
      <c r="J1158">
        <v>1</v>
      </c>
      <c r="K1158">
        <v>0.05</v>
      </c>
      <c r="L1158" s="1" t="s">
        <v>258</v>
      </c>
      <c r="M1158">
        <v>1</v>
      </c>
      <c r="N1158">
        <v>3</v>
      </c>
      <c r="O1158">
        <v>559.99</v>
      </c>
      <c r="P1158">
        <v>2018</v>
      </c>
      <c r="Q1158" s="1" t="s">
        <v>19</v>
      </c>
      <c r="R1158" s="1" t="s">
        <v>24</v>
      </c>
      <c r="S1158">
        <v>531.9905</v>
      </c>
      <c r="T1158" t="str">
        <f>_xlfn.CONCAT(bike_store_customer_order[[#This Row],[first_name]]," ",bike_store_customer_order[[#This Row],[last_name]])</f>
        <v>Deanne Parsons</v>
      </c>
    </row>
    <row r="1159" spans="1:20" x14ac:dyDescent="0.3">
      <c r="A1159">
        <v>112</v>
      </c>
      <c r="B1159" s="1" t="s">
        <v>2013</v>
      </c>
      <c r="C1159" s="1" t="s">
        <v>1505</v>
      </c>
      <c r="D1159" s="1" t="s">
        <v>2014</v>
      </c>
      <c r="E1159" s="1" t="s">
        <v>108</v>
      </c>
      <c r="F1159" s="1" t="s">
        <v>27</v>
      </c>
      <c r="G1159">
        <v>1475</v>
      </c>
      <c r="H1159">
        <v>2</v>
      </c>
      <c r="I1159">
        <v>261</v>
      </c>
      <c r="J1159">
        <v>2</v>
      </c>
      <c r="K1159">
        <v>7.0000000000000007E-2</v>
      </c>
      <c r="L1159" s="1" t="s">
        <v>252</v>
      </c>
      <c r="M1159">
        <v>1</v>
      </c>
      <c r="N1159">
        <v>3</v>
      </c>
      <c r="O1159">
        <v>899.99</v>
      </c>
      <c r="P1159">
        <v>2018</v>
      </c>
      <c r="Q1159" s="1" t="s">
        <v>19</v>
      </c>
      <c r="R1159" s="1" t="s">
        <v>24</v>
      </c>
      <c r="S1159">
        <v>1673.9813999999999</v>
      </c>
      <c r="T1159" t="str">
        <f>_xlfn.CONCAT(bike_store_customer_order[[#This Row],[first_name]]," ",bike_store_customer_order[[#This Row],[last_name]])</f>
        <v>Yuk Vega</v>
      </c>
    </row>
    <row r="1160" spans="1:20" x14ac:dyDescent="0.3">
      <c r="A1160">
        <v>793</v>
      </c>
      <c r="B1160" s="1" t="s">
        <v>2580</v>
      </c>
      <c r="C1160" s="1" t="s">
        <v>1322</v>
      </c>
      <c r="D1160" s="1" t="s">
        <v>2581</v>
      </c>
      <c r="E1160" s="1" t="s">
        <v>120</v>
      </c>
      <c r="F1160" s="1" t="s">
        <v>27</v>
      </c>
      <c r="G1160">
        <v>1078</v>
      </c>
      <c r="H1160">
        <v>1</v>
      </c>
      <c r="I1160">
        <v>76</v>
      </c>
      <c r="J1160">
        <v>2</v>
      </c>
      <c r="K1160">
        <v>7.0000000000000007E-2</v>
      </c>
      <c r="L1160" s="1" t="s">
        <v>189</v>
      </c>
      <c r="M1160">
        <v>1</v>
      </c>
      <c r="N1160">
        <v>3</v>
      </c>
      <c r="O1160">
        <v>299.99</v>
      </c>
      <c r="P1160">
        <v>2017</v>
      </c>
      <c r="Q1160" s="1" t="s">
        <v>19</v>
      </c>
      <c r="R1160" s="1" t="s">
        <v>24</v>
      </c>
      <c r="S1160">
        <v>557.98140000000001</v>
      </c>
      <c r="T1160" t="str">
        <f>_xlfn.CONCAT(bike_store_customer_order[[#This Row],[first_name]]," ",bike_store_customer_order[[#This Row],[last_name]])</f>
        <v>Chantay Maynard</v>
      </c>
    </row>
    <row r="1161" spans="1:20" x14ac:dyDescent="0.3">
      <c r="A1161">
        <v>1101</v>
      </c>
      <c r="B1161" s="1" t="s">
        <v>1759</v>
      </c>
      <c r="C1161" s="1" t="s">
        <v>1760</v>
      </c>
      <c r="D1161" s="1" t="s">
        <v>1761</v>
      </c>
      <c r="E1161" s="1" t="s">
        <v>227</v>
      </c>
      <c r="F1161" s="1" t="s">
        <v>27</v>
      </c>
      <c r="G1161">
        <v>1462</v>
      </c>
      <c r="H1161">
        <v>3</v>
      </c>
      <c r="I1161">
        <v>223</v>
      </c>
      <c r="J1161">
        <v>1</v>
      </c>
      <c r="K1161">
        <v>0.1</v>
      </c>
      <c r="L1161" s="1" t="s">
        <v>300</v>
      </c>
      <c r="M1161">
        <v>1</v>
      </c>
      <c r="N1161">
        <v>3</v>
      </c>
      <c r="O1161">
        <v>529.99</v>
      </c>
      <c r="P1161">
        <v>2018</v>
      </c>
      <c r="Q1161" s="1" t="s">
        <v>19</v>
      </c>
      <c r="R1161" s="1" t="s">
        <v>24</v>
      </c>
      <c r="S1161">
        <v>476.99100000000004</v>
      </c>
      <c r="T1161" t="str">
        <f>_xlfn.CONCAT(bike_store_customer_order[[#This Row],[first_name]]," ",bike_store_customer_order[[#This Row],[last_name]])</f>
        <v>Louise Flowers</v>
      </c>
    </row>
    <row r="1162" spans="1:20" x14ac:dyDescent="0.3">
      <c r="A1162">
        <v>1101</v>
      </c>
      <c r="B1162" s="1" t="s">
        <v>1759</v>
      </c>
      <c r="C1162" s="1" t="s">
        <v>1760</v>
      </c>
      <c r="D1162" s="1" t="s">
        <v>1761</v>
      </c>
      <c r="E1162" s="1" t="s">
        <v>227</v>
      </c>
      <c r="F1162" s="1" t="s">
        <v>27</v>
      </c>
      <c r="G1162">
        <v>1462</v>
      </c>
      <c r="H1162">
        <v>5</v>
      </c>
      <c r="I1162">
        <v>251</v>
      </c>
      <c r="J1162">
        <v>1</v>
      </c>
      <c r="K1162">
        <v>0.05</v>
      </c>
      <c r="L1162" s="1" t="s">
        <v>203</v>
      </c>
      <c r="M1162">
        <v>1</v>
      </c>
      <c r="N1162">
        <v>3</v>
      </c>
      <c r="O1162">
        <v>2999.99</v>
      </c>
      <c r="P1162">
        <v>2018</v>
      </c>
      <c r="Q1162" s="1" t="s">
        <v>19</v>
      </c>
      <c r="R1162" s="1" t="s">
        <v>24</v>
      </c>
      <c r="S1162">
        <v>2849.9904999999999</v>
      </c>
      <c r="T1162" t="str">
        <f>_xlfn.CONCAT(bike_store_customer_order[[#This Row],[first_name]]," ",bike_store_customer_order[[#This Row],[last_name]])</f>
        <v>Louise Flowers</v>
      </c>
    </row>
    <row r="1163" spans="1:20" x14ac:dyDescent="0.3">
      <c r="A1163">
        <v>1303</v>
      </c>
      <c r="B1163" s="1" t="s">
        <v>2582</v>
      </c>
      <c r="C1163" s="1" t="s">
        <v>2583</v>
      </c>
      <c r="D1163" s="1" t="s">
        <v>2584</v>
      </c>
      <c r="E1163" s="1" t="s">
        <v>129</v>
      </c>
      <c r="F1163" s="1" t="s">
        <v>27</v>
      </c>
      <c r="G1163">
        <v>1382</v>
      </c>
      <c r="H1163">
        <v>1</v>
      </c>
      <c r="I1163">
        <v>232</v>
      </c>
      <c r="J1163">
        <v>1</v>
      </c>
      <c r="K1163">
        <v>0.2</v>
      </c>
      <c r="L1163" s="1" t="s">
        <v>298</v>
      </c>
      <c r="M1163">
        <v>1</v>
      </c>
      <c r="N1163">
        <v>3</v>
      </c>
      <c r="O1163">
        <v>479.99</v>
      </c>
      <c r="P1163">
        <v>2018</v>
      </c>
      <c r="Q1163" s="1" t="s">
        <v>19</v>
      </c>
      <c r="R1163" s="1" t="s">
        <v>24</v>
      </c>
      <c r="S1163">
        <v>383.99200000000002</v>
      </c>
      <c r="T1163" t="str">
        <f>_xlfn.CONCAT(bike_store_customer_order[[#This Row],[first_name]]," ",bike_store_customer_order[[#This Row],[last_name]])</f>
        <v>Renay Atkins</v>
      </c>
    </row>
    <row r="1164" spans="1:20" x14ac:dyDescent="0.3">
      <c r="A1164">
        <v>1303</v>
      </c>
      <c r="B1164" s="1" t="s">
        <v>2582</v>
      </c>
      <c r="C1164" s="1" t="s">
        <v>2583</v>
      </c>
      <c r="D1164" s="1" t="s">
        <v>2584</v>
      </c>
      <c r="E1164" s="1" t="s">
        <v>129</v>
      </c>
      <c r="F1164" s="1" t="s">
        <v>27</v>
      </c>
      <c r="G1164">
        <v>1382</v>
      </c>
      <c r="H1164">
        <v>2</v>
      </c>
      <c r="I1164">
        <v>81</v>
      </c>
      <c r="J1164">
        <v>2</v>
      </c>
      <c r="K1164">
        <v>0.05</v>
      </c>
      <c r="L1164" s="1" t="s">
        <v>273</v>
      </c>
      <c r="M1164">
        <v>1</v>
      </c>
      <c r="N1164">
        <v>3</v>
      </c>
      <c r="O1164">
        <v>1099.99</v>
      </c>
      <c r="P1164">
        <v>2017</v>
      </c>
      <c r="Q1164" s="1" t="s">
        <v>19</v>
      </c>
      <c r="R1164" s="1" t="s">
        <v>24</v>
      </c>
      <c r="S1164">
        <v>2089.9809999999998</v>
      </c>
      <c r="T1164" t="str">
        <f>_xlfn.CONCAT(bike_store_customer_order[[#This Row],[first_name]]," ",bike_store_customer_order[[#This Row],[last_name]])</f>
        <v>Renay Atkins</v>
      </c>
    </row>
    <row r="1165" spans="1:20" x14ac:dyDescent="0.3">
      <c r="A1165">
        <v>1303</v>
      </c>
      <c r="B1165" s="1" t="s">
        <v>2582</v>
      </c>
      <c r="C1165" s="1" t="s">
        <v>2583</v>
      </c>
      <c r="D1165" s="1" t="s">
        <v>2584</v>
      </c>
      <c r="E1165" s="1" t="s">
        <v>129</v>
      </c>
      <c r="F1165" s="1" t="s">
        <v>27</v>
      </c>
      <c r="G1165">
        <v>1382</v>
      </c>
      <c r="H1165">
        <v>3</v>
      </c>
      <c r="I1165">
        <v>225</v>
      </c>
      <c r="J1165">
        <v>1</v>
      </c>
      <c r="K1165">
        <v>0.1</v>
      </c>
      <c r="L1165" s="1" t="s">
        <v>292</v>
      </c>
      <c r="M1165">
        <v>1</v>
      </c>
      <c r="N1165">
        <v>3</v>
      </c>
      <c r="O1165">
        <v>959.99</v>
      </c>
      <c r="P1165">
        <v>2018</v>
      </c>
      <c r="Q1165" s="1" t="s">
        <v>19</v>
      </c>
      <c r="R1165" s="1" t="s">
        <v>24</v>
      </c>
      <c r="S1165">
        <v>863.99099999999999</v>
      </c>
      <c r="T1165" t="str">
        <f>_xlfn.CONCAT(bike_store_customer_order[[#This Row],[first_name]]," ",bike_store_customer_order[[#This Row],[last_name]])</f>
        <v>Renay Atkins</v>
      </c>
    </row>
    <row r="1166" spans="1:20" x14ac:dyDescent="0.3">
      <c r="A1166">
        <v>1303</v>
      </c>
      <c r="B1166" s="1" t="s">
        <v>2582</v>
      </c>
      <c r="C1166" s="1" t="s">
        <v>2583</v>
      </c>
      <c r="D1166" s="1" t="s">
        <v>2584</v>
      </c>
      <c r="E1166" s="1" t="s">
        <v>129</v>
      </c>
      <c r="F1166" s="1" t="s">
        <v>27</v>
      </c>
      <c r="G1166">
        <v>1382</v>
      </c>
      <c r="H1166">
        <v>5</v>
      </c>
      <c r="I1166">
        <v>238</v>
      </c>
      <c r="J1166">
        <v>1</v>
      </c>
      <c r="K1166">
        <v>0.2</v>
      </c>
      <c r="L1166" s="1" t="s">
        <v>250</v>
      </c>
      <c r="M1166">
        <v>1</v>
      </c>
      <c r="N1166">
        <v>3</v>
      </c>
      <c r="O1166">
        <v>749.99</v>
      </c>
      <c r="P1166">
        <v>2018</v>
      </c>
      <c r="Q1166" s="1" t="s">
        <v>19</v>
      </c>
      <c r="R1166" s="1" t="s">
        <v>24</v>
      </c>
      <c r="S1166">
        <v>599.99200000000008</v>
      </c>
      <c r="T1166" t="str">
        <f>_xlfn.CONCAT(bike_store_customer_order[[#This Row],[first_name]]," ",bike_store_customer_order[[#This Row],[last_name]])</f>
        <v>Renay Atkins</v>
      </c>
    </row>
    <row r="1167" spans="1:20" x14ac:dyDescent="0.3">
      <c r="A1167">
        <v>969</v>
      </c>
      <c r="B1167" s="1" t="s">
        <v>2585</v>
      </c>
      <c r="C1167" s="1" t="s">
        <v>2586</v>
      </c>
      <c r="D1167" s="1" t="s">
        <v>2587</v>
      </c>
      <c r="E1167" s="1" t="s">
        <v>87</v>
      </c>
      <c r="F1167" s="1" t="s">
        <v>27</v>
      </c>
      <c r="G1167">
        <v>726</v>
      </c>
      <c r="H1167">
        <v>1</v>
      </c>
      <c r="I1167">
        <v>64</v>
      </c>
      <c r="J1167">
        <v>1</v>
      </c>
      <c r="K1167">
        <v>0.2</v>
      </c>
      <c r="L1167" s="1" t="s">
        <v>244</v>
      </c>
      <c r="M1167">
        <v>1</v>
      </c>
      <c r="N1167">
        <v>3</v>
      </c>
      <c r="O1167">
        <v>489.99</v>
      </c>
      <c r="P1167">
        <v>2017</v>
      </c>
      <c r="Q1167" s="1" t="s">
        <v>19</v>
      </c>
      <c r="R1167" s="1" t="s">
        <v>24</v>
      </c>
      <c r="S1167">
        <v>391.99200000000002</v>
      </c>
      <c r="T1167" t="str">
        <f>_xlfn.CONCAT(bike_store_customer_order[[#This Row],[first_name]]," ",bike_store_customer_order[[#This Row],[last_name]])</f>
        <v>Jennell Solis</v>
      </c>
    </row>
    <row r="1168" spans="1:20" x14ac:dyDescent="0.3">
      <c r="A1168">
        <v>126</v>
      </c>
      <c r="B1168" s="1" t="s">
        <v>2588</v>
      </c>
      <c r="C1168" s="1" t="s">
        <v>682</v>
      </c>
      <c r="D1168" s="1" t="s">
        <v>2589</v>
      </c>
      <c r="E1168" s="1" t="s">
        <v>68</v>
      </c>
      <c r="F1168" s="1" t="s">
        <v>27</v>
      </c>
      <c r="G1168">
        <v>1425</v>
      </c>
      <c r="H1168">
        <v>1</v>
      </c>
      <c r="I1168">
        <v>227</v>
      </c>
      <c r="J1168">
        <v>2</v>
      </c>
      <c r="K1168">
        <v>0.05</v>
      </c>
      <c r="L1168" s="1" t="s">
        <v>216</v>
      </c>
      <c r="M1168">
        <v>1</v>
      </c>
      <c r="N1168">
        <v>3</v>
      </c>
      <c r="O1168">
        <v>319.99</v>
      </c>
      <c r="P1168">
        <v>2018</v>
      </c>
      <c r="Q1168" s="1" t="s">
        <v>19</v>
      </c>
      <c r="R1168" s="1" t="s">
        <v>24</v>
      </c>
      <c r="S1168">
        <v>607.98099999999999</v>
      </c>
      <c r="T1168" t="str">
        <f>_xlfn.CONCAT(bike_store_customer_order[[#This Row],[first_name]]," ",bike_store_customer_order[[#This Row],[last_name]])</f>
        <v>Lavina Dejesus</v>
      </c>
    </row>
    <row r="1169" spans="1:20" x14ac:dyDescent="0.3">
      <c r="A1169">
        <v>748</v>
      </c>
      <c r="B1169" s="1" t="s">
        <v>1772</v>
      </c>
      <c r="C1169" s="1" t="s">
        <v>1663</v>
      </c>
      <c r="D1169" s="1" t="s">
        <v>1773</v>
      </c>
      <c r="E1169" s="1" t="s">
        <v>120</v>
      </c>
      <c r="F1169" s="1" t="s">
        <v>27</v>
      </c>
      <c r="G1169">
        <v>1014</v>
      </c>
      <c r="H1169">
        <v>3</v>
      </c>
      <c r="I1169">
        <v>81</v>
      </c>
      <c r="J1169">
        <v>2</v>
      </c>
      <c r="K1169">
        <v>0.1</v>
      </c>
      <c r="L1169" s="1" t="s">
        <v>273</v>
      </c>
      <c r="M1169">
        <v>1</v>
      </c>
      <c r="N1169">
        <v>3</v>
      </c>
      <c r="O1169">
        <v>1099.99</v>
      </c>
      <c r="P1169">
        <v>2017</v>
      </c>
      <c r="Q1169" s="1" t="s">
        <v>19</v>
      </c>
      <c r="R1169" s="1" t="s">
        <v>24</v>
      </c>
      <c r="S1169">
        <v>1979.982</v>
      </c>
      <c r="T1169" t="str">
        <f>_xlfn.CONCAT(bike_store_customer_order[[#This Row],[first_name]]," ",bike_store_customer_order[[#This Row],[last_name]])</f>
        <v>Oliva Blackwell</v>
      </c>
    </row>
    <row r="1170" spans="1:20" x14ac:dyDescent="0.3">
      <c r="A1170">
        <v>564</v>
      </c>
      <c r="B1170" s="1" t="s">
        <v>2461</v>
      </c>
      <c r="C1170" s="1" t="s">
        <v>2590</v>
      </c>
      <c r="D1170" s="1" t="s">
        <v>2591</v>
      </c>
      <c r="E1170" s="1" t="s">
        <v>163</v>
      </c>
      <c r="F1170" s="1" t="s">
        <v>27</v>
      </c>
      <c r="G1170">
        <v>767</v>
      </c>
      <c r="H1170">
        <v>4</v>
      </c>
      <c r="I1170">
        <v>77</v>
      </c>
      <c r="J1170">
        <v>2</v>
      </c>
      <c r="K1170">
        <v>0.05</v>
      </c>
      <c r="L1170" s="1" t="s">
        <v>274</v>
      </c>
      <c r="M1170">
        <v>1</v>
      </c>
      <c r="N1170">
        <v>3</v>
      </c>
      <c r="O1170">
        <v>799.99</v>
      </c>
      <c r="P1170">
        <v>2017</v>
      </c>
      <c r="Q1170" s="1" t="s">
        <v>19</v>
      </c>
      <c r="R1170" s="1" t="s">
        <v>24</v>
      </c>
      <c r="S1170">
        <v>1519.981</v>
      </c>
      <c r="T1170" t="str">
        <f>_xlfn.CONCAT(bike_store_customer_order[[#This Row],[first_name]]," ",bike_store_customer_order[[#This Row],[last_name]])</f>
        <v>Bettie Pierce</v>
      </c>
    </row>
    <row r="1171" spans="1:20" x14ac:dyDescent="0.3">
      <c r="A1171">
        <v>761</v>
      </c>
      <c r="B1171" s="1" t="s">
        <v>1774</v>
      </c>
      <c r="C1171" s="1" t="s">
        <v>1775</v>
      </c>
      <c r="D1171" s="1" t="s">
        <v>1776</v>
      </c>
      <c r="E1171" s="1" t="s">
        <v>83</v>
      </c>
      <c r="F1171" s="1" t="s">
        <v>27</v>
      </c>
      <c r="G1171">
        <v>1330</v>
      </c>
      <c r="H1171">
        <v>1</v>
      </c>
      <c r="I1171">
        <v>232</v>
      </c>
      <c r="J1171">
        <v>1</v>
      </c>
      <c r="K1171">
        <v>0.2</v>
      </c>
      <c r="L1171" s="1" t="s">
        <v>298</v>
      </c>
      <c r="M1171">
        <v>1</v>
      </c>
      <c r="N1171">
        <v>3</v>
      </c>
      <c r="O1171">
        <v>479.99</v>
      </c>
      <c r="P1171">
        <v>2018</v>
      </c>
      <c r="Q1171" s="1" t="s">
        <v>19</v>
      </c>
      <c r="R1171" s="1" t="s">
        <v>24</v>
      </c>
      <c r="S1171">
        <v>383.99200000000002</v>
      </c>
      <c r="T1171" t="str">
        <f>_xlfn.CONCAT(bike_store_customer_order[[#This Row],[first_name]]," ",bike_store_customer_order[[#This Row],[last_name]])</f>
        <v>Rod Hatfield</v>
      </c>
    </row>
    <row r="1172" spans="1:20" x14ac:dyDescent="0.3">
      <c r="A1172">
        <v>761</v>
      </c>
      <c r="B1172" s="1" t="s">
        <v>1774</v>
      </c>
      <c r="C1172" s="1" t="s">
        <v>1775</v>
      </c>
      <c r="D1172" s="1" t="s">
        <v>1776</v>
      </c>
      <c r="E1172" s="1" t="s">
        <v>83</v>
      </c>
      <c r="F1172" s="1" t="s">
        <v>27</v>
      </c>
      <c r="G1172">
        <v>1330</v>
      </c>
      <c r="H1172">
        <v>2</v>
      </c>
      <c r="I1172">
        <v>243</v>
      </c>
      <c r="J1172">
        <v>2</v>
      </c>
      <c r="K1172">
        <v>0.05</v>
      </c>
      <c r="L1172" s="1" t="s">
        <v>246</v>
      </c>
      <c r="M1172">
        <v>1</v>
      </c>
      <c r="N1172">
        <v>3</v>
      </c>
      <c r="O1172">
        <v>679.99</v>
      </c>
      <c r="P1172">
        <v>2018</v>
      </c>
      <c r="Q1172" s="1" t="s">
        <v>19</v>
      </c>
      <c r="R1172" s="1" t="s">
        <v>24</v>
      </c>
      <c r="S1172">
        <v>1291.981</v>
      </c>
      <c r="T1172" t="str">
        <f>_xlfn.CONCAT(bike_store_customer_order[[#This Row],[first_name]]," ",bike_store_customer_order[[#This Row],[last_name]])</f>
        <v>Rod Hatfield</v>
      </c>
    </row>
    <row r="1173" spans="1:20" x14ac:dyDescent="0.3">
      <c r="A1173">
        <v>761</v>
      </c>
      <c r="B1173" s="1" t="s">
        <v>1774</v>
      </c>
      <c r="C1173" s="1" t="s">
        <v>1775</v>
      </c>
      <c r="D1173" s="1" t="s">
        <v>1776</v>
      </c>
      <c r="E1173" s="1" t="s">
        <v>83</v>
      </c>
      <c r="F1173" s="1" t="s">
        <v>27</v>
      </c>
      <c r="G1173">
        <v>1330</v>
      </c>
      <c r="H1173">
        <v>3</v>
      </c>
      <c r="I1173">
        <v>230</v>
      </c>
      <c r="J1173">
        <v>2</v>
      </c>
      <c r="K1173">
        <v>0.2</v>
      </c>
      <c r="L1173" s="1" t="s">
        <v>270</v>
      </c>
      <c r="M1173">
        <v>1</v>
      </c>
      <c r="N1173">
        <v>3</v>
      </c>
      <c r="O1173">
        <v>429.99</v>
      </c>
      <c r="P1173">
        <v>2018</v>
      </c>
      <c r="Q1173" s="1" t="s">
        <v>19</v>
      </c>
      <c r="R1173" s="1" t="s">
        <v>24</v>
      </c>
      <c r="S1173">
        <v>687.98400000000004</v>
      </c>
      <c r="T1173" t="str">
        <f>_xlfn.CONCAT(bike_store_customer_order[[#This Row],[first_name]]," ",bike_store_customer_order[[#This Row],[last_name]])</f>
        <v>Rod Hatfield</v>
      </c>
    </row>
    <row r="1174" spans="1:20" x14ac:dyDescent="0.3">
      <c r="A1174">
        <v>1122</v>
      </c>
      <c r="B1174" s="1" t="s">
        <v>1779</v>
      </c>
      <c r="C1174" s="1" t="s">
        <v>753</v>
      </c>
      <c r="D1174" s="1" t="s">
        <v>1780</v>
      </c>
      <c r="E1174" s="1" t="s">
        <v>152</v>
      </c>
      <c r="F1174" s="1" t="s">
        <v>27</v>
      </c>
      <c r="G1174">
        <v>1331</v>
      </c>
      <c r="H1174">
        <v>1</v>
      </c>
      <c r="I1174">
        <v>253</v>
      </c>
      <c r="J1174">
        <v>1</v>
      </c>
      <c r="K1174">
        <v>0.05</v>
      </c>
      <c r="L1174" s="1" t="s">
        <v>276</v>
      </c>
      <c r="M1174">
        <v>1</v>
      </c>
      <c r="N1174">
        <v>3</v>
      </c>
      <c r="O1174">
        <v>2599.9899999999998</v>
      </c>
      <c r="P1174">
        <v>2018</v>
      </c>
      <c r="Q1174" s="1" t="s">
        <v>19</v>
      </c>
      <c r="R1174" s="1" t="s">
        <v>24</v>
      </c>
      <c r="S1174">
        <v>2469.9904999999999</v>
      </c>
      <c r="T1174" t="str">
        <f>_xlfn.CONCAT(bike_store_customer_order[[#This Row],[first_name]]," ",bike_store_customer_order[[#This Row],[last_name]])</f>
        <v>Cicely Deleon</v>
      </c>
    </row>
    <row r="1175" spans="1:20" x14ac:dyDescent="0.3">
      <c r="A1175">
        <v>93</v>
      </c>
      <c r="B1175" s="1" t="s">
        <v>2024</v>
      </c>
      <c r="C1175" s="1" t="s">
        <v>1658</v>
      </c>
      <c r="D1175" s="1" t="s">
        <v>2025</v>
      </c>
      <c r="E1175" s="1" t="s">
        <v>43</v>
      </c>
      <c r="F1175" s="1" t="s">
        <v>27</v>
      </c>
      <c r="G1175">
        <v>1578</v>
      </c>
      <c r="H1175">
        <v>3</v>
      </c>
      <c r="I1175">
        <v>241</v>
      </c>
      <c r="J1175">
        <v>2</v>
      </c>
      <c r="K1175">
        <v>0.2</v>
      </c>
      <c r="L1175" s="1" t="s">
        <v>241</v>
      </c>
      <c r="M1175">
        <v>1</v>
      </c>
      <c r="N1175">
        <v>3</v>
      </c>
      <c r="O1175">
        <v>749.99</v>
      </c>
      <c r="P1175">
        <v>2018</v>
      </c>
      <c r="Q1175" s="1" t="s">
        <v>19</v>
      </c>
      <c r="R1175" s="1" t="s">
        <v>24</v>
      </c>
      <c r="S1175">
        <v>1199.9840000000002</v>
      </c>
      <c r="T1175" t="str">
        <f>_xlfn.CONCAT(bike_store_customer_order[[#This Row],[first_name]]," ",bike_store_customer_order[[#This Row],[last_name]])</f>
        <v>Corrina Sawyer</v>
      </c>
    </row>
    <row r="1176" spans="1:20" x14ac:dyDescent="0.3">
      <c r="A1176">
        <v>909</v>
      </c>
      <c r="B1176" s="1" t="s">
        <v>1035</v>
      </c>
      <c r="C1176" s="1" t="s">
        <v>1036</v>
      </c>
      <c r="D1176" s="1" t="s">
        <v>1037</v>
      </c>
      <c r="E1176" s="1" t="s">
        <v>54</v>
      </c>
      <c r="F1176" s="1" t="s">
        <v>27</v>
      </c>
      <c r="G1176">
        <v>933</v>
      </c>
      <c r="H1176">
        <v>1</v>
      </c>
      <c r="I1176">
        <v>77</v>
      </c>
      <c r="J1176">
        <v>1</v>
      </c>
      <c r="K1176">
        <v>7.0000000000000007E-2</v>
      </c>
      <c r="L1176" s="1" t="s">
        <v>274</v>
      </c>
      <c r="M1176">
        <v>1</v>
      </c>
      <c r="N1176">
        <v>3</v>
      </c>
      <c r="O1176">
        <v>799.99</v>
      </c>
      <c r="P1176">
        <v>2017</v>
      </c>
      <c r="Q1176" s="1" t="s">
        <v>19</v>
      </c>
      <c r="R1176" s="1" t="s">
        <v>24</v>
      </c>
      <c r="S1176">
        <v>743.99069999999995</v>
      </c>
      <c r="T1176" t="str">
        <f>_xlfn.CONCAT(bike_store_customer_order[[#This Row],[first_name]]," ",bike_store_customer_order[[#This Row],[last_name]])</f>
        <v>Alita Salinas</v>
      </c>
    </row>
    <row r="1177" spans="1:20" x14ac:dyDescent="0.3">
      <c r="A1177">
        <v>80</v>
      </c>
      <c r="B1177" s="1" t="s">
        <v>2026</v>
      </c>
      <c r="C1177" s="1" t="s">
        <v>2027</v>
      </c>
      <c r="D1177" s="1" t="s">
        <v>2028</v>
      </c>
      <c r="E1177" s="1" t="s">
        <v>51</v>
      </c>
      <c r="F1177" s="1" t="s">
        <v>27</v>
      </c>
      <c r="G1177">
        <v>1571</v>
      </c>
      <c r="H1177">
        <v>2</v>
      </c>
      <c r="I1177">
        <v>212</v>
      </c>
      <c r="J1177">
        <v>1</v>
      </c>
      <c r="K1177">
        <v>7.0000000000000007E-2</v>
      </c>
      <c r="L1177" s="1" t="s">
        <v>248</v>
      </c>
      <c r="M1177">
        <v>1</v>
      </c>
      <c r="N1177">
        <v>3</v>
      </c>
      <c r="O1177">
        <v>559.99</v>
      </c>
      <c r="P1177">
        <v>2018</v>
      </c>
      <c r="Q1177" s="1" t="s">
        <v>19</v>
      </c>
      <c r="R1177" s="1" t="s">
        <v>24</v>
      </c>
      <c r="S1177">
        <v>520.79070000000002</v>
      </c>
      <c r="T1177" t="str">
        <f>_xlfn.CONCAT(bike_store_customer_order[[#This Row],[first_name]]," ",bike_store_customer_order[[#This Row],[last_name]])</f>
        <v>Sarai Mckee</v>
      </c>
    </row>
    <row r="1178" spans="1:20" x14ac:dyDescent="0.3">
      <c r="A1178">
        <v>505</v>
      </c>
      <c r="B1178" s="1" t="s">
        <v>1781</v>
      </c>
      <c r="C1178" s="1" t="s">
        <v>1782</v>
      </c>
      <c r="D1178" s="1" t="s">
        <v>1783</v>
      </c>
      <c r="E1178" s="1" t="s">
        <v>81</v>
      </c>
      <c r="F1178" s="1" t="s">
        <v>27</v>
      </c>
      <c r="G1178">
        <v>1470</v>
      </c>
      <c r="H1178">
        <v>3</v>
      </c>
      <c r="I1178">
        <v>252</v>
      </c>
      <c r="J1178">
        <v>2</v>
      </c>
      <c r="K1178">
        <v>0.05</v>
      </c>
      <c r="L1178" s="1" t="s">
        <v>206</v>
      </c>
      <c r="M1178">
        <v>1</v>
      </c>
      <c r="N1178">
        <v>3</v>
      </c>
      <c r="O1178">
        <v>2999.99</v>
      </c>
      <c r="P1178">
        <v>2018</v>
      </c>
      <c r="Q1178" s="1" t="s">
        <v>19</v>
      </c>
      <c r="R1178" s="1" t="s">
        <v>24</v>
      </c>
      <c r="S1178">
        <v>5699.9809999999998</v>
      </c>
      <c r="T1178" t="str">
        <f>_xlfn.CONCAT(bike_store_customer_order[[#This Row],[first_name]]," ",bike_store_customer_order[[#This Row],[last_name]])</f>
        <v>Wilda Petersen</v>
      </c>
    </row>
    <row r="1179" spans="1:20" x14ac:dyDescent="0.3">
      <c r="A1179">
        <v>168</v>
      </c>
      <c r="B1179" s="1" t="s">
        <v>1786</v>
      </c>
      <c r="C1179" s="1" t="s">
        <v>1741</v>
      </c>
      <c r="D1179" s="1" t="s">
        <v>1787</v>
      </c>
      <c r="E1179" s="1" t="s">
        <v>121</v>
      </c>
      <c r="F1179" s="1" t="s">
        <v>27</v>
      </c>
      <c r="G1179">
        <v>1017</v>
      </c>
      <c r="H1179">
        <v>2</v>
      </c>
      <c r="I1179">
        <v>82</v>
      </c>
      <c r="J1179">
        <v>2</v>
      </c>
      <c r="K1179">
        <v>0.2</v>
      </c>
      <c r="L1179" s="1" t="s">
        <v>275</v>
      </c>
      <c r="M1179">
        <v>1</v>
      </c>
      <c r="N1179">
        <v>3</v>
      </c>
      <c r="O1179">
        <v>659.99</v>
      </c>
      <c r="P1179">
        <v>2017</v>
      </c>
      <c r="Q1179" s="1" t="s">
        <v>19</v>
      </c>
      <c r="R1179" s="1" t="s">
        <v>24</v>
      </c>
      <c r="S1179">
        <v>1055.9840000000002</v>
      </c>
      <c r="T1179" t="str">
        <f>_xlfn.CONCAT(bike_store_customer_order[[#This Row],[first_name]]," ",bike_store_customer_order[[#This Row],[last_name]])</f>
        <v>Nettie Mcdaniel</v>
      </c>
    </row>
    <row r="1180" spans="1:20" x14ac:dyDescent="0.3">
      <c r="A1180">
        <v>168</v>
      </c>
      <c r="B1180" s="1" t="s">
        <v>1786</v>
      </c>
      <c r="C1180" s="1" t="s">
        <v>1741</v>
      </c>
      <c r="D1180" s="1" t="s">
        <v>1787</v>
      </c>
      <c r="E1180" s="1" t="s">
        <v>121</v>
      </c>
      <c r="F1180" s="1" t="s">
        <v>27</v>
      </c>
      <c r="G1180">
        <v>1017</v>
      </c>
      <c r="H1180">
        <v>5</v>
      </c>
      <c r="I1180">
        <v>77</v>
      </c>
      <c r="J1180">
        <v>2</v>
      </c>
      <c r="K1180">
        <v>0.1</v>
      </c>
      <c r="L1180" s="1" t="s">
        <v>274</v>
      </c>
      <c r="M1180">
        <v>1</v>
      </c>
      <c r="N1180">
        <v>3</v>
      </c>
      <c r="O1180">
        <v>799.99</v>
      </c>
      <c r="P1180">
        <v>2017</v>
      </c>
      <c r="Q1180" s="1" t="s">
        <v>19</v>
      </c>
      <c r="R1180" s="1" t="s">
        <v>24</v>
      </c>
      <c r="S1180">
        <v>1439.982</v>
      </c>
      <c r="T1180" t="str">
        <f>_xlfn.CONCAT(bike_store_customer_order[[#This Row],[first_name]]," ",bike_store_customer_order[[#This Row],[last_name]])</f>
        <v>Nettie Mcdaniel</v>
      </c>
    </row>
    <row r="1181" spans="1:20" x14ac:dyDescent="0.3">
      <c r="A1181">
        <v>220</v>
      </c>
      <c r="B1181" s="1" t="s">
        <v>2592</v>
      </c>
      <c r="C1181" s="1" t="s">
        <v>2593</v>
      </c>
      <c r="D1181" s="1" t="s">
        <v>2594</v>
      </c>
      <c r="E1181" s="1" t="s">
        <v>225</v>
      </c>
      <c r="F1181" s="1" t="s">
        <v>27</v>
      </c>
      <c r="G1181">
        <v>1086</v>
      </c>
      <c r="H1181">
        <v>3</v>
      </c>
      <c r="I1181">
        <v>81</v>
      </c>
      <c r="J1181">
        <v>2</v>
      </c>
      <c r="K1181">
        <v>0.05</v>
      </c>
      <c r="L1181" s="1" t="s">
        <v>273</v>
      </c>
      <c r="M1181">
        <v>1</v>
      </c>
      <c r="N1181">
        <v>3</v>
      </c>
      <c r="O1181">
        <v>1099.99</v>
      </c>
      <c r="P1181">
        <v>2017</v>
      </c>
      <c r="Q1181" s="1" t="s">
        <v>19</v>
      </c>
      <c r="R1181" s="1" t="s">
        <v>24</v>
      </c>
      <c r="S1181">
        <v>2089.9809999999998</v>
      </c>
      <c r="T1181" t="str">
        <f>_xlfn.CONCAT(bike_store_customer_order[[#This Row],[first_name]]," ",bike_store_customer_order[[#This Row],[last_name]])</f>
        <v>Lucio Sherman</v>
      </c>
    </row>
    <row r="1182" spans="1:20" x14ac:dyDescent="0.3">
      <c r="A1182">
        <v>680</v>
      </c>
      <c r="B1182" s="1" t="s">
        <v>2595</v>
      </c>
      <c r="C1182" s="1" t="s">
        <v>2596</v>
      </c>
      <c r="D1182" s="1" t="s">
        <v>2597</v>
      </c>
      <c r="E1182" s="1" t="s">
        <v>48</v>
      </c>
      <c r="F1182" s="1" t="s">
        <v>27</v>
      </c>
      <c r="G1182">
        <v>1381</v>
      </c>
      <c r="H1182">
        <v>2</v>
      </c>
      <c r="I1182">
        <v>214</v>
      </c>
      <c r="J1182">
        <v>2</v>
      </c>
      <c r="K1182">
        <v>0.1</v>
      </c>
      <c r="L1182" s="1" t="s">
        <v>281</v>
      </c>
      <c r="M1182">
        <v>1</v>
      </c>
      <c r="N1182">
        <v>3</v>
      </c>
      <c r="O1182">
        <v>899.99</v>
      </c>
      <c r="P1182">
        <v>2018</v>
      </c>
      <c r="Q1182" s="1" t="s">
        <v>19</v>
      </c>
      <c r="R1182" s="1" t="s">
        <v>24</v>
      </c>
      <c r="S1182">
        <v>1619.982</v>
      </c>
      <c r="T1182" t="str">
        <f>_xlfn.CONCAT(bike_store_customer_order[[#This Row],[first_name]]," ",bike_store_customer_order[[#This Row],[last_name]])</f>
        <v>Mathilda Pennington</v>
      </c>
    </row>
    <row r="1183" spans="1:20" x14ac:dyDescent="0.3">
      <c r="A1183">
        <v>870</v>
      </c>
      <c r="B1183" s="1" t="s">
        <v>2598</v>
      </c>
      <c r="C1183" s="1" t="s">
        <v>2599</v>
      </c>
      <c r="D1183" s="1" t="s">
        <v>2600</v>
      </c>
      <c r="E1183" s="1" t="s">
        <v>225</v>
      </c>
      <c r="F1183" s="1" t="s">
        <v>27</v>
      </c>
      <c r="G1183">
        <v>725</v>
      </c>
      <c r="H1183">
        <v>3</v>
      </c>
      <c r="I1183">
        <v>77</v>
      </c>
      <c r="J1183">
        <v>2</v>
      </c>
      <c r="K1183">
        <v>7.0000000000000007E-2</v>
      </c>
      <c r="L1183" s="1" t="s">
        <v>274</v>
      </c>
      <c r="M1183">
        <v>1</v>
      </c>
      <c r="N1183">
        <v>3</v>
      </c>
      <c r="O1183">
        <v>799.99</v>
      </c>
      <c r="P1183">
        <v>2017</v>
      </c>
      <c r="Q1183" s="1" t="s">
        <v>19</v>
      </c>
      <c r="R1183" s="1" t="s">
        <v>24</v>
      </c>
      <c r="S1183">
        <v>1487.9813999999999</v>
      </c>
      <c r="T1183" t="str">
        <f>_xlfn.CONCAT(bike_store_customer_order[[#This Row],[first_name]]," ",bike_store_customer_order[[#This Row],[last_name]])</f>
        <v>Dwain Carlson</v>
      </c>
    </row>
    <row r="1184" spans="1:20" x14ac:dyDescent="0.3">
      <c r="A1184">
        <v>4</v>
      </c>
      <c r="B1184" s="1" t="s">
        <v>2601</v>
      </c>
      <c r="C1184" s="1" t="s">
        <v>2602</v>
      </c>
      <c r="D1184" s="1" t="s">
        <v>2603</v>
      </c>
      <c r="E1184" s="1" t="s">
        <v>54</v>
      </c>
      <c r="F1184" s="1" t="s">
        <v>27</v>
      </c>
      <c r="G1184">
        <v>1556</v>
      </c>
      <c r="H1184">
        <v>2</v>
      </c>
      <c r="I1184">
        <v>82</v>
      </c>
      <c r="J1184">
        <v>1</v>
      </c>
      <c r="K1184">
        <v>7.0000000000000007E-2</v>
      </c>
      <c r="L1184" s="1" t="s">
        <v>275</v>
      </c>
      <c r="M1184">
        <v>1</v>
      </c>
      <c r="N1184">
        <v>3</v>
      </c>
      <c r="O1184">
        <v>659.99</v>
      </c>
      <c r="P1184">
        <v>2017</v>
      </c>
      <c r="Q1184" s="1" t="s">
        <v>19</v>
      </c>
      <c r="R1184" s="1" t="s">
        <v>24</v>
      </c>
      <c r="S1184">
        <v>613.79070000000002</v>
      </c>
      <c r="T1184" t="str">
        <f>_xlfn.CONCAT(bike_store_customer_order[[#This Row],[first_name]]," ",bike_store_customer_order[[#This Row],[last_name]])</f>
        <v>Daryl Spence</v>
      </c>
    </row>
    <row r="1185" spans="1:20" x14ac:dyDescent="0.3">
      <c r="A1185">
        <v>4</v>
      </c>
      <c r="B1185" s="1" t="s">
        <v>2601</v>
      </c>
      <c r="C1185" s="1" t="s">
        <v>2602</v>
      </c>
      <c r="D1185" s="1" t="s">
        <v>2603</v>
      </c>
      <c r="E1185" s="1" t="s">
        <v>54</v>
      </c>
      <c r="F1185" s="1" t="s">
        <v>27</v>
      </c>
      <c r="G1185">
        <v>1556</v>
      </c>
      <c r="H1185">
        <v>5</v>
      </c>
      <c r="I1185">
        <v>235</v>
      </c>
      <c r="J1185">
        <v>2</v>
      </c>
      <c r="K1185">
        <v>0.1</v>
      </c>
      <c r="L1185" s="1" t="s">
        <v>295</v>
      </c>
      <c r="M1185">
        <v>1</v>
      </c>
      <c r="N1185">
        <v>3</v>
      </c>
      <c r="O1185">
        <v>899.99</v>
      </c>
      <c r="P1185">
        <v>2018</v>
      </c>
      <c r="Q1185" s="1" t="s">
        <v>19</v>
      </c>
      <c r="R1185" s="1" t="s">
        <v>24</v>
      </c>
      <c r="S1185">
        <v>1619.982</v>
      </c>
      <c r="T1185" t="str">
        <f>_xlfn.CONCAT(bike_store_customer_order[[#This Row],[first_name]]," ",bike_store_customer_order[[#This Row],[last_name]])</f>
        <v>Daryl Spence</v>
      </c>
    </row>
    <row r="1186" spans="1:20" x14ac:dyDescent="0.3">
      <c r="A1186">
        <v>285</v>
      </c>
      <c r="B1186" s="1" t="s">
        <v>2604</v>
      </c>
      <c r="C1186" s="1" t="s">
        <v>2535</v>
      </c>
      <c r="D1186" s="1" t="s">
        <v>2605</v>
      </c>
      <c r="E1186" s="1" t="s">
        <v>259</v>
      </c>
      <c r="F1186" s="1" t="s">
        <v>27</v>
      </c>
      <c r="G1186">
        <v>1292</v>
      </c>
      <c r="H1186">
        <v>1</v>
      </c>
      <c r="I1186">
        <v>70</v>
      </c>
      <c r="J1186">
        <v>1</v>
      </c>
      <c r="K1186">
        <v>7.0000000000000007E-2</v>
      </c>
      <c r="L1186" s="1" t="s">
        <v>272</v>
      </c>
      <c r="M1186">
        <v>1</v>
      </c>
      <c r="N1186">
        <v>3</v>
      </c>
      <c r="O1186">
        <v>659.99</v>
      </c>
      <c r="P1186">
        <v>2017</v>
      </c>
      <c r="Q1186" s="1" t="s">
        <v>19</v>
      </c>
      <c r="R1186" s="1" t="s">
        <v>24</v>
      </c>
      <c r="S1186">
        <v>613.79070000000002</v>
      </c>
      <c r="T1186" t="str">
        <f>_xlfn.CONCAT(bike_store_customer_order[[#This Row],[first_name]]," ",bike_store_customer_order[[#This Row],[last_name]])</f>
        <v>Leola Gould</v>
      </c>
    </row>
    <row r="1187" spans="1:20" x14ac:dyDescent="0.3">
      <c r="A1187">
        <v>783</v>
      </c>
      <c r="B1187" s="1" t="s">
        <v>1396</v>
      </c>
      <c r="C1187" s="1" t="s">
        <v>1397</v>
      </c>
      <c r="D1187" s="1" t="s">
        <v>1398</v>
      </c>
      <c r="E1187" s="1" t="s">
        <v>35</v>
      </c>
      <c r="F1187" s="1" t="s">
        <v>27</v>
      </c>
      <c r="G1187">
        <v>1214</v>
      </c>
      <c r="H1187">
        <v>4</v>
      </c>
      <c r="I1187">
        <v>77</v>
      </c>
      <c r="J1187">
        <v>2</v>
      </c>
      <c r="K1187">
        <v>0.1</v>
      </c>
      <c r="L1187" s="1" t="s">
        <v>274</v>
      </c>
      <c r="M1187">
        <v>1</v>
      </c>
      <c r="N1187">
        <v>3</v>
      </c>
      <c r="O1187">
        <v>799.99</v>
      </c>
      <c r="P1187">
        <v>2017</v>
      </c>
      <c r="Q1187" s="1" t="s">
        <v>19</v>
      </c>
      <c r="R1187" s="1" t="s">
        <v>24</v>
      </c>
      <c r="S1187">
        <v>1439.982</v>
      </c>
      <c r="T1187" t="str">
        <f>_xlfn.CONCAT(bike_store_customer_order[[#This Row],[first_name]]," ",bike_store_customer_order[[#This Row],[last_name]])</f>
        <v>Celestine Kent</v>
      </c>
    </row>
    <row r="1188" spans="1:20" x14ac:dyDescent="0.3">
      <c r="A1188">
        <v>661</v>
      </c>
      <c r="B1188" s="1" t="s">
        <v>2606</v>
      </c>
      <c r="C1188" s="1" t="s">
        <v>2607</v>
      </c>
      <c r="D1188" s="1" t="s">
        <v>2608</v>
      </c>
      <c r="E1188" s="1" t="s">
        <v>44</v>
      </c>
      <c r="F1188" s="1" t="s">
        <v>27</v>
      </c>
      <c r="G1188">
        <v>874</v>
      </c>
      <c r="H1188">
        <v>4</v>
      </c>
      <c r="I1188">
        <v>77</v>
      </c>
      <c r="J1188">
        <v>2</v>
      </c>
      <c r="K1188">
        <v>7.0000000000000007E-2</v>
      </c>
      <c r="L1188" s="1" t="s">
        <v>274</v>
      </c>
      <c r="M1188">
        <v>1</v>
      </c>
      <c r="N1188">
        <v>3</v>
      </c>
      <c r="O1188">
        <v>799.99</v>
      </c>
      <c r="P1188">
        <v>2017</v>
      </c>
      <c r="Q1188" s="1" t="s">
        <v>19</v>
      </c>
      <c r="R1188" s="1" t="s">
        <v>24</v>
      </c>
      <c r="S1188">
        <v>1487.9813999999999</v>
      </c>
      <c r="T1188" t="str">
        <f>_xlfn.CONCAT(bike_store_customer_order[[#This Row],[first_name]]," ",bike_store_customer_order[[#This Row],[last_name]])</f>
        <v>Trena Hudson</v>
      </c>
    </row>
    <row r="1189" spans="1:20" x14ac:dyDescent="0.3">
      <c r="A1189">
        <v>375</v>
      </c>
      <c r="B1189" s="1" t="s">
        <v>1212</v>
      </c>
      <c r="C1189" s="1" t="s">
        <v>1213</v>
      </c>
      <c r="D1189" s="1" t="s">
        <v>1214</v>
      </c>
      <c r="E1189" s="1" t="s">
        <v>54</v>
      </c>
      <c r="F1189" s="1" t="s">
        <v>27</v>
      </c>
      <c r="G1189">
        <v>1255</v>
      </c>
      <c r="H1189">
        <v>5</v>
      </c>
      <c r="I1189">
        <v>82</v>
      </c>
      <c r="J1189">
        <v>1</v>
      </c>
      <c r="K1189">
        <v>0.05</v>
      </c>
      <c r="L1189" s="1" t="s">
        <v>275</v>
      </c>
      <c r="M1189">
        <v>1</v>
      </c>
      <c r="N1189">
        <v>3</v>
      </c>
      <c r="O1189">
        <v>659.99</v>
      </c>
      <c r="P1189">
        <v>2017</v>
      </c>
      <c r="Q1189" s="1" t="s">
        <v>19</v>
      </c>
      <c r="R1189" s="1" t="s">
        <v>24</v>
      </c>
      <c r="S1189">
        <v>626.9905</v>
      </c>
      <c r="T1189" t="str">
        <f>_xlfn.CONCAT(bike_store_customer_order[[#This Row],[first_name]]," ",bike_store_customer_order[[#This Row],[last_name]])</f>
        <v>Yan Trevino</v>
      </c>
    </row>
    <row r="1190" spans="1:20" x14ac:dyDescent="0.3">
      <c r="A1190">
        <v>9</v>
      </c>
      <c r="B1190" s="1" t="s">
        <v>529</v>
      </c>
      <c r="C1190" s="1" t="s">
        <v>49</v>
      </c>
      <c r="D1190" s="1" t="s">
        <v>1807</v>
      </c>
      <c r="E1190" s="1" t="s">
        <v>70</v>
      </c>
      <c r="F1190" s="1" t="s">
        <v>27</v>
      </c>
      <c r="G1190">
        <v>1459</v>
      </c>
      <c r="H1190">
        <v>1</v>
      </c>
      <c r="I1190">
        <v>258</v>
      </c>
      <c r="J1190">
        <v>1</v>
      </c>
      <c r="K1190">
        <v>0.1</v>
      </c>
      <c r="L1190" s="1" t="s">
        <v>301</v>
      </c>
      <c r="M1190">
        <v>1</v>
      </c>
      <c r="N1190">
        <v>3</v>
      </c>
      <c r="O1190">
        <v>1259.9000000000001</v>
      </c>
      <c r="P1190">
        <v>2018</v>
      </c>
      <c r="Q1190" s="1" t="s">
        <v>19</v>
      </c>
      <c r="R1190" s="1" t="s">
        <v>24</v>
      </c>
      <c r="S1190">
        <v>1133.9100000000001</v>
      </c>
      <c r="T1190" t="str">
        <f>_xlfn.CONCAT(bike_store_customer_order[[#This Row],[first_name]]," ",bike_store_customer_order[[#This Row],[last_name]])</f>
        <v>Genoveva Baldwin</v>
      </c>
    </row>
    <row r="1191" spans="1:20" x14ac:dyDescent="0.3">
      <c r="A1191">
        <v>474</v>
      </c>
      <c r="B1191" s="1" t="s">
        <v>2609</v>
      </c>
      <c r="C1191" s="1" t="s">
        <v>1024</v>
      </c>
      <c r="D1191" s="1" t="s">
        <v>2610</v>
      </c>
      <c r="E1191" s="1" t="s">
        <v>55</v>
      </c>
      <c r="F1191" s="1" t="s">
        <v>27</v>
      </c>
      <c r="G1191">
        <v>1419</v>
      </c>
      <c r="H1191">
        <v>2</v>
      </c>
      <c r="I1191">
        <v>235</v>
      </c>
      <c r="J1191">
        <v>2</v>
      </c>
      <c r="K1191">
        <v>0.2</v>
      </c>
      <c r="L1191" s="1" t="s">
        <v>295</v>
      </c>
      <c r="M1191">
        <v>1</v>
      </c>
      <c r="N1191">
        <v>3</v>
      </c>
      <c r="O1191">
        <v>899.99</v>
      </c>
      <c r="P1191">
        <v>2018</v>
      </c>
      <c r="Q1191" s="1" t="s">
        <v>19</v>
      </c>
      <c r="R1191" s="1" t="s">
        <v>24</v>
      </c>
      <c r="S1191">
        <v>1439.9840000000002</v>
      </c>
      <c r="T1191" t="str">
        <f>_xlfn.CONCAT(bike_store_customer_order[[#This Row],[first_name]]," ",bike_store_customer_order[[#This Row],[last_name]])</f>
        <v>Lavern Orr</v>
      </c>
    </row>
    <row r="1192" spans="1:20" x14ac:dyDescent="0.3">
      <c r="A1192">
        <v>474</v>
      </c>
      <c r="B1192" s="1" t="s">
        <v>2609</v>
      </c>
      <c r="C1192" s="1" t="s">
        <v>1024</v>
      </c>
      <c r="D1192" s="1" t="s">
        <v>2610</v>
      </c>
      <c r="E1192" s="1" t="s">
        <v>55</v>
      </c>
      <c r="F1192" s="1" t="s">
        <v>27</v>
      </c>
      <c r="G1192">
        <v>1419</v>
      </c>
      <c r="H1192">
        <v>3</v>
      </c>
      <c r="I1192">
        <v>234</v>
      </c>
      <c r="J1192">
        <v>1</v>
      </c>
      <c r="K1192">
        <v>0.1</v>
      </c>
      <c r="L1192" s="1" t="s">
        <v>282</v>
      </c>
      <c r="M1192">
        <v>1</v>
      </c>
      <c r="N1192">
        <v>3</v>
      </c>
      <c r="O1192">
        <v>899.99</v>
      </c>
      <c r="P1192">
        <v>2018</v>
      </c>
      <c r="Q1192" s="1" t="s">
        <v>19</v>
      </c>
      <c r="R1192" s="1" t="s">
        <v>24</v>
      </c>
      <c r="S1192">
        <v>809.99099999999999</v>
      </c>
      <c r="T1192" t="str">
        <f>_xlfn.CONCAT(bike_store_customer_order[[#This Row],[first_name]]," ",bike_store_customer_order[[#This Row],[last_name]])</f>
        <v>Lavern Orr</v>
      </c>
    </row>
    <row r="1193" spans="1:20" x14ac:dyDescent="0.3">
      <c r="A1193">
        <v>938</v>
      </c>
      <c r="B1193" s="1" t="s">
        <v>1808</v>
      </c>
      <c r="C1193" s="1" t="s">
        <v>1473</v>
      </c>
      <c r="D1193" s="1" t="s">
        <v>1809</v>
      </c>
      <c r="E1193" s="1" t="s">
        <v>87</v>
      </c>
      <c r="F1193" s="1" t="s">
        <v>27</v>
      </c>
      <c r="G1193">
        <v>1426</v>
      </c>
      <c r="H1193">
        <v>1</v>
      </c>
      <c r="I1193">
        <v>215</v>
      </c>
      <c r="J1193">
        <v>1</v>
      </c>
      <c r="K1193">
        <v>7.0000000000000007E-2</v>
      </c>
      <c r="L1193" s="1" t="s">
        <v>278</v>
      </c>
      <c r="M1193">
        <v>1</v>
      </c>
      <c r="N1193">
        <v>3</v>
      </c>
      <c r="O1193">
        <v>749.99</v>
      </c>
      <c r="P1193">
        <v>2018</v>
      </c>
      <c r="Q1193" s="1" t="s">
        <v>19</v>
      </c>
      <c r="R1193" s="1" t="s">
        <v>24</v>
      </c>
      <c r="S1193">
        <v>697.49069999999995</v>
      </c>
      <c r="T1193" t="str">
        <f>_xlfn.CONCAT(bike_store_customer_order[[#This Row],[first_name]]," ",bike_store_customer_order[[#This Row],[last_name]])</f>
        <v>Emory O'connor</v>
      </c>
    </row>
    <row r="1194" spans="1:20" x14ac:dyDescent="0.3">
      <c r="A1194">
        <v>59</v>
      </c>
      <c r="B1194" s="1" t="s">
        <v>882</v>
      </c>
      <c r="C1194" s="1" t="s">
        <v>883</v>
      </c>
      <c r="D1194" s="1" t="s">
        <v>884</v>
      </c>
      <c r="E1194" s="1" t="s">
        <v>101</v>
      </c>
      <c r="F1194" s="1" t="s">
        <v>27</v>
      </c>
      <c r="G1194">
        <v>1526</v>
      </c>
      <c r="H1194">
        <v>3</v>
      </c>
      <c r="I1194">
        <v>238</v>
      </c>
      <c r="J1194">
        <v>1</v>
      </c>
      <c r="K1194">
        <v>0.1</v>
      </c>
      <c r="L1194" s="1" t="s">
        <v>250</v>
      </c>
      <c r="M1194">
        <v>1</v>
      </c>
      <c r="N1194">
        <v>3</v>
      </c>
      <c r="O1194">
        <v>749.99</v>
      </c>
      <c r="P1194">
        <v>2018</v>
      </c>
      <c r="Q1194" s="1" t="s">
        <v>19</v>
      </c>
      <c r="R1194" s="1" t="s">
        <v>24</v>
      </c>
      <c r="S1194">
        <v>674.99099999999999</v>
      </c>
      <c r="T1194" t="str">
        <f>_xlfn.CONCAT(bike_store_customer_order[[#This Row],[first_name]]," ",bike_store_customer_order[[#This Row],[last_name]])</f>
        <v>Latasha Stanley</v>
      </c>
    </row>
    <row r="1195" spans="1:20" x14ac:dyDescent="0.3">
      <c r="A1195">
        <v>59</v>
      </c>
      <c r="B1195" s="1" t="s">
        <v>882</v>
      </c>
      <c r="C1195" s="1" t="s">
        <v>883</v>
      </c>
      <c r="D1195" s="1" t="s">
        <v>884</v>
      </c>
      <c r="E1195" s="1" t="s">
        <v>101</v>
      </c>
      <c r="F1195" s="1" t="s">
        <v>27</v>
      </c>
      <c r="G1195">
        <v>1526</v>
      </c>
      <c r="H1195">
        <v>4</v>
      </c>
      <c r="I1195">
        <v>243</v>
      </c>
      <c r="J1195">
        <v>1</v>
      </c>
      <c r="K1195">
        <v>0.05</v>
      </c>
      <c r="L1195" s="1" t="s">
        <v>246</v>
      </c>
      <c r="M1195">
        <v>1</v>
      </c>
      <c r="N1195">
        <v>3</v>
      </c>
      <c r="O1195">
        <v>679.99</v>
      </c>
      <c r="P1195">
        <v>2018</v>
      </c>
      <c r="Q1195" s="1" t="s">
        <v>19</v>
      </c>
      <c r="R1195" s="1" t="s">
        <v>24</v>
      </c>
      <c r="S1195">
        <v>645.9905</v>
      </c>
      <c r="T1195" t="str">
        <f>_xlfn.CONCAT(bike_store_customer_order[[#This Row],[first_name]]," ",bike_store_customer_order[[#This Row],[last_name]])</f>
        <v>Latasha Stanley</v>
      </c>
    </row>
    <row r="1196" spans="1:20" x14ac:dyDescent="0.3">
      <c r="A1196">
        <v>920</v>
      </c>
      <c r="B1196" s="1" t="s">
        <v>1314</v>
      </c>
      <c r="C1196" s="1" t="s">
        <v>2611</v>
      </c>
      <c r="D1196" s="1" t="s">
        <v>2612</v>
      </c>
      <c r="E1196" s="1" t="s">
        <v>136</v>
      </c>
      <c r="F1196" s="1" t="s">
        <v>27</v>
      </c>
      <c r="G1196">
        <v>1397</v>
      </c>
      <c r="H1196">
        <v>4</v>
      </c>
      <c r="I1196">
        <v>249</v>
      </c>
      <c r="J1196">
        <v>1</v>
      </c>
      <c r="K1196">
        <v>0.05</v>
      </c>
      <c r="L1196" s="1" t="s">
        <v>284</v>
      </c>
      <c r="M1196">
        <v>1</v>
      </c>
      <c r="N1196">
        <v>3</v>
      </c>
      <c r="O1196">
        <v>749.99</v>
      </c>
      <c r="P1196">
        <v>2018</v>
      </c>
      <c r="Q1196" s="1" t="s">
        <v>19</v>
      </c>
      <c r="R1196" s="1" t="s">
        <v>24</v>
      </c>
      <c r="S1196">
        <v>712.4905</v>
      </c>
      <c r="T1196" t="str">
        <f>_xlfn.CONCAT(bike_store_customer_order[[#This Row],[first_name]]," ",bike_store_customer_order[[#This Row],[last_name]])</f>
        <v>James Robles</v>
      </c>
    </row>
    <row r="1197" spans="1:20" x14ac:dyDescent="0.3">
      <c r="A1197">
        <v>113</v>
      </c>
      <c r="B1197" s="1" t="s">
        <v>1817</v>
      </c>
      <c r="C1197" s="1" t="s">
        <v>1818</v>
      </c>
      <c r="D1197" s="1" t="s">
        <v>1819</v>
      </c>
      <c r="E1197" s="1" t="s">
        <v>163</v>
      </c>
      <c r="F1197" s="1" t="s">
        <v>27</v>
      </c>
      <c r="G1197">
        <v>1264</v>
      </c>
      <c r="H1197">
        <v>2</v>
      </c>
      <c r="I1197">
        <v>77</v>
      </c>
      <c r="J1197">
        <v>2</v>
      </c>
      <c r="K1197">
        <v>7.0000000000000007E-2</v>
      </c>
      <c r="L1197" s="1" t="s">
        <v>274</v>
      </c>
      <c r="M1197">
        <v>1</v>
      </c>
      <c r="N1197">
        <v>3</v>
      </c>
      <c r="O1197">
        <v>799.99</v>
      </c>
      <c r="P1197">
        <v>2017</v>
      </c>
      <c r="Q1197" s="1" t="s">
        <v>19</v>
      </c>
      <c r="R1197" s="1" t="s">
        <v>24</v>
      </c>
      <c r="S1197">
        <v>1487.9813999999999</v>
      </c>
      <c r="T1197" t="str">
        <f>_xlfn.CONCAT(bike_store_customer_order[[#This Row],[first_name]]," ",bike_store_customer_order[[#This Row],[last_name]])</f>
        <v>Eliana Silva</v>
      </c>
    </row>
    <row r="1198" spans="1:20" x14ac:dyDescent="0.3">
      <c r="A1198">
        <v>937</v>
      </c>
      <c r="B1198" s="1" t="s">
        <v>2613</v>
      </c>
      <c r="C1198" s="1" t="s">
        <v>2115</v>
      </c>
      <c r="D1198" s="1" t="s">
        <v>2614</v>
      </c>
      <c r="E1198" s="1" t="s">
        <v>108</v>
      </c>
      <c r="F1198" s="1" t="s">
        <v>27</v>
      </c>
      <c r="G1198">
        <v>1371</v>
      </c>
      <c r="H1198">
        <v>1</v>
      </c>
      <c r="I1198">
        <v>223</v>
      </c>
      <c r="J1198">
        <v>2</v>
      </c>
      <c r="K1198">
        <v>7.0000000000000007E-2</v>
      </c>
      <c r="L1198" s="1" t="s">
        <v>300</v>
      </c>
      <c r="M1198">
        <v>1</v>
      </c>
      <c r="N1198">
        <v>3</v>
      </c>
      <c r="O1198">
        <v>529.99</v>
      </c>
      <c r="P1198">
        <v>2018</v>
      </c>
      <c r="Q1198" s="1" t="s">
        <v>19</v>
      </c>
      <c r="R1198" s="1" t="s">
        <v>24</v>
      </c>
      <c r="S1198">
        <v>985.78139999999996</v>
      </c>
      <c r="T1198" t="str">
        <f>_xlfn.CONCAT(bike_store_customer_order[[#This Row],[first_name]]," ",bike_store_customer_order[[#This Row],[last_name]])</f>
        <v>Aida Koch</v>
      </c>
    </row>
    <row r="1199" spans="1:20" x14ac:dyDescent="0.3">
      <c r="A1199">
        <v>1290</v>
      </c>
      <c r="B1199" s="1" t="s">
        <v>1822</v>
      </c>
      <c r="C1199" s="1" t="s">
        <v>956</v>
      </c>
      <c r="D1199" s="1" t="s">
        <v>1823</v>
      </c>
      <c r="E1199" s="1" t="s">
        <v>236</v>
      </c>
      <c r="F1199" s="1" t="s">
        <v>27</v>
      </c>
      <c r="G1199">
        <v>1221</v>
      </c>
      <c r="H1199">
        <v>2</v>
      </c>
      <c r="I1199">
        <v>81</v>
      </c>
      <c r="J1199">
        <v>2</v>
      </c>
      <c r="K1199">
        <v>0.05</v>
      </c>
      <c r="L1199" s="1" t="s">
        <v>273</v>
      </c>
      <c r="M1199">
        <v>1</v>
      </c>
      <c r="N1199">
        <v>3</v>
      </c>
      <c r="O1199">
        <v>1099.99</v>
      </c>
      <c r="P1199">
        <v>2017</v>
      </c>
      <c r="Q1199" s="1" t="s">
        <v>19</v>
      </c>
      <c r="R1199" s="1" t="s">
        <v>24</v>
      </c>
      <c r="S1199">
        <v>2089.9809999999998</v>
      </c>
      <c r="T1199" t="str">
        <f>_xlfn.CONCAT(bike_store_customer_order[[#This Row],[first_name]]," ",bike_store_customer_order[[#This Row],[last_name]])</f>
        <v>Minnie Compton</v>
      </c>
    </row>
    <row r="1200" spans="1:20" x14ac:dyDescent="0.3">
      <c r="A1200">
        <v>374</v>
      </c>
      <c r="B1200" s="1" t="s">
        <v>2615</v>
      </c>
      <c r="C1200" s="1" t="s">
        <v>2234</v>
      </c>
      <c r="D1200" s="1" t="s">
        <v>2616</v>
      </c>
      <c r="E1200" s="1" t="s">
        <v>64</v>
      </c>
      <c r="F1200" s="1" t="s">
        <v>27</v>
      </c>
      <c r="G1200">
        <v>797</v>
      </c>
      <c r="H1200">
        <v>3</v>
      </c>
      <c r="I1200">
        <v>74</v>
      </c>
      <c r="J1200">
        <v>1</v>
      </c>
      <c r="K1200">
        <v>0.1</v>
      </c>
      <c r="L1200" s="1" t="s">
        <v>271</v>
      </c>
      <c r="M1200">
        <v>1</v>
      </c>
      <c r="N1200">
        <v>3</v>
      </c>
      <c r="O1200">
        <v>439.99</v>
      </c>
      <c r="P1200">
        <v>2017</v>
      </c>
      <c r="Q1200" s="1" t="s">
        <v>19</v>
      </c>
      <c r="R1200" s="1" t="s">
        <v>24</v>
      </c>
      <c r="S1200">
        <v>395.99100000000004</v>
      </c>
      <c r="T1200" t="str">
        <f>_xlfn.CONCAT(bike_store_customer_order[[#This Row],[first_name]]," ",bike_store_customer_order[[#This Row],[last_name]])</f>
        <v>Candelaria Coffey</v>
      </c>
    </row>
    <row r="1201" spans="1:20" x14ac:dyDescent="0.3">
      <c r="A1201">
        <v>790</v>
      </c>
      <c r="B1201" s="1" t="s">
        <v>2189</v>
      </c>
      <c r="C1201" s="1" t="s">
        <v>904</v>
      </c>
      <c r="D1201" s="1" t="s">
        <v>2190</v>
      </c>
      <c r="E1201" s="1" t="s">
        <v>161</v>
      </c>
      <c r="F1201" s="1" t="s">
        <v>27</v>
      </c>
      <c r="G1201">
        <v>676</v>
      </c>
      <c r="H1201">
        <v>1</v>
      </c>
      <c r="I1201">
        <v>70</v>
      </c>
      <c r="J1201">
        <v>1</v>
      </c>
      <c r="K1201">
        <v>0.2</v>
      </c>
      <c r="L1201" s="1" t="s">
        <v>272</v>
      </c>
      <c r="M1201">
        <v>1</v>
      </c>
      <c r="N1201">
        <v>3</v>
      </c>
      <c r="O1201">
        <v>659.99</v>
      </c>
      <c r="P1201">
        <v>2017</v>
      </c>
      <c r="Q1201" s="1" t="s">
        <v>19</v>
      </c>
      <c r="R1201" s="1" t="s">
        <v>24</v>
      </c>
      <c r="S1201">
        <v>527.99200000000008</v>
      </c>
      <c r="T1201" t="str">
        <f>_xlfn.CONCAT(bike_store_customer_order[[#This Row],[first_name]]," ",bike_store_customer_order[[#This Row],[last_name]])</f>
        <v>Petronila Gallegos</v>
      </c>
    </row>
    <row r="1202" spans="1:20" x14ac:dyDescent="0.3">
      <c r="A1202">
        <v>637</v>
      </c>
      <c r="B1202" s="1" t="s">
        <v>690</v>
      </c>
      <c r="C1202" s="1" t="s">
        <v>586</v>
      </c>
      <c r="D1202" s="1" t="s">
        <v>691</v>
      </c>
      <c r="E1202" s="1" t="s">
        <v>47</v>
      </c>
      <c r="F1202" s="1" t="s">
        <v>27</v>
      </c>
      <c r="G1202">
        <v>1350</v>
      </c>
      <c r="H1202">
        <v>2</v>
      </c>
      <c r="I1202">
        <v>250</v>
      </c>
      <c r="J1202">
        <v>1</v>
      </c>
      <c r="K1202">
        <v>7.0000000000000007E-2</v>
      </c>
      <c r="L1202" s="1" t="s">
        <v>205</v>
      </c>
      <c r="M1202">
        <v>1</v>
      </c>
      <c r="N1202">
        <v>3</v>
      </c>
      <c r="O1202">
        <v>2599.9899999999998</v>
      </c>
      <c r="P1202">
        <v>2018</v>
      </c>
      <c r="Q1202" s="1" t="s">
        <v>19</v>
      </c>
      <c r="R1202" s="1" t="s">
        <v>24</v>
      </c>
      <c r="S1202">
        <v>2417.9906999999998</v>
      </c>
      <c r="T1202" t="str">
        <f>_xlfn.CONCAT(bike_store_customer_order[[#This Row],[first_name]]," ",bike_store_customer_order[[#This Row],[last_name]])</f>
        <v>Kara Higgins</v>
      </c>
    </row>
    <row r="1203" spans="1:20" x14ac:dyDescent="0.3">
      <c r="A1203">
        <v>637</v>
      </c>
      <c r="B1203" s="1" t="s">
        <v>690</v>
      </c>
      <c r="C1203" s="1" t="s">
        <v>586</v>
      </c>
      <c r="D1203" s="1" t="s">
        <v>691</v>
      </c>
      <c r="E1203" s="1" t="s">
        <v>47</v>
      </c>
      <c r="F1203" s="1" t="s">
        <v>27</v>
      </c>
      <c r="G1203">
        <v>1350</v>
      </c>
      <c r="H1203">
        <v>3</v>
      </c>
      <c r="I1203">
        <v>253</v>
      </c>
      <c r="J1203">
        <v>1</v>
      </c>
      <c r="K1203">
        <v>7.0000000000000007E-2</v>
      </c>
      <c r="L1203" s="1" t="s">
        <v>276</v>
      </c>
      <c r="M1203">
        <v>1</v>
      </c>
      <c r="N1203">
        <v>3</v>
      </c>
      <c r="O1203">
        <v>2599.9899999999998</v>
      </c>
      <c r="P1203">
        <v>2018</v>
      </c>
      <c r="Q1203" s="1" t="s">
        <v>19</v>
      </c>
      <c r="R1203" s="1" t="s">
        <v>24</v>
      </c>
      <c r="S1203">
        <v>2417.9906999999998</v>
      </c>
      <c r="T1203" t="str">
        <f>_xlfn.CONCAT(bike_store_customer_order[[#This Row],[first_name]]," ",bike_store_customer_order[[#This Row],[last_name]])</f>
        <v>Kara Higgins</v>
      </c>
    </row>
    <row r="1204" spans="1:20" x14ac:dyDescent="0.3">
      <c r="A1204">
        <v>1181</v>
      </c>
      <c r="B1204" s="1" t="s">
        <v>2038</v>
      </c>
      <c r="C1204" s="1" t="s">
        <v>2039</v>
      </c>
      <c r="D1204" s="1" t="s">
        <v>2040</v>
      </c>
      <c r="E1204" s="1" t="s">
        <v>109</v>
      </c>
      <c r="F1204" s="1" t="s">
        <v>27</v>
      </c>
      <c r="G1204">
        <v>821</v>
      </c>
      <c r="H1204">
        <v>2</v>
      </c>
      <c r="I1204">
        <v>70</v>
      </c>
      <c r="J1204">
        <v>2</v>
      </c>
      <c r="K1204">
        <v>0.2</v>
      </c>
      <c r="L1204" s="1" t="s">
        <v>272</v>
      </c>
      <c r="M1204">
        <v>1</v>
      </c>
      <c r="N1204">
        <v>3</v>
      </c>
      <c r="O1204">
        <v>659.99</v>
      </c>
      <c r="P1204">
        <v>2017</v>
      </c>
      <c r="Q1204" s="1" t="s">
        <v>19</v>
      </c>
      <c r="R1204" s="1" t="s">
        <v>24</v>
      </c>
      <c r="S1204">
        <v>1055.9840000000002</v>
      </c>
      <c r="T1204" t="str">
        <f>_xlfn.CONCAT(bike_store_customer_order[[#This Row],[first_name]]," ",bike_store_customer_order[[#This Row],[last_name]])</f>
        <v>Agustina Lawrence</v>
      </c>
    </row>
    <row r="1205" spans="1:20" x14ac:dyDescent="0.3">
      <c r="A1205">
        <v>1010</v>
      </c>
      <c r="B1205" s="1" t="s">
        <v>1832</v>
      </c>
      <c r="C1205" s="1" t="s">
        <v>1833</v>
      </c>
      <c r="D1205" s="1" t="s">
        <v>1834</v>
      </c>
      <c r="E1205" s="1" t="s">
        <v>66</v>
      </c>
      <c r="F1205" s="1" t="s">
        <v>27</v>
      </c>
      <c r="G1205">
        <v>1355</v>
      </c>
      <c r="H1205">
        <v>2</v>
      </c>
      <c r="I1205">
        <v>253</v>
      </c>
      <c r="J1205">
        <v>1</v>
      </c>
      <c r="K1205">
        <v>7.0000000000000007E-2</v>
      </c>
      <c r="L1205" s="1" t="s">
        <v>276</v>
      </c>
      <c r="M1205">
        <v>1</v>
      </c>
      <c r="N1205">
        <v>3</v>
      </c>
      <c r="O1205">
        <v>2599.9899999999998</v>
      </c>
      <c r="P1205">
        <v>2018</v>
      </c>
      <c r="Q1205" s="1" t="s">
        <v>19</v>
      </c>
      <c r="R1205" s="1" t="s">
        <v>24</v>
      </c>
      <c r="S1205">
        <v>2417.9906999999998</v>
      </c>
      <c r="T1205" t="str">
        <f>_xlfn.CONCAT(bike_store_customer_order[[#This Row],[first_name]]," ",bike_store_customer_order[[#This Row],[last_name]])</f>
        <v>Katia Henry</v>
      </c>
    </row>
    <row r="1206" spans="1:20" x14ac:dyDescent="0.3">
      <c r="A1206">
        <v>22</v>
      </c>
      <c r="B1206" s="1" t="s">
        <v>2191</v>
      </c>
      <c r="C1206" s="1" t="s">
        <v>2192</v>
      </c>
      <c r="D1206" s="1" t="s">
        <v>2193</v>
      </c>
      <c r="E1206" s="1" t="s">
        <v>80</v>
      </c>
      <c r="F1206" s="1" t="s">
        <v>27</v>
      </c>
      <c r="G1206">
        <v>1505</v>
      </c>
      <c r="H1206">
        <v>1</v>
      </c>
      <c r="I1206">
        <v>223</v>
      </c>
      <c r="J1206">
        <v>2</v>
      </c>
      <c r="K1206">
        <v>0.05</v>
      </c>
      <c r="L1206" s="1" t="s">
        <v>300</v>
      </c>
      <c r="M1206">
        <v>1</v>
      </c>
      <c r="N1206">
        <v>3</v>
      </c>
      <c r="O1206">
        <v>529.99</v>
      </c>
      <c r="P1206">
        <v>2018</v>
      </c>
      <c r="Q1206" s="1" t="s">
        <v>19</v>
      </c>
      <c r="R1206" s="1" t="s">
        <v>24</v>
      </c>
      <c r="S1206">
        <v>1006.981</v>
      </c>
      <c r="T1206" t="str">
        <f>_xlfn.CONCAT(bike_store_customer_order[[#This Row],[first_name]]," ",bike_store_customer_order[[#This Row],[last_name]])</f>
        <v>Adelle Larsen</v>
      </c>
    </row>
    <row r="1207" spans="1:20" x14ac:dyDescent="0.3">
      <c r="A1207">
        <v>17</v>
      </c>
      <c r="B1207" s="1" t="s">
        <v>1253</v>
      </c>
      <c r="C1207" s="1" t="s">
        <v>1254</v>
      </c>
      <c r="D1207" s="1" t="s">
        <v>1255</v>
      </c>
      <c r="E1207" s="1" t="s">
        <v>26</v>
      </c>
      <c r="F1207" s="1" t="s">
        <v>27</v>
      </c>
      <c r="G1207">
        <v>1549</v>
      </c>
      <c r="H1207">
        <v>3</v>
      </c>
      <c r="I1207">
        <v>249</v>
      </c>
      <c r="J1207">
        <v>2</v>
      </c>
      <c r="K1207">
        <v>0.05</v>
      </c>
      <c r="L1207" s="1" t="s">
        <v>284</v>
      </c>
      <c r="M1207">
        <v>1</v>
      </c>
      <c r="N1207">
        <v>3</v>
      </c>
      <c r="O1207">
        <v>749.99</v>
      </c>
      <c r="P1207">
        <v>2018</v>
      </c>
      <c r="Q1207" s="1" t="s">
        <v>19</v>
      </c>
      <c r="R1207" s="1" t="s">
        <v>24</v>
      </c>
      <c r="S1207">
        <v>1424.981</v>
      </c>
      <c r="T1207" t="str">
        <f>_xlfn.CONCAT(bike_store_customer_order[[#This Row],[first_name]]," ",bike_store_customer_order[[#This Row],[last_name]])</f>
        <v>Caren Stephens</v>
      </c>
    </row>
    <row r="1208" spans="1:20" x14ac:dyDescent="0.3">
      <c r="A1208">
        <v>17</v>
      </c>
      <c r="B1208" s="1" t="s">
        <v>1253</v>
      </c>
      <c r="C1208" s="1" t="s">
        <v>1254</v>
      </c>
      <c r="D1208" s="1" t="s">
        <v>1255</v>
      </c>
      <c r="E1208" s="1" t="s">
        <v>26</v>
      </c>
      <c r="F1208" s="1" t="s">
        <v>27</v>
      </c>
      <c r="G1208">
        <v>1549</v>
      </c>
      <c r="H1208">
        <v>4</v>
      </c>
      <c r="I1208">
        <v>242</v>
      </c>
      <c r="J1208">
        <v>2</v>
      </c>
      <c r="K1208">
        <v>0.1</v>
      </c>
      <c r="L1208" s="1" t="s">
        <v>253</v>
      </c>
      <c r="M1208">
        <v>1</v>
      </c>
      <c r="N1208">
        <v>3</v>
      </c>
      <c r="O1208">
        <v>699.99</v>
      </c>
      <c r="P1208">
        <v>2018</v>
      </c>
      <c r="Q1208" s="1" t="s">
        <v>19</v>
      </c>
      <c r="R1208" s="1" t="s">
        <v>24</v>
      </c>
      <c r="S1208">
        <v>1259.982</v>
      </c>
      <c r="T1208" t="str">
        <f>_xlfn.CONCAT(bike_store_customer_order[[#This Row],[first_name]]," ",bike_store_customer_order[[#This Row],[last_name]])</f>
        <v>Caren Stephens</v>
      </c>
    </row>
    <row r="1209" spans="1:20" x14ac:dyDescent="0.3">
      <c r="A1209">
        <v>215</v>
      </c>
      <c r="B1209" s="1" t="s">
        <v>2617</v>
      </c>
      <c r="C1209" s="1" t="s">
        <v>2618</v>
      </c>
      <c r="D1209" s="1" t="s">
        <v>2619</v>
      </c>
      <c r="E1209" s="1" t="s">
        <v>74</v>
      </c>
      <c r="F1209" s="1" t="s">
        <v>27</v>
      </c>
      <c r="G1209">
        <v>915</v>
      </c>
      <c r="H1209">
        <v>1</v>
      </c>
      <c r="I1209">
        <v>64</v>
      </c>
      <c r="J1209">
        <v>1</v>
      </c>
      <c r="K1209">
        <v>0.05</v>
      </c>
      <c r="L1209" s="1" t="s">
        <v>244</v>
      </c>
      <c r="M1209">
        <v>1</v>
      </c>
      <c r="N1209">
        <v>3</v>
      </c>
      <c r="O1209">
        <v>489.99</v>
      </c>
      <c r="P1209">
        <v>2017</v>
      </c>
      <c r="Q1209" s="1" t="s">
        <v>19</v>
      </c>
      <c r="R1209" s="1" t="s">
        <v>24</v>
      </c>
      <c r="S1209">
        <v>465.4905</v>
      </c>
      <c r="T1209" t="str">
        <f>_xlfn.CONCAT(bike_store_customer_order[[#This Row],[first_name]]," ",bike_store_customer_order[[#This Row],[last_name]])</f>
        <v>Judith Finley</v>
      </c>
    </row>
    <row r="1210" spans="1:20" x14ac:dyDescent="0.3">
      <c r="A1210">
        <v>744</v>
      </c>
      <c r="B1210" s="1" t="s">
        <v>2620</v>
      </c>
      <c r="C1210" s="1" t="s">
        <v>2621</v>
      </c>
      <c r="D1210" s="1" t="s">
        <v>2622</v>
      </c>
      <c r="E1210" s="1" t="s">
        <v>41</v>
      </c>
      <c r="F1210" s="1" t="s">
        <v>27</v>
      </c>
      <c r="G1210">
        <v>1435</v>
      </c>
      <c r="H1210">
        <v>4</v>
      </c>
      <c r="I1210">
        <v>260</v>
      </c>
      <c r="J1210">
        <v>1</v>
      </c>
      <c r="K1210">
        <v>7.0000000000000007E-2</v>
      </c>
      <c r="L1210" s="1" t="s">
        <v>245</v>
      </c>
      <c r="M1210">
        <v>1</v>
      </c>
      <c r="N1210">
        <v>3</v>
      </c>
      <c r="O1210">
        <v>799.99</v>
      </c>
      <c r="P1210">
        <v>2018</v>
      </c>
      <c r="Q1210" s="1" t="s">
        <v>19</v>
      </c>
      <c r="R1210" s="1" t="s">
        <v>24</v>
      </c>
      <c r="S1210">
        <v>743.99069999999995</v>
      </c>
      <c r="T1210" t="str">
        <f>_xlfn.CONCAT(bike_store_customer_order[[#This Row],[first_name]]," ",bike_store_customer_order[[#This Row],[last_name]])</f>
        <v>Laurel Schultz</v>
      </c>
    </row>
    <row r="1211" spans="1:20" x14ac:dyDescent="0.3">
      <c r="A1211">
        <v>499</v>
      </c>
      <c r="B1211" s="1" t="s">
        <v>2623</v>
      </c>
      <c r="C1211" s="1" t="s">
        <v>2624</v>
      </c>
      <c r="D1211" s="1" t="s">
        <v>2625</v>
      </c>
      <c r="E1211" s="1" t="s">
        <v>60</v>
      </c>
      <c r="F1211" s="1" t="s">
        <v>27</v>
      </c>
      <c r="G1211">
        <v>681</v>
      </c>
      <c r="H1211">
        <v>1</v>
      </c>
      <c r="I1211">
        <v>82</v>
      </c>
      <c r="J1211">
        <v>1</v>
      </c>
      <c r="K1211">
        <v>0.05</v>
      </c>
      <c r="L1211" s="1" t="s">
        <v>275</v>
      </c>
      <c r="M1211">
        <v>1</v>
      </c>
      <c r="N1211">
        <v>3</v>
      </c>
      <c r="O1211">
        <v>659.99</v>
      </c>
      <c r="P1211">
        <v>2017</v>
      </c>
      <c r="Q1211" s="1" t="s">
        <v>19</v>
      </c>
      <c r="R1211" s="1" t="s">
        <v>24</v>
      </c>
      <c r="S1211">
        <v>626.9905</v>
      </c>
      <c r="T1211" t="str">
        <f>_xlfn.CONCAT(bike_store_customer_order[[#This Row],[first_name]]," ",bike_store_customer_order[[#This Row],[last_name]])</f>
        <v>Lidia Ashley</v>
      </c>
    </row>
    <row r="1212" spans="1:20" x14ac:dyDescent="0.3">
      <c r="A1212">
        <v>273</v>
      </c>
      <c r="B1212" s="1" t="s">
        <v>2626</v>
      </c>
      <c r="C1212" s="1" t="s">
        <v>2627</v>
      </c>
      <c r="D1212" s="1" t="s">
        <v>2628</v>
      </c>
      <c r="E1212" s="1" t="s">
        <v>199</v>
      </c>
      <c r="F1212" s="1" t="s">
        <v>27</v>
      </c>
      <c r="G1212">
        <v>1323</v>
      </c>
      <c r="H1212">
        <v>3</v>
      </c>
      <c r="I1212">
        <v>70</v>
      </c>
      <c r="J1212">
        <v>1</v>
      </c>
      <c r="K1212">
        <v>0.05</v>
      </c>
      <c r="L1212" s="1" t="s">
        <v>272</v>
      </c>
      <c r="M1212">
        <v>1</v>
      </c>
      <c r="N1212">
        <v>3</v>
      </c>
      <c r="O1212">
        <v>659.99</v>
      </c>
      <c r="P1212">
        <v>2017</v>
      </c>
      <c r="Q1212" s="1" t="s">
        <v>19</v>
      </c>
      <c r="R1212" s="1" t="s">
        <v>24</v>
      </c>
      <c r="S1212">
        <v>626.9905</v>
      </c>
      <c r="T1212" t="str">
        <f>_xlfn.CONCAT(bike_store_customer_order[[#This Row],[first_name]]," ",bike_store_customer_order[[#This Row],[last_name]])</f>
        <v>Queenie Vance</v>
      </c>
    </row>
    <row r="1213" spans="1:20" x14ac:dyDescent="0.3">
      <c r="A1213">
        <v>405</v>
      </c>
      <c r="B1213" s="1" t="s">
        <v>1835</v>
      </c>
      <c r="C1213" s="1" t="s">
        <v>527</v>
      </c>
      <c r="D1213" s="1" t="s">
        <v>1836</v>
      </c>
      <c r="E1213" s="1" t="s">
        <v>237</v>
      </c>
      <c r="F1213" s="1" t="s">
        <v>27</v>
      </c>
      <c r="G1213">
        <v>1455</v>
      </c>
      <c r="H1213">
        <v>2</v>
      </c>
      <c r="I1213">
        <v>254</v>
      </c>
      <c r="J1213">
        <v>1</v>
      </c>
      <c r="K1213">
        <v>0.2</v>
      </c>
      <c r="L1213" s="1" t="s">
        <v>254</v>
      </c>
      <c r="M1213">
        <v>1</v>
      </c>
      <c r="N1213">
        <v>3</v>
      </c>
      <c r="O1213">
        <v>749.99</v>
      </c>
      <c r="P1213">
        <v>2018</v>
      </c>
      <c r="Q1213" s="1" t="s">
        <v>19</v>
      </c>
      <c r="R1213" s="1" t="s">
        <v>24</v>
      </c>
      <c r="S1213">
        <v>599.99200000000008</v>
      </c>
      <c r="T1213" t="str">
        <f>_xlfn.CONCAT(bike_store_customer_order[[#This Row],[first_name]]," ",bike_store_customer_order[[#This Row],[last_name]])</f>
        <v>Greta Page</v>
      </c>
    </row>
    <row r="1214" spans="1:20" x14ac:dyDescent="0.3">
      <c r="A1214">
        <v>1113</v>
      </c>
      <c r="B1214" s="1" t="s">
        <v>2629</v>
      </c>
      <c r="C1214" s="1" t="s">
        <v>2630</v>
      </c>
      <c r="D1214" s="1" t="s">
        <v>2631</v>
      </c>
      <c r="E1214" s="1" t="s">
        <v>130</v>
      </c>
      <c r="F1214" s="1" t="s">
        <v>27</v>
      </c>
      <c r="G1214">
        <v>740</v>
      </c>
      <c r="H1214">
        <v>1</v>
      </c>
      <c r="I1214">
        <v>81</v>
      </c>
      <c r="J1214">
        <v>1</v>
      </c>
      <c r="K1214">
        <v>0.05</v>
      </c>
      <c r="L1214" s="1" t="s">
        <v>273</v>
      </c>
      <c r="M1214">
        <v>1</v>
      </c>
      <c r="N1214">
        <v>3</v>
      </c>
      <c r="O1214">
        <v>1099.99</v>
      </c>
      <c r="P1214">
        <v>2017</v>
      </c>
      <c r="Q1214" s="1" t="s">
        <v>19</v>
      </c>
      <c r="R1214" s="1" t="s">
        <v>24</v>
      </c>
      <c r="S1214">
        <v>1044.9904999999999</v>
      </c>
      <c r="T1214" t="str">
        <f>_xlfn.CONCAT(bike_store_customer_order[[#This Row],[first_name]]," ",bike_store_customer_order[[#This Row],[last_name]])</f>
        <v>Kendra Harrington</v>
      </c>
    </row>
    <row r="1215" spans="1:20" x14ac:dyDescent="0.3">
      <c r="A1215">
        <v>139</v>
      </c>
      <c r="B1215" s="1" t="s">
        <v>2632</v>
      </c>
      <c r="C1215" s="1" t="s">
        <v>1476</v>
      </c>
      <c r="D1215" s="1" t="s">
        <v>2633</v>
      </c>
      <c r="E1215" s="1" t="s">
        <v>61</v>
      </c>
      <c r="F1215" s="1" t="s">
        <v>27</v>
      </c>
      <c r="G1215">
        <v>1461</v>
      </c>
      <c r="H1215">
        <v>2</v>
      </c>
      <c r="I1215">
        <v>242</v>
      </c>
      <c r="J1215">
        <v>2</v>
      </c>
      <c r="K1215">
        <v>0.2</v>
      </c>
      <c r="L1215" s="1" t="s">
        <v>253</v>
      </c>
      <c r="M1215">
        <v>1</v>
      </c>
      <c r="N1215">
        <v>3</v>
      </c>
      <c r="O1215">
        <v>699.99</v>
      </c>
      <c r="P1215">
        <v>2018</v>
      </c>
      <c r="Q1215" s="1" t="s">
        <v>19</v>
      </c>
      <c r="R1215" s="1" t="s">
        <v>24</v>
      </c>
      <c r="S1215">
        <v>1119.9840000000002</v>
      </c>
      <c r="T1215" t="str">
        <f>_xlfn.CONCAT(bike_store_customer_order[[#This Row],[first_name]]," ",bike_store_customer_order[[#This Row],[last_name]])</f>
        <v>Wanita Davenport</v>
      </c>
    </row>
    <row r="1216" spans="1:20" x14ac:dyDescent="0.3">
      <c r="A1216">
        <v>266</v>
      </c>
      <c r="B1216" s="1" t="s">
        <v>1224</v>
      </c>
      <c r="C1216" s="1" t="s">
        <v>1225</v>
      </c>
      <c r="D1216" s="1" t="s">
        <v>1226</v>
      </c>
      <c r="E1216" s="1" t="s">
        <v>106</v>
      </c>
      <c r="F1216" s="1" t="s">
        <v>27</v>
      </c>
      <c r="G1216">
        <v>1005</v>
      </c>
      <c r="H1216">
        <v>2</v>
      </c>
      <c r="I1216">
        <v>81</v>
      </c>
      <c r="J1216">
        <v>2</v>
      </c>
      <c r="K1216">
        <v>0.1</v>
      </c>
      <c r="L1216" s="1" t="s">
        <v>273</v>
      </c>
      <c r="M1216">
        <v>1</v>
      </c>
      <c r="N1216">
        <v>3</v>
      </c>
      <c r="O1216">
        <v>1099.99</v>
      </c>
      <c r="P1216">
        <v>2017</v>
      </c>
      <c r="Q1216" s="1" t="s">
        <v>19</v>
      </c>
      <c r="R1216" s="1" t="s">
        <v>24</v>
      </c>
      <c r="S1216">
        <v>1979.982</v>
      </c>
      <c r="T1216" t="str">
        <f>_xlfn.CONCAT(bike_store_customer_order[[#This Row],[first_name]]," ",bike_store_customer_order[[#This Row],[last_name]])</f>
        <v>Myung Hooper</v>
      </c>
    </row>
    <row r="1217" spans="1:20" x14ac:dyDescent="0.3">
      <c r="A1217">
        <v>1158</v>
      </c>
      <c r="B1217" s="1" t="s">
        <v>2634</v>
      </c>
      <c r="C1217" s="1" t="s">
        <v>2635</v>
      </c>
      <c r="D1217" s="1" t="s">
        <v>2636</v>
      </c>
      <c r="E1217" s="1" t="s">
        <v>91</v>
      </c>
      <c r="F1217" s="1" t="s">
        <v>27</v>
      </c>
      <c r="G1217">
        <v>983</v>
      </c>
      <c r="H1217">
        <v>4</v>
      </c>
      <c r="I1217">
        <v>81</v>
      </c>
      <c r="J1217">
        <v>2</v>
      </c>
      <c r="K1217">
        <v>7.0000000000000007E-2</v>
      </c>
      <c r="L1217" s="1" t="s">
        <v>273</v>
      </c>
      <c r="M1217">
        <v>1</v>
      </c>
      <c r="N1217">
        <v>3</v>
      </c>
      <c r="O1217">
        <v>1099.99</v>
      </c>
      <c r="P1217">
        <v>2017</v>
      </c>
      <c r="Q1217" s="1" t="s">
        <v>19</v>
      </c>
      <c r="R1217" s="1" t="s">
        <v>24</v>
      </c>
      <c r="S1217">
        <v>2045.9813999999999</v>
      </c>
      <c r="T1217" t="str">
        <f>_xlfn.CONCAT(bike_store_customer_order[[#This Row],[first_name]]," ",bike_store_customer_order[[#This Row],[last_name]])</f>
        <v>Vito Pickett</v>
      </c>
    </row>
    <row r="1218" spans="1:20" x14ac:dyDescent="0.3">
      <c r="A1218">
        <v>6</v>
      </c>
      <c r="B1218" s="1" t="s">
        <v>695</v>
      </c>
      <c r="C1218" s="1" t="s">
        <v>616</v>
      </c>
      <c r="D1218" s="1" t="s">
        <v>696</v>
      </c>
      <c r="E1218" s="1" t="s">
        <v>111</v>
      </c>
      <c r="F1218" s="1" t="s">
        <v>27</v>
      </c>
      <c r="G1218">
        <v>1611</v>
      </c>
      <c r="H1218">
        <v>3</v>
      </c>
      <c r="I1218">
        <v>236</v>
      </c>
      <c r="J1218">
        <v>1</v>
      </c>
      <c r="K1218">
        <v>0.2</v>
      </c>
      <c r="L1218" s="1" t="s">
        <v>289</v>
      </c>
      <c r="M1218">
        <v>1</v>
      </c>
      <c r="N1218">
        <v>3</v>
      </c>
      <c r="O1218">
        <v>749.99</v>
      </c>
      <c r="P1218">
        <v>2018</v>
      </c>
      <c r="Q1218" s="1" t="s">
        <v>19</v>
      </c>
      <c r="R1218" s="1" t="s">
        <v>24</v>
      </c>
      <c r="S1218">
        <v>599.99200000000008</v>
      </c>
      <c r="T1218" t="str">
        <f>_xlfn.CONCAT(bike_store_customer_order[[#This Row],[first_name]]," ",bike_store_customer_order[[#This Row],[last_name]])</f>
        <v>Lyndsey Bean</v>
      </c>
    </row>
    <row r="1219" spans="1:20" x14ac:dyDescent="0.3">
      <c r="A1219">
        <v>886</v>
      </c>
      <c r="B1219" s="1" t="s">
        <v>2637</v>
      </c>
      <c r="C1219" s="1" t="s">
        <v>986</v>
      </c>
      <c r="D1219" s="1" t="s">
        <v>2638</v>
      </c>
      <c r="E1219" s="1" t="s">
        <v>136</v>
      </c>
      <c r="F1219" s="1" t="s">
        <v>27</v>
      </c>
      <c r="G1219">
        <v>1216</v>
      </c>
      <c r="H1219">
        <v>1</v>
      </c>
      <c r="I1219">
        <v>64</v>
      </c>
      <c r="J1219">
        <v>2</v>
      </c>
      <c r="K1219">
        <v>0.1</v>
      </c>
      <c r="L1219" s="1" t="s">
        <v>244</v>
      </c>
      <c r="M1219">
        <v>1</v>
      </c>
      <c r="N1219">
        <v>3</v>
      </c>
      <c r="O1219">
        <v>489.99</v>
      </c>
      <c r="P1219">
        <v>2017</v>
      </c>
      <c r="Q1219" s="1" t="s">
        <v>19</v>
      </c>
      <c r="R1219" s="1" t="s">
        <v>24</v>
      </c>
      <c r="S1219">
        <v>881.98200000000008</v>
      </c>
      <c r="T1219" t="str">
        <f>_xlfn.CONCAT(bike_store_customer_order[[#This Row],[first_name]]," ",bike_store_customer_order[[#This Row],[last_name]])</f>
        <v>Letisha May</v>
      </c>
    </row>
    <row r="1220" spans="1:20" x14ac:dyDescent="0.3">
      <c r="A1220">
        <v>911</v>
      </c>
      <c r="B1220" s="1" t="s">
        <v>697</v>
      </c>
      <c r="C1220" s="1" t="s">
        <v>698</v>
      </c>
      <c r="D1220" s="1" t="s">
        <v>699</v>
      </c>
      <c r="E1220" s="1" t="s">
        <v>112</v>
      </c>
      <c r="F1220" s="1" t="s">
        <v>27</v>
      </c>
      <c r="G1220">
        <v>1073</v>
      </c>
      <c r="H1220">
        <v>1</v>
      </c>
      <c r="I1220">
        <v>81</v>
      </c>
      <c r="J1220">
        <v>1</v>
      </c>
      <c r="K1220">
        <v>0.2</v>
      </c>
      <c r="L1220" s="1" t="s">
        <v>273</v>
      </c>
      <c r="M1220">
        <v>1</v>
      </c>
      <c r="N1220">
        <v>3</v>
      </c>
      <c r="O1220">
        <v>1099.99</v>
      </c>
      <c r="P1220">
        <v>2017</v>
      </c>
      <c r="Q1220" s="1" t="s">
        <v>19</v>
      </c>
      <c r="R1220" s="1" t="s">
        <v>24</v>
      </c>
      <c r="S1220">
        <v>879.99200000000008</v>
      </c>
      <c r="T1220" t="str">
        <f>_xlfn.CONCAT(bike_store_customer_order[[#This Row],[first_name]]," ",bike_store_customer_order[[#This Row],[last_name]])</f>
        <v>Nikita Roy</v>
      </c>
    </row>
    <row r="1221" spans="1:20" x14ac:dyDescent="0.3">
      <c r="A1221">
        <v>453</v>
      </c>
      <c r="B1221" s="1" t="s">
        <v>2639</v>
      </c>
      <c r="C1221" s="1" t="s">
        <v>548</v>
      </c>
      <c r="D1221" s="1" t="s">
        <v>2640</v>
      </c>
      <c r="E1221" s="1" t="s">
        <v>110</v>
      </c>
      <c r="F1221" s="1" t="s">
        <v>27</v>
      </c>
      <c r="G1221">
        <v>1068</v>
      </c>
      <c r="H1221">
        <v>2</v>
      </c>
      <c r="I1221">
        <v>82</v>
      </c>
      <c r="J1221">
        <v>1</v>
      </c>
      <c r="K1221">
        <v>0.2</v>
      </c>
      <c r="L1221" s="1" t="s">
        <v>275</v>
      </c>
      <c r="M1221">
        <v>1</v>
      </c>
      <c r="N1221">
        <v>3</v>
      </c>
      <c r="O1221">
        <v>659.99</v>
      </c>
      <c r="P1221">
        <v>2017</v>
      </c>
      <c r="Q1221" s="1" t="s">
        <v>19</v>
      </c>
      <c r="R1221" s="1" t="s">
        <v>24</v>
      </c>
      <c r="S1221">
        <v>527.99200000000008</v>
      </c>
      <c r="T1221" t="str">
        <f>_xlfn.CONCAT(bike_store_customer_order[[#This Row],[first_name]]," ",bike_store_customer_order[[#This Row],[last_name]])</f>
        <v>Courtney Wyatt</v>
      </c>
    </row>
    <row r="1222" spans="1:20" x14ac:dyDescent="0.3">
      <c r="A1222">
        <v>214</v>
      </c>
      <c r="B1222" s="1" t="s">
        <v>1853</v>
      </c>
      <c r="C1222" s="1" t="s">
        <v>1854</v>
      </c>
      <c r="D1222" s="1" t="s">
        <v>1855</v>
      </c>
      <c r="E1222" s="1" t="s">
        <v>136</v>
      </c>
      <c r="F1222" s="1" t="s">
        <v>27</v>
      </c>
      <c r="G1222">
        <v>879</v>
      </c>
      <c r="H1222">
        <v>4</v>
      </c>
      <c r="I1222">
        <v>82</v>
      </c>
      <c r="J1222">
        <v>1</v>
      </c>
      <c r="K1222">
        <v>7.0000000000000007E-2</v>
      </c>
      <c r="L1222" s="1" t="s">
        <v>275</v>
      </c>
      <c r="M1222">
        <v>1</v>
      </c>
      <c r="N1222">
        <v>3</v>
      </c>
      <c r="O1222">
        <v>659.99</v>
      </c>
      <c r="P1222">
        <v>2017</v>
      </c>
      <c r="Q1222" s="1" t="s">
        <v>19</v>
      </c>
      <c r="R1222" s="1" t="s">
        <v>24</v>
      </c>
      <c r="S1222">
        <v>613.79070000000002</v>
      </c>
      <c r="T1222" t="str">
        <f>_xlfn.CONCAT(bike_store_customer_order[[#This Row],[first_name]]," ",bike_store_customer_order[[#This Row],[last_name]])</f>
        <v>Ross Pugh</v>
      </c>
    </row>
    <row r="1223" spans="1:20" x14ac:dyDescent="0.3">
      <c r="A1223">
        <v>1026</v>
      </c>
      <c r="B1223" s="1" t="s">
        <v>841</v>
      </c>
      <c r="C1223" s="1" t="s">
        <v>2141</v>
      </c>
      <c r="D1223" s="1" t="s">
        <v>2641</v>
      </c>
      <c r="E1223" s="1" t="s">
        <v>90</v>
      </c>
      <c r="F1223" s="1" t="s">
        <v>27</v>
      </c>
      <c r="G1223">
        <v>1327</v>
      </c>
      <c r="H1223">
        <v>2</v>
      </c>
      <c r="I1223">
        <v>235</v>
      </c>
      <c r="J1223">
        <v>2</v>
      </c>
      <c r="K1223">
        <v>0.1</v>
      </c>
      <c r="L1223" s="1" t="s">
        <v>295</v>
      </c>
      <c r="M1223">
        <v>1</v>
      </c>
      <c r="N1223">
        <v>3</v>
      </c>
      <c r="O1223">
        <v>899.99</v>
      </c>
      <c r="P1223">
        <v>2018</v>
      </c>
      <c r="Q1223" s="1" t="s">
        <v>19</v>
      </c>
      <c r="R1223" s="1" t="s">
        <v>24</v>
      </c>
      <c r="S1223">
        <v>1619.982</v>
      </c>
      <c r="T1223" t="str">
        <f>_xlfn.CONCAT(bike_store_customer_order[[#This Row],[first_name]]," ",bike_store_customer_order[[#This Row],[last_name]])</f>
        <v>Jenine Dawson</v>
      </c>
    </row>
    <row r="1224" spans="1:20" x14ac:dyDescent="0.3">
      <c r="A1224">
        <v>1083</v>
      </c>
      <c r="B1224" s="1" t="s">
        <v>2047</v>
      </c>
      <c r="C1224" s="1" t="s">
        <v>1507</v>
      </c>
      <c r="D1224" s="1" t="s">
        <v>2048</v>
      </c>
      <c r="E1224" s="1" t="s">
        <v>46</v>
      </c>
      <c r="F1224" s="1" t="s">
        <v>27</v>
      </c>
      <c r="G1224">
        <v>1328</v>
      </c>
      <c r="H1224">
        <v>1</v>
      </c>
      <c r="I1224">
        <v>241</v>
      </c>
      <c r="J1224">
        <v>1</v>
      </c>
      <c r="K1224">
        <v>7.0000000000000007E-2</v>
      </c>
      <c r="L1224" s="1" t="s">
        <v>241</v>
      </c>
      <c r="M1224">
        <v>1</v>
      </c>
      <c r="N1224">
        <v>3</v>
      </c>
      <c r="O1224">
        <v>749.99</v>
      </c>
      <c r="P1224">
        <v>2018</v>
      </c>
      <c r="Q1224" s="1" t="s">
        <v>19</v>
      </c>
      <c r="R1224" s="1" t="s">
        <v>24</v>
      </c>
      <c r="S1224">
        <v>697.49069999999995</v>
      </c>
      <c r="T1224" t="str">
        <f>_xlfn.CONCAT(bike_store_customer_order[[#This Row],[first_name]]," ",bike_store_customer_order[[#This Row],[last_name]])</f>
        <v>Cher Alston</v>
      </c>
    </row>
    <row r="1225" spans="1:20" x14ac:dyDescent="0.3">
      <c r="A1225">
        <v>1083</v>
      </c>
      <c r="B1225" s="1" t="s">
        <v>2047</v>
      </c>
      <c r="C1225" s="1" t="s">
        <v>1507</v>
      </c>
      <c r="D1225" s="1" t="s">
        <v>2048</v>
      </c>
      <c r="E1225" s="1" t="s">
        <v>46</v>
      </c>
      <c r="F1225" s="1" t="s">
        <v>27</v>
      </c>
      <c r="G1225">
        <v>1328</v>
      </c>
      <c r="H1225">
        <v>3</v>
      </c>
      <c r="I1225">
        <v>228</v>
      </c>
      <c r="J1225">
        <v>1</v>
      </c>
      <c r="K1225">
        <v>7.0000000000000007E-2</v>
      </c>
      <c r="L1225" s="1" t="s">
        <v>293</v>
      </c>
      <c r="M1225">
        <v>1</v>
      </c>
      <c r="N1225">
        <v>3</v>
      </c>
      <c r="O1225">
        <v>319.99</v>
      </c>
      <c r="P1225">
        <v>2018</v>
      </c>
      <c r="Q1225" s="1" t="s">
        <v>19</v>
      </c>
      <c r="R1225" s="1" t="s">
        <v>24</v>
      </c>
      <c r="S1225">
        <v>297.59069999999997</v>
      </c>
      <c r="T1225" t="str">
        <f>_xlfn.CONCAT(bike_store_customer_order[[#This Row],[first_name]]," ",bike_store_customer_order[[#This Row],[last_name]])</f>
        <v>Cher Alston</v>
      </c>
    </row>
    <row r="1226" spans="1:20" x14ac:dyDescent="0.3">
      <c r="A1226">
        <v>987</v>
      </c>
      <c r="B1226" s="1" t="s">
        <v>2194</v>
      </c>
      <c r="C1226" s="1" t="s">
        <v>2195</v>
      </c>
      <c r="D1226" s="1" t="s">
        <v>2196</v>
      </c>
      <c r="E1226" s="1" t="s">
        <v>173</v>
      </c>
      <c r="F1226" s="1" t="s">
        <v>27</v>
      </c>
      <c r="G1226">
        <v>1400</v>
      </c>
      <c r="H1226">
        <v>2</v>
      </c>
      <c r="I1226">
        <v>217</v>
      </c>
      <c r="J1226">
        <v>2</v>
      </c>
      <c r="K1226">
        <v>0.2</v>
      </c>
      <c r="L1226" s="1" t="s">
        <v>268</v>
      </c>
      <c r="M1226">
        <v>1</v>
      </c>
      <c r="N1226">
        <v>3</v>
      </c>
      <c r="O1226">
        <v>909.99</v>
      </c>
      <c r="P1226">
        <v>2018</v>
      </c>
      <c r="Q1226" s="1" t="s">
        <v>19</v>
      </c>
      <c r="R1226" s="1" t="s">
        <v>24</v>
      </c>
      <c r="S1226">
        <v>1455.9840000000002</v>
      </c>
      <c r="T1226" t="str">
        <f>_xlfn.CONCAT(bike_store_customer_order[[#This Row],[first_name]]," ",bike_store_customer_order[[#This Row],[last_name]])</f>
        <v>Louis Powell</v>
      </c>
    </row>
    <row r="1227" spans="1:20" x14ac:dyDescent="0.3">
      <c r="A1227">
        <v>1184</v>
      </c>
      <c r="B1227" s="1" t="s">
        <v>700</v>
      </c>
      <c r="C1227" s="1" t="s">
        <v>701</v>
      </c>
      <c r="D1227" s="1" t="s">
        <v>702</v>
      </c>
      <c r="E1227" s="1" t="s">
        <v>61</v>
      </c>
      <c r="F1227" s="1" t="s">
        <v>27</v>
      </c>
      <c r="G1227">
        <v>956</v>
      </c>
      <c r="H1227">
        <v>1</v>
      </c>
      <c r="I1227">
        <v>76</v>
      </c>
      <c r="J1227">
        <v>2</v>
      </c>
      <c r="K1227">
        <v>0.1</v>
      </c>
      <c r="L1227" s="1" t="s">
        <v>189</v>
      </c>
      <c r="M1227">
        <v>1</v>
      </c>
      <c r="N1227">
        <v>3</v>
      </c>
      <c r="O1227">
        <v>299.99</v>
      </c>
      <c r="P1227">
        <v>2017</v>
      </c>
      <c r="Q1227" s="1" t="s">
        <v>19</v>
      </c>
      <c r="R1227" s="1" t="s">
        <v>24</v>
      </c>
      <c r="S1227">
        <v>539.98200000000008</v>
      </c>
      <c r="T1227" t="str">
        <f>_xlfn.CONCAT(bike_store_customer_order[[#This Row],[first_name]]," ",bike_store_customer_order[[#This Row],[last_name]])</f>
        <v>Annabelle Hebert</v>
      </c>
    </row>
    <row r="1228" spans="1:20" x14ac:dyDescent="0.3">
      <c r="A1228">
        <v>1239</v>
      </c>
      <c r="B1228" s="1" t="s">
        <v>1858</v>
      </c>
      <c r="C1228" s="1" t="s">
        <v>1322</v>
      </c>
      <c r="D1228" s="1" t="s">
        <v>1859</v>
      </c>
      <c r="E1228" s="1" t="s">
        <v>99</v>
      </c>
      <c r="F1228" s="1" t="s">
        <v>27</v>
      </c>
      <c r="G1228">
        <v>1430</v>
      </c>
      <c r="H1228">
        <v>1</v>
      </c>
      <c r="I1228">
        <v>221</v>
      </c>
      <c r="J1228">
        <v>1</v>
      </c>
      <c r="K1228">
        <v>0.05</v>
      </c>
      <c r="L1228" s="1" t="s">
        <v>294</v>
      </c>
      <c r="M1228">
        <v>1</v>
      </c>
      <c r="N1228">
        <v>3</v>
      </c>
      <c r="O1228">
        <v>319.99</v>
      </c>
      <c r="P1228">
        <v>2018</v>
      </c>
      <c r="Q1228" s="1" t="s">
        <v>19</v>
      </c>
      <c r="R1228" s="1" t="s">
        <v>24</v>
      </c>
      <c r="S1228">
        <v>303.9905</v>
      </c>
      <c r="T1228" t="str">
        <f>_xlfn.CONCAT(bike_store_customer_order[[#This Row],[first_name]]," ",bike_store_customer_order[[#This Row],[last_name]])</f>
        <v>Tara Maynard</v>
      </c>
    </row>
    <row r="1229" spans="1:20" x14ac:dyDescent="0.3">
      <c r="A1229">
        <v>590</v>
      </c>
      <c r="B1229" s="1" t="s">
        <v>1990</v>
      </c>
      <c r="C1229" s="1" t="s">
        <v>2642</v>
      </c>
      <c r="D1229" s="1" t="s">
        <v>2643</v>
      </c>
      <c r="E1229" s="1" t="s">
        <v>49</v>
      </c>
      <c r="F1229" s="1" t="s">
        <v>27</v>
      </c>
      <c r="G1229">
        <v>999</v>
      </c>
      <c r="H1229">
        <v>1</v>
      </c>
      <c r="I1229">
        <v>70</v>
      </c>
      <c r="J1229">
        <v>2</v>
      </c>
      <c r="K1229">
        <v>7.0000000000000007E-2</v>
      </c>
      <c r="L1229" s="1" t="s">
        <v>272</v>
      </c>
      <c r="M1229">
        <v>1</v>
      </c>
      <c r="N1229">
        <v>3</v>
      </c>
      <c r="O1229">
        <v>659.99</v>
      </c>
      <c r="P1229">
        <v>2017</v>
      </c>
      <c r="Q1229" s="1" t="s">
        <v>19</v>
      </c>
      <c r="R1229" s="1" t="s">
        <v>24</v>
      </c>
      <c r="S1229">
        <v>1227.5814</v>
      </c>
      <c r="T1229" t="str">
        <f>_xlfn.CONCAT(bike_store_customer_order[[#This Row],[first_name]]," ",bike_store_customer_order[[#This Row],[last_name]])</f>
        <v>Cyndi Dyer</v>
      </c>
    </row>
    <row r="1230" spans="1:20" x14ac:dyDescent="0.3">
      <c r="A1230">
        <v>1131</v>
      </c>
      <c r="B1230" s="1" t="s">
        <v>2644</v>
      </c>
      <c r="C1230" s="1" t="s">
        <v>2645</v>
      </c>
      <c r="D1230" s="1" t="s">
        <v>2646</v>
      </c>
      <c r="E1230" s="1" t="s">
        <v>41</v>
      </c>
      <c r="F1230" s="1" t="s">
        <v>27</v>
      </c>
      <c r="G1230">
        <v>1460</v>
      </c>
      <c r="H1230">
        <v>2</v>
      </c>
      <c r="I1230">
        <v>76</v>
      </c>
      <c r="J1230">
        <v>1</v>
      </c>
      <c r="K1230">
        <v>7.0000000000000007E-2</v>
      </c>
      <c r="L1230" s="1" t="s">
        <v>189</v>
      </c>
      <c r="M1230">
        <v>1</v>
      </c>
      <c r="N1230">
        <v>3</v>
      </c>
      <c r="O1230">
        <v>299.99</v>
      </c>
      <c r="P1230">
        <v>2017</v>
      </c>
      <c r="Q1230" s="1" t="s">
        <v>19</v>
      </c>
      <c r="R1230" s="1" t="s">
        <v>24</v>
      </c>
      <c r="S1230">
        <v>278.9907</v>
      </c>
      <c r="T1230" t="str">
        <f>_xlfn.CONCAT(bike_store_customer_order[[#This Row],[first_name]]," ",bike_store_customer_order[[#This Row],[last_name]])</f>
        <v>Desmond Rose</v>
      </c>
    </row>
    <row r="1231" spans="1:20" x14ac:dyDescent="0.3">
      <c r="A1231">
        <v>1145</v>
      </c>
      <c r="B1231" s="1" t="s">
        <v>1352</v>
      </c>
      <c r="C1231" s="1" t="s">
        <v>1505</v>
      </c>
      <c r="D1231" s="1" t="s">
        <v>1506</v>
      </c>
      <c r="E1231" s="1" t="s">
        <v>65</v>
      </c>
      <c r="F1231" s="1" t="s">
        <v>27</v>
      </c>
      <c r="G1231">
        <v>989</v>
      </c>
      <c r="H1231">
        <v>3</v>
      </c>
      <c r="I1231">
        <v>70</v>
      </c>
      <c r="J1231">
        <v>1</v>
      </c>
      <c r="K1231">
        <v>0.1</v>
      </c>
      <c r="L1231" s="1" t="s">
        <v>272</v>
      </c>
      <c r="M1231">
        <v>1</v>
      </c>
      <c r="N1231">
        <v>3</v>
      </c>
      <c r="O1231">
        <v>659.99</v>
      </c>
      <c r="P1231">
        <v>2017</v>
      </c>
      <c r="Q1231" s="1" t="s">
        <v>19</v>
      </c>
      <c r="R1231" s="1" t="s">
        <v>24</v>
      </c>
      <c r="S1231">
        <v>593.99099999999999</v>
      </c>
      <c r="T1231" t="str">
        <f>_xlfn.CONCAT(bike_store_customer_order[[#This Row],[first_name]]," ",bike_store_customer_order[[#This Row],[last_name]])</f>
        <v>Deandrea Vega</v>
      </c>
    </row>
    <row r="1232" spans="1:20" x14ac:dyDescent="0.3">
      <c r="A1232">
        <v>1044</v>
      </c>
      <c r="B1232" s="1" t="s">
        <v>2647</v>
      </c>
      <c r="C1232" s="1" t="s">
        <v>2648</v>
      </c>
      <c r="D1232" s="1" t="s">
        <v>2649</v>
      </c>
      <c r="E1232" s="1" t="s">
        <v>125</v>
      </c>
      <c r="F1232" s="1" t="s">
        <v>27</v>
      </c>
      <c r="G1232">
        <v>1436</v>
      </c>
      <c r="H1232">
        <v>1</v>
      </c>
      <c r="I1232">
        <v>244</v>
      </c>
      <c r="J1232">
        <v>2</v>
      </c>
      <c r="K1232">
        <v>7.0000000000000007E-2</v>
      </c>
      <c r="L1232" s="1" t="s">
        <v>258</v>
      </c>
      <c r="M1232">
        <v>1</v>
      </c>
      <c r="N1232">
        <v>3</v>
      </c>
      <c r="O1232">
        <v>559.99</v>
      </c>
      <c r="P1232">
        <v>2018</v>
      </c>
      <c r="Q1232" s="1" t="s">
        <v>19</v>
      </c>
      <c r="R1232" s="1" t="s">
        <v>24</v>
      </c>
      <c r="S1232">
        <v>1041.5814</v>
      </c>
      <c r="T1232" t="str">
        <f>_xlfn.CONCAT(bike_store_customer_order[[#This Row],[first_name]]," ",bike_store_customer_order[[#This Row],[last_name]])</f>
        <v>Zenia Bruce</v>
      </c>
    </row>
    <row r="1233" spans="1:20" x14ac:dyDescent="0.3">
      <c r="A1233">
        <v>10</v>
      </c>
      <c r="B1233" s="1" t="s">
        <v>1876</v>
      </c>
      <c r="C1233" s="1" t="s">
        <v>1877</v>
      </c>
      <c r="D1233" s="1" t="s">
        <v>1878</v>
      </c>
      <c r="E1233" s="1" t="s">
        <v>44</v>
      </c>
      <c r="F1233" s="1" t="s">
        <v>27</v>
      </c>
      <c r="G1233">
        <v>1609</v>
      </c>
      <c r="H1233">
        <v>2</v>
      </c>
      <c r="I1233">
        <v>238</v>
      </c>
      <c r="J1233">
        <v>2</v>
      </c>
      <c r="K1233">
        <v>0.2</v>
      </c>
      <c r="L1233" s="1" t="s">
        <v>250</v>
      </c>
      <c r="M1233">
        <v>1</v>
      </c>
      <c r="N1233">
        <v>3</v>
      </c>
      <c r="O1233">
        <v>749.99</v>
      </c>
      <c r="P1233">
        <v>2018</v>
      </c>
      <c r="Q1233" s="1" t="s">
        <v>19</v>
      </c>
      <c r="R1233" s="1" t="s">
        <v>24</v>
      </c>
      <c r="S1233">
        <v>1199.9840000000002</v>
      </c>
      <c r="T1233" t="str">
        <f>_xlfn.CONCAT(bike_store_customer_order[[#This Row],[first_name]]," ",bike_store_customer_order[[#This Row],[last_name]])</f>
        <v>Pamelia Newman</v>
      </c>
    </row>
    <row r="1234" spans="1:20" x14ac:dyDescent="0.3">
      <c r="A1234">
        <v>10</v>
      </c>
      <c r="B1234" s="1" t="s">
        <v>1876</v>
      </c>
      <c r="C1234" s="1" t="s">
        <v>1877</v>
      </c>
      <c r="D1234" s="1" t="s">
        <v>1878</v>
      </c>
      <c r="E1234" s="1" t="s">
        <v>44</v>
      </c>
      <c r="F1234" s="1" t="s">
        <v>27</v>
      </c>
      <c r="G1234">
        <v>1609</v>
      </c>
      <c r="H1234">
        <v>3</v>
      </c>
      <c r="I1234">
        <v>228</v>
      </c>
      <c r="J1234">
        <v>2</v>
      </c>
      <c r="K1234">
        <v>0.1</v>
      </c>
      <c r="L1234" s="1" t="s">
        <v>293</v>
      </c>
      <c r="M1234">
        <v>1</v>
      </c>
      <c r="N1234">
        <v>3</v>
      </c>
      <c r="O1234">
        <v>319.99</v>
      </c>
      <c r="P1234">
        <v>2018</v>
      </c>
      <c r="Q1234" s="1" t="s">
        <v>19</v>
      </c>
      <c r="R1234" s="1" t="s">
        <v>24</v>
      </c>
      <c r="S1234">
        <v>575.98200000000008</v>
      </c>
      <c r="T1234" t="str">
        <f>_xlfn.CONCAT(bike_store_customer_order[[#This Row],[first_name]]," ",bike_store_customer_order[[#This Row],[last_name]])</f>
        <v>Pamelia Newman</v>
      </c>
    </row>
    <row r="1235" spans="1:20" x14ac:dyDescent="0.3">
      <c r="A1235">
        <v>27</v>
      </c>
      <c r="B1235" s="1" t="s">
        <v>2054</v>
      </c>
      <c r="C1235" s="1" t="s">
        <v>2055</v>
      </c>
      <c r="D1235" s="1" t="s">
        <v>2056</v>
      </c>
      <c r="E1235" s="1" t="s">
        <v>182</v>
      </c>
      <c r="F1235" s="1" t="s">
        <v>27</v>
      </c>
      <c r="G1235">
        <v>1480</v>
      </c>
      <c r="H1235">
        <v>2</v>
      </c>
      <c r="I1235">
        <v>82</v>
      </c>
      <c r="J1235">
        <v>2</v>
      </c>
      <c r="K1235">
        <v>0.1</v>
      </c>
      <c r="L1235" s="1" t="s">
        <v>275</v>
      </c>
      <c r="M1235">
        <v>1</v>
      </c>
      <c r="N1235">
        <v>3</v>
      </c>
      <c r="O1235">
        <v>659.99</v>
      </c>
      <c r="P1235">
        <v>2017</v>
      </c>
      <c r="Q1235" s="1" t="s">
        <v>19</v>
      </c>
      <c r="R1235" s="1" t="s">
        <v>24</v>
      </c>
      <c r="S1235">
        <v>1187.982</v>
      </c>
      <c r="T1235" t="str">
        <f>_xlfn.CONCAT(bike_store_customer_order[[#This Row],[first_name]]," ",bike_store_customer_order[[#This Row],[last_name]])</f>
        <v>Santos Valencia</v>
      </c>
    </row>
    <row r="1236" spans="1:20" x14ac:dyDescent="0.3">
      <c r="A1236">
        <v>27</v>
      </c>
      <c r="B1236" s="1" t="s">
        <v>2054</v>
      </c>
      <c r="C1236" s="1" t="s">
        <v>2055</v>
      </c>
      <c r="D1236" s="1" t="s">
        <v>2056</v>
      </c>
      <c r="E1236" s="1" t="s">
        <v>182</v>
      </c>
      <c r="F1236" s="1" t="s">
        <v>27</v>
      </c>
      <c r="G1236">
        <v>1480</v>
      </c>
      <c r="H1236">
        <v>4</v>
      </c>
      <c r="I1236">
        <v>225</v>
      </c>
      <c r="J1236">
        <v>2</v>
      </c>
      <c r="K1236">
        <v>7.0000000000000007E-2</v>
      </c>
      <c r="L1236" s="1" t="s">
        <v>292</v>
      </c>
      <c r="M1236">
        <v>1</v>
      </c>
      <c r="N1236">
        <v>3</v>
      </c>
      <c r="O1236">
        <v>959.99</v>
      </c>
      <c r="P1236">
        <v>2018</v>
      </c>
      <c r="Q1236" s="1" t="s">
        <v>19</v>
      </c>
      <c r="R1236" s="1" t="s">
        <v>24</v>
      </c>
      <c r="S1236">
        <v>1785.5813999999998</v>
      </c>
      <c r="T1236" t="str">
        <f>_xlfn.CONCAT(bike_store_customer_order[[#This Row],[first_name]]," ",bike_store_customer_order[[#This Row],[last_name]])</f>
        <v>Santos Valencia</v>
      </c>
    </row>
    <row r="1237" spans="1:20" x14ac:dyDescent="0.3">
      <c r="A1237">
        <v>28</v>
      </c>
      <c r="B1237" s="1" t="s">
        <v>1879</v>
      </c>
      <c r="C1237" s="1" t="s">
        <v>1400</v>
      </c>
      <c r="D1237" s="1" t="s">
        <v>1880</v>
      </c>
      <c r="E1237" s="1" t="s">
        <v>47</v>
      </c>
      <c r="F1237" s="1" t="s">
        <v>27</v>
      </c>
      <c r="G1237">
        <v>1306</v>
      </c>
      <c r="H1237">
        <v>2</v>
      </c>
      <c r="I1237">
        <v>81</v>
      </c>
      <c r="J1237">
        <v>2</v>
      </c>
      <c r="K1237">
        <v>7.0000000000000007E-2</v>
      </c>
      <c r="L1237" s="1" t="s">
        <v>273</v>
      </c>
      <c r="M1237">
        <v>1</v>
      </c>
      <c r="N1237">
        <v>3</v>
      </c>
      <c r="O1237">
        <v>1099.99</v>
      </c>
      <c r="P1237">
        <v>2017</v>
      </c>
      <c r="Q1237" s="1" t="s">
        <v>19</v>
      </c>
      <c r="R1237" s="1" t="s">
        <v>24</v>
      </c>
      <c r="S1237">
        <v>2045.9813999999999</v>
      </c>
      <c r="T1237" t="str">
        <f>_xlfn.CONCAT(bike_store_customer_order[[#This Row],[first_name]]," ",bike_store_customer_order[[#This Row],[last_name]])</f>
        <v>Jeanice Frost</v>
      </c>
    </row>
    <row r="1238" spans="1:20" x14ac:dyDescent="0.3">
      <c r="A1238">
        <v>28</v>
      </c>
      <c r="B1238" s="1" t="s">
        <v>1879</v>
      </c>
      <c r="C1238" s="1" t="s">
        <v>1400</v>
      </c>
      <c r="D1238" s="1" t="s">
        <v>1880</v>
      </c>
      <c r="E1238" s="1" t="s">
        <v>47</v>
      </c>
      <c r="F1238" s="1" t="s">
        <v>27</v>
      </c>
      <c r="G1238">
        <v>1533</v>
      </c>
      <c r="H1238">
        <v>4</v>
      </c>
      <c r="I1238">
        <v>235</v>
      </c>
      <c r="J1238">
        <v>2</v>
      </c>
      <c r="K1238">
        <v>0.1</v>
      </c>
      <c r="L1238" s="1" t="s">
        <v>295</v>
      </c>
      <c r="M1238">
        <v>1</v>
      </c>
      <c r="N1238">
        <v>3</v>
      </c>
      <c r="O1238">
        <v>899.99</v>
      </c>
      <c r="P1238">
        <v>2018</v>
      </c>
      <c r="Q1238" s="1" t="s">
        <v>19</v>
      </c>
      <c r="R1238" s="1" t="s">
        <v>24</v>
      </c>
      <c r="S1238">
        <v>1619.982</v>
      </c>
      <c r="T1238" t="str">
        <f>_xlfn.CONCAT(bike_store_customer_order[[#This Row],[first_name]]," ",bike_store_customer_order[[#This Row],[last_name]])</f>
        <v>Jeanice Frost</v>
      </c>
    </row>
    <row r="1239" spans="1:20" x14ac:dyDescent="0.3">
      <c r="A1239">
        <v>515</v>
      </c>
      <c r="B1239" s="1" t="s">
        <v>2650</v>
      </c>
      <c r="C1239" s="1" t="s">
        <v>2651</v>
      </c>
      <c r="D1239" s="1" t="s">
        <v>2652</v>
      </c>
      <c r="E1239" s="1" t="s">
        <v>26</v>
      </c>
      <c r="F1239" s="1" t="s">
        <v>27</v>
      </c>
      <c r="G1239">
        <v>1445</v>
      </c>
      <c r="H1239">
        <v>1</v>
      </c>
      <c r="I1239">
        <v>219</v>
      </c>
      <c r="J1239">
        <v>2</v>
      </c>
      <c r="K1239">
        <v>0.1</v>
      </c>
      <c r="L1239" s="1" t="s">
        <v>280</v>
      </c>
      <c r="M1239">
        <v>1</v>
      </c>
      <c r="N1239">
        <v>3</v>
      </c>
      <c r="O1239">
        <v>639.99</v>
      </c>
      <c r="P1239">
        <v>2018</v>
      </c>
      <c r="Q1239" s="1" t="s">
        <v>19</v>
      </c>
      <c r="R1239" s="1" t="s">
        <v>24</v>
      </c>
      <c r="S1239">
        <v>1151.982</v>
      </c>
      <c r="T1239" t="str">
        <f>_xlfn.CONCAT(bike_store_customer_order[[#This Row],[first_name]]," ",bike_store_customer_order[[#This Row],[last_name]])</f>
        <v>Reita Dickson</v>
      </c>
    </row>
    <row r="1240" spans="1:20" x14ac:dyDescent="0.3">
      <c r="A1240">
        <v>1180</v>
      </c>
      <c r="B1240" s="1" t="s">
        <v>2653</v>
      </c>
      <c r="C1240" s="1" t="s">
        <v>1526</v>
      </c>
      <c r="D1240" s="1" t="s">
        <v>2654</v>
      </c>
      <c r="E1240" s="1" t="s">
        <v>163</v>
      </c>
      <c r="F1240" s="1" t="s">
        <v>27</v>
      </c>
      <c r="G1240">
        <v>1231</v>
      </c>
      <c r="H1240">
        <v>2</v>
      </c>
      <c r="I1240">
        <v>70</v>
      </c>
      <c r="J1240">
        <v>1</v>
      </c>
      <c r="K1240">
        <v>7.0000000000000007E-2</v>
      </c>
      <c r="L1240" s="1" t="s">
        <v>272</v>
      </c>
      <c r="M1240">
        <v>1</v>
      </c>
      <c r="N1240">
        <v>3</v>
      </c>
      <c r="O1240">
        <v>659.99</v>
      </c>
      <c r="P1240">
        <v>2017</v>
      </c>
      <c r="Q1240" s="1" t="s">
        <v>19</v>
      </c>
      <c r="R1240" s="1" t="s">
        <v>24</v>
      </c>
      <c r="S1240">
        <v>613.79070000000002</v>
      </c>
      <c r="T1240" t="str">
        <f>_xlfn.CONCAT(bike_store_customer_order[[#This Row],[first_name]]," ",bike_store_customer_order[[#This Row],[last_name]])</f>
        <v>Myrtle Gardner</v>
      </c>
    </row>
    <row r="1241" spans="1:20" x14ac:dyDescent="0.3">
      <c r="A1241">
        <v>1033</v>
      </c>
      <c r="B1241" s="1" t="s">
        <v>2655</v>
      </c>
      <c r="C1241" s="1" t="s">
        <v>851</v>
      </c>
      <c r="D1241" s="1" t="s">
        <v>2656</v>
      </c>
      <c r="E1241" s="1" t="s">
        <v>200</v>
      </c>
      <c r="F1241" s="1" t="s">
        <v>27</v>
      </c>
      <c r="G1241">
        <v>1286</v>
      </c>
      <c r="H1241">
        <v>2</v>
      </c>
      <c r="I1241">
        <v>81</v>
      </c>
      <c r="J1241">
        <v>2</v>
      </c>
      <c r="K1241">
        <v>7.0000000000000007E-2</v>
      </c>
      <c r="L1241" s="1" t="s">
        <v>273</v>
      </c>
      <c r="M1241">
        <v>1</v>
      </c>
      <c r="N1241">
        <v>3</v>
      </c>
      <c r="O1241">
        <v>1099.99</v>
      </c>
      <c r="P1241">
        <v>2017</v>
      </c>
      <c r="Q1241" s="1" t="s">
        <v>19</v>
      </c>
      <c r="R1241" s="1" t="s">
        <v>24</v>
      </c>
      <c r="S1241">
        <v>2045.9813999999999</v>
      </c>
      <c r="T1241" t="str">
        <f>_xlfn.CONCAT(bike_store_customer_order[[#This Row],[first_name]]," ",bike_store_customer_order[[#This Row],[last_name]])</f>
        <v>Jeannette Skinner</v>
      </c>
    </row>
    <row r="1242" spans="1:20" x14ac:dyDescent="0.3">
      <c r="A1242">
        <v>491</v>
      </c>
      <c r="B1242" s="1" t="s">
        <v>1396</v>
      </c>
      <c r="C1242" s="1" t="s">
        <v>2657</v>
      </c>
      <c r="D1242" s="1" t="s">
        <v>2658</v>
      </c>
      <c r="E1242" s="1" t="s">
        <v>202</v>
      </c>
      <c r="F1242" s="1" t="s">
        <v>27</v>
      </c>
      <c r="G1242">
        <v>1389</v>
      </c>
      <c r="H1242">
        <v>3</v>
      </c>
      <c r="I1242">
        <v>227</v>
      </c>
      <c r="J1242">
        <v>1</v>
      </c>
      <c r="K1242">
        <v>7.0000000000000007E-2</v>
      </c>
      <c r="L1242" s="1" t="s">
        <v>216</v>
      </c>
      <c r="M1242">
        <v>1</v>
      </c>
      <c r="N1242">
        <v>3</v>
      </c>
      <c r="O1242">
        <v>319.99</v>
      </c>
      <c r="P1242">
        <v>2018</v>
      </c>
      <c r="Q1242" s="1" t="s">
        <v>19</v>
      </c>
      <c r="R1242" s="1" t="s">
        <v>24</v>
      </c>
      <c r="S1242">
        <v>297.59069999999997</v>
      </c>
      <c r="T1242" t="str">
        <f>_xlfn.CONCAT(bike_store_customer_order[[#This Row],[first_name]]," ",bike_store_customer_order[[#This Row],[last_name]])</f>
        <v>Celestine Jacobs</v>
      </c>
    </row>
    <row r="1243" spans="1:20" x14ac:dyDescent="0.3">
      <c r="A1243">
        <v>689</v>
      </c>
      <c r="B1243" s="1" t="s">
        <v>2659</v>
      </c>
      <c r="C1243" s="1" t="s">
        <v>2660</v>
      </c>
      <c r="D1243" s="1" t="s">
        <v>2661</v>
      </c>
      <c r="E1243" s="1" t="s">
        <v>172</v>
      </c>
      <c r="F1243" s="1" t="s">
        <v>27</v>
      </c>
      <c r="G1243">
        <v>1365</v>
      </c>
      <c r="H1243">
        <v>3</v>
      </c>
      <c r="I1243">
        <v>236</v>
      </c>
      <c r="J1243">
        <v>1</v>
      </c>
      <c r="K1243">
        <v>0.05</v>
      </c>
      <c r="L1243" s="1" t="s">
        <v>289</v>
      </c>
      <c r="M1243">
        <v>1</v>
      </c>
      <c r="N1243">
        <v>3</v>
      </c>
      <c r="O1243">
        <v>749.99</v>
      </c>
      <c r="P1243">
        <v>2018</v>
      </c>
      <c r="Q1243" s="1" t="s">
        <v>19</v>
      </c>
      <c r="R1243" s="1" t="s">
        <v>24</v>
      </c>
      <c r="S1243">
        <v>712.4905</v>
      </c>
      <c r="T1243" t="str">
        <f>_xlfn.CONCAT(bike_store_customer_order[[#This Row],[first_name]]," ",bike_store_customer_order[[#This Row],[last_name]])</f>
        <v>Deirdre Ryan</v>
      </c>
    </row>
    <row r="1244" spans="1:20" x14ac:dyDescent="0.3">
      <c r="A1244">
        <v>812</v>
      </c>
      <c r="B1244" s="1" t="s">
        <v>2662</v>
      </c>
      <c r="C1244" s="1" t="s">
        <v>2663</v>
      </c>
      <c r="D1244" s="1" t="s">
        <v>2664</v>
      </c>
      <c r="E1244" s="1" t="s">
        <v>230</v>
      </c>
      <c r="F1244" s="1" t="s">
        <v>27</v>
      </c>
      <c r="G1244">
        <v>1079</v>
      </c>
      <c r="H1244">
        <v>1</v>
      </c>
      <c r="I1244">
        <v>70</v>
      </c>
      <c r="J1244">
        <v>2</v>
      </c>
      <c r="K1244">
        <v>7.0000000000000007E-2</v>
      </c>
      <c r="L1244" s="1" t="s">
        <v>272</v>
      </c>
      <c r="M1244">
        <v>1</v>
      </c>
      <c r="N1244">
        <v>3</v>
      </c>
      <c r="O1244">
        <v>659.99</v>
      </c>
      <c r="P1244">
        <v>2017</v>
      </c>
      <c r="Q1244" s="1" t="s">
        <v>19</v>
      </c>
      <c r="R1244" s="1" t="s">
        <v>24</v>
      </c>
      <c r="S1244">
        <v>1227.5814</v>
      </c>
      <c r="T1244" t="str">
        <f>_xlfn.CONCAT(bike_store_customer_order[[#This Row],[first_name]]," ",bike_store_customer_order[[#This Row],[last_name]])</f>
        <v>Martha Burgess</v>
      </c>
    </row>
    <row r="1245" spans="1:20" x14ac:dyDescent="0.3">
      <c r="A1245">
        <v>547</v>
      </c>
      <c r="B1245" s="1" t="s">
        <v>1449</v>
      </c>
      <c r="C1245" s="1" t="s">
        <v>2665</v>
      </c>
      <c r="D1245" s="1" t="s">
        <v>2666</v>
      </c>
      <c r="E1245" s="1" t="s">
        <v>68</v>
      </c>
      <c r="F1245" s="1" t="s">
        <v>27</v>
      </c>
      <c r="G1245">
        <v>1393</v>
      </c>
      <c r="H1245">
        <v>2</v>
      </c>
      <c r="I1245">
        <v>82</v>
      </c>
      <c r="J1245">
        <v>1</v>
      </c>
      <c r="K1245">
        <v>7.0000000000000007E-2</v>
      </c>
      <c r="L1245" s="1" t="s">
        <v>275</v>
      </c>
      <c r="M1245">
        <v>1</v>
      </c>
      <c r="N1245">
        <v>3</v>
      </c>
      <c r="O1245">
        <v>659.99</v>
      </c>
      <c r="P1245">
        <v>2017</v>
      </c>
      <c r="Q1245" s="1" t="s">
        <v>19</v>
      </c>
      <c r="R1245" s="1" t="s">
        <v>24</v>
      </c>
      <c r="S1245">
        <v>613.79070000000002</v>
      </c>
      <c r="T1245" t="str">
        <f>_xlfn.CONCAT(bike_store_customer_order[[#This Row],[first_name]]," ",bike_store_customer_order[[#This Row],[last_name]])</f>
        <v>Tena Huber</v>
      </c>
    </row>
    <row r="1246" spans="1:20" x14ac:dyDescent="0.3">
      <c r="A1246">
        <v>903</v>
      </c>
      <c r="B1246" s="1" t="s">
        <v>1710</v>
      </c>
      <c r="C1246" s="1" t="s">
        <v>1711</v>
      </c>
      <c r="D1246" s="1" t="s">
        <v>1712</v>
      </c>
      <c r="E1246" s="1" t="s">
        <v>31</v>
      </c>
      <c r="F1246" s="1" t="s">
        <v>27</v>
      </c>
      <c r="G1246">
        <v>1240</v>
      </c>
      <c r="H1246">
        <v>4</v>
      </c>
      <c r="I1246">
        <v>77</v>
      </c>
      <c r="J1246">
        <v>2</v>
      </c>
      <c r="K1246">
        <v>0.05</v>
      </c>
      <c r="L1246" s="1" t="s">
        <v>274</v>
      </c>
      <c r="M1246">
        <v>1</v>
      </c>
      <c r="N1246">
        <v>3</v>
      </c>
      <c r="O1246">
        <v>799.99</v>
      </c>
      <c r="P1246">
        <v>2017</v>
      </c>
      <c r="Q1246" s="1" t="s">
        <v>19</v>
      </c>
      <c r="R1246" s="1" t="s">
        <v>24</v>
      </c>
      <c r="S1246">
        <v>1519.981</v>
      </c>
      <c r="T1246" t="str">
        <f>_xlfn.CONCAT(bike_store_customer_order[[#This Row],[first_name]]," ",bike_store_customer_order[[#This Row],[last_name]])</f>
        <v>Maira Long</v>
      </c>
    </row>
    <row r="1247" spans="1:20" x14ac:dyDescent="0.3">
      <c r="A1247">
        <v>769</v>
      </c>
      <c r="B1247" s="1" t="s">
        <v>2241</v>
      </c>
      <c r="C1247" s="1" t="s">
        <v>1146</v>
      </c>
      <c r="D1247" s="1" t="s">
        <v>2667</v>
      </c>
      <c r="E1247" s="1" t="s">
        <v>102</v>
      </c>
      <c r="F1247" s="1" t="s">
        <v>27</v>
      </c>
      <c r="G1247">
        <v>923</v>
      </c>
      <c r="H1247">
        <v>1</v>
      </c>
      <c r="I1247">
        <v>74</v>
      </c>
      <c r="J1247">
        <v>2</v>
      </c>
      <c r="K1247">
        <v>0.05</v>
      </c>
      <c r="L1247" s="1" t="s">
        <v>271</v>
      </c>
      <c r="M1247">
        <v>1</v>
      </c>
      <c r="N1247">
        <v>3</v>
      </c>
      <c r="O1247">
        <v>439.99</v>
      </c>
      <c r="P1247">
        <v>2017</v>
      </c>
      <c r="Q1247" s="1" t="s">
        <v>19</v>
      </c>
      <c r="R1247" s="1" t="s">
        <v>24</v>
      </c>
      <c r="S1247">
        <v>835.98099999999999</v>
      </c>
      <c r="T1247" t="str">
        <f>_xlfn.CONCAT(bike_store_customer_order[[#This Row],[first_name]]," ",bike_store_customer_order[[#This Row],[last_name]])</f>
        <v>Agatha Melton</v>
      </c>
    </row>
    <row r="1248" spans="1:20" x14ac:dyDescent="0.3">
      <c r="A1248">
        <v>841</v>
      </c>
      <c r="B1248" s="1" t="s">
        <v>2260</v>
      </c>
      <c r="C1248" s="1" t="s">
        <v>2668</v>
      </c>
      <c r="D1248" s="1" t="s">
        <v>2669</v>
      </c>
      <c r="E1248" s="1" t="s">
        <v>83</v>
      </c>
      <c r="F1248" s="1" t="s">
        <v>27</v>
      </c>
      <c r="G1248">
        <v>768</v>
      </c>
      <c r="H1248">
        <v>2</v>
      </c>
      <c r="I1248">
        <v>76</v>
      </c>
      <c r="J1248">
        <v>1</v>
      </c>
      <c r="K1248">
        <v>0.2</v>
      </c>
      <c r="L1248" s="1" t="s">
        <v>189</v>
      </c>
      <c r="M1248">
        <v>1</v>
      </c>
      <c r="N1248">
        <v>3</v>
      </c>
      <c r="O1248">
        <v>299.99</v>
      </c>
      <c r="P1248">
        <v>2017</v>
      </c>
      <c r="Q1248" s="1" t="s">
        <v>19</v>
      </c>
      <c r="R1248" s="1" t="s">
        <v>24</v>
      </c>
      <c r="S1248">
        <v>239.99200000000002</v>
      </c>
      <c r="T1248" t="str">
        <f>_xlfn.CONCAT(bike_store_customer_order[[#This Row],[first_name]]," ",bike_store_customer_order[[#This Row],[last_name]])</f>
        <v>Manie Maxwell</v>
      </c>
    </row>
    <row r="1249" spans="1:20" x14ac:dyDescent="0.3">
      <c r="A1249">
        <v>966</v>
      </c>
      <c r="B1249" s="1" t="s">
        <v>2670</v>
      </c>
      <c r="C1249" s="1" t="s">
        <v>2671</v>
      </c>
      <c r="D1249" s="1" t="s">
        <v>2672</v>
      </c>
      <c r="E1249" s="1" t="s">
        <v>53</v>
      </c>
      <c r="F1249" s="1" t="s">
        <v>27</v>
      </c>
      <c r="G1249">
        <v>920</v>
      </c>
      <c r="H1249">
        <v>1</v>
      </c>
      <c r="I1249">
        <v>76</v>
      </c>
      <c r="J1249">
        <v>1</v>
      </c>
      <c r="K1249">
        <v>0.05</v>
      </c>
      <c r="L1249" s="1" t="s">
        <v>189</v>
      </c>
      <c r="M1249">
        <v>1</v>
      </c>
      <c r="N1249">
        <v>3</v>
      </c>
      <c r="O1249">
        <v>299.99</v>
      </c>
      <c r="P1249">
        <v>2017</v>
      </c>
      <c r="Q1249" s="1" t="s">
        <v>19</v>
      </c>
      <c r="R1249" s="1" t="s">
        <v>24</v>
      </c>
      <c r="S1249">
        <v>284.9905</v>
      </c>
      <c r="T1249" t="str">
        <f>_xlfn.CONCAT(bike_store_customer_order[[#This Row],[first_name]]," ",bike_store_customer_order[[#This Row],[last_name]])</f>
        <v>Novella Patel</v>
      </c>
    </row>
    <row r="1250" spans="1:20" x14ac:dyDescent="0.3">
      <c r="A1250">
        <v>1133</v>
      </c>
      <c r="B1250" s="1" t="s">
        <v>1896</v>
      </c>
      <c r="C1250" s="1" t="s">
        <v>2673</v>
      </c>
      <c r="D1250" s="1" t="s">
        <v>2674</v>
      </c>
      <c r="E1250" s="1" t="s">
        <v>171</v>
      </c>
      <c r="F1250" s="1" t="s">
        <v>27</v>
      </c>
      <c r="G1250">
        <v>842</v>
      </c>
      <c r="H1250">
        <v>1</v>
      </c>
      <c r="I1250">
        <v>81</v>
      </c>
      <c r="J1250">
        <v>2</v>
      </c>
      <c r="K1250">
        <v>7.0000000000000007E-2</v>
      </c>
      <c r="L1250" s="1" t="s">
        <v>273</v>
      </c>
      <c r="M1250">
        <v>1</v>
      </c>
      <c r="N1250">
        <v>3</v>
      </c>
      <c r="O1250">
        <v>1099.99</v>
      </c>
      <c r="P1250">
        <v>2017</v>
      </c>
      <c r="Q1250" s="1" t="s">
        <v>19</v>
      </c>
      <c r="R1250" s="1" t="s">
        <v>24</v>
      </c>
      <c r="S1250">
        <v>2045.9813999999999</v>
      </c>
      <c r="T1250" t="str">
        <f>_xlfn.CONCAT(bike_store_customer_order[[#This Row],[first_name]]," ",bike_store_customer_order[[#This Row],[last_name]])</f>
        <v>Dung King</v>
      </c>
    </row>
    <row r="1251" spans="1:20" x14ac:dyDescent="0.3">
      <c r="A1251">
        <v>16</v>
      </c>
      <c r="B1251" s="1" t="s">
        <v>1059</v>
      </c>
      <c r="C1251" s="1" t="s">
        <v>1060</v>
      </c>
      <c r="D1251" s="1" t="s">
        <v>1061</v>
      </c>
      <c r="E1251" s="1" t="s">
        <v>30</v>
      </c>
      <c r="F1251" s="1" t="s">
        <v>27</v>
      </c>
      <c r="G1251">
        <v>1510</v>
      </c>
      <c r="H1251">
        <v>3</v>
      </c>
      <c r="I1251">
        <v>251</v>
      </c>
      <c r="J1251">
        <v>2</v>
      </c>
      <c r="K1251">
        <v>0.1</v>
      </c>
      <c r="L1251" s="1" t="s">
        <v>203</v>
      </c>
      <c r="M1251">
        <v>1</v>
      </c>
      <c r="N1251">
        <v>3</v>
      </c>
      <c r="O1251">
        <v>2999.99</v>
      </c>
      <c r="P1251">
        <v>2018</v>
      </c>
      <c r="Q1251" s="1" t="s">
        <v>19</v>
      </c>
      <c r="R1251" s="1" t="s">
        <v>24</v>
      </c>
      <c r="S1251">
        <v>5399.982</v>
      </c>
      <c r="T1251" t="str">
        <f>_xlfn.CONCAT(bike_store_customer_order[[#This Row],[first_name]]," ",bike_store_customer_order[[#This Row],[last_name]])</f>
        <v>Emmitt Sanchez</v>
      </c>
    </row>
    <row r="1252" spans="1:20" x14ac:dyDescent="0.3">
      <c r="A1252">
        <v>757</v>
      </c>
      <c r="B1252" s="1" t="s">
        <v>1462</v>
      </c>
      <c r="C1252" s="1" t="s">
        <v>2675</v>
      </c>
      <c r="D1252" s="1" t="s">
        <v>2676</v>
      </c>
      <c r="E1252" s="1" t="s">
        <v>167</v>
      </c>
      <c r="F1252" s="1" t="s">
        <v>27</v>
      </c>
      <c r="G1252">
        <v>1146</v>
      </c>
      <c r="H1252">
        <v>2</v>
      </c>
      <c r="I1252">
        <v>64</v>
      </c>
      <c r="J1252">
        <v>1</v>
      </c>
      <c r="K1252">
        <v>0.2</v>
      </c>
      <c r="L1252" s="1" t="s">
        <v>244</v>
      </c>
      <c r="M1252">
        <v>1</v>
      </c>
      <c r="N1252">
        <v>3</v>
      </c>
      <c r="O1252">
        <v>489.99</v>
      </c>
      <c r="P1252">
        <v>2017</v>
      </c>
      <c r="Q1252" s="1" t="s">
        <v>19</v>
      </c>
      <c r="R1252" s="1" t="s">
        <v>24</v>
      </c>
      <c r="S1252">
        <v>391.99200000000002</v>
      </c>
      <c r="T1252" t="str">
        <f>_xlfn.CONCAT(bike_store_customer_order[[#This Row],[first_name]]," ",bike_store_customer_order[[#This Row],[last_name]])</f>
        <v>Lamar Greer</v>
      </c>
    </row>
    <row r="1253" spans="1:20" x14ac:dyDescent="0.3">
      <c r="A1253">
        <v>42</v>
      </c>
      <c r="B1253" s="1" t="s">
        <v>1336</v>
      </c>
      <c r="C1253" s="1" t="s">
        <v>1511</v>
      </c>
      <c r="D1253" s="1" t="s">
        <v>1512</v>
      </c>
      <c r="E1253" s="1" t="s">
        <v>135</v>
      </c>
      <c r="F1253" s="1" t="s">
        <v>27</v>
      </c>
      <c r="G1253">
        <v>1559</v>
      </c>
      <c r="H1253">
        <v>4</v>
      </c>
      <c r="I1253">
        <v>221</v>
      </c>
      <c r="J1253">
        <v>1</v>
      </c>
      <c r="K1253">
        <v>0.1</v>
      </c>
      <c r="L1253" s="1" t="s">
        <v>294</v>
      </c>
      <c r="M1253">
        <v>1</v>
      </c>
      <c r="N1253">
        <v>3</v>
      </c>
      <c r="O1253">
        <v>319.99</v>
      </c>
      <c r="P1253">
        <v>2018</v>
      </c>
      <c r="Q1253" s="1" t="s">
        <v>19</v>
      </c>
      <c r="R1253" s="1" t="s">
        <v>24</v>
      </c>
      <c r="S1253">
        <v>287.99100000000004</v>
      </c>
      <c r="T1253" t="str">
        <f>_xlfn.CONCAT(bike_store_customer_order[[#This Row],[first_name]]," ",bike_store_customer_order[[#This Row],[last_name]])</f>
        <v>Tangela Quinn</v>
      </c>
    </row>
    <row r="1254" spans="1:20" x14ac:dyDescent="0.3">
      <c r="A1254">
        <v>1323</v>
      </c>
      <c r="B1254" s="1" t="s">
        <v>2677</v>
      </c>
      <c r="C1254" s="1" t="s">
        <v>2504</v>
      </c>
      <c r="D1254" s="1" t="s">
        <v>2678</v>
      </c>
      <c r="E1254" s="1" t="s">
        <v>299</v>
      </c>
      <c r="F1254" s="1" t="s">
        <v>27</v>
      </c>
      <c r="G1254">
        <v>967</v>
      </c>
      <c r="H1254">
        <v>2</v>
      </c>
      <c r="I1254">
        <v>77</v>
      </c>
      <c r="J1254">
        <v>2</v>
      </c>
      <c r="K1254">
        <v>0.05</v>
      </c>
      <c r="L1254" s="1" t="s">
        <v>274</v>
      </c>
      <c r="M1254">
        <v>1</v>
      </c>
      <c r="N1254">
        <v>3</v>
      </c>
      <c r="O1254">
        <v>799.99</v>
      </c>
      <c r="P1254">
        <v>2017</v>
      </c>
      <c r="Q1254" s="1" t="s">
        <v>19</v>
      </c>
      <c r="R1254" s="1" t="s">
        <v>24</v>
      </c>
      <c r="S1254">
        <v>1519.981</v>
      </c>
      <c r="T1254" t="str">
        <f>_xlfn.CONCAT(bike_store_customer_order[[#This Row],[first_name]]," ",bike_store_customer_order[[#This Row],[last_name]])</f>
        <v>Ebony Cotton</v>
      </c>
    </row>
    <row r="1255" spans="1:20" x14ac:dyDescent="0.3">
      <c r="A1255">
        <v>1031</v>
      </c>
      <c r="B1255" s="1" t="s">
        <v>1660</v>
      </c>
      <c r="C1255" s="1" t="s">
        <v>616</v>
      </c>
      <c r="D1255" s="1" t="s">
        <v>1713</v>
      </c>
      <c r="E1255" s="1" t="s">
        <v>111</v>
      </c>
      <c r="F1255" s="1" t="s">
        <v>27</v>
      </c>
      <c r="G1255">
        <v>1168</v>
      </c>
      <c r="H1255">
        <v>2</v>
      </c>
      <c r="I1255">
        <v>82</v>
      </c>
      <c r="J1255">
        <v>1</v>
      </c>
      <c r="K1255">
        <v>0.2</v>
      </c>
      <c r="L1255" s="1" t="s">
        <v>275</v>
      </c>
      <c r="M1255">
        <v>1</v>
      </c>
      <c r="N1255">
        <v>3</v>
      </c>
      <c r="O1255">
        <v>659.99</v>
      </c>
      <c r="P1255">
        <v>2017</v>
      </c>
      <c r="Q1255" s="1" t="s">
        <v>19</v>
      </c>
      <c r="R1255" s="1" t="s">
        <v>24</v>
      </c>
      <c r="S1255">
        <v>527.99200000000008</v>
      </c>
      <c r="T1255" t="str">
        <f>_xlfn.CONCAT(bike_store_customer_order[[#This Row],[first_name]]," ",bike_store_customer_order[[#This Row],[last_name]])</f>
        <v>Tonja Bean</v>
      </c>
    </row>
    <row r="1256" spans="1:20" x14ac:dyDescent="0.3">
      <c r="A1256">
        <v>1059</v>
      </c>
      <c r="B1256" s="1" t="s">
        <v>1714</v>
      </c>
      <c r="C1256" s="1" t="s">
        <v>1715</v>
      </c>
      <c r="D1256" s="1" t="s">
        <v>1716</v>
      </c>
      <c r="E1256" s="1" t="s">
        <v>80</v>
      </c>
      <c r="F1256" s="1" t="s">
        <v>27</v>
      </c>
      <c r="G1256">
        <v>843</v>
      </c>
      <c r="H1256">
        <v>3</v>
      </c>
      <c r="I1256">
        <v>81</v>
      </c>
      <c r="J1256">
        <v>1</v>
      </c>
      <c r="K1256">
        <v>0.1</v>
      </c>
      <c r="L1256" s="1" t="s">
        <v>273</v>
      </c>
      <c r="M1256">
        <v>1</v>
      </c>
      <c r="N1256">
        <v>3</v>
      </c>
      <c r="O1256">
        <v>1099.99</v>
      </c>
      <c r="P1256">
        <v>2017</v>
      </c>
      <c r="Q1256" s="1" t="s">
        <v>19</v>
      </c>
      <c r="R1256" s="1" t="s">
        <v>24</v>
      </c>
      <c r="S1256">
        <v>989.99099999999999</v>
      </c>
      <c r="T1256" t="str">
        <f>_xlfn.CONCAT(bike_store_customer_order[[#This Row],[first_name]]," ",bike_store_customer_order[[#This Row],[last_name]])</f>
        <v>Season Harvey</v>
      </c>
    </row>
    <row r="1257" spans="1:20" x14ac:dyDescent="0.3">
      <c r="A1257">
        <v>1401</v>
      </c>
      <c r="B1257" s="1" t="s">
        <v>2679</v>
      </c>
      <c r="C1257" s="1" t="s">
        <v>2680</v>
      </c>
      <c r="D1257" s="1" t="s">
        <v>2681</v>
      </c>
      <c r="E1257" s="1" t="s">
        <v>73</v>
      </c>
      <c r="F1257" s="1" t="s">
        <v>27</v>
      </c>
      <c r="G1257">
        <v>1293</v>
      </c>
      <c r="H1257">
        <v>2</v>
      </c>
      <c r="I1257">
        <v>74</v>
      </c>
      <c r="J1257">
        <v>2</v>
      </c>
      <c r="K1257">
        <v>0.05</v>
      </c>
      <c r="L1257" s="1" t="s">
        <v>271</v>
      </c>
      <c r="M1257">
        <v>1</v>
      </c>
      <c r="N1257">
        <v>3</v>
      </c>
      <c r="O1257">
        <v>439.99</v>
      </c>
      <c r="P1257">
        <v>2017</v>
      </c>
      <c r="Q1257" s="1" t="s">
        <v>19</v>
      </c>
      <c r="R1257" s="1" t="s">
        <v>24</v>
      </c>
      <c r="S1257">
        <v>835.98099999999999</v>
      </c>
      <c r="T1257" t="str">
        <f>_xlfn.CONCAT(bike_store_customer_order[[#This Row],[first_name]]," ",bike_store_customer_order[[#This Row],[last_name]])</f>
        <v>Willetta Murphy</v>
      </c>
    </row>
    <row r="1258" spans="1:20" x14ac:dyDescent="0.3">
      <c r="A1258">
        <v>606</v>
      </c>
      <c r="B1258" s="1" t="s">
        <v>2682</v>
      </c>
      <c r="C1258" s="1" t="s">
        <v>1882</v>
      </c>
      <c r="D1258" s="1" t="s">
        <v>2683</v>
      </c>
      <c r="E1258" s="1" t="s">
        <v>103</v>
      </c>
      <c r="F1258" s="1" t="s">
        <v>27</v>
      </c>
      <c r="G1258">
        <v>695</v>
      </c>
      <c r="H1258">
        <v>1</v>
      </c>
      <c r="I1258">
        <v>82</v>
      </c>
      <c r="J1258">
        <v>2</v>
      </c>
      <c r="K1258">
        <v>0.1</v>
      </c>
      <c r="L1258" s="1" t="s">
        <v>275</v>
      </c>
      <c r="M1258">
        <v>1</v>
      </c>
      <c r="N1258">
        <v>3</v>
      </c>
      <c r="O1258">
        <v>659.99</v>
      </c>
      <c r="P1258">
        <v>2017</v>
      </c>
      <c r="Q1258" s="1" t="s">
        <v>19</v>
      </c>
      <c r="R1258" s="1" t="s">
        <v>24</v>
      </c>
      <c r="S1258">
        <v>1187.982</v>
      </c>
      <c r="T1258" t="str">
        <f>_xlfn.CONCAT(bike_store_customer_order[[#This Row],[first_name]]," ",bike_store_customer_order[[#This Row],[last_name]])</f>
        <v>Sarah Kirkland</v>
      </c>
    </row>
    <row r="1259" spans="1:20" x14ac:dyDescent="0.3">
      <c r="A1259">
        <v>1170</v>
      </c>
      <c r="B1259" s="1" t="s">
        <v>2684</v>
      </c>
      <c r="C1259" s="1" t="s">
        <v>1601</v>
      </c>
      <c r="D1259" s="1" t="s">
        <v>2685</v>
      </c>
      <c r="E1259" s="1" t="s">
        <v>135</v>
      </c>
      <c r="F1259" s="1" t="s">
        <v>27</v>
      </c>
      <c r="G1259">
        <v>1241</v>
      </c>
      <c r="H1259">
        <v>1</v>
      </c>
      <c r="I1259">
        <v>74</v>
      </c>
      <c r="J1259">
        <v>1</v>
      </c>
      <c r="K1259">
        <v>0.05</v>
      </c>
      <c r="L1259" s="1" t="s">
        <v>271</v>
      </c>
      <c r="M1259">
        <v>1</v>
      </c>
      <c r="N1259">
        <v>3</v>
      </c>
      <c r="O1259">
        <v>439.99</v>
      </c>
      <c r="P1259">
        <v>2017</v>
      </c>
      <c r="Q1259" s="1" t="s">
        <v>19</v>
      </c>
      <c r="R1259" s="1" t="s">
        <v>24</v>
      </c>
      <c r="S1259">
        <v>417.9905</v>
      </c>
      <c r="T1259" t="str">
        <f>_xlfn.CONCAT(bike_store_customer_order[[#This Row],[first_name]]," ",bike_store_customer_order[[#This Row],[last_name]])</f>
        <v>Mechelle Chan</v>
      </c>
    </row>
    <row r="1260" spans="1:20" x14ac:dyDescent="0.3">
      <c r="A1260">
        <v>85</v>
      </c>
      <c r="B1260" s="1" t="s">
        <v>1915</v>
      </c>
      <c r="C1260" s="1" t="s">
        <v>1114</v>
      </c>
      <c r="D1260" s="1" t="s">
        <v>1916</v>
      </c>
      <c r="E1260" s="1" t="s">
        <v>77</v>
      </c>
      <c r="F1260" s="1" t="s">
        <v>27</v>
      </c>
      <c r="G1260">
        <v>1283</v>
      </c>
      <c r="H1260">
        <v>2</v>
      </c>
      <c r="I1260">
        <v>81</v>
      </c>
      <c r="J1260">
        <v>1</v>
      </c>
      <c r="K1260">
        <v>0.2</v>
      </c>
      <c r="L1260" s="1" t="s">
        <v>273</v>
      </c>
      <c r="M1260">
        <v>1</v>
      </c>
      <c r="N1260">
        <v>3</v>
      </c>
      <c r="O1260">
        <v>1099.99</v>
      </c>
      <c r="P1260">
        <v>2017</v>
      </c>
      <c r="Q1260" s="1" t="s">
        <v>19</v>
      </c>
      <c r="R1260" s="1" t="s">
        <v>24</v>
      </c>
      <c r="S1260">
        <v>879.99200000000008</v>
      </c>
      <c r="T1260" t="str">
        <f>_xlfn.CONCAT(bike_store_customer_order[[#This Row],[first_name]]," ",bike_store_customer_order[[#This Row],[last_name]])</f>
        <v>Teofila Fischer</v>
      </c>
    </row>
    <row r="1261" spans="1:20" x14ac:dyDescent="0.3">
      <c r="A1261">
        <v>85</v>
      </c>
      <c r="B1261" s="1" t="s">
        <v>1915</v>
      </c>
      <c r="C1261" s="1" t="s">
        <v>1114</v>
      </c>
      <c r="D1261" s="1" t="s">
        <v>1916</v>
      </c>
      <c r="E1261" s="1" t="s">
        <v>77</v>
      </c>
      <c r="F1261" s="1" t="s">
        <v>27</v>
      </c>
      <c r="G1261">
        <v>1507</v>
      </c>
      <c r="H1261">
        <v>3</v>
      </c>
      <c r="I1261">
        <v>259</v>
      </c>
      <c r="J1261">
        <v>1</v>
      </c>
      <c r="K1261">
        <v>7.0000000000000007E-2</v>
      </c>
      <c r="L1261" s="1" t="s">
        <v>267</v>
      </c>
      <c r="M1261">
        <v>1</v>
      </c>
      <c r="N1261">
        <v>3</v>
      </c>
      <c r="O1261">
        <v>1199.99</v>
      </c>
      <c r="P1261">
        <v>2018</v>
      </c>
      <c r="Q1261" s="1" t="s">
        <v>19</v>
      </c>
      <c r="R1261" s="1" t="s">
        <v>24</v>
      </c>
      <c r="S1261">
        <v>1115.9906999999998</v>
      </c>
      <c r="T1261" t="str">
        <f>_xlfn.CONCAT(bike_store_customer_order[[#This Row],[first_name]]," ",bike_store_customer_order[[#This Row],[last_name]])</f>
        <v>Teofila Fischer</v>
      </c>
    </row>
    <row r="1262" spans="1:20" x14ac:dyDescent="0.3">
      <c r="A1262">
        <v>509</v>
      </c>
      <c r="B1262" s="1" t="s">
        <v>2686</v>
      </c>
      <c r="C1262" s="1" t="s">
        <v>2635</v>
      </c>
      <c r="D1262" s="1" t="s">
        <v>2687</v>
      </c>
      <c r="E1262" s="1" t="s">
        <v>153</v>
      </c>
      <c r="F1262" s="1" t="s">
        <v>27</v>
      </c>
      <c r="G1262">
        <v>1262</v>
      </c>
      <c r="H1262">
        <v>4</v>
      </c>
      <c r="I1262">
        <v>77</v>
      </c>
      <c r="J1262">
        <v>1</v>
      </c>
      <c r="K1262">
        <v>7.0000000000000007E-2</v>
      </c>
      <c r="L1262" s="1" t="s">
        <v>274</v>
      </c>
      <c r="M1262">
        <v>1</v>
      </c>
      <c r="N1262">
        <v>3</v>
      </c>
      <c r="O1262">
        <v>799.99</v>
      </c>
      <c r="P1262">
        <v>2017</v>
      </c>
      <c r="Q1262" s="1" t="s">
        <v>19</v>
      </c>
      <c r="R1262" s="1" t="s">
        <v>24</v>
      </c>
      <c r="S1262">
        <v>743.99069999999995</v>
      </c>
      <c r="T1262" t="str">
        <f>_xlfn.CONCAT(bike_store_customer_order[[#This Row],[first_name]]," ",bike_store_customer_order[[#This Row],[last_name]])</f>
        <v>Terra Pickett</v>
      </c>
    </row>
    <row r="1263" spans="1:20" x14ac:dyDescent="0.3">
      <c r="A1263">
        <v>1128</v>
      </c>
      <c r="B1263" s="1" t="s">
        <v>711</v>
      </c>
      <c r="C1263" s="1" t="s">
        <v>712</v>
      </c>
      <c r="D1263" s="1" t="s">
        <v>713</v>
      </c>
      <c r="E1263" s="1" t="s">
        <v>62</v>
      </c>
      <c r="F1263" s="1" t="s">
        <v>27</v>
      </c>
      <c r="G1263">
        <v>1099</v>
      </c>
      <c r="H1263">
        <v>1</v>
      </c>
      <c r="I1263">
        <v>64</v>
      </c>
      <c r="J1263">
        <v>1</v>
      </c>
      <c r="K1263">
        <v>0.1</v>
      </c>
      <c r="L1263" s="1" t="s">
        <v>244</v>
      </c>
      <c r="M1263">
        <v>1</v>
      </c>
      <c r="N1263">
        <v>3</v>
      </c>
      <c r="O1263">
        <v>489.99</v>
      </c>
      <c r="P1263">
        <v>2017</v>
      </c>
      <c r="Q1263" s="1" t="s">
        <v>19</v>
      </c>
      <c r="R1263" s="1" t="s">
        <v>24</v>
      </c>
      <c r="S1263">
        <v>440.99100000000004</v>
      </c>
      <c r="T1263" t="str">
        <f>_xlfn.CONCAT(bike_store_customer_order[[#This Row],[first_name]]," ",bike_store_customer_order[[#This Row],[last_name]])</f>
        <v>Bea Kane</v>
      </c>
    </row>
    <row r="1264" spans="1:20" x14ac:dyDescent="0.3">
      <c r="A1264">
        <v>1258</v>
      </c>
      <c r="B1264" s="1" t="s">
        <v>1770</v>
      </c>
      <c r="C1264" s="1" t="s">
        <v>2688</v>
      </c>
      <c r="D1264" s="1" t="s">
        <v>2689</v>
      </c>
      <c r="E1264" s="1" t="s">
        <v>38</v>
      </c>
      <c r="F1264" s="1" t="s">
        <v>27</v>
      </c>
      <c r="G1264">
        <v>1341</v>
      </c>
      <c r="H1264">
        <v>1</v>
      </c>
      <c r="I1264">
        <v>215</v>
      </c>
      <c r="J1264">
        <v>2</v>
      </c>
      <c r="K1264">
        <v>7.0000000000000007E-2</v>
      </c>
      <c r="L1264" s="1" t="s">
        <v>278</v>
      </c>
      <c r="M1264">
        <v>1</v>
      </c>
      <c r="N1264">
        <v>3</v>
      </c>
      <c r="O1264">
        <v>749.99</v>
      </c>
      <c r="P1264">
        <v>2018</v>
      </c>
      <c r="Q1264" s="1" t="s">
        <v>19</v>
      </c>
      <c r="R1264" s="1" t="s">
        <v>24</v>
      </c>
      <c r="S1264">
        <v>1394.9813999999999</v>
      </c>
      <c r="T1264" t="str">
        <f>_xlfn.CONCAT(bike_store_customer_order[[#This Row],[first_name]]," ",bike_store_customer_order[[#This Row],[last_name]])</f>
        <v>Todd Waters</v>
      </c>
    </row>
    <row r="1265" spans="1:20" x14ac:dyDescent="0.3">
      <c r="A1265">
        <v>1258</v>
      </c>
      <c r="B1265" s="1" t="s">
        <v>1770</v>
      </c>
      <c r="C1265" s="1" t="s">
        <v>2688</v>
      </c>
      <c r="D1265" s="1" t="s">
        <v>2689</v>
      </c>
      <c r="E1265" s="1" t="s">
        <v>38</v>
      </c>
      <c r="F1265" s="1" t="s">
        <v>27</v>
      </c>
      <c r="G1265">
        <v>1341</v>
      </c>
      <c r="H1265">
        <v>3</v>
      </c>
      <c r="I1265">
        <v>234</v>
      </c>
      <c r="J1265">
        <v>2</v>
      </c>
      <c r="K1265">
        <v>0.05</v>
      </c>
      <c r="L1265" s="1" t="s">
        <v>282</v>
      </c>
      <c r="M1265">
        <v>1</v>
      </c>
      <c r="N1265">
        <v>3</v>
      </c>
      <c r="O1265">
        <v>899.99</v>
      </c>
      <c r="P1265">
        <v>2018</v>
      </c>
      <c r="Q1265" s="1" t="s">
        <v>19</v>
      </c>
      <c r="R1265" s="1" t="s">
        <v>24</v>
      </c>
      <c r="S1265">
        <v>1709.981</v>
      </c>
      <c r="T1265" t="str">
        <f>_xlfn.CONCAT(bike_store_customer_order[[#This Row],[first_name]]," ",bike_store_customer_order[[#This Row],[last_name]])</f>
        <v>Todd Waters</v>
      </c>
    </row>
    <row r="1266" spans="1:20" x14ac:dyDescent="0.3">
      <c r="A1266">
        <v>296</v>
      </c>
      <c r="B1266" s="1" t="s">
        <v>1917</v>
      </c>
      <c r="C1266" s="1" t="s">
        <v>1918</v>
      </c>
      <c r="D1266" s="1" t="s">
        <v>1919</v>
      </c>
      <c r="E1266" s="1" t="s">
        <v>54</v>
      </c>
      <c r="F1266" s="1" t="s">
        <v>27</v>
      </c>
      <c r="G1266">
        <v>1450</v>
      </c>
      <c r="H1266">
        <v>5</v>
      </c>
      <c r="I1266">
        <v>235</v>
      </c>
      <c r="J1266">
        <v>2</v>
      </c>
      <c r="K1266">
        <v>0.05</v>
      </c>
      <c r="L1266" s="1" t="s">
        <v>295</v>
      </c>
      <c r="M1266">
        <v>1</v>
      </c>
      <c r="N1266">
        <v>3</v>
      </c>
      <c r="O1266">
        <v>899.99</v>
      </c>
      <c r="P1266">
        <v>2018</v>
      </c>
      <c r="Q1266" s="1" t="s">
        <v>19</v>
      </c>
      <c r="R1266" s="1" t="s">
        <v>24</v>
      </c>
      <c r="S1266">
        <v>1709.981</v>
      </c>
      <c r="T1266" t="str">
        <f>_xlfn.CONCAT(bike_store_customer_order[[#This Row],[first_name]]," ",bike_store_customer_order[[#This Row],[last_name]])</f>
        <v>Sophia Mcmillan</v>
      </c>
    </row>
    <row r="1267" spans="1:20" x14ac:dyDescent="0.3">
      <c r="A1267">
        <v>820</v>
      </c>
      <c r="B1267" s="1" t="s">
        <v>2690</v>
      </c>
      <c r="C1267" s="1" t="s">
        <v>1799</v>
      </c>
      <c r="D1267" s="1" t="s">
        <v>2691</v>
      </c>
      <c r="E1267" s="1" t="s">
        <v>157</v>
      </c>
      <c r="F1267" s="1" t="s">
        <v>27</v>
      </c>
      <c r="G1267">
        <v>1446</v>
      </c>
      <c r="H1267">
        <v>1</v>
      </c>
      <c r="I1267">
        <v>227</v>
      </c>
      <c r="J1267">
        <v>1</v>
      </c>
      <c r="K1267">
        <v>0.05</v>
      </c>
      <c r="L1267" s="1" t="s">
        <v>216</v>
      </c>
      <c r="M1267">
        <v>1</v>
      </c>
      <c r="N1267">
        <v>3</v>
      </c>
      <c r="O1267">
        <v>319.99</v>
      </c>
      <c r="P1267">
        <v>2018</v>
      </c>
      <c r="Q1267" s="1" t="s">
        <v>19</v>
      </c>
      <c r="R1267" s="1" t="s">
        <v>24</v>
      </c>
      <c r="S1267">
        <v>303.9905</v>
      </c>
      <c r="T1267" t="str">
        <f>_xlfn.CONCAT(bike_store_customer_order[[#This Row],[first_name]]," ",bike_store_customer_order[[#This Row],[last_name]])</f>
        <v>Sandy Mills</v>
      </c>
    </row>
    <row r="1268" spans="1:20" x14ac:dyDescent="0.3">
      <c r="A1268">
        <v>820</v>
      </c>
      <c r="B1268" s="1" t="s">
        <v>2690</v>
      </c>
      <c r="C1268" s="1" t="s">
        <v>1799</v>
      </c>
      <c r="D1268" s="1" t="s">
        <v>2691</v>
      </c>
      <c r="E1268" s="1" t="s">
        <v>157</v>
      </c>
      <c r="F1268" s="1" t="s">
        <v>27</v>
      </c>
      <c r="G1268">
        <v>1446</v>
      </c>
      <c r="H1268">
        <v>2</v>
      </c>
      <c r="I1268">
        <v>233</v>
      </c>
      <c r="J1268">
        <v>2</v>
      </c>
      <c r="K1268">
        <v>0.05</v>
      </c>
      <c r="L1268" s="1" t="s">
        <v>296</v>
      </c>
      <c r="M1268">
        <v>1</v>
      </c>
      <c r="N1268">
        <v>3</v>
      </c>
      <c r="O1268">
        <v>639.99</v>
      </c>
      <c r="P1268">
        <v>2018</v>
      </c>
      <c r="Q1268" s="1" t="s">
        <v>19</v>
      </c>
      <c r="R1268" s="1" t="s">
        <v>24</v>
      </c>
      <c r="S1268">
        <v>1215.981</v>
      </c>
      <c r="T1268" t="str">
        <f>_xlfn.CONCAT(bike_store_customer_order[[#This Row],[first_name]]," ",bike_store_customer_order[[#This Row],[last_name]])</f>
        <v>Sandy Mills</v>
      </c>
    </row>
    <row r="1269" spans="1:20" x14ac:dyDescent="0.3">
      <c r="A1269">
        <v>820</v>
      </c>
      <c r="B1269" s="1" t="s">
        <v>2690</v>
      </c>
      <c r="C1269" s="1" t="s">
        <v>1799</v>
      </c>
      <c r="D1269" s="1" t="s">
        <v>2691</v>
      </c>
      <c r="E1269" s="1" t="s">
        <v>157</v>
      </c>
      <c r="F1269" s="1" t="s">
        <v>27</v>
      </c>
      <c r="G1269">
        <v>1446</v>
      </c>
      <c r="H1269">
        <v>3</v>
      </c>
      <c r="I1269">
        <v>234</v>
      </c>
      <c r="J1269">
        <v>2</v>
      </c>
      <c r="K1269">
        <v>0.05</v>
      </c>
      <c r="L1269" s="1" t="s">
        <v>282</v>
      </c>
      <c r="M1269">
        <v>1</v>
      </c>
      <c r="N1269">
        <v>3</v>
      </c>
      <c r="O1269">
        <v>899.99</v>
      </c>
      <c r="P1269">
        <v>2018</v>
      </c>
      <c r="Q1269" s="1" t="s">
        <v>19</v>
      </c>
      <c r="R1269" s="1" t="s">
        <v>24</v>
      </c>
      <c r="S1269">
        <v>1709.981</v>
      </c>
      <c r="T1269" t="str">
        <f>_xlfn.CONCAT(bike_store_customer_order[[#This Row],[first_name]]," ",bike_store_customer_order[[#This Row],[last_name]])</f>
        <v>Sandy Mills</v>
      </c>
    </row>
    <row r="1270" spans="1:20" x14ac:dyDescent="0.3">
      <c r="A1270">
        <v>502</v>
      </c>
      <c r="B1270" s="1" t="s">
        <v>2062</v>
      </c>
      <c r="C1270" s="1" t="s">
        <v>2063</v>
      </c>
      <c r="D1270" s="1" t="s">
        <v>2064</v>
      </c>
      <c r="E1270" s="1" t="s">
        <v>74</v>
      </c>
      <c r="F1270" s="1" t="s">
        <v>27</v>
      </c>
      <c r="G1270">
        <v>1353</v>
      </c>
      <c r="H1270">
        <v>2</v>
      </c>
      <c r="I1270">
        <v>233</v>
      </c>
      <c r="J1270">
        <v>1</v>
      </c>
      <c r="K1270">
        <v>7.0000000000000007E-2</v>
      </c>
      <c r="L1270" s="1" t="s">
        <v>296</v>
      </c>
      <c r="M1270">
        <v>1</v>
      </c>
      <c r="N1270">
        <v>3</v>
      </c>
      <c r="O1270">
        <v>639.99</v>
      </c>
      <c r="P1270">
        <v>2018</v>
      </c>
      <c r="Q1270" s="1" t="s">
        <v>19</v>
      </c>
      <c r="R1270" s="1" t="s">
        <v>24</v>
      </c>
      <c r="S1270">
        <v>595.19069999999999</v>
      </c>
      <c r="T1270" t="str">
        <f>_xlfn.CONCAT(bike_store_customer_order[[#This Row],[first_name]]," ",bike_store_customer_order[[#This Row],[last_name]])</f>
        <v>Malinda Baxter</v>
      </c>
    </row>
    <row r="1271" spans="1:20" x14ac:dyDescent="0.3">
      <c r="A1271">
        <v>83</v>
      </c>
      <c r="B1271" s="1" t="s">
        <v>520</v>
      </c>
      <c r="C1271" s="1" t="s">
        <v>521</v>
      </c>
      <c r="D1271" s="1" t="s">
        <v>522</v>
      </c>
      <c r="E1271" s="1" t="s">
        <v>26</v>
      </c>
      <c r="F1271" s="1" t="s">
        <v>27</v>
      </c>
      <c r="G1271">
        <v>1502</v>
      </c>
      <c r="H1271">
        <v>1</v>
      </c>
      <c r="I1271">
        <v>231</v>
      </c>
      <c r="J1271">
        <v>2</v>
      </c>
      <c r="K1271">
        <v>0.2</v>
      </c>
      <c r="L1271" s="1" t="s">
        <v>288</v>
      </c>
      <c r="M1271">
        <v>1</v>
      </c>
      <c r="N1271">
        <v>3</v>
      </c>
      <c r="O1271">
        <v>529.99</v>
      </c>
      <c r="P1271">
        <v>2018</v>
      </c>
      <c r="Q1271" s="1" t="s">
        <v>19</v>
      </c>
      <c r="R1271" s="1" t="s">
        <v>24</v>
      </c>
      <c r="S1271">
        <v>847.98400000000004</v>
      </c>
      <c r="T1271" t="str">
        <f>_xlfn.CONCAT(bike_store_customer_order[[#This Row],[first_name]]," ",bike_store_customer_order[[#This Row],[last_name]])</f>
        <v>Tiesha Daniel</v>
      </c>
    </row>
    <row r="1272" spans="1:20" x14ac:dyDescent="0.3">
      <c r="A1272">
        <v>83</v>
      </c>
      <c r="B1272" s="1" t="s">
        <v>520</v>
      </c>
      <c r="C1272" s="1" t="s">
        <v>521</v>
      </c>
      <c r="D1272" s="1" t="s">
        <v>522</v>
      </c>
      <c r="E1272" s="1" t="s">
        <v>26</v>
      </c>
      <c r="F1272" s="1" t="s">
        <v>27</v>
      </c>
      <c r="G1272">
        <v>1502</v>
      </c>
      <c r="H1272">
        <v>5</v>
      </c>
      <c r="I1272">
        <v>255</v>
      </c>
      <c r="J1272">
        <v>1</v>
      </c>
      <c r="K1272">
        <v>7.0000000000000007E-2</v>
      </c>
      <c r="L1272" s="1" t="s">
        <v>247</v>
      </c>
      <c r="M1272">
        <v>1</v>
      </c>
      <c r="N1272">
        <v>3</v>
      </c>
      <c r="O1272">
        <v>899.99</v>
      </c>
      <c r="P1272">
        <v>2018</v>
      </c>
      <c r="Q1272" s="1" t="s">
        <v>19</v>
      </c>
      <c r="R1272" s="1" t="s">
        <v>24</v>
      </c>
      <c r="S1272">
        <v>836.99069999999995</v>
      </c>
      <c r="T1272" t="str">
        <f>_xlfn.CONCAT(bike_store_customer_order[[#This Row],[first_name]]," ",bike_store_customer_order[[#This Row],[last_name]])</f>
        <v>Tiesha Daniel</v>
      </c>
    </row>
    <row r="1273" spans="1:20" x14ac:dyDescent="0.3">
      <c r="A1273">
        <v>862</v>
      </c>
      <c r="B1273" s="1" t="s">
        <v>2692</v>
      </c>
      <c r="C1273" s="1" t="s">
        <v>1485</v>
      </c>
      <c r="D1273" s="1" t="s">
        <v>2693</v>
      </c>
      <c r="E1273" s="1" t="s">
        <v>156</v>
      </c>
      <c r="F1273" s="1" t="s">
        <v>27</v>
      </c>
      <c r="G1273">
        <v>1324</v>
      </c>
      <c r="H1273">
        <v>3</v>
      </c>
      <c r="I1273">
        <v>235</v>
      </c>
      <c r="J1273">
        <v>1</v>
      </c>
      <c r="K1273">
        <v>0.1</v>
      </c>
      <c r="L1273" s="1" t="s">
        <v>295</v>
      </c>
      <c r="M1273">
        <v>1</v>
      </c>
      <c r="N1273">
        <v>3</v>
      </c>
      <c r="O1273">
        <v>899.99</v>
      </c>
      <c r="P1273">
        <v>2018</v>
      </c>
      <c r="Q1273" s="1" t="s">
        <v>19</v>
      </c>
      <c r="R1273" s="1" t="s">
        <v>24</v>
      </c>
      <c r="S1273">
        <v>809.99099999999999</v>
      </c>
      <c r="T1273" t="str">
        <f>_xlfn.CONCAT(bike_store_customer_order[[#This Row],[first_name]]," ",bike_store_customer_order[[#This Row],[last_name]])</f>
        <v>Mellie Puckett</v>
      </c>
    </row>
    <row r="1274" spans="1:20" x14ac:dyDescent="0.3">
      <c r="A1274">
        <v>914</v>
      </c>
      <c r="B1274" s="1" t="s">
        <v>1281</v>
      </c>
      <c r="C1274" s="1" t="s">
        <v>1931</v>
      </c>
      <c r="D1274" s="1" t="s">
        <v>1932</v>
      </c>
      <c r="E1274" s="1" t="s">
        <v>101</v>
      </c>
      <c r="F1274" s="1" t="s">
        <v>27</v>
      </c>
      <c r="G1274">
        <v>1391</v>
      </c>
      <c r="H1274">
        <v>1</v>
      </c>
      <c r="I1274">
        <v>223</v>
      </c>
      <c r="J1274">
        <v>2</v>
      </c>
      <c r="K1274">
        <v>7.0000000000000007E-2</v>
      </c>
      <c r="L1274" s="1" t="s">
        <v>300</v>
      </c>
      <c r="M1274">
        <v>1</v>
      </c>
      <c r="N1274">
        <v>3</v>
      </c>
      <c r="O1274">
        <v>529.99</v>
      </c>
      <c r="P1274">
        <v>2018</v>
      </c>
      <c r="Q1274" s="1" t="s">
        <v>19</v>
      </c>
      <c r="R1274" s="1" t="s">
        <v>24</v>
      </c>
      <c r="S1274">
        <v>985.78139999999996</v>
      </c>
      <c r="T1274" t="str">
        <f>_xlfn.CONCAT(bike_store_customer_order[[#This Row],[first_name]]," ",bike_store_customer_order[[#This Row],[last_name]])</f>
        <v>Hortencia O'neil</v>
      </c>
    </row>
    <row r="1275" spans="1:20" x14ac:dyDescent="0.3">
      <c r="A1275">
        <v>75</v>
      </c>
      <c r="B1275" s="1" t="s">
        <v>2694</v>
      </c>
      <c r="C1275" s="1" t="s">
        <v>1328</v>
      </c>
      <c r="D1275" s="1" t="s">
        <v>2695</v>
      </c>
      <c r="E1275" s="1" t="s">
        <v>184</v>
      </c>
      <c r="F1275" s="1" t="s">
        <v>27</v>
      </c>
      <c r="G1275">
        <v>1318</v>
      </c>
      <c r="H1275">
        <v>1</v>
      </c>
      <c r="I1275">
        <v>82</v>
      </c>
      <c r="J1275">
        <v>2</v>
      </c>
      <c r="K1275">
        <v>0.2</v>
      </c>
      <c r="L1275" s="1" t="s">
        <v>275</v>
      </c>
      <c r="M1275">
        <v>1</v>
      </c>
      <c r="N1275">
        <v>3</v>
      </c>
      <c r="O1275">
        <v>659.99</v>
      </c>
      <c r="P1275">
        <v>2017</v>
      </c>
      <c r="Q1275" s="1" t="s">
        <v>19</v>
      </c>
      <c r="R1275" s="1" t="s">
        <v>24</v>
      </c>
      <c r="S1275">
        <v>1055.9840000000002</v>
      </c>
      <c r="T1275" t="str">
        <f>_xlfn.CONCAT(bike_store_customer_order[[#This Row],[first_name]]," ",bike_store_customer_order[[#This Row],[last_name]])</f>
        <v>Abby Gamble</v>
      </c>
    </row>
    <row r="1276" spans="1:20" x14ac:dyDescent="0.3">
      <c r="A1276">
        <v>1344</v>
      </c>
      <c r="B1276" s="1" t="s">
        <v>2696</v>
      </c>
      <c r="C1276" s="1" t="s">
        <v>2697</v>
      </c>
      <c r="D1276" s="1" t="s">
        <v>2698</v>
      </c>
      <c r="E1276" s="1" t="s">
        <v>161</v>
      </c>
      <c r="F1276" s="1" t="s">
        <v>27</v>
      </c>
      <c r="G1276">
        <v>1147</v>
      </c>
      <c r="H1276">
        <v>1</v>
      </c>
      <c r="I1276">
        <v>82</v>
      </c>
      <c r="J1276">
        <v>1</v>
      </c>
      <c r="K1276">
        <v>0.2</v>
      </c>
      <c r="L1276" s="1" t="s">
        <v>275</v>
      </c>
      <c r="M1276">
        <v>1</v>
      </c>
      <c r="N1276">
        <v>3</v>
      </c>
      <c r="O1276">
        <v>659.99</v>
      </c>
      <c r="P1276">
        <v>2017</v>
      </c>
      <c r="Q1276" s="1" t="s">
        <v>19</v>
      </c>
      <c r="R1276" s="1" t="s">
        <v>24</v>
      </c>
      <c r="S1276">
        <v>527.99200000000008</v>
      </c>
      <c r="T1276" t="str">
        <f>_xlfn.CONCAT(bike_store_customer_order[[#This Row],[first_name]]," ",bike_store_customer_order[[#This Row],[last_name]])</f>
        <v>Eloisa Tucker</v>
      </c>
    </row>
    <row r="1277" spans="1:20" x14ac:dyDescent="0.3">
      <c r="A1277">
        <v>1093</v>
      </c>
      <c r="B1277" s="1" t="s">
        <v>2699</v>
      </c>
      <c r="C1277" s="1" t="s">
        <v>2700</v>
      </c>
      <c r="D1277" s="1" t="s">
        <v>2701</v>
      </c>
      <c r="E1277" s="1" t="s">
        <v>302</v>
      </c>
      <c r="F1277" s="1" t="s">
        <v>27</v>
      </c>
      <c r="G1277">
        <v>640</v>
      </c>
      <c r="H1277">
        <v>4</v>
      </c>
      <c r="I1277">
        <v>76</v>
      </c>
      <c r="J1277">
        <v>2</v>
      </c>
      <c r="K1277">
        <v>7.0000000000000007E-2</v>
      </c>
      <c r="L1277" s="1" t="s">
        <v>189</v>
      </c>
      <c r="M1277">
        <v>1</v>
      </c>
      <c r="N1277">
        <v>3</v>
      </c>
      <c r="O1277">
        <v>299.99</v>
      </c>
      <c r="P1277">
        <v>2017</v>
      </c>
      <c r="Q1277" s="1" t="s">
        <v>19</v>
      </c>
      <c r="R1277" s="1" t="s">
        <v>24</v>
      </c>
      <c r="S1277">
        <v>557.98140000000001</v>
      </c>
      <c r="T1277" t="str">
        <f>_xlfn.CONCAT(bike_store_customer_order[[#This Row],[first_name]]," ",bike_store_customer_order[[#This Row],[last_name]])</f>
        <v>Alejandrina Hodges</v>
      </c>
    </row>
    <row r="1278" spans="1:20" x14ac:dyDescent="0.3">
      <c r="A1278">
        <v>195</v>
      </c>
      <c r="B1278" s="1" t="s">
        <v>2702</v>
      </c>
      <c r="C1278" s="1" t="s">
        <v>1444</v>
      </c>
      <c r="D1278" s="1" t="s">
        <v>2703</v>
      </c>
      <c r="E1278" s="1" t="s">
        <v>138</v>
      </c>
      <c r="F1278" s="1" t="s">
        <v>27</v>
      </c>
      <c r="G1278">
        <v>1428</v>
      </c>
      <c r="H1278">
        <v>1</v>
      </c>
      <c r="I1278">
        <v>216</v>
      </c>
      <c r="J1278">
        <v>2</v>
      </c>
      <c r="K1278">
        <v>0.2</v>
      </c>
      <c r="L1278" s="1" t="s">
        <v>283</v>
      </c>
      <c r="M1278">
        <v>1</v>
      </c>
      <c r="N1278">
        <v>3</v>
      </c>
      <c r="O1278">
        <v>899.99</v>
      </c>
      <c r="P1278">
        <v>2018</v>
      </c>
      <c r="Q1278" s="1" t="s">
        <v>19</v>
      </c>
      <c r="R1278" s="1" t="s">
        <v>24</v>
      </c>
      <c r="S1278">
        <v>1439.9840000000002</v>
      </c>
      <c r="T1278" t="str">
        <f>_xlfn.CONCAT(bike_store_customer_order[[#This Row],[first_name]]," ",bike_store_customer_order[[#This Row],[last_name]])</f>
        <v>Addie Hahn</v>
      </c>
    </row>
    <row r="1279" spans="1:20" x14ac:dyDescent="0.3">
      <c r="A1279">
        <v>620</v>
      </c>
      <c r="B1279" s="1" t="s">
        <v>2704</v>
      </c>
      <c r="C1279" s="1" t="s">
        <v>901</v>
      </c>
      <c r="D1279" s="1" t="s">
        <v>2705</v>
      </c>
      <c r="E1279" s="1" t="s">
        <v>81</v>
      </c>
      <c r="F1279" s="1" t="s">
        <v>27</v>
      </c>
      <c r="G1279">
        <v>1012</v>
      </c>
      <c r="H1279">
        <v>2</v>
      </c>
      <c r="I1279">
        <v>64</v>
      </c>
      <c r="J1279">
        <v>1</v>
      </c>
      <c r="K1279">
        <v>0.2</v>
      </c>
      <c r="L1279" s="1" t="s">
        <v>244</v>
      </c>
      <c r="M1279">
        <v>1</v>
      </c>
      <c r="N1279">
        <v>3</v>
      </c>
      <c r="O1279">
        <v>489.99</v>
      </c>
      <c r="P1279">
        <v>2017</v>
      </c>
      <c r="Q1279" s="1" t="s">
        <v>19</v>
      </c>
      <c r="R1279" s="1" t="s">
        <v>24</v>
      </c>
      <c r="S1279">
        <v>391.99200000000002</v>
      </c>
      <c r="T1279" t="str">
        <f>_xlfn.CONCAT(bike_store_customer_order[[#This Row],[first_name]]," ",bike_store_customer_order[[#This Row],[last_name]])</f>
        <v>Eric Hardin</v>
      </c>
    </row>
    <row r="1280" spans="1:20" x14ac:dyDescent="0.3">
      <c r="A1280">
        <v>1229</v>
      </c>
      <c r="B1280" s="1" t="s">
        <v>2706</v>
      </c>
      <c r="C1280" s="1" t="s">
        <v>2296</v>
      </c>
      <c r="D1280" s="1" t="s">
        <v>2707</v>
      </c>
      <c r="E1280" s="1" t="s">
        <v>103</v>
      </c>
      <c r="F1280" s="1" t="s">
        <v>27</v>
      </c>
      <c r="G1280">
        <v>1037</v>
      </c>
      <c r="H1280">
        <v>1</v>
      </c>
      <c r="I1280">
        <v>74</v>
      </c>
      <c r="J1280">
        <v>2</v>
      </c>
      <c r="K1280">
        <v>7.0000000000000007E-2</v>
      </c>
      <c r="L1280" s="1" t="s">
        <v>271</v>
      </c>
      <c r="M1280">
        <v>1</v>
      </c>
      <c r="N1280">
        <v>3</v>
      </c>
      <c r="O1280">
        <v>439.99</v>
      </c>
      <c r="P1280">
        <v>2017</v>
      </c>
      <c r="Q1280" s="1" t="s">
        <v>19</v>
      </c>
      <c r="R1280" s="1" t="s">
        <v>24</v>
      </c>
      <c r="S1280">
        <v>818.38139999999999</v>
      </c>
      <c r="T1280" t="str">
        <f>_xlfn.CONCAT(bike_store_customer_order[[#This Row],[first_name]]," ",bike_store_customer_order[[#This Row],[last_name]])</f>
        <v>Carina Lynch</v>
      </c>
    </row>
    <row r="1281" spans="1:20" x14ac:dyDescent="0.3">
      <c r="A1281">
        <v>290</v>
      </c>
      <c r="B1281" s="1" t="s">
        <v>913</v>
      </c>
      <c r="C1281" s="1" t="s">
        <v>1325</v>
      </c>
      <c r="D1281" s="1" t="s">
        <v>1953</v>
      </c>
      <c r="E1281" s="1" t="s">
        <v>59</v>
      </c>
      <c r="F1281" s="1" t="s">
        <v>27</v>
      </c>
      <c r="G1281">
        <v>1018</v>
      </c>
      <c r="H1281">
        <v>1</v>
      </c>
      <c r="I1281">
        <v>76</v>
      </c>
      <c r="J1281">
        <v>2</v>
      </c>
      <c r="K1281">
        <v>7.0000000000000007E-2</v>
      </c>
      <c r="L1281" s="1" t="s">
        <v>189</v>
      </c>
      <c r="M1281">
        <v>1</v>
      </c>
      <c r="N1281">
        <v>3</v>
      </c>
      <c r="O1281">
        <v>299.99</v>
      </c>
      <c r="P1281">
        <v>2017</v>
      </c>
      <c r="Q1281" s="1" t="s">
        <v>19</v>
      </c>
      <c r="R1281" s="1" t="s">
        <v>24</v>
      </c>
      <c r="S1281">
        <v>557.98140000000001</v>
      </c>
      <c r="T1281" t="str">
        <f>_xlfn.CONCAT(bike_store_customer_order[[#This Row],[first_name]]," ",bike_store_customer_order[[#This Row],[last_name]])</f>
        <v>Barry Buckner</v>
      </c>
    </row>
    <row r="1282" spans="1:20" x14ac:dyDescent="0.3">
      <c r="A1282">
        <v>1442</v>
      </c>
      <c r="B1282" s="1" t="s">
        <v>2708</v>
      </c>
      <c r="C1282" s="1" t="s">
        <v>2709</v>
      </c>
      <c r="D1282" s="1" t="s">
        <v>2710</v>
      </c>
      <c r="E1282" s="1" t="s">
        <v>109</v>
      </c>
      <c r="F1282" s="1" t="s">
        <v>27</v>
      </c>
      <c r="G1282">
        <v>1036</v>
      </c>
      <c r="H1282">
        <v>2</v>
      </c>
      <c r="I1282">
        <v>76</v>
      </c>
      <c r="J1282">
        <v>1</v>
      </c>
      <c r="K1282">
        <v>7.0000000000000007E-2</v>
      </c>
      <c r="L1282" s="1" t="s">
        <v>189</v>
      </c>
      <c r="M1282">
        <v>1</v>
      </c>
      <c r="N1282">
        <v>3</v>
      </c>
      <c r="O1282">
        <v>299.99</v>
      </c>
      <c r="P1282">
        <v>2017</v>
      </c>
      <c r="Q1282" s="1" t="s">
        <v>19</v>
      </c>
      <c r="R1282" s="1" t="s">
        <v>24</v>
      </c>
      <c r="S1282">
        <v>278.9907</v>
      </c>
      <c r="T1282" t="str">
        <f>_xlfn.CONCAT(bike_store_customer_order[[#This Row],[first_name]]," ",bike_store_customer_order[[#This Row],[last_name]])</f>
        <v>Cassie Cline</v>
      </c>
    </row>
    <row r="1283" spans="1:20" x14ac:dyDescent="0.3">
      <c r="A1283">
        <v>36</v>
      </c>
      <c r="B1283" s="1" t="s">
        <v>2119</v>
      </c>
      <c r="C1283" s="1" t="s">
        <v>1741</v>
      </c>
      <c r="D1283" s="1" t="s">
        <v>2120</v>
      </c>
      <c r="E1283" s="1" t="s">
        <v>140</v>
      </c>
      <c r="F1283" s="1" t="s">
        <v>27</v>
      </c>
      <c r="G1283">
        <v>1537</v>
      </c>
      <c r="H1283">
        <v>1</v>
      </c>
      <c r="I1283">
        <v>237</v>
      </c>
      <c r="J1283">
        <v>2</v>
      </c>
      <c r="K1283">
        <v>0.05</v>
      </c>
      <c r="L1283" s="1" t="s">
        <v>277</v>
      </c>
      <c r="M1283">
        <v>1</v>
      </c>
      <c r="N1283">
        <v>3</v>
      </c>
      <c r="O1283">
        <v>849.99</v>
      </c>
      <c r="P1283">
        <v>2018</v>
      </c>
      <c r="Q1283" s="1" t="s">
        <v>19</v>
      </c>
      <c r="R1283" s="1" t="s">
        <v>24</v>
      </c>
      <c r="S1283">
        <v>1614.981</v>
      </c>
      <c r="T1283" t="str">
        <f>_xlfn.CONCAT(bike_store_customer_order[[#This Row],[first_name]]," ",bike_store_customer_order[[#This Row],[last_name]])</f>
        <v>Bernita Mcdaniel</v>
      </c>
    </row>
    <row r="1284" spans="1:20" x14ac:dyDescent="0.3">
      <c r="A1284">
        <v>628</v>
      </c>
      <c r="B1284" s="1" t="s">
        <v>2711</v>
      </c>
      <c r="C1284" s="1" t="s">
        <v>2184</v>
      </c>
      <c r="D1284" s="1" t="s">
        <v>2712</v>
      </c>
      <c r="E1284" s="1" t="s">
        <v>94</v>
      </c>
      <c r="F1284" s="1" t="s">
        <v>27</v>
      </c>
      <c r="G1284">
        <v>921</v>
      </c>
      <c r="H1284">
        <v>1</v>
      </c>
      <c r="I1284">
        <v>77</v>
      </c>
      <c r="J1284">
        <v>1</v>
      </c>
      <c r="K1284">
        <v>0.2</v>
      </c>
      <c r="L1284" s="1" t="s">
        <v>274</v>
      </c>
      <c r="M1284">
        <v>1</v>
      </c>
      <c r="N1284">
        <v>3</v>
      </c>
      <c r="O1284">
        <v>799.99</v>
      </c>
      <c r="P1284">
        <v>2017</v>
      </c>
      <c r="Q1284" s="1" t="s">
        <v>19</v>
      </c>
      <c r="R1284" s="1" t="s">
        <v>24</v>
      </c>
      <c r="S1284">
        <v>639.99200000000008</v>
      </c>
      <c r="T1284" t="str">
        <f>_xlfn.CONCAT(bike_store_customer_order[[#This Row],[first_name]]," ",bike_store_customer_order[[#This Row],[last_name]])</f>
        <v>Ehtel Cobb</v>
      </c>
    </row>
    <row r="1285" spans="1:20" x14ac:dyDescent="0.3">
      <c r="A1285">
        <v>804</v>
      </c>
      <c r="B1285" s="1" t="s">
        <v>2713</v>
      </c>
      <c r="C1285" s="1" t="s">
        <v>2714</v>
      </c>
      <c r="D1285" s="1" t="s">
        <v>2715</v>
      </c>
      <c r="E1285" s="1" t="s">
        <v>183</v>
      </c>
      <c r="F1285" s="1" t="s">
        <v>27</v>
      </c>
      <c r="G1285">
        <v>932</v>
      </c>
      <c r="H1285">
        <v>1</v>
      </c>
      <c r="I1285">
        <v>74</v>
      </c>
      <c r="J1285">
        <v>1</v>
      </c>
      <c r="K1285">
        <v>0.05</v>
      </c>
      <c r="L1285" s="1" t="s">
        <v>271</v>
      </c>
      <c r="M1285">
        <v>1</v>
      </c>
      <c r="N1285">
        <v>3</v>
      </c>
      <c r="O1285">
        <v>439.99</v>
      </c>
      <c r="P1285">
        <v>2017</v>
      </c>
      <c r="Q1285" s="1" t="s">
        <v>19</v>
      </c>
      <c r="R1285" s="1" t="s">
        <v>24</v>
      </c>
      <c r="S1285">
        <v>417.9905</v>
      </c>
      <c r="T1285" t="str">
        <f>_xlfn.CONCAT(bike_store_customer_order[[#This Row],[first_name]]," ",bike_store_customer_order[[#This Row],[last_name]])</f>
        <v>Douglas Richards</v>
      </c>
    </row>
    <row r="1286" spans="1:20" x14ac:dyDescent="0.3">
      <c r="A1286">
        <v>226</v>
      </c>
      <c r="B1286" s="1" t="s">
        <v>1959</v>
      </c>
      <c r="C1286" s="1" t="s">
        <v>1564</v>
      </c>
      <c r="D1286" s="1" t="s">
        <v>1960</v>
      </c>
      <c r="E1286" s="1" t="s">
        <v>135</v>
      </c>
      <c r="F1286" s="1" t="s">
        <v>27</v>
      </c>
      <c r="G1286">
        <v>1226</v>
      </c>
      <c r="H1286">
        <v>1</v>
      </c>
      <c r="I1286">
        <v>77</v>
      </c>
      <c r="J1286">
        <v>2</v>
      </c>
      <c r="K1286">
        <v>0.05</v>
      </c>
      <c r="L1286" s="1" t="s">
        <v>274</v>
      </c>
      <c r="M1286">
        <v>1</v>
      </c>
      <c r="N1286">
        <v>3</v>
      </c>
      <c r="O1286">
        <v>799.99</v>
      </c>
      <c r="P1286">
        <v>2017</v>
      </c>
      <c r="Q1286" s="1" t="s">
        <v>19</v>
      </c>
      <c r="R1286" s="1" t="s">
        <v>24</v>
      </c>
      <c r="S1286">
        <v>1519.981</v>
      </c>
      <c r="T1286" t="str">
        <f>_xlfn.CONCAT(bike_store_customer_order[[#This Row],[first_name]]," ",bike_store_customer_order[[#This Row],[last_name]])</f>
        <v>Kiana Rivera</v>
      </c>
    </row>
    <row r="1287" spans="1:20" x14ac:dyDescent="0.3">
      <c r="A1287">
        <v>595</v>
      </c>
      <c r="B1287" s="1" t="s">
        <v>1731</v>
      </c>
      <c r="C1287" s="1" t="s">
        <v>554</v>
      </c>
      <c r="D1287" s="1" t="s">
        <v>1732</v>
      </c>
      <c r="E1287" s="1" t="s">
        <v>165</v>
      </c>
      <c r="F1287" s="1" t="s">
        <v>27</v>
      </c>
      <c r="G1287">
        <v>1434</v>
      </c>
      <c r="H1287">
        <v>1</v>
      </c>
      <c r="I1287">
        <v>229</v>
      </c>
      <c r="J1287">
        <v>2</v>
      </c>
      <c r="K1287">
        <v>0.2</v>
      </c>
      <c r="L1287" s="1" t="s">
        <v>266</v>
      </c>
      <c r="M1287">
        <v>1</v>
      </c>
      <c r="N1287">
        <v>3</v>
      </c>
      <c r="O1287">
        <v>429.99</v>
      </c>
      <c r="P1287">
        <v>2018</v>
      </c>
      <c r="Q1287" s="1" t="s">
        <v>19</v>
      </c>
      <c r="R1287" s="1" t="s">
        <v>24</v>
      </c>
      <c r="S1287">
        <v>687.98400000000004</v>
      </c>
      <c r="T1287" t="str">
        <f>_xlfn.CONCAT(bike_store_customer_order[[#This Row],[first_name]]," ",bike_store_customer_order[[#This Row],[last_name]])</f>
        <v>Frederica Rojas</v>
      </c>
    </row>
    <row r="1288" spans="1:20" x14ac:dyDescent="0.3">
      <c r="A1288">
        <v>524</v>
      </c>
      <c r="B1288" s="1" t="s">
        <v>2716</v>
      </c>
      <c r="C1288" s="1" t="s">
        <v>2717</v>
      </c>
      <c r="D1288" s="1" t="s">
        <v>2718</v>
      </c>
      <c r="E1288" s="1" t="s">
        <v>172</v>
      </c>
      <c r="F1288" s="1" t="s">
        <v>27</v>
      </c>
      <c r="G1288">
        <v>811</v>
      </c>
      <c r="H1288">
        <v>3</v>
      </c>
      <c r="I1288">
        <v>70</v>
      </c>
      <c r="J1288">
        <v>1</v>
      </c>
      <c r="K1288">
        <v>7.0000000000000007E-2</v>
      </c>
      <c r="L1288" s="1" t="s">
        <v>272</v>
      </c>
      <c r="M1288">
        <v>1</v>
      </c>
      <c r="N1288">
        <v>3</v>
      </c>
      <c r="O1288">
        <v>659.99</v>
      </c>
      <c r="P1288">
        <v>2017</v>
      </c>
      <c r="Q1288" s="1" t="s">
        <v>19</v>
      </c>
      <c r="R1288" s="1" t="s">
        <v>24</v>
      </c>
      <c r="S1288">
        <v>613.79070000000002</v>
      </c>
      <c r="T1288" t="str">
        <f>_xlfn.CONCAT(bike_store_customer_order[[#This Row],[first_name]]," ",bike_store_customer_order[[#This Row],[last_name]])</f>
        <v>Larraine Horn</v>
      </c>
    </row>
    <row r="1289" spans="1:20" x14ac:dyDescent="0.3">
      <c r="A1289">
        <v>865</v>
      </c>
      <c r="B1289" s="1" t="s">
        <v>2719</v>
      </c>
      <c r="C1289" s="1" t="s">
        <v>707</v>
      </c>
      <c r="D1289" s="1" t="s">
        <v>2720</v>
      </c>
      <c r="E1289" s="1" t="s">
        <v>259</v>
      </c>
      <c r="F1289" s="1" t="s">
        <v>27</v>
      </c>
      <c r="G1289">
        <v>1155</v>
      </c>
      <c r="H1289">
        <v>4</v>
      </c>
      <c r="I1289">
        <v>77</v>
      </c>
      <c r="J1289">
        <v>2</v>
      </c>
      <c r="K1289">
        <v>0.05</v>
      </c>
      <c r="L1289" s="1" t="s">
        <v>274</v>
      </c>
      <c r="M1289">
        <v>1</v>
      </c>
      <c r="N1289">
        <v>3</v>
      </c>
      <c r="O1289">
        <v>799.99</v>
      </c>
      <c r="P1289">
        <v>2017</v>
      </c>
      <c r="Q1289" s="1" t="s">
        <v>19</v>
      </c>
      <c r="R1289" s="1" t="s">
        <v>24</v>
      </c>
      <c r="S1289">
        <v>1519.981</v>
      </c>
      <c r="T1289" t="str">
        <f>_xlfn.CONCAT(bike_store_customer_order[[#This Row],[first_name]]," ",bike_store_customer_order[[#This Row],[last_name]])</f>
        <v>Julia Joyner</v>
      </c>
    </row>
    <row r="1290" spans="1:20" x14ac:dyDescent="0.3">
      <c r="A1290">
        <v>146</v>
      </c>
      <c r="B1290" s="1" t="s">
        <v>2721</v>
      </c>
      <c r="C1290" s="1" t="s">
        <v>2722</v>
      </c>
      <c r="D1290" s="1" t="s">
        <v>2723</v>
      </c>
      <c r="E1290" s="1" t="s">
        <v>116</v>
      </c>
      <c r="F1290" s="1" t="s">
        <v>27</v>
      </c>
      <c r="G1290">
        <v>1399</v>
      </c>
      <c r="H1290">
        <v>2</v>
      </c>
      <c r="I1290">
        <v>224</v>
      </c>
      <c r="J1290">
        <v>1</v>
      </c>
      <c r="K1290">
        <v>0.05</v>
      </c>
      <c r="L1290" s="1" t="s">
        <v>290</v>
      </c>
      <c r="M1290">
        <v>1</v>
      </c>
      <c r="N1290">
        <v>3</v>
      </c>
      <c r="O1290">
        <v>479.99</v>
      </c>
      <c r="P1290">
        <v>2018</v>
      </c>
      <c r="Q1290" s="1" t="s">
        <v>19</v>
      </c>
      <c r="R1290" s="1" t="s">
        <v>24</v>
      </c>
      <c r="S1290">
        <v>455.9905</v>
      </c>
      <c r="T1290" t="str">
        <f>_xlfn.CONCAT(bike_store_customer_order[[#This Row],[first_name]]," ",bike_store_customer_order[[#This Row],[last_name]])</f>
        <v>Stefany Potter</v>
      </c>
    </row>
    <row r="1291" spans="1:20" x14ac:dyDescent="0.3">
      <c r="A1291">
        <v>15</v>
      </c>
      <c r="B1291" s="1" t="s">
        <v>2724</v>
      </c>
      <c r="C1291" s="1" t="s">
        <v>2725</v>
      </c>
      <c r="D1291" s="1" t="s">
        <v>2726</v>
      </c>
      <c r="E1291" s="1" t="s">
        <v>143</v>
      </c>
      <c r="F1291" s="1" t="s">
        <v>27</v>
      </c>
      <c r="G1291">
        <v>1483</v>
      </c>
      <c r="H1291">
        <v>2</v>
      </c>
      <c r="I1291">
        <v>226</v>
      </c>
      <c r="J1291">
        <v>2</v>
      </c>
      <c r="K1291">
        <v>7.0000000000000007E-2</v>
      </c>
      <c r="L1291" s="1" t="s">
        <v>243</v>
      </c>
      <c r="M1291">
        <v>1</v>
      </c>
      <c r="N1291">
        <v>3</v>
      </c>
      <c r="O1291">
        <v>679.99</v>
      </c>
      <c r="P1291">
        <v>2018</v>
      </c>
      <c r="Q1291" s="1" t="s">
        <v>19</v>
      </c>
      <c r="R1291" s="1" t="s">
        <v>24</v>
      </c>
      <c r="S1291">
        <v>1264.7813999999998</v>
      </c>
      <c r="T1291" t="str">
        <f>_xlfn.CONCAT(bike_store_customer_order[[#This Row],[first_name]]," ",bike_store_customer_order[[#This Row],[last_name]])</f>
        <v>Linnie Branch</v>
      </c>
    </row>
    <row r="1292" spans="1:20" x14ac:dyDescent="0.3">
      <c r="A1292">
        <v>15</v>
      </c>
      <c r="B1292" s="1" t="s">
        <v>2724</v>
      </c>
      <c r="C1292" s="1" t="s">
        <v>2725</v>
      </c>
      <c r="D1292" s="1" t="s">
        <v>2726</v>
      </c>
      <c r="E1292" s="1" t="s">
        <v>143</v>
      </c>
      <c r="F1292" s="1" t="s">
        <v>27</v>
      </c>
      <c r="G1292">
        <v>1401</v>
      </c>
      <c r="H1292">
        <v>2</v>
      </c>
      <c r="I1292">
        <v>230</v>
      </c>
      <c r="J1292">
        <v>1</v>
      </c>
      <c r="K1292">
        <v>0.05</v>
      </c>
      <c r="L1292" s="1" t="s">
        <v>270</v>
      </c>
      <c r="M1292">
        <v>1</v>
      </c>
      <c r="N1292">
        <v>3</v>
      </c>
      <c r="O1292">
        <v>429.99</v>
      </c>
      <c r="P1292">
        <v>2018</v>
      </c>
      <c r="Q1292" s="1" t="s">
        <v>19</v>
      </c>
      <c r="R1292" s="1" t="s">
        <v>24</v>
      </c>
      <c r="S1292">
        <v>408.4905</v>
      </c>
      <c r="T1292" t="str">
        <f>_xlfn.CONCAT(bike_store_customer_order[[#This Row],[first_name]]," ",bike_store_customer_order[[#This Row],[last_name]])</f>
        <v>Linnie Branch</v>
      </c>
    </row>
    <row r="1293" spans="1:20" x14ac:dyDescent="0.3">
      <c r="A1293">
        <v>15</v>
      </c>
      <c r="B1293" s="1" t="s">
        <v>2724</v>
      </c>
      <c r="C1293" s="1" t="s">
        <v>2725</v>
      </c>
      <c r="D1293" s="1" t="s">
        <v>2726</v>
      </c>
      <c r="E1293" s="1" t="s">
        <v>143</v>
      </c>
      <c r="F1293" s="1" t="s">
        <v>27</v>
      </c>
      <c r="G1293">
        <v>1401</v>
      </c>
      <c r="H1293">
        <v>3</v>
      </c>
      <c r="I1293">
        <v>254</v>
      </c>
      <c r="J1293">
        <v>2</v>
      </c>
      <c r="K1293">
        <v>0.2</v>
      </c>
      <c r="L1293" s="1" t="s">
        <v>254</v>
      </c>
      <c r="M1293">
        <v>1</v>
      </c>
      <c r="N1293">
        <v>3</v>
      </c>
      <c r="O1293">
        <v>749.99</v>
      </c>
      <c r="P1293">
        <v>2018</v>
      </c>
      <c r="Q1293" s="1" t="s">
        <v>19</v>
      </c>
      <c r="R1293" s="1" t="s">
        <v>24</v>
      </c>
      <c r="S1293">
        <v>1199.9840000000002</v>
      </c>
      <c r="T1293" t="str">
        <f>_xlfn.CONCAT(bike_store_customer_order[[#This Row],[first_name]]," ",bike_store_customer_order[[#This Row],[last_name]])</f>
        <v>Linnie Branch</v>
      </c>
    </row>
    <row r="1294" spans="1:20" x14ac:dyDescent="0.3">
      <c r="A1294">
        <v>39</v>
      </c>
      <c r="B1294" s="1" t="s">
        <v>2071</v>
      </c>
      <c r="C1294" s="1" t="s">
        <v>2072</v>
      </c>
      <c r="D1294" s="1" t="s">
        <v>2073</v>
      </c>
      <c r="E1294" s="1" t="s">
        <v>35</v>
      </c>
      <c r="F1294" s="1" t="s">
        <v>27</v>
      </c>
      <c r="G1294">
        <v>1550</v>
      </c>
      <c r="H1294">
        <v>2</v>
      </c>
      <c r="I1294">
        <v>245</v>
      </c>
      <c r="J1294">
        <v>1</v>
      </c>
      <c r="K1294">
        <v>7.0000000000000007E-2</v>
      </c>
      <c r="L1294" s="1" t="s">
        <v>287</v>
      </c>
      <c r="M1294">
        <v>1</v>
      </c>
      <c r="N1294">
        <v>3</v>
      </c>
      <c r="O1294">
        <v>659.99</v>
      </c>
      <c r="P1294">
        <v>2018</v>
      </c>
      <c r="Q1294" s="1" t="s">
        <v>19</v>
      </c>
      <c r="R1294" s="1" t="s">
        <v>24</v>
      </c>
      <c r="S1294">
        <v>613.79070000000002</v>
      </c>
      <c r="T1294" t="str">
        <f>_xlfn.CONCAT(bike_store_customer_order[[#This Row],[first_name]]," ",bike_store_customer_order[[#This Row],[last_name]])</f>
        <v>Janetta Aguirre</v>
      </c>
    </row>
    <row r="1295" spans="1:20" x14ac:dyDescent="0.3">
      <c r="A1295">
        <v>916</v>
      </c>
      <c r="B1295" s="1" t="s">
        <v>2727</v>
      </c>
      <c r="C1295" s="1" t="s">
        <v>1618</v>
      </c>
      <c r="D1295" s="1" t="s">
        <v>2728</v>
      </c>
      <c r="E1295" s="1" t="s">
        <v>41</v>
      </c>
      <c r="F1295" s="1" t="s">
        <v>27</v>
      </c>
      <c r="G1295">
        <v>1344</v>
      </c>
      <c r="H1295">
        <v>1</v>
      </c>
      <c r="I1295">
        <v>77</v>
      </c>
      <c r="J1295">
        <v>2</v>
      </c>
      <c r="K1295">
        <v>7.0000000000000007E-2</v>
      </c>
      <c r="L1295" s="1" t="s">
        <v>274</v>
      </c>
      <c r="M1295">
        <v>1</v>
      </c>
      <c r="N1295">
        <v>3</v>
      </c>
      <c r="O1295">
        <v>799.99</v>
      </c>
      <c r="P1295">
        <v>2017</v>
      </c>
      <c r="Q1295" s="1" t="s">
        <v>19</v>
      </c>
      <c r="R1295" s="1" t="s">
        <v>24</v>
      </c>
      <c r="S1295">
        <v>1487.9813999999999</v>
      </c>
      <c r="T1295" t="str">
        <f>_xlfn.CONCAT(bike_store_customer_order[[#This Row],[first_name]]," ",bike_store_customer_order[[#This Row],[last_name]])</f>
        <v>Alishia Elliott</v>
      </c>
    </row>
    <row r="1296" spans="1:20" x14ac:dyDescent="0.3">
      <c r="A1296">
        <v>1364</v>
      </c>
      <c r="B1296" s="1" t="s">
        <v>2729</v>
      </c>
      <c r="C1296" s="1" t="s">
        <v>1322</v>
      </c>
      <c r="D1296" s="1" t="s">
        <v>2730</v>
      </c>
      <c r="E1296" s="1" t="s">
        <v>34</v>
      </c>
      <c r="F1296" s="1" t="s">
        <v>27</v>
      </c>
      <c r="G1296">
        <v>1274</v>
      </c>
      <c r="H1296">
        <v>1</v>
      </c>
      <c r="I1296">
        <v>81</v>
      </c>
      <c r="J1296">
        <v>1</v>
      </c>
      <c r="K1296">
        <v>0.1</v>
      </c>
      <c r="L1296" s="1" t="s">
        <v>273</v>
      </c>
      <c r="M1296">
        <v>1</v>
      </c>
      <c r="N1296">
        <v>3</v>
      </c>
      <c r="O1296">
        <v>1099.99</v>
      </c>
      <c r="P1296">
        <v>2017</v>
      </c>
      <c r="Q1296" s="1" t="s">
        <v>19</v>
      </c>
      <c r="R1296" s="1" t="s">
        <v>24</v>
      </c>
      <c r="S1296">
        <v>989.99099999999999</v>
      </c>
      <c r="T1296" t="str">
        <f>_xlfn.CONCAT(bike_store_customer_order[[#This Row],[first_name]]," ",bike_store_customer_order[[#This Row],[last_name]])</f>
        <v>Grisel Maynard</v>
      </c>
    </row>
    <row r="1297" spans="1:20" x14ac:dyDescent="0.3">
      <c r="A1297">
        <v>63</v>
      </c>
      <c r="B1297" s="1" t="s">
        <v>2076</v>
      </c>
      <c r="C1297" s="1" t="s">
        <v>2077</v>
      </c>
      <c r="D1297" s="1" t="s">
        <v>2078</v>
      </c>
      <c r="E1297" s="1" t="s">
        <v>184</v>
      </c>
      <c r="F1297" s="1" t="s">
        <v>27</v>
      </c>
      <c r="G1297">
        <v>1558</v>
      </c>
      <c r="H1297">
        <v>5</v>
      </c>
      <c r="I1297">
        <v>253</v>
      </c>
      <c r="J1297">
        <v>1</v>
      </c>
      <c r="K1297">
        <v>7.0000000000000007E-2</v>
      </c>
      <c r="L1297" s="1" t="s">
        <v>276</v>
      </c>
      <c r="M1297">
        <v>1</v>
      </c>
      <c r="N1297">
        <v>3</v>
      </c>
      <c r="O1297">
        <v>2599.9899999999998</v>
      </c>
      <c r="P1297">
        <v>2018</v>
      </c>
      <c r="Q1297" s="1" t="s">
        <v>19</v>
      </c>
      <c r="R1297" s="1" t="s">
        <v>24</v>
      </c>
      <c r="S1297">
        <v>2417.9906999999998</v>
      </c>
      <c r="T1297" t="str">
        <f>_xlfn.CONCAT(bike_store_customer_order[[#This Row],[first_name]]," ",bike_store_customer_order[[#This Row],[last_name]])</f>
        <v>Tenisha Lyons</v>
      </c>
    </row>
    <row r="1298" spans="1:20" x14ac:dyDescent="0.3">
      <c r="A1298">
        <v>404</v>
      </c>
      <c r="B1298" s="1" t="s">
        <v>1130</v>
      </c>
      <c r="C1298" s="1" t="s">
        <v>939</v>
      </c>
      <c r="D1298" s="1" t="s">
        <v>2731</v>
      </c>
      <c r="E1298" s="1" t="s">
        <v>34</v>
      </c>
      <c r="F1298" s="1" t="s">
        <v>27</v>
      </c>
      <c r="G1298">
        <v>964</v>
      </c>
      <c r="H1298">
        <v>2</v>
      </c>
      <c r="I1298">
        <v>74</v>
      </c>
      <c r="J1298">
        <v>1</v>
      </c>
      <c r="K1298">
        <v>0.2</v>
      </c>
      <c r="L1298" s="1" t="s">
        <v>271</v>
      </c>
      <c r="M1298">
        <v>1</v>
      </c>
      <c r="N1298">
        <v>3</v>
      </c>
      <c r="O1298">
        <v>439.99</v>
      </c>
      <c r="P1298">
        <v>2017</v>
      </c>
      <c r="Q1298" s="1" t="s">
        <v>19</v>
      </c>
      <c r="R1298" s="1" t="s">
        <v>24</v>
      </c>
      <c r="S1298">
        <v>351.99200000000002</v>
      </c>
      <c r="T1298" t="str">
        <f>_xlfn.CONCAT(bike_store_customer_order[[#This Row],[first_name]]," ",bike_store_customer_order[[#This Row],[last_name]])</f>
        <v>Augustus Steele</v>
      </c>
    </row>
    <row r="1299" spans="1:20" x14ac:dyDescent="0.3">
      <c r="A1299">
        <v>1278</v>
      </c>
      <c r="B1299" s="1" t="s">
        <v>2732</v>
      </c>
      <c r="C1299" s="1" t="s">
        <v>1282</v>
      </c>
      <c r="D1299" s="1" t="s">
        <v>2733</v>
      </c>
      <c r="E1299" s="1" t="s">
        <v>113</v>
      </c>
      <c r="F1299" s="1" t="s">
        <v>27</v>
      </c>
      <c r="G1299">
        <v>902</v>
      </c>
      <c r="H1299">
        <v>4</v>
      </c>
      <c r="I1299">
        <v>76</v>
      </c>
      <c r="J1299">
        <v>2</v>
      </c>
      <c r="K1299">
        <v>0.05</v>
      </c>
      <c r="L1299" s="1" t="s">
        <v>189</v>
      </c>
      <c r="M1299">
        <v>1</v>
      </c>
      <c r="N1299">
        <v>3</v>
      </c>
      <c r="O1299">
        <v>299.99</v>
      </c>
      <c r="P1299">
        <v>2017</v>
      </c>
      <c r="Q1299" s="1" t="s">
        <v>19</v>
      </c>
      <c r="R1299" s="1" t="s">
        <v>24</v>
      </c>
      <c r="S1299">
        <v>569.98099999999999</v>
      </c>
      <c r="T1299" t="str">
        <f>_xlfn.CONCAT(bike_store_customer_order[[#This Row],[first_name]]," ",bike_store_customer_order[[#This Row],[last_name]])</f>
        <v>Loan Graham</v>
      </c>
    </row>
    <row r="1300" spans="1:20" x14ac:dyDescent="0.3">
      <c r="A1300">
        <v>694</v>
      </c>
      <c r="B1300" s="1" t="s">
        <v>2734</v>
      </c>
      <c r="C1300" s="1" t="s">
        <v>1157</v>
      </c>
      <c r="D1300" s="1" t="s">
        <v>2735</v>
      </c>
      <c r="E1300" s="1" t="s">
        <v>136</v>
      </c>
      <c r="F1300" s="1" t="s">
        <v>27</v>
      </c>
      <c r="G1300">
        <v>737</v>
      </c>
      <c r="H1300">
        <v>3</v>
      </c>
      <c r="I1300">
        <v>77</v>
      </c>
      <c r="J1300">
        <v>2</v>
      </c>
      <c r="K1300">
        <v>7.0000000000000007E-2</v>
      </c>
      <c r="L1300" s="1" t="s">
        <v>274</v>
      </c>
      <c r="M1300">
        <v>1</v>
      </c>
      <c r="N1300">
        <v>3</v>
      </c>
      <c r="O1300">
        <v>799.99</v>
      </c>
      <c r="P1300">
        <v>2017</v>
      </c>
      <c r="Q1300" s="1" t="s">
        <v>19</v>
      </c>
      <c r="R1300" s="1" t="s">
        <v>24</v>
      </c>
      <c r="S1300">
        <v>1487.9813999999999</v>
      </c>
      <c r="T1300" t="str">
        <f>_xlfn.CONCAT(bike_store_customer_order[[#This Row],[first_name]]," ",bike_store_customer_order[[#This Row],[last_name]])</f>
        <v>Lanie Dunn</v>
      </c>
    </row>
    <row r="1301" spans="1:20" x14ac:dyDescent="0.3">
      <c r="A1301">
        <v>1164</v>
      </c>
      <c r="B1301" s="1" t="s">
        <v>2736</v>
      </c>
      <c r="C1301" s="1" t="s">
        <v>2737</v>
      </c>
      <c r="D1301" s="1" t="s">
        <v>2738</v>
      </c>
      <c r="E1301" s="1" t="s">
        <v>26</v>
      </c>
      <c r="F1301" s="1" t="s">
        <v>27</v>
      </c>
      <c r="G1301">
        <v>812</v>
      </c>
      <c r="H1301">
        <v>1</v>
      </c>
      <c r="I1301">
        <v>76</v>
      </c>
      <c r="J1301">
        <v>2</v>
      </c>
      <c r="K1301">
        <v>0.1</v>
      </c>
      <c r="L1301" s="1" t="s">
        <v>189</v>
      </c>
      <c r="M1301">
        <v>1</v>
      </c>
      <c r="N1301">
        <v>3</v>
      </c>
      <c r="O1301">
        <v>299.99</v>
      </c>
      <c r="P1301">
        <v>2017</v>
      </c>
      <c r="Q1301" s="1" t="s">
        <v>19</v>
      </c>
      <c r="R1301" s="1" t="s">
        <v>24</v>
      </c>
      <c r="S1301">
        <v>539.98200000000008</v>
      </c>
      <c r="T1301" t="str">
        <f>_xlfn.CONCAT(bike_store_customer_order[[#This Row],[first_name]]," ",bike_store_customer_order[[#This Row],[last_name]])</f>
        <v>Patrina Tanner</v>
      </c>
    </row>
    <row r="1302" spans="1:20" x14ac:dyDescent="0.3">
      <c r="A1302">
        <v>228</v>
      </c>
      <c r="B1302" s="1" t="s">
        <v>567</v>
      </c>
      <c r="C1302" s="1" t="s">
        <v>2181</v>
      </c>
      <c r="D1302" s="1" t="s">
        <v>2739</v>
      </c>
      <c r="E1302" s="1" t="s">
        <v>67</v>
      </c>
      <c r="F1302" s="1" t="s">
        <v>27</v>
      </c>
      <c r="G1302">
        <v>1448</v>
      </c>
      <c r="H1302">
        <v>1</v>
      </c>
      <c r="I1302">
        <v>239</v>
      </c>
      <c r="J1302">
        <v>1</v>
      </c>
      <c r="K1302">
        <v>0.1</v>
      </c>
      <c r="L1302" s="1" t="s">
        <v>255</v>
      </c>
      <c r="M1302">
        <v>1</v>
      </c>
      <c r="N1302">
        <v>3</v>
      </c>
      <c r="O1302">
        <v>749.99</v>
      </c>
      <c r="P1302">
        <v>2018</v>
      </c>
      <c r="Q1302" s="1" t="s">
        <v>19</v>
      </c>
      <c r="R1302" s="1" t="s">
        <v>24</v>
      </c>
      <c r="S1302">
        <v>674.99099999999999</v>
      </c>
      <c r="T1302" t="str">
        <f>_xlfn.CONCAT(bike_store_customer_order[[#This Row],[first_name]]," ",bike_store_customer_order[[#This Row],[last_name]])</f>
        <v>Whitney Estes</v>
      </c>
    </row>
    <row r="1303" spans="1:20" x14ac:dyDescent="0.3">
      <c r="A1303">
        <v>308</v>
      </c>
      <c r="B1303" s="1" t="s">
        <v>2740</v>
      </c>
      <c r="C1303" s="1" t="s">
        <v>2201</v>
      </c>
      <c r="D1303" s="1" t="s">
        <v>2741</v>
      </c>
      <c r="E1303" s="1" t="s">
        <v>55</v>
      </c>
      <c r="F1303" s="1" t="s">
        <v>27</v>
      </c>
      <c r="G1303">
        <v>1431</v>
      </c>
      <c r="H1303">
        <v>3</v>
      </c>
      <c r="I1303">
        <v>252</v>
      </c>
      <c r="J1303">
        <v>1</v>
      </c>
      <c r="K1303">
        <v>0.2</v>
      </c>
      <c r="L1303" s="1" t="s">
        <v>206</v>
      </c>
      <c r="M1303">
        <v>1</v>
      </c>
      <c r="N1303">
        <v>3</v>
      </c>
      <c r="O1303">
        <v>2999.99</v>
      </c>
      <c r="P1303">
        <v>2018</v>
      </c>
      <c r="Q1303" s="1" t="s">
        <v>19</v>
      </c>
      <c r="R1303" s="1" t="s">
        <v>24</v>
      </c>
      <c r="S1303">
        <v>2399.9919999999997</v>
      </c>
      <c r="T1303" t="str">
        <f>_xlfn.CONCAT(bike_store_customer_order[[#This Row],[first_name]]," ",bike_store_customer_order[[#This Row],[last_name]])</f>
        <v>Mazie Fernandez</v>
      </c>
    </row>
    <row r="1304" spans="1:20" x14ac:dyDescent="0.3">
      <c r="A1304">
        <v>308</v>
      </c>
      <c r="B1304" s="1" t="s">
        <v>2740</v>
      </c>
      <c r="C1304" s="1" t="s">
        <v>2201</v>
      </c>
      <c r="D1304" s="1" t="s">
        <v>2741</v>
      </c>
      <c r="E1304" s="1" t="s">
        <v>55</v>
      </c>
      <c r="F1304" s="1" t="s">
        <v>27</v>
      </c>
      <c r="G1304">
        <v>1431</v>
      </c>
      <c r="H1304">
        <v>4</v>
      </c>
      <c r="I1304">
        <v>254</v>
      </c>
      <c r="J1304">
        <v>1</v>
      </c>
      <c r="K1304">
        <v>7.0000000000000007E-2</v>
      </c>
      <c r="L1304" s="1" t="s">
        <v>254</v>
      </c>
      <c r="M1304">
        <v>1</v>
      </c>
      <c r="N1304">
        <v>3</v>
      </c>
      <c r="O1304">
        <v>749.99</v>
      </c>
      <c r="P1304">
        <v>2018</v>
      </c>
      <c r="Q1304" s="1" t="s">
        <v>19</v>
      </c>
      <c r="R1304" s="1" t="s">
        <v>24</v>
      </c>
      <c r="S1304">
        <v>697.49069999999995</v>
      </c>
      <c r="T1304" t="str">
        <f>_xlfn.CONCAT(bike_store_customer_order[[#This Row],[first_name]]," ",bike_store_customer_order[[#This Row],[last_name]])</f>
        <v>Mazie Fernandez</v>
      </c>
    </row>
    <row r="1305" spans="1:20" x14ac:dyDescent="0.3">
      <c r="A1305">
        <v>623</v>
      </c>
      <c r="B1305" s="1" t="s">
        <v>2742</v>
      </c>
      <c r="C1305" s="1" t="s">
        <v>1285</v>
      </c>
      <c r="D1305" s="1" t="s">
        <v>2743</v>
      </c>
      <c r="E1305" s="1" t="s">
        <v>179</v>
      </c>
      <c r="F1305" s="1" t="s">
        <v>27</v>
      </c>
      <c r="G1305">
        <v>1465</v>
      </c>
      <c r="H1305">
        <v>1</v>
      </c>
      <c r="I1305">
        <v>70</v>
      </c>
      <c r="J1305">
        <v>2</v>
      </c>
      <c r="K1305">
        <v>0.05</v>
      </c>
      <c r="L1305" s="1" t="s">
        <v>272</v>
      </c>
      <c r="M1305">
        <v>1</v>
      </c>
      <c r="N1305">
        <v>3</v>
      </c>
      <c r="O1305">
        <v>659.99</v>
      </c>
      <c r="P1305">
        <v>2017</v>
      </c>
      <c r="Q1305" s="1" t="s">
        <v>19</v>
      </c>
      <c r="R1305" s="1" t="s">
        <v>24</v>
      </c>
      <c r="S1305">
        <v>1253.981</v>
      </c>
      <c r="T1305" t="str">
        <f>_xlfn.CONCAT(bike_store_customer_order[[#This Row],[first_name]]," ",bike_store_customer_order[[#This Row],[last_name]])</f>
        <v>Cayla Johnson</v>
      </c>
    </row>
    <row r="1306" spans="1:20" x14ac:dyDescent="0.3">
      <c r="A1306">
        <v>754</v>
      </c>
      <c r="B1306" s="1" t="s">
        <v>2744</v>
      </c>
      <c r="C1306" s="1" t="s">
        <v>986</v>
      </c>
      <c r="D1306" s="1" t="s">
        <v>2745</v>
      </c>
      <c r="E1306" s="1" t="s">
        <v>183</v>
      </c>
      <c r="F1306" s="1" t="s">
        <v>27</v>
      </c>
      <c r="G1306">
        <v>1456</v>
      </c>
      <c r="H1306">
        <v>2</v>
      </c>
      <c r="I1306">
        <v>246</v>
      </c>
      <c r="J1306">
        <v>1</v>
      </c>
      <c r="K1306">
        <v>7.0000000000000007E-2</v>
      </c>
      <c r="L1306" s="1" t="s">
        <v>286</v>
      </c>
      <c r="M1306">
        <v>1</v>
      </c>
      <c r="N1306">
        <v>3</v>
      </c>
      <c r="O1306">
        <v>639.99</v>
      </c>
      <c r="P1306">
        <v>2018</v>
      </c>
      <c r="Q1306" s="1" t="s">
        <v>19</v>
      </c>
      <c r="R1306" s="1" t="s">
        <v>24</v>
      </c>
      <c r="S1306">
        <v>595.19069999999999</v>
      </c>
      <c r="T1306" t="str">
        <f>_xlfn.CONCAT(bike_store_customer_order[[#This Row],[first_name]]," ",bike_store_customer_order[[#This Row],[last_name]])</f>
        <v>Hue May</v>
      </c>
    </row>
    <row r="1307" spans="1:20" x14ac:dyDescent="0.3">
      <c r="A1307">
        <v>1421</v>
      </c>
      <c r="B1307" s="1" t="s">
        <v>2746</v>
      </c>
      <c r="C1307" s="1" t="s">
        <v>2351</v>
      </c>
      <c r="D1307" s="1" t="s">
        <v>2747</v>
      </c>
      <c r="E1307" s="1" t="s">
        <v>143</v>
      </c>
      <c r="F1307" s="1" t="s">
        <v>27</v>
      </c>
      <c r="G1307">
        <v>1169</v>
      </c>
      <c r="H1307">
        <v>4</v>
      </c>
      <c r="I1307">
        <v>81</v>
      </c>
      <c r="J1307">
        <v>2</v>
      </c>
      <c r="K1307">
        <v>0.2</v>
      </c>
      <c r="L1307" s="1" t="s">
        <v>273</v>
      </c>
      <c r="M1307">
        <v>1</v>
      </c>
      <c r="N1307">
        <v>3</v>
      </c>
      <c r="O1307">
        <v>1099.99</v>
      </c>
      <c r="P1307">
        <v>2017</v>
      </c>
      <c r="Q1307" s="1" t="s">
        <v>19</v>
      </c>
      <c r="R1307" s="1" t="s">
        <v>24</v>
      </c>
      <c r="S1307">
        <v>1759.9840000000002</v>
      </c>
      <c r="T1307" t="str">
        <f>_xlfn.CONCAT(bike_store_customer_order[[#This Row],[first_name]]," ",bike_store_customer_order[[#This Row],[last_name]])</f>
        <v>Edris Barrett</v>
      </c>
    </row>
    <row r="1308" spans="1:20" x14ac:dyDescent="0.3">
      <c r="A1308">
        <v>1379</v>
      </c>
      <c r="B1308" s="1" t="s">
        <v>1430</v>
      </c>
      <c r="C1308" s="1" t="s">
        <v>1305</v>
      </c>
      <c r="D1308" s="1" t="s">
        <v>1431</v>
      </c>
      <c r="E1308" s="1" t="s">
        <v>182</v>
      </c>
      <c r="F1308" s="1" t="s">
        <v>27</v>
      </c>
      <c r="G1308">
        <v>1148</v>
      </c>
      <c r="H1308">
        <v>1</v>
      </c>
      <c r="I1308">
        <v>82</v>
      </c>
      <c r="J1308">
        <v>1</v>
      </c>
      <c r="K1308">
        <v>7.0000000000000007E-2</v>
      </c>
      <c r="L1308" s="1" t="s">
        <v>275</v>
      </c>
      <c r="M1308">
        <v>1</v>
      </c>
      <c r="N1308">
        <v>3</v>
      </c>
      <c r="O1308">
        <v>659.99</v>
      </c>
      <c r="P1308">
        <v>2017</v>
      </c>
      <c r="Q1308" s="1" t="s">
        <v>19</v>
      </c>
      <c r="R1308" s="1" t="s">
        <v>24</v>
      </c>
      <c r="S1308">
        <v>613.79070000000002</v>
      </c>
      <c r="T1308" t="str">
        <f>_xlfn.CONCAT(bike_store_customer_order[[#This Row],[first_name]]," ",bike_store_customer_order[[#This Row],[last_name]])</f>
        <v>Dorine Thornton</v>
      </c>
    </row>
    <row r="1309" spans="1:20" x14ac:dyDescent="0.3">
      <c r="A1309">
        <v>1379</v>
      </c>
      <c r="B1309" s="1" t="s">
        <v>1430</v>
      </c>
      <c r="C1309" s="1" t="s">
        <v>1305</v>
      </c>
      <c r="D1309" s="1" t="s">
        <v>1431</v>
      </c>
      <c r="E1309" s="1" t="s">
        <v>182</v>
      </c>
      <c r="F1309" s="1" t="s">
        <v>27</v>
      </c>
      <c r="G1309">
        <v>1148</v>
      </c>
      <c r="H1309">
        <v>3</v>
      </c>
      <c r="I1309">
        <v>77</v>
      </c>
      <c r="J1309">
        <v>2</v>
      </c>
      <c r="K1309">
        <v>0.05</v>
      </c>
      <c r="L1309" s="1" t="s">
        <v>274</v>
      </c>
      <c r="M1309">
        <v>1</v>
      </c>
      <c r="N1309">
        <v>3</v>
      </c>
      <c r="O1309">
        <v>799.99</v>
      </c>
      <c r="P1309">
        <v>2017</v>
      </c>
      <c r="Q1309" s="1" t="s">
        <v>19</v>
      </c>
      <c r="R1309" s="1" t="s">
        <v>24</v>
      </c>
      <c r="S1309">
        <v>1519.981</v>
      </c>
      <c r="T1309" t="str">
        <f>_xlfn.CONCAT(bike_store_customer_order[[#This Row],[first_name]]," ",bike_store_customer_order[[#This Row],[last_name]])</f>
        <v>Dorine Thornton</v>
      </c>
    </row>
    <row r="1310" spans="1:20" x14ac:dyDescent="0.3">
      <c r="A1310">
        <v>23</v>
      </c>
      <c r="B1310" s="1" t="s">
        <v>2748</v>
      </c>
      <c r="C1310" s="1" t="s">
        <v>2749</v>
      </c>
      <c r="D1310" s="1" t="s">
        <v>2750</v>
      </c>
      <c r="E1310" s="1" t="s">
        <v>131</v>
      </c>
      <c r="F1310" s="1" t="s">
        <v>27</v>
      </c>
      <c r="G1310">
        <v>1479</v>
      </c>
      <c r="H1310">
        <v>1</v>
      </c>
      <c r="I1310">
        <v>252</v>
      </c>
      <c r="J1310">
        <v>1</v>
      </c>
      <c r="K1310">
        <v>0.05</v>
      </c>
      <c r="L1310" s="1" t="s">
        <v>206</v>
      </c>
      <c r="M1310">
        <v>1</v>
      </c>
      <c r="N1310">
        <v>3</v>
      </c>
      <c r="O1310">
        <v>2999.99</v>
      </c>
      <c r="P1310">
        <v>2018</v>
      </c>
      <c r="Q1310" s="1" t="s">
        <v>19</v>
      </c>
      <c r="R1310" s="1" t="s">
        <v>24</v>
      </c>
      <c r="S1310">
        <v>2849.9904999999999</v>
      </c>
      <c r="T1310" t="str">
        <f>_xlfn.CONCAT(bike_store_customer_order[[#This Row],[first_name]]," ",bike_store_customer_order[[#This Row],[last_name]])</f>
        <v>Kaylee English</v>
      </c>
    </row>
    <row r="1311" spans="1:20" x14ac:dyDescent="0.3">
      <c r="A1311">
        <v>23</v>
      </c>
      <c r="B1311" s="1" t="s">
        <v>2748</v>
      </c>
      <c r="C1311" s="1" t="s">
        <v>2749</v>
      </c>
      <c r="D1311" s="1" t="s">
        <v>2750</v>
      </c>
      <c r="E1311" s="1" t="s">
        <v>131</v>
      </c>
      <c r="F1311" s="1" t="s">
        <v>27</v>
      </c>
      <c r="G1311">
        <v>1479</v>
      </c>
      <c r="H1311">
        <v>2</v>
      </c>
      <c r="I1311">
        <v>256</v>
      </c>
      <c r="J1311">
        <v>1</v>
      </c>
      <c r="K1311">
        <v>0.1</v>
      </c>
      <c r="L1311" s="1" t="s">
        <v>257</v>
      </c>
      <c r="M1311">
        <v>1</v>
      </c>
      <c r="N1311">
        <v>3</v>
      </c>
      <c r="O1311">
        <v>899.99</v>
      </c>
      <c r="P1311">
        <v>2018</v>
      </c>
      <c r="Q1311" s="1" t="s">
        <v>19</v>
      </c>
      <c r="R1311" s="1" t="s">
        <v>24</v>
      </c>
      <c r="S1311">
        <v>809.99099999999999</v>
      </c>
      <c r="T1311" t="str">
        <f>_xlfn.CONCAT(bike_store_customer_order[[#This Row],[first_name]]," ",bike_store_customer_order[[#This Row],[last_name]])</f>
        <v>Kaylee English</v>
      </c>
    </row>
    <row r="1312" spans="1:20" x14ac:dyDescent="0.3">
      <c r="A1312">
        <v>999</v>
      </c>
      <c r="B1312" s="1" t="s">
        <v>2751</v>
      </c>
      <c r="C1312" s="1" t="s">
        <v>1043</v>
      </c>
      <c r="D1312" s="1" t="s">
        <v>2752</v>
      </c>
      <c r="E1312" s="1" t="s">
        <v>34</v>
      </c>
      <c r="F1312" s="1" t="s">
        <v>27</v>
      </c>
      <c r="G1312">
        <v>1427</v>
      </c>
      <c r="H1312">
        <v>1</v>
      </c>
      <c r="I1312">
        <v>230</v>
      </c>
      <c r="J1312">
        <v>2</v>
      </c>
      <c r="K1312">
        <v>7.0000000000000007E-2</v>
      </c>
      <c r="L1312" s="1" t="s">
        <v>270</v>
      </c>
      <c r="M1312">
        <v>1</v>
      </c>
      <c r="N1312">
        <v>3</v>
      </c>
      <c r="O1312">
        <v>429.99</v>
      </c>
      <c r="P1312">
        <v>2018</v>
      </c>
      <c r="Q1312" s="1" t="s">
        <v>19</v>
      </c>
      <c r="R1312" s="1" t="s">
        <v>24</v>
      </c>
      <c r="S1312">
        <v>799.78139999999996</v>
      </c>
      <c r="T1312" t="str">
        <f>_xlfn.CONCAT(bike_store_customer_order[[#This Row],[first_name]]," ",bike_store_customer_order[[#This Row],[last_name]])</f>
        <v>Latoya Johns</v>
      </c>
    </row>
    <row r="1313" spans="1:20" x14ac:dyDescent="0.3">
      <c r="A1313">
        <v>771</v>
      </c>
      <c r="B1313" s="1" t="s">
        <v>723</v>
      </c>
      <c r="C1313" s="1" t="s">
        <v>724</v>
      </c>
      <c r="D1313" s="1" t="s">
        <v>725</v>
      </c>
      <c r="E1313" s="1" t="s">
        <v>51</v>
      </c>
      <c r="F1313" s="1" t="s">
        <v>27</v>
      </c>
      <c r="G1313">
        <v>1178</v>
      </c>
      <c r="H1313">
        <v>2</v>
      </c>
      <c r="I1313">
        <v>77</v>
      </c>
      <c r="J1313">
        <v>1</v>
      </c>
      <c r="K1313">
        <v>0.2</v>
      </c>
      <c r="L1313" s="1" t="s">
        <v>274</v>
      </c>
      <c r="M1313">
        <v>1</v>
      </c>
      <c r="N1313">
        <v>3</v>
      </c>
      <c r="O1313">
        <v>799.99</v>
      </c>
      <c r="P1313">
        <v>2017</v>
      </c>
      <c r="Q1313" s="1" t="s">
        <v>19</v>
      </c>
      <c r="R1313" s="1" t="s">
        <v>24</v>
      </c>
      <c r="S1313">
        <v>639.99200000000008</v>
      </c>
      <c r="T1313" t="str">
        <f>_xlfn.CONCAT(bike_store_customer_order[[#This Row],[first_name]]," ",bike_store_customer_order[[#This Row],[last_name]])</f>
        <v>Agnes Sims</v>
      </c>
    </row>
    <row r="1314" spans="1:20" x14ac:dyDescent="0.3">
      <c r="A1314">
        <v>472</v>
      </c>
      <c r="B1314" s="1" t="s">
        <v>2216</v>
      </c>
      <c r="C1314" s="1" t="s">
        <v>2217</v>
      </c>
      <c r="D1314" s="1" t="s">
        <v>2218</v>
      </c>
      <c r="E1314" s="1" t="s">
        <v>184</v>
      </c>
      <c r="F1314" s="1" t="s">
        <v>27</v>
      </c>
      <c r="G1314">
        <v>929</v>
      </c>
      <c r="H1314">
        <v>1</v>
      </c>
      <c r="I1314">
        <v>82</v>
      </c>
      <c r="J1314">
        <v>1</v>
      </c>
      <c r="K1314">
        <v>0.2</v>
      </c>
      <c r="L1314" s="1" t="s">
        <v>275</v>
      </c>
      <c r="M1314">
        <v>1</v>
      </c>
      <c r="N1314">
        <v>3</v>
      </c>
      <c r="O1314">
        <v>659.99</v>
      </c>
      <c r="P1314">
        <v>2017</v>
      </c>
      <c r="Q1314" s="1" t="s">
        <v>19</v>
      </c>
      <c r="R1314" s="1" t="s">
        <v>24</v>
      </c>
      <c r="S1314">
        <v>527.99200000000008</v>
      </c>
      <c r="T1314" t="str">
        <f>_xlfn.CONCAT(bike_store_customer_order[[#This Row],[first_name]]," ",bike_store_customer_order[[#This Row],[last_name]])</f>
        <v>Myron Ruiz</v>
      </c>
    </row>
    <row r="1315" spans="1:20" x14ac:dyDescent="0.3">
      <c r="A1315">
        <v>1372</v>
      </c>
      <c r="B1315" s="1" t="s">
        <v>2753</v>
      </c>
      <c r="C1315" s="1" t="s">
        <v>1529</v>
      </c>
      <c r="D1315" s="1" t="s">
        <v>2754</v>
      </c>
      <c r="E1315" s="1" t="s">
        <v>121</v>
      </c>
      <c r="F1315" s="1" t="s">
        <v>27</v>
      </c>
      <c r="G1315">
        <v>1083</v>
      </c>
      <c r="H1315">
        <v>2</v>
      </c>
      <c r="I1315">
        <v>77</v>
      </c>
      <c r="J1315">
        <v>2</v>
      </c>
      <c r="K1315">
        <v>0.1</v>
      </c>
      <c r="L1315" s="1" t="s">
        <v>274</v>
      </c>
      <c r="M1315">
        <v>1</v>
      </c>
      <c r="N1315">
        <v>3</v>
      </c>
      <c r="O1315">
        <v>799.99</v>
      </c>
      <c r="P1315">
        <v>2017</v>
      </c>
      <c r="Q1315" s="1" t="s">
        <v>19</v>
      </c>
      <c r="R1315" s="1" t="s">
        <v>24</v>
      </c>
      <c r="S1315">
        <v>1439.982</v>
      </c>
      <c r="T1315" t="str">
        <f>_xlfn.CONCAT(bike_store_customer_order[[#This Row],[first_name]]," ",bike_store_customer_order[[#This Row],[last_name]])</f>
        <v>Renna Williams</v>
      </c>
    </row>
    <row r="1316" spans="1:20" x14ac:dyDescent="0.3">
      <c r="A1316">
        <v>1391</v>
      </c>
      <c r="B1316" s="1" t="s">
        <v>2755</v>
      </c>
      <c r="C1316" s="1" t="s">
        <v>827</v>
      </c>
      <c r="D1316" s="1" t="s">
        <v>2756</v>
      </c>
      <c r="E1316" s="1" t="s">
        <v>95</v>
      </c>
      <c r="F1316" s="1" t="s">
        <v>27</v>
      </c>
      <c r="G1316">
        <v>659</v>
      </c>
      <c r="H1316">
        <v>3</v>
      </c>
      <c r="I1316">
        <v>70</v>
      </c>
      <c r="J1316">
        <v>1</v>
      </c>
      <c r="K1316">
        <v>0.05</v>
      </c>
      <c r="L1316" s="1" t="s">
        <v>272</v>
      </c>
      <c r="M1316">
        <v>1</v>
      </c>
      <c r="N1316">
        <v>3</v>
      </c>
      <c r="O1316">
        <v>659.99</v>
      </c>
      <c r="P1316">
        <v>2017</v>
      </c>
      <c r="Q1316" s="1" t="s">
        <v>19</v>
      </c>
      <c r="R1316" s="1" t="s">
        <v>24</v>
      </c>
      <c r="S1316">
        <v>626.9905</v>
      </c>
      <c r="T1316" t="str">
        <f>_xlfn.CONCAT(bike_store_customer_order[[#This Row],[first_name]]," ",bike_store_customer_order[[#This Row],[last_name]])</f>
        <v>Sheryl Chase</v>
      </c>
    </row>
    <row r="1317" spans="1:20" x14ac:dyDescent="0.3">
      <c r="A1317">
        <v>38</v>
      </c>
      <c r="B1317" s="1" t="s">
        <v>2757</v>
      </c>
      <c r="C1317" s="1" t="s">
        <v>1128</v>
      </c>
      <c r="D1317" s="1" t="s">
        <v>2758</v>
      </c>
      <c r="E1317" s="1" t="s">
        <v>259</v>
      </c>
      <c r="F1317" s="1" t="s">
        <v>27</v>
      </c>
      <c r="G1317">
        <v>718</v>
      </c>
      <c r="H1317">
        <v>3</v>
      </c>
      <c r="I1317">
        <v>64</v>
      </c>
      <c r="J1317">
        <v>2</v>
      </c>
      <c r="K1317">
        <v>0.1</v>
      </c>
      <c r="L1317" s="1" t="s">
        <v>244</v>
      </c>
      <c r="M1317">
        <v>1</v>
      </c>
      <c r="N1317">
        <v>3</v>
      </c>
      <c r="O1317">
        <v>489.99</v>
      </c>
      <c r="P1317">
        <v>2017</v>
      </c>
      <c r="Q1317" s="1" t="s">
        <v>19</v>
      </c>
      <c r="R1317" s="1" t="s">
        <v>24</v>
      </c>
      <c r="S1317">
        <v>881.98200000000008</v>
      </c>
      <c r="T1317" t="str">
        <f>_xlfn.CONCAT(bike_store_customer_order[[#This Row],[first_name]]," ",bike_store_customer_order[[#This Row],[last_name]])</f>
        <v>Zelma Browning</v>
      </c>
    </row>
    <row r="1318" spans="1:20" x14ac:dyDescent="0.3">
      <c r="A1318">
        <v>265</v>
      </c>
      <c r="B1318" s="1" t="s">
        <v>1848</v>
      </c>
      <c r="C1318" s="1" t="s">
        <v>2759</v>
      </c>
      <c r="D1318" s="1" t="s">
        <v>2760</v>
      </c>
      <c r="E1318" s="1" t="s">
        <v>104</v>
      </c>
      <c r="F1318" s="1" t="s">
        <v>27</v>
      </c>
      <c r="G1318">
        <v>936</v>
      </c>
      <c r="H1318">
        <v>1</v>
      </c>
      <c r="I1318">
        <v>70</v>
      </c>
      <c r="J1318">
        <v>1</v>
      </c>
      <c r="K1318">
        <v>0.1</v>
      </c>
      <c r="L1318" s="1" t="s">
        <v>272</v>
      </c>
      <c r="M1318">
        <v>1</v>
      </c>
      <c r="N1318">
        <v>3</v>
      </c>
      <c r="O1318">
        <v>659.99</v>
      </c>
      <c r="P1318">
        <v>2017</v>
      </c>
      <c r="Q1318" s="1" t="s">
        <v>19</v>
      </c>
      <c r="R1318" s="1" t="s">
        <v>24</v>
      </c>
      <c r="S1318">
        <v>593.99099999999999</v>
      </c>
      <c r="T1318" t="str">
        <f>_xlfn.CONCAT(bike_store_customer_order[[#This Row],[first_name]]," ",bike_store_customer_order[[#This Row],[last_name]])</f>
        <v>Mellisa Farley</v>
      </c>
    </row>
    <row r="1319" spans="1:20" x14ac:dyDescent="0.3">
      <c r="A1319">
        <v>330</v>
      </c>
      <c r="B1319" s="1" t="s">
        <v>1241</v>
      </c>
      <c r="C1319" s="1" t="s">
        <v>1242</v>
      </c>
      <c r="D1319" s="1" t="s">
        <v>1243</v>
      </c>
      <c r="E1319" s="1" t="s">
        <v>129</v>
      </c>
      <c r="F1319" s="1" t="s">
        <v>27</v>
      </c>
      <c r="G1319">
        <v>1449</v>
      </c>
      <c r="H1319">
        <v>3</v>
      </c>
      <c r="I1319">
        <v>260</v>
      </c>
      <c r="J1319">
        <v>2</v>
      </c>
      <c r="K1319">
        <v>7.0000000000000007E-2</v>
      </c>
      <c r="L1319" s="1" t="s">
        <v>245</v>
      </c>
      <c r="M1319">
        <v>1</v>
      </c>
      <c r="N1319">
        <v>3</v>
      </c>
      <c r="O1319">
        <v>799.99</v>
      </c>
      <c r="P1319">
        <v>2018</v>
      </c>
      <c r="Q1319" s="1" t="s">
        <v>19</v>
      </c>
      <c r="R1319" s="1" t="s">
        <v>24</v>
      </c>
      <c r="S1319">
        <v>1487.9813999999999</v>
      </c>
      <c r="T1319" t="str">
        <f>_xlfn.CONCAT(bike_store_customer_order[[#This Row],[first_name]]," ",bike_store_customer_order[[#This Row],[last_name]])</f>
        <v>Sheba Knapp</v>
      </c>
    </row>
    <row r="1320" spans="1:20" x14ac:dyDescent="0.3">
      <c r="A1320">
        <v>330</v>
      </c>
      <c r="B1320" s="1" t="s">
        <v>1241</v>
      </c>
      <c r="C1320" s="1" t="s">
        <v>1242</v>
      </c>
      <c r="D1320" s="1" t="s">
        <v>1243</v>
      </c>
      <c r="E1320" s="1" t="s">
        <v>129</v>
      </c>
      <c r="F1320" s="1" t="s">
        <v>27</v>
      </c>
      <c r="G1320">
        <v>1449</v>
      </c>
      <c r="H1320">
        <v>4</v>
      </c>
      <c r="I1320">
        <v>252</v>
      </c>
      <c r="J1320">
        <v>2</v>
      </c>
      <c r="K1320">
        <v>0.05</v>
      </c>
      <c r="L1320" s="1" t="s">
        <v>206</v>
      </c>
      <c r="M1320">
        <v>1</v>
      </c>
      <c r="N1320">
        <v>3</v>
      </c>
      <c r="O1320">
        <v>2999.99</v>
      </c>
      <c r="P1320">
        <v>2018</v>
      </c>
      <c r="Q1320" s="1" t="s">
        <v>19</v>
      </c>
      <c r="R1320" s="1" t="s">
        <v>24</v>
      </c>
      <c r="S1320">
        <v>5699.9809999999998</v>
      </c>
      <c r="T1320" t="str">
        <f>_xlfn.CONCAT(bike_store_customer_order[[#This Row],[first_name]]," ",bike_store_customer_order[[#This Row],[last_name]])</f>
        <v>Sheba Knapp</v>
      </c>
    </row>
    <row r="1321" spans="1:20" x14ac:dyDescent="0.3">
      <c r="A1321">
        <v>570</v>
      </c>
      <c r="B1321" s="1" t="s">
        <v>2761</v>
      </c>
      <c r="C1321" s="1" t="s">
        <v>1586</v>
      </c>
      <c r="D1321" s="1" t="s">
        <v>2762</v>
      </c>
      <c r="E1321" s="1" t="s">
        <v>164</v>
      </c>
      <c r="F1321" s="1" t="s">
        <v>27</v>
      </c>
      <c r="G1321">
        <v>962</v>
      </c>
      <c r="H1321">
        <v>2</v>
      </c>
      <c r="I1321">
        <v>64</v>
      </c>
      <c r="J1321">
        <v>2</v>
      </c>
      <c r="K1321">
        <v>7.0000000000000007E-2</v>
      </c>
      <c r="L1321" s="1" t="s">
        <v>244</v>
      </c>
      <c r="M1321">
        <v>1</v>
      </c>
      <c r="N1321">
        <v>3</v>
      </c>
      <c r="O1321">
        <v>489.99</v>
      </c>
      <c r="P1321">
        <v>2017</v>
      </c>
      <c r="Q1321" s="1" t="s">
        <v>19</v>
      </c>
      <c r="R1321" s="1" t="s">
        <v>24</v>
      </c>
      <c r="S1321">
        <v>911.38139999999999</v>
      </c>
      <c r="T1321" t="str">
        <f>_xlfn.CONCAT(bike_store_customer_order[[#This Row],[first_name]]," ",bike_store_customer_order[[#This Row],[last_name]])</f>
        <v>Marissa Summers</v>
      </c>
    </row>
    <row r="1322" spans="1:20" x14ac:dyDescent="0.3">
      <c r="A1322">
        <v>234</v>
      </c>
      <c r="B1322" s="1" t="s">
        <v>1999</v>
      </c>
      <c r="C1322" s="1" t="s">
        <v>848</v>
      </c>
      <c r="D1322" s="1" t="s">
        <v>2000</v>
      </c>
      <c r="E1322" s="1" t="s">
        <v>240</v>
      </c>
      <c r="F1322" s="1" t="s">
        <v>27</v>
      </c>
      <c r="G1322">
        <v>806</v>
      </c>
      <c r="H1322">
        <v>3</v>
      </c>
      <c r="I1322">
        <v>77</v>
      </c>
      <c r="J1322">
        <v>2</v>
      </c>
      <c r="K1322">
        <v>0.1</v>
      </c>
      <c r="L1322" s="1" t="s">
        <v>274</v>
      </c>
      <c r="M1322">
        <v>1</v>
      </c>
      <c r="N1322">
        <v>3</v>
      </c>
      <c r="O1322">
        <v>799.99</v>
      </c>
      <c r="P1322">
        <v>2017</v>
      </c>
      <c r="Q1322" s="1" t="s">
        <v>19</v>
      </c>
      <c r="R1322" s="1" t="s">
        <v>24</v>
      </c>
      <c r="S1322">
        <v>1439.982</v>
      </c>
      <c r="T1322" t="str">
        <f>_xlfn.CONCAT(bike_store_customer_order[[#This Row],[first_name]]," ",bike_store_customer_order[[#This Row],[last_name]])</f>
        <v>Winfred Harris</v>
      </c>
    </row>
    <row r="1323" spans="1:20" x14ac:dyDescent="0.3">
      <c r="A1323">
        <v>234</v>
      </c>
      <c r="B1323" s="1" t="s">
        <v>1999</v>
      </c>
      <c r="C1323" s="1" t="s">
        <v>848</v>
      </c>
      <c r="D1323" s="1" t="s">
        <v>2000</v>
      </c>
      <c r="E1323" s="1" t="s">
        <v>240</v>
      </c>
      <c r="F1323" s="1" t="s">
        <v>27</v>
      </c>
      <c r="G1323">
        <v>806</v>
      </c>
      <c r="H1323">
        <v>4</v>
      </c>
      <c r="I1323">
        <v>82</v>
      </c>
      <c r="J1323">
        <v>2</v>
      </c>
      <c r="K1323">
        <v>0.2</v>
      </c>
      <c r="L1323" s="1" t="s">
        <v>275</v>
      </c>
      <c r="M1323">
        <v>1</v>
      </c>
      <c r="N1323">
        <v>3</v>
      </c>
      <c r="O1323">
        <v>659.99</v>
      </c>
      <c r="P1323">
        <v>2017</v>
      </c>
      <c r="Q1323" s="1" t="s">
        <v>19</v>
      </c>
      <c r="R1323" s="1" t="s">
        <v>24</v>
      </c>
      <c r="S1323">
        <v>1055.9840000000002</v>
      </c>
      <c r="T1323" t="str">
        <f>_xlfn.CONCAT(bike_store_customer_order[[#This Row],[first_name]]," ",bike_store_customer_order[[#This Row],[last_name]])</f>
        <v>Winfred Harris</v>
      </c>
    </row>
    <row r="1324" spans="1:20" x14ac:dyDescent="0.3">
      <c r="A1324">
        <v>263</v>
      </c>
      <c r="B1324" s="1" t="s">
        <v>2763</v>
      </c>
      <c r="C1324" s="1" t="s">
        <v>2764</v>
      </c>
      <c r="D1324" s="1" t="s">
        <v>2765</v>
      </c>
      <c r="E1324" s="1" t="s">
        <v>264</v>
      </c>
      <c r="F1324" s="1" t="s">
        <v>27</v>
      </c>
      <c r="G1324">
        <v>1438</v>
      </c>
      <c r="H1324">
        <v>1</v>
      </c>
      <c r="I1324">
        <v>225</v>
      </c>
      <c r="J1324">
        <v>1</v>
      </c>
      <c r="K1324">
        <v>0.2</v>
      </c>
      <c r="L1324" s="1" t="s">
        <v>292</v>
      </c>
      <c r="M1324">
        <v>1</v>
      </c>
      <c r="N1324">
        <v>3</v>
      </c>
      <c r="O1324">
        <v>959.99</v>
      </c>
      <c r="P1324">
        <v>2018</v>
      </c>
      <c r="Q1324" s="1" t="s">
        <v>19</v>
      </c>
      <c r="R1324" s="1" t="s">
        <v>24</v>
      </c>
      <c r="S1324">
        <v>767.99200000000008</v>
      </c>
      <c r="T1324" t="str">
        <f>_xlfn.CONCAT(bike_store_customer_order[[#This Row],[first_name]]," ",bike_store_customer_order[[#This Row],[last_name]])</f>
        <v>Dortha Jarvis</v>
      </c>
    </row>
    <row r="1325" spans="1:20" x14ac:dyDescent="0.3">
      <c r="A1325">
        <v>263</v>
      </c>
      <c r="B1325" s="1" t="s">
        <v>2763</v>
      </c>
      <c r="C1325" s="1" t="s">
        <v>2764</v>
      </c>
      <c r="D1325" s="1" t="s">
        <v>2765</v>
      </c>
      <c r="E1325" s="1" t="s">
        <v>264</v>
      </c>
      <c r="F1325" s="1" t="s">
        <v>27</v>
      </c>
      <c r="G1325">
        <v>1438</v>
      </c>
      <c r="H1325">
        <v>3</v>
      </c>
      <c r="I1325">
        <v>81</v>
      </c>
      <c r="J1325">
        <v>2</v>
      </c>
      <c r="K1325">
        <v>0.05</v>
      </c>
      <c r="L1325" s="1" t="s">
        <v>273</v>
      </c>
      <c r="M1325">
        <v>1</v>
      </c>
      <c r="N1325">
        <v>3</v>
      </c>
      <c r="O1325">
        <v>1099.99</v>
      </c>
      <c r="P1325">
        <v>2017</v>
      </c>
      <c r="Q1325" s="1" t="s">
        <v>19</v>
      </c>
      <c r="R1325" s="1" t="s">
        <v>24</v>
      </c>
      <c r="S1325">
        <v>2089.9809999999998</v>
      </c>
      <c r="T1325" t="str">
        <f>_xlfn.CONCAT(bike_store_customer_order[[#This Row],[first_name]]," ",bike_store_customer_order[[#This Row],[last_name]])</f>
        <v>Dortha Jarvis</v>
      </c>
    </row>
    <row r="1326" spans="1:20" x14ac:dyDescent="0.3">
      <c r="A1326">
        <v>811</v>
      </c>
      <c r="B1326" s="1" t="s">
        <v>2766</v>
      </c>
      <c r="C1326" s="1" t="s">
        <v>2767</v>
      </c>
      <c r="D1326" s="1" t="s">
        <v>2768</v>
      </c>
      <c r="E1326" s="1" t="s">
        <v>173</v>
      </c>
      <c r="F1326" s="1" t="s">
        <v>27</v>
      </c>
      <c r="G1326">
        <v>816</v>
      </c>
      <c r="H1326">
        <v>2</v>
      </c>
      <c r="I1326">
        <v>64</v>
      </c>
      <c r="J1326">
        <v>2</v>
      </c>
      <c r="K1326">
        <v>0.2</v>
      </c>
      <c r="L1326" s="1" t="s">
        <v>244</v>
      </c>
      <c r="M1326">
        <v>1</v>
      </c>
      <c r="N1326">
        <v>3</v>
      </c>
      <c r="O1326">
        <v>489.99</v>
      </c>
      <c r="P1326">
        <v>2017</v>
      </c>
      <c r="Q1326" s="1" t="s">
        <v>19</v>
      </c>
      <c r="R1326" s="1" t="s">
        <v>24</v>
      </c>
      <c r="S1326">
        <v>783.98400000000004</v>
      </c>
      <c r="T1326" t="str">
        <f>_xlfn.CONCAT(bike_store_customer_order[[#This Row],[first_name]]," ",bike_store_customer_order[[#This Row],[last_name]])</f>
        <v>Shanti Johnston</v>
      </c>
    </row>
    <row r="1327" spans="1:20" x14ac:dyDescent="0.3">
      <c r="A1327">
        <v>1053</v>
      </c>
      <c r="B1327" s="1" t="s">
        <v>2769</v>
      </c>
      <c r="C1327" s="1" t="s">
        <v>2306</v>
      </c>
      <c r="D1327" s="1" t="s">
        <v>2770</v>
      </c>
      <c r="E1327" s="1" t="s">
        <v>62</v>
      </c>
      <c r="F1327" s="1" t="s">
        <v>27</v>
      </c>
      <c r="G1327">
        <v>1406</v>
      </c>
      <c r="H1327">
        <v>1</v>
      </c>
      <c r="I1327">
        <v>230</v>
      </c>
      <c r="J1327">
        <v>2</v>
      </c>
      <c r="K1327">
        <v>0.05</v>
      </c>
      <c r="L1327" s="1" t="s">
        <v>270</v>
      </c>
      <c r="M1327">
        <v>1</v>
      </c>
      <c r="N1327">
        <v>3</v>
      </c>
      <c r="O1327">
        <v>429.99</v>
      </c>
      <c r="P1327">
        <v>2018</v>
      </c>
      <c r="Q1327" s="1" t="s">
        <v>19</v>
      </c>
      <c r="R1327" s="1" t="s">
        <v>24</v>
      </c>
      <c r="S1327">
        <v>816.98099999999999</v>
      </c>
      <c r="T1327" t="str">
        <f>_xlfn.CONCAT(bike_store_customer_order[[#This Row],[first_name]]," ",bike_store_customer_order[[#This Row],[last_name]])</f>
        <v>Parthenia Figueroa</v>
      </c>
    </row>
    <row r="1328" spans="1:20" x14ac:dyDescent="0.3">
      <c r="A1328">
        <v>303</v>
      </c>
      <c r="B1328" s="1" t="s">
        <v>2771</v>
      </c>
      <c r="C1328" s="1" t="s">
        <v>2192</v>
      </c>
      <c r="D1328" s="1" t="s">
        <v>2772</v>
      </c>
      <c r="E1328" s="1" t="s">
        <v>230</v>
      </c>
      <c r="F1328" s="1" t="s">
        <v>27</v>
      </c>
      <c r="G1328">
        <v>1242</v>
      </c>
      <c r="H1328">
        <v>4</v>
      </c>
      <c r="I1328">
        <v>70</v>
      </c>
      <c r="J1328">
        <v>1</v>
      </c>
      <c r="K1328">
        <v>0.2</v>
      </c>
      <c r="L1328" s="1" t="s">
        <v>272</v>
      </c>
      <c r="M1328">
        <v>1</v>
      </c>
      <c r="N1328">
        <v>3</v>
      </c>
      <c r="O1328">
        <v>659.99</v>
      </c>
      <c r="P1328">
        <v>2017</v>
      </c>
      <c r="Q1328" s="1" t="s">
        <v>19</v>
      </c>
      <c r="R1328" s="1" t="s">
        <v>24</v>
      </c>
      <c r="S1328">
        <v>527.99200000000008</v>
      </c>
      <c r="T1328" t="str">
        <f>_xlfn.CONCAT(bike_store_customer_order[[#This Row],[first_name]]," ",bike_store_customer_order[[#This Row],[last_name]])</f>
        <v>Rolanda Larsen</v>
      </c>
    </row>
    <row r="1329" spans="1:20" x14ac:dyDescent="0.3">
      <c r="A1329">
        <v>364</v>
      </c>
      <c r="B1329" s="1" t="s">
        <v>2773</v>
      </c>
      <c r="C1329" s="1" t="s">
        <v>2774</v>
      </c>
      <c r="D1329" s="1" t="s">
        <v>2775</v>
      </c>
      <c r="E1329" s="1" t="s">
        <v>165</v>
      </c>
      <c r="F1329" s="1" t="s">
        <v>27</v>
      </c>
      <c r="G1329">
        <v>1418</v>
      </c>
      <c r="H1329">
        <v>2</v>
      </c>
      <c r="I1329">
        <v>243</v>
      </c>
      <c r="J1329">
        <v>2</v>
      </c>
      <c r="K1329">
        <v>0.05</v>
      </c>
      <c r="L1329" s="1" t="s">
        <v>246</v>
      </c>
      <c r="M1329">
        <v>1</v>
      </c>
      <c r="N1329">
        <v>3</v>
      </c>
      <c r="O1329">
        <v>679.99</v>
      </c>
      <c r="P1329">
        <v>2018</v>
      </c>
      <c r="Q1329" s="1" t="s">
        <v>19</v>
      </c>
      <c r="R1329" s="1" t="s">
        <v>24</v>
      </c>
      <c r="S1329">
        <v>1291.981</v>
      </c>
      <c r="T1329" t="str">
        <f>_xlfn.CONCAT(bike_store_customer_order[[#This Row],[first_name]]," ",bike_store_customer_order[[#This Row],[last_name]])</f>
        <v>Bev Chang</v>
      </c>
    </row>
    <row r="1330" spans="1:20" x14ac:dyDescent="0.3">
      <c r="A1330">
        <v>945</v>
      </c>
      <c r="B1330" s="1" t="s">
        <v>1056</v>
      </c>
      <c r="C1330" s="1" t="s">
        <v>1057</v>
      </c>
      <c r="D1330" s="1" t="s">
        <v>1058</v>
      </c>
      <c r="E1330" s="1" t="s">
        <v>70</v>
      </c>
      <c r="F1330" s="1" t="s">
        <v>27</v>
      </c>
      <c r="G1330">
        <v>1125</v>
      </c>
      <c r="H1330">
        <v>3</v>
      </c>
      <c r="I1330">
        <v>81</v>
      </c>
      <c r="J1330">
        <v>2</v>
      </c>
      <c r="K1330">
        <v>7.0000000000000007E-2</v>
      </c>
      <c r="L1330" s="1" t="s">
        <v>273</v>
      </c>
      <c r="M1330">
        <v>1</v>
      </c>
      <c r="N1330">
        <v>3</v>
      </c>
      <c r="O1330">
        <v>1099.99</v>
      </c>
      <c r="P1330">
        <v>2017</v>
      </c>
      <c r="Q1330" s="1" t="s">
        <v>19</v>
      </c>
      <c r="R1330" s="1" t="s">
        <v>24</v>
      </c>
      <c r="S1330">
        <v>2045.9813999999999</v>
      </c>
      <c r="T1330" t="str">
        <f>_xlfn.CONCAT(bike_store_customer_order[[#This Row],[first_name]]," ",bike_store_customer_order[[#This Row],[last_name]])</f>
        <v>Krissy Ochoa</v>
      </c>
    </row>
    <row r="1331" spans="1:20" x14ac:dyDescent="0.3">
      <c r="A1331">
        <v>1187</v>
      </c>
      <c r="B1331" s="1" t="s">
        <v>2776</v>
      </c>
      <c r="C1331" s="1" t="s">
        <v>2777</v>
      </c>
      <c r="D1331" s="1" t="s">
        <v>2778</v>
      </c>
      <c r="E1331" s="1" t="s">
        <v>191</v>
      </c>
      <c r="F1331" s="1" t="s">
        <v>27</v>
      </c>
      <c r="G1331">
        <v>1392</v>
      </c>
      <c r="H1331">
        <v>2</v>
      </c>
      <c r="I1331">
        <v>240</v>
      </c>
      <c r="J1331">
        <v>2</v>
      </c>
      <c r="K1331">
        <v>0.05</v>
      </c>
      <c r="L1331" s="1" t="s">
        <v>251</v>
      </c>
      <c r="M1331">
        <v>1</v>
      </c>
      <c r="N1331">
        <v>3</v>
      </c>
      <c r="O1331">
        <v>899.99</v>
      </c>
      <c r="P1331">
        <v>2018</v>
      </c>
      <c r="Q1331" s="1" t="s">
        <v>19</v>
      </c>
      <c r="R1331" s="1" t="s">
        <v>24</v>
      </c>
      <c r="S1331">
        <v>1709.981</v>
      </c>
      <c r="T1331" t="str">
        <f>_xlfn.CONCAT(bike_store_customer_order[[#This Row],[first_name]]," ",bike_store_customer_order[[#This Row],[last_name]])</f>
        <v>Kenyetta Mason</v>
      </c>
    </row>
    <row r="1332" spans="1:20" x14ac:dyDescent="0.3">
      <c r="A1332">
        <v>5</v>
      </c>
      <c r="B1332" s="1" t="s">
        <v>2083</v>
      </c>
      <c r="C1332" s="1" t="s">
        <v>2084</v>
      </c>
      <c r="D1332" s="1" t="s">
        <v>2085</v>
      </c>
      <c r="E1332" s="1" t="s">
        <v>174</v>
      </c>
      <c r="F1332" s="1" t="s">
        <v>21</v>
      </c>
      <c r="G1332">
        <v>264</v>
      </c>
      <c r="H1332">
        <v>3</v>
      </c>
      <c r="I1332">
        <v>15</v>
      </c>
      <c r="J1332">
        <v>2</v>
      </c>
      <c r="K1332">
        <v>0.1</v>
      </c>
      <c r="L1332" s="1" t="s">
        <v>303</v>
      </c>
      <c r="M1332">
        <v>1</v>
      </c>
      <c r="N1332">
        <v>3</v>
      </c>
      <c r="O1332">
        <v>529.99</v>
      </c>
      <c r="P1332">
        <v>2016</v>
      </c>
      <c r="Q1332" s="1" t="s">
        <v>19</v>
      </c>
      <c r="R1332" s="1" t="s">
        <v>24</v>
      </c>
      <c r="S1332">
        <v>953.98200000000008</v>
      </c>
      <c r="T1332" t="str">
        <f>_xlfn.CONCAT(bike_store_customer_order[[#This Row],[first_name]]," ",bike_store_customer_order[[#This Row],[last_name]])</f>
        <v>Charolette Rice</v>
      </c>
    </row>
    <row r="1333" spans="1:20" x14ac:dyDescent="0.3">
      <c r="A1333">
        <v>30</v>
      </c>
      <c r="B1333" s="1" t="s">
        <v>630</v>
      </c>
      <c r="C1333" s="1" t="s">
        <v>1256</v>
      </c>
      <c r="D1333" s="1" t="s">
        <v>1257</v>
      </c>
      <c r="E1333" s="1" t="s">
        <v>180</v>
      </c>
      <c r="F1333" s="1" t="s">
        <v>21</v>
      </c>
      <c r="G1333">
        <v>444</v>
      </c>
      <c r="H1333">
        <v>2</v>
      </c>
      <c r="I1333">
        <v>15</v>
      </c>
      <c r="J1333">
        <v>2</v>
      </c>
      <c r="K1333">
        <v>7.0000000000000007E-2</v>
      </c>
      <c r="L1333" s="1" t="s">
        <v>303</v>
      </c>
      <c r="M1333">
        <v>1</v>
      </c>
      <c r="N1333">
        <v>3</v>
      </c>
      <c r="O1333">
        <v>529.99</v>
      </c>
      <c r="P1333">
        <v>2016</v>
      </c>
      <c r="Q1333" s="1" t="s">
        <v>19</v>
      </c>
      <c r="R1333" s="1" t="s">
        <v>24</v>
      </c>
      <c r="S1333">
        <v>985.78139999999996</v>
      </c>
      <c r="T1333" t="str">
        <f>_xlfn.CONCAT(bike_store_customer_order[[#This Row],[first_name]]," ",bike_store_customer_order[[#This Row],[last_name]])</f>
        <v>Jamaal Albert</v>
      </c>
    </row>
    <row r="1334" spans="1:20" x14ac:dyDescent="0.3">
      <c r="A1334">
        <v>53</v>
      </c>
      <c r="B1334" s="1" t="s">
        <v>1971</v>
      </c>
      <c r="C1334" s="1" t="s">
        <v>1972</v>
      </c>
      <c r="D1334" s="1" t="s">
        <v>1973</v>
      </c>
      <c r="E1334" s="1" t="s">
        <v>37</v>
      </c>
      <c r="F1334" s="1" t="s">
        <v>21</v>
      </c>
      <c r="G1334">
        <v>389</v>
      </c>
      <c r="H1334">
        <v>2</v>
      </c>
      <c r="I1334">
        <v>15</v>
      </c>
      <c r="J1334">
        <v>2</v>
      </c>
      <c r="K1334">
        <v>7.0000000000000007E-2</v>
      </c>
      <c r="L1334" s="1" t="s">
        <v>303</v>
      </c>
      <c r="M1334">
        <v>1</v>
      </c>
      <c r="N1334">
        <v>3</v>
      </c>
      <c r="O1334">
        <v>529.99</v>
      </c>
      <c r="P1334">
        <v>2016</v>
      </c>
      <c r="Q1334" s="1" t="s">
        <v>19</v>
      </c>
      <c r="R1334" s="1" t="s">
        <v>24</v>
      </c>
      <c r="S1334">
        <v>985.78139999999996</v>
      </c>
      <c r="T1334" t="str">
        <f>_xlfn.CONCAT(bike_store_customer_order[[#This Row],[first_name]]," ",bike_store_customer_order[[#This Row],[last_name]])</f>
        <v>Saturnina Garner</v>
      </c>
    </row>
    <row r="1335" spans="1:20" x14ac:dyDescent="0.3">
      <c r="A1335">
        <v>64</v>
      </c>
      <c r="B1335" s="1" t="s">
        <v>732</v>
      </c>
      <c r="C1335" s="1" t="s">
        <v>733</v>
      </c>
      <c r="D1335" s="1" t="s">
        <v>734</v>
      </c>
      <c r="E1335" s="1" t="s">
        <v>25</v>
      </c>
      <c r="F1335" s="1" t="s">
        <v>15</v>
      </c>
      <c r="G1335">
        <v>549</v>
      </c>
      <c r="H1335">
        <v>1</v>
      </c>
      <c r="I1335">
        <v>15</v>
      </c>
      <c r="J1335">
        <v>1</v>
      </c>
      <c r="K1335">
        <v>7.0000000000000007E-2</v>
      </c>
      <c r="L1335" s="1" t="s">
        <v>303</v>
      </c>
      <c r="M1335">
        <v>1</v>
      </c>
      <c r="N1335">
        <v>3</v>
      </c>
      <c r="O1335">
        <v>529.99</v>
      </c>
      <c r="P1335">
        <v>2016</v>
      </c>
      <c r="Q1335" s="1" t="s">
        <v>19</v>
      </c>
      <c r="R1335" s="1" t="s">
        <v>24</v>
      </c>
      <c r="S1335">
        <v>492.89069999999998</v>
      </c>
      <c r="T1335" t="str">
        <f>_xlfn.CONCAT(bike_store_customer_order[[#This Row],[first_name]]," ",bike_store_customer_order[[#This Row],[last_name]])</f>
        <v>Bobbie Foster</v>
      </c>
    </row>
    <row r="1336" spans="1:20" x14ac:dyDescent="0.3">
      <c r="A1336">
        <v>72</v>
      </c>
      <c r="B1336" s="1" t="s">
        <v>2189</v>
      </c>
      <c r="C1336" s="1" t="s">
        <v>2198</v>
      </c>
      <c r="D1336" s="1" t="s">
        <v>2779</v>
      </c>
      <c r="E1336" s="1" t="s">
        <v>150</v>
      </c>
      <c r="F1336" s="1" t="s">
        <v>21</v>
      </c>
      <c r="G1336">
        <v>420</v>
      </c>
      <c r="H1336">
        <v>2</v>
      </c>
      <c r="I1336">
        <v>15</v>
      </c>
      <c r="J1336">
        <v>2</v>
      </c>
      <c r="K1336">
        <v>0.1</v>
      </c>
      <c r="L1336" s="1" t="s">
        <v>303</v>
      </c>
      <c r="M1336">
        <v>1</v>
      </c>
      <c r="N1336">
        <v>3</v>
      </c>
      <c r="O1336">
        <v>529.99</v>
      </c>
      <c r="P1336">
        <v>2016</v>
      </c>
      <c r="Q1336" s="1" t="s">
        <v>19</v>
      </c>
      <c r="R1336" s="1" t="s">
        <v>24</v>
      </c>
      <c r="S1336">
        <v>953.98200000000008</v>
      </c>
      <c r="T1336" t="str">
        <f>_xlfn.CONCAT(bike_store_customer_order[[#This Row],[first_name]]," ",bike_store_customer_order[[#This Row],[last_name]])</f>
        <v>Petronila Norris</v>
      </c>
    </row>
    <row r="1337" spans="1:20" x14ac:dyDescent="0.3">
      <c r="A1337">
        <v>90</v>
      </c>
      <c r="B1337" s="1" t="s">
        <v>1810</v>
      </c>
      <c r="C1337" s="1" t="s">
        <v>1090</v>
      </c>
      <c r="D1337" s="1" t="s">
        <v>1811</v>
      </c>
      <c r="E1337" s="1" t="s">
        <v>138</v>
      </c>
      <c r="F1337" s="1" t="s">
        <v>27</v>
      </c>
      <c r="G1337">
        <v>561</v>
      </c>
      <c r="H1337">
        <v>1</v>
      </c>
      <c r="I1337">
        <v>15</v>
      </c>
      <c r="J1337">
        <v>2</v>
      </c>
      <c r="K1337">
        <v>0.05</v>
      </c>
      <c r="L1337" s="1" t="s">
        <v>303</v>
      </c>
      <c r="M1337">
        <v>1</v>
      </c>
      <c r="N1337">
        <v>3</v>
      </c>
      <c r="O1337">
        <v>529.99</v>
      </c>
      <c r="P1337">
        <v>2016</v>
      </c>
      <c r="Q1337" s="1" t="s">
        <v>19</v>
      </c>
      <c r="R1337" s="1" t="s">
        <v>24</v>
      </c>
      <c r="S1337">
        <v>1006.981</v>
      </c>
      <c r="T1337" t="str">
        <f>_xlfn.CONCAT(bike_store_customer_order[[#This Row],[first_name]]," ",bike_store_customer_order[[#This Row],[last_name]])</f>
        <v>Marjorie Logan</v>
      </c>
    </row>
    <row r="1338" spans="1:20" x14ac:dyDescent="0.3">
      <c r="A1338">
        <v>98</v>
      </c>
      <c r="B1338" s="1" t="s">
        <v>2121</v>
      </c>
      <c r="C1338" s="1" t="s">
        <v>2122</v>
      </c>
      <c r="D1338" s="1" t="s">
        <v>2123</v>
      </c>
      <c r="E1338" s="1" t="s">
        <v>143</v>
      </c>
      <c r="F1338" s="1" t="s">
        <v>27</v>
      </c>
      <c r="G1338">
        <v>190</v>
      </c>
      <c r="H1338">
        <v>2</v>
      </c>
      <c r="I1338">
        <v>15</v>
      </c>
      <c r="J1338">
        <v>1</v>
      </c>
      <c r="K1338">
        <v>0.2</v>
      </c>
      <c r="L1338" s="1" t="s">
        <v>303</v>
      </c>
      <c r="M1338">
        <v>1</v>
      </c>
      <c r="N1338">
        <v>3</v>
      </c>
      <c r="O1338">
        <v>529.99</v>
      </c>
      <c r="P1338">
        <v>2016</v>
      </c>
      <c r="Q1338" s="1" t="s">
        <v>19</v>
      </c>
      <c r="R1338" s="1" t="s">
        <v>24</v>
      </c>
      <c r="S1338">
        <v>423.99200000000002</v>
      </c>
      <c r="T1338" t="str">
        <f>_xlfn.CONCAT(bike_store_customer_order[[#This Row],[first_name]]," ",bike_store_customer_order[[#This Row],[last_name]])</f>
        <v>Violet Valenzuela</v>
      </c>
    </row>
    <row r="1339" spans="1:20" x14ac:dyDescent="0.3">
      <c r="A1339">
        <v>118</v>
      </c>
      <c r="B1339" s="1" t="s">
        <v>1558</v>
      </c>
      <c r="C1339" s="1" t="s">
        <v>2780</v>
      </c>
      <c r="D1339" s="1" t="s">
        <v>2781</v>
      </c>
      <c r="E1339" s="1" t="s">
        <v>112</v>
      </c>
      <c r="F1339" s="1" t="s">
        <v>27</v>
      </c>
      <c r="G1339">
        <v>617</v>
      </c>
      <c r="H1339">
        <v>1</v>
      </c>
      <c r="I1339">
        <v>15</v>
      </c>
      <c r="J1339">
        <v>2</v>
      </c>
      <c r="K1339">
        <v>0.2</v>
      </c>
      <c r="L1339" s="1" t="s">
        <v>303</v>
      </c>
      <c r="M1339">
        <v>1</v>
      </c>
      <c r="N1339">
        <v>3</v>
      </c>
      <c r="O1339">
        <v>529.99</v>
      </c>
      <c r="P1339">
        <v>2016</v>
      </c>
      <c r="Q1339" s="1" t="s">
        <v>19</v>
      </c>
      <c r="R1339" s="1" t="s">
        <v>24</v>
      </c>
      <c r="S1339">
        <v>847.98400000000004</v>
      </c>
      <c r="T1339" t="str">
        <f>_xlfn.CONCAT(bike_store_customer_order[[#This Row],[first_name]]," ",bike_store_customer_order[[#This Row],[last_name]])</f>
        <v>Le Wood</v>
      </c>
    </row>
    <row r="1340" spans="1:20" x14ac:dyDescent="0.3">
      <c r="A1340">
        <v>130</v>
      </c>
      <c r="B1340" s="1" t="s">
        <v>2782</v>
      </c>
      <c r="C1340" s="1" t="s">
        <v>2783</v>
      </c>
      <c r="D1340" s="1" t="s">
        <v>2784</v>
      </c>
      <c r="E1340" s="1" t="s">
        <v>43</v>
      </c>
      <c r="F1340" s="1" t="s">
        <v>27</v>
      </c>
      <c r="G1340">
        <v>626</v>
      </c>
      <c r="H1340">
        <v>1</v>
      </c>
      <c r="I1340">
        <v>15</v>
      </c>
      <c r="J1340">
        <v>1</v>
      </c>
      <c r="K1340">
        <v>0.2</v>
      </c>
      <c r="L1340" s="1" t="s">
        <v>303</v>
      </c>
      <c r="M1340">
        <v>1</v>
      </c>
      <c r="N1340">
        <v>3</v>
      </c>
      <c r="O1340">
        <v>529.99</v>
      </c>
      <c r="P1340">
        <v>2016</v>
      </c>
      <c r="Q1340" s="1" t="s">
        <v>19</v>
      </c>
      <c r="R1340" s="1" t="s">
        <v>24</v>
      </c>
      <c r="S1340">
        <v>423.99200000000002</v>
      </c>
      <c r="T1340" t="str">
        <f>_xlfn.CONCAT(bike_store_customer_order[[#This Row],[first_name]]," ",bike_store_customer_order[[#This Row],[last_name]])</f>
        <v>Wes Stanton</v>
      </c>
    </row>
    <row r="1341" spans="1:20" x14ac:dyDescent="0.3">
      <c r="A1341">
        <v>151</v>
      </c>
      <c r="B1341" s="1" t="s">
        <v>1082</v>
      </c>
      <c r="C1341" s="1" t="s">
        <v>1083</v>
      </c>
      <c r="D1341" s="1" t="s">
        <v>1084</v>
      </c>
      <c r="E1341" s="1" t="s">
        <v>149</v>
      </c>
      <c r="F1341" s="1" t="s">
        <v>21</v>
      </c>
      <c r="G1341">
        <v>60</v>
      </c>
      <c r="H1341">
        <v>3</v>
      </c>
      <c r="I1341">
        <v>15</v>
      </c>
      <c r="J1341">
        <v>1</v>
      </c>
      <c r="K1341">
        <v>7.0000000000000007E-2</v>
      </c>
      <c r="L1341" s="1" t="s">
        <v>303</v>
      </c>
      <c r="M1341">
        <v>1</v>
      </c>
      <c r="N1341">
        <v>3</v>
      </c>
      <c r="O1341">
        <v>529.99</v>
      </c>
      <c r="P1341">
        <v>2016</v>
      </c>
      <c r="Q1341" s="1" t="s">
        <v>19</v>
      </c>
      <c r="R1341" s="1" t="s">
        <v>24</v>
      </c>
      <c r="S1341">
        <v>492.89069999999998</v>
      </c>
      <c r="T1341" t="str">
        <f>_xlfn.CONCAT(bike_store_customer_order[[#This Row],[first_name]]," ",bike_store_customer_order[[#This Row],[last_name]])</f>
        <v>Joesph Delacruz</v>
      </c>
    </row>
    <row r="1342" spans="1:20" x14ac:dyDescent="0.3">
      <c r="A1342">
        <v>205</v>
      </c>
      <c r="B1342" s="1" t="s">
        <v>848</v>
      </c>
      <c r="C1342" s="1" t="s">
        <v>892</v>
      </c>
      <c r="D1342" s="1" t="s">
        <v>893</v>
      </c>
      <c r="E1342" s="1" t="s">
        <v>81</v>
      </c>
      <c r="F1342" s="1" t="s">
        <v>27</v>
      </c>
      <c r="G1342">
        <v>160</v>
      </c>
      <c r="H1342">
        <v>2</v>
      </c>
      <c r="I1342">
        <v>15</v>
      </c>
      <c r="J1342">
        <v>2</v>
      </c>
      <c r="K1342">
        <v>7.0000000000000007E-2</v>
      </c>
      <c r="L1342" s="1" t="s">
        <v>303</v>
      </c>
      <c r="M1342">
        <v>1</v>
      </c>
      <c r="N1342">
        <v>3</v>
      </c>
      <c r="O1342">
        <v>529.99</v>
      </c>
      <c r="P1342">
        <v>2016</v>
      </c>
      <c r="Q1342" s="1" t="s">
        <v>19</v>
      </c>
      <c r="R1342" s="1" t="s">
        <v>24</v>
      </c>
      <c r="S1342">
        <v>985.78139999999996</v>
      </c>
      <c r="T1342" t="str">
        <f>_xlfn.CONCAT(bike_store_customer_order[[#This Row],[first_name]]," ",bike_store_customer_order[[#This Row],[last_name]])</f>
        <v>Harris Pittman</v>
      </c>
    </row>
    <row r="1343" spans="1:20" x14ac:dyDescent="0.3">
      <c r="A1343">
        <v>260</v>
      </c>
      <c r="B1343" s="1" t="s">
        <v>1095</v>
      </c>
      <c r="C1343" s="1" t="s">
        <v>1096</v>
      </c>
      <c r="D1343" s="1" t="s">
        <v>1097</v>
      </c>
      <c r="E1343" s="1" t="s">
        <v>151</v>
      </c>
      <c r="F1343" s="1" t="s">
        <v>21</v>
      </c>
      <c r="G1343">
        <v>499</v>
      </c>
      <c r="H1343">
        <v>2</v>
      </c>
      <c r="I1343">
        <v>15</v>
      </c>
      <c r="J1343">
        <v>1</v>
      </c>
      <c r="K1343">
        <v>7.0000000000000007E-2</v>
      </c>
      <c r="L1343" s="1" t="s">
        <v>303</v>
      </c>
      <c r="M1343">
        <v>1</v>
      </c>
      <c r="N1343">
        <v>3</v>
      </c>
      <c r="O1343">
        <v>529.99</v>
      </c>
      <c r="P1343">
        <v>2016</v>
      </c>
      <c r="Q1343" s="1" t="s">
        <v>19</v>
      </c>
      <c r="R1343" s="1" t="s">
        <v>24</v>
      </c>
      <c r="S1343">
        <v>492.89069999999998</v>
      </c>
      <c r="T1343" t="str">
        <f>_xlfn.CONCAT(bike_store_customer_order[[#This Row],[first_name]]," ",bike_store_customer_order[[#This Row],[last_name]])</f>
        <v>Rodrick Shelton</v>
      </c>
    </row>
    <row r="1344" spans="1:20" x14ac:dyDescent="0.3">
      <c r="A1344">
        <v>276</v>
      </c>
      <c r="B1344" s="1" t="s">
        <v>894</v>
      </c>
      <c r="C1344" s="1" t="s">
        <v>895</v>
      </c>
      <c r="D1344" s="1" t="s">
        <v>896</v>
      </c>
      <c r="E1344" s="1" t="s">
        <v>83</v>
      </c>
      <c r="F1344" s="1" t="s">
        <v>27</v>
      </c>
      <c r="G1344">
        <v>86</v>
      </c>
      <c r="H1344">
        <v>4</v>
      </c>
      <c r="I1344">
        <v>15</v>
      </c>
      <c r="J1344">
        <v>1</v>
      </c>
      <c r="K1344">
        <v>0.1</v>
      </c>
      <c r="L1344" s="1" t="s">
        <v>303</v>
      </c>
      <c r="M1344">
        <v>1</v>
      </c>
      <c r="N1344">
        <v>3</v>
      </c>
      <c r="O1344">
        <v>529.99</v>
      </c>
      <c r="P1344">
        <v>2016</v>
      </c>
      <c r="Q1344" s="1" t="s">
        <v>19</v>
      </c>
      <c r="R1344" s="1" t="s">
        <v>24</v>
      </c>
      <c r="S1344">
        <v>476.99100000000004</v>
      </c>
      <c r="T1344" t="str">
        <f>_xlfn.CONCAT(bike_store_customer_order[[#This Row],[first_name]]," ",bike_store_customer_order[[#This Row],[last_name]])</f>
        <v>Lavette Wright</v>
      </c>
    </row>
    <row r="1345" spans="1:20" x14ac:dyDescent="0.3">
      <c r="A1345">
        <v>277</v>
      </c>
      <c r="B1345" s="1" t="s">
        <v>669</v>
      </c>
      <c r="C1345" s="1" t="s">
        <v>2380</v>
      </c>
      <c r="D1345" s="1" t="s">
        <v>2381</v>
      </c>
      <c r="E1345" s="1" t="s">
        <v>44</v>
      </c>
      <c r="F1345" s="1" t="s">
        <v>27</v>
      </c>
      <c r="G1345">
        <v>61</v>
      </c>
      <c r="H1345">
        <v>2</v>
      </c>
      <c r="I1345">
        <v>15</v>
      </c>
      <c r="J1345">
        <v>2</v>
      </c>
      <c r="K1345">
        <v>0.05</v>
      </c>
      <c r="L1345" s="1" t="s">
        <v>303</v>
      </c>
      <c r="M1345">
        <v>1</v>
      </c>
      <c r="N1345">
        <v>3</v>
      </c>
      <c r="O1345">
        <v>529.99</v>
      </c>
      <c r="P1345">
        <v>2016</v>
      </c>
      <c r="Q1345" s="1" t="s">
        <v>19</v>
      </c>
      <c r="R1345" s="1" t="s">
        <v>24</v>
      </c>
      <c r="S1345">
        <v>1006.981</v>
      </c>
      <c r="T1345" t="str">
        <f>_xlfn.CONCAT(bike_store_customer_order[[#This Row],[first_name]]," ",bike_store_customer_order[[#This Row],[last_name]])</f>
        <v>Mark Garrett</v>
      </c>
    </row>
    <row r="1346" spans="1:20" x14ac:dyDescent="0.3">
      <c r="A1346">
        <v>317</v>
      </c>
      <c r="B1346" s="1" t="s">
        <v>1622</v>
      </c>
      <c r="C1346" s="1" t="s">
        <v>791</v>
      </c>
      <c r="D1346" s="1" t="s">
        <v>1623</v>
      </c>
      <c r="E1346" s="1" t="s">
        <v>129</v>
      </c>
      <c r="F1346" s="1" t="s">
        <v>27</v>
      </c>
      <c r="G1346">
        <v>84</v>
      </c>
      <c r="H1346">
        <v>2</v>
      </c>
      <c r="I1346">
        <v>15</v>
      </c>
      <c r="J1346">
        <v>2</v>
      </c>
      <c r="K1346">
        <v>7.0000000000000007E-2</v>
      </c>
      <c r="L1346" s="1" t="s">
        <v>303</v>
      </c>
      <c r="M1346">
        <v>1</v>
      </c>
      <c r="N1346">
        <v>3</v>
      </c>
      <c r="O1346">
        <v>529.99</v>
      </c>
      <c r="P1346">
        <v>2016</v>
      </c>
      <c r="Q1346" s="1" t="s">
        <v>19</v>
      </c>
      <c r="R1346" s="1" t="s">
        <v>24</v>
      </c>
      <c r="S1346">
        <v>985.78139999999996</v>
      </c>
      <c r="T1346" t="str">
        <f>_xlfn.CONCAT(bike_store_customer_order[[#This Row],[first_name]]," ",bike_store_customer_order[[#This Row],[last_name]])</f>
        <v>Christia Wilkins</v>
      </c>
    </row>
    <row r="1347" spans="1:20" x14ac:dyDescent="0.3">
      <c r="A1347">
        <v>324</v>
      </c>
      <c r="B1347" s="1" t="s">
        <v>912</v>
      </c>
      <c r="C1347" s="1" t="s">
        <v>2544</v>
      </c>
      <c r="D1347" s="1" t="s">
        <v>2785</v>
      </c>
      <c r="E1347" s="1" t="s">
        <v>139</v>
      </c>
      <c r="F1347" s="1" t="s">
        <v>27</v>
      </c>
      <c r="G1347">
        <v>7</v>
      </c>
      <c r="H1347">
        <v>1</v>
      </c>
      <c r="I1347">
        <v>15</v>
      </c>
      <c r="J1347">
        <v>1</v>
      </c>
      <c r="K1347">
        <v>7.0000000000000007E-2</v>
      </c>
      <c r="L1347" s="1" t="s">
        <v>303</v>
      </c>
      <c r="M1347">
        <v>1</v>
      </c>
      <c r="N1347">
        <v>3</v>
      </c>
      <c r="O1347">
        <v>529.99</v>
      </c>
      <c r="P1347">
        <v>2016</v>
      </c>
      <c r="Q1347" s="1" t="s">
        <v>19</v>
      </c>
      <c r="R1347" s="1" t="s">
        <v>24</v>
      </c>
      <c r="S1347">
        <v>492.89069999999998</v>
      </c>
      <c r="T1347" t="str">
        <f>_xlfn.CONCAT(bike_store_customer_order[[#This Row],[first_name]]," ",bike_store_customer_order[[#This Row],[last_name]])</f>
        <v>Laureen Paul</v>
      </c>
    </row>
    <row r="1348" spans="1:20" x14ac:dyDescent="0.3">
      <c r="A1348">
        <v>336</v>
      </c>
      <c r="B1348" s="1" t="s">
        <v>1284</v>
      </c>
      <c r="C1348" s="1" t="s">
        <v>1285</v>
      </c>
      <c r="D1348" s="1" t="s">
        <v>1286</v>
      </c>
      <c r="E1348" s="1" t="s">
        <v>35</v>
      </c>
      <c r="F1348" s="1" t="s">
        <v>27</v>
      </c>
      <c r="G1348">
        <v>102</v>
      </c>
      <c r="H1348">
        <v>1</v>
      </c>
      <c r="I1348">
        <v>15</v>
      </c>
      <c r="J1348">
        <v>1</v>
      </c>
      <c r="K1348">
        <v>0.05</v>
      </c>
      <c r="L1348" s="1" t="s">
        <v>303</v>
      </c>
      <c r="M1348">
        <v>1</v>
      </c>
      <c r="N1348">
        <v>3</v>
      </c>
      <c r="O1348">
        <v>529.99</v>
      </c>
      <c r="P1348">
        <v>2016</v>
      </c>
      <c r="Q1348" s="1" t="s">
        <v>19</v>
      </c>
      <c r="R1348" s="1" t="s">
        <v>24</v>
      </c>
      <c r="S1348">
        <v>503.4905</v>
      </c>
      <c r="T1348" t="str">
        <f>_xlfn.CONCAT(bike_store_customer_order[[#This Row],[first_name]]," ",bike_store_customer_order[[#This Row],[last_name]])</f>
        <v>Trisha Johnson</v>
      </c>
    </row>
    <row r="1349" spans="1:20" x14ac:dyDescent="0.3">
      <c r="A1349">
        <v>410</v>
      </c>
      <c r="B1349" s="1" t="s">
        <v>906</v>
      </c>
      <c r="C1349" s="1" t="s">
        <v>907</v>
      </c>
      <c r="D1349" s="1" t="s">
        <v>908</v>
      </c>
      <c r="E1349" s="1" t="s">
        <v>139</v>
      </c>
      <c r="F1349" s="1" t="s">
        <v>27</v>
      </c>
      <c r="G1349">
        <v>384</v>
      </c>
      <c r="H1349">
        <v>4</v>
      </c>
      <c r="I1349">
        <v>15</v>
      </c>
      <c r="J1349">
        <v>1</v>
      </c>
      <c r="K1349">
        <v>0.1</v>
      </c>
      <c r="L1349" s="1" t="s">
        <v>303</v>
      </c>
      <c r="M1349">
        <v>1</v>
      </c>
      <c r="N1349">
        <v>3</v>
      </c>
      <c r="O1349">
        <v>529.99</v>
      </c>
      <c r="P1349">
        <v>2016</v>
      </c>
      <c r="Q1349" s="1" t="s">
        <v>19</v>
      </c>
      <c r="R1349" s="1" t="s">
        <v>24</v>
      </c>
      <c r="S1349">
        <v>476.99100000000004</v>
      </c>
      <c r="T1349" t="str">
        <f>_xlfn.CONCAT(bike_store_customer_order[[#This Row],[first_name]]," ",bike_store_customer_order[[#This Row],[last_name]])</f>
        <v>Conception Slater</v>
      </c>
    </row>
    <row r="1350" spans="1:20" x14ac:dyDescent="0.3">
      <c r="A1350">
        <v>416</v>
      </c>
      <c r="B1350" s="1" t="s">
        <v>909</v>
      </c>
      <c r="C1350" s="1" t="s">
        <v>910</v>
      </c>
      <c r="D1350" s="1" t="s">
        <v>911</v>
      </c>
      <c r="E1350" s="1" t="s">
        <v>56</v>
      </c>
      <c r="F1350" s="1" t="s">
        <v>27</v>
      </c>
      <c r="G1350">
        <v>409</v>
      </c>
      <c r="H1350">
        <v>1</v>
      </c>
      <c r="I1350">
        <v>15</v>
      </c>
      <c r="J1350">
        <v>1</v>
      </c>
      <c r="K1350">
        <v>7.0000000000000007E-2</v>
      </c>
      <c r="L1350" s="1" t="s">
        <v>303</v>
      </c>
      <c r="M1350">
        <v>1</v>
      </c>
      <c r="N1350">
        <v>3</v>
      </c>
      <c r="O1350">
        <v>529.99</v>
      </c>
      <c r="P1350">
        <v>2016</v>
      </c>
      <c r="Q1350" s="1" t="s">
        <v>19</v>
      </c>
      <c r="R1350" s="1" t="s">
        <v>24</v>
      </c>
      <c r="S1350">
        <v>492.89069999999998</v>
      </c>
      <c r="T1350" t="str">
        <f>_xlfn.CONCAT(bike_store_customer_order[[#This Row],[first_name]]," ",bike_store_customer_order[[#This Row],[last_name]])</f>
        <v>Luke Fuller</v>
      </c>
    </row>
    <row r="1351" spans="1:20" x14ac:dyDescent="0.3">
      <c r="A1351">
        <v>434</v>
      </c>
      <c r="B1351" s="1" t="s">
        <v>2210</v>
      </c>
      <c r="C1351" s="1" t="s">
        <v>1436</v>
      </c>
      <c r="D1351" s="1" t="s">
        <v>2225</v>
      </c>
      <c r="E1351" s="1" t="s">
        <v>158</v>
      </c>
      <c r="F1351" s="1" t="s">
        <v>21</v>
      </c>
      <c r="G1351">
        <v>427</v>
      </c>
      <c r="H1351">
        <v>2</v>
      </c>
      <c r="I1351">
        <v>15</v>
      </c>
      <c r="J1351">
        <v>2</v>
      </c>
      <c r="K1351">
        <v>0.1</v>
      </c>
      <c r="L1351" s="1" t="s">
        <v>303</v>
      </c>
      <c r="M1351">
        <v>1</v>
      </c>
      <c r="N1351">
        <v>3</v>
      </c>
      <c r="O1351">
        <v>529.99</v>
      </c>
      <c r="P1351">
        <v>2016</v>
      </c>
      <c r="Q1351" s="1" t="s">
        <v>19</v>
      </c>
      <c r="R1351" s="1" t="s">
        <v>24</v>
      </c>
      <c r="S1351">
        <v>953.98200000000008</v>
      </c>
      <c r="T1351" t="str">
        <f>_xlfn.CONCAT(bike_store_customer_order[[#This Row],[first_name]]," ",bike_store_customer_order[[#This Row],[last_name]])</f>
        <v>Douglass Little</v>
      </c>
    </row>
    <row r="1352" spans="1:20" x14ac:dyDescent="0.3">
      <c r="A1352">
        <v>441</v>
      </c>
      <c r="B1352" s="1" t="s">
        <v>2786</v>
      </c>
      <c r="C1352" s="1" t="s">
        <v>2787</v>
      </c>
      <c r="D1352" s="1" t="s">
        <v>2788</v>
      </c>
      <c r="E1352" s="1" t="s">
        <v>70</v>
      </c>
      <c r="F1352" s="1" t="s">
        <v>27</v>
      </c>
      <c r="G1352">
        <v>359</v>
      </c>
      <c r="H1352">
        <v>1</v>
      </c>
      <c r="I1352">
        <v>15</v>
      </c>
      <c r="J1352">
        <v>2</v>
      </c>
      <c r="K1352">
        <v>7.0000000000000007E-2</v>
      </c>
      <c r="L1352" s="1" t="s">
        <v>303</v>
      </c>
      <c r="M1352">
        <v>1</v>
      </c>
      <c r="N1352">
        <v>3</v>
      </c>
      <c r="O1352">
        <v>529.99</v>
      </c>
      <c r="P1352">
        <v>2016</v>
      </c>
      <c r="Q1352" s="1" t="s">
        <v>19</v>
      </c>
      <c r="R1352" s="1" t="s">
        <v>24</v>
      </c>
      <c r="S1352">
        <v>985.78139999999996</v>
      </c>
      <c r="T1352" t="str">
        <f>_xlfn.CONCAT(bike_store_customer_order[[#This Row],[first_name]]," ",bike_store_customer_order[[#This Row],[last_name]])</f>
        <v>Dorthea Walker</v>
      </c>
    </row>
    <row r="1353" spans="1:20" x14ac:dyDescent="0.3">
      <c r="A1353">
        <v>459</v>
      </c>
      <c r="B1353" s="1" t="s">
        <v>2089</v>
      </c>
      <c r="C1353" s="1" t="s">
        <v>2090</v>
      </c>
      <c r="D1353" s="1" t="s">
        <v>2091</v>
      </c>
      <c r="E1353" s="1" t="s">
        <v>261</v>
      </c>
      <c r="F1353" s="1" t="s">
        <v>21</v>
      </c>
      <c r="G1353">
        <v>181</v>
      </c>
      <c r="H1353">
        <v>3</v>
      </c>
      <c r="I1353">
        <v>15</v>
      </c>
      <c r="J1353">
        <v>2</v>
      </c>
      <c r="K1353">
        <v>0.2</v>
      </c>
      <c r="L1353" s="1" t="s">
        <v>303</v>
      </c>
      <c r="M1353">
        <v>1</v>
      </c>
      <c r="N1353">
        <v>3</v>
      </c>
      <c r="O1353">
        <v>529.99</v>
      </c>
      <c r="P1353">
        <v>2016</v>
      </c>
      <c r="Q1353" s="1" t="s">
        <v>19</v>
      </c>
      <c r="R1353" s="1" t="s">
        <v>24</v>
      </c>
      <c r="S1353">
        <v>847.98400000000004</v>
      </c>
      <c r="T1353" t="str">
        <f>_xlfn.CONCAT(bike_store_customer_order[[#This Row],[first_name]]," ",bike_store_customer_order[[#This Row],[last_name]])</f>
        <v>Latosha Dalton</v>
      </c>
    </row>
    <row r="1354" spans="1:20" x14ac:dyDescent="0.3">
      <c r="A1354">
        <v>468</v>
      </c>
      <c r="B1354" s="1" t="s">
        <v>915</v>
      </c>
      <c r="C1354" s="1" t="s">
        <v>916</v>
      </c>
      <c r="D1354" s="1" t="s">
        <v>917</v>
      </c>
      <c r="E1354" s="1" t="s">
        <v>99</v>
      </c>
      <c r="F1354" s="1" t="s">
        <v>27</v>
      </c>
      <c r="G1354">
        <v>472</v>
      </c>
      <c r="H1354">
        <v>1</v>
      </c>
      <c r="I1354">
        <v>15</v>
      </c>
      <c r="J1354">
        <v>1</v>
      </c>
      <c r="K1354">
        <v>0.1</v>
      </c>
      <c r="L1354" s="1" t="s">
        <v>303</v>
      </c>
      <c r="M1354">
        <v>1</v>
      </c>
      <c r="N1354">
        <v>3</v>
      </c>
      <c r="O1354">
        <v>529.99</v>
      </c>
      <c r="P1354">
        <v>2016</v>
      </c>
      <c r="Q1354" s="1" t="s">
        <v>19</v>
      </c>
      <c r="R1354" s="1" t="s">
        <v>24</v>
      </c>
      <c r="S1354">
        <v>476.99100000000004</v>
      </c>
      <c r="T1354" t="str">
        <f>_xlfn.CONCAT(bike_store_customer_order[[#This Row],[first_name]]," ",bike_store_customer_order[[#This Row],[last_name]])</f>
        <v>Jeanett Herman</v>
      </c>
    </row>
    <row r="1355" spans="1:20" x14ac:dyDescent="0.3">
      <c r="A1355">
        <v>489</v>
      </c>
      <c r="B1355" s="1" t="s">
        <v>2789</v>
      </c>
      <c r="C1355" s="1" t="s">
        <v>1995</v>
      </c>
      <c r="D1355" s="1" t="s">
        <v>2790</v>
      </c>
      <c r="E1355" s="1" t="s">
        <v>116</v>
      </c>
      <c r="F1355" s="1" t="s">
        <v>27</v>
      </c>
      <c r="G1355">
        <v>227</v>
      </c>
      <c r="H1355">
        <v>2</v>
      </c>
      <c r="I1355">
        <v>15</v>
      </c>
      <c r="J1355">
        <v>2</v>
      </c>
      <c r="K1355">
        <v>0.1</v>
      </c>
      <c r="L1355" s="1" t="s">
        <v>303</v>
      </c>
      <c r="M1355">
        <v>1</v>
      </c>
      <c r="N1355">
        <v>3</v>
      </c>
      <c r="O1355">
        <v>529.99</v>
      </c>
      <c r="P1355">
        <v>2016</v>
      </c>
      <c r="Q1355" s="1" t="s">
        <v>19</v>
      </c>
      <c r="R1355" s="1" t="s">
        <v>24</v>
      </c>
      <c r="S1355">
        <v>953.98200000000008</v>
      </c>
      <c r="T1355" t="str">
        <f>_xlfn.CONCAT(bike_store_customer_order[[#This Row],[first_name]]," ",bike_store_customer_order[[#This Row],[last_name]])</f>
        <v>Kirstie Vazquez</v>
      </c>
    </row>
    <row r="1356" spans="1:20" x14ac:dyDescent="0.3">
      <c r="A1356">
        <v>498</v>
      </c>
      <c r="B1356" s="1" t="s">
        <v>2791</v>
      </c>
      <c r="C1356" s="1" t="s">
        <v>1945</v>
      </c>
      <c r="D1356" s="1" t="s">
        <v>2792</v>
      </c>
      <c r="E1356" s="1" t="s">
        <v>136</v>
      </c>
      <c r="F1356" s="1" t="s">
        <v>27</v>
      </c>
      <c r="G1356">
        <v>153</v>
      </c>
      <c r="H1356">
        <v>3</v>
      </c>
      <c r="I1356">
        <v>15</v>
      </c>
      <c r="J1356">
        <v>2</v>
      </c>
      <c r="K1356">
        <v>0.05</v>
      </c>
      <c r="L1356" s="1" t="s">
        <v>303</v>
      </c>
      <c r="M1356">
        <v>1</v>
      </c>
      <c r="N1356">
        <v>3</v>
      </c>
      <c r="O1356">
        <v>529.99</v>
      </c>
      <c r="P1356">
        <v>2016</v>
      </c>
      <c r="Q1356" s="1" t="s">
        <v>19</v>
      </c>
      <c r="R1356" s="1" t="s">
        <v>24</v>
      </c>
      <c r="S1356">
        <v>1006.981</v>
      </c>
      <c r="T1356" t="str">
        <f>_xlfn.CONCAT(bike_store_customer_order[[#This Row],[first_name]]," ",bike_store_customer_order[[#This Row],[last_name]])</f>
        <v>Edda Young</v>
      </c>
    </row>
    <row r="1357" spans="1:20" x14ac:dyDescent="0.3">
      <c r="A1357">
        <v>561</v>
      </c>
      <c r="B1357" s="1" t="s">
        <v>1344</v>
      </c>
      <c r="C1357" s="1" t="s">
        <v>1208</v>
      </c>
      <c r="D1357" s="1" t="s">
        <v>2793</v>
      </c>
      <c r="E1357" s="1" t="s">
        <v>89</v>
      </c>
      <c r="F1357" s="1" t="s">
        <v>21</v>
      </c>
      <c r="G1357">
        <v>628</v>
      </c>
      <c r="H1357">
        <v>1</v>
      </c>
      <c r="I1357">
        <v>15</v>
      </c>
      <c r="J1357">
        <v>2</v>
      </c>
      <c r="K1357">
        <v>0.1</v>
      </c>
      <c r="L1357" s="1" t="s">
        <v>303</v>
      </c>
      <c r="M1357">
        <v>1</v>
      </c>
      <c r="N1357">
        <v>3</v>
      </c>
      <c r="O1357">
        <v>529.99</v>
      </c>
      <c r="P1357">
        <v>2016</v>
      </c>
      <c r="Q1357" s="1" t="s">
        <v>19</v>
      </c>
      <c r="R1357" s="1" t="s">
        <v>24</v>
      </c>
      <c r="S1357">
        <v>953.98200000000008</v>
      </c>
      <c r="T1357" t="str">
        <f>_xlfn.CONCAT(bike_store_customer_order[[#This Row],[first_name]]," ",bike_store_customer_order[[#This Row],[last_name]])</f>
        <v>Kandace Hughes</v>
      </c>
    </row>
    <row r="1358" spans="1:20" x14ac:dyDescent="0.3">
      <c r="A1358">
        <v>581</v>
      </c>
      <c r="B1358" s="1" t="s">
        <v>844</v>
      </c>
      <c r="C1358" s="1" t="s">
        <v>845</v>
      </c>
      <c r="D1358" s="1" t="s">
        <v>846</v>
      </c>
      <c r="E1358" s="1" t="s">
        <v>75</v>
      </c>
      <c r="F1358" s="1" t="s">
        <v>21</v>
      </c>
      <c r="G1358">
        <v>580</v>
      </c>
      <c r="H1358">
        <v>2</v>
      </c>
      <c r="I1358">
        <v>15</v>
      </c>
      <c r="J1358">
        <v>1</v>
      </c>
      <c r="K1358">
        <v>7.0000000000000007E-2</v>
      </c>
      <c r="L1358" s="1" t="s">
        <v>303</v>
      </c>
      <c r="M1358">
        <v>1</v>
      </c>
      <c r="N1358">
        <v>3</v>
      </c>
      <c r="O1358">
        <v>529.99</v>
      </c>
      <c r="P1358">
        <v>2016</v>
      </c>
      <c r="Q1358" s="1" t="s">
        <v>19</v>
      </c>
      <c r="R1358" s="1" t="s">
        <v>24</v>
      </c>
      <c r="S1358">
        <v>492.89069999999998</v>
      </c>
      <c r="T1358" t="str">
        <f>_xlfn.CONCAT(bike_store_customer_order[[#This Row],[first_name]]," ",bike_store_customer_order[[#This Row],[last_name]])</f>
        <v>Vonda Berger</v>
      </c>
    </row>
    <row r="1359" spans="1:20" x14ac:dyDescent="0.3">
      <c r="A1359">
        <v>584</v>
      </c>
      <c r="B1359" s="1" t="s">
        <v>749</v>
      </c>
      <c r="C1359" s="1" t="s">
        <v>750</v>
      </c>
      <c r="D1359" s="1" t="s">
        <v>751</v>
      </c>
      <c r="E1359" s="1" t="s">
        <v>117</v>
      </c>
      <c r="F1359" s="1" t="s">
        <v>15</v>
      </c>
      <c r="G1359">
        <v>346</v>
      </c>
      <c r="H1359">
        <v>4</v>
      </c>
      <c r="I1359">
        <v>15</v>
      </c>
      <c r="J1359">
        <v>1</v>
      </c>
      <c r="K1359">
        <v>0.05</v>
      </c>
      <c r="L1359" s="1" t="s">
        <v>303</v>
      </c>
      <c r="M1359">
        <v>1</v>
      </c>
      <c r="N1359">
        <v>3</v>
      </c>
      <c r="O1359">
        <v>529.99</v>
      </c>
      <c r="P1359">
        <v>2016</v>
      </c>
      <c r="Q1359" s="1" t="s">
        <v>19</v>
      </c>
      <c r="R1359" s="1" t="s">
        <v>24</v>
      </c>
      <c r="S1359">
        <v>503.4905</v>
      </c>
      <c r="T1359" t="str">
        <f>_xlfn.CONCAT(bike_store_customer_order[[#This Row],[first_name]]," ",bike_store_customer_order[[#This Row],[last_name]])</f>
        <v>Lynne Anderson</v>
      </c>
    </row>
    <row r="1360" spans="1:20" x14ac:dyDescent="0.3">
      <c r="A1360">
        <v>587</v>
      </c>
      <c r="B1360" s="1" t="s">
        <v>2794</v>
      </c>
      <c r="C1360" s="1" t="s">
        <v>2795</v>
      </c>
      <c r="D1360" s="1" t="s">
        <v>2796</v>
      </c>
      <c r="E1360" s="1" t="s">
        <v>98</v>
      </c>
      <c r="F1360" s="1" t="s">
        <v>27</v>
      </c>
      <c r="G1360">
        <v>75</v>
      </c>
      <c r="H1360">
        <v>3</v>
      </c>
      <c r="I1360">
        <v>15</v>
      </c>
      <c r="J1360">
        <v>1</v>
      </c>
      <c r="K1360">
        <v>0.2</v>
      </c>
      <c r="L1360" s="1" t="s">
        <v>303</v>
      </c>
      <c r="M1360">
        <v>1</v>
      </c>
      <c r="N1360">
        <v>3</v>
      </c>
      <c r="O1360">
        <v>529.99</v>
      </c>
      <c r="P1360">
        <v>2016</v>
      </c>
      <c r="Q1360" s="1" t="s">
        <v>19</v>
      </c>
      <c r="R1360" s="1" t="s">
        <v>24</v>
      </c>
      <c r="S1360">
        <v>423.99200000000002</v>
      </c>
      <c r="T1360" t="str">
        <f>_xlfn.CONCAT(bike_store_customer_order[[#This Row],[first_name]]," ",bike_store_customer_order[[#This Row],[last_name]])</f>
        <v>Euna Lopez</v>
      </c>
    </row>
    <row r="1361" spans="1:20" x14ac:dyDescent="0.3">
      <c r="A1361">
        <v>600</v>
      </c>
      <c r="B1361" s="1" t="s">
        <v>2345</v>
      </c>
      <c r="C1361" s="1" t="s">
        <v>1012</v>
      </c>
      <c r="D1361" s="1" t="s">
        <v>2346</v>
      </c>
      <c r="E1361" s="1" t="s">
        <v>72</v>
      </c>
      <c r="F1361" s="1" t="s">
        <v>21</v>
      </c>
      <c r="G1361">
        <v>202</v>
      </c>
      <c r="H1361">
        <v>3</v>
      </c>
      <c r="I1361">
        <v>15</v>
      </c>
      <c r="J1361">
        <v>2</v>
      </c>
      <c r="K1361">
        <v>0.05</v>
      </c>
      <c r="L1361" s="1" t="s">
        <v>303</v>
      </c>
      <c r="M1361">
        <v>1</v>
      </c>
      <c r="N1361">
        <v>3</v>
      </c>
      <c r="O1361">
        <v>529.99</v>
      </c>
      <c r="P1361">
        <v>2016</v>
      </c>
      <c r="Q1361" s="1" t="s">
        <v>19</v>
      </c>
      <c r="R1361" s="1" t="s">
        <v>24</v>
      </c>
      <c r="S1361">
        <v>1006.981</v>
      </c>
      <c r="T1361" t="str">
        <f>_xlfn.CONCAT(bike_store_customer_order[[#This Row],[first_name]]," ",bike_store_customer_order[[#This Row],[last_name]])</f>
        <v>Joi Reeves</v>
      </c>
    </row>
    <row r="1362" spans="1:20" x14ac:dyDescent="0.3">
      <c r="A1362">
        <v>648</v>
      </c>
      <c r="B1362" s="1" t="s">
        <v>758</v>
      </c>
      <c r="C1362" s="1" t="s">
        <v>759</v>
      </c>
      <c r="D1362" s="1" t="s">
        <v>760</v>
      </c>
      <c r="E1362" s="1" t="s">
        <v>79</v>
      </c>
      <c r="F1362" s="1" t="s">
        <v>21</v>
      </c>
      <c r="G1362">
        <v>91</v>
      </c>
      <c r="H1362">
        <v>3</v>
      </c>
      <c r="I1362">
        <v>15</v>
      </c>
      <c r="J1362">
        <v>2</v>
      </c>
      <c r="K1362">
        <v>7.0000000000000007E-2</v>
      </c>
      <c r="L1362" s="1" t="s">
        <v>303</v>
      </c>
      <c r="M1362">
        <v>1</v>
      </c>
      <c r="N1362">
        <v>3</v>
      </c>
      <c r="O1362">
        <v>529.99</v>
      </c>
      <c r="P1362">
        <v>2016</v>
      </c>
      <c r="Q1362" s="1" t="s">
        <v>19</v>
      </c>
      <c r="R1362" s="1" t="s">
        <v>24</v>
      </c>
      <c r="S1362">
        <v>985.78139999999996</v>
      </c>
      <c r="T1362" t="str">
        <f>_xlfn.CONCAT(bike_store_customer_order[[#This Row],[first_name]]," ",bike_store_customer_order[[#This Row],[last_name]])</f>
        <v>Catrice Hicks</v>
      </c>
    </row>
    <row r="1363" spans="1:20" x14ac:dyDescent="0.3">
      <c r="A1363">
        <v>686</v>
      </c>
      <c r="B1363" s="1" t="s">
        <v>1570</v>
      </c>
      <c r="C1363" s="1" t="s">
        <v>1571</v>
      </c>
      <c r="D1363" s="1" t="s">
        <v>1572</v>
      </c>
      <c r="E1363" s="1" t="s">
        <v>75</v>
      </c>
      <c r="F1363" s="1" t="s">
        <v>21</v>
      </c>
      <c r="G1363">
        <v>480</v>
      </c>
      <c r="H1363">
        <v>2</v>
      </c>
      <c r="I1363">
        <v>15</v>
      </c>
      <c r="J1363">
        <v>1</v>
      </c>
      <c r="K1363">
        <v>0.05</v>
      </c>
      <c r="L1363" s="1" t="s">
        <v>303</v>
      </c>
      <c r="M1363">
        <v>1</v>
      </c>
      <c r="N1363">
        <v>3</v>
      </c>
      <c r="O1363">
        <v>529.99</v>
      </c>
      <c r="P1363">
        <v>2016</v>
      </c>
      <c r="Q1363" s="1" t="s">
        <v>19</v>
      </c>
      <c r="R1363" s="1" t="s">
        <v>24</v>
      </c>
      <c r="S1363">
        <v>503.4905</v>
      </c>
      <c r="T1363" t="str">
        <f>_xlfn.CONCAT(bike_store_customer_order[[#This Row],[first_name]]," ",bike_store_customer_order[[#This Row],[last_name]])</f>
        <v>Darcel Harmon</v>
      </c>
    </row>
    <row r="1364" spans="1:20" x14ac:dyDescent="0.3">
      <c r="A1364">
        <v>695</v>
      </c>
      <c r="B1364" s="1" t="s">
        <v>550</v>
      </c>
      <c r="C1364" s="1" t="s">
        <v>2535</v>
      </c>
      <c r="D1364" s="1" t="s">
        <v>2797</v>
      </c>
      <c r="E1364" s="1" t="s">
        <v>45</v>
      </c>
      <c r="F1364" s="1" t="s">
        <v>27</v>
      </c>
      <c r="G1364">
        <v>307</v>
      </c>
      <c r="H1364">
        <v>1</v>
      </c>
      <c r="I1364">
        <v>15</v>
      </c>
      <c r="J1364">
        <v>2</v>
      </c>
      <c r="K1364">
        <v>0.05</v>
      </c>
      <c r="L1364" s="1" t="s">
        <v>303</v>
      </c>
      <c r="M1364">
        <v>1</v>
      </c>
      <c r="N1364">
        <v>3</v>
      </c>
      <c r="O1364">
        <v>529.99</v>
      </c>
      <c r="P1364">
        <v>2016</v>
      </c>
      <c r="Q1364" s="1" t="s">
        <v>19</v>
      </c>
      <c r="R1364" s="1" t="s">
        <v>24</v>
      </c>
      <c r="S1364">
        <v>1006.981</v>
      </c>
      <c r="T1364" t="str">
        <f>_xlfn.CONCAT(bike_store_customer_order[[#This Row],[first_name]]," ",bike_store_customer_order[[#This Row],[last_name]])</f>
        <v>Christoper Gould</v>
      </c>
    </row>
    <row r="1365" spans="1:20" x14ac:dyDescent="0.3">
      <c r="A1365">
        <v>704</v>
      </c>
      <c r="B1365" s="1" t="s">
        <v>2069</v>
      </c>
      <c r="C1365" s="1" t="s">
        <v>727</v>
      </c>
      <c r="D1365" s="1" t="s">
        <v>2798</v>
      </c>
      <c r="E1365" s="1" t="s">
        <v>261</v>
      </c>
      <c r="F1365" s="1" t="s">
        <v>21</v>
      </c>
      <c r="G1365">
        <v>441</v>
      </c>
      <c r="H1365">
        <v>2</v>
      </c>
      <c r="I1365">
        <v>15</v>
      </c>
      <c r="J1365">
        <v>1</v>
      </c>
      <c r="K1365">
        <v>0.1</v>
      </c>
      <c r="L1365" s="1" t="s">
        <v>303</v>
      </c>
      <c r="M1365">
        <v>1</v>
      </c>
      <c r="N1365">
        <v>3</v>
      </c>
      <c r="O1365">
        <v>529.99</v>
      </c>
      <c r="P1365">
        <v>2016</v>
      </c>
      <c r="Q1365" s="1" t="s">
        <v>19</v>
      </c>
      <c r="R1365" s="1" t="s">
        <v>24</v>
      </c>
      <c r="S1365">
        <v>476.99100000000004</v>
      </c>
      <c r="T1365" t="str">
        <f>_xlfn.CONCAT(bike_store_customer_order[[#This Row],[first_name]]," ",bike_store_customer_order[[#This Row],[last_name]])</f>
        <v>Morton Barron</v>
      </c>
    </row>
    <row r="1366" spans="1:20" x14ac:dyDescent="0.3">
      <c r="A1366">
        <v>719</v>
      </c>
      <c r="B1366" s="1" t="s">
        <v>1722</v>
      </c>
      <c r="C1366" s="1" t="s">
        <v>2799</v>
      </c>
      <c r="D1366" s="1" t="s">
        <v>2800</v>
      </c>
      <c r="E1366" s="1" t="s">
        <v>90</v>
      </c>
      <c r="F1366" s="1" t="s">
        <v>27</v>
      </c>
      <c r="G1366">
        <v>589</v>
      </c>
      <c r="H1366">
        <v>1</v>
      </c>
      <c r="I1366">
        <v>15</v>
      </c>
      <c r="J1366">
        <v>2</v>
      </c>
      <c r="K1366">
        <v>0.05</v>
      </c>
      <c r="L1366" s="1" t="s">
        <v>303</v>
      </c>
      <c r="M1366">
        <v>1</v>
      </c>
      <c r="N1366">
        <v>3</v>
      </c>
      <c r="O1366">
        <v>529.99</v>
      </c>
      <c r="P1366">
        <v>2016</v>
      </c>
      <c r="Q1366" s="1" t="s">
        <v>19</v>
      </c>
      <c r="R1366" s="1" t="s">
        <v>24</v>
      </c>
      <c r="S1366">
        <v>1006.981</v>
      </c>
      <c r="T1366" t="str">
        <f>_xlfn.CONCAT(bike_store_customer_order[[#This Row],[first_name]]," ",bike_store_customer_order[[#This Row],[last_name]])</f>
        <v>Nicki Fry</v>
      </c>
    </row>
    <row r="1367" spans="1:20" x14ac:dyDescent="0.3">
      <c r="A1367">
        <v>737</v>
      </c>
      <c r="B1367" s="1" t="s">
        <v>1142</v>
      </c>
      <c r="C1367" s="1" t="s">
        <v>1143</v>
      </c>
      <c r="D1367" s="1" t="s">
        <v>1144</v>
      </c>
      <c r="E1367" s="1" t="s">
        <v>160</v>
      </c>
      <c r="F1367" s="1" t="s">
        <v>27</v>
      </c>
      <c r="G1367">
        <v>233</v>
      </c>
      <c r="H1367">
        <v>4</v>
      </c>
      <c r="I1367">
        <v>15</v>
      </c>
      <c r="J1367">
        <v>2</v>
      </c>
      <c r="K1367">
        <v>7.0000000000000007E-2</v>
      </c>
      <c r="L1367" s="1" t="s">
        <v>303</v>
      </c>
      <c r="M1367">
        <v>1</v>
      </c>
      <c r="N1367">
        <v>3</v>
      </c>
      <c r="O1367">
        <v>529.99</v>
      </c>
      <c r="P1367">
        <v>2016</v>
      </c>
      <c r="Q1367" s="1" t="s">
        <v>19</v>
      </c>
      <c r="R1367" s="1" t="s">
        <v>24</v>
      </c>
      <c r="S1367">
        <v>985.78139999999996</v>
      </c>
      <c r="T1367" t="str">
        <f>_xlfn.CONCAT(bike_store_customer_order[[#This Row],[first_name]]," ",bike_store_customer_order[[#This Row],[last_name]])</f>
        <v>Melita Dominguez</v>
      </c>
    </row>
    <row r="1368" spans="1:20" x14ac:dyDescent="0.3">
      <c r="A1368">
        <v>792</v>
      </c>
      <c r="B1368" s="1" t="s">
        <v>2801</v>
      </c>
      <c r="C1368" s="1" t="s">
        <v>2717</v>
      </c>
      <c r="D1368" s="1" t="s">
        <v>2802</v>
      </c>
      <c r="E1368" s="1" t="s">
        <v>299</v>
      </c>
      <c r="F1368" s="1" t="s">
        <v>27</v>
      </c>
      <c r="G1368">
        <v>583</v>
      </c>
      <c r="H1368">
        <v>1</v>
      </c>
      <c r="I1368">
        <v>15</v>
      </c>
      <c r="J1368">
        <v>2</v>
      </c>
      <c r="K1368">
        <v>0.2</v>
      </c>
      <c r="L1368" s="1" t="s">
        <v>303</v>
      </c>
      <c r="M1368">
        <v>1</v>
      </c>
      <c r="N1368">
        <v>3</v>
      </c>
      <c r="O1368">
        <v>529.99</v>
      </c>
      <c r="P1368">
        <v>2016</v>
      </c>
      <c r="Q1368" s="1" t="s">
        <v>19</v>
      </c>
      <c r="R1368" s="1" t="s">
        <v>24</v>
      </c>
      <c r="S1368">
        <v>847.98400000000004</v>
      </c>
      <c r="T1368" t="str">
        <f>_xlfn.CONCAT(bike_store_customer_order[[#This Row],[first_name]]," ",bike_store_customer_order[[#This Row],[last_name]])</f>
        <v>Edgar Horn</v>
      </c>
    </row>
    <row r="1369" spans="1:20" x14ac:dyDescent="0.3">
      <c r="A1369">
        <v>795</v>
      </c>
      <c r="B1369" s="1" t="s">
        <v>594</v>
      </c>
      <c r="C1369" s="1" t="s">
        <v>595</v>
      </c>
      <c r="D1369" s="1" t="s">
        <v>596</v>
      </c>
      <c r="E1369" s="1" t="s">
        <v>138</v>
      </c>
      <c r="F1369" s="1" t="s">
        <v>27</v>
      </c>
      <c r="G1369">
        <v>317</v>
      </c>
      <c r="H1369">
        <v>3</v>
      </c>
      <c r="I1369">
        <v>15</v>
      </c>
      <c r="J1369">
        <v>1</v>
      </c>
      <c r="K1369">
        <v>0.05</v>
      </c>
      <c r="L1369" s="1" t="s">
        <v>303</v>
      </c>
      <c r="M1369">
        <v>1</v>
      </c>
      <c r="N1369">
        <v>3</v>
      </c>
      <c r="O1369">
        <v>529.99</v>
      </c>
      <c r="P1369">
        <v>2016</v>
      </c>
      <c r="Q1369" s="1" t="s">
        <v>19</v>
      </c>
      <c r="R1369" s="1" t="s">
        <v>24</v>
      </c>
      <c r="S1369">
        <v>503.4905</v>
      </c>
      <c r="T1369" t="str">
        <f>_xlfn.CONCAT(bike_store_customer_order[[#This Row],[first_name]]," ",bike_store_customer_order[[#This Row],[last_name]])</f>
        <v>Mariam Miranda</v>
      </c>
    </row>
    <row r="1370" spans="1:20" x14ac:dyDescent="0.3">
      <c r="A1370">
        <v>796</v>
      </c>
      <c r="B1370" s="1" t="s">
        <v>2233</v>
      </c>
      <c r="C1370" s="1" t="s">
        <v>2234</v>
      </c>
      <c r="D1370" s="1" t="s">
        <v>2235</v>
      </c>
      <c r="E1370" s="1" t="s">
        <v>78</v>
      </c>
      <c r="F1370" s="1" t="s">
        <v>21</v>
      </c>
      <c r="G1370">
        <v>493</v>
      </c>
      <c r="H1370">
        <v>1</v>
      </c>
      <c r="I1370">
        <v>15</v>
      </c>
      <c r="J1370">
        <v>1</v>
      </c>
      <c r="K1370">
        <v>0.05</v>
      </c>
      <c r="L1370" s="1" t="s">
        <v>303</v>
      </c>
      <c r="M1370">
        <v>1</v>
      </c>
      <c r="N1370">
        <v>3</v>
      </c>
      <c r="O1370">
        <v>529.99</v>
      </c>
      <c r="P1370">
        <v>2016</v>
      </c>
      <c r="Q1370" s="1" t="s">
        <v>19</v>
      </c>
      <c r="R1370" s="1" t="s">
        <v>24</v>
      </c>
      <c r="S1370">
        <v>503.4905</v>
      </c>
      <c r="T1370" t="str">
        <f>_xlfn.CONCAT(bike_store_customer_order[[#This Row],[first_name]]," ",bike_store_customer_order[[#This Row],[last_name]])</f>
        <v>Rosalie Coffey</v>
      </c>
    </row>
    <row r="1371" spans="1:20" x14ac:dyDescent="0.3">
      <c r="A1371">
        <v>823</v>
      </c>
      <c r="B1371" s="1" t="s">
        <v>2803</v>
      </c>
      <c r="C1371" s="1" t="s">
        <v>1463</v>
      </c>
      <c r="D1371" s="1" t="s">
        <v>2804</v>
      </c>
      <c r="E1371" s="1" t="s">
        <v>224</v>
      </c>
      <c r="F1371" s="1" t="s">
        <v>27</v>
      </c>
      <c r="G1371">
        <v>602</v>
      </c>
      <c r="H1371">
        <v>1</v>
      </c>
      <c r="I1371">
        <v>15</v>
      </c>
      <c r="J1371">
        <v>2</v>
      </c>
      <c r="K1371">
        <v>0.05</v>
      </c>
      <c r="L1371" s="1" t="s">
        <v>303</v>
      </c>
      <c r="M1371">
        <v>1</v>
      </c>
      <c r="N1371">
        <v>3</v>
      </c>
      <c r="O1371">
        <v>529.99</v>
      </c>
      <c r="P1371">
        <v>2016</v>
      </c>
      <c r="Q1371" s="1" t="s">
        <v>19</v>
      </c>
      <c r="R1371" s="1" t="s">
        <v>24</v>
      </c>
      <c r="S1371">
        <v>1006.981</v>
      </c>
      <c r="T1371" t="str">
        <f>_xlfn.CONCAT(bike_store_customer_order[[#This Row],[first_name]]," ",bike_store_customer_order[[#This Row],[last_name]])</f>
        <v>Tina Bush</v>
      </c>
    </row>
    <row r="1372" spans="1:20" x14ac:dyDescent="0.3">
      <c r="A1372">
        <v>834</v>
      </c>
      <c r="B1372" s="1" t="s">
        <v>850</v>
      </c>
      <c r="C1372" s="1" t="s">
        <v>851</v>
      </c>
      <c r="D1372" s="1" t="s">
        <v>852</v>
      </c>
      <c r="E1372" s="1" t="s">
        <v>141</v>
      </c>
      <c r="F1372" s="1" t="s">
        <v>15</v>
      </c>
      <c r="G1372">
        <v>363</v>
      </c>
      <c r="H1372">
        <v>3</v>
      </c>
      <c r="I1372">
        <v>15</v>
      </c>
      <c r="J1372">
        <v>1</v>
      </c>
      <c r="K1372">
        <v>0.1</v>
      </c>
      <c r="L1372" s="1" t="s">
        <v>303</v>
      </c>
      <c r="M1372">
        <v>1</v>
      </c>
      <c r="N1372">
        <v>3</v>
      </c>
      <c r="O1372">
        <v>529.99</v>
      </c>
      <c r="P1372">
        <v>2016</v>
      </c>
      <c r="Q1372" s="1" t="s">
        <v>19</v>
      </c>
      <c r="R1372" s="1" t="s">
        <v>24</v>
      </c>
      <c r="S1372">
        <v>476.99100000000004</v>
      </c>
      <c r="T1372" t="str">
        <f>_xlfn.CONCAT(bike_store_customer_order[[#This Row],[first_name]]," ",bike_store_customer_order[[#This Row],[last_name]])</f>
        <v>Brain Skinner</v>
      </c>
    </row>
    <row r="1373" spans="1:20" x14ac:dyDescent="0.3">
      <c r="A1373">
        <v>835</v>
      </c>
      <c r="B1373" s="1" t="s">
        <v>1321</v>
      </c>
      <c r="C1373" s="1" t="s">
        <v>1322</v>
      </c>
      <c r="D1373" s="1" t="s">
        <v>1323</v>
      </c>
      <c r="E1373" s="1" t="s">
        <v>141</v>
      </c>
      <c r="F1373" s="1" t="s">
        <v>15</v>
      </c>
      <c r="G1373">
        <v>535</v>
      </c>
      <c r="H1373">
        <v>2</v>
      </c>
      <c r="I1373">
        <v>15</v>
      </c>
      <c r="J1373">
        <v>1</v>
      </c>
      <c r="K1373">
        <v>0.1</v>
      </c>
      <c r="L1373" s="1" t="s">
        <v>303</v>
      </c>
      <c r="M1373">
        <v>1</v>
      </c>
      <c r="N1373">
        <v>3</v>
      </c>
      <c r="O1373">
        <v>529.99</v>
      </c>
      <c r="P1373">
        <v>2016</v>
      </c>
      <c r="Q1373" s="1" t="s">
        <v>19</v>
      </c>
      <c r="R1373" s="1" t="s">
        <v>24</v>
      </c>
      <c r="S1373">
        <v>476.99100000000004</v>
      </c>
      <c r="T1373" t="str">
        <f>_xlfn.CONCAT(bike_store_customer_order[[#This Row],[first_name]]," ",bike_store_customer_order[[#This Row],[last_name]])</f>
        <v>Roseanne Maynard</v>
      </c>
    </row>
    <row r="1374" spans="1:20" x14ac:dyDescent="0.3">
      <c r="A1374">
        <v>879</v>
      </c>
      <c r="B1374" s="1" t="s">
        <v>2408</v>
      </c>
      <c r="C1374" s="1" t="s">
        <v>2409</v>
      </c>
      <c r="D1374" s="1" t="s">
        <v>2410</v>
      </c>
      <c r="E1374" s="1" t="s">
        <v>110</v>
      </c>
      <c r="F1374" s="1" t="s">
        <v>27</v>
      </c>
      <c r="G1374">
        <v>270</v>
      </c>
      <c r="H1374">
        <v>2</v>
      </c>
      <c r="I1374">
        <v>15</v>
      </c>
      <c r="J1374">
        <v>1</v>
      </c>
      <c r="K1374">
        <v>0.1</v>
      </c>
      <c r="L1374" s="1" t="s">
        <v>303</v>
      </c>
      <c r="M1374">
        <v>1</v>
      </c>
      <c r="N1374">
        <v>3</v>
      </c>
      <c r="O1374">
        <v>529.99</v>
      </c>
      <c r="P1374">
        <v>2016</v>
      </c>
      <c r="Q1374" s="1" t="s">
        <v>19</v>
      </c>
      <c r="R1374" s="1" t="s">
        <v>24</v>
      </c>
      <c r="S1374">
        <v>476.99100000000004</v>
      </c>
      <c r="T1374" t="str">
        <f>_xlfn.CONCAT(bike_store_customer_order[[#This Row],[first_name]]," ",bike_store_customer_order[[#This Row],[last_name]])</f>
        <v>Ethelyn Ray</v>
      </c>
    </row>
    <row r="1375" spans="1:20" x14ac:dyDescent="0.3">
      <c r="A1375">
        <v>907</v>
      </c>
      <c r="B1375" s="1" t="s">
        <v>2805</v>
      </c>
      <c r="C1375" s="1" t="s">
        <v>2806</v>
      </c>
      <c r="D1375" s="1" t="s">
        <v>2807</v>
      </c>
      <c r="E1375" s="1" t="s">
        <v>14</v>
      </c>
      <c r="F1375" s="1" t="s">
        <v>15</v>
      </c>
      <c r="G1375">
        <v>348</v>
      </c>
      <c r="H1375">
        <v>2</v>
      </c>
      <c r="I1375">
        <v>15</v>
      </c>
      <c r="J1375">
        <v>2</v>
      </c>
      <c r="K1375">
        <v>7.0000000000000007E-2</v>
      </c>
      <c r="L1375" s="1" t="s">
        <v>303</v>
      </c>
      <c r="M1375">
        <v>1</v>
      </c>
      <c r="N1375">
        <v>3</v>
      </c>
      <c r="O1375">
        <v>529.99</v>
      </c>
      <c r="P1375">
        <v>2016</v>
      </c>
      <c r="Q1375" s="1" t="s">
        <v>19</v>
      </c>
      <c r="R1375" s="1" t="s">
        <v>24</v>
      </c>
      <c r="S1375">
        <v>985.78139999999996</v>
      </c>
      <c r="T1375" t="str">
        <f>_xlfn.CONCAT(bike_store_customer_order[[#This Row],[first_name]]," ",bike_store_customer_order[[#This Row],[last_name]])</f>
        <v>Daina Sampson</v>
      </c>
    </row>
    <row r="1376" spans="1:20" x14ac:dyDescent="0.3">
      <c r="A1376">
        <v>941</v>
      </c>
      <c r="B1376" s="1" t="s">
        <v>964</v>
      </c>
      <c r="C1376" s="1" t="s">
        <v>965</v>
      </c>
      <c r="D1376" s="1" t="s">
        <v>966</v>
      </c>
      <c r="E1376" s="1" t="s">
        <v>104</v>
      </c>
      <c r="F1376" s="1" t="s">
        <v>27</v>
      </c>
      <c r="G1376">
        <v>319</v>
      </c>
      <c r="H1376">
        <v>3</v>
      </c>
      <c r="I1376">
        <v>15</v>
      </c>
      <c r="J1376">
        <v>2</v>
      </c>
      <c r="K1376">
        <v>0.1</v>
      </c>
      <c r="L1376" s="1" t="s">
        <v>303</v>
      </c>
      <c r="M1376">
        <v>1</v>
      </c>
      <c r="N1376">
        <v>3</v>
      </c>
      <c r="O1376">
        <v>529.99</v>
      </c>
      <c r="P1376">
        <v>2016</v>
      </c>
      <c r="Q1376" s="1" t="s">
        <v>19</v>
      </c>
      <c r="R1376" s="1" t="s">
        <v>24</v>
      </c>
      <c r="S1376">
        <v>953.98200000000008</v>
      </c>
      <c r="T1376" t="str">
        <f>_xlfn.CONCAT(bike_store_customer_order[[#This Row],[first_name]]," ",bike_store_customer_order[[#This Row],[last_name]])</f>
        <v>Danyell Dickerson</v>
      </c>
    </row>
    <row r="1377" spans="1:20" x14ac:dyDescent="0.3">
      <c r="A1377">
        <v>959</v>
      </c>
      <c r="B1377" s="1" t="s">
        <v>2150</v>
      </c>
      <c r="C1377" s="1" t="s">
        <v>1273</v>
      </c>
      <c r="D1377" s="1" t="s">
        <v>2808</v>
      </c>
      <c r="E1377" s="1" t="s">
        <v>174</v>
      </c>
      <c r="F1377" s="1" t="s">
        <v>21</v>
      </c>
      <c r="G1377">
        <v>559</v>
      </c>
      <c r="H1377">
        <v>1</v>
      </c>
      <c r="I1377">
        <v>15</v>
      </c>
      <c r="J1377">
        <v>2</v>
      </c>
      <c r="K1377">
        <v>0.1</v>
      </c>
      <c r="L1377" s="1" t="s">
        <v>303</v>
      </c>
      <c r="M1377">
        <v>1</v>
      </c>
      <c r="N1377">
        <v>3</v>
      </c>
      <c r="O1377">
        <v>529.99</v>
      </c>
      <c r="P1377">
        <v>2016</v>
      </c>
      <c r="Q1377" s="1" t="s">
        <v>19</v>
      </c>
      <c r="R1377" s="1" t="s">
        <v>24</v>
      </c>
      <c r="S1377">
        <v>953.98200000000008</v>
      </c>
      <c r="T1377" t="str">
        <f>_xlfn.CONCAT(bike_store_customer_order[[#This Row],[first_name]]," ",bike_store_customer_order[[#This Row],[last_name]])</f>
        <v>Christel Barber</v>
      </c>
    </row>
    <row r="1378" spans="1:20" x14ac:dyDescent="0.3">
      <c r="A1378">
        <v>991</v>
      </c>
      <c r="B1378" s="1" t="s">
        <v>2809</v>
      </c>
      <c r="C1378" s="1" t="s">
        <v>1125</v>
      </c>
      <c r="D1378" s="1" t="s">
        <v>2810</v>
      </c>
      <c r="E1378" s="1" t="s">
        <v>151</v>
      </c>
      <c r="F1378" s="1" t="s">
        <v>21</v>
      </c>
      <c r="G1378">
        <v>103</v>
      </c>
      <c r="H1378">
        <v>4</v>
      </c>
      <c r="I1378">
        <v>15</v>
      </c>
      <c r="J1378">
        <v>2</v>
      </c>
      <c r="K1378">
        <v>0.1</v>
      </c>
      <c r="L1378" s="1" t="s">
        <v>303</v>
      </c>
      <c r="M1378">
        <v>1</v>
      </c>
      <c r="N1378">
        <v>3</v>
      </c>
      <c r="O1378">
        <v>529.99</v>
      </c>
      <c r="P1378">
        <v>2016</v>
      </c>
      <c r="Q1378" s="1" t="s">
        <v>19</v>
      </c>
      <c r="R1378" s="1" t="s">
        <v>24</v>
      </c>
      <c r="S1378">
        <v>953.98200000000008</v>
      </c>
      <c r="T1378" t="str">
        <f>_xlfn.CONCAT(bike_store_customer_order[[#This Row],[first_name]]," ",bike_store_customer_order[[#This Row],[last_name]])</f>
        <v>Brigida Larson</v>
      </c>
    </row>
    <row r="1379" spans="1:20" x14ac:dyDescent="0.3">
      <c r="A1379">
        <v>1035</v>
      </c>
      <c r="B1379" s="1" t="s">
        <v>1336</v>
      </c>
      <c r="C1379" s="1" t="s">
        <v>1337</v>
      </c>
      <c r="D1379" s="1" t="s">
        <v>1338</v>
      </c>
      <c r="E1379" s="1" t="s">
        <v>148</v>
      </c>
      <c r="F1379" s="1" t="s">
        <v>21</v>
      </c>
      <c r="G1379">
        <v>22</v>
      </c>
      <c r="H1379">
        <v>1</v>
      </c>
      <c r="I1379">
        <v>15</v>
      </c>
      <c r="J1379">
        <v>2</v>
      </c>
      <c r="K1379">
        <v>0.2</v>
      </c>
      <c r="L1379" s="1" t="s">
        <v>303</v>
      </c>
      <c r="M1379">
        <v>1</v>
      </c>
      <c r="N1379">
        <v>3</v>
      </c>
      <c r="O1379">
        <v>529.99</v>
      </c>
      <c r="P1379">
        <v>2016</v>
      </c>
      <c r="Q1379" s="1" t="s">
        <v>19</v>
      </c>
      <c r="R1379" s="1" t="s">
        <v>24</v>
      </c>
      <c r="S1379">
        <v>847.98400000000004</v>
      </c>
      <c r="T1379" t="str">
        <f>_xlfn.CONCAT(bike_store_customer_order[[#This Row],[first_name]]," ",bike_store_customer_order[[#This Row],[last_name]])</f>
        <v>Tangela Hurley</v>
      </c>
    </row>
    <row r="1380" spans="1:20" x14ac:dyDescent="0.3">
      <c r="A1380">
        <v>1048</v>
      </c>
      <c r="B1380" s="1" t="s">
        <v>856</v>
      </c>
      <c r="C1380" s="1" t="s">
        <v>857</v>
      </c>
      <c r="D1380" s="1" t="s">
        <v>858</v>
      </c>
      <c r="E1380" s="1" t="s">
        <v>137</v>
      </c>
      <c r="F1380" s="1" t="s">
        <v>21</v>
      </c>
      <c r="G1380">
        <v>491</v>
      </c>
      <c r="H1380">
        <v>3</v>
      </c>
      <c r="I1380">
        <v>15</v>
      </c>
      <c r="J1380">
        <v>2</v>
      </c>
      <c r="K1380">
        <v>0.05</v>
      </c>
      <c r="L1380" s="1" t="s">
        <v>303</v>
      </c>
      <c r="M1380">
        <v>1</v>
      </c>
      <c r="N1380">
        <v>3</v>
      </c>
      <c r="O1380">
        <v>529.99</v>
      </c>
      <c r="P1380">
        <v>2016</v>
      </c>
      <c r="Q1380" s="1" t="s">
        <v>19</v>
      </c>
      <c r="R1380" s="1" t="s">
        <v>24</v>
      </c>
      <c r="S1380">
        <v>1006.981</v>
      </c>
      <c r="T1380" t="str">
        <f>_xlfn.CONCAT(bike_store_customer_order[[#This Row],[first_name]]," ",bike_store_customer_order[[#This Row],[last_name]])</f>
        <v>Ji Burt</v>
      </c>
    </row>
    <row r="1381" spans="1:20" x14ac:dyDescent="0.3">
      <c r="A1381">
        <v>1058</v>
      </c>
      <c r="B1381" s="1" t="s">
        <v>2811</v>
      </c>
      <c r="C1381" s="1" t="s">
        <v>2812</v>
      </c>
      <c r="D1381" s="1" t="s">
        <v>2813</v>
      </c>
      <c r="E1381" s="1" t="s">
        <v>55</v>
      </c>
      <c r="F1381" s="1" t="s">
        <v>27</v>
      </c>
      <c r="G1381">
        <v>564</v>
      </c>
      <c r="H1381">
        <v>2</v>
      </c>
      <c r="I1381">
        <v>15</v>
      </c>
      <c r="J1381">
        <v>1</v>
      </c>
      <c r="K1381">
        <v>0.2</v>
      </c>
      <c r="L1381" s="1" t="s">
        <v>303</v>
      </c>
      <c r="M1381">
        <v>1</v>
      </c>
      <c r="N1381">
        <v>3</v>
      </c>
      <c r="O1381">
        <v>529.99</v>
      </c>
      <c r="P1381">
        <v>2016</v>
      </c>
      <c r="Q1381" s="1" t="s">
        <v>19</v>
      </c>
      <c r="R1381" s="1" t="s">
        <v>24</v>
      </c>
      <c r="S1381">
        <v>423.99200000000002</v>
      </c>
      <c r="T1381" t="str">
        <f>_xlfn.CONCAT(bike_store_customer_order[[#This Row],[first_name]]," ",bike_store_customer_order[[#This Row],[last_name]])</f>
        <v>Aisha Woods</v>
      </c>
    </row>
    <row r="1382" spans="1:20" x14ac:dyDescent="0.3">
      <c r="A1382">
        <v>1089</v>
      </c>
      <c r="B1382" s="1" t="s">
        <v>900</v>
      </c>
      <c r="C1382" s="1" t="s">
        <v>2814</v>
      </c>
      <c r="D1382" s="1" t="s">
        <v>2815</v>
      </c>
      <c r="E1382" s="1" t="s">
        <v>42</v>
      </c>
      <c r="F1382" s="1" t="s">
        <v>27</v>
      </c>
      <c r="G1382">
        <v>469</v>
      </c>
      <c r="H1382">
        <v>3</v>
      </c>
      <c r="I1382">
        <v>15</v>
      </c>
      <c r="J1382">
        <v>2</v>
      </c>
      <c r="K1382">
        <v>0.2</v>
      </c>
      <c r="L1382" s="1" t="s">
        <v>303</v>
      </c>
      <c r="M1382">
        <v>1</v>
      </c>
      <c r="N1382">
        <v>3</v>
      </c>
      <c r="O1382">
        <v>529.99</v>
      </c>
      <c r="P1382">
        <v>2016</v>
      </c>
      <c r="Q1382" s="1" t="s">
        <v>19</v>
      </c>
      <c r="R1382" s="1" t="s">
        <v>24</v>
      </c>
      <c r="S1382">
        <v>847.98400000000004</v>
      </c>
      <c r="T1382" t="str">
        <f>_xlfn.CONCAT(bike_store_customer_order[[#This Row],[first_name]]," ",bike_store_customer_order[[#This Row],[last_name]])</f>
        <v>Chere Mcfadden</v>
      </c>
    </row>
    <row r="1383" spans="1:20" x14ac:dyDescent="0.3">
      <c r="A1383">
        <v>1096</v>
      </c>
      <c r="B1383" s="1" t="s">
        <v>979</v>
      </c>
      <c r="C1383" s="1" t="s">
        <v>980</v>
      </c>
      <c r="D1383" s="1" t="s">
        <v>981</v>
      </c>
      <c r="E1383" s="1" t="s">
        <v>60</v>
      </c>
      <c r="F1383" s="1" t="s">
        <v>27</v>
      </c>
      <c r="G1383">
        <v>526</v>
      </c>
      <c r="H1383">
        <v>4</v>
      </c>
      <c r="I1383">
        <v>15</v>
      </c>
      <c r="J1383">
        <v>1</v>
      </c>
      <c r="K1383">
        <v>7.0000000000000007E-2</v>
      </c>
      <c r="L1383" s="1" t="s">
        <v>303</v>
      </c>
      <c r="M1383">
        <v>1</v>
      </c>
      <c r="N1383">
        <v>3</v>
      </c>
      <c r="O1383">
        <v>529.99</v>
      </c>
      <c r="P1383">
        <v>2016</v>
      </c>
      <c r="Q1383" s="1" t="s">
        <v>19</v>
      </c>
      <c r="R1383" s="1" t="s">
        <v>24</v>
      </c>
      <c r="S1383">
        <v>492.89069999999998</v>
      </c>
      <c r="T1383" t="str">
        <f>_xlfn.CONCAT(bike_store_customer_order[[#This Row],[first_name]]," ",bike_store_customer_order[[#This Row],[last_name]])</f>
        <v>Tonda Webb</v>
      </c>
    </row>
    <row r="1384" spans="1:20" x14ac:dyDescent="0.3">
      <c r="A1384">
        <v>1110</v>
      </c>
      <c r="B1384" s="1" t="s">
        <v>633</v>
      </c>
      <c r="C1384" s="1" t="s">
        <v>634</v>
      </c>
      <c r="D1384" s="1" t="s">
        <v>635</v>
      </c>
      <c r="E1384" s="1" t="s">
        <v>108</v>
      </c>
      <c r="F1384" s="1" t="s">
        <v>27</v>
      </c>
      <c r="G1384">
        <v>339</v>
      </c>
      <c r="H1384">
        <v>2</v>
      </c>
      <c r="I1384">
        <v>15</v>
      </c>
      <c r="J1384">
        <v>2</v>
      </c>
      <c r="K1384">
        <v>0.05</v>
      </c>
      <c r="L1384" s="1" t="s">
        <v>303</v>
      </c>
      <c r="M1384">
        <v>1</v>
      </c>
      <c r="N1384">
        <v>3</v>
      </c>
      <c r="O1384">
        <v>529.99</v>
      </c>
      <c r="P1384">
        <v>2016</v>
      </c>
      <c r="Q1384" s="1" t="s">
        <v>19</v>
      </c>
      <c r="R1384" s="1" t="s">
        <v>24</v>
      </c>
      <c r="S1384">
        <v>1006.981</v>
      </c>
      <c r="T1384" t="str">
        <f>_xlfn.CONCAT(bike_store_customer_order[[#This Row],[first_name]]," ",bike_store_customer_order[[#This Row],[last_name]])</f>
        <v>Shirely Cantrell</v>
      </c>
    </row>
    <row r="1385" spans="1:20" x14ac:dyDescent="0.3">
      <c r="A1385">
        <v>1169</v>
      </c>
      <c r="B1385" s="1" t="s">
        <v>2291</v>
      </c>
      <c r="C1385" s="1" t="s">
        <v>707</v>
      </c>
      <c r="D1385" s="1" t="s">
        <v>2292</v>
      </c>
      <c r="E1385" s="1" t="s">
        <v>61</v>
      </c>
      <c r="F1385" s="1" t="s">
        <v>27</v>
      </c>
      <c r="G1385">
        <v>551</v>
      </c>
      <c r="H1385">
        <v>4</v>
      </c>
      <c r="I1385">
        <v>15</v>
      </c>
      <c r="J1385">
        <v>2</v>
      </c>
      <c r="K1385">
        <v>0.2</v>
      </c>
      <c r="L1385" s="1" t="s">
        <v>303</v>
      </c>
      <c r="M1385">
        <v>1</v>
      </c>
      <c r="N1385">
        <v>3</v>
      </c>
      <c r="O1385">
        <v>529.99</v>
      </c>
      <c r="P1385">
        <v>2016</v>
      </c>
      <c r="Q1385" s="1" t="s">
        <v>19</v>
      </c>
      <c r="R1385" s="1" t="s">
        <v>24</v>
      </c>
      <c r="S1385">
        <v>847.98400000000004</v>
      </c>
      <c r="T1385" t="str">
        <f>_xlfn.CONCAT(bike_store_customer_order[[#This Row],[first_name]]," ",bike_store_customer_order[[#This Row],[last_name]])</f>
        <v>Beatris Joyner</v>
      </c>
    </row>
    <row r="1386" spans="1:20" x14ac:dyDescent="0.3">
      <c r="A1386">
        <v>1173</v>
      </c>
      <c r="B1386" s="1" t="s">
        <v>985</v>
      </c>
      <c r="C1386" s="1" t="s">
        <v>986</v>
      </c>
      <c r="D1386" s="1" t="s">
        <v>987</v>
      </c>
      <c r="E1386" s="1" t="s">
        <v>110</v>
      </c>
      <c r="F1386" s="1" t="s">
        <v>27</v>
      </c>
      <c r="G1386">
        <v>55</v>
      </c>
      <c r="H1386">
        <v>3</v>
      </c>
      <c r="I1386">
        <v>15</v>
      </c>
      <c r="J1386">
        <v>2</v>
      </c>
      <c r="K1386">
        <v>0.2</v>
      </c>
      <c r="L1386" s="1" t="s">
        <v>303</v>
      </c>
      <c r="M1386">
        <v>1</v>
      </c>
      <c r="N1386">
        <v>3</v>
      </c>
      <c r="O1386">
        <v>529.99</v>
      </c>
      <c r="P1386">
        <v>2016</v>
      </c>
      <c r="Q1386" s="1" t="s">
        <v>19</v>
      </c>
      <c r="R1386" s="1" t="s">
        <v>24</v>
      </c>
      <c r="S1386">
        <v>847.98400000000004</v>
      </c>
      <c r="T1386" t="str">
        <f>_xlfn.CONCAT(bike_store_customer_order[[#This Row],[first_name]]," ",bike_store_customer_order[[#This Row],[last_name]])</f>
        <v>Chanel May</v>
      </c>
    </row>
    <row r="1387" spans="1:20" x14ac:dyDescent="0.3">
      <c r="A1387">
        <v>1209</v>
      </c>
      <c r="B1387" s="1" t="s">
        <v>1352</v>
      </c>
      <c r="C1387" s="1" t="s">
        <v>1169</v>
      </c>
      <c r="D1387" s="1" t="s">
        <v>1353</v>
      </c>
      <c r="E1387" s="1" t="s">
        <v>145</v>
      </c>
      <c r="F1387" s="1" t="s">
        <v>27</v>
      </c>
      <c r="G1387">
        <v>584</v>
      </c>
      <c r="H1387">
        <v>3</v>
      </c>
      <c r="I1387">
        <v>15</v>
      </c>
      <c r="J1387">
        <v>1</v>
      </c>
      <c r="K1387">
        <v>0.1</v>
      </c>
      <c r="L1387" s="1" t="s">
        <v>303</v>
      </c>
      <c r="M1387">
        <v>1</v>
      </c>
      <c r="N1387">
        <v>3</v>
      </c>
      <c r="O1387">
        <v>529.99</v>
      </c>
      <c r="P1387">
        <v>2016</v>
      </c>
      <c r="Q1387" s="1" t="s">
        <v>19</v>
      </c>
      <c r="R1387" s="1" t="s">
        <v>24</v>
      </c>
      <c r="S1387">
        <v>476.99100000000004</v>
      </c>
      <c r="T1387" t="str">
        <f>_xlfn.CONCAT(bike_store_customer_order[[#This Row],[first_name]]," ",bike_store_customer_order[[#This Row],[last_name]])</f>
        <v>Deandrea Cox</v>
      </c>
    </row>
    <row r="1388" spans="1:20" x14ac:dyDescent="0.3">
      <c r="A1388">
        <v>1219</v>
      </c>
      <c r="B1388" s="1" t="s">
        <v>2816</v>
      </c>
      <c r="C1388" s="1" t="s">
        <v>2817</v>
      </c>
      <c r="D1388" s="1" t="s">
        <v>2818</v>
      </c>
      <c r="E1388" s="1" t="s">
        <v>45</v>
      </c>
      <c r="F1388" s="1" t="s">
        <v>27</v>
      </c>
      <c r="G1388">
        <v>585</v>
      </c>
      <c r="H1388">
        <v>3</v>
      </c>
      <c r="I1388">
        <v>15</v>
      </c>
      <c r="J1388">
        <v>1</v>
      </c>
      <c r="K1388">
        <v>0.05</v>
      </c>
      <c r="L1388" s="1" t="s">
        <v>303</v>
      </c>
      <c r="M1388">
        <v>1</v>
      </c>
      <c r="N1388">
        <v>3</v>
      </c>
      <c r="O1388">
        <v>529.99</v>
      </c>
      <c r="P1388">
        <v>2016</v>
      </c>
      <c r="Q1388" s="1" t="s">
        <v>19</v>
      </c>
      <c r="R1388" s="1" t="s">
        <v>24</v>
      </c>
      <c r="S1388">
        <v>503.4905</v>
      </c>
      <c r="T1388" t="str">
        <f>_xlfn.CONCAT(bike_store_customer_order[[#This Row],[first_name]]," ",bike_store_customer_order[[#This Row],[last_name]])</f>
        <v>Alden Atkinson</v>
      </c>
    </row>
    <row r="1389" spans="1:20" x14ac:dyDescent="0.3">
      <c r="A1389">
        <v>1234</v>
      </c>
      <c r="B1389" s="1" t="s">
        <v>651</v>
      </c>
      <c r="C1389" s="1" t="s">
        <v>652</v>
      </c>
      <c r="D1389" s="1" t="s">
        <v>653</v>
      </c>
      <c r="E1389" s="1" t="s">
        <v>47</v>
      </c>
      <c r="F1389" s="1" t="s">
        <v>27</v>
      </c>
      <c r="G1389">
        <v>47</v>
      </c>
      <c r="H1389">
        <v>2</v>
      </c>
      <c r="I1389">
        <v>15</v>
      </c>
      <c r="J1389">
        <v>1</v>
      </c>
      <c r="K1389">
        <v>0.1</v>
      </c>
      <c r="L1389" s="1" t="s">
        <v>303</v>
      </c>
      <c r="M1389">
        <v>1</v>
      </c>
      <c r="N1389">
        <v>3</v>
      </c>
      <c r="O1389">
        <v>529.99</v>
      </c>
      <c r="P1389">
        <v>2016</v>
      </c>
      <c r="Q1389" s="1" t="s">
        <v>19</v>
      </c>
      <c r="R1389" s="1" t="s">
        <v>24</v>
      </c>
      <c r="S1389">
        <v>476.99100000000004</v>
      </c>
      <c r="T1389" t="str">
        <f>_xlfn.CONCAT(bike_store_customer_order[[#This Row],[first_name]]," ",bike_store_customer_order[[#This Row],[last_name]])</f>
        <v>Joshua Berg</v>
      </c>
    </row>
    <row r="1390" spans="1:20" x14ac:dyDescent="0.3">
      <c r="A1390">
        <v>1264</v>
      </c>
      <c r="B1390" s="1" t="s">
        <v>1000</v>
      </c>
      <c r="C1390" s="1" t="s">
        <v>1001</v>
      </c>
      <c r="D1390" s="1" t="s">
        <v>1002</v>
      </c>
      <c r="E1390" s="1" t="s">
        <v>67</v>
      </c>
      <c r="F1390" s="1" t="s">
        <v>27</v>
      </c>
      <c r="G1390">
        <v>140</v>
      </c>
      <c r="H1390">
        <v>1</v>
      </c>
      <c r="I1390">
        <v>15</v>
      </c>
      <c r="J1390">
        <v>1</v>
      </c>
      <c r="K1390">
        <v>0.2</v>
      </c>
      <c r="L1390" s="1" t="s">
        <v>303</v>
      </c>
      <c r="M1390">
        <v>1</v>
      </c>
      <c r="N1390">
        <v>3</v>
      </c>
      <c r="O1390">
        <v>529.99</v>
      </c>
      <c r="P1390">
        <v>2016</v>
      </c>
      <c r="Q1390" s="1" t="s">
        <v>19</v>
      </c>
      <c r="R1390" s="1" t="s">
        <v>24</v>
      </c>
      <c r="S1390">
        <v>423.99200000000002</v>
      </c>
      <c r="T1390" t="str">
        <f>_xlfn.CONCAT(bike_store_customer_order[[#This Row],[first_name]]," ",bike_store_customer_order[[#This Row],[last_name]])</f>
        <v>Devin Velazquez</v>
      </c>
    </row>
    <row r="1391" spans="1:20" x14ac:dyDescent="0.3">
      <c r="A1391">
        <v>1296</v>
      </c>
      <c r="B1391" s="1" t="s">
        <v>1359</v>
      </c>
      <c r="C1391" s="1" t="s">
        <v>1360</v>
      </c>
      <c r="D1391" s="1" t="s">
        <v>1361</v>
      </c>
      <c r="E1391" s="1" t="s">
        <v>164</v>
      </c>
      <c r="F1391" s="1" t="s">
        <v>27</v>
      </c>
      <c r="G1391">
        <v>39</v>
      </c>
      <c r="H1391">
        <v>4</v>
      </c>
      <c r="I1391">
        <v>15</v>
      </c>
      <c r="J1391">
        <v>1</v>
      </c>
      <c r="K1391">
        <v>0.1</v>
      </c>
      <c r="L1391" s="1" t="s">
        <v>303</v>
      </c>
      <c r="M1391">
        <v>1</v>
      </c>
      <c r="N1391">
        <v>3</v>
      </c>
      <c r="O1391">
        <v>529.99</v>
      </c>
      <c r="P1391">
        <v>2016</v>
      </c>
      <c r="Q1391" s="1" t="s">
        <v>19</v>
      </c>
      <c r="R1391" s="1" t="s">
        <v>24</v>
      </c>
      <c r="S1391">
        <v>476.99100000000004</v>
      </c>
      <c r="T1391" t="str">
        <f>_xlfn.CONCAT(bike_store_customer_order[[#This Row],[first_name]]," ",bike_store_customer_order[[#This Row],[last_name]])</f>
        <v>Travis Whitley</v>
      </c>
    </row>
    <row r="1392" spans="1:20" x14ac:dyDescent="0.3">
      <c r="A1392">
        <v>1314</v>
      </c>
      <c r="B1392" s="1" t="s">
        <v>784</v>
      </c>
      <c r="C1392" s="1" t="s">
        <v>785</v>
      </c>
      <c r="D1392" s="1" t="s">
        <v>786</v>
      </c>
      <c r="E1392" s="1" t="s">
        <v>115</v>
      </c>
      <c r="F1392" s="1" t="s">
        <v>21</v>
      </c>
      <c r="G1392">
        <v>257</v>
      </c>
      <c r="H1392">
        <v>4</v>
      </c>
      <c r="I1392">
        <v>15</v>
      </c>
      <c r="J1392">
        <v>1</v>
      </c>
      <c r="K1392">
        <v>0.1</v>
      </c>
      <c r="L1392" s="1" t="s">
        <v>303</v>
      </c>
      <c r="M1392">
        <v>1</v>
      </c>
      <c r="N1392">
        <v>3</v>
      </c>
      <c r="O1392">
        <v>529.99</v>
      </c>
      <c r="P1392">
        <v>2016</v>
      </c>
      <c r="Q1392" s="1" t="s">
        <v>19</v>
      </c>
      <c r="R1392" s="1" t="s">
        <v>24</v>
      </c>
      <c r="S1392">
        <v>476.99100000000004</v>
      </c>
      <c r="T1392" t="str">
        <f>_xlfn.CONCAT(bike_store_customer_order[[#This Row],[first_name]]," ",bike_store_customer_order[[#This Row],[last_name]])</f>
        <v>Joeann Garrison</v>
      </c>
    </row>
    <row r="1393" spans="1:20" x14ac:dyDescent="0.3">
      <c r="A1393">
        <v>1351</v>
      </c>
      <c r="B1393" s="1" t="s">
        <v>2173</v>
      </c>
      <c r="C1393" s="1" t="s">
        <v>2174</v>
      </c>
      <c r="D1393" s="1" t="s">
        <v>2175</v>
      </c>
      <c r="E1393" s="1" t="s">
        <v>130</v>
      </c>
      <c r="F1393" s="1" t="s">
        <v>27</v>
      </c>
      <c r="G1393">
        <v>237</v>
      </c>
      <c r="H1393">
        <v>1</v>
      </c>
      <c r="I1393">
        <v>15</v>
      </c>
      <c r="J1393">
        <v>1</v>
      </c>
      <c r="K1393">
        <v>0.2</v>
      </c>
      <c r="L1393" s="1" t="s">
        <v>303</v>
      </c>
      <c r="M1393">
        <v>1</v>
      </c>
      <c r="N1393">
        <v>3</v>
      </c>
      <c r="O1393">
        <v>529.99</v>
      </c>
      <c r="P1393">
        <v>2016</v>
      </c>
      <c r="Q1393" s="1" t="s">
        <v>19</v>
      </c>
      <c r="R1393" s="1" t="s">
        <v>24</v>
      </c>
      <c r="S1393">
        <v>423.99200000000002</v>
      </c>
      <c r="T1393" t="str">
        <f>_xlfn.CONCAT(bike_store_customer_order[[#This Row],[first_name]]," ",bike_store_customer_order[[#This Row],[last_name]])</f>
        <v>Carman Hardy</v>
      </c>
    </row>
    <row r="1394" spans="1:20" x14ac:dyDescent="0.3">
      <c r="A1394">
        <v>1368</v>
      </c>
      <c r="B1394" s="1" t="s">
        <v>1017</v>
      </c>
      <c r="C1394" s="1" t="s">
        <v>1018</v>
      </c>
      <c r="D1394" s="1" t="s">
        <v>1019</v>
      </c>
      <c r="E1394" s="1" t="s">
        <v>34</v>
      </c>
      <c r="F1394" s="1" t="s">
        <v>27</v>
      </c>
      <c r="G1394">
        <v>223</v>
      </c>
      <c r="H1394">
        <v>5</v>
      </c>
      <c r="I1394">
        <v>15</v>
      </c>
      <c r="J1394">
        <v>1</v>
      </c>
      <c r="K1394">
        <v>0.05</v>
      </c>
      <c r="L1394" s="1" t="s">
        <v>303</v>
      </c>
      <c r="M1394">
        <v>1</v>
      </c>
      <c r="N1394">
        <v>3</v>
      </c>
      <c r="O1394">
        <v>529.99</v>
      </c>
      <c r="P1394">
        <v>2016</v>
      </c>
      <c r="Q1394" s="1" t="s">
        <v>19</v>
      </c>
      <c r="R1394" s="1" t="s">
        <v>24</v>
      </c>
      <c r="S1394">
        <v>503.4905</v>
      </c>
      <c r="T1394" t="str">
        <f>_xlfn.CONCAT(bike_store_customer_order[[#This Row],[first_name]]," ",bike_store_customer_order[[#This Row],[last_name]])</f>
        <v>Veronique Fulton</v>
      </c>
    </row>
    <row r="1395" spans="1:20" x14ac:dyDescent="0.3">
      <c r="A1395">
        <v>1374</v>
      </c>
      <c r="B1395" s="1" t="s">
        <v>2360</v>
      </c>
      <c r="C1395" s="1" t="s">
        <v>875</v>
      </c>
      <c r="D1395" s="1" t="s">
        <v>2361</v>
      </c>
      <c r="E1395" s="1" t="s">
        <v>37</v>
      </c>
      <c r="F1395" s="1" t="s">
        <v>21</v>
      </c>
      <c r="G1395">
        <v>518</v>
      </c>
      <c r="H1395">
        <v>4</v>
      </c>
      <c r="I1395">
        <v>15</v>
      </c>
      <c r="J1395">
        <v>2</v>
      </c>
      <c r="K1395">
        <v>0.2</v>
      </c>
      <c r="L1395" s="1" t="s">
        <v>303</v>
      </c>
      <c r="M1395">
        <v>1</v>
      </c>
      <c r="N1395">
        <v>3</v>
      </c>
      <c r="O1395">
        <v>529.99</v>
      </c>
      <c r="P1395">
        <v>2016</v>
      </c>
      <c r="Q1395" s="1" t="s">
        <v>19</v>
      </c>
      <c r="R1395" s="1" t="s">
        <v>24</v>
      </c>
      <c r="S1395">
        <v>847.98400000000004</v>
      </c>
      <c r="T1395" t="str">
        <f>_xlfn.CONCAT(bike_store_customer_order[[#This Row],[first_name]]," ",bike_store_customer_order[[#This Row],[last_name]])</f>
        <v>Juliane Dillard</v>
      </c>
    </row>
    <row r="1396" spans="1:20" x14ac:dyDescent="0.3">
      <c r="A1396">
        <v>1440</v>
      </c>
      <c r="B1396" s="1" t="s">
        <v>2819</v>
      </c>
      <c r="C1396" s="1" t="s">
        <v>1929</v>
      </c>
      <c r="D1396" s="1" t="s">
        <v>2820</v>
      </c>
      <c r="E1396" s="1" t="s">
        <v>132</v>
      </c>
      <c r="F1396" s="1" t="s">
        <v>27</v>
      </c>
      <c r="G1396">
        <v>466</v>
      </c>
      <c r="H1396">
        <v>4</v>
      </c>
      <c r="I1396">
        <v>15</v>
      </c>
      <c r="J1396">
        <v>1</v>
      </c>
      <c r="K1396">
        <v>0.1</v>
      </c>
      <c r="L1396" s="1" t="s">
        <v>303</v>
      </c>
      <c r="M1396">
        <v>1</v>
      </c>
      <c r="N1396">
        <v>3</v>
      </c>
      <c r="O1396">
        <v>529.99</v>
      </c>
      <c r="P1396">
        <v>2016</v>
      </c>
      <c r="Q1396" s="1" t="s">
        <v>19</v>
      </c>
      <c r="R1396" s="1" t="s">
        <v>24</v>
      </c>
      <c r="S1396">
        <v>476.99100000000004</v>
      </c>
      <c r="T1396" t="str">
        <f>_xlfn.CONCAT(bike_store_customer_order[[#This Row],[first_name]]," ",bike_store_customer_order[[#This Row],[last_name]])</f>
        <v>Ernest Rollins</v>
      </c>
    </row>
    <row r="1397" spans="1:20" x14ac:dyDescent="0.3">
      <c r="A1397">
        <v>550</v>
      </c>
      <c r="B1397" s="1" t="s">
        <v>2821</v>
      </c>
      <c r="C1397" s="1" t="s">
        <v>730</v>
      </c>
      <c r="D1397" s="1" t="s">
        <v>2822</v>
      </c>
      <c r="E1397" s="1" t="s">
        <v>94</v>
      </c>
      <c r="F1397" s="1" t="s">
        <v>27</v>
      </c>
      <c r="G1397">
        <v>639</v>
      </c>
      <c r="H1397">
        <v>1</v>
      </c>
      <c r="I1397">
        <v>15</v>
      </c>
      <c r="J1397">
        <v>1</v>
      </c>
      <c r="K1397">
        <v>7.0000000000000007E-2</v>
      </c>
      <c r="L1397" s="1" t="s">
        <v>303</v>
      </c>
      <c r="M1397">
        <v>1</v>
      </c>
      <c r="N1397">
        <v>3</v>
      </c>
      <c r="O1397">
        <v>529.99</v>
      </c>
      <c r="P1397">
        <v>2016</v>
      </c>
      <c r="Q1397" s="1" t="s">
        <v>19</v>
      </c>
      <c r="R1397" s="1" t="s">
        <v>24</v>
      </c>
      <c r="S1397">
        <v>492.89069999999998</v>
      </c>
      <c r="T1397" t="str">
        <f>_xlfn.CONCAT(bike_store_customer_order[[#This Row],[first_name]]," ",bike_store_customer_order[[#This Row],[last_name]])</f>
        <v>Felicidad Golden</v>
      </c>
    </row>
    <row r="1398" spans="1:20" x14ac:dyDescent="0.3">
      <c r="A1398">
        <v>52</v>
      </c>
      <c r="B1398" s="1" t="s">
        <v>2555</v>
      </c>
      <c r="C1398" s="1" t="s">
        <v>2556</v>
      </c>
      <c r="D1398" s="1" t="s">
        <v>2557</v>
      </c>
      <c r="E1398" s="1" t="s">
        <v>73</v>
      </c>
      <c r="F1398" s="1" t="s">
        <v>27</v>
      </c>
      <c r="G1398">
        <v>1501</v>
      </c>
      <c r="H1398">
        <v>3</v>
      </c>
      <c r="I1398">
        <v>15</v>
      </c>
      <c r="J1398">
        <v>1</v>
      </c>
      <c r="K1398">
        <v>0.05</v>
      </c>
      <c r="L1398" s="1" t="s">
        <v>303</v>
      </c>
      <c r="M1398">
        <v>1</v>
      </c>
      <c r="N1398">
        <v>3</v>
      </c>
      <c r="O1398">
        <v>529.99</v>
      </c>
      <c r="P1398">
        <v>2016</v>
      </c>
      <c r="Q1398" s="1" t="s">
        <v>19</v>
      </c>
      <c r="R1398" s="1" t="s">
        <v>24</v>
      </c>
      <c r="S1398">
        <v>503.4905</v>
      </c>
      <c r="T1398" t="str">
        <f>_xlfn.CONCAT(bike_store_customer_order[[#This Row],[first_name]]," ",bike_store_customer_order[[#This Row],[last_name]])</f>
        <v>Tu Ramirez</v>
      </c>
    </row>
    <row r="1399" spans="1:20" x14ac:dyDescent="0.3">
      <c r="A1399">
        <v>426</v>
      </c>
      <c r="B1399" s="1" t="s">
        <v>2245</v>
      </c>
      <c r="C1399" s="1" t="s">
        <v>2087</v>
      </c>
      <c r="D1399" s="1" t="s">
        <v>2246</v>
      </c>
      <c r="E1399" s="1" t="s">
        <v>196</v>
      </c>
      <c r="F1399" s="1" t="s">
        <v>21</v>
      </c>
      <c r="G1399">
        <v>1247</v>
      </c>
      <c r="H1399">
        <v>1</v>
      </c>
      <c r="I1399">
        <v>15</v>
      </c>
      <c r="J1399">
        <v>2</v>
      </c>
      <c r="K1399">
        <v>0.1</v>
      </c>
      <c r="L1399" s="1" t="s">
        <v>303</v>
      </c>
      <c r="M1399">
        <v>1</v>
      </c>
      <c r="N1399">
        <v>3</v>
      </c>
      <c r="O1399">
        <v>529.99</v>
      </c>
      <c r="P1399">
        <v>2016</v>
      </c>
      <c r="Q1399" s="1" t="s">
        <v>19</v>
      </c>
      <c r="R1399" s="1" t="s">
        <v>24</v>
      </c>
      <c r="S1399">
        <v>953.98200000000008</v>
      </c>
      <c r="T1399" t="str">
        <f>_xlfn.CONCAT(bike_store_customer_order[[#This Row],[first_name]]," ",bike_store_customer_order[[#This Row],[last_name]])</f>
        <v>Daisy Ward</v>
      </c>
    </row>
    <row r="1400" spans="1:20" x14ac:dyDescent="0.3">
      <c r="A1400">
        <v>19</v>
      </c>
      <c r="B1400" s="1" t="s">
        <v>2823</v>
      </c>
      <c r="C1400" s="1" t="s">
        <v>2824</v>
      </c>
      <c r="D1400" s="1" t="s">
        <v>2825</v>
      </c>
      <c r="E1400" s="1" t="s">
        <v>42</v>
      </c>
      <c r="F1400" s="1" t="s">
        <v>27</v>
      </c>
      <c r="G1400">
        <v>1211</v>
      </c>
      <c r="H1400">
        <v>1</v>
      </c>
      <c r="I1400">
        <v>15</v>
      </c>
      <c r="J1400">
        <v>2</v>
      </c>
      <c r="K1400">
        <v>0.2</v>
      </c>
      <c r="L1400" s="1" t="s">
        <v>303</v>
      </c>
      <c r="M1400">
        <v>1</v>
      </c>
      <c r="N1400">
        <v>3</v>
      </c>
      <c r="O1400">
        <v>529.99</v>
      </c>
      <c r="P1400">
        <v>2016</v>
      </c>
      <c r="Q1400" s="1" t="s">
        <v>19</v>
      </c>
      <c r="R1400" s="1" t="s">
        <v>24</v>
      </c>
      <c r="S1400">
        <v>847.98400000000004</v>
      </c>
      <c r="T1400" t="str">
        <f>_xlfn.CONCAT(bike_store_customer_order[[#This Row],[first_name]]," ",bike_store_customer_order[[#This Row],[last_name]])</f>
        <v>Lizzette Stein</v>
      </c>
    </row>
    <row r="1401" spans="1:20" x14ac:dyDescent="0.3">
      <c r="A1401">
        <v>793</v>
      </c>
      <c r="B1401" s="1" t="s">
        <v>2580</v>
      </c>
      <c r="C1401" s="1" t="s">
        <v>1322</v>
      </c>
      <c r="D1401" s="1" t="s">
        <v>2581</v>
      </c>
      <c r="E1401" s="1" t="s">
        <v>120</v>
      </c>
      <c r="F1401" s="1" t="s">
        <v>27</v>
      </c>
      <c r="G1401">
        <v>1078</v>
      </c>
      <c r="H1401">
        <v>3</v>
      </c>
      <c r="I1401">
        <v>15</v>
      </c>
      <c r="J1401">
        <v>1</v>
      </c>
      <c r="K1401">
        <v>7.0000000000000007E-2</v>
      </c>
      <c r="L1401" s="1" t="s">
        <v>303</v>
      </c>
      <c r="M1401">
        <v>1</v>
      </c>
      <c r="N1401">
        <v>3</v>
      </c>
      <c r="O1401">
        <v>529.99</v>
      </c>
      <c r="P1401">
        <v>2016</v>
      </c>
      <c r="Q1401" s="1" t="s">
        <v>19</v>
      </c>
      <c r="R1401" s="1" t="s">
        <v>24</v>
      </c>
      <c r="S1401">
        <v>492.89069999999998</v>
      </c>
      <c r="T1401" t="str">
        <f>_xlfn.CONCAT(bike_store_customer_order[[#This Row],[first_name]]," ",bike_store_customer_order[[#This Row],[last_name]])</f>
        <v>Chantay Maynard</v>
      </c>
    </row>
    <row r="1402" spans="1:20" x14ac:dyDescent="0.3">
      <c r="A1402">
        <v>1304</v>
      </c>
      <c r="B1402" s="1" t="s">
        <v>2020</v>
      </c>
      <c r="C1402" s="1" t="s">
        <v>652</v>
      </c>
      <c r="D1402" s="1" t="s">
        <v>2021</v>
      </c>
      <c r="E1402" s="1" t="s">
        <v>131</v>
      </c>
      <c r="F1402" s="1" t="s">
        <v>27</v>
      </c>
      <c r="G1402">
        <v>1025</v>
      </c>
      <c r="H1402">
        <v>4</v>
      </c>
      <c r="I1402">
        <v>15</v>
      </c>
      <c r="J1402">
        <v>1</v>
      </c>
      <c r="K1402">
        <v>0.05</v>
      </c>
      <c r="L1402" s="1" t="s">
        <v>303</v>
      </c>
      <c r="M1402">
        <v>1</v>
      </c>
      <c r="N1402">
        <v>3</v>
      </c>
      <c r="O1402">
        <v>529.99</v>
      </c>
      <c r="P1402">
        <v>2016</v>
      </c>
      <c r="Q1402" s="1" t="s">
        <v>19</v>
      </c>
      <c r="R1402" s="1" t="s">
        <v>24</v>
      </c>
      <c r="S1402">
        <v>503.4905</v>
      </c>
      <c r="T1402" t="str">
        <f>_xlfn.CONCAT(bike_store_customer_order[[#This Row],[first_name]]," ",bike_store_customer_order[[#This Row],[last_name]])</f>
        <v>Tama Berg</v>
      </c>
    </row>
    <row r="1403" spans="1:20" x14ac:dyDescent="0.3">
      <c r="A1403">
        <v>2</v>
      </c>
      <c r="B1403" s="1" t="s">
        <v>943</v>
      </c>
      <c r="C1403" s="1" t="s">
        <v>1770</v>
      </c>
      <c r="D1403" s="1" t="s">
        <v>1771</v>
      </c>
      <c r="E1403" s="1" t="s">
        <v>148</v>
      </c>
      <c r="F1403" s="1" t="s">
        <v>21</v>
      </c>
      <c r="G1403">
        <v>692</v>
      </c>
      <c r="H1403">
        <v>3</v>
      </c>
      <c r="I1403">
        <v>15</v>
      </c>
      <c r="J1403">
        <v>2</v>
      </c>
      <c r="K1403">
        <v>7.0000000000000007E-2</v>
      </c>
      <c r="L1403" s="1" t="s">
        <v>303</v>
      </c>
      <c r="M1403">
        <v>1</v>
      </c>
      <c r="N1403">
        <v>3</v>
      </c>
      <c r="O1403">
        <v>529.99</v>
      </c>
      <c r="P1403">
        <v>2016</v>
      </c>
      <c r="Q1403" s="1" t="s">
        <v>19</v>
      </c>
      <c r="R1403" s="1" t="s">
        <v>24</v>
      </c>
      <c r="S1403">
        <v>985.78139999999996</v>
      </c>
      <c r="T1403" t="str">
        <f>_xlfn.CONCAT(bike_store_customer_order[[#This Row],[first_name]]," ",bike_store_customer_order[[#This Row],[last_name]])</f>
        <v>Kasha Todd</v>
      </c>
    </row>
    <row r="1404" spans="1:20" x14ac:dyDescent="0.3">
      <c r="A1404">
        <v>650</v>
      </c>
      <c r="B1404" s="1" t="s">
        <v>2826</v>
      </c>
      <c r="C1404" s="1" t="s">
        <v>2827</v>
      </c>
      <c r="D1404" s="1" t="s">
        <v>2828</v>
      </c>
      <c r="E1404" s="1" t="s">
        <v>47</v>
      </c>
      <c r="F1404" s="1" t="s">
        <v>27</v>
      </c>
      <c r="G1404">
        <v>959</v>
      </c>
      <c r="H1404">
        <v>1</v>
      </c>
      <c r="I1404">
        <v>15</v>
      </c>
      <c r="J1404">
        <v>1</v>
      </c>
      <c r="K1404">
        <v>0.2</v>
      </c>
      <c r="L1404" s="1" t="s">
        <v>303</v>
      </c>
      <c r="M1404">
        <v>1</v>
      </c>
      <c r="N1404">
        <v>3</v>
      </c>
      <c r="O1404">
        <v>529.99</v>
      </c>
      <c r="P1404">
        <v>2016</v>
      </c>
      <c r="Q1404" s="1" t="s">
        <v>19</v>
      </c>
      <c r="R1404" s="1" t="s">
        <v>24</v>
      </c>
      <c r="S1404">
        <v>423.99200000000002</v>
      </c>
      <c r="T1404" t="str">
        <f>_xlfn.CONCAT(bike_store_customer_order[[#This Row],[first_name]]," ",bike_store_customer_order[[#This Row],[last_name]])</f>
        <v>Rita Bailey</v>
      </c>
    </row>
    <row r="1405" spans="1:20" x14ac:dyDescent="0.3">
      <c r="A1405">
        <v>44</v>
      </c>
      <c r="B1405" s="1" t="s">
        <v>606</v>
      </c>
      <c r="C1405" s="1" t="s">
        <v>1043</v>
      </c>
      <c r="D1405" s="1" t="s">
        <v>1044</v>
      </c>
      <c r="E1405" s="1" t="s">
        <v>106</v>
      </c>
      <c r="F1405" s="1" t="s">
        <v>27</v>
      </c>
      <c r="G1405">
        <v>1583</v>
      </c>
      <c r="H1405">
        <v>1</v>
      </c>
      <c r="I1405">
        <v>15</v>
      </c>
      <c r="J1405">
        <v>1</v>
      </c>
      <c r="K1405">
        <v>0.05</v>
      </c>
      <c r="L1405" s="1" t="s">
        <v>303</v>
      </c>
      <c r="M1405">
        <v>1</v>
      </c>
      <c r="N1405">
        <v>3</v>
      </c>
      <c r="O1405">
        <v>529.99</v>
      </c>
      <c r="P1405">
        <v>2016</v>
      </c>
      <c r="Q1405" s="1" t="s">
        <v>19</v>
      </c>
      <c r="R1405" s="1" t="s">
        <v>24</v>
      </c>
      <c r="S1405">
        <v>503.4905</v>
      </c>
      <c r="T1405" t="str">
        <f>_xlfn.CONCAT(bike_store_customer_order[[#This Row],[first_name]]," ",bike_store_customer_order[[#This Row],[last_name]])</f>
        <v>Onita Johns</v>
      </c>
    </row>
    <row r="1406" spans="1:20" x14ac:dyDescent="0.3">
      <c r="A1406">
        <v>81</v>
      </c>
      <c r="B1406" s="1" t="s">
        <v>2498</v>
      </c>
      <c r="C1406" s="1" t="s">
        <v>1666</v>
      </c>
      <c r="D1406" s="1" t="s">
        <v>2499</v>
      </c>
      <c r="E1406" s="1" t="s">
        <v>89</v>
      </c>
      <c r="F1406" s="1" t="s">
        <v>21</v>
      </c>
      <c r="G1406">
        <v>679</v>
      </c>
      <c r="H1406">
        <v>1</v>
      </c>
      <c r="I1406">
        <v>15</v>
      </c>
      <c r="J1406">
        <v>2</v>
      </c>
      <c r="K1406">
        <v>0.2</v>
      </c>
      <c r="L1406" s="1" t="s">
        <v>303</v>
      </c>
      <c r="M1406">
        <v>1</v>
      </c>
      <c r="N1406">
        <v>3</v>
      </c>
      <c r="O1406">
        <v>529.99</v>
      </c>
      <c r="P1406">
        <v>2016</v>
      </c>
      <c r="Q1406" s="1" t="s">
        <v>19</v>
      </c>
      <c r="R1406" s="1" t="s">
        <v>24</v>
      </c>
      <c r="S1406">
        <v>847.98400000000004</v>
      </c>
      <c r="T1406" t="str">
        <f>_xlfn.CONCAT(bike_store_customer_order[[#This Row],[first_name]]," ",bike_store_customer_order[[#This Row],[last_name]])</f>
        <v>Zina Bonner</v>
      </c>
    </row>
    <row r="1407" spans="1:20" x14ac:dyDescent="0.3">
      <c r="A1407">
        <v>675</v>
      </c>
      <c r="B1407" s="1" t="s">
        <v>801</v>
      </c>
      <c r="C1407" s="1" t="s">
        <v>802</v>
      </c>
      <c r="D1407" s="1" t="s">
        <v>803</v>
      </c>
      <c r="E1407" s="1" t="s">
        <v>117</v>
      </c>
      <c r="F1407" s="1" t="s">
        <v>15</v>
      </c>
      <c r="G1407">
        <v>1087</v>
      </c>
      <c r="H1407">
        <v>1</v>
      </c>
      <c r="I1407">
        <v>15</v>
      </c>
      <c r="J1407">
        <v>1</v>
      </c>
      <c r="K1407">
        <v>7.0000000000000007E-2</v>
      </c>
      <c r="L1407" s="1" t="s">
        <v>303</v>
      </c>
      <c r="M1407">
        <v>1</v>
      </c>
      <c r="N1407">
        <v>3</v>
      </c>
      <c r="O1407">
        <v>529.99</v>
      </c>
      <c r="P1407">
        <v>2016</v>
      </c>
      <c r="Q1407" s="1" t="s">
        <v>19</v>
      </c>
      <c r="R1407" s="1" t="s">
        <v>24</v>
      </c>
      <c r="S1407">
        <v>492.89069999999998</v>
      </c>
      <c r="T1407" t="str">
        <f>_xlfn.CONCAT(bike_store_customer_order[[#This Row],[first_name]]," ",bike_store_customer_order[[#This Row],[last_name]])</f>
        <v>Kermit Bowman</v>
      </c>
    </row>
    <row r="1408" spans="1:20" x14ac:dyDescent="0.3">
      <c r="A1408">
        <v>1197</v>
      </c>
      <c r="B1408" s="1" t="s">
        <v>2829</v>
      </c>
      <c r="C1408" s="1" t="s">
        <v>2830</v>
      </c>
      <c r="D1408" s="1" t="s">
        <v>2831</v>
      </c>
      <c r="E1408" s="1" t="s">
        <v>70</v>
      </c>
      <c r="F1408" s="1" t="s">
        <v>27</v>
      </c>
      <c r="G1408">
        <v>1239</v>
      </c>
      <c r="H1408">
        <v>1</v>
      </c>
      <c r="I1408">
        <v>15</v>
      </c>
      <c r="J1408">
        <v>2</v>
      </c>
      <c r="K1408">
        <v>0.2</v>
      </c>
      <c r="L1408" s="1" t="s">
        <v>303</v>
      </c>
      <c r="M1408">
        <v>1</v>
      </c>
      <c r="N1408">
        <v>3</v>
      </c>
      <c r="O1408">
        <v>529.99</v>
      </c>
      <c r="P1408">
        <v>2016</v>
      </c>
      <c r="Q1408" s="1" t="s">
        <v>19</v>
      </c>
      <c r="R1408" s="1" t="s">
        <v>24</v>
      </c>
      <c r="S1408">
        <v>847.98400000000004</v>
      </c>
      <c r="T1408" t="str">
        <f>_xlfn.CONCAT(bike_store_customer_order[[#This Row],[first_name]]," ",bike_store_customer_order[[#This Row],[last_name]])</f>
        <v>Nakisha Clay</v>
      </c>
    </row>
    <row r="1409" spans="1:20" x14ac:dyDescent="0.3">
      <c r="A1409">
        <v>855</v>
      </c>
      <c r="B1409" s="1" t="s">
        <v>2112</v>
      </c>
      <c r="C1409" s="1" t="s">
        <v>2113</v>
      </c>
      <c r="D1409" s="1" t="s">
        <v>2114</v>
      </c>
      <c r="E1409" s="1" t="s">
        <v>78</v>
      </c>
      <c r="F1409" s="1" t="s">
        <v>21</v>
      </c>
      <c r="G1409">
        <v>631</v>
      </c>
      <c r="H1409">
        <v>2</v>
      </c>
      <c r="I1409">
        <v>15</v>
      </c>
      <c r="J1409">
        <v>2</v>
      </c>
      <c r="K1409">
        <v>7.0000000000000007E-2</v>
      </c>
      <c r="L1409" s="1" t="s">
        <v>303</v>
      </c>
      <c r="M1409">
        <v>1</v>
      </c>
      <c r="N1409">
        <v>3</v>
      </c>
      <c r="O1409">
        <v>529.99</v>
      </c>
      <c r="P1409">
        <v>2016</v>
      </c>
      <c r="Q1409" s="1" t="s">
        <v>19</v>
      </c>
      <c r="R1409" s="1" t="s">
        <v>24</v>
      </c>
      <c r="S1409">
        <v>985.78139999999996</v>
      </c>
      <c r="T1409" t="str">
        <f>_xlfn.CONCAT(bike_store_customer_order[[#This Row],[first_name]]," ",bike_store_customer_order[[#This Row],[last_name]])</f>
        <v>Lean Stark</v>
      </c>
    </row>
    <row r="1410" spans="1:20" x14ac:dyDescent="0.3">
      <c r="A1410">
        <v>24</v>
      </c>
      <c r="B1410" s="1" t="s">
        <v>2500</v>
      </c>
      <c r="C1410" s="1" t="s">
        <v>2501</v>
      </c>
      <c r="D1410" s="1" t="s">
        <v>2502</v>
      </c>
      <c r="E1410" s="1" t="s">
        <v>149</v>
      </c>
      <c r="F1410" s="1" t="s">
        <v>21</v>
      </c>
      <c r="G1410">
        <v>1573</v>
      </c>
      <c r="H1410">
        <v>3</v>
      </c>
      <c r="I1410">
        <v>15</v>
      </c>
      <c r="J1410">
        <v>2</v>
      </c>
      <c r="K1410">
        <v>0.1</v>
      </c>
      <c r="L1410" s="1" t="s">
        <v>303</v>
      </c>
      <c r="M1410">
        <v>1</v>
      </c>
      <c r="N1410">
        <v>3</v>
      </c>
      <c r="O1410">
        <v>529.99</v>
      </c>
      <c r="P1410">
        <v>2016</v>
      </c>
      <c r="Q1410" s="1" t="s">
        <v>19</v>
      </c>
      <c r="R1410" s="1" t="s">
        <v>24</v>
      </c>
      <c r="S1410">
        <v>953.98200000000008</v>
      </c>
      <c r="T1410" t="str">
        <f>_xlfn.CONCAT(bike_store_customer_order[[#This Row],[first_name]]," ",bike_store_customer_order[[#This Row],[last_name]])</f>
        <v>Corene Wall</v>
      </c>
    </row>
    <row r="1411" spans="1:20" x14ac:dyDescent="0.3">
      <c r="A1411">
        <v>903</v>
      </c>
      <c r="B1411" s="1" t="s">
        <v>1710</v>
      </c>
      <c r="C1411" s="1" t="s">
        <v>1711</v>
      </c>
      <c r="D1411" s="1" t="s">
        <v>1712</v>
      </c>
      <c r="E1411" s="1" t="s">
        <v>31</v>
      </c>
      <c r="F1411" s="1" t="s">
        <v>27</v>
      </c>
      <c r="G1411">
        <v>1240</v>
      </c>
      <c r="H1411">
        <v>3</v>
      </c>
      <c r="I1411">
        <v>15</v>
      </c>
      <c r="J1411">
        <v>2</v>
      </c>
      <c r="K1411">
        <v>0.2</v>
      </c>
      <c r="L1411" s="1" t="s">
        <v>303</v>
      </c>
      <c r="M1411">
        <v>1</v>
      </c>
      <c r="N1411">
        <v>3</v>
      </c>
      <c r="O1411">
        <v>529.99</v>
      </c>
      <c r="P1411">
        <v>2016</v>
      </c>
      <c r="Q1411" s="1" t="s">
        <v>19</v>
      </c>
      <c r="R1411" s="1" t="s">
        <v>24</v>
      </c>
      <c r="S1411">
        <v>847.98400000000004</v>
      </c>
      <c r="T1411" t="str">
        <f>_xlfn.CONCAT(bike_store_customer_order[[#This Row],[first_name]]," ",bike_store_customer_order[[#This Row],[last_name]])</f>
        <v>Maira Long</v>
      </c>
    </row>
    <row r="1412" spans="1:20" x14ac:dyDescent="0.3">
      <c r="A1412">
        <v>16</v>
      </c>
      <c r="B1412" s="1" t="s">
        <v>1059</v>
      </c>
      <c r="C1412" s="1" t="s">
        <v>1060</v>
      </c>
      <c r="D1412" s="1" t="s">
        <v>1061</v>
      </c>
      <c r="E1412" s="1" t="s">
        <v>30</v>
      </c>
      <c r="F1412" s="1" t="s">
        <v>27</v>
      </c>
      <c r="G1412">
        <v>1020</v>
      </c>
      <c r="H1412">
        <v>3</v>
      </c>
      <c r="I1412">
        <v>15</v>
      </c>
      <c r="J1412">
        <v>1</v>
      </c>
      <c r="K1412">
        <v>7.0000000000000007E-2</v>
      </c>
      <c r="L1412" s="1" t="s">
        <v>303</v>
      </c>
      <c r="M1412">
        <v>1</v>
      </c>
      <c r="N1412">
        <v>3</v>
      </c>
      <c r="O1412">
        <v>529.99</v>
      </c>
      <c r="P1412">
        <v>2016</v>
      </c>
      <c r="Q1412" s="1" t="s">
        <v>19</v>
      </c>
      <c r="R1412" s="1" t="s">
        <v>24</v>
      </c>
      <c r="S1412">
        <v>492.89069999999998</v>
      </c>
      <c r="T1412" t="str">
        <f>_xlfn.CONCAT(bike_store_customer_order[[#This Row],[first_name]]," ",bike_store_customer_order[[#This Row],[last_name]])</f>
        <v>Emmitt Sanchez</v>
      </c>
    </row>
    <row r="1413" spans="1:20" x14ac:dyDescent="0.3">
      <c r="A1413">
        <v>669</v>
      </c>
      <c r="B1413" s="1" t="s">
        <v>2057</v>
      </c>
      <c r="C1413" s="1" t="s">
        <v>826</v>
      </c>
      <c r="D1413" s="1" t="s">
        <v>2058</v>
      </c>
      <c r="E1413" s="1" t="s">
        <v>195</v>
      </c>
      <c r="F1413" s="1" t="s">
        <v>15</v>
      </c>
      <c r="G1413">
        <v>1213</v>
      </c>
      <c r="H1413">
        <v>4</v>
      </c>
      <c r="I1413">
        <v>15</v>
      </c>
      <c r="J1413">
        <v>1</v>
      </c>
      <c r="K1413">
        <v>0.05</v>
      </c>
      <c r="L1413" s="1" t="s">
        <v>303</v>
      </c>
      <c r="M1413">
        <v>1</v>
      </c>
      <c r="N1413">
        <v>3</v>
      </c>
      <c r="O1413">
        <v>529.99</v>
      </c>
      <c r="P1413">
        <v>2016</v>
      </c>
      <c r="Q1413" s="1" t="s">
        <v>19</v>
      </c>
      <c r="R1413" s="1" t="s">
        <v>24</v>
      </c>
      <c r="S1413">
        <v>503.4905</v>
      </c>
      <c r="T1413" t="str">
        <f>_xlfn.CONCAT(bike_store_customer_order[[#This Row],[first_name]]," ",bike_store_customer_order[[#This Row],[last_name]])</f>
        <v>Willis Randolph</v>
      </c>
    </row>
    <row r="1414" spans="1:20" x14ac:dyDescent="0.3">
      <c r="A1414">
        <v>1031</v>
      </c>
      <c r="B1414" s="1" t="s">
        <v>1660</v>
      </c>
      <c r="C1414" s="1" t="s">
        <v>616</v>
      </c>
      <c r="D1414" s="1" t="s">
        <v>1713</v>
      </c>
      <c r="E1414" s="1" t="s">
        <v>111</v>
      </c>
      <c r="F1414" s="1" t="s">
        <v>27</v>
      </c>
      <c r="G1414">
        <v>1168</v>
      </c>
      <c r="H1414">
        <v>5</v>
      </c>
      <c r="I1414">
        <v>15</v>
      </c>
      <c r="J1414">
        <v>2</v>
      </c>
      <c r="K1414">
        <v>0.05</v>
      </c>
      <c r="L1414" s="1" t="s">
        <v>303</v>
      </c>
      <c r="M1414">
        <v>1</v>
      </c>
      <c r="N1414">
        <v>3</v>
      </c>
      <c r="O1414">
        <v>529.99</v>
      </c>
      <c r="P1414">
        <v>2016</v>
      </c>
      <c r="Q1414" s="1" t="s">
        <v>19</v>
      </c>
      <c r="R1414" s="1" t="s">
        <v>24</v>
      </c>
      <c r="S1414">
        <v>1006.981</v>
      </c>
      <c r="T1414" t="str">
        <f>_xlfn.CONCAT(bike_store_customer_order[[#This Row],[first_name]]," ",bike_store_customer_order[[#This Row],[last_name]])</f>
        <v>Tonja Bean</v>
      </c>
    </row>
    <row r="1415" spans="1:20" x14ac:dyDescent="0.3">
      <c r="A1415">
        <v>163</v>
      </c>
      <c r="B1415" s="1" t="s">
        <v>1411</v>
      </c>
      <c r="C1415" s="1" t="s">
        <v>1412</v>
      </c>
      <c r="D1415" s="1" t="s">
        <v>1413</v>
      </c>
      <c r="E1415" s="1" t="s">
        <v>57</v>
      </c>
      <c r="F1415" s="1" t="s">
        <v>27</v>
      </c>
      <c r="G1415">
        <v>632</v>
      </c>
      <c r="H1415">
        <v>3</v>
      </c>
      <c r="I1415">
        <v>15</v>
      </c>
      <c r="J1415">
        <v>1</v>
      </c>
      <c r="K1415">
        <v>7.0000000000000007E-2</v>
      </c>
      <c r="L1415" s="1" t="s">
        <v>303</v>
      </c>
      <c r="M1415">
        <v>1</v>
      </c>
      <c r="N1415">
        <v>3</v>
      </c>
      <c r="O1415">
        <v>529.99</v>
      </c>
      <c r="P1415">
        <v>2016</v>
      </c>
      <c r="Q1415" s="1" t="s">
        <v>19</v>
      </c>
      <c r="R1415" s="1" t="s">
        <v>24</v>
      </c>
      <c r="S1415">
        <v>492.89069999999998</v>
      </c>
      <c r="T1415" t="str">
        <f>_xlfn.CONCAT(bike_store_customer_order[[#This Row],[first_name]]," ",bike_store_customer_order[[#This Row],[last_name]])</f>
        <v>Margert Stevens</v>
      </c>
    </row>
    <row r="1416" spans="1:20" x14ac:dyDescent="0.3">
      <c r="A1416">
        <v>1382</v>
      </c>
      <c r="B1416" s="1" t="s">
        <v>2832</v>
      </c>
      <c r="C1416" s="1" t="s">
        <v>2713</v>
      </c>
      <c r="D1416" s="1" t="s">
        <v>2833</v>
      </c>
      <c r="E1416" s="1" t="s">
        <v>195</v>
      </c>
      <c r="F1416" s="1" t="s">
        <v>15</v>
      </c>
      <c r="G1416">
        <v>1095</v>
      </c>
      <c r="H1416">
        <v>3</v>
      </c>
      <c r="I1416">
        <v>15</v>
      </c>
      <c r="J1416">
        <v>2</v>
      </c>
      <c r="K1416">
        <v>0.1</v>
      </c>
      <c r="L1416" s="1" t="s">
        <v>303</v>
      </c>
      <c r="M1416">
        <v>1</v>
      </c>
      <c r="N1416">
        <v>3</v>
      </c>
      <c r="O1416">
        <v>529.99</v>
      </c>
      <c r="P1416">
        <v>2016</v>
      </c>
      <c r="Q1416" s="1" t="s">
        <v>19</v>
      </c>
      <c r="R1416" s="1" t="s">
        <v>24</v>
      </c>
      <c r="S1416">
        <v>953.98200000000008</v>
      </c>
      <c r="T1416" t="str">
        <f>_xlfn.CONCAT(bike_store_customer_order[[#This Row],[first_name]]," ",bike_store_customer_order[[#This Row],[last_name]])</f>
        <v>Wynona Douglas</v>
      </c>
    </row>
    <row r="1417" spans="1:20" x14ac:dyDescent="0.3">
      <c r="A1417">
        <v>106</v>
      </c>
      <c r="B1417" s="1" t="s">
        <v>2834</v>
      </c>
      <c r="C1417" s="1" t="s">
        <v>2835</v>
      </c>
      <c r="D1417" s="1" t="s">
        <v>2836</v>
      </c>
      <c r="E1417" s="1" t="s">
        <v>120</v>
      </c>
      <c r="F1417" s="1" t="s">
        <v>27</v>
      </c>
      <c r="G1417">
        <v>1066</v>
      </c>
      <c r="H1417">
        <v>1</v>
      </c>
      <c r="I1417">
        <v>15</v>
      </c>
      <c r="J1417">
        <v>2</v>
      </c>
      <c r="K1417">
        <v>0.05</v>
      </c>
      <c r="L1417" s="1" t="s">
        <v>303</v>
      </c>
      <c r="M1417">
        <v>1</v>
      </c>
      <c r="N1417">
        <v>3</v>
      </c>
      <c r="O1417">
        <v>529.99</v>
      </c>
      <c r="P1417">
        <v>2016</v>
      </c>
      <c r="Q1417" s="1" t="s">
        <v>19</v>
      </c>
      <c r="R1417" s="1" t="s">
        <v>24</v>
      </c>
      <c r="S1417">
        <v>1006.981</v>
      </c>
      <c r="T1417" t="str">
        <f>_xlfn.CONCAT(bike_store_customer_order[[#This Row],[first_name]]," ",bike_store_customer_order[[#This Row],[last_name]])</f>
        <v>Raul Melendez</v>
      </c>
    </row>
    <row r="1418" spans="1:20" x14ac:dyDescent="0.3">
      <c r="A1418">
        <v>975</v>
      </c>
      <c r="B1418" s="1" t="s">
        <v>1531</v>
      </c>
      <c r="C1418" s="1" t="s">
        <v>1060</v>
      </c>
      <c r="D1418" s="1" t="s">
        <v>1532</v>
      </c>
      <c r="E1418" s="1" t="s">
        <v>193</v>
      </c>
      <c r="F1418" s="1" t="s">
        <v>21</v>
      </c>
      <c r="G1418">
        <v>646</v>
      </c>
      <c r="H1418">
        <v>1</v>
      </c>
      <c r="I1418">
        <v>15</v>
      </c>
      <c r="J1418">
        <v>2</v>
      </c>
      <c r="K1418">
        <v>0.2</v>
      </c>
      <c r="L1418" s="1" t="s">
        <v>303</v>
      </c>
      <c r="M1418">
        <v>1</v>
      </c>
      <c r="N1418">
        <v>3</v>
      </c>
      <c r="O1418">
        <v>529.99</v>
      </c>
      <c r="P1418">
        <v>2016</v>
      </c>
      <c r="Q1418" s="1" t="s">
        <v>19</v>
      </c>
      <c r="R1418" s="1" t="s">
        <v>24</v>
      </c>
      <c r="S1418">
        <v>847.98400000000004</v>
      </c>
      <c r="T1418" t="str">
        <f>_xlfn.CONCAT(bike_store_customer_order[[#This Row],[first_name]]," ",bike_store_customer_order[[#This Row],[last_name]])</f>
        <v>Annis Sanchez</v>
      </c>
    </row>
    <row r="1419" spans="1:20" x14ac:dyDescent="0.3">
      <c r="A1419">
        <v>386</v>
      </c>
      <c r="B1419" s="1" t="s">
        <v>1234</v>
      </c>
      <c r="C1419" s="1" t="s">
        <v>1235</v>
      </c>
      <c r="D1419" s="1" t="s">
        <v>1236</v>
      </c>
      <c r="E1419" s="1" t="s">
        <v>78</v>
      </c>
      <c r="F1419" s="1" t="s">
        <v>21</v>
      </c>
      <c r="G1419">
        <v>875</v>
      </c>
      <c r="H1419">
        <v>2</v>
      </c>
      <c r="I1419">
        <v>15</v>
      </c>
      <c r="J1419">
        <v>2</v>
      </c>
      <c r="K1419">
        <v>0.05</v>
      </c>
      <c r="L1419" s="1" t="s">
        <v>303</v>
      </c>
      <c r="M1419">
        <v>1</v>
      </c>
      <c r="N1419">
        <v>3</v>
      </c>
      <c r="O1419">
        <v>529.99</v>
      </c>
      <c r="P1419">
        <v>2016</v>
      </c>
      <c r="Q1419" s="1" t="s">
        <v>19</v>
      </c>
      <c r="R1419" s="1" t="s">
        <v>24</v>
      </c>
      <c r="S1419">
        <v>1006.981</v>
      </c>
      <c r="T1419" t="str">
        <f>_xlfn.CONCAT(bike_store_customer_order[[#This Row],[first_name]]," ",bike_store_customer_order[[#This Row],[last_name]])</f>
        <v>Nelle Beck</v>
      </c>
    </row>
    <row r="1420" spans="1:20" x14ac:dyDescent="0.3">
      <c r="A1420">
        <v>1256</v>
      </c>
      <c r="B1420" s="1" t="s">
        <v>2837</v>
      </c>
      <c r="C1420" s="1" t="s">
        <v>750</v>
      </c>
      <c r="D1420" s="1" t="s">
        <v>2838</v>
      </c>
      <c r="E1420" s="1" t="s">
        <v>83</v>
      </c>
      <c r="F1420" s="1" t="s">
        <v>27</v>
      </c>
      <c r="G1420">
        <v>1379</v>
      </c>
      <c r="H1420">
        <v>1</v>
      </c>
      <c r="I1420">
        <v>15</v>
      </c>
      <c r="J1420">
        <v>1</v>
      </c>
      <c r="K1420">
        <v>0.1</v>
      </c>
      <c r="L1420" s="1" t="s">
        <v>303</v>
      </c>
      <c r="M1420">
        <v>1</v>
      </c>
      <c r="N1420">
        <v>3</v>
      </c>
      <c r="O1420">
        <v>529.99</v>
      </c>
      <c r="P1420">
        <v>2016</v>
      </c>
      <c r="Q1420" s="1" t="s">
        <v>19</v>
      </c>
      <c r="R1420" s="1" t="s">
        <v>24</v>
      </c>
      <c r="S1420">
        <v>476.99100000000004</v>
      </c>
      <c r="T1420" t="str">
        <f>_xlfn.CONCAT(bike_store_customer_order[[#This Row],[first_name]]," ",bike_store_customer_order[[#This Row],[last_name]])</f>
        <v>Nubia Anderson</v>
      </c>
    </row>
    <row r="1421" spans="1:20" x14ac:dyDescent="0.3">
      <c r="A1421">
        <v>534</v>
      </c>
      <c r="B1421" s="1" t="s">
        <v>2839</v>
      </c>
      <c r="C1421" s="1" t="s">
        <v>2840</v>
      </c>
      <c r="D1421" s="1" t="s">
        <v>2841</v>
      </c>
      <c r="E1421" s="1" t="s">
        <v>46</v>
      </c>
      <c r="F1421" s="1" t="s">
        <v>27</v>
      </c>
      <c r="G1421">
        <v>1170</v>
      </c>
      <c r="H1421">
        <v>1</v>
      </c>
      <c r="I1421">
        <v>15</v>
      </c>
      <c r="J1421">
        <v>1</v>
      </c>
      <c r="K1421">
        <v>0.1</v>
      </c>
      <c r="L1421" s="1" t="s">
        <v>303</v>
      </c>
      <c r="M1421">
        <v>1</v>
      </c>
      <c r="N1421">
        <v>3</v>
      </c>
      <c r="O1421">
        <v>529.99</v>
      </c>
      <c r="P1421">
        <v>2016</v>
      </c>
      <c r="Q1421" s="1" t="s">
        <v>19</v>
      </c>
      <c r="R1421" s="1" t="s">
        <v>24</v>
      </c>
      <c r="S1421">
        <v>476.99100000000004</v>
      </c>
      <c r="T1421" t="str">
        <f>_xlfn.CONCAT(bike_store_customer_order[[#This Row],[first_name]]," ",bike_store_customer_order[[#This Row],[last_name]])</f>
        <v>Alejandro Haney</v>
      </c>
    </row>
    <row r="1422" spans="1:20" x14ac:dyDescent="0.3">
      <c r="A1422">
        <v>673</v>
      </c>
      <c r="B1422" s="1" t="s">
        <v>2551</v>
      </c>
      <c r="C1422" s="1" t="s">
        <v>1111</v>
      </c>
      <c r="D1422" s="1" t="s">
        <v>2552</v>
      </c>
      <c r="E1422" s="1" t="s">
        <v>166</v>
      </c>
      <c r="F1422" s="1" t="s">
        <v>21</v>
      </c>
      <c r="G1422">
        <v>641</v>
      </c>
      <c r="H1422">
        <v>1</v>
      </c>
      <c r="I1422">
        <v>15</v>
      </c>
      <c r="J1422">
        <v>1</v>
      </c>
      <c r="K1422">
        <v>0.05</v>
      </c>
      <c r="L1422" s="1" t="s">
        <v>303</v>
      </c>
      <c r="M1422">
        <v>1</v>
      </c>
      <c r="N1422">
        <v>3</v>
      </c>
      <c r="O1422">
        <v>529.99</v>
      </c>
      <c r="P1422">
        <v>2016</v>
      </c>
      <c r="Q1422" s="1" t="s">
        <v>19</v>
      </c>
      <c r="R1422" s="1" t="s">
        <v>24</v>
      </c>
      <c r="S1422">
        <v>503.4905</v>
      </c>
      <c r="T1422" t="str">
        <f>_xlfn.CONCAT(bike_store_customer_order[[#This Row],[first_name]]," ",bike_store_customer_order[[#This Row],[last_name]])</f>
        <v>Adam Henderson</v>
      </c>
    </row>
    <row r="1423" spans="1:20" x14ac:dyDescent="0.3">
      <c r="A1423">
        <v>33</v>
      </c>
      <c r="B1423" s="1" t="s">
        <v>1124</v>
      </c>
      <c r="C1423" s="1" t="s">
        <v>1403</v>
      </c>
      <c r="D1423" s="1" t="s">
        <v>1728</v>
      </c>
      <c r="E1423" s="1" t="s">
        <v>154</v>
      </c>
      <c r="F1423" s="1" t="s">
        <v>21</v>
      </c>
      <c r="G1423">
        <v>575</v>
      </c>
      <c r="H1423">
        <v>2</v>
      </c>
      <c r="I1423">
        <v>12</v>
      </c>
      <c r="J1423">
        <v>1</v>
      </c>
      <c r="K1423">
        <v>0.2</v>
      </c>
      <c r="L1423" s="1" t="s">
        <v>260</v>
      </c>
      <c r="M1423">
        <v>1</v>
      </c>
      <c r="N1423">
        <v>3</v>
      </c>
      <c r="O1423">
        <v>549.99</v>
      </c>
      <c r="P1423">
        <v>2016</v>
      </c>
      <c r="Q1423" s="1" t="s">
        <v>19</v>
      </c>
      <c r="R1423" s="1" t="s">
        <v>24</v>
      </c>
      <c r="S1423">
        <v>439.99200000000002</v>
      </c>
      <c r="T1423" t="str">
        <f>_xlfn.CONCAT(bike_store_customer_order[[#This Row],[first_name]]," ",bike_store_customer_order[[#This Row],[last_name]])</f>
        <v>Deloris Burke</v>
      </c>
    </row>
    <row r="1424" spans="1:20" x14ac:dyDescent="0.3">
      <c r="A1424">
        <v>116</v>
      </c>
      <c r="B1424" s="1" t="s">
        <v>2335</v>
      </c>
      <c r="C1424" s="1" t="s">
        <v>1639</v>
      </c>
      <c r="D1424" s="1" t="s">
        <v>2336</v>
      </c>
      <c r="E1424" s="1" t="s">
        <v>141</v>
      </c>
      <c r="F1424" s="1" t="s">
        <v>15</v>
      </c>
      <c r="G1424">
        <v>531</v>
      </c>
      <c r="H1424">
        <v>2</v>
      </c>
      <c r="I1424">
        <v>12</v>
      </c>
      <c r="J1424">
        <v>2</v>
      </c>
      <c r="K1424">
        <v>0.2</v>
      </c>
      <c r="L1424" s="1" t="s">
        <v>260</v>
      </c>
      <c r="M1424">
        <v>1</v>
      </c>
      <c r="N1424">
        <v>3</v>
      </c>
      <c r="O1424">
        <v>549.99</v>
      </c>
      <c r="P1424">
        <v>2016</v>
      </c>
      <c r="Q1424" s="1" t="s">
        <v>19</v>
      </c>
      <c r="R1424" s="1" t="s">
        <v>24</v>
      </c>
      <c r="S1424">
        <v>879.98400000000004</v>
      </c>
      <c r="T1424" t="str">
        <f>_xlfn.CONCAT(bike_store_customer_order[[#This Row],[first_name]]," ",bike_store_customer_order[[#This Row],[last_name]])</f>
        <v>Merlene Vinson</v>
      </c>
    </row>
    <row r="1425" spans="1:20" x14ac:dyDescent="0.3">
      <c r="A1425">
        <v>271</v>
      </c>
      <c r="B1425" s="1" t="s">
        <v>2842</v>
      </c>
      <c r="C1425" s="1" t="s">
        <v>756</v>
      </c>
      <c r="D1425" s="1" t="s">
        <v>2843</v>
      </c>
      <c r="E1425" s="1" t="s">
        <v>14</v>
      </c>
      <c r="F1425" s="1" t="s">
        <v>15</v>
      </c>
      <c r="G1425">
        <v>101</v>
      </c>
      <c r="H1425">
        <v>1</v>
      </c>
      <c r="I1425">
        <v>12</v>
      </c>
      <c r="J1425">
        <v>2</v>
      </c>
      <c r="K1425">
        <v>0.2</v>
      </c>
      <c r="L1425" s="1" t="s">
        <v>260</v>
      </c>
      <c r="M1425">
        <v>1</v>
      </c>
      <c r="N1425">
        <v>3</v>
      </c>
      <c r="O1425">
        <v>549.99</v>
      </c>
      <c r="P1425">
        <v>2016</v>
      </c>
      <c r="Q1425" s="1" t="s">
        <v>19</v>
      </c>
      <c r="R1425" s="1" t="s">
        <v>24</v>
      </c>
      <c r="S1425">
        <v>879.98400000000004</v>
      </c>
      <c r="T1425" t="str">
        <f>_xlfn.CONCAT(bike_store_customer_order[[#This Row],[first_name]]," ",bike_store_customer_order[[#This Row],[last_name]])</f>
        <v>Katheleen Marks</v>
      </c>
    </row>
    <row r="1426" spans="1:20" x14ac:dyDescent="0.3">
      <c r="A1426">
        <v>288</v>
      </c>
      <c r="B1426" s="1" t="s">
        <v>2844</v>
      </c>
      <c r="C1426" s="1" t="s">
        <v>2845</v>
      </c>
      <c r="D1426" s="1" t="s">
        <v>2846</v>
      </c>
      <c r="E1426" s="1" t="s">
        <v>50</v>
      </c>
      <c r="F1426" s="1" t="s">
        <v>21</v>
      </c>
      <c r="G1426">
        <v>146</v>
      </c>
      <c r="H1426">
        <v>2</v>
      </c>
      <c r="I1426">
        <v>12</v>
      </c>
      <c r="J1426">
        <v>1</v>
      </c>
      <c r="K1426">
        <v>0.1</v>
      </c>
      <c r="L1426" s="1" t="s">
        <v>260</v>
      </c>
      <c r="M1426">
        <v>1</v>
      </c>
      <c r="N1426">
        <v>3</v>
      </c>
      <c r="O1426">
        <v>549.99</v>
      </c>
      <c r="P1426">
        <v>2016</v>
      </c>
      <c r="Q1426" s="1" t="s">
        <v>19</v>
      </c>
      <c r="R1426" s="1" t="s">
        <v>24</v>
      </c>
      <c r="S1426">
        <v>494.99100000000004</v>
      </c>
      <c r="T1426" t="str">
        <f>_xlfn.CONCAT(bike_store_customer_order[[#This Row],[first_name]]," ",bike_store_customer_order[[#This Row],[last_name]])</f>
        <v>Keturah Massey</v>
      </c>
    </row>
    <row r="1427" spans="1:20" x14ac:dyDescent="0.3">
      <c r="A1427">
        <v>319</v>
      </c>
      <c r="B1427" s="1" t="s">
        <v>2847</v>
      </c>
      <c r="C1427" s="1" t="s">
        <v>2848</v>
      </c>
      <c r="D1427" s="1" t="s">
        <v>2849</v>
      </c>
      <c r="E1427" s="1" t="s">
        <v>137</v>
      </c>
      <c r="F1427" s="1" t="s">
        <v>21</v>
      </c>
      <c r="G1427">
        <v>285</v>
      </c>
      <c r="H1427">
        <v>2</v>
      </c>
      <c r="I1427">
        <v>12</v>
      </c>
      <c r="J1427">
        <v>1</v>
      </c>
      <c r="K1427">
        <v>0.05</v>
      </c>
      <c r="L1427" s="1" t="s">
        <v>260</v>
      </c>
      <c r="M1427">
        <v>1</v>
      </c>
      <c r="N1427">
        <v>3</v>
      </c>
      <c r="O1427">
        <v>549.99</v>
      </c>
      <c r="P1427">
        <v>2016</v>
      </c>
      <c r="Q1427" s="1" t="s">
        <v>19</v>
      </c>
      <c r="R1427" s="1" t="s">
        <v>24</v>
      </c>
      <c r="S1427">
        <v>522.4905</v>
      </c>
      <c r="T1427" t="str">
        <f>_xlfn.CONCAT(bike_store_customer_order[[#This Row],[first_name]]," ",bike_store_customer_order[[#This Row],[last_name]])</f>
        <v>Justin Newton</v>
      </c>
    </row>
    <row r="1428" spans="1:20" x14ac:dyDescent="0.3">
      <c r="A1428">
        <v>434</v>
      </c>
      <c r="B1428" s="1" t="s">
        <v>2210</v>
      </c>
      <c r="C1428" s="1" t="s">
        <v>1436</v>
      </c>
      <c r="D1428" s="1" t="s">
        <v>2225</v>
      </c>
      <c r="E1428" s="1" t="s">
        <v>158</v>
      </c>
      <c r="F1428" s="1" t="s">
        <v>21</v>
      </c>
      <c r="G1428">
        <v>427</v>
      </c>
      <c r="H1428">
        <v>1</v>
      </c>
      <c r="I1428">
        <v>12</v>
      </c>
      <c r="J1428">
        <v>2</v>
      </c>
      <c r="K1428">
        <v>7.0000000000000007E-2</v>
      </c>
      <c r="L1428" s="1" t="s">
        <v>260</v>
      </c>
      <c r="M1428">
        <v>1</v>
      </c>
      <c r="N1428">
        <v>3</v>
      </c>
      <c r="O1428">
        <v>549.99</v>
      </c>
      <c r="P1428">
        <v>2016</v>
      </c>
      <c r="Q1428" s="1" t="s">
        <v>19</v>
      </c>
      <c r="R1428" s="1" t="s">
        <v>24</v>
      </c>
      <c r="S1428">
        <v>1022.9813999999999</v>
      </c>
      <c r="T1428" t="str">
        <f>_xlfn.CONCAT(bike_store_customer_order[[#This Row],[first_name]]," ",bike_store_customer_order[[#This Row],[last_name]])</f>
        <v>Douglass Little</v>
      </c>
    </row>
    <row r="1429" spans="1:20" x14ac:dyDescent="0.3">
      <c r="A1429">
        <v>526</v>
      </c>
      <c r="B1429" s="1" t="s">
        <v>838</v>
      </c>
      <c r="C1429" s="1" t="s">
        <v>839</v>
      </c>
      <c r="D1429" s="1" t="s">
        <v>840</v>
      </c>
      <c r="E1429" s="1" t="s">
        <v>85</v>
      </c>
      <c r="F1429" s="1" t="s">
        <v>15</v>
      </c>
      <c r="G1429">
        <v>67</v>
      </c>
      <c r="H1429">
        <v>2</v>
      </c>
      <c r="I1429">
        <v>12</v>
      </c>
      <c r="J1429">
        <v>2</v>
      </c>
      <c r="K1429">
        <v>0.1</v>
      </c>
      <c r="L1429" s="1" t="s">
        <v>260</v>
      </c>
      <c r="M1429">
        <v>1</v>
      </c>
      <c r="N1429">
        <v>3</v>
      </c>
      <c r="O1429">
        <v>549.99</v>
      </c>
      <c r="P1429">
        <v>2016</v>
      </c>
      <c r="Q1429" s="1" t="s">
        <v>19</v>
      </c>
      <c r="R1429" s="1" t="s">
        <v>24</v>
      </c>
      <c r="S1429">
        <v>989.98200000000008</v>
      </c>
      <c r="T1429" t="str">
        <f>_xlfn.CONCAT(bike_store_customer_order[[#This Row],[first_name]]," ",bike_store_customer_order[[#This Row],[last_name]])</f>
        <v>Lazaro Moran</v>
      </c>
    </row>
    <row r="1430" spans="1:20" x14ac:dyDescent="0.3">
      <c r="A1430">
        <v>578</v>
      </c>
      <c r="B1430" s="1" t="s">
        <v>1307</v>
      </c>
      <c r="C1430" s="1" t="s">
        <v>718</v>
      </c>
      <c r="D1430" s="1" t="s">
        <v>1308</v>
      </c>
      <c r="E1430" s="1" t="s">
        <v>89</v>
      </c>
      <c r="F1430" s="1" t="s">
        <v>21</v>
      </c>
      <c r="G1430">
        <v>403</v>
      </c>
      <c r="H1430">
        <v>1</v>
      </c>
      <c r="I1430">
        <v>12</v>
      </c>
      <c r="J1430">
        <v>2</v>
      </c>
      <c r="K1430">
        <v>0.1</v>
      </c>
      <c r="L1430" s="1" t="s">
        <v>260</v>
      </c>
      <c r="M1430">
        <v>1</v>
      </c>
      <c r="N1430">
        <v>3</v>
      </c>
      <c r="O1430">
        <v>549.99</v>
      </c>
      <c r="P1430">
        <v>2016</v>
      </c>
      <c r="Q1430" s="1" t="s">
        <v>19</v>
      </c>
      <c r="R1430" s="1" t="s">
        <v>24</v>
      </c>
      <c r="S1430">
        <v>989.98200000000008</v>
      </c>
      <c r="T1430" t="str">
        <f>_xlfn.CONCAT(bike_store_customer_order[[#This Row],[first_name]]," ",bike_store_customer_order[[#This Row],[last_name]])</f>
        <v>Salena Day</v>
      </c>
    </row>
    <row r="1431" spans="1:20" x14ac:dyDescent="0.3">
      <c r="A1431">
        <v>704</v>
      </c>
      <c r="B1431" s="1" t="s">
        <v>2069</v>
      </c>
      <c r="C1431" s="1" t="s">
        <v>727</v>
      </c>
      <c r="D1431" s="1" t="s">
        <v>2798</v>
      </c>
      <c r="E1431" s="1" t="s">
        <v>261</v>
      </c>
      <c r="F1431" s="1" t="s">
        <v>21</v>
      </c>
      <c r="G1431">
        <v>441</v>
      </c>
      <c r="H1431">
        <v>1</v>
      </c>
      <c r="I1431">
        <v>12</v>
      </c>
      <c r="J1431">
        <v>1</v>
      </c>
      <c r="K1431">
        <v>7.0000000000000007E-2</v>
      </c>
      <c r="L1431" s="1" t="s">
        <v>260</v>
      </c>
      <c r="M1431">
        <v>1</v>
      </c>
      <c r="N1431">
        <v>3</v>
      </c>
      <c r="O1431">
        <v>549.99</v>
      </c>
      <c r="P1431">
        <v>2016</v>
      </c>
      <c r="Q1431" s="1" t="s">
        <v>19</v>
      </c>
      <c r="R1431" s="1" t="s">
        <v>24</v>
      </c>
      <c r="S1431">
        <v>511.49069999999995</v>
      </c>
      <c r="T1431" t="str">
        <f>_xlfn.CONCAT(bike_store_customer_order[[#This Row],[first_name]]," ",bike_store_customer_order[[#This Row],[last_name]])</f>
        <v>Morton Barron</v>
      </c>
    </row>
    <row r="1432" spans="1:20" x14ac:dyDescent="0.3">
      <c r="A1432">
        <v>759</v>
      </c>
      <c r="B1432" s="1" t="s">
        <v>1153</v>
      </c>
      <c r="C1432" s="1" t="s">
        <v>1154</v>
      </c>
      <c r="D1432" s="1" t="s">
        <v>1155</v>
      </c>
      <c r="E1432" s="1" t="s">
        <v>20</v>
      </c>
      <c r="F1432" s="1" t="s">
        <v>21</v>
      </c>
      <c r="G1432">
        <v>536</v>
      </c>
      <c r="H1432">
        <v>3</v>
      </c>
      <c r="I1432">
        <v>12</v>
      </c>
      <c r="J1432">
        <v>2</v>
      </c>
      <c r="K1432">
        <v>0.05</v>
      </c>
      <c r="L1432" s="1" t="s">
        <v>260</v>
      </c>
      <c r="M1432">
        <v>1</v>
      </c>
      <c r="N1432">
        <v>3</v>
      </c>
      <c r="O1432">
        <v>549.99</v>
      </c>
      <c r="P1432">
        <v>2016</v>
      </c>
      <c r="Q1432" s="1" t="s">
        <v>19</v>
      </c>
      <c r="R1432" s="1" t="s">
        <v>24</v>
      </c>
      <c r="S1432">
        <v>1044.981</v>
      </c>
      <c r="T1432" t="str">
        <f>_xlfn.CONCAT(bike_store_customer_order[[#This Row],[first_name]]," ",bike_store_customer_order[[#This Row],[last_name]])</f>
        <v>Cira Downs</v>
      </c>
    </row>
    <row r="1433" spans="1:20" x14ac:dyDescent="0.3">
      <c r="A1433">
        <v>913</v>
      </c>
      <c r="B1433" s="1" t="s">
        <v>2092</v>
      </c>
      <c r="C1433" s="1" t="s">
        <v>2093</v>
      </c>
      <c r="D1433" s="1" t="s">
        <v>2094</v>
      </c>
      <c r="E1433" s="1" t="s">
        <v>25</v>
      </c>
      <c r="F1433" s="1" t="s">
        <v>15</v>
      </c>
      <c r="G1433">
        <v>553</v>
      </c>
      <c r="H1433">
        <v>3</v>
      </c>
      <c r="I1433">
        <v>12</v>
      </c>
      <c r="J1433">
        <v>1</v>
      </c>
      <c r="K1433">
        <v>7.0000000000000007E-2</v>
      </c>
      <c r="L1433" s="1" t="s">
        <v>260</v>
      </c>
      <c r="M1433">
        <v>1</v>
      </c>
      <c r="N1433">
        <v>3</v>
      </c>
      <c r="O1433">
        <v>549.99</v>
      </c>
      <c r="P1433">
        <v>2016</v>
      </c>
      <c r="Q1433" s="1" t="s">
        <v>19</v>
      </c>
      <c r="R1433" s="1" t="s">
        <v>24</v>
      </c>
      <c r="S1433">
        <v>511.49069999999995</v>
      </c>
      <c r="T1433" t="str">
        <f>_xlfn.CONCAT(bike_store_customer_order[[#This Row],[first_name]]," ",bike_store_customer_order[[#This Row],[last_name]])</f>
        <v>Liliana Kerr</v>
      </c>
    </row>
    <row r="1434" spans="1:20" x14ac:dyDescent="0.3">
      <c r="A1434">
        <v>919</v>
      </c>
      <c r="B1434" s="1" t="s">
        <v>1573</v>
      </c>
      <c r="C1434" s="1" t="s">
        <v>1574</v>
      </c>
      <c r="D1434" s="1" t="s">
        <v>1575</v>
      </c>
      <c r="E1434" s="1" t="s">
        <v>180</v>
      </c>
      <c r="F1434" s="1" t="s">
        <v>21</v>
      </c>
      <c r="G1434">
        <v>191</v>
      </c>
      <c r="H1434">
        <v>2</v>
      </c>
      <c r="I1434">
        <v>12</v>
      </c>
      <c r="J1434">
        <v>2</v>
      </c>
      <c r="K1434">
        <v>0.2</v>
      </c>
      <c r="L1434" s="1" t="s">
        <v>260</v>
      </c>
      <c r="M1434">
        <v>1</v>
      </c>
      <c r="N1434">
        <v>3</v>
      </c>
      <c r="O1434">
        <v>549.99</v>
      </c>
      <c r="P1434">
        <v>2016</v>
      </c>
      <c r="Q1434" s="1" t="s">
        <v>19</v>
      </c>
      <c r="R1434" s="1" t="s">
        <v>24</v>
      </c>
      <c r="S1434">
        <v>879.98400000000004</v>
      </c>
      <c r="T1434" t="str">
        <f>_xlfn.CONCAT(bike_store_customer_order[[#This Row],[first_name]]," ",bike_store_customer_order[[#This Row],[last_name]])</f>
        <v>Ruthanne Hoover</v>
      </c>
    </row>
    <row r="1435" spans="1:20" x14ac:dyDescent="0.3">
      <c r="A1435">
        <v>929</v>
      </c>
      <c r="B1435" s="1" t="s">
        <v>853</v>
      </c>
      <c r="C1435" s="1" t="s">
        <v>854</v>
      </c>
      <c r="D1435" s="1" t="s">
        <v>855</v>
      </c>
      <c r="E1435" s="1" t="s">
        <v>133</v>
      </c>
      <c r="F1435" s="1" t="s">
        <v>21</v>
      </c>
      <c r="G1435">
        <v>94</v>
      </c>
      <c r="H1435">
        <v>1</v>
      </c>
      <c r="I1435">
        <v>12</v>
      </c>
      <c r="J1435">
        <v>1</v>
      </c>
      <c r="K1435">
        <v>0.05</v>
      </c>
      <c r="L1435" s="1" t="s">
        <v>260</v>
      </c>
      <c r="M1435">
        <v>1</v>
      </c>
      <c r="N1435">
        <v>3</v>
      </c>
      <c r="O1435">
        <v>549.99</v>
      </c>
      <c r="P1435">
        <v>2016</v>
      </c>
      <c r="Q1435" s="1" t="s">
        <v>19</v>
      </c>
      <c r="R1435" s="1" t="s">
        <v>24</v>
      </c>
      <c r="S1435">
        <v>522.4905</v>
      </c>
      <c r="T1435" t="str">
        <f>_xlfn.CONCAT(bike_store_customer_order[[#This Row],[first_name]]," ",bike_store_customer_order[[#This Row],[last_name]])</f>
        <v>Thurman Ellis</v>
      </c>
    </row>
    <row r="1436" spans="1:20" x14ac:dyDescent="0.3">
      <c r="A1436">
        <v>1147</v>
      </c>
      <c r="B1436" s="1" t="s">
        <v>1344</v>
      </c>
      <c r="C1436" s="1" t="s">
        <v>1345</v>
      </c>
      <c r="D1436" s="1" t="s">
        <v>1346</v>
      </c>
      <c r="E1436" s="1" t="s">
        <v>176</v>
      </c>
      <c r="F1436" s="1" t="s">
        <v>21</v>
      </c>
      <c r="G1436">
        <v>168</v>
      </c>
      <c r="H1436">
        <v>3</v>
      </c>
      <c r="I1436">
        <v>12</v>
      </c>
      <c r="J1436">
        <v>2</v>
      </c>
      <c r="K1436">
        <v>7.0000000000000007E-2</v>
      </c>
      <c r="L1436" s="1" t="s">
        <v>260</v>
      </c>
      <c r="M1436">
        <v>1</v>
      </c>
      <c r="N1436">
        <v>3</v>
      </c>
      <c r="O1436">
        <v>549.99</v>
      </c>
      <c r="P1436">
        <v>2016</v>
      </c>
      <c r="Q1436" s="1" t="s">
        <v>19</v>
      </c>
      <c r="R1436" s="1" t="s">
        <v>24</v>
      </c>
      <c r="S1436">
        <v>1022.9813999999999</v>
      </c>
      <c r="T1436" t="str">
        <f>_xlfn.CONCAT(bike_store_customer_order[[#This Row],[first_name]]," ",bike_store_customer_order[[#This Row],[last_name]])</f>
        <v>Kandace Ayers</v>
      </c>
    </row>
    <row r="1437" spans="1:20" x14ac:dyDescent="0.3">
      <c r="A1437">
        <v>1259</v>
      </c>
      <c r="B1437" s="1" t="s">
        <v>2355</v>
      </c>
      <c r="C1437" s="1" t="s">
        <v>1905</v>
      </c>
      <c r="D1437" s="1" t="s">
        <v>2356</v>
      </c>
      <c r="E1437" s="1" t="s">
        <v>127</v>
      </c>
      <c r="F1437" s="1" t="s">
        <v>21</v>
      </c>
      <c r="G1437">
        <v>32</v>
      </c>
      <c r="H1437">
        <v>2</v>
      </c>
      <c r="I1437">
        <v>12</v>
      </c>
      <c r="J1437">
        <v>2</v>
      </c>
      <c r="K1437">
        <v>7.0000000000000007E-2</v>
      </c>
      <c r="L1437" s="1" t="s">
        <v>260</v>
      </c>
      <c r="M1437">
        <v>1</v>
      </c>
      <c r="N1437">
        <v>3</v>
      </c>
      <c r="O1437">
        <v>549.99</v>
      </c>
      <c r="P1437">
        <v>2016</v>
      </c>
      <c r="Q1437" s="1" t="s">
        <v>19</v>
      </c>
      <c r="R1437" s="1" t="s">
        <v>24</v>
      </c>
      <c r="S1437">
        <v>1022.9813999999999</v>
      </c>
      <c r="T1437" t="str">
        <f>_xlfn.CONCAT(bike_store_customer_order[[#This Row],[first_name]]," ",bike_store_customer_order[[#This Row],[last_name]])</f>
        <v>Kimbery Nieves</v>
      </c>
    </row>
    <row r="1438" spans="1:20" x14ac:dyDescent="0.3">
      <c r="A1438">
        <v>1286</v>
      </c>
      <c r="B1438" s="1" t="s">
        <v>2850</v>
      </c>
      <c r="C1438" s="1" t="s">
        <v>2081</v>
      </c>
      <c r="D1438" s="1" t="s">
        <v>2851</v>
      </c>
      <c r="E1438" s="1" t="s">
        <v>133</v>
      </c>
      <c r="F1438" s="1" t="s">
        <v>21</v>
      </c>
      <c r="G1438">
        <v>154</v>
      </c>
      <c r="H1438">
        <v>1</v>
      </c>
      <c r="I1438">
        <v>12</v>
      </c>
      <c r="J1438">
        <v>1</v>
      </c>
      <c r="K1438">
        <v>0.1</v>
      </c>
      <c r="L1438" s="1" t="s">
        <v>260</v>
      </c>
      <c r="M1438">
        <v>1</v>
      </c>
      <c r="N1438">
        <v>3</v>
      </c>
      <c r="O1438">
        <v>549.99</v>
      </c>
      <c r="P1438">
        <v>2016</v>
      </c>
      <c r="Q1438" s="1" t="s">
        <v>19</v>
      </c>
      <c r="R1438" s="1" t="s">
        <v>24</v>
      </c>
      <c r="S1438">
        <v>494.99100000000004</v>
      </c>
      <c r="T1438" t="str">
        <f>_xlfn.CONCAT(bike_store_customer_order[[#This Row],[first_name]]," ",bike_store_customer_order[[#This Row],[last_name]])</f>
        <v>Dione Pratt</v>
      </c>
    </row>
    <row r="1439" spans="1:20" x14ac:dyDescent="0.3">
      <c r="A1439">
        <v>1337</v>
      </c>
      <c r="B1439" s="1" t="s">
        <v>1585</v>
      </c>
      <c r="C1439" s="1" t="s">
        <v>1586</v>
      </c>
      <c r="D1439" s="1" t="s">
        <v>1587</v>
      </c>
      <c r="E1439" s="1" t="s">
        <v>14</v>
      </c>
      <c r="F1439" s="1" t="s">
        <v>15</v>
      </c>
      <c r="G1439">
        <v>326</v>
      </c>
      <c r="H1439">
        <v>1</v>
      </c>
      <c r="I1439">
        <v>12</v>
      </c>
      <c r="J1439">
        <v>1</v>
      </c>
      <c r="K1439">
        <v>0.1</v>
      </c>
      <c r="L1439" s="1" t="s">
        <v>260</v>
      </c>
      <c r="M1439">
        <v>1</v>
      </c>
      <c r="N1439">
        <v>3</v>
      </c>
      <c r="O1439">
        <v>549.99</v>
      </c>
      <c r="P1439">
        <v>2016</v>
      </c>
      <c r="Q1439" s="1" t="s">
        <v>19</v>
      </c>
      <c r="R1439" s="1" t="s">
        <v>24</v>
      </c>
      <c r="S1439">
        <v>494.99100000000004</v>
      </c>
      <c r="T1439" t="str">
        <f>_xlfn.CONCAT(bike_store_customer_order[[#This Row],[first_name]]," ",bike_store_customer_order[[#This Row],[last_name]])</f>
        <v>Bernetta Summers</v>
      </c>
    </row>
    <row r="1440" spans="1:20" x14ac:dyDescent="0.3">
      <c r="A1440">
        <v>1366</v>
      </c>
      <c r="B1440" s="1" t="s">
        <v>2606</v>
      </c>
      <c r="C1440" s="1" t="s">
        <v>1645</v>
      </c>
      <c r="D1440" s="1" t="s">
        <v>2852</v>
      </c>
      <c r="E1440" s="1" t="s">
        <v>148</v>
      </c>
      <c r="F1440" s="1" t="s">
        <v>21</v>
      </c>
      <c r="G1440">
        <v>193</v>
      </c>
      <c r="H1440">
        <v>1</v>
      </c>
      <c r="I1440">
        <v>12</v>
      </c>
      <c r="J1440">
        <v>2</v>
      </c>
      <c r="K1440">
        <v>0.1</v>
      </c>
      <c r="L1440" s="1" t="s">
        <v>260</v>
      </c>
      <c r="M1440">
        <v>1</v>
      </c>
      <c r="N1440">
        <v>3</v>
      </c>
      <c r="O1440">
        <v>549.99</v>
      </c>
      <c r="P1440">
        <v>2016</v>
      </c>
      <c r="Q1440" s="1" t="s">
        <v>19</v>
      </c>
      <c r="R1440" s="1" t="s">
        <v>24</v>
      </c>
      <c r="S1440">
        <v>989.98200000000008</v>
      </c>
      <c r="T1440" t="str">
        <f>_xlfn.CONCAT(bike_store_customer_order[[#This Row],[first_name]]," ",bike_store_customer_order[[#This Row],[last_name]])</f>
        <v>Trena Rogers</v>
      </c>
    </row>
    <row r="1441" spans="1:20" x14ac:dyDescent="0.3">
      <c r="A1441">
        <v>1386</v>
      </c>
      <c r="B1441" s="1" t="s">
        <v>790</v>
      </c>
      <c r="C1441" s="1" t="s">
        <v>791</v>
      </c>
      <c r="D1441" s="1" t="s">
        <v>792</v>
      </c>
      <c r="E1441" s="1" t="s">
        <v>72</v>
      </c>
      <c r="F1441" s="1" t="s">
        <v>21</v>
      </c>
      <c r="G1441">
        <v>72</v>
      </c>
      <c r="H1441">
        <v>2</v>
      </c>
      <c r="I1441">
        <v>12</v>
      </c>
      <c r="J1441">
        <v>1</v>
      </c>
      <c r="K1441">
        <v>0.05</v>
      </c>
      <c r="L1441" s="1" t="s">
        <v>260</v>
      </c>
      <c r="M1441">
        <v>1</v>
      </c>
      <c r="N1441">
        <v>3</v>
      </c>
      <c r="O1441">
        <v>549.99</v>
      </c>
      <c r="P1441">
        <v>2016</v>
      </c>
      <c r="Q1441" s="1" t="s">
        <v>19</v>
      </c>
      <c r="R1441" s="1" t="s">
        <v>24</v>
      </c>
      <c r="S1441">
        <v>522.4905</v>
      </c>
      <c r="T1441" t="str">
        <f>_xlfn.CONCAT(bike_store_customer_order[[#This Row],[first_name]]," ",bike_store_customer_order[[#This Row],[last_name]])</f>
        <v>Cesar Wilkins</v>
      </c>
    </row>
    <row r="1442" spans="1:20" x14ac:dyDescent="0.3">
      <c r="A1442">
        <v>203</v>
      </c>
      <c r="B1442" s="1" t="s">
        <v>1452</v>
      </c>
      <c r="C1442" s="1" t="s">
        <v>1378</v>
      </c>
      <c r="D1442" s="1" t="s">
        <v>1453</v>
      </c>
      <c r="E1442" s="1" t="s">
        <v>119</v>
      </c>
      <c r="F1442" s="1" t="s">
        <v>15</v>
      </c>
      <c r="G1442">
        <v>1333</v>
      </c>
      <c r="H1442">
        <v>4</v>
      </c>
      <c r="I1442">
        <v>12</v>
      </c>
      <c r="J1442">
        <v>1</v>
      </c>
      <c r="K1442">
        <v>0.05</v>
      </c>
      <c r="L1442" s="1" t="s">
        <v>260</v>
      </c>
      <c r="M1442">
        <v>1</v>
      </c>
      <c r="N1442">
        <v>3</v>
      </c>
      <c r="O1442">
        <v>549.99</v>
      </c>
      <c r="P1442">
        <v>2016</v>
      </c>
      <c r="Q1442" s="1" t="s">
        <v>19</v>
      </c>
      <c r="R1442" s="1" t="s">
        <v>24</v>
      </c>
      <c r="S1442">
        <v>522.4905</v>
      </c>
      <c r="T1442" t="str">
        <f>_xlfn.CONCAT(bike_store_customer_order[[#This Row],[first_name]]," ",bike_store_customer_order[[#This Row],[last_name]])</f>
        <v>Minerva Decker</v>
      </c>
    </row>
    <row r="1443" spans="1:20" x14ac:dyDescent="0.3">
      <c r="A1443">
        <v>1367</v>
      </c>
      <c r="B1443" s="1" t="s">
        <v>2853</v>
      </c>
      <c r="C1443" s="1" t="s">
        <v>1391</v>
      </c>
      <c r="D1443" s="1" t="s">
        <v>2854</v>
      </c>
      <c r="E1443" s="1" t="s">
        <v>148</v>
      </c>
      <c r="F1443" s="1" t="s">
        <v>21</v>
      </c>
      <c r="G1443">
        <v>1248</v>
      </c>
      <c r="H1443">
        <v>4</v>
      </c>
      <c r="I1443">
        <v>12</v>
      </c>
      <c r="J1443">
        <v>1</v>
      </c>
      <c r="K1443">
        <v>0.05</v>
      </c>
      <c r="L1443" s="1" t="s">
        <v>260</v>
      </c>
      <c r="M1443">
        <v>1</v>
      </c>
      <c r="N1443">
        <v>3</v>
      </c>
      <c r="O1443">
        <v>549.99</v>
      </c>
      <c r="P1443">
        <v>2016</v>
      </c>
      <c r="Q1443" s="1" t="s">
        <v>19</v>
      </c>
      <c r="R1443" s="1" t="s">
        <v>24</v>
      </c>
      <c r="S1443">
        <v>522.4905</v>
      </c>
      <c r="T1443" t="str">
        <f>_xlfn.CONCAT(bike_store_customer_order[[#This Row],[first_name]]," ",bike_store_customer_order[[#This Row],[last_name]])</f>
        <v>Lucile Manning</v>
      </c>
    </row>
    <row r="1444" spans="1:20" x14ac:dyDescent="0.3">
      <c r="A1444">
        <v>1152</v>
      </c>
      <c r="B1444" s="1" t="s">
        <v>2362</v>
      </c>
      <c r="C1444" s="1" t="s">
        <v>1632</v>
      </c>
      <c r="D1444" s="1" t="s">
        <v>2363</v>
      </c>
      <c r="E1444" s="1" t="s">
        <v>150</v>
      </c>
      <c r="F1444" s="1" t="s">
        <v>21</v>
      </c>
      <c r="G1444">
        <v>765</v>
      </c>
      <c r="H1444">
        <v>2</v>
      </c>
      <c r="I1444">
        <v>12</v>
      </c>
      <c r="J1444">
        <v>1</v>
      </c>
      <c r="K1444">
        <v>7.0000000000000007E-2</v>
      </c>
      <c r="L1444" s="1" t="s">
        <v>260</v>
      </c>
      <c r="M1444">
        <v>1</v>
      </c>
      <c r="N1444">
        <v>3</v>
      </c>
      <c r="O1444">
        <v>549.99</v>
      </c>
      <c r="P1444">
        <v>2016</v>
      </c>
      <c r="Q1444" s="1" t="s">
        <v>19</v>
      </c>
      <c r="R1444" s="1" t="s">
        <v>24</v>
      </c>
      <c r="S1444">
        <v>511.49069999999995</v>
      </c>
      <c r="T1444" t="str">
        <f>_xlfn.CONCAT(bike_store_customer_order[[#This Row],[first_name]]," ",bike_store_customer_order[[#This Row],[last_name]])</f>
        <v>Tuyet Rosa</v>
      </c>
    </row>
    <row r="1445" spans="1:20" x14ac:dyDescent="0.3">
      <c r="A1445">
        <v>830</v>
      </c>
      <c r="B1445" s="1" t="s">
        <v>2855</v>
      </c>
      <c r="C1445" s="1" t="s">
        <v>2856</v>
      </c>
      <c r="D1445" s="1" t="s">
        <v>2857</v>
      </c>
      <c r="E1445" s="1" t="s">
        <v>82</v>
      </c>
      <c r="F1445" s="1" t="s">
        <v>15</v>
      </c>
      <c r="G1445">
        <v>889</v>
      </c>
      <c r="H1445">
        <v>1</v>
      </c>
      <c r="I1445">
        <v>12</v>
      </c>
      <c r="J1445">
        <v>2</v>
      </c>
      <c r="K1445">
        <v>0.1</v>
      </c>
      <c r="L1445" s="1" t="s">
        <v>260</v>
      </c>
      <c r="M1445">
        <v>1</v>
      </c>
      <c r="N1445">
        <v>3</v>
      </c>
      <c r="O1445">
        <v>549.99</v>
      </c>
      <c r="P1445">
        <v>2016</v>
      </c>
      <c r="Q1445" s="1" t="s">
        <v>19</v>
      </c>
      <c r="R1445" s="1" t="s">
        <v>24</v>
      </c>
      <c r="S1445">
        <v>989.98200000000008</v>
      </c>
      <c r="T1445" t="str">
        <f>_xlfn.CONCAT(bike_store_customer_order[[#This Row],[first_name]]," ",bike_store_customer_order[[#This Row],[last_name]])</f>
        <v>Edmund Gaines</v>
      </c>
    </row>
    <row r="1446" spans="1:20" x14ac:dyDescent="0.3">
      <c r="A1446">
        <v>1040</v>
      </c>
      <c r="B1446" s="1" t="s">
        <v>796</v>
      </c>
      <c r="C1446" s="1" t="s">
        <v>797</v>
      </c>
      <c r="D1446" s="1" t="s">
        <v>798</v>
      </c>
      <c r="E1446" s="1" t="s">
        <v>40</v>
      </c>
      <c r="F1446" s="1" t="s">
        <v>15</v>
      </c>
      <c r="G1446">
        <v>633</v>
      </c>
      <c r="H1446">
        <v>1</v>
      </c>
      <c r="I1446">
        <v>12</v>
      </c>
      <c r="J1446">
        <v>2</v>
      </c>
      <c r="K1446">
        <v>0.05</v>
      </c>
      <c r="L1446" s="1" t="s">
        <v>260</v>
      </c>
      <c r="M1446">
        <v>1</v>
      </c>
      <c r="N1446">
        <v>3</v>
      </c>
      <c r="O1446">
        <v>549.99</v>
      </c>
      <c r="P1446">
        <v>2016</v>
      </c>
      <c r="Q1446" s="1" t="s">
        <v>19</v>
      </c>
      <c r="R1446" s="1" t="s">
        <v>24</v>
      </c>
      <c r="S1446">
        <v>1044.981</v>
      </c>
      <c r="T1446" t="str">
        <f>_xlfn.CONCAT(bike_store_customer_order[[#This Row],[first_name]]," ",bike_store_customer_order[[#This Row],[last_name]])</f>
        <v>Shantae Hammond</v>
      </c>
    </row>
    <row r="1447" spans="1:20" x14ac:dyDescent="0.3">
      <c r="A1447">
        <v>646</v>
      </c>
      <c r="B1447" s="1" t="s">
        <v>2478</v>
      </c>
      <c r="C1447" s="1" t="s">
        <v>2479</v>
      </c>
      <c r="D1447" s="1" t="s">
        <v>2480</v>
      </c>
      <c r="E1447" s="1" t="s">
        <v>150</v>
      </c>
      <c r="F1447" s="1" t="s">
        <v>21</v>
      </c>
      <c r="G1447">
        <v>754</v>
      </c>
      <c r="H1447">
        <v>2</v>
      </c>
      <c r="I1447">
        <v>12</v>
      </c>
      <c r="J1447">
        <v>2</v>
      </c>
      <c r="K1447">
        <v>7.0000000000000007E-2</v>
      </c>
      <c r="L1447" s="1" t="s">
        <v>260</v>
      </c>
      <c r="M1447">
        <v>1</v>
      </c>
      <c r="N1447">
        <v>3</v>
      </c>
      <c r="O1447">
        <v>549.99</v>
      </c>
      <c r="P1447">
        <v>2016</v>
      </c>
      <c r="Q1447" s="1" t="s">
        <v>19</v>
      </c>
      <c r="R1447" s="1" t="s">
        <v>24</v>
      </c>
      <c r="S1447">
        <v>1022.9813999999999</v>
      </c>
      <c r="T1447" t="str">
        <f>_xlfn.CONCAT(bike_store_customer_order[[#This Row],[first_name]]," ",bike_store_customer_order[[#This Row],[last_name]])</f>
        <v>Ann Heath</v>
      </c>
    </row>
    <row r="1448" spans="1:20" x14ac:dyDescent="0.3">
      <c r="A1448">
        <v>975</v>
      </c>
      <c r="B1448" s="1" t="s">
        <v>1531</v>
      </c>
      <c r="C1448" s="1" t="s">
        <v>1060</v>
      </c>
      <c r="D1448" s="1" t="s">
        <v>1532</v>
      </c>
      <c r="E1448" s="1" t="s">
        <v>193</v>
      </c>
      <c r="F1448" s="1" t="s">
        <v>21</v>
      </c>
      <c r="G1448">
        <v>646</v>
      </c>
      <c r="H1448">
        <v>4</v>
      </c>
      <c r="I1448">
        <v>12</v>
      </c>
      <c r="J1448">
        <v>1</v>
      </c>
      <c r="K1448">
        <v>0.2</v>
      </c>
      <c r="L1448" s="1" t="s">
        <v>260</v>
      </c>
      <c r="M1448">
        <v>1</v>
      </c>
      <c r="N1448">
        <v>3</v>
      </c>
      <c r="O1448">
        <v>549.99</v>
      </c>
      <c r="P1448">
        <v>2016</v>
      </c>
      <c r="Q1448" s="1" t="s">
        <v>19</v>
      </c>
      <c r="R1448" s="1" t="s">
        <v>24</v>
      </c>
      <c r="S1448">
        <v>439.99200000000002</v>
      </c>
      <c r="T1448" t="str">
        <f>_xlfn.CONCAT(bike_store_customer_order[[#This Row],[first_name]]," ",bike_store_customer_order[[#This Row],[last_name]])</f>
        <v>Annis Sanchez</v>
      </c>
    </row>
    <row r="1449" spans="1:20" x14ac:dyDescent="0.3">
      <c r="A1449">
        <v>543</v>
      </c>
      <c r="B1449" s="1" t="s">
        <v>1944</v>
      </c>
      <c r="C1449" s="1" t="s">
        <v>1945</v>
      </c>
      <c r="D1449" s="1" t="s">
        <v>1946</v>
      </c>
      <c r="E1449" s="1" t="s">
        <v>170</v>
      </c>
      <c r="F1449" s="1" t="s">
        <v>15</v>
      </c>
      <c r="G1449">
        <v>698</v>
      </c>
      <c r="H1449">
        <v>2</v>
      </c>
      <c r="I1449">
        <v>12</v>
      </c>
      <c r="J1449">
        <v>1</v>
      </c>
      <c r="K1449">
        <v>7.0000000000000007E-2</v>
      </c>
      <c r="L1449" s="1" t="s">
        <v>260</v>
      </c>
      <c r="M1449">
        <v>1</v>
      </c>
      <c r="N1449">
        <v>3</v>
      </c>
      <c r="O1449">
        <v>549.99</v>
      </c>
      <c r="P1449">
        <v>2016</v>
      </c>
      <c r="Q1449" s="1" t="s">
        <v>19</v>
      </c>
      <c r="R1449" s="1" t="s">
        <v>24</v>
      </c>
      <c r="S1449">
        <v>511.49069999999995</v>
      </c>
      <c r="T1449" t="str">
        <f>_xlfn.CONCAT(bike_store_customer_order[[#This Row],[first_name]]," ",bike_store_customer_order[[#This Row],[last_name]])</f>
        <v>Jasmin Young</v>
      </c>
    </row>
    <row r="1450" spans="1:20" x14ac:dyDescent="0.3">
      <c r="A1450">
        <v>30</v>
      </c>
      <c r="B1450" s="1" t="s">
        <v>630</v>
      </c>
      <c r="C1450" s="1" t="s">
        <v>1256</v>
      </c>
      <c r="D1450" s="1" t="s">
        <v>1257</v>
      </c>
      <c r="E1450" s="1" t="s">
        <v>180</v>
      </c>
      <c r="F1450" s="1" t="s">
        <v>21</v>
      </c>
      <c r="G1450">
        <v>1553</v>
      </c>
      <c r="H1450">
        <v>2</v>
      </c>
      <c r="I1450">
        <v>12</v>
      </c>
      <c r="J1450">
        <v>1</v>
      </c>
      <c r="K1450">
        <v>0.1</v>
      </c>
      <c r="L1450" s="1" t="s">
        <v>260</v>
      </c>
      <c r="M1450">
        <v>1</v>
      </c>
      <c r="N1450">
        <v>3</v>
      </c>
      <c r="O1450">
        <v>549.99</v>
      </c>
      <c r="P1450">
        <v>2016</v>
      </c>
      <c r="Q1450" s="1" t="s">
        <v>19</v>
      </c>
      <c r="R1450" s="1" t="s">
        <v>24</v>
      </c>
      <c r="S1450">
        <v>494.99100000000004</v>
      </c>
      <c r="T1450" t="str">
        <f>_xlfn.CONCAT(bike_store_customer_order[[#This Row],[first_name]]," ",bike_store_customer_order[[#This Row],[last_name]])</f>
        <v>Jamaal Albert</v>
      </c>
    </row>
    <row r="1451" spans="1:20" x14ac:dyDescent="0.3">
      <c r="A1451">
        <v>1029</v>
      </c>
      <c r="B1451" s="1" t="s">
        <v>1963</v>
      </c>
      <c r="C1451" s="1" t="s">
        <v>1511</v>
      </c>
      <c r="D1451" s="1" t="s">
        <v>1964</v>
      </c>
      <c r="E1451" s="1" t="s">
        <v>123</v>
      </c>
      <c r="F1451" s="1" t="s">
        <v>15</v>
      </c>
      <c r="G1451">
        <v>1458</v>
      </c>
      <c r="H1451">
        <v>3</v>
      </c>
      <c r="I1451">
        <v>12</v>
      </c>
      <c r="J1451">
        <v>1</v>
      </c>
      <c r="K1451">
        <v>0.05</v>
      </c>
      <c r="L1451" s="1" t="s">
        <v>260</v>
      </c>
      <c r="M1451">
        <v>1</v>
      </c>
      <c r="N1451">
        <v>3</v>
      </c>
      <c r="O1451">
        <v>549.99</v>
      </c>
      <c r="P1451">
        <v>2016</v>
      </c>
      <c r="Q1451" s="1" t="s">
        <v>19</v>
      </c>
      <c r="R1451" s="1" t="s">
        <v>24</v>
      </c>
      <c r="S1451">
        <v>522.4905</v>
      </c>
      <c r="T1451" t="str">
        <f>_xlfn.CONCAT(bike_store_customer_order[[#This Row],[first_name]]," ",bike_store_customer_order[[#This Row],[last_name]])</f>
        <v>Ping Quinn</v>
      </c>
    </row>
    <row r="1452" spans="1:20" x14ac:dyDescent="0.3">
      <c r="A1452">
        <v>1221</v>
      </c>
      <c r="B1452" s="1" t="s">
        <v>2858</v>
      </c>
      <c r="C1452" s="1" t="s">
        <v>2859</v>
      </c>
      <c r="D1452" s="1" t="s">
        <v>2860</v>
      </c>
      <c r="E1452" s="1" t="s">
        <v>137</v>
      </c>
      <c r="F1452" s="1" t="s">
        <v>21</v>
      </c>
      <c r="G1452">
        <v>1159</v>
      </c>
      <c r="H1452">
        <v>1</v>
      </c>
      <c r="I1452">
        <v>12</v>
      </c>
      <c r="J1452">
        <v>2</v>
      </c>
      <c r="K1452">
        <v>0.1</v>
      </c>
      <c r="L1452" s="1" t="s">
        <v>260</v>
      </c>
      <c r="M1452">
        <v>1</v>
      </c>
      <c r="N1452">
        <v>3</v>
      </c>
      <c r="O1452">
        <v>549.99</v>
      </c>
      <c r="P1452">
        <v>2016</v>
      </c>
      <c r="Q1452" s="1" t="s">
        <v>19</v>
      </c>
      <c r="R1452" s="1" t="s">
        <v>24</v>
      </c>
      <c r="S1452">
        <v>989.98200000000008</v>
      </c>
      <c r="T1452" t="str">
        <f>_xlfn.CONCAT(bike_store_customer_order[[#This Row],[first_name]]," ",bike_store_customer_order[[#This Row],[last_name]])</f>
        <v>Joy Underwood</v>
      </c>
    </row>
    <row r="1453" spans="1:20" x14ac:dyDescent="0.3">
      <c r="A1453">
        <v>1426</v>
      </c>
      <c r="B1453" s="1" t="s">
        <v>2534</v>
      </c>
      <c r="C1453" s="1" t="s">
        <v>2535</v>
      </c>
      <c r="D1453" s="1" t="s">
        <v>2536</v>
      </c>
      <c r="E1453" s="1" t="s">
        <v>105</v>
      </c>
      <c r="F1453" s="1" t="s">
        <v>15</v>
      </c>
      <c r="G1453">
        <v>971</v>
      </c>
      <c r="H1453">
        <v>4</v>
      </c>
      <c r="I1453">
        <v>12</v>
      </c>
      <c r="J1453">
        <v>2</v>
      </c>
      <c r="K1453">
        <v>7.0000000000000007E-2</v>
      </c>
      <c r="L1453" s="1" t="s">
        <v>260</v>
      </c>
      <c r="M1453">
        <v>1</v>
      </c>
      <c r="N1453">
        <v>3</v>
      </c>
      <c r="O1453">
        <v>549.99</v>
      </c>
      <c r="P1453">
        <v>2016</v>
      </c>
      <c r="Q1453" s="1" t="s">
        <v>19</v>
      </c>
      <c r="R1453" s="1" t="s">
        <v>24</v>
      </c>
      <c r="S1453">
        <v>1022.9813999999999</v>
      </c>
      <c r="T1453" t="str">
        <f>_xlfn.CONCAT(bike_store_customer_order[[#This Row],[first_name]]," ",bike_store_customer_order[[#This Row],[last_name]])</f>
        <v>Londa Gould</v>
      </c>
    </row>
    <row r="1454" spans="1:20" x14ac:dyDescent="0.3">
      <c r="A1454">
        <v>116</v>
      </c>
      <c r="B1454" s="1" t="s">
        <v>2335</v>
      </c>
      <c r="C1454" s="1" t="s">
        <v>1639</v>
      </c>
      <c r="D1454" s="1" t="s">
        <v>2336</v>
      </c>
      <c r="E1454" s="1" t="s">
        <v>141</v>
      </c>
      <c r="F1454" s="1" t="s">
        <v>15</v>
      </c>
      <c r="G1454">
        <v>1539</v>
      </c>
      <c r="H1454">
        <v>2</v>
      </c>
      <c r="I1454">
        <v>12</v>
      </c>
      <c r="J1454">
        <v>2</v>
      </c>
      <c r="K1454">
        <v>0.05</v>
      </c>
      <c r="L1454" s="1" t="s">
        <v>260</v>
      </c>
      <c r="M1454">
        <v>1</v>
      </c>
      <c r="N1454">
        <v>3</v>
      </c>
      <c r="O1454">
        <v>549.99</v>
      </c>
      <c r="P1454">
        <v>2016</v>
      </c>
      <c r="Q1454" s="1" t="s">
        <v>19</v>
      </c>
      <c r="R1454" s="1" t="s">
        <v>24</v>
      </c>
      <c r="S1454">
        <v>1044.981</v>
      </c>
      <c r="T1454" t="str">
        <f>_xlfn.CONCAT(bike_store_customer_order[[#This Row],[first_name]]," ",bike_store_customer_order[[#This Row],[last_name]])</f>
        <v>Merlene Vinson</v>
      </c>
    </row>
    <row r="1455" spans="1:20" x14ac:dyDescent="0.3">
      <c r="A1455">
        <v>9</v>
      </c>
      <c r="B1455" s="1" t="s">
        <v>529</v>
      </c>
      <c r="C1455" s="1" t="s">
        <v>49</v>
      </c>
      <c r="D1455" s="1" t="s">
        <v>1807</v>
      </c>
      <c r="E1455" s="1" t="s">
        <v>70</v>
      </c>
      <c r="F1455" s="1" t="s">
        <v>27</v>
      </c>
      <c r="G1455">
        <v>76</v>
      </c>
      <c r="H1455">
        <v>1</v>
      </c>
      <c r="I1455">
        <v>12</v>
      </c>
      <c r="J1455">
        <v>1</v>
      </c>
      <c r="K1455">
        <v>0.05</v>
      </c>
      <c r="L1455" s="1" t="s">
        <v>260</v>
      </c>
      <c r="M1455">
        <v>1</v>
      </c>
      <c r="N1455">
        <v>3</v>
      </c>
      <c r="O1455">
        <v>549.99</v>
      </c>
      <c r="P1455">
        <v>2016</v>
      </c>
      <c r="Q1455" s="1" t="s">
        <v>19</v>
      </c>
      <c r="R1455" s="1" t="s">
        <v>24</v>
      </c>
      <c r="S1455">
        <v>522.4905</v>
      </c>
      <c r="T1455" t="str">
        <f>_xlfn.CONCAT(bike_store_customer_order[[#This Row],[first_name]]," ",bike_store_customer_order[[#This Row],[last_name]])</f>
        <v>Genoveva Baldwin</v>
      </c>
    </row>
    <row r="1456" spans="1:20" x14ac:dyDescent="0.3">
      <c r="A1456">
        <v>22</v>
      </c>
      <c r="B1456" s="1" t="s">
        <v>2191</v>
      </c>
      <c r="C1456" s="1" t="s">
        <v>2192</v>
      </c>
      <c r="D1456" s="1" t="s">
        <v>2193</v>
      </c>
      <c r="E1456" s="1" t="s">
        <v>80</v>
      </c>
      <c r="F1456" s="1" t="s">
        <v>27</v>
      </c>
      <c r="G1456">
        <v>183</v>
      </c>
      <c r="H1456">
        <v>2</v>
      </c>
      <c r="I1456">
        <v>12</v>
      </c>
      <c r="J1456">
        <v>2</v>
      </c>
      <c r="K1456">
        <v>0.05</v>
      </c>
      <c r="L1456" s="1" t="s">
        <v>260</v>
      </c>
      <c r="M1456">
        <v>1</v>
      </c>
      <c r="N1456">
        <v>3</v>
      </c>
      <c r="O1456">
        <v>549.99</v>
      </c>
      <c r="P1456">
        <v>2016</v>
      </c>
      <c r="Q1456" s="1" t="s">
        <v>19</v>
      </c>
      <c r="R1456" s="1" t="s">
        <v>24</v>
      </c>
      <c r="S1456">
        <v>1044.981</v>
      </c>
      <c r="T1456" t="str">
        <f>_xlfn.CONCAT(bike_store_customer_order[[#This Row],[first_name]]," ",bike_store_customer_order[[#This Row],[last_name]])</f>
        <v>Adelle Larsen</v>
      </c>
    </row>
    <row r="1457" spans="1:20" x14ac:dyDescent="0.3">
      <c r="A1457">
        <v>83</v>
      </c>
      <c r="B1457" s="1" t="s">
        <v>520</v>
      </c>
      <c r="C1457" s="1" t="s">
        <v>521</v>
      </c>
      <c r="D1457" s="1" t="s">
        <v>522</v>
      </c>
      <c r="E1457" s="1" t="s">
        <v>26</v>
      </c>
      <c r="F1457" s="1" t="s">
        <v>27</v>
      </c>
      <c r="G1457">
        <v>327</v>
      </c>
      <c r="H1457">
        <v>1</v>
      </c>
      <c r="I1457">
        <v>12</v>
      </c>
      <c r="J1457">
        <v>2</v>
      </c>
      <c r="K1457">
        <v>7.0000000000000007E-2</v>
      </c>
      <c r="L1457" s="1" t="s">
        <v>260</v>
      </c>
      <c r="M1457">
        <v>1</v>
      </c>
      <c r="N1457">
        <v>3</v>
      </c>
      <c r="O1457">
        <v>549.99</v>
      </c>
      <c r="P1457">
        <v>2016</v>
      </c>
      <c r="Q1457" s="1" t="s">
        <v>19</v>
      </c>
      <c r="R1457" s="1" t="s">
        <v>24</v>
      </c>
      <c r="S1457">
        <v>1022.9813999999999</v>
      </c>
      <c r="T1457" t="str">
        <f>_xlfn.CONCAT(bike_store_customer_order[[#This Row],[first_name]]," ",bike_store_customer_order[[#This Row],[last_name]])</f>
        <v>Tiesha Daniel</v>
      </c>
    </row>
    <row r="1458" spans="1:20" x14ac:dyDescent="0.3">
      <c r="A1458">
        <v>88</v>
      </c>
      <c r="B1458" s="1" t="s">
        <v>2861</v>
      </c>
      <c r="C1458" s="1" t="s">
        <v>2862</v>
      </c>
      <c r="D1458" s="1" t="s">
        <v>2863</v>
      </c>
      <c r="E1458" s="1" t="s">
        <v>131</v>
      </c>
      <c r="F1458" s="1" t="s">
        <v>27</v>
      </c>
      <c r="G1458">
        <v>418</v>
      </c>
      <c r="H1458">
        <v>1</v>
      </c>
      <c r="I1458">
        <v>12</v>
      </c>
      <c r="J1458">
        <v>1</v>
      </c>
      <c r="K1458">
        <v>0.05</v>
      </c>
      <c r="L1458" s="1" t="s">
        <v>260</v>
      </c>
      <c r="M1458">
        <v>1</v>
      </c>
      <c r="N1458">
        <v>3</v>
      </c>
      <c r="O1458">
        <v>549.99</v>
      </c>
      <c r="P1458">
        <v>2016</v>
      </c>
      <c r="Q1458" s="1" t="s">
        <v>19</v>
      </c>
      <c r="R1458" s="1" t="s">
        <v>24</v>
      </c>
      <c r="S1458">
        <v>522.4905</v>
      </c>
      <c r="T1458" t="str">
        <f>_xlfn.CONCAT(bike_store_customer_order[[#This Row],[first_name]]," ",bike_store_customer_order[[#This Row],[last_name]])</f>
        <v>Titus Bullock</v>
      </c>
    </row>
    <row r="1459" spans="1:20" x14ac:dyDescent="0.3">
      <c r="A1459">
        <v>94</v>
      </c>
      <c r="B1459" s="1" t="s">
        <v>2864</v>
      </c>
      <c r="C1459" s="1" t="s">
        <v>2569</v>
      </c>
      <c r="D1459" s="1" t="s">
        <v>2865</v>
      </c>
      <c r="E1459" s="1" t="s">
        <v>60</v>
      </c>
      <c r="F1459" s="1" t="s">
        <v>27</v>
      </c>
      <c r="G1459">
        <v>6</v>
      </c>
      <c r="H1459">
        <v>2</v>
      </c>
      <c r="I1459">
        <v>12</v>
      </c>
      <c r="J1459">
        <v>2</v>
      </c>
      <c r="K1459">
        <v>0.05</v>
      </c>
      <c r="L1459" s="1" t="s">
        <v>260</v>
      </c>
      <c r="M1459">
        <v>1</v>
      </c>
      <c r="N1459">
        <v>3</v>
      </c>
      <c r="O1459">
        <v>549.99</v>
      </c>
      <c r="P1459">
        <v>2016</v>
      </c>
      <c r="Q1459" s="1" t="s">
        <v>19</v>
      </c>
      <c r="R1459" s="1" t="s">
        <v>24</v>
      </c>
      <c r="S1459">
        <v>1044.981</v>
      </c>
      <c r="T1459" t="str">
        <f>_xlfn.CONCAT(bike_store_customer_order[[#This Row],[first_name]]," ",bike_store_customer_order[[#This Row],[last_name]])</f>
        <v>Sharyn Hopkins</v>
      </c>
    </row>
    <row r="1460" spans="1:20" x14ac:dyDescent="0.3">
      <c r="A1460">
        <v>105</v>
      </c>
      <c r="B1460" s="1" t="s">
        <v>2866</v>
      </c>
      <c r="C1460" s="1" t="s">
        <v>2867</v>
      </c>
      <c r="D1460" s="1" t="s">
        <v>2868</v>
      </c>
      <c r="E1460" s="1" t="s">
        <v>230</v>
      </c>
      <c r="F1460" s="1" t="s">
        <v>27</v>
      </c>
      <c r="G1460">
        <v>207</v>
      </c>
      <c r="H1460">
        <v>1</v>
      </c>
      <c r="I1460">
        <v>12</v>
      </c>
      <c r="J1460">
        <v>2</v>
      </c>
      <c r="K1460">
        <v>0.2</v>
      </c>
      <c r="L1460" s="1" t="s">
        <v>260</v>
      </c>
      <c r="M1460">
        <v>1</v>
      </c>
      <c r="N1460">
        <v>3</v>
      </c>
      <c r="O1460">
        <v>549.99</v>
      </c>
      <c r="P1460">
        <v>2016</v>
      </c>
      <c r="Q1460" s="1" t="s">
        <v>19</v>
      </c>
      <c r="R1460" s="1" t="s">
        <v>24</v>
      </c>
      <c r="S1460">
        <v>879.98400000000004</v>
      </c>
      <c r="T1460" t="str">
        <f>_xlfn.CONCAT(bike_store_customer_order[[#This Row],[first_name]]," ",bike_store_customer_order[[#This Row],[last_name]])</f>
        <v>Marget Hodge</v>
      </c>
    </row>
    <row r="1461" spans="1:20" x14ac:dyDescent="0.3">
      <c r="A1461">
        <v>148</v>
      </c>
      <c r="B1461" s="1" t="s">
        <v>1079</v>
      </c>
      <c r="C1461" s="1" t="s">
        <v>1080</v>
      </c>
      <c r="D1461" s="1" t="s">
        <v>1081</v>
      </c>
      <c r="E1461" s="1" t="s">
        <v>135</v>
      </c>
      <c r="F1461" s="1" t="s">
        <v>27</v>
      </c>
      <c r="G1461">
        <v>500</v>
      </c>
      <c r="H1461">
        <v>1</v>
      </c>
      <c r="I1461">
        <v>12</v>
      </c>
      <c r="J1461">
        <v>2</v>
      </c>
      <c r="K1461">
        <v>0.05</v>
      </c>
      <c r="L1461" s="1" t="s">
        <v>260</v>
      </c>
      <c r="M1461">
        <v>1</v>
      </c>
      <c r="N1461">
        <v>3</v>
      </c>
      <c r="O1461">
        <v>549.99</v>
      </c>
      <c r="P1461">
        <v>2016</v>
      </c>
      <c r="Q1461" s="1" t="s">
        <v>19</v>
      </c>
      <c r="R1461" s="1" t="s">
        <v>24</v>
      </c>
      <c r="S1461">
        <v>1044.981</v>
      </c>
      <c r="T1461" t="str">
        <f>_xlfn.CONCAT(bike_store_customer_order[[#This Row],[first_name]]," ",bike_store_customer_order[[#This Row],[last_name]])</f>
        <v>Julee Woodard</v>
      </c>
    </row>
    <row r="1462" spans="1:20" x14ac:dyDescent="0.3">
      <c r="A1462">
        <v>211</v>
      </c>
      <c r="B1462" s="1" t="s">
        <v>2869</v>
      </c>
      <c r="C1462" s="1" t="s">
        <v>682</v>
      </c>
      <c r="D1462" s="1" t="s">
        <v>2870</v>
      </c>
      <c r="E1462" s="1" t="s">
        <v>26</v>
      </c>
      <c r="F1462" s="1" t="s">
        <v>27</v>
      </c>
      <c r="G1462">
        <v>309</v>
      </c>
      <c r="H1462">
        <v>2</v>
      </c>
      <c r="I1462">
        <v>12</v>
      </c>
      <c r="J1462">
        <v>1</v>
      </c>
      <c r="K1462">
        <v>0.05</v>
      </c>
      <c r="L1462" s="1" t="s">
        <v>260</v>
      </c>
      <c r="M1462">
        <v>1</v>
      </c>
      <c r="N1462">
        <v>3</v>
      </c>
      <c r="O1462">
        <v>549.99</v>
      </c>
      <c r="P1462">
        <v>2016</v>
      </c>
      <c r="Q1462" s="1" t="s">
        <v>19</v>
      </c>
      <c r="R1462" s="1" t="s">
        <v>24</v>
      </c>
      <c r="S1462">
        <v>522.4905</v>
      </c>
      <c r="T1462" t="str">
        <f>_xlfn.CONCAT(bike_store_customer_order[[#This Row],[first_name]]," ",bike_store_customer_order[[#This Row],[last_name]])</f>
        <v>Gilma Dejesus</v>
      </c>
    </row>
    <row r="1463" spans="1:20" x14ac:dyDescent="0.3">
      <c r="A1463">
        <v>321</v>
      </c>
      <c r="B1463" s="1" t="s">
        <v>900</v>
      </c>
      <c r="C1463" s="1" t="s">
        <v>901</v>
      </c>
      <c r="D1463" s="1" t="s">
        <v>902</v>
      </c>
      <c r="E1463" s="1" t="s">
        <v>109</v>
      </c>
      <c r="F1463" s="1" t="s">
        <v>27</v>
      </c>
      <c r="G1463">
        <v>544</v>
      </c>
      <c r="H1463">
        <v>1</v>
      </c>
      <c r="I1463">
        <v>12</v>
      </c>
      <c r="J1463">
        <v>1</v>
      </c>
      <c r="K1463">
        <v>0.05</v>
      </c>
      <c r="L1463" s="1" t="s">
        <v>260</v>
      </c>
      <c r="M1463">
        <v>1</v>
      </c>
      <c r="N1463">
        <v>3</v>
      </c>
      <c r="O1463">
        <v>549.99</v>
      </c>
      <c r="P1463">
        <v>2016</v>
      </c>
      <c r="Q1463" s="1" t="s">
        <v>19</v>
      </c>
      <c r="R1463" s="1" t="s">
        <v>24</v>
      </c>
      <c r="S1463">
        <v>522.4905</v>
      </c>
      <c r="T1463" t="str">
        <f>_xlfn.CONCAT(bike_store_customer_order[[#This Row],[first_name]]," ",bike_store_customer_order[[#This Row],[last_name]])</f>
        <v>Chere Hardin</v>
      </c>
    </row>
    <row r="1464" spans="1:20" x14ac:dyDescent="0.3">
      <c r="A1464">
        <v>337</v>
      </c>
      <c r="B1464" s="1" t="s">
        <v>547</v>
      </c>
      <c r="C1464" s="1" t="s">
        <v>548</v>
      </c>
      <c r="D1464" s="1" t="s">
        <v>549</v>
      </c>
      <c r="E1464" s="1" t="s">
        <v>121</v>
      </c>
      <c r="F1464" s="1" t="s">
        <v>27</v>
      </c>
      <c r="G1464">
        <v>373</v>
      </c>
      <c r="H1464">
        <v>4</v>
      </c>
      <c r="I1464">
        <v>12</v>
      </c>
      <c r="J1464">
        <v>1</v>
      </c>
      <c r="K1464">
        <v>0.1</v>
      </c>
      <c r="L1464" s="1" t="s">
        <v>260</v>
      </c>
      <c r="M1464">
        <v>1</v>
      </c>
      <c r="N1464">
        <v>3</v>
      </c>
      <c r="O1464">
        <v>549.99</v>
      </c>
      <c r="P1464">
        <v>2016</v>
      </c>
      <c r="Q1464" s="1" t="s">
        <v>19</v>
      </c>
      <c r="R1464" s="1" t="s">
        <v>24</v>
      </c>
      <c r="S1464">
        <v>494.99100000000004</v>
      </c>
      <c r="T1464" t="str">
        <f>_xlfn.CONCAT(bike_store_customer_order[[#This Row],[first_name]]," ",bike_store_customer_order[[#This Row],[last_name]])</f>
        <v>Majorie Wyatt</v>
      </c>
    </row>
    <row r="1465" spans="1:20" x14ac:dyDescent="0.3">
      <c r="A1465">
        <v>450</v>
      </c>
      <c r="B1465" s="1" t="s">
        <v>1627</v>
      </c>
      <c r="C1465" s="1" t="s">
        <v>1628</v>
      </c>
      <c r="D1465" s="1" t="s">
        <v>1629</v>
      </c>
      <c r="E1465" s="1" t="s">
        <v>98</v>
      </c>
      <c r="F1465" s="1" t="s">
        <v>27</v>
      </c>
      <c r="G1465">
        <v>15</v>
      </c>
      <c r="H1465">
        <v>1</v>
      </c>
      <c r="I1465">
        <v>12</v>
      </c>
      <c r="J1465">
        <v>2</v>
      </c>
      <c r="K1465">
        <v>7.0000000000000007E-2</v>
      </c>
      <c r="L1465" s="1" t="s">
        <v>260</v>
      </c>
      <c r="M1465">
        <v>1</v>
      </c>
      <c r="N1465">
        <v>3</v>
      </c>
      <c r="O1465">
        <v>549.99</v>
      </c>
      <c r="P1465">
        <v>2016</v>
      </c>
      <c r="Q1465" s="1" t="s">
        <v>19</v>
      </c>
      <c r="R1465" s="1" t="s">
        <v>24</v>
      </c>
      <c r="S1465">
        <v>1022.9813999999999</v>
      </c>
      <c r="T1465" t="str">
        <f>_xlfn.CONCAT(bike_store_customer_order[[#This Row],[first_name]]," ",bike_store_customer_order[[#This Row],[last_name]])</f>
        <v>Ellsworth Michael</v>
      </c>
    </row>
    <row r="1466" spans="1:20" x14ac:dyDescent="0.3">
      <c r="A1466">
        <v>480</v>
      </c>
      <c r="B1466" s="1" t="s">
        <v>93</v>
      </c>
      <c r="C1466" s="1" t="s">
        <v>1296</v>
      </c>
      <c r="D1466" s="1" t="s">
        <v>1297</v>
      </c>
      <c r="E1466" s="1" t="s">
        <v>153</v>
      </c>
      <c r="F1466" s="1" t="s">
        <v>27</v>
      </c>
      <c r="G1466">
        <v>324</v>
      </c>
      <c r="H1466">
        <v>5</v>
      </c>
      <c r="I1466">
        <v>12</v>
      </c>
      <c r="J1466">
        <v>1</v>
      </c>
      <c r="K1466">
        <v>0.05</v>
      </c>
      <c r="L1466" s="1" t="s">
        <v>260</v>
      </c>
      <c r="M1466">
        <v>1</v>
      </c>
      <c r="N1466">
        <v>3</v>
      </c>
      <c r="O1466">
        <v>549.99</v>
      </c>
      <c r="P1466">
        <v>2016</v>
      </c>
      <c r="Q1466" s="1" t="s">
        <v>19</v>
      </c>
      <c r="R1466" s="1" t="s">
        <v>24</v>
      </c>
      <c r="S1466">
        <v>522.4905</v>
      </c>
      <c r="T1466" t="str">
        <f>_xlfn.CONCAT(bike_store_customer_order[[#This Row],[first_name]]," ",bike_store_customer_order[[#This Row],[last_name]])</f>
        <v>Garland Weaver</v>
      </c>
    </row>
    <row r="1467" spans="1:20" x14ac:dyDescent="0.3">
      <c r="A1467">
        <v>510</v>
      </c>
      <c r="B1467" s="1" t="s">
        <v>2871</v>
      </c>
      <c r="C1467" s="1" t="s">
        <v>1083</v>
      </c>
      <c r="D1467" s="1" t="s">
        <v>2872</v>
      </c>
      <c r="E1467" s="1" t="s">
        <v>236</v>
      </c>
      <c r="F1467" s="1" t="s">
        <v>27</v>
      </c>
      <c r="G1467">
        <v>254</v>
      </c>
      <c r="H1467">
        <v>3</v>
      </c>
      <c r="I1467">
        <v>12</v>
      </c>
      <c r="J1467">
        <v>1</v>
      </c>
      <c r="K1467">
        <v>0.05</v>
      </c>
      <c r="L1467" s="1" t="s">
        <v>260</v>
      </c>
      <c r="M1467">
        <v>1</v>
      </c>
      <c r="N1467">
        <v>3</v>
      </c>
      <c r="O1467">
        <v>549.99</v>
      </c>
      <c r="P1467">
        <v>2016</v>
      </c>
      <c r="Q1467" s="1" t="s">
        <v>19</v>
      </c>
      <c r="R1467" s="1" t="s">
        <v>24</v>
      </c>
      <c r="S1467">
        <v>522.4905</v>
      </c>
      <c r="T1467" t="str">
        <f>_xlfn.CONCAT(bike_store_customer_order[[#This Row],[first_name]]," ",bike_store_customer_order[[#This Row],[last_name]])</f>
        <v>Faustino Delacruz</v>
      </c>
    </row>
    <row r="1468" spans="1:20" x14ac:dyDescent="0.3">
      <c r="A1468">
        <v>536</v>
      </c>
      <c r="B1468" s="1" t="s">
        <v>918</v>
      </c>
      <c r="C1468" s="1" t="s">
        <v>919</v>
      </c>
      <c r="D1468" s="1" t="s">
        <v>920</v>
      </c>
      <c r="E1468" s="1" t="s">
        <v>42</v>
      </c>
      <c r="F1468" s="1" t="s">
        <v>27</v>
      </c>
      <c r="G1468">
        <v>375</v>
      </c>
      <c r="H1468">
        <v>4</v>
      </c>
      <c r="I1468">
        <v>12</v>
      </c>
      <c r="J1468">
        <v>2</v>
      </c>
      <c r="K1468">
        <v>0.05</v>
      </c>
      <c r="L1468" s="1" t="s">
        <v>260</v>
      </c>
      <c r="M1468">
        <v>1</v>
      </c>
      <c r="N1468">
        <v>3</v>
      </c>
      <c r="O1468">
        <v>549.99</v>
      </c>
      <c r="P1468">
        <v>2016</v>
      </c>
      <c r="Q1468" s="1" t="s">
        <v>19</v>
      </c>
      <c r="R1468" s="1" t="s">
        <v>24</v>
      </c>
      <c r="S1468">
        <v>1044.981</v>
      </c>
      <c r="T1468" t="str">
        <f>_xlfn.CONCAT(bike_store_customer_order[[#This Row],[first_name]]," ",bike_store_customer_order[[#This Row],[last_name]])</f>
        <v>Christiane Bradford</v>
      </c>
    </row>
    <row r="1469" spans="1:20" x14ac:dyDescent="0.3">
      <c r="A1469">
        <v>542</v>
      </c>
      <c r="B1469" s="1" t="s">
        <v>2394</v>
      </c>
      <c r="C1469" s="1" t="s">
        <v>2153</v>
      </c>
      <c r="D1469" s="1" t="s">
        <v>2395</v>
      </c>
      <c r="E1469" s="1" t="s">
        <v>83</v>
      </c>
      <c r="F1469" s="1" t="s">
        <v>27</v>
      </c>
      <c r="G1469">
        <v>396</v>
      </c>
      <c r="H1469">
        <v>1</v>
      </c>
      <c r="I1469">
        <v>12</v>
      </c>
      <c r="J1469">
        <v>1</v>
      </c>
      <c r="K1469">
        <v>0.1</v>
      </c>
      <c r="L1469" s="1" t="s">
        <v>260</v>
      </c>
      <c r="M1469">
        <v>1</v>
      </c>
      <c r="N1469">
        <v>3</v>
      </c>
      <c r="O1469">
        <v>549.99</v>
      </c>
      <c r="P1469">
        <v>2016</v>
      </c>
      <c r="Q1469" s="1" t="s">
        <v>19</v>
      </c>
      <c r="R1469" s="1" t="s">
        <v>24</v>
      </c>
      <c r="S1469">
        <v>494.99100000000004</v>
      </c>
      <c r="T1469" t="str">
        <f>_xlfn.CONCAT(bike_store_customer_order[[#This Row],[first_name]]," ",bike_store_customer_order[[#This Row],[last_name]])</f>
        <v>Timothy Byers</v>
      </c>
    </row>
    <row r="1470" spans="1:20" x14ac:dyDescent="0.3">
      <c r="A1470">
        <v>568</v>
      </c>
      <c r="B1470" s="1" t="s">
        <v>1638</v>
      </c>
      <c r="C1470" s="1" t="s">
        <v>1639</v>
      </c>
      <c r="D1470" s="1" t="s">
        <v>1640</v>
      </c>
      <c r="E1470" s="1" t="s">
        <v>171</v>
      </c>
      <c r="F1470" s="1" t="s">
        <v>27</v>
      </c>
      <c r="G1470">
        <v>321</v>
      </c>
      <c r="H1470">
        <v>2</v>
      </c>
      <c r="I1470">
        <v>12</v>
      </c>
      <c r="J1470">
        <v>2</v>
      </c>
      <c r="K1470">
        <v>0.2</v>
      </c>
      <c r="L1470" s="1" t="s">
        <v>260</v>
      </c>
      <c r="M1470">
        <v>1</v>
      </c>
      <c r="N1470">
        <v>3</v>
      </c>
      <c r="O1470">
        <v>549.99</v>
      </c>
      <c r="P1470">
        <v>2016</v>
      </c>
      <c r="Q1470" s="1" t="s">
        <v>19</v>
      </c>
      <c r="R1470" s="1" t="s">
        <v>24</v>
      </c>
      <c r="S1470">
        <v>879.98400000000004</v>
      </c>
      <c r="T1470" t="str">
        <f>_xlfn.CONCAT(bike_store_customer_order[[#This Row],[first_name]]," ",bike_store_customer_order[[#This Row],[last_name]])</f>
        <v>Arcelia Vinson</v>
      </c>
    </row>
    <row r="1471" spans="1:20" x14ac:dyDescent="0.3">
      <c r="A1471">
        <v>575</v>
      </c>
      <c r="B1471" s="1" t="s">
        <v>2129</v>
      </c>
      <c r="C1471" s="1" t="s">
        <v>2130</v>
      </c>
      <c r="D1471" s="1" t="s">
        <v>2131</v>
      </c>
      <c r="E1471" s="1" t="s">
        <v>81</v>
      </c>
      <c r="F1471" s="1" t="s">
        <v>27</v>
      </c>
      <c r="G1471">
        <v>450</v>
      </c>
      <c r="H1471">
        <v>2</v>
      </c>
      <c r="I1471">
        <v>12</v>
      </c>
      <c r="J1471">
        <v>1</v>
      </c>
      <c r="K1471">
        <v>7.0000000000000007E-2</v>
      </c>
      <c r="L1471" s="1" t="s">
        <v>260</v>
      </c>
      <c r="M1471">
        <v>1</v>
      </c>
      <c r="N1471">
        <v>3</v>
      </c>
      <c r="O1471">
        <v>549.99</v>
      </c>
      <c r="P1471">
        <v>2016</v>
      </c>
      <c r="Q1471" s="1" t="s">
        <v>19</v>
      </c>
      <c r="R1471" s="1" t="s">
        <v>24</v>
      </c>
      <c r="S1471">
        <v>511.49069999999995</v>
      </c>
      <c r="T1471" t="str">
        <f>_xlfn.CONCAT(bike_store_customer_order[[#This Row],[first_name]]," ",bike_store_customer_order[[#This Row],[last_name]])</f>
        <v>Laurence Christian</v>
      </c>
    </row>
    <row r="1472" spans="1:20" x14ac:dyDescent="0.3">
      <c r="A1472">
        <v>616</v>
      </c>
      <c r="B1472" s="1" t="s">
        <v>579</v>
      </c>
      <c r="C1472" s="1" t="s">
        <v>580</v>
      </c>
      <c r="D1472" s="1" t="s">
        <v>581</v>
      </c>
      <c r="E1472" s="1" t="s">
        <v>116</v>
      </c>
      <c r="F1472" s="1" t="s">
        <v>27</v>
      </c>
      <c r="G1472">
        <v>179</v>
      </c>
      <c r="H1472">
        <v>4</v>
      </c>
      <c r="I1472">
        <v>12</v>
      </c>
      <c r="J1472">
        <v>2</v>
      </c>
      <c r="K1472">
        <v>0.2</v>
      </c>
      <c r="L1472" s="1" t="s">
        <v>260</v>
      </c>
      <c r="M1472">
        <v>1</v>
      </c>
      <c r="N1472">
        <v>3</v>
      </c>
      <c r="O1472">
        <v>549.99</v>
      </c>
      <c r="P1472">
        <v>2016</v>
      </c>
      <c r="Q1472" s="1" t="s">
        <v>19</v>
      </c>
      <c r="R1472" s="1" t="s">
        <v>24</v>
      </c>
      <c r="S1472">
        <v>879.98400000000004</v>
      </c>
      <c r="T1472" t="str">
        <f>_xlfn.CONCAT(bike_store_customer_order[[#This Row],[first_name]]," ",bike_store_customer_order[[#This Row],[last_name]])</f>
        <v>Shery Acosta</v>
      </c>
    </row>
    <row r="1473" spans="1:20" x14ac:dyDescent="0.3">
      <c r="A1473">
        <v>630</v>
      </c>
      <c r="B1473" s="1" t="s">
        <v>1127</v>
      </c>
      <c r="C1473" s="1" t="s">
        <v>1128</v>
      </c>
      <c r="D1473" s="1" t="s">
        <v>1129</v>
      </c>
      <c r="E1473" s="1" t="s">
        <v>153</v>
      </c>
      <c r="F1473" s="1" t="s">
        <v>27</v>
      </c>
      <c r="G1473">
        <v>111</v>
      </c>
      <c r="H1473">
        <v>2</v>
      </c>
      <c r="I1473">
        <v>12</v>
      </c>
      <c r="J1473">
        <v>2</v>
      </c>
      <c r="K1473">
        <v>7.0000000000000007E-2</v>
      </c>
      <c r="L1473" s="1" t="s">
        <v>260</v>
      </c>
      <c r="M1473">
        <v>1</v>
      </c>
      <c r="N1473">
        <v>3</v>
      </c>
      <c r="O1473">
        <v>549.99</v>
      </c>
      <c r="P1473">
        <v>2016</v>
      </c>
      <c r="Q1473" s="1" t="s">
        <v>19</v>
      </c>
      <c r="R1473" s="1" t="s">
        <v>24</v>
      </c>
      <c r="S1473">
        <v>1022.9813999999999</v>
      </c>
      <c r="T1473" t="str">
        <f>_xlfn.CONCAT(bike_store_customer_order[[#This Row],[first_name]]," ",bike_store_customer_order[[#This Row],[last_name]])</f>
        <v>Zulema Browning</v>
      </c>
    </row>
    <row r="1474" spans="1:20" x14ac:dyDescent="0.3">
      <c r="A1474">
        <v>683</v>
      </c>
      <c r="B1474" s="1" t="s">
        <v>2873</v>
      </c>
      <c r="C1474" s="1" t="s">
        <v>1248</v>
      </c>
      <c r="D1474" s="1" t="s">
        <v>2874</v>
      </c>
      <c r="E1474" s="1" t="s">
        <v>64</v>
      </c>
      <c r="F1474" s="1" t="s">
        <v>27</v>
      </c>
      <c r="G1474">
        <v>601</v>
      </c>
      <c r="H1474">
        <v>1</v>
      </c>
      <c r="I1474">
        <v>12</v>
      </c>
      <c r="J1474">
        <v>2</v>
      </c>
      <c r="K1474">
        <v>0.2</v>
      </c>
      <c r="L1474" s="1" t="s">
        <v>260</v>
      </c>
      <c r="M1474">
        <v>1</v>
      </c>
      <c r="N1474">
        <v>3</v>
      </c>
      <c r="O1474">
        <v>549.99</v>
      </c>
      <c r="P1474">
        <v>2016</v>
      </c>
      <c r="Q1474" s="1" t="s">
        <v>19</v>
      </c>
      <c r="R1474" s="1" t="s">
        <v>24</v>
      </c>
      <c r="S1474">
        <v>879.98400000000004</v>
      </c>
      <c r="T1474" t="str">
        <f>_xlfn.CONCAT(bike_store_customer_order[[#This Row],[first_name]]," ",bike_store_customer_order[[#This Row],[last_name]])</f>
        <v>Amparo Burks</v>
      </c>
    </row>
    <row r="1475" spans="1:20" x14ac:dyDescent="0.3">
      <c r="A1475">
        <v>737</v>
      </c>
      <c r="B1475" s="1" t="s">
        <v>1142</v>
      </c>
      <c r="C1475" s="1" t="s">
        <v>1143</v>
      </c>
      <c r="D1475" s="1" t="s">
        <v>1144</v>
      </c>
      <c r="E1475" s="1" t="s">
        <v>160</v>
      </c>
      <c r="F1475" s="1" t="s">
        <v>27</v>
      </c>
      <c r="G1475">
        <v>233</v>
      </c>
      <c r="H1475">
        <v>3</v>
      </c>
      <c r="I1475">
        <v>12</v>
      </c>
      <c r="J1475">
        <v>1</v>
      </c>
      <c r="K1475">
        <v>0.2</v>
      </c>
      <c r="L1475" s="1" t="s">
        <v>260</v>
      </c>
      <c r="M1475">
        <v>1</v>
      </c>
      <c r="N1475">
        <v>3</v>
      </c>
      <c r="O1475">
        <v>549.99</v>
      </c>
      <c r="P1475">
        <v>2016</v>
      </c>
      <c r="Q1475" s="1" t="s">
        <v>19</v>
      </c>
      <c r="R1475" s="1" t="s">
        <v>24</v>
      </c>
      <c r="S1475">
        <v>439.99200000000002</v>
      </c>
      <c r="T1475" t="str">
        <f>_xlfn.CONCAT(bike_store_customer_order[[#This Row],[first_name]]," ",bike_store_customer_order[[#This Row],[last_name]])</f>
        <v>Melita Dominguez</v>
      </c>
    </row>
    <row r="1476" spans="1:20" x14ac:dyDescent="0.3">
      <c r="A1476">
        <v>753</v>
      </c>
      <c r="B1476" s="1" t="s">
        <v>2875</v>
      </c>
      <c r="C1476" s="1" t="s">
        <v>2876</v>
      </c>
      <c r="D1476" s="1" t="s">
        <v>2877</v>
      </c>
      <c r="E1476" s="1" t="s">
        <v>73</v>
      </c>
      <c r="F1476" s="1" t="s">
        <v>27</v>
      </c>
      <c r="G1476">
        <v>529</v>
      </c>
      <c r="H1476">
        <v>1</v>
      </c>
      <c r="I1476">
        <v>12</v>
      </c>
      <c r="J1476">
        <v>2</v>
      </c>
      <c r="K1476">
        <v>7.0000000000000007E-2</v>
      </c>
      <c r="L1476" s="1" t="s">
        <v>260</v>
      </c>
      <c r="M1476">
        <v>1</v>
      </c>
      <c r="N1476">
        <v>3</v>
      </c>
      <c r="O1476">
        <v>549.99</v>
      </c>
      <c r="P1476">
        <v>2016</v>
      </c>
      <c r="Q1476" s="1" t="s">
        <v>19</v>
      </c>
      <c r="R1476" s="1" t="s">
        <v>24</v>
      </c>
      <c r="S1476">
        <v>1022.9813999999999</v>
      </c>
      <c r="T1476" t="str">
        <f>_xlfn.CONCAT(bike_store_customer_order[[#This Row],[first_name]]," ",bike_store_customer_order[[#This Row],[last_name]])</f>
        <v>Mandi Gibbs</v>
      </c>
    </row>
    <row r="1477" spans="1:20" x14ac:dyDescent="0.3">
      <c r="A1477">
        <v>756</v>
      </c>
      <c r="B1477" s="1" t="s">
        <v>2878</v>
      </c>
      <c r="C1477" s="1" t="s">
        <v>2879</v>
      </c>
      <c r="D1477" s="1" t="s">
        <v>2880</v>
      </c>
      <c r="E1477" s="1" t="s">
        <v>299</v>
      </c>
      <c r="F1477" s="1" t="s">
        <v>27</v>
      </c>
      <c r="G1477">
        <v>178</v>
      </c>
      <c r="H1477">
        <v>2</v>
      </c>
      <c r="I1477">
        <v>12</v>
      </c>
      <c r="J1477">
        <v>1</v>
      </c>
      <c r="K1477">
        <v>0.05</v>
      </c>
      <c r="L1477" s="1" t="s">
        <v>260</v>
      </c>
      <c r="M1477">
        <v>1</v>
      </c>
      <c r="N1477">
        <v>3</v>
      </c>
      <c r="O1477">
        <v>549.99</v>
      </c>
      <c r="P1477">
        <v>2016</v>
      </c>
      <c r="Q1477" s="1" t="s">
        <v>19</v>
      </c>
      <c r="R1477" s="1" t="s">
        <v>24</v>
      </c>
      <c r="S1477">
        <v>522.4905</v>
      </c>
      <c r="T1477" t="str">
        <f>_xlfn.CONCAT(bike_store_customer_order[[#This Row],[first_name]]," ",bike_store_customer_order[[#This Row],[last_name]])</f>
        <v>Graig Roth</v>
      </c>
    </row>
    <row r="1478" spans="1:20" x14ac:dyDescent="0.3">
      <c r="A1478">
        <v>763</v>
      </c>
      <c r="B1478" s="1" t="s">
        <v>946</v>
      </c>
      <c r="C1478" s="1" t="s">
        <v>947</v>
      </c>
      <c r="D1478" s="1" t="s">
        <v>948</v>
      </c>
      <c r="E1478" s="1" t="s">
        <v>120</v>
      </c>
      <c r="F1478" s="1" t="s">
        <v>27</v>
      </c>
      <c r="G1478">
        <v>149</v>
      </c>
      <c r="H1478">
        <v>1</v>
      </c>
      <c r="I1478">
        <v>12</v>
      </c>
      <c r="J1478">
        <v>2</v>
      </c>
      <c r="K1478">
        <v>7.0000000000000007E-2</v>
      </c>
      <c r="L1478" s="1" t="s">
        <v>260</v>
      </c>
      <c r="M1478">
        <v>1</v>
      </c>
      <c r="N1478">
        <v>3</v>
      </c>
      <c r="O1478">
        <v>549.99</v>
      </c>
      <c r="P1478">
        <v>2016</v>
      </c>
      <c r="Q1478" s="1" t="s">
        <v>19</v>
      </c>
      <c r="R1478" s="1" t="s">
        <v>24</v>
      </c>
      <c r="S1478">
        <v>1022.9813999999999</v>
      </c>
      <c r="T1478" t="str">
        <f>_xlfn.CONCAT(bike_store_customer_order[[#This Row],[first_name]]," ",bike_store_customer_order[[#This Row],[last_name]])</f>
        <v>Han Schneider</v>
      </c>
    </row>
    <row r="1479" spans="1:20" x14ac:dyDescent="0.3">
      <c r="A1479">
        <v>766</v>
      </c>
      <c r="B1479" s="1" t="s">
        <v>2881</v>
      </c>
      <c r="C1479" s="1" t="s">
        <v>2358</v>
      </c>
      <c r="D1479" s="1" t="s">
        <v>2882</v>
      </c>
      <c r="E1479" s="1" t="s">
        <v>157</v>
      </c>
      <c r="F1479" s="1" t="s">
        <v>27</v>
      </c>
      <c r="G1479">
        <v>123</v>
      </c>
      <c r="H1479">
        <v>1</v>
      </c>
      <c r="I1479">
        <v>12</v>
      </c>
      <c r="J1479">
        <v>2</v>
      </c>
      <c r="K1479">
        <v>0.1</v>
      </c>
      <c r="L1479" s="1" t="s">
        <v>260</v>
      </c>
      <c r="M1479">
        <v>1</v>
      </c>
      <c r="N1479">
        <v>3</v>
      </c>
      <c r="O1479">
        <v>549.99</v>
      </c>
      <c r="P1479">
        <v>2016</v>
      </c>
      <c r="Q1479" s="1" t="s">
        <v>19</v>
      </c>
      <c r="R1479" s="1" t="s">
        <v>24</v>
      </c>
      <c r="S1479">
        <v>989.98200000000008</v>
      </c>
      <c r="T1479" t="str">
        <f>_xlfn.CONCAT(bike_store_customer_order[[#This Row],[first_name]]," ",bike_store_customer_order[[#This Row],[last_name]])</f>
        <v>Lecia Hancock</v>
      </c>
    </row>
    <row r="1480" spans="1:20" x14ac:dyDescent="0.3">
      <c r="A1480">
        <v>815</v>
      </c>
      <c r="B1480" s="1" t="s">
        <v>2883</v>
      </c>
      <c r="C1480" s="1" t="s">
        <v>1391</v>
      </c>
      <c r="D1480" s="1" t="s">
        <v>2884</v>
      </c>
      <c r="E1480" s="1" t="s">
        <v>31</v>
      </c>
      <c r="F1480" s="1" t="s">
        <v>27</v>
      </c>
      <c r="G1480">
        <v>208</v>
      </c>
      <c r="H1480">
        <v>4</v>
      </c>
      <c r="I1480">
        <v>12</v>
      </c>
      <c r="J1480">
        <v>1</v>
      </c>
      <c r="K1480">
        <v>0.2</v>
      </c>
      <c r="L1480" s="1" t="s">
        <v>260</v>
      </c>
      <c r="M1480">
        <v>1</v>
      </c>
      <c r="N1480">
        <v>3</v>
      </c>
      <c r="O1480">
        <v>549.99</v>
      </c>
      <c r="P1480">
        <v>2016</v>
      </c>
      <c r="Q1480" s="1" t="s">
        <v>19</v>
      </c>
      <c r="R1480" s="1" t="s">
        <v>24</v>
      </c>
      <c r="S1480">
        <v>439.99200000000002</v>
      </c>
      <c r="T1480" t="str">
        <f>_xlfn.CONCAT(bike_store_customer_order[[#This Row],[first_name]]," ",bike_store_customer_order[[#This Row],[last_name]])</f>
        <v>Leanna Manning</v>
      </c>
    </row>
    <row r="1481" spans="1:20" x14ac:dyDescent="0.3">
      <c r="A1481">
        <v>817</v>
      </c>
      <c r="B1481" s="1" t="s">
        <v>2885</v>
      </c>
      <c r="C1481" s="1" t="s">
        <v>2081</v>
      </c>
      <c r="D1481" s="1" t="s">
        <v>2886</v>
      </c>
      <c r="E1481" s="1" t="s">
        <v>35</v>
      </c>
      <c r="F1481" s="1" t="s">
        <v>27</v>
      </c>
      <c r="G1481">
        <v>532</v>
      </c>
      <c r="H1481">
        <v>3</v>
      </c>
      <c r="I1481">
        <v>12</v>
      </c>
      <c r="J1481">
        <v>1</v>
      </c>
      <c r="K1481">
        <v>0.1</v>
      </c>
      <c r="L1481" s="1" t="s">
        <v>260</v>
      </c>
      <c r="M1481">
        <v>1</v>
      </c>
      <c r="N1481">
        <v>3</v>
      </c>
      <c r="O1481">
        <v>549.99</v>
      </c>
      <c r="P1481">
        <v>2016</v>
      </c>
      <c r="Q1481" s="1" t="s">
        <v>19</v>
      </c>
      <c r="R1481" s="1" t="s">
        <v>24</v>
      </c>
      <c r="S1481">
        <v>494.99100000000004</v>
      </c>
      <c r="T1481" t="str">
        <f>_xlfn.CONCAT(bike_store_customer_order[[#This Row],[first_name]]," ",bike_store_customer_order[[#This Row],[last_name]])</f>
        <v>Zelda Pratt</v>
      </c>
    </row>
    <row r="1482" spans="1:20" x14ac:dyDescent="0.3">
      <c r="A1482">
        <v>833</v>
      </c>
      <c r="B1482" s="1" t="s">
        <v>597</v>
      </c>
      <c r="C1482" s="1" t="s">
        <v>598</v>
      </c>
      <c r="D1482" s="1" t="s">
        <v>599</v>
      </c>
      <c r="E1482" s="1" t="s">
        <v>74</v>
      </c>
      <c r="F1482" s="1" t="s">
        <v>27</v>
      </c>
      <c r="G1482">
        <v>574</v>
      </c>
      <c r="H1482">
        <v>3</v>
      </c>
      <c r="I1482">
        <v>12</v>
      </c>
      <c r="J1482">
        <v>2</v>
      </c>
      <c r="K1482">
        <v>0.1</v>
      </c>
      <c r="L1482" s="1" t="s">
        <v>260</v>
      </c>
      <c r="M1482">
        <v>1</v>
      </c>
      <c r="N1482">
        <v>3</v>
      </c>
      <c r="O1482">
        <v>549.99</v>
      </c>
      <c r="P1482">
        <v>2016</v>
      </c>
      <c r="Q1482" s="1" t="s">
        <v>19</v>
      </c>
      <c r="R1482" s="1" t="s">
        <v>24</v>
      </c>
      <c r="S1482">
        <v>989.98200000000008</v>
      </c>
      <c r="T1482" t="str">
        <f>_xlfn.CONCAT(bike_store_customer_order[[#This Row],[first_name]]," ",bike_store_customer_order[[#This Row],[last_name]])</f>
        <v>Leone Emerson</v>
      </c>
    </row>
    <row r="1483" spans="1:20" x14ac:dyDescent="0.3">
      <c r="A1483">
        <v>848</v>
      </c>
      <c r="B1483" s="1" t="s">
        <v>2887</v>
      </c>
      <c r="C1483" s="1" t="s">
        <v>851</v>
      </c>
      <c r="D1483" s="1" t="s">
        <v>2888</v>
      </c>
      <c r="E1483" s="1" t="s">
        <v>120</v>
      </c>
      <c r="F1483" s="1" t="s">
        <v>27</v>
      </c>
      <c r="G1483">
        <v>325</v>
      </c>
      <c r="H1483">
        <v>2</v>
      </c>
      <c r="I1483">
        <v>12</v>
      </c>
      <c r="J1483">
        <v>1</v>
      </c>
      <c r="K1483">
        <v>0.2</v>
      </c>
      <c r="L1483" s="1" t="s">
        <v>260</v>
      </c>
      <c r="M1483">
        <v>1</v>
      </c>
      <c r="N1483">
        <v>3</v>
      </c>
      <c r="O1483">
        <v>549.99</v>
      </c>
      <c r="P1483">
        <v>2016</v>
      </c>
      <c r="Q1483" s="1" t="s">
        <v>19</v>
      </c>
      <c r="R1483" s="1" t="s">
        <v>24</v>
      </c>
      <c r="S1483">
        <v>439.99200000000002</v>
      </c>
      <c r="T1483" t="str">
        <f>_xlfn.CONCAT(bike_store_customer_order[[#This Row],[first_name]]," ",bike_store_customer_order[[#This Row],[last_name]])</f>
        <v>Ernestina Skinner</v>
      </c>
    </row>
    <row r="1484" spans="1:20" x14ac:dyDescent="0.3">
      <c r="A1484">
        <v>852</v>
      </c>
      <c r="B1484" s="1" t="s">
        <v>1026</v>
      </c>
      <c r="C1484" s="1" t="s">
        <v>1137</v>
      </c>
      <c r="D1484" s="1" t="s">
        <v>2889</v>
      </c>
      <c r="E1484" s="1" t="s">
        <v>188</v>
      </c>
      <c r="F1484" s="1" t="s">
        <v>27</v>
      </c>
      <c r="G1484">
        <v>462</v>
      </c>
      <c r="H1484">
        <v>1</v>
      </c>
      <c r="I1484">
        <v>12</v>
      </c>
      <c r="J1484">
        <v>2</v>
      </c>
      <c r="K1484">
        <v>0.1</v>
      </c>
      <c r="L1484" s="1" t="s">
        <v>260</v>
      </c>
      <c r="M1484">
        <v>1</v>
      </c>
      <c r="N1484">
        <v>3</v>
      </c>
      <c r="O1484">
        <v>549.99</v>
      </c>
      <c r="P1484">
        <v>2016</v>
      </c>
      <c r="Q1484" s="1" t="s">
        <v>19</v>
      </c>
      <c r="R1484" s="1" t="s">
        <v>24</v>
      </c>
      <c r="S1484">
        <v>989.98200000000008</v>
      </c>
      <c r="T1484" t="str">
        <f>_xlfn.CONCAT(bike_store_customer_order[[#This Row],[first_name]]," ",bike_store_customer_order[[#This Row],[last_name]])</f>
        <v>Lezlie Thompson</v>
      </c>
    </row>
    <row r="1485" spans="1:20" x14ac:dyDescent="0.3">
      <c r="A1485">
        <v>876</v>
      </c>
      <c r="B1485" s="1" t="s">
        <v>606</v>
      </c>
      <c r="C1485" s="1" t="s">
        <v>607</v>
      </c>
      <c r="D1485" s="1" t="s">
        <v>608</v>
      </c>
      <c r="E1485" s="1" t="s">
        <v>53</v>
      </c>
      <c r="F1485" s="1" t="s">
        <v>27</v>
      </c>
      <c r="G1485">
        <v>490</v>
      </c>
      <c r="H1485">
        <v>1</v>
      </c>
      <c r="I1485">
        <v>12</v>
      </c>
      <c r="J1485">
        <v>1</v>
      </c>
      <c r="K1485">
        <v>0.1</v>
      </c>
      <c r="L1485" s="1" t="s">
        <v>260</v>
      </c>
      <c r="M1485">
        <v>1</v>
      </c>
      <c r="N1485">
        <v>3</v>
      </c>
      <c r="O1485">
        <v>549.99</v>
      </c>
      <c r="P1485">
        <v>2016</v>
      </c>
      <c r="Q1485" s="1" t="s">
        <v>19</v>
      </c>
      <c r="R1485" s="1" t="s">
        <v>24</v>
      </c>
      <c r="S1485">
        <v>494.99100000000004</v>
      </c>
      <c r="T1485" t="str">
        <f>_xlfn.CONCAT(bike_store_customer_order[[#This Row],[first_name]]," ",bike_store_customer_order[[#This Row],[last_name]])</f>
        <v>Onita Macdonald</v>
      </c>
    </row>
    <row r="1486" spans="1:20" x14ac:dyDescent="0.3">
      <c r="A1486">
        <v>891</v>
      </c>
      <c r="B1486" s="1" t="s">
        <v>1162</v>
      </c>
      <c r="C1486" s="1" t="s">
        <v>1163</v>
      </c>
      <c r="D1486" s="1" t="s">
        <v>1164</v>
      </c>
      <c r="E1486" s="1" t="s">
        <v>162</v>
      </c>
      <c r="F1486" s="1" t="s">
        <v>27</v>
      </c>
      <c r="G1486">
        <v>371</v>
      </c>
      <c r="H1486">
        <v>2</v>
      </c>
      <c r="I1486">
        <v>12</v>
      </c>
      <c r="J1486">
        <v>1</v>
      </c>
      <c r="K1486">
        <v>0.2</v>
      </c>
      <c r="L1486" s="1" t="s">
        <v>260</v>
      </c>
      <c r="M1486">
        <v>1</v>
      </c>
      <c r="N1486">
        <v>3</v>
      </c>
      <c r="O1486">
        <v>549.99</v>
      </c>
      <c r="P1486">
        <v>2016</v>
      </c>
      <c r="Q1486" s="1" t="s">
        <v>19</v>
      </c>
      <c r="R1486" s="1" t="s">
        <v>24</v>
      </c>
      <c r="S1486">
        <v>439.99200000000002</v>
      </c>
      <c r="T1486" t="str">
        <f>_xlfn.CONCAT(bike_store_customer_order[[#This Row],[first_name]]," ",bike_store_customer_order[[#This Row],[last_name]])</f>
        <v>Ashlie Parrish</v>
      </c>
    </row>
    <row r="1487" spans="1:20" x14ac:dyDescent="0.3">
      <c r="A1487">
        <v>963</v>
      </c>
      <c r="B1487" s="1" t="s">
        <v>621</v>
      </c>
      <c r="C1487" s="1" t="s">
        <v>622</v>
      </c>
      <c r="D1487" s="1" t="s">
        <v>623</v>
      </c>
      <c r="E1487" s="1" t="s">
        <v>57</v>
      </c>
      <c r="F1487" s="1" t="s">
        <v>27</v>
      </c>
      <c r="G1487">
        <v>340</v>
      </c>
      <c r="H1487">
        <v>4</v>
      </c>
      <c r="I1487">
        <v>12</v>
      </c>
      <c r="J1487">
        <v>2</v>
      </c>
      <c r="K1487">
        <v>7.0000000000000007E-2</v>
      </c>
      <c r="L1487" s="1" t="s">
        <v>260</v>
      </c>
      <c r="M1487">
        <v>1</v>
      </c>
      <c r="N1487">
        <v>3</v>
      </c>
      <c r="O1487">
        <v>549.99</v>
      </c>
      <c r="P1487">
        <v>2016</v>
      </c>
      <c r="Q1487" s="1" t="s">
        <v>19</v>
      </c>
      <c r="R1487" s="1" t="s">
        <v>24</v>
      </c>
      <c r="S1487">
        <v>1022.9813999999999</v>
      </c>
      <c r="T1487" t="str">
        <f>_xlfn.CONCAT(bike_store_customer_order[[#This Row],[first_name]]," ",bike_store_customer_order[[#This Row],[last_name]])</f>
        <v>Anisha Lang</v>
      </c>
    </row>
    <row r="1488" spans="1:20" x14ac:dyDescent="0.3">
      <c r="A1488">
        <v>984</v>
      </c>
      <c r="B1488" s="1" t="s">
        <v>970</v>
      </c>
      <c r="C1488" s="1" t="s">
        <v>971</v>
      </c>
      <c r="D1488" s="1" t="s">
        <v>972</v>
      </c>
      <c r="E1488" s="1" t="s">
        <v>138</v>
      </c>
      <c r="F1488" s="1" t="s">
        <v>27</v>
      </c>
      <c r="G1488">
        <v>479</v>
      </c>
      <c r="H1488">
        <v>2</v>
      </c>
      <c r="I1488">
        <v>12</v>
      </c>
      <c r="J1488">
        <v>1</v>
      </c>
      <c r="K1488">
        <v>0.05</v>
      </c>
      <c r="L1488" s="1" t="s">
        <v>260</v>
      </c>
      <c r="M1488">
        <v>1</v>
      </c>
      <c r="N1488">
        <v>3</v>
      </c>
      <c r="O1488">
        <v>549.99</v>
      </c>
      <c r="P1488">
        <v>2016</v>
      </c>
      <c r="Q1488" s="1" t="s">
        <v>19</v>
      </c>
      <c r="R1488" s="1" t="s">
        <v>24</v>
      </c>
      <c r="S1488">
        <v>522.4905</v>
      </c>
      <c r="T1488" t="str">
        <f>_xlfn.CONCAT(bike_store_customer_order[[#This Row],[first_name]]," ",bike_store_customer_order[[#This Row],[last_name]])</f>
        <v>Ivette Warren</v>
      </c>
    </row>
    <row r="1489" spans="1:20" x14ac:dyDescent="0.3">
      <c r="A1489">
        <v>996</v>
      </c>
      <c r="B1489" s="1" t="s">
        <v>2890</v>
      </c>
      <c r="C1489" s="1" t="s">
        <v>1354</v>
      </c>
      <c r="D1489" s="1" t="s">
        <v>2891</v>
      </c>
      <c r="E1489" s="1" t="s">
        <v>45</v>
      </c>
      <c r="F1489" s="1" t="s">
        <v>27</v>
      </c>
      <c r="G1489">
        <v>65</v>
      </c>
      <c r="H1489">
        <v>1</v>
      </c>
      <c r="I1489">
        <v>12</v>
      </c>
      <c r="J1489">
        <v>1</v>
      </c>
      <c r="K1489">
        <v>0.1</v>
      </c>
      <c r="L1489" s="1" t="s">
        <v>260</v>
      </c>
      <c r="M1489">
        <v>1</v>
      </c>
      <c r="N1489">
        <v>3</v>
      </c>
      <c r="O1489">
        <v>549.99</v>
      </c>
      <c r="P1489">
        <v>2016</v>
      </c>
      <c r="Q1489" s="1" t="s">
        <v>19</v>
      </c>
      <c r="R1489" s="1" t="s">
        <v>24</v>
      </c>
      <c r="S1489">
        <v>494.99100000000004</v>
      </c>
      <c r="T1489" t="str">
        <f>_xlfn.CONCAT(bike_store_customer_order[[#This Row],[first_name]]," ",bike_store_customer_order[[#This Row],[last_name]])</f>
        <v>Serafina Clemons</v>
      </c>
    </row>
    <row r="1490" spans="1:20" x14ac:dyDescent="0.3">
      <c r="A1490">
        <v>1030</v>
      </c>
      <c r="B1490" s="1" t="s">
        <v>2892</v>
      </c>
      <c r="C1490" s="1" t="s">
        <v>809</v>
      </c>
      <c r="D1490" s="1" t="s">
        <v>2893</v>
      </c>
      <c r="E1490" s="1" t="s">
        <v>109</v>
      </c>
      <c r="F1490" s="1" t="s">
        <v>27</v>
      </c>
      <c r="G1490">
        <v>336</v>
      </c>
      <c r="H1490">
        <v>2</v>
      </c>
      <c r="I1490">
        <v>12</v>
      </c>
      <c r="J1490">
        <v>1</v>
      </c>
      <c r="K1490">
        <v>0.2</v>
      </c>
      <c r="L1490" s="1" t="s">
        <v>260</v>
      </c>
      <c r="M1490">
        <v>1</v>
      </c>
      <c r="N1490">
        <v>3</v>
      </c>
      <c r="O1490">
        <v>549.99</v>
      </c>
      <c r="P1490">
        <v>2016</v>
      </c>
      <c r="Q1490" s="1" t="s">
        <v>19</v>
      </c>
      <c r="R1490" s="1" t="s">
        <v>24</v>
      </c>
      <c r="S1490">
        <v>439.99200000000002</v>
      </c>
      <c r="T1490" t="str">
        <f>_xlfn.CONCAT(bike_store_customer_order[[#This Row],[first_name]]," ",bike_store_customer_order[[#This Row],[last_name]])</f>
        <v>Saran Moses</v>
      </c>
    </row>
    <row r="1491" spans="1:20" x14ac:dyDescent="0.3">
      <c r="A1491">
        <v>1032</v>
      </c>
      <c r="B1491" s="1" t="s">
        <v>2894</v>
      </c>
      <c r="C1491" s="1" t="s">
        <v>2895</v>
      </c>
      <c r="D1491" s="1" t="s">
        <v>2896</v>
      </c>
      <c r="E1491" s="1" t="s">
        <v>77</v>
      </c>
      <c r="F1491" s="1" t="s">
        <v>27</v>
      </c>
      <c r="G1491">
        <v>603</v>
      </c>
      <c r="H1491">
        <v>1</v>
      </c>
      <c r="I1491">
        <v>12</v>
      </c>
      <c r="J1491">
        <v>1</v>
      </c>
      <c r="K1491">
        <v>7.0000000000000007E-2</v>
      </c>
      <c r="L1491" s="1" t="s">
        <v>260</v>
      </c>
      <c r="M1491">
        <v>1</v>
      </c>
      <c r="N1491">
        <v>3</v>
      </c>
      <c r="O1491">
        <v>549.99</v>
      </c>
      <c r="P1491">
        <v>2016</v>
      </c>
      <c r="Q1491" s="1" t="s">
        <v>19</v>
      </c>
      <c r="R1491" s="1" t="s">
        <v>24</v>
      </c>
      <c r="S1491">
        <v>511.49069999999995</v>
      </c>
      <c r="T1491" t="str">
        <f>_xlfn.CONCAT(bike_store_customer_order[[#This Row],[first_name]]," ",bike_store_customer_order[[#This Row],[last_name]])</f>
        <v>Vernon Knowles</v>
      </c>
    </row>
    <row r="1492" spans="1:20" x14ac:dyDescent="0.3">
      <c r="A1492">
        <v>1034</v>
      </c>
      <c r="B1492" s="1" t="s">
        <v>627</v>
      </c>
      <c r="C1492" s="1" t="s">
        <v>628</v>
      </c>
      <c r="D1492" s="1" t="s">
        <v>629</v>
      </c>
      <c r="E1492" s="1" t="s">
        <v>59</v>
      </c>
      <c r="F1492" s="1" t="s">
        <v>27</v>
      </c>
      <c r="G1492">
        <v>167</v>
      </c>
      <c r="H1492">
        <v>1</v>
      </c>
      <c r="I1492">
        <v>12</v>
      </c>
      <c r="J1492">
        <v>1</v>
      </c>
      <c r="K1492">
        <v>0.05</v>
      </c>
      <c r="L1492" s="1" t="s">
        <v>260</v>
      </c>
      <c r="M1492">
        <v>1</v>
      </c>
      <c r="N1492">
        <v>3</v>
      </c>
      <c r="O1492">
        <v>549.99</v>
      </c>
      <c r="P1492">
        <v>2016</v>
      </c>
      <c r="Q1492" s="1" t="s">
        <v>19</v>
      </c>
      <c r="R1492" s="1" t="s">
        <v>24</v>
      </c>
      <c r="S1492">
        <v>522.4905</v>
      </c>
      <c r="T1492" t="str">
        <f>_xlfn.CONCAT(bike_store_customer_order[[#This Row],[first_name]]," ",bike_store_customer_order[[#This Row],[last_name]])</f>
        <v>Rico Salas</v>
      </c>
    </row>
    <row r="1493" spans="1:20" x14ac:dyDescent="0.3">
      <c r="A1493">
        <v>1056</v>
      </c>
      <c r="B1493" s="1" t="s">
        <v>2897</v>
      </c>
      <c r="C1493" s="1" t="s">
        <v>821</v>
      </c>
      <c r="D1493" s="1" t="s">
        <v>2898</v>
      </c>
      <c r="E1493" s="1" t="s">
        <v>41</v>
      </c>
      <c r="F1493" s="1" t="s">
        <v>27</v>
      </c>
      <c r="G1493">
        <v>523</v>
      </c>
      <c r="H1493">
        <v>1</v>
      </c>
      <c r="I1493">
        <v>12</v>
      </c>
      <c r="J1493">
        <v>1</v>
      </c>
      <c r="K1493">
        <v>0.2</v>
      </c>
      <c r="L1493" s="1" t="s">
        <v>260</v>
      </c>
      <c r="M1493">
        <v>1</v>
      </c>
      <c r="N1493">
        <v>3</v>
      </c>
      <c r="O1493">
        <v>549.99</v>
      </c>
      <c r="P1493">
        <v>2016</v>
      </c>
      <c r="Q1493" s="1" t="s">
        <v>19</v>
      </c>
      <c r="R1493" s="1" t="s">
        <v>24</v>
      </c>
      <c r="S1493">
        <v>439.99200000000002</v>
      </c>
      <c r="T1493" t="str">
        <f>_xlfn.CONCAT(bike_store_customer_order[[#This Row],[first_name]]," ",bike_store_customer_order[[#This Row],[last_name]])</f>
        <v>Rebbecca Espinoza</v>
      </c>
    </row>
    <row r="1494" spans="1:20" x14ac:dyDescent="0.3">
      <c r="A1494">
        <v>1078</v>
      </c>
      <c r="B1494" s="1" t="s">
        <v>1668</v>
      </c>
      <c r="C1494" s="1" t="s">
        <v>727</v>
      </c>
      <c r="D1494" s="1" t="s">
        <v>1669</v>
      </c>
      <c r="E1494" s="1" t="s">
        <v>200</v>
      </c>
      <c r="F1494" s="1" t="s">
        <v>27</v>
      </c>
      <c r="G1494">
        <v>113</v>
      </c>
      <c r="H1494">
        <v>1</v>
      </c>
      <c r="I1494">
        <v>12</v>
      </c>
      <c r="J1494">
        <v>2</v>
      </c>
      <c r="K1494">
        <v>7.0000000000000007E-2</v>
      </c>
      <c r="L1494" s="1" t="s">
        <v>260</v>
      </c>
      <c r="M1494">
        <v>1</v>
      </c>
      <c r="N1494">
        <v>3</v>
      </c>
      <c r="O1494">
        <v>549.99</v>
      </c>
      <c r="P1494">
        <v>2016</v>
      </c>
      <c r="Q1494" s="1" t="s">
        <v>19</v>
      </c>
      <c r="R1494" s="1" t="s">
        <v>24</v>
      </c>
      <c r="S1494">
        <v>1022.9813999999999</v>
      </c>
      <c r="T1494" t="str">
        <f>_xlfn.CONCAT(bike_store_customer_order[[#This Row],[first_name]]," ",bike_store_customer_order[[#This Row],[last_name]])</f>
        <v>Theresia Barron</v>
      </c>
    </row>
    <row r="1495" spans="1:20" x14ac:dyDescent="0.3">
      <c r="A1495">
        <v>1159</v>
      </c>
      <c r="B1495" s="1" t="s">
        <v>2899</v>
      </c>
      <c r="C1495" s="1" t="s">
        <v>2198</v>
      </c>
      <c r="D1495" s="1" t="s">
        <v>2900</v>
      </c>
      <c r="E1495" s="1" t="s">
        <v>58</v>
      </c>
      <c r="F1495" s="1" t="s">
        <v>27</v>
      </c>
      <c r="G1495">
        <v>613</v>
      </c>
      <c r="H1495">
        <v>3</v>
      </c>
      <c r="I1495">
        <v>12</v>
      </c>
      <c r="J1495">
        <v>1</v>
      </c>
      <c r="K1495">
        <v>7.0000000000000007E-2</v>
      </c>
      <c r="L1495" s="1" t="s">
        <v>260</v>
      </c>
      <c r="M1495">
        <v>1</v>
      </c>
      <c r="N1495">
        <v>3</v>
      </c>
      <c r="O1495">
        <v>549.99</v>
      </c>
      <c r="P1495">
        <v>2016</v>
      </c>
      <c r="Q1495" s="1" t="s">
        <v>19</v>
      </c>
      <c r="R1495" s="1" t="s">
        <v>24</v>
      </c>
      <c r="S1495">
        <v>511.49069999999995</v>
      </c>
      <c r="T1495" t="str">
        <f>_xlfn.CONCAT(bike_store_customer_order[[#This Row],[first_name]]," ",bike_store_customer_order[[#This Row],[last_name]])</f>
        <v>Charlene Norris</v>
      </c>
    </row>
    <row r="1496" spans="1:20" x14ac:dyDescent="0.3">
      <c r="A1496">
        <v>1179</v>
      </c>
      <c r="B1496" s="1" t="s">
        <v>639</v>
      </c>
      <c r="C1496" s="1" t="s">
        <v>640</v>
      </c>
      <c r="D1496" s="1" t="s">
        <v>641</v>
      </c>
      <c r="E1496" s="1" t="s">
        <v>109</v>
      </c>
      <c r="F1496" s="1" t="s">
        <v>27</v>
      </c>
      <c r="G1496">
        <v>218</v>
      </c>
      <c r="H1496">
        <v>3</v>
      </c>
      <c r="I1496">
        <v>12</v>
      </c>
      <c r="J1496">
        <v>1</v>
      </c>
      <c r="K1496">
        <v>0.05</v>
      </c>
      <c r="L1496" s="1" t="s">
        <v>260</v>
      </c>
      <c r="M1496">
        <v>1</v>
      </c>
      <c r="N1496">
        <v>3</v>
      </c>
      <c r="O1496">
        <v>549.99</v>
      </c>
      <c r="P1496">
        <v>2016</v>
      </c>
      <c r="Q1496" s="1" t="s">
        <v>19</v>
      </c>
      <c r="R1496" s="1" t="s">
        <v>24</v>
      </c>
      <c r="S1496">
        <v>522.4905</v>
      </c>
      <c r="T1496" t="str">
        <f>_xlfn.CONCAT(bike_store_customer_order[[#This Row],[first_name]]," ",bike_store_customer_order[[#This Row],[last_name]])</f>
        <v>Vernetta Banks</v>
      </c>
    </row>
    <row r="1497" spans="1:20" x14ac:dyDescent="0.3">
      <c r="A1497">
        <v>1200</v>
      </c>
      <c r="B1497" s="1" t="s">
        <v>2163</v>
      </c>
      <c r="C1497" s="1" t="s">
        <v>2164</v>
      </c>
      <c r="D1497" s="1" t="s">
        <v>2165</v>
      </c>
      <c r="E1497" s="1" t="s">
        <v>70</v>
      </c>
      <c r="F1497" s="1" t="s">
        <v>27</v>
      </c>
      <c r="G1497">
        <v>170</v>
      </c>
      <c r="H1497">
        <v>1</v>
      </c>
      <c r="I1497">
        <v>12</v>
      </c>
      <c r="J1497">
        <v>2</v>
      </c>
      <c r="K1497">
        <v>0.1</v>
      </c>
      <c r="L1497" s="1" t="s">
        <v>260</v>
      </c>
      <c r="M1497">
        <v>1</v>
      </c>
      <c r="N1497">
        <v>3</v>
      </c>
      <c r="O1497">
        <v>549.99</v>
      </c>
      <c r="P1497">
        <v>2016</v>
      </c>
      <c r="Q1497" s="1" t="s">
        <v>19</v>
      </c>
      <c r="R1497" s="1" t="s">
        <v>24</v>
      </c>
      <c r="S1497">
        <v>989.98200000000008</v>
      </c>
      <c r="T1497" t="str">
        <f>_xlfn.CONCAT(bike_store_customer_order[[#This Row],[first_name]]," ",bike_store_customer_order[[#This Row],[last_name]])</f>
        <v>Aubrey Durham</v>
      </c>
    </row>
    <row r="1498" spans="1:20" x14ac:dyDescent="0.3">
      <c r="A1498">
        <v>1219</v>
      </c>
      <c r="B1498" s="1" t="s">
        <v>2816</v>
      </c>
      <c r="C1498" s="1" t="s">
        <v>2817</v>
      </c>
      <c r="D1498" s="1" t="s">
        <v>2818</v>
      </c>
      <c r="E1498" s="1" t="s">
        <v>45</v>
      </c>
      <c r="F1498" s="1" t="s">
        <v>27</v>
      </c>
      <c r="G1498">
        <v>585</v>
      </c>
      <c r="H1498">
        <v>4</v>
      </c>
      <c r="I1498">
        <v>12</v>
      </c>
      <c r="J1498">
        <v>2</v>
      </c>
      <c r="K1498">
        <v>7.0000000000000007E-2</v>
      </c>
      <c r="L1498" s="1" t="s">
        <v>260</v>
      </c>
      <c r="M1498">
        <v>1</v>
      </c>
      <c r="N1498">
        <v>3</v>
      </c>
      <c r="O1498">
        <v>549.99</v>
      </c>
      <c r="P1498">
        <v>2016</v>
      </c>
      <c r="Q1498" s="1" t="s">
        <v>19</v>
      </c>
      <c r="R1498" s="1" t="s">
        <v>24</v>
      </c>
      <c r="S1498">
        <v>1022.9813999999999</v>
      </c>
      <c r="T1498" t="str">
        <f>_xlfn.CONCAT(bike_store_customer_order[[#This Row],[first_name]]," ",bike_store_customer_order[[#This Row],[last_name]])</f>
        <v>Alden Atkinson</v>
      </c>
    </row>
    <row r="1499" spans="1:20" x14ac:dyDescent="0.3">
      <c r="A1499">
        <v>1237</v>
      </c>
      <c r="B1499" s="1" t="s">
        <v>909</v>
      </c>
      <c r="C1499" s="1" t="s">
        <v>565</v>
      </c>
      <c r="D1499" s="1" t="s">
        <v>2166</v>
      </c>
      <c r="E1499" s="1" t="s">
        <v>66</v>
      </c>
      <c r="F1499" s="1" t="s">
        <v>27</v>
      </c>
      <c r="G1499">
        <v>100</v>
      </c>
      <c r="H1499">
        <v>1</v>
      </c>
      <c r="I1499">
        <v>12</v>
      </c>
      <c r="J1499">
        <v>2</v>
      </c>
      <c r="K1499">
        <v>0.05</v>
      </c>
      <c r="L1499" s="1" t="s">
        <v>260</v>
      </c>
      <c r="M1499">
        <v>1</v>
      </c>
      <c r="N1499">
        <v>3</v>
      </c>
      <c r="O1499">
        <v>549.99</v>
      </c>
      <c r="P1499">
        <v>2016</v>
      </c>
      <c r="Q1499" s="1" t="s">
        <v>19</v>
      </c>
      <c r="R1499" s="1" t="s">
        <v>24</v>
      </c>
      <c r="S1499">
        <v>1044.981</v>
      </c>
      <c r="T1499" t="str">
        <f>_xlfn.CONCAT(bike_store_customer_order[[#This Row],[first_name]]," ",bike_store_customer_order[[#This Row],[last_name]])</f>
        <v>Luke Kramer</v>
      </c>
    </row>
    <row r="1500" spans="1:20" x14ac:dyDescent="0.3">
      <c r="A1500">
        <v>1245</v>
      </c>
      <c r="B1500" s="1" t="s">
        <v>2431</v>
      </c>
      <c r="C1500" s="1" t="s">
        <v>971</v>
      </c>
      <c r="D1500" s="1" t="s">
        <v>2432</v>
      </c>
      <c r="E1500" s="1" t="s">
        <v>142</v>
      </c>
      <c r="F1500" s="1" t="s">
        <v>27</v>
      </c>
      <c r="G1500">
        <v>296</v>
      </c>
      <c r="H1500">
        <v>2</v>
      </c>
      <c r="I1500">
        <v>12</v>
      </c>
      <c r="J1500">
        <v>2</v>
      </c>
      <c r="K1500">
        <v>0.1</v>
      </c>
      <c r="L1500" s="1" t="s">
        <v>260</v>
      </c>
      <c r="M1500">
        <v>1</v>
      </c>
      <c r="N1500">
        <v>3</v>
      </c>
      <c r="O1500">
        <v>549.99</v>
      </c>
      <c r="P1500">
        <v>2016</v>
      </c>
      <c r="Q1500" s="1" t="s">
        <v>19</v>
      </c>
      <c r="R1500" s="1" t="s">
        <v>24</v>
      </c>
      <c r="S1500">
        <v>989.98200000000008</v>
      </c>
      <c r="T1500" t="str">
        <f>_xlfn.CONCAT(bike_store_customer_order[[#This Row],[first_name]]," ",bike_store_customer_order[[#This Row],[last_name]])</f>
        <v>Gabriela Warren</v>
      </c>
    </row>
    <row r="1501" spans="1:20" x14ac:dyDescent="0.3">
      <c r="A1501">
        <v>1247</v>
      </c>
      <c r="B1501" s="1" t="s">
        <v>2901</v>
      </c>
      <c r="C1501" s="1" t="s">
        <v>1871</v>
      </c>
      <c r="D1501" s="1" t="s">
        <v>2902</v>
      </c>
      <c r="E1501" s="1" t="s">
        <v>202</v>
      </c>
      <c r="F1501" s="1" t="s">
        <v>27</v>
      </c>
      <c r="G1501">
        <v>196</v>
      </c>
      <c r="H1501">
        <v>4</v>
      </c>
      <c r="I1501">
        <v>12</v>
      </c>
      <c r="J1501">
        <v>1</v>
      </c>
      <c r="K1501">
        <v>7.0000000000000007E-2</v>
      </c>
      <c r="L1501" s="1" t="s">
        <v>260</v>
      </c>
      <c r="M1501">
        <v>1</v>
      </c>
      <c r="N1501">
        <v>3</v>
      </c>
      <c r="O1501">
        <v>549.99</v>
      </c>
      <c r="P1501">
        <v>2016</v>
      </c>
      <c r="Q1501" s="1" t="s">
        <v>19</v>
      </c>
      <c r="R1501" s="1" t="s">
        <v>24</v>
      </c>
      <c r="S1501">
        <v>511.49069999999995</v>
      </c>
      <c r="T1501" t="str">
        <f>_xlfn.CONCAT(bike_store_customer_order[[#This Row],[first_name]]," ",bike_store_customer_order[[#This Row],[last_name]])</f>
        <v>Tammie Cherry</v>
      </c>
    </row>
    <row r="1502" spans="1:20" x14ac:dyDescent="0.3">
      <c r="A1502">
        <v>1253</v>
      </c>
      <c r="B1502" s="1" t="s">
        <v>1675</v>
      </c>
      <c r="C1502" s="1" t="s">
        <v>1676</v>
      </c>
      <c r="D1502" s="1" t="s">
        <v>1677</v>
      </c>
      <c r="E1502" s="1" t="s">
        <v>201</v>
      </c>
      <c r="F1502" s="1" t="s">
        <v>27</v>
      </c>
      <c r="G1502">
        <v>66</v>
      </c>
      <c r="H1502">
        <v>3</v>
      </c>
      <c r="I1502">
        <v>12</v>
      </c>
      <c r="J1502">
        <v>1</v>
      </c>
      <c r="K1502">
        <v>7.0000000000000007E-2</v>
      </c>
      <c r="L1502" s="1" t="s">
        <v>260</v>
      </c>
      <c r="M1502">
        <v>1</v>
      </c>
      <c r="N1502">
        <v>3</v>
      </c>
      <c r="O1502">
        <v>549.99</v>
      </c>
      <c r="P1502">
        <v>2016</v>
      </c>
      <c r="Q1502" s="1" t="s">
        <v>19</v>
      </c>
      <c r="R1502" s="1" t="s">
        <v>24</v>
      </c>
      <c r="S1502">
        <v>511.49069999999995</v>
      </c>
      <c r="T1502" t="str">
        <f>_xlfn.CONCAT(bike_store_customer_order[[#This Row],[first_name]]," ",bike_store_customer_order[[#This Row],[last_name]])</f>
        <v>Susannah Fields</v>
      </c>
    </row>
    <row r="1503" spans="1:20" x14ac:dyDescent="0.3">
      <c r="A1503">
        <v>1264</v>
      </c>
      <c r="B1503" s="1" t="s">
        <v>1000</v>
      </c>
      <c r="C1503" s="1" t="s">
        <v>1001</v>
      </c>
      <c r="D1503" s="1" t="s">
        <v>1002</v>
      </c>
      <c r="E1503" s="1" t="s">
        <v>67</v>
      </c>
      <c r="F1503" s="1" t="s">
        <v>27</v>
      </c>
      <c r="G1503">
        <v>140</v>
      </c>
      <c r="H1503">
        <v>3</v>
      </c>
      <c r="I1503">
        <v>12</v>
      </c>
      <c r="J1503">
        <v>2</v>
      </c>
      <c r="K1503">
        <v>0.2</v>
      </c>
      <c r="L1503" s="1" t="s">
        <v>260</v>
      </c>
      <c r="M1503">
        <v>1</v>
      </c>
      <c r="N1503">
        <v>3</v>
      </c>
      <c r="O1503">
        <v>549.99</v>
      </c>
      <c r="P1503">
        <v>2016</v>
      </c>
      <c r="Q1503" s="1" t="s">
        <v>19</v>
      </c>
      <c r="R1503" s="1" t="s">
        <v>24</v>
      </c>
      <c r="S1503">
        <v>879.98400000000004</v>
      </c>
      <c r="T1503" t="str">
        <f>_xlfn.CONCAT(bike_store_customer_order[[#This Row],[first_name]]," ",bike_store_customer_order[[#This Row],[last_name]])</f>
        <v>Devin Velazquez</v>
      </c>
    </row>
    <row r="1504" spans="1:20" x14ac:dyDescent="0.3">
      <c r="A1504">
        <v>1280</v>
      </c>
      <c r="B1504" s="1" t="s">
        <v>1005</v>
      </c>
      <c r="C1504" s="1" t="s">
        <v>1006</v>
      </c>
      <c r="D1504" s="1" t="s">
        <v>1007</v>
      </c>
      <c r="E1504" s="1" t="s">
        <v>103</v>
      </c>
      <c r="F1504" s="1" t="s">
        <v>27</v>
      </c>
      <c r="G1504">
        <v>26</v>
      </c>
      <c r="H1504">
        <v>3</v>
      </c>
      <c r="I1504">
        <v>12</v>
      </c>
      <c r="J1504">
        <v>1</v>
      </c>
      <c r="K1504">
        <v>0.2</v>
      </c>
      <c r="L1504" s="1" t="s">
        <v>260</v>
      </c>
      <c r="M1504">
        <v>1</v>
      </c>
      <c r="N1504">
        <v>3</v>
      </c>
      <c r="O1504">
        <v>549.99</v>
      </c>
      <c r="P1504">
        <v>2016</v>
      </c>
      <c r="Q1504" s="1" t="s">
        <v>19</v>
      </c>
      <c r="R1504" s="1" t="s">
        <v>24</v>
      </c>
      <c r="S1504">
        <v>439.99200000000002</v>
      </c>
      <c r="T1504" t="str">
        <f>_xlfn.CONCAT(bike_store_customer_order[[#This Row],[first_name]]," ",bike_store_customer_order[[#This Row],[last_name]])</f>
        <v>Jackeline Colon</v>
      </c>
    </row>
    <row r="1505" spans="1:20" x14ac:dyDescent="0.3">
      <c r="A1505">
        <v>1325</v>
      </c>
      <c r="B1505" s="1" t="s">
        <v>2903</v>
      </c>
      <c r="C1505" s="1" t="s">
        <v>2593</v>
      </c>
      <c r="D1505" s="1" t="s">
        <v>2904</v>
      </c>
      <c r="E1505" s="1" t="s">
        <v>126</v>
      </c>
      <c r="F1505" s="1" t="s">
        <v>27</v>
      </c>
      <c r="G1505">
        <v>163</v>
      </c>
      <c r="H1505">
        <v>1</v>
      </c>
      <c r="I1505">
        <v>12</v>
      </c>
      <c r="J1505">
        <v>1</v>
      </c>
      <c r="K1505">
        <v>0.1</v>
      </c>
      <c r="L1505" s="1" t="s">
        <v>260</v>
      </c>
      <c r="M1505">
        <v>1</v>
      </c>
      <c r="N1505">
        <v>3</v>
      </c>
      <c r="O1505">
        <v>549.99</v>
      </c>
      <c r="P1505">
        <v>2016</v>
      </c>
      <c r="Q1505" s="1" t="s">
        <v>19</v>
      </c>
      <c r="R1505" s="1" t="s">
        <v>24</v>
      </c>
      <c r="S1505">
        <v>494.99100000000004</v>
      </c>
      <c r="T1505" t="str">
        <f>_xlfn.CONCAT(bike_store_customer_order[[#This Row],[first_name]]," ",bike_store_customer_order[[#This Row],[last_name]])</f>
        <v>Magdalena Sherman</v>
      </c>
    </row>
    <row r="1506" spans="1:20" x14ac:dyDescent="0.3">
      <c r="A1506">
        <v>1334</v>
      </c>
      <c r="B1506" s="1" t="s">
        <v>2433</v>
      </c>
      <c r="C1506" s="1" t="s">
        <v>693</v>
      </c>
      <c r="D1506" s="1" t="s">
        <v>2434</v>
      </c>
      <c r="E1506" s="1" t="s">
        <v>68</v>
      </c>
      <c r="F1506" s="1" t="s">
        <v>27</v>
      </c>
      <c r="G1506">
        <v>533</v>
      </c>
      <c r="H1506">
        <v>2</v>
      </c>
      <c r="I1506">
        <v>12</v>
      </c>
      <c r="J1506">
        <v>2</v>
      </c>
      <c r="K1506">
        <v>0.1</v>
      </c>
      <c r="L1506" s="1" t="s">
        <v>260</v>
      </c>
      <c r="M1506">
        <v>1</v>
      </c>
      <c r="N1506">
        <v>3</v>
      </c>
      <c r="O1506">
        <v>549.99</v>
      </c>
      <c r="P1506">
        <v>2016</v>
      </c>
      <c r="Q1506" s="1" t="s">
        <v>19</v>
      </c>
      <c r="R1506" s="1" t="s">
        <v>24</v>
      </c>
      <c r="S1506">
        <v>989.98200000000008</v>
      </c>
      <c r="T1506" t="str">
        <f>_xlfn.CONCAT(bike_store_customer_order[[#This Row],[first_name]]," ",bike_store_customer_order[[#This Row],[last_name]])</f>
        <v>Ashleigh Finch</v>
      </c>
    </row>
    <row r="1507" spans="1:20" x14ac:dyDescent="0.3">
      <c r="A1507">
        <v>1373</v>
      </c>
      <c r="B1507" s="1" t="s">
        <v>2905</v>
      </c>
      <c r="C1507" s="1" t="s">
        <v>1381</v>
      </c>
      <c r="D1507" s="1" t="s">
        <v>2906</v>
      </c>
      <c r="E1507" s="1" t="s">
        <v>299</v>
      </c>
      <c r="F1507" s="1" t="s">
        <v>27</v>
      </c>
      <c r="G1507">
        <v>212</v>
      </c>
      <c r="H1507">
        <v>2</v>
      </c>
      <c r="I1507">
        <v>12</v>
      </c>
      <c r="J1507">
        <v>2</v>
      </c>
      <c r="K1507">
        <v>0.2</v>
      </c>
      <c r="L1507" s="1" t="s">
        <v>260</v>
      </c>
      <c r="M1507">
        <v>1</v>
      </c>
      <c r="N1507">
        <v>3</v>
      </c>
      <c r="O1507">
        <v>549.99</v>
      </c>
      <c r="P1507">
        <v>2016</v>
      </c>
      <c r="Q1507" s="1" t="s">
        <v>19</v>
      </c>
      <c r="R1507" s="1" t="s">
        <v>24</v>
      </c>
      <c r="S1507">
        <v>879.98400000000004</v>
      </c>
      <c r="T1507" t="str">
        <f>_xlfn.CONCAT(bike_store_customer_order[[#This Row],[first_name]]," ",bike_store_customer_order[[#This Row],[last_name]])</f>
        <v>Lanora Robbins</v>
      </c>
    </row>
    <row r="1508" spans="1:20" x14ac:dyDescent="0.3">
      <c r="A1508">
        <v>1420</v>
      </c>
      <c r="B1508" s="1" t="s">
        <v>2907</v>
      </c>
      <c r="C1508" s="1" t="s">
        <v>1371</v>
      </c>
      <c r="D1508" s="1" t="s">
        <v>2908</v>
      </c>
      <c r="E1508" s="1" t="s">
        <v>41</v>
      </c>
      <c r="F1508" s="1" t="s">
        <v>27</v>
      </c>
      <c r="G1508">
        <v>215</v>
      </c>
      <c r="H1508">
        <v>2</v>
      </c>
      <c r="I1508">
        <v>12</v>
      </c>
      <c r="J1508">
        <v>2</v>
      </c>
      <c r="K1508">
        <v>0.1</v>
      </c>
      <c r="L1508" s="1" t="s">
        <v>260</v>
      </c>
      <c r="M1508">
        <v>1</v>
      </c>
      <c r="N1508">
        <v>3</v>
      </c>
      <c r="O1508">
        <v>549.99</v>
      </c>
      <c r="P1508">
        <v>2016</v>
      </c>
      <c r="Q1508" s="1" t="s">
        <v>19</v>
      </c>
      <c r="R1508" s="1" t="s">
        <v>24</v>
      </c>
      <c r="S1508">
        <v>989.98200000000008</v>
      </c>
      <c r="T1508" t="str">
        <f>_xlfn.CONCAT(bike_store_customer_order[[#This Row],[first_name]]," ",bike_store_customer_order[[#This Row],[last_name]])</f>
        <v>Kelsey Noble</v>
      </c>
    </row>
    <row r="1509" spans="1:20" x14ac:dyDescent="0.3">
      <c r="A1509">
        <v>1431</v>
      </c>
      <c r="B1509" s="1" t="s">
        <v>669</v>
      </c>
      <c r="C1509" s="1" t="s">
        <v>670</v>
      </c>
      <c r="D1509" s="1" t="s">
        <v>671</v>
      </c>
      <c r="E1509" s="1" t="s">
        <v>73</v>
      </c>
      <c r="F1509" s="1" t="s">
        <v>27</v>
      </c>
      <c r="G1509">
        <v>114</v>
      </c>
      <c r="H1509">
        <v>1</v>
      </c>
      <c r="I1509">
        <v>12</v>
      </c>
      <c r="J1509">
        <v>1</v>
      </c>
      <c r="K1509">
        <v>0.05</v>
      </c>
      <c r="L1509" s="1" t="s">
        <v>260</v>
      </c>
      <c r="M1509">
        <v>1</v>
      </c>
      <c r="N1509">
        <v>3</v>
      </c>
      <c r="O1509">
        <v>549.99</v>
      </c>
      <c r="P1509">
        <v>2016</v>
      </c>
      <c r="Q1509" s="1" t="s">
        <v>19</v>
      </c>
      <c r="R1509" s="1" t="s">
        <v>24</v>
      </c>
      <c r="S1509">
        <v>522.4905</v>
      </c>
      <c r="T1509" t="str">
        <f>_xlfn.CONCAT(bike_store_customer_order[[#This Row],[first_name]]," ",bike_store_customer_order[[#This Row],[last_name]])</f>
        <v>Mark Benton</v>
      </c>
    </row>
    <row r="1510" spans="1:20" x14ac:dyDescent="0.3">
      <c r="A1510">
        <v>1434</v>
      </c>
      <c r="B1510" s="1" t="s">
        <v>672</v>
      </c>
      <c r="C1510" s="1" t="s">
        <v>673</v>
      </c>
      <c r="D1510" s="1" t="s">
        <v>674</v>
      </c>
      <c r="E1510" s="1" t="s">
        <v>140</v>
      </c>
      <c r="F1510" s="1" t="s">
        <v>27</v>
      </c>
      <c r="G1510">
        <v>43</v>
      </c>
      <c r="H1510">
        <v>2</v>
      </c>
      <c r="I1510">
        <v>12</v>
      </c>
      <c r="J1510">
        <v>2</v>
      </c>
      <c r="K1510">
        <v>0.05</v>
      </c>
      <c r="L1510" s="1" t="s">
        <v>260</v>
      </c>
      <c r="M1510">
        <v>1</v>
      </c>
      <c r="N1510">
        <v>3</v>
      </c>
      <c r="O1510">
        <v>549.99</v>
      </c>
      <c r="P1510">
        <v>2016</v>
      </c>
      <c r="Q1510" s="1" t="s">
        <v>19</v>
      </c>
      <c r="R1510" s="1" t="s">
        <v>24</v>
      </c>
      <c r="S1510">
        <v>1044.981</v>
      </c>
      <c r="T1510" t="str">
        <f>_xlfn.CONCAT(bike_store_customer_order[[#This Row],[first_name]]," ",bike_store_customer_order[[#This Row],[last_name]])</f>
        <v>Elana Miles</v>
      </c>
    </row>
    <row r="1511" spans="1:20" x14ac:dyDescent="0.3">
      <c r="A1511">
        <v>1435</v>
      </c>
      <c r="B1511" s="1" t="s">
        <v>1689</v>
      </c>
      <c r="C1511" s="1" t="s">
        <v>1690</v>
      </c>
      <c r="D1511" s="1" t="s">
        <v>1691</v>
      </c>
      <c r="E1511" s="1" t="s">
        <v>26</v>
      </c>
      <c r="F1511" s="1" t="s">
        <v>27</v>
      </c>
      <c r="G1511">
        <v>234</v>
      </c>
      <c r="H1511">
        <v>3</v>
      </c>
      <c r="I1511">
        <v>12</v>
      </c>
      <c r="J1511">
        <v>1</v>
      </c>
      <c r="K1511">
        <v>0.1</v>
      </c>
      <c r="L1511" s="1" t="s">
        <v>260</v>
      </c>
      <c r="M1511">
        <v>1</v>
      </c>
      <c r="N1511">
        <v>3</v>
      </c>
      <c r="O1511">
        <v>549.99</v>
      </c>
      <c r="P1511">
        <v>2016</v>
      </c>
      <c r="Q1511" s="1" t="s">
        <v>19</v>
      </c>
      <c r="R1511" s="1" t="s">
        <v>24</v>
      </c>
      <c r="S1511">
        <v>494.99100000000004</v>
      </c>
      <c r="T1511" t="str">
        <f>_xlfn.CONCAT(bike_store_customer_order[[#This Row],[first_name]]," ",bike_store_customer_order[[#This Row],[last_name]])</f>
        <v>Merrie Fowler</v>
      </c>
    </row>
    <row r="1512" spans="1:20" x14ac:dyDescent="0.3">
      <c r="A1512">
        <v>1436</v>
      </c>
      <c r="B1512" s="1" t="s">
        <v>2909</v>
      </c>
      <c r="C1512" s="1" t="s">
        <v>1345</v>
      </c>
      <c r="D1512" s="1" t="s">
        <v>2910</v>
      </c>
      <c r="E1512" s="1" t="s">
        <v>139</v>
      </c>
      <c r="F1512" s="1" t="s">
        <v>27</v>
      </c>
      <c r="G1512">
        <v>844</v>
      </c>
      <c r="H1512">
        <v>2</v>
      </c>
      <c r="I1512">
        <v>12</v>
      </c>
      <c r="J1512">
        <v>1</v>
      </c>
      <c r="K1512">
        <v>0.1</v>
      </c>
      <c r="L1512" s="1" t="s">
        <v>260</v>
      </c>
      <c r="M1512">
        <v>1</v>
      </c>
      <c r="N1512">
        <v>3</v>
      </c>
      <c r="O1512">
        <v>549.99</v>
      </c>
      <c r="P1512">
        <v>2016</v>
      </c>
      <c r="Q1512" s="1" t="s">
        <v>19</v>
      </c>
      <c r="R1512" s="1" t="s">
        <v>24</v>
      </c>
      <c r="S1512">
        <v>494.99100000000004</v>
      </c>
      <c r="T1512" t="str">
        <f>_xlfn.CONCAT(bike_store_customer_order[[#This Row],[first_name]]," ",bike_store_customer_order[[#This Row],[last_name]])</f>
        <v>Macie Ayers</v>
      </c>
    </row>
    <row r="1513" spans="1:20" x14ac:dyDescent="0.3">
      <c r="A1513">
        <v>1226</v>
      </c>
      <c r="B1513" s="1" t="s">
        <v>675</v>
      </c>
      <c r="C1513" s="1" t="s">
        <v>676</v>
      </c>
      <c r="D1513" s="1" t="s">
        <v>677</v>
      </c>
      <c r="E1513" s="1" t="s">
        <v>80</v>
      </c>
      <c r="F1513" s="1" t="s">
        <v>27</v>
      </c>
      <c r="G1513">
        <v>1208</v>
      </c>
      <c r="H1513">
        <v>1</v>
      </c>
      <c r="I1513">
        <v>12</v>
      </c>
      <c r="J1513">
        <v>1</v>
      </c>
      <c r="K1513">
        <v>0.2</v>
      </c>
      <c r="L1513" s="1" t="s">
        <v>260</v>
      </c>
      <c r="M1513">
        <v>1</v>
      </c>
      <c r="N1513">
        <v>3</v>
      </c>
      <c r="O1513">
        <v>549.99</v>
      </c>
      <c r="P1513">
        <v>2016</v>
      </c>
      <c r="Q1513" s="1" t="s">
        <v>19</v>
      </c>
      <c r="R1513" s="1" t="s">
        <v>24</v>
      </c>
      <c r="S1513">
        <v>439.99200000000002</v>
      </c>
      <c r="T1513" t="str">
        <f>_xlfn.CONCAT(bike_store_customer_order[[#This Row],[first_name]]," ",bike_store_customer_order[[#This Row],[last_name]])</f>
        <v>Qiana Jackson</v>
      </c>
    </row>
    <row r="1514" spans="1:20" x14ac:dyDescent="0.3">
      <c r="A1514">
        <v>1392</v>
      </c>
      <c r="B1514" s="1" t="s">
        <v>2911</v>
      </c>
      <c r="C1514" s="1" t="s">
        <v>2912</v>
      </c>
      <c r="D1514" s="1" t="s">
        <v>2913</v>
      </c>
      <c r="E1514" s="1" t="s">
        <v>111</v>
      </c>
      <c r="F1514" s="1" t="s">
        <v>27</v>
      </c>
      <c r="G1514">
        <v>1100</v>
      </c>
      <c r="H1514">
        <v>1</v>
      </c>
      <c r="I1514">
        <v>12</v>
      </c>
      <c r="J1514">
        <v>1</v>
      </c>
      <c r="K1514">
        <v>0.05</v>
      </c>
      <c r="L1514" s="1" t="s">
        <v>260</v>
      </c>
      <c r="M1514">
        <v>1</v>
      </c>
      <c r="N1514">
        <v>3</v>
      </c>
      <c r="O1514">
        <v>549.99</v>
      </c>
      <c r="P1514">
        <v>2016</v>
      </c>
      <c r="Q1514" s="1" t="s">
        <v>19</v>
      </c>
      <c r="R1514" s="1" t="s">
        <v>24</v>
      </c>
      <c r="S1514">
        <v>522.4905</v>
      </c>
      <c r="T1514" t="str">
        <f>_xlfn.CONCAT(bike_store_customer_order[[#This Row],[first_name]]," ",bike_store_customer_order[[#This Row],[last_name]])</f>
        <v>Trista Lambert</v>
      </c>
    </row>
    <row r="1515" spans="1:20" x14ac:dyDescent="0.3">
      <c r="A1515">
        <v>1287</v>
      </c>
      <c r="B1515" s="1" t="s">
        <v>2578</v>
      </c>
      <c r="C1515" s="1" t="s">
        <v>892</v>
      </c>
      <c r="D1515" s="1" t="s">
        <v>2579</v>
      </c>
      <c r="E1515" s="1" t="s">
        <v>259</v>
      </c>
      <c r="F1515" s="1" t="s">
        <v>27</v>
      </c>
      <c r="G1515">
        <v>984</v>
      </c>
      <c r="H1515">
        <v>3</v>
      </c>
      <c r="I1515">
        <v>12</v>
      </c>
      <c r="J1515">
        <v>1</v>
      </c>
      <c r="K1515">
        <v>0.1</v>
      </c>
      <c r="L1515" s="1" t="s">
        <v>260</v>
      </c>
      <c r="M1515">
        <v>1</v>
      </c>
      <c r="N1515">
        <v>3</v>
      </c>
      <c r="O1515">
        <v>549.99</v>
      </c>
      <c r="P1515">
        <v>2016</v>
      </c>
      <c r="Q1515" s="1" t="s">
        <v>19</v>
      </c>
      <c r="R1515" s="1" t="s">
        <v>24</v>
      </c>
      <c r="S1515">
        <v>494.99100000000004</v>
      </c>
      <c r="T1515" t="str">
        <f>_xlfn.CONCAT(bike_store_customer_order[[#This Row],[first_name]]," ",bike_store_customer_order[[#This Row],[last_name]])</f>
        <v>Victor Pittman</v>
      </c>
    </row>
    <row r="1516" spans="1:20" x14ac:dyDescent="0.3">
      <c r="A1516">
        <v>1113</v>
      </c>
      <c r="B1516" s="1" t="s">
        <v>2629</v>
      </c>
      <c r="C1516" s="1" t="s">
        <v>2630</v>
      </c>
      <c r="D1516" s="1" t="s">
        <v>2631</v>
      </c>
      <c r="E1516" s="1" t="s">
        <v>130</v>
      </c>
      <c r="F1516" s="1" t="s">
        <v>27</v>
      </c>
      <c r="G1516">
        <v>740</v>
      </c>
      <c r="H1516">
        <v>5</v>
      </c>
      <c r="I1516">
        <v>12</v>
      </c>
      <c r="J1516">
        <v>2</v>
      </c>
      <c r="K1516">
        <v>7.0000000000000007E-2</v>
      </c>
      <c r="L1516" s="1" t="s">
        <v>260</v>
      </c>
      <c r="M1516">
        <v>1</v>
      </c>
      <c r="N1516">
        <v>3</v>
      </c>
      <c r="O1516">
        <v>549.99</v>
      </c>
      <c r="P1516">
        <v>2016</v>
      </c>
      <c r="Q1516" s="1" t="s">
        <v>19</v>
      </c>
      <c r="R1516" s="1" t="s">
        <v>24</v>
      </c>
      <c r="S1516">
        <v>1022.9813999999999</v>
      </c>
      <c r="T1516" t="str">
        <f>_xlfn.CONCAT(bike_store_customer_order[[#This Row],[first_name]]," ",bike_store_customer_order[[#This Row],[last_name]])</f>
        <v>Kendra Harrington</v>
      </c>
    </row>
    <row r="1517" spans="1:20" x14ac:dyDescent="0.3">
      <c r="A1517">
        <v>436</v>
      </c>
      <c r="B1517" s="1" t="s">
        <v>2914</v>
      </c>
      <c r="C1517" s="1" t="s">
        <v>872</v>
      </c>
      <c r="D1517" s="1" t="s">
        <v>2915</v>
      </c>
      <c r="E1517" s="1" t="s">
        <v>39</v>
      </c>
      <c r="F1517" s="1" t="s">
        <v>27</v>
      </c>
      <c r="G1517">
        <v>988</v>
      </c>
      <c r="H1517">
        <v>3</v>
      </c>
      <c r="I1517">
        <v>12</v>
      </c>
      <c r="J1517">
        <v>2</v>
      </c>
      <c r="K1517">
        <v>7.0000000000000007E-2</v>
      </c>
      <c r="L1517" s="1" t="s">
        <v>260</v>
      </c>
      <c r="M1517">
        <v>1</v>
      </c>
      <c r="N1517">
        <v>3</v>
      </c>
      <c r="O1517">
        <v>549.99</v>
      </c>
      <c r="P1517">
        <v>2016</v>
      </c>
      <c r="Q1517" s="1" t="s">
        <v>19</v>
      </c>
      <c r="R1517" s="1" t="s">
        <v>24</v>
      </c>
      <c r="S1517">
        <v>1022.9813999999999</v>
      </c>
      <c r="T1517" t="str">
        <f>_xlfn.CONCAT(bike_store_customer_order[[#This Row],[first_name]]," ",bike_store_customer_order[[#This Row],[last_name]])</f>
        <v>Honey Camacho</v>
      </c>
    </row>
    <row r="1518" spans="1:20" x14ac:dyDescent="0.3">
      <c r="A1518">
        <v>27</v>
      </c>
      <c r="B1518" s="1" t="s">
        <v>2054</v>
      </c>
      <c r="C1518" s="1" t="s">
        <v>2055</v>
      </c>
      <c r="D1518" s="1" t="s">
        <v>2056</v>
      </c>
      <c r="E1518" s="1" t="s">
        <v>182</v>
      </c>
      <c r="F1518" s="1" t="s">
        <v>27</v>
      </c>
      <c r="G1518">
        <v>634</v>
      </c>
      <c r="H1518">
        <v>2</v>
      </c>
      <c r="I1518">
        <v>12</v>
      </c>
      <c r="J1518">
        <v>1</v>
      </c>
      <c r="K1518">
        <v>0.1</v>
      </c>
      <c r="L1518" s="1" t="s">
        <v>260</v>
      </c>
      <c r="M1518">
        <v>1</v>
      </c>
      <c r="N1518">
        <v>3</v>
      </c>
      <c r="O1518">
        <v>549.99</v>
      </c>
      <c r="P1518">
        <v>2016</v>
      </c>
      <c r="Q1518" s="1" t="s">
        <v>19</v>
      </c>
      <c r="R1518" s="1" t="s">
        <v>24</v>
      </c>
      <c r="S1518">
        <v>494.99100000000004</v>
      </c>
      <c r="T1518" t="str">
        <f>_xlfn.CONCAT(bike_store_customer_order[[#This Row],[first_name]]," ",bike_store_customer_order[[#This Row],[last_name]])</f>
        <v>Santos Valencia</v>
      </c>
    </row>
    <row r="1519" spans="1:20" x14ac:dyDescent="0.3">
      <c r="A1519">
        <v>1190</v>
      </c>
      <c r="B1519" s="1" t="s">
        <v>2916</v>
      </c>
      <c r="C1519" s="1" t="s">
        <v>939</v>
      </c>
      <c r="D1519" s="1" t="s">
        <v>2917</v>
      </c>
      <c r="E1519" s="1" t="s">
        <v>92</v>
      </c>
      <c r="F1519" s="1" t="s">
        <v>27</v>
      </c>
      <c r="G1519">
        <v>979</v>
      </c>
      <c r="H1519">
        <v>3</v>
      </c>
      <c r="I1519">
        <v>12</v>
      </c>
      <c r="J1519">
        <v>2</v>
      </c>
      <c r="K1519">
        <v>0.1</v>
      </c>
      <c r="L1519" s="1" t="s">
        <v>260</v>
      </c>
      <c r="M1519">
        <v>1</v>
      </c>
      <c r="N1519">
        <v>3</v>
      </c>
      <c r="O1519">
        <v>549.99</v>
      </c>
      <c r="P1519">
        <v>2016</v>
      </c>
      <c r="Q1519" s="1" t="s">
        <v>19</v>
      </c>
      <c r="R1519" s="1" t="s">
        <v>24</v>
      </c>
      <c r="S1519">
        <v>989.98200000000008</v>
      </c>
      <c r="T1519" t="str">
        <f>_xlfn.CONCAT(bike_store_customer_order[[#This Row],[first_name]]," ",bike_store_customer_order[[#This Row],[last_name]])</f>
        <v>Romeo Steele</v>
      </c>
    </row>
    <row r="1520" spans="1:20" x14ac:dyDescent="0.3">
      <c r="A1520">
        <v>1210</v>
      </c>
      <c r="B1520" s="1" t="s">
        <v>714</v>
      </c>
      <c r="C1520" s="1" t="s">
        <v>715</v>
      </c>
      <c r="D1520" s="1" t="s">
        <v>716</v>
      </c>
      <c r="E1520" s="1" t="s">
        <v>129</v>
      </c>
      <c r="F1520" s="1" t="s">
        <v>27</v>
      </c>
      <c r="G1520">
        <v>1062</v>
      </c>
      <c r="H1520">
        <v>4</v>
      </c>
      <c r="I1520">
        <v>12</v>
      </c>
      <c r="J1520">
        <v>1</v>
      </c>
      <c r="K1520">
        <v>0.2</v>
      </c>
      <c r="L1520" s="1" t="s">
        <v>260</v>
      </c>
      <c r="M1520">
        <v>1</v>
      </c>
      <c r="N1520">
        <v>3</v>
      </c>
      <c r="O1520">
        <v>549.99</v>
      </c>
      <c r="P1520">
        <v>2016</v>
      </c>
      <c r="Q1520" s="1" t="s">
        <v>19</v>
      </c>
      <c r="R1520" s="1" t="s">
        <v>24</v>
      </c>
      <c r="S1520">
        <v>439.99200000000002</v>
      </c>
      <c r="T1520" t="str">
        <f>_xlfn.CONCAT(bike_store_customer_order[[#This Row],[first_name]]," ",bike_store_customer_order[[#This Row],[last_name]])</f>
        <v>Shawnna Frank</v>
      </c>
    </row>
    <row r="1521" spans="1:20" x14ac:dyDescent="0.3">
      <c r="A1521">
        <v>335</v>
      </c>
      <c r="B1521" s="1" t="s">
        <v>2918</v>
      </c>
      <c r="C1521" s="1" t="s">
        <v>655</v>
      </c>
      <c r="D1521" s="1" t="s">
        <v>2919</v>
      </c>
      <c r="E1521" s="1" t="s">
        <v>134</v>
      </c>
      <c r="F1521" s="1" t="s">
        <v>27</v>
      </c>
      <c r="G1521">
        <v>752</v>
      </c>
      <c r="H1521">
        <v>1</v>
      </c>
      <c r="I1521">
        <v>12</v>
      </c>
      <c r="J1521">
        <v>2</v>
      </c>
      <c r="K1521">
        <v>0.05</v>
      </c>
      <c r="L1521" s="1" t="s">
        <v>260</v>
      </c>
      <c r="M1521">
        <v>1</v>
      </c>
      <c r="N1521">
        <v>3</v>
      </c>
      <c r="O1521">
        <v>549.99</v>
      </c>
      <c r="P1521">
        <v>2016</v>
      </c>
      <c r="Q1521" s="1" t="s">
        <v>19</v>
      </c>
      <c r="R1521" s="1" t="s">
        <v>24</v>
      </c>
      <c r="S1521">
        <v>1044.981</v>
      </c>
      <c r="T1521" t="str">
        <f>_xlfn.CONCAT(bike_store_customer_order[[#This Row],[first_name]]," ",bike_store_customer_order[[#This Row],[last_name]])</f>
        <v>Scarlet Reed</v>
      </c>
    </row>
    <row r="1522" spans="1:20" x14ac:dyDescent="0.3">
      <c r="A1522">
        <v>106</v>
      </c>
      <c r="B1522" s="1" t="s">
        <v>2834</v>
      </c>
      <c r="C1522" s="1" t="s">
        <v>2835</v>
      </c>
      <c r="D1522" s="1" t="s">
        <v>2836</v>
      </c>
      <c r="E1522" s="1" t="s">
        <v>120</v>
      </c>
      <c r="F1522" s="1" t="s">
        <v>27</v>
      </c>
      <c r="G1522">
        <v>1066</v>
      </c>
      <c r="H1522">
        <v>3</v>
      </c>
      <c r="I1522">
        <v>12</v>
      </c>
      <c r="J1522">
        <v>1</v>
      </c>
      <c r="K1522">
        <v>0.1</v>
      </c>
      <c r="L1522" s="1" t="s">
        <v>260</v>
      </c>
      <c r="M1522">
        <v>1</v>
      </c>
      <c r="N1522">
        <v>3</v>
      </c>
      <c r="O1522">
        <v>549.99</v>
      </c>
      <c r="P1522">
        <v>2016</v>
      </c>
      <c r="Q1522" s="1" t="s">
        <v>19</v>
      </c>
      <c r="R1522" s="1" t="s">
        <v>24</v>
      </c>
      <c r="S1522">
        <v>494.99100000000004</v>
      </c>
      <c r="T1522" t="str">
        <f>_xlfn.CONCAT(bike_store_customer_order[[#This Row],[first_name]]," ",bike_store_customer_order[[#This Row],[last_name]])</f>
        <v>Raul Melendez</v>
      </c>
    </row>
    <row r="1523" spans="1:20" x14ac:dyDescent="0.3">
      <c r="A1523">
        <v>1442</v>
      </c>
      <c r="B1523" s="1" t="s">
        <v>2708</v>
      </c>
      <c r="C1523" s="1" t="s">
        <v>2709</v>
      </c>
      <c r="D1523" s="1" t="s">
        <v>2710</v>
      </c>
      <c r="E1523" s="1" t="s">
        <v>109</v>
      </c>
      <c r="F1523" s="1" t="s">
        <v>27</v>
      </c>
      <c r="G1523">
        <v>1036</v>
      </c>
      <c r="H1523">
        <v>5</v>
      </c>
      <c r="I1523">
        <v>12</v>
      </c>
      <c r="J1523">
        <v>1</v>
      </c>
      <c r="K1523">
        <v>0.2</v>
      </c>
      <c r="L1523" s="1" t="s">
        <v>260</v>
      </c>
      <c r="M1523">
        <v>1</v>
      </c>
      <c r="N1523">
        <v>3</v>
      </c>
      <c r="O1523">
        <v>549.99</v>
      </c>
      <c r="P1523">
        <v>2016</v>
      </c>
      <c r="Q1523" s="1" t="s">
        <v>19</v>
      </c>
      <c r="R1523" s="1" t="s">
        <v>24</v>
      </c>
      <c r="S1523">
        <v>439.99200000000002</v>
      </c>
      <c r="T1523" t="str">
        <f>_xlfn.CONCAT(bike_store_customer_order[[#This Row],[first_name]]," ",bike_store_customer_order[[#This Row],[last_name]])</f>
        <v>Cassie Cline</v>
      </c>
    </row>
    <row r="1524" spans="1:20" x14ac:dyDescent="0.3">
      <c r="A1524">
        <v>1278</v>
      </c>
      <c r="B1524" s="1" t="s">
        <v>2732</v>
      </c>
      <c r="C1524" s="1" t="s">
        <v>1282</v>
      </c>
      <c r="D1524" s="1" t="s">
        <v>2733</v>
      </c>
      <c r="E1524" s="1" t="s">
        <v>113</v>
      </c>
      <c r="F1524" s="1" t="s">
        <v>27</v>
      </c>
      <c r="G1524">
        <v>902</v>
      </c>
      <c r="H1524">
        <v>3</v>
      </c>
      <c r="I1524">
        <v>12</v>
      </c>
      <c r="J1524">
        <v>1</v>
      </c>
      <c r="K1524">
        <v>0.2</v>
      </c>
      <c r="L1524" s="1" t="s">
        <v>260</v>
      </c>
      <c r="M1524">
        <v>1</v>
      </c>
      <c r="N1524">
        <v>3</v>
      </c>
      <c r="O1524">
        <v>549.99</v>
      </c>
      <c r="P1524">
        <v>2016</v>
      </c>
      <c r="Q1524" s="1" t="s">
        <v>19</v>
      </c>
      <c r="R1524" s="1" t="s">
        <v>24</v>
      </c>
      <c r="S1524">
        <v>439.99200000000002</v>
      </c>
      <c r="T1524" t="str">
        <f>_xlfn.CONCAT(bike_store_customer_order[[#This Row],[first_name]]," ",bike_store_customer_order[[#This Row],[last_name]])</f>
        <v>Loan Graham</v>
      </c>
    </row>
    <row r="1525" spans="1:20" x14ac:dyDescent="0.3">
      <c r="A1525">
        <v>140</v>
      </c>
      <c r="B1525" s="1" t="s">
        <v>1992</v>
      </c>
      <c r="C1525" s="1" t="s">
        <v>767</v>
      </c>
      <c r="D1525" s="1" t="s">
        <v>1993</v>
      </c>
      <c r="E1525" s="1" t="s">
        <v>73</v>
      </c>
      <c r="F1525" s="1" t="s">
        <v>27</v>
      </c>
      <c r="G1525">
        <v>1055</v>
      </c>
      <c r="H1525">
        <v>3</v>
      </c>
      <c r="I1525">
        <v>12</v>
      </c>
      <c r="J1525">
        <v>2</v>
      </c>
      <c r="K1525">
        <v>0.1</v>
      </c>
      <c r="L1525" s="1" t="s">
        <v>260</v>
      </c>
      <c r="M1525">
        <v>1</v>
      </c>
      <c r="N1525">
        <v>3</v>
      </c>
      <c r="O1525">
        <v>549.99</v>
      </c>
      <c r="P1525">
        <v>2016</v>
      </c>
      <c r="Q1525" s="1" t="s">
        <v>19</v>
      </c>
      <c r="R1525" s="1" t="s">
        <v>24</v>
      </c>
      <c r="S1525">
        <v>989.98200000000008</v>
      </c>
      <c r="T1525" t="str">
        <f>_xlfn.CONCAT(bike_store_customer_order[[#This Row],[first_name]]," ",bike_store_customer_order[[#This Row],[last_name]])</f>
        <v>Cleopatra Tate</v>
      </c>
    </row>
    <row r="1526" spans="1:20" x14ac:dyDescent="0.3">
      <c r="A1526">
        <v>888</v>
      </c>
      <c r="B1526" s="1" t="s">
        <v>2920</v>
      </c>
      <c r="C1526" s="1" t="s">
        <v>2921</v>
      </c>
      <c r="D1526" s="1" t="s">
        <v>2922</v>
      </c>
      <c r="E1526" s="1" t="s">
        <v>55</v>
      </c>
      <c r="F1526" s="1" t="s">
        <v>27</v>
      </c>
      <c r="G1526">
        <v>1162</v>
      </c>
      <c r="H1526">
        <v>5</v>
      </c>
      <c r="I1526">
        <v>12</v>
      </c>
      <c r="J1526">
        <v>2</v>
      </c>
      <c r="K1526">
        <v>0.05</v>
      </c>
      <c r="L1526" s="1" t="s">
        <v>260</v>
      </c>
      <c r="M1526">
        <v>1</v>
      </c>
      <c r="N1526">
        <v>3</v>
      </c>
      <c r="O1526">
        <v>549.99</v>
      </c>
      <c r="P1526">
        <v>2016</v>
      </c>
      <c r="Q1526" s="1" t="s">
        <v>19</v>
      </c>
      <c r="R1526" s="1" t="s">
        <v>24</v>
      </c>
      <c r="S1526">
        <v>1044.981</v>
      </c>
      <c r="T1526" t="str">
        <f>_xlfn.CONCAT(bike_store_customer_order[[#This Row],[first_name]]," ",bike_store_customer_order[[#This Row],[last_name]])</f>
        <v>Coleen Navarro</v>
      </c>
    </row>
    <row r="1527" spans="1:20" x14ac:dyDescent="0.3">
      <c r="A1527">
        <v>12</v>
      </c>
      <c r="B1527" s="1" t="s">
        <v>1250</v>
      </c>
      <c r="C1527" s="1" t="s">
        <v>1251</v>
      </c>
      <c r="D1527" s="1" t="s">
        <v>1252</v>
      </c>
      <c r="E1527" s="1" t="s">
        <v>56</v>
      </c>
      <c r="F1527" s="1" t="s">
        <v>27</v>
      </c>
      <c r="G1527">
        <v>108</v>
      </c>
      <c r="H1527">
        <v>3</v>
      </c>
      <c r="I1527">
        <v>16</v>
      </c>
      <c r="J1527">
        <v>2</v>
      </c>
      <c r="K1527">
        <v>0.05</v>
      </c>
      <c r="L1527" s="1" t="s">
        <v>263</v>
      </c>
      <c r="M1527">
        <v>1</v>
      </c>
      <c r="N1527">
        <v>3</v>
      </c>
      <c r="O1527">
        <v>599.99</v>
      </c>
      <c r="P1527">
        <v>2016</v>
      </c>
      <c r="Q1527" s="1" t="s">
        <v>19</v>
      </c>
      <c r="R1527" s="1" t="s">
        <v>24</v>
      </c>
      <c r="S1527">
        <v>1139.981</v>
      </c>
      <c r="T1527" t="str">
        <f>_xlfn.CONCAT(bike_store_customer_order[[#This Row],[first_name]]," ",bike_store_customer_order[[#This Row],[last_name]])</f>
        <v>Robby Sykes</v>
      </c>
    </row>
    <row r="1528" spans="1:20" x14ac:dyDescent="0.3">
      <c r="A1528">
        <v>54</v>
      </c>
      <c r="B1528" s="1" t="s">
        <v>1609</v>
      </c>
      <c r="C1528" s="1" t="s">
        <v>1610</v>
      </c>
      <c r="D1528" s="1" t="s">
        <v>1611</v>
      </c>
      <c r="E1528" s="1" t="s">
        <v>172</v>
      </c>
      <c r="F1528" s="1" t="s">
        <v>27</v>
      </c>
      <c r="G1528">
        <v>519</v>
      </c>
      <c r="H1528">
        <v>2</v>
      </c>
      <c r="I1528">
        <v>16</v>
      </c>
      <c r="J1528">
        <v>1</v>
      </c>
      <c r="K1528">
        <v>0.1</v>
      </c>
      <c r="L1528" s="1" t="s">
        <v>263</v>
      </c>
      <c r="M1528">
        <v>1</v>
      </c>
      <c r="N1528">
        <v>3</v>
      </c>
      <c r="O1528">
        <v>599.99</v>
      </c>
      <c r="P1528">
        <v>2016</v>
      </c>
      <c r="Q1528" s="1" t="s">
        <v>19</v>
      </c>
      <c r="R1528" s="1" t="s">
        <v>24</v>
      </c>
      <c r="S1528">
        <v>539.99099999999999</v>
      </c>
      <c r="T1528" t="str">
        <f>_xlfn.CONCAT(bike_store_customer_order[[#This Row],[first_name]]," ",bike_store_customer_order[[#This Row],[last_name]])</f>
        <v>Fran Yang</v>
      </c>
    </row>
    <row r="1529" spans="1:20" x14ac:dyDescent="0.3">
      <c r="A1529">
        <v>59</v>
      </c>
      <c r="B1529" s="1" t="s">
        <v>882</v>
      </c>
      <c r="C1529" s="1" t="s">
        <v>883</v>
      </c>
      <c r="D1529" s="1" t="s">
        <v>884</v>
      </c>
      <c r="E1529" s="1" t="s">
        <v>101</v>
      </c>
      <c r="F1529" s="1" t="s">
        <v>27</v>
      </c>
      <c r="G1529">
        <v>286</v>
      </c>
      <c r="H1529">
        <v>3</v>
      </c>
      <c r="I1529">
        <v>16</v>
      </c>
      <c r="J1529">
        <v>2</v>
      </c>
      <c r="K1529">
        <v>0.1</v>
      </c>
      <c r="L1529" s="1" t="s">
        <v>263</v>
      </c>
      <c r="M1529">
        <v>1</v>
      </c>
      <c r="N1529">
        <v>3</v>
      </c>
      <c r="O1529">
        <v>599.99</v>
      </c>
      <c r="P1529">
        <v>2016</v>
      </c>
      <c r="Q1529" s="1" t="s">
        <v>19</v>
      </c>
      <c r="R1529" s="1" t="s">
        <v>24</v>
      </c>
      <c r="S1529">
        <v>1079.982</v>
      </c>
      <c r="T1529" t="str">
        <f>_xlfn.CONCAT(bike_store_customer_order[[#This Row],[first_name]]," ",bike_store_customer_order[[#This Row],[last_name]])</f>
        <v>Latasha Stanley</v>
      </c>
    </row>
    <row r="1530" spans="1:20" x14ac:dyDescent="0.3">
      <c r="A1530">
        <v>76</v>
      </c>
      <c r="B1530" s="1" t="s">
        <v>1260</v>
      </c>
      <c r="C1530" s="1" t="s">
        <v>1261</v>
      </c>
      <c r="D1530" s="1" t="s">
        <v>1262</v>
      </c>
      <c r="E1530" s="1" t="s">
        <v>92</v>
      </c>
      <c r="F1530" s="1" t="s">
        <v>27</v>
      </c>
      <c r="G1530">
        <v>152</v>
      </c>
      <c r="H1530">
        <v>3</v>
      </c>
      <c r="I1530">
        <v>16</v>
      </c>
      <c r="J1530">
        <v>2</v>
      </c>
      <c r="K1530">
        <v>7.0000000000000007E-2</v>
      </c>
      <c r="L1530" s="1" t="s">
        <v>263</v>
      </c>
      <c r="M1530">
        <v>1</v>
      </c>
      <c r="N1530">
        <v>3</v>
      </c>
      <c r="O1530">
        <v>599.99</v>
      </c>
      <c r="P1530">
        <v>2016</v>
      </c>
      <c r="Q1530" s="1" t="s">
        <v>19</v>
      </c>
      <c r="R1530" s="1" t="s">
        <v>24</v>
      </c>
      <c r="S1530">
        <v>1115.9813999999999</v>
      </c>
      <c r="T1530" t="str">
        <f>_xlfn.CONCAT(bike_store_customer_order[[#This Row],[first_name]]," ",bike_store_customer_order[[#This Row],[last_name]])</f>
        <v>Parker Prince</v>
      </c>
    </row>
    <row r="1531" spans="1:20" x14ac:dyDescent="0.3">
      <c r="A1531">
        <v>86</v>
      </c>
      <c r="B1531" s="1" t="s">
        <v>1968</v>
      </c>
      <c r="C1531" s="1" t="s">
        <v>610</v>
      </c>
      <c r="D1531" s="1" t="s">
        <v>1969</v>
      </c>
      <c r="E1531" s="1" t="s">
        <v>126</v>
      </c>
      <c r="F1531" s="1" t="s">
        <v>27</v>
      </c>
      <c r="G1531">
        <v>128</v>
      </c>
      <c r="H1531">
        <v>2</v>
      </c>
      <c r="I1531">
        <v>16</v>
      </c>
      <c r="J1531">
        <v>2</v>
      </c>
      <c r="K1531">
        <v>0.1</v>
      </c>
      <c r="L1531" s="1" t="s">
        <v>263</v>
      </c>
      <c r="M1531">
        <v>1</v>
      </c>
      <c r="N1531">
        <v>3</v>
      </c>
      <c r="O1531">
        <v>599.99</v>
      </c>
      <c r="P1531">
        <v>2016</v>
      </c>
      <c r="Q1531" s="1" t="s">
        <v>19</v>
      </c>
      <c r="R1531" s="1" t="s">
        <v>24</v>
      </c>
      <c r="S1531">
        <v>1079.982</v>
      </c>
      <c r="T1531" t="str">
        <f>_xlfn.CONCAT(bike_store_customer_order[[#This Row],[first_name]]," ",bike_store_customer_order[[#This Row],[last_name]])</f>
        <v>Lissa Vargas</v>
      </c>
    </row>
    <row r="1532" spans="1:20" x14ac:dyDescent="0.3">
      <c r="A1532">
        <v>164</v>
      </c>
      <c r="B1532" s="1" t="s">
        <v>1150</v>
      </c>
      <c r="C1532" s="1" t="s">
        <v>1125</v>
      </c>
      <c r="D1532" s="1" t="s">
        <v>2923</v>
      </c>
      <c r="E1532" s="1" t="s">
        <v>129</v>
      </c>
      <c r="F1532" s="1" t="s">
        <v>27</v>
      </c>
      <c r="G1532">
        <v>37</v>
      </c>
      <c r="H1532">
        <v>1</v>
      </c>
      <c r="I1532">
        <v>16</v>
      </c>
      <c r="J1532">
        <v>2</v>
      </c>
      <c r="K1532">
        <v>0.05</v>
      </c>
      <c r="L1532" s="1" t="s">
        <v>263</v>
      </c>
      <c r="M1532">
        <v>1</v>
      </c>
      <c r="N1532">
        <v>3</v>
      </c>
      <c r="O1532">
        <v>599.99</v>
      </c>
      <c r="P1532">
        <v>2016</v>
      </c>
      <c r="Q1532" s="1" t="s">
        <v>19</v>
      </c>
      <c r="R1532" s="1" t="s">
        <v>24</v>
      </c>
      <c r="S1532">
        <v>1139.981</v>
      </c>
      <c r="T1532" t="str">
        <f>_xlfn.CONCAT(bike_store_customer_order[[#This Row],[first_name]]," ",bike_store_customer_order[[#This Row],[last_name]])</f>
        <v>Tomika Larson</v>
      </c>
    </row>
    <row r="1533" spans="1:20" x14ac:dyDescent="0.3">
      <c r="A1533">
        <v>264</v>
      </c>
      <c r="B1533" s="1" t="s">
        <v>2924</v>
      </c>
      <c r="C1533" s="1" t="s">
        <v>2925</v>
      </c>
      <c r="D1533" s="1" t="s">
        <v>2926</v>
      </c>
      <c r="E1533" s="1" t="s">
        <v>110</v>
      </c>
      <c r="F1533" s="1" t="s">
        <v>27</v>
      </c>
      <c r="G1533">
        <v>74</v>
      </c>
      <c r="H1533">
        <v>1</v>
      </c>
      <c r="I1533">
        <v>16</v>
      </c>
      <c r="J1533">
        <v>2</v>
      </c>
      <c r="K1533">
        <v>0.05</v>
      </c>
      <c r="L1533" s="1" t="s">
        <v>263</v>
      </c>
      <c r="M1533">
        <v>1</v>
      </c>
      <c r="N1533">
        <v>3</v>
      </c>
      <c r="O1533">
        <v>599.99</v>
      </c>
      <c r="P1533">
        <v>2016</v>
      </c>
      <c r="Q1533" s="1" t="s">
        <v>19</v>
      </c>
      <c r="R1533" s="1" t="s">
        <v>24</v>
      </c>
      <c r="S1533">
        <v>1139.981</v>
      </c>
      <c r="T1533" t="str">
        <f>_xlfn.CONCAT(bike_store_customer_order[[#This Row],[first_name]]," ",bike_store_customer_order[[#This Row],[last_name]])</f>
        <v>Mariela Huffman</v>
      </c>
    </row>
    <row r="1534" spans="1:20" x14ac:dyDescent="0.3">
      <c r="A1534">
        <v>299</v>
      </c>
      <c r="B1534" s="1" t="s">
        <v>1103</v>
      </c>
      <c r="C1534" s="1" t="s">
        <v>1104</v>
      </c>
      <c r="D1534" s="1" t="s">
        <v>1105</v>
      </c>
      <c r="E1534" s="1" t="s">
        <v>38</v>
      </c>
      <c r="F1534" s="1" t="s">
        <v>27</v>
      </c>
      <c r="G1534">
        <v>312</v>
      </c>
      <c r="H1534">
        <v>3</v>
      </c>
      <c r="I1534">
        <v>16</v>
      </c>
      <c r="J1534">
        <v>2</v>
      </c>
      <c r="K1534">
        <v>0.05</v>
      </c>
      <c r="L1534" s="1" t="s">
        <v>263</v>
      </c>
      <c r="M1534">
        <v>1</v>
      </c>
      <c r="N1534">
        <v>3</v>
      </c>
      <c r="O1534">
        <v>599.99</v>
      </c>
      <c r="P1534">
        <v>2016</v>
      </c>
      <c r="Q1534" s="1" t="s">
        <v>19</v>
      </c>
      <c r="R1534" s="1" t="s">
        <v>24</v>
      </c>
      <c r="S1534">
        <v>1139.981</v>
      </c>
      <c r="T1534" t="str">
        <f>_xlfn.CONCAT(bike_store_customer_order[[#This Row],[first_name]]," ",bike_store_customer_order[[#This Row],[last_name]])</f>
        <v>Jame Riggs</v>
      </c>
    </row>
    <row r="1535" spans="1:20" x14ac:dyDescent="0.3">
      <c r="A1535">
        <v>313</v>
      </c>
      <c r="B1535" s="1" t="s">
        <v>2927</v>
      </c>
      <c r="C1535" s="1" t="s">
        <v>2764</v>
      </c>
      <c r="D1535" s="1" t="s">
        <v>2928</v>
      </c>
      <c r="E1535" s="1" t="s">
        <v>224</v>
      </c>
      <c r="F1535" s="1" t="s">
        <v>27</v>
      </c>
      <c r="G1535">
        <v>542</v>
      </c>
      <c r="H1535">
        <v>1</v>
      </c>
      <c r="I1535">
        <v>16</v>
      </c>
      <c r="J1535">
        <v>2</v>
      </c>
      <c r="K1535">
        <v>0.2</v>
      </c>
      <c r="L1535" s="1" t="s">
        <v>263</v>
      </c>
      <c r="M1535">
        <v>1</v>
      </c>
      <c r="N1535">
        <v>3</v>
      </c>
      <c r="O1535">
        <v>599.99</v>
      </c>
      <c r="P1535">
        <v>2016</v>
      </c>
      <c r="Q1535" s="1" t="s">
        <v>19</v>
      </c>
      <c r="R1535" s="1" t="s">
        <v>24</v>
      </c>
      <c r="S1535">
        <v>959.98400000000004</v>
      </c>
      <c r="T1535" t="str">
        <f>_xlfn.CONCAT(bike_store_customer_order[[#This Row],[first_name]]," ",bike_store_customer_order[[#This Row],[last_name]])</f>
        <v>Melani Jarvis</v>
      </c>
    </row>
    <row r="1536" spans="1:20" x14ac:dyDescent="0.3">
      <c r="A1536">
        <v>327</v>
      </c>
      <c r="B1536" s="1" t="s">
        <v>541</v>
      </c>
      <c r="C1536" s="1" t="s">
        <v>542</v>
      </c>
      <c r="D1536" s="1" t="s">
        <v>543</v>
      </c>
      <c r="E1536" s="1" t="s">
        <v>30</v>
      </c>
      <c r="F1536" s="1" t="s">
        <v>27</v>
      </c>
      <c r="G1536">
        <v>120</v>
      </c>
      <c r="H1536">
        <v>5</v>
      </c>
      <c r="I1536">
        <v>16</v>
      </c>
      <c r="J1536">
        <v>2</v>
      </c>
      <c r="K1536">
        <v>0.2</v>
      </c>
      <c r="L1536" s="1" t="s">
        <v>263</v>
      </c>
      <c r="M1536">
        <v>1</v>
      </c>
      <c r="N1536">
        <v>3</v>
      </c>
      <c r="O1536">
        <v>599.99</v>
      </c>
      <c r="P1536">
        <v>2016</v>
      </c>
      <c r="Q1536" s="1" t="s">
        <v>19</v>
      </c>
      <c r="R1536" s="1" t="s">
        <v>24</v>
      </c>
      <c r="S1536">
        <v>959.98400000000004</v>
      </c>
      <c r="T1536" t="str">
        <f>_xlfn.CONCAT(bike_store_customer_order[[#This Row],[first_name]]," ",bike_store_customer_order[[#This Row],[last_name]])</f>
        <v>Sharie Alvarez</v>
      </c>
    </row>
    <row r="1537" spans="1:20" x14ac:dyDescent="0.3">
      <c r="A1537">
        <v>362</v>
      </c>
      <c r="B1537" s="1" t="s">
        <v>1624</v>
      </c>
      <c r="C1537" s="1" t="s">
        <v>1625</v>
      </c>
      <c r="D1537" s="1" t="s">
        <v>1626</v>
      </c>
      <c r="E1537" s="1" t="s">
        <v>175</v>
      </c>
      <c r="F1537" s="1" t="s">
        <v>27</v>
      </c>
      <c r="G1537">
        <v>445</v>
      </c>
      <c r="H1537">
        <v>2</v>
      </c>
      <c r="I1537">
        <v>16</v>
      </c>
      <c r="J1537">
        <v>1</v>
      </c>
      <c r="K1537">
        <v>7.0000000000000007E-2</v>
      </c>
      <c r="L1537" s="1" t="s">
        <v>263</v>
      </c>
      <c r="M1537">
        <v>1</v>
      </c>
      <c r="N1537">
        <v>3</v>
      </c>
      <c r="O1537">
        <v>599.99</v>
      </c>
      <c r="P1537">
        <v>2016</v>
      </c>
      <c r="Q1537" s="1" t="s">
        <v>19</v>
      </c>
      <c r="R1537" s="1" t="s">
        <v>24</v>
      </c>
      <c r="S1537">
        <v>557.99069999999995</v>
      </c>
      <c r="T1537" t="str">
        <f>_xlfn.CONCAT(bike_store_customer_order[[#This Row],[first_name]]," ",bike_store_customer_order[[#This Row],[last_name]])</f>
        <v>Olevia Noel</v>
      </c>
    </row>
    <row r="1538" spans="1:20" x14ac:dyDescent="0.3">
      <c r="A1538">
        <v>396</v>
      </c>
      <c r="B1538" s="1" t="s">
        <v>2387</v>
      </c>
      <c r="C1538" s="1" t="s">
        <v>2388</v>
      </c>
      <c r="D1538" s="1" t="s">
        <v>2389</v>
      </c>
      <c r="E1538" s="1" t="s">
        <v>52</v>
      </c>
      <c r="F1538" s="1" t="s">
        <v>27</v>
      </c>
      <c r="G1538">
        <v>404</v>
      </c>
      <c r="H1538">
        <v>3</v>
      </c>
      <c r="I1538">
        <v>16</v>
      </c>
      <c r="J1538">
        <v>2</v>
      </c>
      <c r="K1538">
        <v>0.2</v>
      </c>
      <c r="L1538" s="1" t="s">
        <v>263</v>
      </c>
      <c r="M1538">
        <v>1</v>
      </c>
      <c r="N1538">
        <v>3</v>
      </c>
      <c r="O1538">
        <v>599.99</v>
      </c>
      <c r="P1538">
        <v>2016</v>
      </c>
      <c r="Q1538" s="1" t="s">
        <v>19</v>
      </c>
      <c r="R1538" s="1" t="s">
        <v>24</v>
      </c>
      <c r="S1538">
        <v>959.98400000000004</v>
      </c>
      <c r="T1538" t="str">
        <f>_xlfn.CONCAT(bike_store_customer_order[[#This Row],[first_name]]," ",bike_store_customer_order[[#This Row],[last_name]])</f>
        <v>Laverna Hernandez</v>
      </c>
    </row>
    <row r="1539" spans="1:20" x14ac:dyDescent="0.3">
      <c r="A1539">
        <v>399</v>
      </c>
      <c r="B1539" s="1" t="s">
        <v>1290</v>
      </c>
      <c r="C1539" s="1" t="s">
        <v>1291</v>
      </c>
      <c r="D1539" s="1" t="s">
        <v>1292</v>
      </c>
      <c r="E1539" s="1" t="s">
        <v>175</v>
      </c>
      <c r="F1539" s="1" t="s">
        <v>27</v>
      </c>
      <c r="G1539">
        <v>446</v>
      </c>
      <c r="H1539">
        <v>2</v>
      </c>
      <c r="I1539">
        <v>16</v>
      </c>
      <c r="J1539">
        <v>2</v>
      </c>
      <c r="K1539">
        <v>7.0000000000000007E-2</v>
      </c>
      <c r="L1539" s="1" t="s">
        <v>263</v>
      </c>
      <c r="M1539">
        <v>1</v>
      </c>
      <c r="N1539">
        <v>3</v>
      </c>
      <c r="O1539">
        <v>599.99</v>
      </c>
      <c r="P1539">
        <v>2016</v>
      </c>
      <c r="Q1539" s="1" t="s">
        <v>19</v>
      </c>
      <c r="R1539" s="1" t="s">
        <v>24</v>
      </c>
      <c r="S1539">
        <v>1115.9813999999999</v>
      </c>
      <c r="T1539" t="str">
        <f>_xlfn.CONCAT(bike_store_customer_order[[#This Row],[first_name]]," ",bike_store_customer_order[[#This Row],[last_name]])</f>
        <v>Bart Hess</v>
      </c>
    </row>
    <row r="1540" spans="1:20" x14ac:dyDescent="0.3">
      <c r="A1540">
        <v>416</v>
      </c>
      <c r="B1540" s="1" t="s">
        <v>909</v>
      </c>
      <c r="C1540" s="1" t="s">
        <v>910</v>
      </c>
      <c r="D1540" s="1" t="s">
        <v>911</v>
      </c>
      <c r="E1540" s="1" t="s">
        <v>56</v>
      </c>
      <c r="F1540" s="1" t="s">
        <v>27</v>
      </c>
      <c r="G1540">
        <v>409</v>
      </c>
      <c r="H1540">
        <v>2</v>
      </c>
      <c r="I1540">
        <v>16</v>
      </c>
      <c r="J1540">
        <v>2</v>
      </c>
      <c r="K1540">
        <v>0.2</v>
      </c>
      <c r="L1540" s="1" t="s">
        <v>263</v>
      </c>
      <c r="M1540">
        <v>1</v>
      </c>
      <c r="N1540">
        <v>3</v>
      </c>
      <c r="O1540">
        <v>599.99</v>
      </c>
      <c r="P1540">
        <v>2016</v>
      </c>
      <c r="Q1540" s="1" t="s">
        <v>19</v>
      </c>
      <c r="R1540" s="1" t="s">
        <v>24</v>
      </c>
      <c r="S1540">
        <v>959.98400000000004</v>
      </c>
      <c r="T1540" t="str">
        <f>_xlfn.CONCAT(bike_store_customer_order[[#This Row],[first_name]]," ",bike_store_customer_order[[#This Row],[last_name]])</f>
        <v>Luke Fuller</v>
      </c>
    </row>
    <row r="1541" spans="1:20" x14ac:dyDescent="0.3">
      <c r="A1541">
        <v>438</v>
      </c>
      <c r="B1541" s="1" t="s">
        <v>2929</v>
      </c>
      <c r="C1541" s="1" t="s">
        <v>1334</v>
      </c>
      <c r="D1541" s="1" t="s">
        <v>2930</v>
      </c>
      <c r="E1541" s="1" t="s">
        <v>169</v>
      </c>
      <c r="F1541" s="1" t="s">
        <v>27</v>
      </c>
      <c r="G1541">
        <v>138</v>
      </c>
      <c r="H1541">
        <v>1</v>
      </c>
      <c r="I1541">
        <v>16</v>
      </c>
      <c r="J1541">
        <v>2</v>
      </c>
      <c r="K1541">
        <v>0.1</v>
      </c>
      <c r="L1541" s="1" t="s">
        <v>263</v>
      </c>
      <c r="M1541">
        <v>1</v>
      </c>
      <c r="N1541">
        <v>3</v>
      </c>
      <c r="O1541">
        <v>599.99</v>
      </c>
      <c r="P1541">
        <v>2016</v>
      </c>
      <c r="Q1541" s="1" t="s">
        <v>19</v>
      </c>
      <c r="R1541" s="1" t="s">
        <v>24</v>
      </c>
      <c r="S1541">
        <v>1079.982</v>
      </c>
      <c r="T1541" t="str">
        <f>_xlfn.CONCAT(bike_store_customer_order[[#This Row],[first_name]]," ",bike_store_customer_order[[#This Row],[last_name]])</f>
        <v>Katharine Herrera</v>
      </c>
    </row>
    <row r="1542" spans="1:20" x14ac:dyDescent="0.3">
      <c r="A1542">
        <v>498</v>
      </c>
      <c r="B1542" s="1" t="s">
        <v>2791</v>
      </c>
      <c r="C1542" s="1" t="s">
        <v>1945</v>
      </c>
      <c r="D1542" s="1" t="s">
        <v>2792</v>
      </c>
      <c r="E1542" s="1" t="s">
        <v>136</v>
      </c>
      <c r="F1542" s="1" t="s">
        <v>27</v>
      </c>
      <c r="G1542">
        <v>153</v>
      </c>
      <c r="H1542">
        <v>1</v>
      </c>
      <c r="I1542">
        <v>16</v>
      </c>
      <c r="J1542">
        <v>1</v>
      </c>
      <c r="K1542">
        <v>7.0000000000000007E-2</v>
      </c>
      <c r="L1542" s="1" t="s">
        <v>263</v>
      </c>
      <c r="M1542">
        <v>1</v>
      </c>
      <c r="N1542">
        <v>3</v>
      </c>
      <c r="O1542">
        <v>599.99</v>
      </c>
      <c r="P1542">
        <v>2016</v>
      </c>
      <c r="Q1542" s="1" t="s">
        <v>19</v>
      </c>
      <c r="R1542" s="1" t="s">
        <v>24</v>
      </c>
      <c r="S1542">
        <v>557.99069999999995</v>
      </c>
      <c r="T1542" t="str">
        <f>_xlfn.CONCAT(bike_store_customer_order[[#This Row],[first_name]]," ",bike_store_customer_order[[#This Row],[last_name]])</f>
        <v>Edda Young</v>
      </c>
    </row>
    <row r="1543" spans="1:20" x14ac:dyDescent="0.3">
      <c r="A1543">
        <v>643</v>
      </c>
      <c r="B1543" s="1" t="s">
        <v>2931</v>
      </c>
      <c r="C1543" s="1" t="s">
        <v>936</v>
      </c>
      <c r="D1543" s="1" t="s">
        <v>2932</v>
      </c>
      <c r="E1543" s="1" t="s">
        <v>95</v>
      </c>
      <c r="F1543" s="1" t="s">
        <v>27</v>
      </c>
      <c r="G1543">
        <v>176</v>
      </c>
      <c r="H1543">
        <v>3</v>
      </c>
      <c r="I1543">
        <v>16</v>
      </c>
      <c r="J1543">
        <v>2</v>
      </c>
      <c r="K1543">
        <v>0.05</v>
      </c>
      <c r="L1543" s="1" t="s">
        <v>263</v>
      </c>
      <c r="M1543">
        <v>1</v>
      </c>
      <c r="N1543">
        <v>3</v>
      </c>
      <c r="O1543">
        <v>599.99</v>
      </c>
      <c r="P1543">
        <v>2016</v>
      </c>
      <c r="Q1543" s="1" t="s">
        <v>19</v>
      </c>
      <c r="R1543" s="1" t="s">
        <v>24</v>
      </c>
      <c r="S1543">
        <v>1139.981</v>
      </c>
      <c r="T1543" t="str">
        <f>_xlfn.CONCAT(bike_store_customer_order[[#This Row],[first_name]]," ",bike_store_customer_order[[#This Row],[last_name]])</f>
        <v>Melba Wilkinson</v>
      </c>
    </row>
    <row r="1544" spans="1:20" x14ac:dyDescent="0.3">
      <c r="A1544">
        <v>667</v>
      </c>
      <c r="B1544" s="1" t="s">
        <v>2274</v>
      </c>
      <c r="C1544" s="1" t="s">
        <v>785</v>
      </c>
      <c r="D1544" s="1" t="s">
        <v>2275</v>
      </c>
      <c r="E1544" s="1" t="s">
        <v>135</v>
      </c>
      <c r="F1544" s="1" t="s">
        <v>27</v>
      </c>
      <c r="G1544">
        <v>442</v>
      </c>
      <c r="H1544">
        <v>1</v>
      </c>
      <c r="I1544">
        <v>16</v>
      </c>
      <c r="J1544">
        <v>2</v>
      </c>
      <c r="K1544">
        <v>7.0000000000000007E-2</v>
      </c>
      <c r="L1544" s="1" t="s">
        <v>263</v>
      </c>
      <c r="M1544">
        <v>1</v>
      </c>
      <c r="N1544">
        <v>3</v>
      </c>
      <c r="O1544">
        <v>599.99</v>
      </c>
      <c r="P1544">
        <v>2016</v>
      </c>
      <c r="Q1544" s="1" t="s">
        <v>19</v>
      </c>
      <c r="R1544" s="1" t="s">
        <v>24</v>
      </c>
      <c r="S1544">
        <v>1115.9813999999999</v>
      </c>
      <c r="T1544" t="str">
        <f>_xlfn.CONCAT(bike_store_customer_order[[#This Row],[first_name]]," ",bike_store_customer_order[[#This Row],[last_name]])</f>
        <v>Etsuko Garrison</v>
      </c>
    </row>
    <row r="1545" spans="1:20" x14ac:dyDescent="0.3">
      <c r="A1545">
        <v>670</v>
      </c>
      <c r="B1545" s="1" t="s">
        <v>2933</v>
      </c>
      <c r="C1545" s="1" t="s">
        <v>1372</v>
      </c>
      <c r="D1545" s="1" t="s">
        <v>2934</v>
      </c>
      <c r="E1545" s="1" t="s">
        <v>140</v>
      </c>
      <c r="F1545" s="1" t="s">
        <v>27</v>
      </c>
      <c r="G1545">
        <v>316</v>
      </c>
      <c r="H1545">
        <v>2</v>
      </c>
      <c r="I1545">
        <v>16</v>
      </c>
      <c r="J1545">
        <v>2</v>
      </c>
      <c r="K1545">
        <v>0.1</v>
      </c>
      <c r="L1545" s="1" t="s">
        <v>263</v>
      </c>
      <c r="M1545">
        <v>1</v>
      </c>
      <c r="N1545">
        <v>3</v>
      </c>
      <c r="O1545">
        <v>599.99</v>
      </c>
      <c r="P1545">
        <v>2016</v>
      </c>
      <c r="Q1545" s="1" t="s">
        <v>19</v>
      </c>
      <c r="R1545" s="1" t="s">
        <v>24</v>
      </c>
      <c r="S1545">
        <v>1079.982</v>
      </c>
      <c r="T1545" t="str">
        <f>_xlfn.CONCAT(bike_store_customer_order[[#This Row],[first_name]]," ",bike_store_customer_order[[#This Row],[last_name]])</f>
        <v>Shawnda Glover</v>
      </c>
    </row>
    <row r="1546" spans="1:20" x14ac:dyDescent="0.3">
      <c r="A1546">
        <v>707</v>
      </c>
      <c r="B1546" s="1" t="s">
        <v>2134</v>
      </c>
      <c r="C1546" s="1" t="s">
        <v>2135</v>
      </c>
      <c r="D1546" s="1" t="s">
        <v>2136</v>
      </c>
      <c r="E1546" s="1" t="s">
        <v>129</v>
      </c>
      <c r="F1546" s="1" t="s">
        <v>27</v>
      </c>
      <c r="G1546">
        <v>569</v>
      </c>
      <c r="H1546">
        <v>1</v>
      </c>
      <c r="I1546">
        <v>16</v>
      </c>
      <c r="J1546">
        <v>1</v>
      </c>
      <c r="K1546">
        <v>0.05</v>
      </c>
      <c r="L1546" s="1" t="s">
        <v>263</v>
      </c>
      <c r="M1546">
        <v>1</v>
      </c>
      <c r="N1546">
        <v>3</v>
      </c>
      <c r="O1546">
        <v>599.99</v>
      </c>
      <c r="P1546">
        <v>2016</v>
      </c>
      <c r="Q1546" s="1" t="s">
        <v>19</v>
      </c>
      <c r="R1546" s="1" t="s">
        <v>24</v>
      </c>
      <c r="S1546">
        <v>569.9905</v>
      </c>
      <c r="T1546" t="str">
        <f>_xlfn.CONCAT(bike_store_customer_order[[#This Row],[first_name]]," ",bike_store_customer_order[[#This Row],[last_name]])</f>
        <v>Terese Briggs</v>
      </c>
    </row>
    <row r="1547" spans="1:20" x14ac:dyDescent="0.3">
      <c r="A1547">
        <v>737</v>
      </c>
      <c r="B1547" s="1" t="s">
        <v>1142</v>
      </c>
      <c r="C1547" s="1" t="s">
        <v>1143</v>
      </c>
      <c r="D1547" s="1" t="s">
        <v>1144</v>
      </c>
      <c r="E1547" s="1" t="s">
        <v>160</v>
      </c>
      <c r="F1547" s="1" t="s">
        <v>27</v>
      </c>
      <c r="G1547">
        <v>233</v>
      </c>
      <c r="H1547">
        <v>2</v>
      </c>
      <c r="I1547">
        <v>16</v>
      </c>
      <c r="J1547">
        <v>2</v>
      </c>
      <c r="K1547">
        <v>0.1</v>
      </c>
      <c r="L1547" s="1" t="s">
        <v>263</v>
      </c>
      <c r="M1547">
        <v>1</v>
      </c>
      <c r="N1547">
        <v>3</v>
      </c>
      <c r="O1547">
        <v>599.99</v>
      </c>
      <c r="P1547">
        <v>2016</v>
      </c>
      <c r="Q1547" s="1" t="s">
        <v>19</v>
      </c>
      <c r="R1547" s="1" t="s">
        <v>24</v>
      </c>
      <c r="S1547">
        <v>1079.982</v>
      </c>
      <c r="T1547" t="str">
        <f>_xlfn.CONCAT(bike_store_customer_order[[#This Row],[first_name]]," ",bike_store_customer_order[[#This Row],[last_name]])</f>
        <v>Melita Dominguez</v>
      </c>
    </row>
    <row r="1548" spans="1:20" x14ac:dyDescent="0.3">
      <c r="A1548">
        <v>786</v>
      </c>
      <c r="B1548" s="1" t="s">
        <v>2935</v>
      </c>
      <c r="C1548" s="1" t="s">
        <v>2936</v>
      </c>
      <c r="D1548" s="1" t="s">
        <v>2937</v>
      </c>
      <c r="E1548" s="1" t="s">
        <v>236</v>
      </c>
      <c r="F1548" s="1" t="s">
        <v>27</v>
      </c>
      <c r="G1548">
        <v>122</v>
      </c>
      <c r="H1548">
        <v>1</v>
      </c>
      <c r="I1548">
        <v>16</v>
      </c>
      <c r="J1548">
        <v>1</v>
      </c>
      <c r="K1548">
        <v>0.1</v>
      </c>
      <c r="L1548" s="1" t="s">
        <v>263</v>
      </c>
      <c r="M1548">
        <v>1</v>
      </c>
      <c r="N1548">
        <v>3</v>
      </c>
      <c r="O1548">
        <v>599.99</v>
      </c>
      <c r="P1548">
        <v>2016</v>
      </c>
      <c r="Q1548" s="1" t="s">
        <v>19</v>
      </c>
      <c r="R1548" s="1" t="s">
        <v>24</v>
      </c>
      <c r="S1548">
        <v>539.99099999999999</v>
      </c>
      <c r="T1548" t="str">
        <f>_xlfn.CONCAT(bike_store_customer_order[[#This Row],[first_name]]," ",bike_store_customer_order[[#This Row],[last_name]])</f>
        <v>Wallace Lane</v>
      </c>
    </row>
    <row r="1549" spans="1:20" x14ac:dyDescent="0.3">
      <c r="A1549">
        <v>806</v>
      </c>
      <c r="B1549" s="1" t="s">
        <v>1488</v>
      </c>
      <c r="C1549" s="1" t="s">
        <v>2278</v>
      </c>
      <c r="D1549" s="1" t="s">
        <v>2279</v>
      </c>
      <c r="E1549" s="1" t="s">
        <v>173</v>
      </c>
      <c r="F1549" s="1" t="s">
        <v>27</v>
      </c>
      <c r="G1549">
        <v>342</v>
      </c>
      <c r="H1549">
        <v>3</v>
      </c>
      <c r="I1549">
        <v>16</v>
      </c>
      <c r="J1549">
        <v>2</v>
      </c>
      <c r="K1549">
        <v>0.1</v>
      </c>
      <c r="L1549" s="1" t="s">
        <v>263</v>
      </c>
      <c r="M1549">
        <v>1</v>
      </c>
      <c r="N1549">
        <v>3</v>
      </c>
      <c r="O1549">
        <v>599.99</v>
      </c>
      <c r="P1549">
        <v>2016</v>
      </c>
      <c r="Q1549" s="1" t="s">
        <v>19</v>
      </c>
      <c r="R1549" s="1" t="s">
        <v>24</v>
      </c>
      <c r="S1549">
        <v>1079.982</v>
      </c>
      <c r="T1549" t="str">
        <f>_xlfn.CONCAT(bike_store_customer_order[[#This Row],[first_name]]," ",bike_store_customer_order[[#This Row],[last_name]])</f>
        <v>Reyes Merritt</v>
      </c>
    </row>
    <row r="1550" spans="1:20" x14ac:dyDescent="0.3">
      <c r="A1550">
        <v>814</v>
      </c>
      <c r="B1550" s="1" t="s">
        <v>955</v>
      </c>
      <c r="C1550" s="1" t="s">
        <v>956</v>
      </c>
      <c r="D1550" s="1" t="s">
        <v>957</v>
      </c>
      <c r="E1550" s="1" t="s">
        <v>99</v>
      </c>
      <c r="F1550" s="1" t="s">
        <v>27</v>
      </c>
      <c r="G1550">
        <v>624</v>
      </c>
      <c r="H1550">
        <v>2</v>
      </c>
      <c r="I1550">
        <v>16</v>
      </c>
      <c r="J1550">
        <v>1</v>
      </c>
      <c r="K1550">
        <v>7.0000000000000007E-2</v>
      </c>
      <c r="L1550" s="1" t="s">
        <v>263</v>
      </c>
      <c r="M1550">
        <v>1</v>
      </c>
      <c r="N1550">
        <v>3</v>
      </c>
      <c r="O1550">
        <v>599.99</v>
      </c>
      <c r="P1550">
        <v>2016</v>
      </c>
      <c r="Q1550" s="1" t="s">
        <v>19</v>
      </c>
      <c r="R1550" s="1" t="s">
        <v>24</v>
      </c>
      <c r="S1550">
        <v>557.99069999999995</v>
      </c>
      <c r="T1550" t="str">
        <f>_xlfn.CONCAT(bike_store_customer_order[[#This Row],[first_name]]," ",bike_store_customer_order[[#This Row],[last_name]])</f>
        <v>Ghislaine Compton</v>
      </c>
    </row>
    <row r="1551" spans="1:20" x14ac:dyDescent="0.3">
      <c r="A1551">
        <v>817</v>
      </c>
      <c r="B1551" s="1" t="s">
        <v>2885</v>
      </c>
      <c r="C1551" s="1" t="s">
        <v>2081</v>
      </c>
      <c r="D1551" s="1" t="s">
        <v>2886</v>
      </c>
      <c r="E1551" s="1" t="s">
        <v>35</v>
      </c>
      <c r="F1551" s="1" t="s">
        <v>27</v>
      </c>
      <c r="G1551">
        <v>532</v>
      </c>
      <c r="H1551">
        <v>2</v>
      </c>
      <c r="I1551">
        <v>16</v>
      </c>
      <c r="J1551">
        <v>2</v>
      </c>
      <c r="K1551">
        <v>0.2</v>
      </c>
      <c r="L1551" s="1" t="s">
        <v>263</v>
      </c>
      <c r="M1551">
        <v>1</v>
      </c>
      <c r="N1551">
        <v>3</v>
      </c>
      <c r="O1551">
        <v>599.99</v>
      </c>
      <c r="P1551">
        <v>2016</v>
      </c>
      <c r="Q1551" s="1" t="s">
        <v>19</v>
      </c>
      <c r="R1551" s="1" t="s">
        <v>24</v>
      </c>
      <c r="S1551">
        <v>959.98400000000004</v>
      </c>
      <c r="T1551" t="str">
        <f>_xlfn.CONCAT(bike_store_customer_order[[#This Row],[first_name]]," ",bike_store_customer_order[[#This Row],[last_name]])</f>
        <v>Zelda Pratt</v>
      </c>
    </row>
    <row r="1552" spans="1:20" x14ac:dyDescent="0.3">
      <c r="A1552">
        <v>853</v>
      </c>
      <c r="B1552" s="1" t="s">
        <v>2145</v>
      </c>
      <c r="C1552" s="1" t="s">
        <v>554</v>
      </c>
      <c r="D1552" s="1" t="s">
        <v>2146</v>
      </c>
      <c r="E1552" s="1" t="s">
        <v>175</v>
      </c>
      <c r="F1552" s="1" t="s">
        <v>27</v>
      </c>
      <c r="G1552">
        <v>461</v>
      </c>
      <c r="H1552">
        <v>1</v>
      </c>
      <c r="I1552">
        <v>16</v>
      </c>
      <c r="J1552">
        <v>1</v>
      </c>
      <c r="K1552">
        <v>7.0000000000000007E-2</v>
      </c>
      <c r="L1552" s="1" t="s">
        <v>263</v>
      </c>
      <c r="M1552">
        <v>1</v>
      </c>
      <c r="N1552">
        <v>3</v>
      </c>
      <c r="O1552">
        <v>599.99</v>
      </c>
      <c r="P1552">
        <v>2016</v>
      </c>
      <c r="Q1552" s="1" t="s">
        <v>19</v>
      </c>
      <c r="R1552" s="1" t="s">
        <v>24</v>
      </c>
      <c r="S1552">
        <v>557.99069999999995</v>
      </c>
      <c r="T1552" t="str">
        <f>_xlfn.CONCAT(bike_store_customer_order[[#This Row],[first_name]]," ",bike_store_customer_order[[#This Row],[last_name]])</f>
        <v>Brittney Rojas</v>
      </c>
    </row>
    <row r="1553" spans="1:20" x14ac:dyDescent="0.3">
      <c r="A1553">
        <v>861</v>
      </c>
      <c r="B1553" s="1" t="s">
        <v>2938</v>
      </c>
      <c r="C1553" s="1" t="s">
        <v>2306</v>
      </c>
      <c r="D1553" s="1" t="s">
        <v>2939</v>
      </c>
      <c r="E1553" s="1" t="s">
        <v>100</v>
      </c>
      <c r="F1553" s="1" t="s">
        <v>27</v>
      </c>
      <c r="G1553">
        <v>44</v>
      </c>
      <c r="H1553">
        <v>2</v>
      </c>
      <c r="I1553">
        <v>16</v>
      </c>
      <c r="J1553">
        <v>1</v>
      </c>
      <c r="K1553">
        <v>0.05</v>
      </c>
      <c r="L1553" s="1" t="s">
        <v>263</v>
      </c>
      <c r="M1553">
        <v>1</v>
      </c>
      <c r="N1553">
        <v>3</v>
      </c>
      <c r="O1553">
        <v>599.99</v>
      </c>
      <c r="P1553">
        <v>2016</v>
      </c>
      <c r="Q1553" s="1" t="s">
        <v>19</v>
      </c>
      <c r="R1553" s="1" t="s">
        <v>24</v>
      </c>
      <c r="S1553">
        <v>569.9905</v>
      </c>
      <c r="T1553" t="str">
        <f>_xlfn.CONCAT(bike_store_customer_order[[#This Row],[first_name]]," ",bike_store_customer_order[[#This Row],[last_name]])</f>
        <v>Olympia Figueroa</v>
      </c>
    </row>
    <row r="1554" spans="1:20" x14ac:dyDescent="0.3">
      <c r="A1554">
        <v>873</v>
      </c>
      <c r="B1554" s="1" t="s">
        <v>603</v>
      </c>
      <c r="C1554" s="1" t="s">
        <v>604</v>
      </c>
      <c r="D1554" s="1" t="s">
        <v>605</v>
      </c>
      <c r="E1554" s="1" t="s">
        <v>52</v>
      </c>
      <c r="F1554" s="1" t="s">
        <v>27</v>
      </c>
      <c r="G1554">
        <v>13</v>
      </c>
      <c r="H1554">
        <v>4</v>
      </c>
      <c r="I1554">
        <v>16</v>
      </c>
      <c r="J1554">
        <v>2</v>
      </c>
      <c r="K1554">
        <v>0.05</v>
      </c>
      <c r="L1554" s="1" t="s">
        <v>263</v>
      </c>
      <c r="M1554">
        <v>1</v>
      </c>
      <c r="N1554">
        <v>3</v>
      </c>
      <c r="O1554">
        <v>599.99</v>
      </c>
      <c r="P1554">
        <v>2016</v>
      </c>
      <c r="Q1554" s="1" t="s">
        <v>19</v>
      </c>
      <c r="R1554" s="1" t="s">
        <v>24</v>
      </c>
      <c r="S1554">
        <v>1139.981</v>
      </c>
      <c r="T1554" t="str">
        <f>_xlfn.CONCAT(bike_store_customer_order[[#This Row],[first_name]]," ",bike_store_customer_order[[#This Row],[last_name]])</f>
        <v>Patience Clayton</v>
      </c>
    </row>
    <row r="1555" spans="1:20" x14ac:dyDescent="0.3">
      <c r="A1555">
        <v>918</v>
      </c>
      <c r="B1555" s="1" t="s">
        <v>1654</v>
      </c>
      <c r="C1555" s="1" t="s">
        <v>2862</v>
      </c>
      <c r="D1555" s="1" t="s">
        <v>2940</v>
      </c>
      <c r="E1555" s="1" t="s">
        <v>225</v>
      </c>
      <c r="F1555" s="1" t="s">
        <v>27</v>
      </c>
      <c r="G1555">
        <v>180</v>
      </c>
      <c r="H1555">
        <v>1</v>
      </c>
      <c r="I1555">
        <v>16</v>
      </c>
      <c r="J1555">
        <v>1</v>
      </c>
      <c r="K1555">
        <v>7.0000000000000007E-2</v>
      </c>
      <c r="L1555" s="1" t="s">
        <v>263</v>
      </c>
      <c r="M1555">
        <v>1</v>
      </c>
      <c r="N1555">
        <v>3</v>
      </c>
      <c r="O1555">
        <v>599.99</v>
      </c>
      <c r="P1555">
        <v>2016</v>
      </c>
      <c r="Q1555" s="1" t="s">
        <v>19</v>
      </c>
      <c r="R1555" s="1" t="s">
        <v>24</v>
      </c>
      <c r="S1555">
        <v>557.99069999999995</v>
      </c>
      <c r="T1555" t="str">
        <f>_xlfn.CONCAT(bike_store_customer_order[[#This Row],[first_name]]," ",bike_store_customer_order[[#This Row],[last_name]])</f>
        <v>Kristel Bullock</v>
      </c>
    </row>
    <row r="1556" spans="1:20" x14ac:dyDescent="0.3">
      <c r="A1556">
        <v>954</v>
      </c>
      <c r="B1556" s="1" t="s">
        <v>2941</v>
      </c>
      <c r="C1556" s="1" t="s">
        <v>2942</v>
      </c>
      <c r="D1556" s="1" t="s">
        <v>2943</v>
      </c>
      <c r="E1556" s="1" t="s">
        <v>31</v>
      </c>
      <c r="F1556" s="1" t="s">
        <v>27</v>
      </c>
      <c r="G1556">
        <v>379</v>
      </c>
      <c r="H1556">
        <v>2</v>
      </c>
      <c r="I1556">
        <v>16</v>
      </c>
      <c r="J1556">
        <v>1</v>
      </c>
      <c r="K1556">
        <v>0.2</v>
      </c>
      <c r="L1556" s="1" t="s">
        <v>263</v>
      </c>
      <c r="M1556">
        <v>1</v>
      </c>
      <c r="N1556">
        <v>3</v>
      </c>
      <c r="O1556">
        <v>599.99</v>
      </c>
      <c r="P1556">
        <v>2016</v>
      </c>
      <c r="Q1556" s="1" t="s">
        <v>19</v>
      </c>
      <c r="R1556" s="1" t="s">
        <v>24</v>
      </c>
      <c r="S1556">
        <v>479.99200000000002</v>
      </c>
      <c r="T1556" t="str">
        <f>_xlfn.CONCAT(bike_store_customer_order[[#This Row],[first_name]]," ",bike_store_customer_order[[#This Row],[last_name]])</f>
        <v>Hassan Nash</v>
      </c>
    </row>
    <row r="1557" spans="1:20" x14ac:dyDescent="0.3">
      <c r="A1557">
        <v>989</v>
      </c>
      <c r="B1557" s="1" t="s">
        <v>2152</v>
      </c>
      <c r="C1557" s="1" t="s">
        <v>2153</v>
      </c>
      <c r="D1557" s="1" t="s">
        <v>2154</v>
      </c>
      <c r="E1557" s="1" t="s">
        <v>121</v>
      </c>
      <c r="F1557" s="1" t="s">
        <v>27</v>
      </c>
      <c r="G1557">
        <v>570</v>
      </c>
      <c r="H1557">
        <v>5</v>
      </c>
      <c r="I1557">
        <v>16</v>
      </c>
      <c r="J1557">
        <v>1</v>
      </c>
      <c r="K1557">
        <v>0.05</v>
      </c>
      <c r="L1557" s="1" t="s">
        <v>263</v>
      </c>
      <c r="M1557">
        <v>1</v>
      </c>
      <c r="N1557">
        <v>3</v>
      </c>
      <c r="O1557">
        <v>599.99</v>
      </c>
      <c r="P1557">
        <v>2016</v>
      </c>
      <c r="Q1557" s="1" t="s">
        <v>19</v>
      </c>
      <c r="R1557" s="1" t="s">
        <v>24</v>
      </c>
      <c r="S1557">
        <v>569.9905</v>
      </c>
      <c r="T1557" t="str">
        <f>_xlfn.CONCAT(bike_store_customer_order[[#This Row],[first_name]]," ",bike_store_customer_order[[#This Row],[last_name]])</f>
        <v>Loreen Byers</v>
      </c>
    </row>
    <row r="1558" spans="1:20" x14ac:dyDescent="0.3">
      <c r="A1558">
        <v>997</v>
      </c>
      <c r="B1558" s="1" t="s">
        <v>1187</v>
      </c>
      <c r="C1558" s="1" t="s">
        <v>953</v>
      </c>
      <c r="D1558" s="1" t="s">
        <v>2944</v>
      </c>
      <c r="E1558" s="1" t="s">
        <v>49</v>
      </c>
      <c r="F1558" s="1" t="s">
        <v>27</v>
      </c>
      <c r="G1558">
        <v>452</v>
      </c>
      <c r="H1558">
        <v>2</v>
      </c>
      <c r="I1558">
        <v>16</v>
      </c>
      <c r="J1558">
        <v>1</v>
      </c>
      <c r="K1558">
        <v>0.05</v>
      </c>
      <c r="L1558" s="1" t="s">
        <v>263</v>
      </c>
      <c r="M1558">
        <v>1</v>
      </c>
      <c r="N1558">
        <v>3</v>
      </c>
      <c r="O1558">
        <v>599.99</v>
      </c>
      <c r="P1558">
        <v>2016</v>
      </c>
      <c r="Q1558" s="1" t="s">
        <v>19</v>
      </c>
      <c r="R1558" s="1" t="s">
        <v>24</v>
      </c>
      <c r="S1558">
        <v>569.9905</v>
      </c>
      <c r="T1558" t="str">
        <f>_xlfn.CONCAT(bike_store_customer_order[[#This Row],[first_name]]," ",bike_store_customer_order[[#This Row],[last_name]])</f>
        <v>Trinidad Mcclain</v>
      </c>
    </row>
    <row r="1559" spans="1:20" x14ac:dyDescent="0.3">
      <c r="A1559">
        <v>1056</v>
      </c>
      <c r="B1559" s="1" t="s">
        <v>2897</v>
      </c>
      <c r="C1559" s="1" t="s">
        <v>821</v>
      </c>
      <c r="D1559" s="1" t="s">
        <v>2898</v>
      </c>
      <c r="E1559" s="1" t="s">
        <v>41</v>
      </c>
      <c r="F1559" s="1" t="s">
        <v>27</v>
      </c>
      <c r="G1559">
        <v>523</v>
      </c>
      <c r="H1559">
        <v>4</v>
      </c>
      <c r="I1559">
        <v>16</v>
      </c>
      <c r="J1559">
        <v>2</v>
      </c>
      <c r="K1559">
        <v>7.0000000000000007E-2</v>
      </c>
      <c r="L1559" s="1" t="s">
        <v>263</v>
      </c>
      <c r="M1559">
        <v>1</v>
      </c>
      <c r="N1559">
        <v>3</v>
      </c>
      <c r="O1559">
        <v>599.99</v>
      </c>
      <c r="P1559">
        <v>2016</v>
      </c>
      <c r="Q1559" s="1" t="s">
        <v>19</v>
      </c>
      <c r="R1559" s="1" t="s">
        <v>24</v>
      </c>
      <c r="S1559">
        <v>1115.9813999999999</v>
      </c>
      <c r="T1559" t="str">
        <f>_xlfn.CONCAT(bike_store_customer_order[[#This Row],[first_name]]," ",bike_store_customer_order[[#This Row],[last_name]])</f>
        <v>Rebbecca Espinoza</v>
      </c>
    </row>
    <row r="1560" spans="1:20" x14ac:dyDescent="0.3">
      <c r="A1560">
        <v>1073</v>
      </c>
      <c r="B1560" s="1" t="s">
        <v>2945</v>
      </c>
      <c r="C1560" s="1" t="s">
        <v>995</v>
      </c>
      <c r="D1560" s="1" t="s">
        <v>2946</v>
      </c>
      <c r="E1560" s="1" t="s">
        <v>39</v>
      </c>
      <c r="F1560" s="1" t="s">
        <v>27</v>
      </c>
      <c r="G1560">
        <v>611</v>
      </c>
      <c r="H1560">
        <v>1</v>
      </c>
      <c r="I1560">
        <v>16</v>
      </c>
      <c r="J1560">
        <v>2</v>
      </c>
      <c r="K1560">
        <v>7.0000000000000007E-2</v>
      </c>
      <c r="L1560" s="1" t="s">
        <v>263</v>
      </c>
      <c r="M1560">
        <v>1</v>
      </c>
      <c r="N1560">
        <v>3</v>
      </c>
      <c r="O1560">
        <v>599.99</v>
      </c>
      <c r="P1560">
        <v>2016</v>
      </c>
      <c r="Q1560" s="1" t="s">
        <v>19</v>
      </c>
      <c r="R1560" s="1" t="s">
        <v>24</v>
      </c>
      <c r="S1560">
        <v>1115.9813999999999</v>
      </c>
      <c r="T1560" t="str">
        <f>_xlfn.CONCAT(bike_store_customer_order[[#This Row],[first_name]]," ",bike_store_customer_order[[#This Row],[last_name]])</f>
        <v>Leeanne Cross</v>
      </c>
    </row>
    <row r="1561" spans="1:20" x14ac:dyDescent="0.3">
      <c r="A1561">
        <v>1079</v>
      </c>
      <c r="B1561" s="1" t="s">
        <v>1670</v>
      </c>
      <c r="C1561" s="1" t="s">
        <v>854</v>
      </c>
      <c r="D1561" s="1" t="s">
        <v>1671</v>
      </c>
      <c r="E1561" s="1" t="s">
        <v>95</v>
      </c>
      <c r="F1561" s="1" t="s">
        <v>27</v>
      </c>
      <c r="G1561">
        <v>172</v>
      </c>
      <c r="H1561">
        <v>2</v>
      </c>
      <c r="I1561">
        <v>16</v>
      </c>
      <c r="J1561">
        <v>1</v>
      </c>
      <c r="K1561">
        <v>0.2</v>
      </c>
      <c r="L1561" s="1" t="s">
        <v>263</v>
      </c>
      <c r="M1561">
        <v>1</v>
      </c>
      <c r="N1561">
        <v>3</v>
      </c>
      <c r="O1561">
        <v>599.99</v>
      </c>
      <c r="P1561">
        <v>2016</v>
      </c>
      <c r="Q1561" s="1" t="s">
        <v>19</v>
      </c>
      <c r="R1561" s="1" t="s">
        <v>24</v>
      </c>
      <c r="S1561">
        <v>479.99200000000002</v>
      </c>
      <c r="T1561" t="str">
        <f>_xlfn.CONCAT(bike_store_customer_order[[#This Row],[first_name]]," ",bike_store_customer_order[[#This Row],[last_name]])</f>
        <v>Cindi Ellis</v>
      </c>
    </row>
    <row r="1562" spans="1:20" x14ac:dyDescent="0.3">
      <c r="A1562">
        <v>1112</v>
      </c>
      <c r="B1562" s="1" t="s">
        <v>131</v>
      </c>
      <c r="C1562" s="1" t="s">
        <v>1492</v>
      </c>
      <c r="D1562" s="1" t="s">
        <v>2947</v>
      </c>
      <c r="E1562" s="1" t="s">
        <v>202</v>
      </c>
      <c r="F1562" s="1" t="s">
        <v>27</v>
      </c>
      <c r="G1562">
        <v>334</v>
      </c>
      <c r="H1562">
        <v>1</v>
      </c>
      <c r="I1562">
        <v>16</v>
      </c>
      <c r="J1562">
        <v>2</v>
      </c>
      <c r="K1562">
        <v>0.2</v>
      </c>
      <c r="L1562" s="1" t="s">
        <v>263</v>
      </c>
      <c r="M1562">
        <v>1</v>
      </c>
      <c r="N1562">
        <v>3</v>
      </c>
      <c r="O1562">
        <v>599.99</v>
      </c>
      <c r="P1562">
        <v>2016</v>
      </c>
      <c r="Q1562" s="1" t="s">
        <v>19</v>
      </c>
      <c r="R1562" s="1" t="s">
        <v>24</v>
      </c>
      <c r="S1562">
        <v>959.98400000000004</v>
      </c>
      <c r="T1562" t="str">
        <f>_xlfn.CONCAT(bike_store_customer_order[[#This Row],[first_name]]," ",bike_store_customer_order[[#This Row],[last_name]])</f>
        <v>Hollis Rasmussen</v>
      </c>
    </row>
    <row r="1563" spans="1:20" x14ac:dyDescent="0.3">
      <c r="A1563">
        <v>1156</v>
      </c>
      <c r="B1563" s="1" t="s">
        <v>946</v>
      </c>
      <c r="C1563" s="1" t="s">
        <v>2098</v>
      </c>
      <c r="D1563" s="1" t="s">
        <v>2948</v>
      </c>
      <c r="E1563" s="1" t="s">
        <v>161</v>
      </c>
      <c r="F1563" s="1" t="s">
        <v>27</v>
      </c>
      <c r="G1563">
        <v>380</v>
      </c>
      <c r="H1563">
        <v>1</v>
      </c>
      <c r="I1563">
        <v>16</v>
      </c>
      <c r="J1563">
        <v>1</v>
      </c>
      <c r="K1563">
        <v>0.05</v>
      </c>
      <c r="L1563" s="1" t="s">
        <v>263</v>
      </c>
      <c r="M1563">
        <v>1</v>
      </c>
      <c r="N1563">
        <v>3</v>
      </c>
      <c r="O1563">
        <v>599.99</v>
      </c>
      <c r="P1563">
        <v>2016</v>
      </c>
      <c r="Q1563" s="1" t="s">
        <v>19</v>
      </c>
      <c r="R1563" s="1" t="s">
        <v>24</v>
      </c>
      <c r="S1563">
        <v>569.9905</v>
      </c>
      <c r="T1563" t="str">
        <f>_xlfn.CONCAT(bike_store_customer_order[[#This Row],[first_name]]," ",bike_store_customer_order[[#This Row],[last_name]])</f>
        <v>Han Wade</v>
      </c>
    </row>
    <row r="1564" spans="1:20" x14ac:dyDescent="0.3">
      <c r="A1564">
        <v>1169</v>
      </c>
      <c r="B1564" s="1" t="s">
        <v>2291</v>
      </c>
      <c r="C1564" s="1" t="s">
        <v>707</v>
      </c>
      <c r="D1564" s="1" t="s">
        <v>2292</v>
      </c>
      <c r="E1564" s="1" t="s">
        <v>61</v>
      </c>
      <c r="F1564" s="1" t="s">
        <v>27</v>
      </c>
      <c r="G1564">
        <v>551</v>
      </c>
      <c r="H1564">
        <v>1</v>
      </c>
      <c r="I1564">
        <v>16</v>
      </c>
      <c r="J1564">
        <v>1</v>
      </c>
      <c r="K1564">
        <v>0.05</v>
      </c>
      <c r="L1564" s="1" t="s">
        <v>263</v>
      </c>
      <c r="M1564">
        <v>1</v>
      </c>
      <c r="N1564">
        <v>3</v>
      </c>
      <c r="O1564">
        <v>599.99</v>
      </c>
      <c r="P1564">
        <v>2016</v>
      </c>
      <c r="Q1564" s="1" t="s">
        <v>19</v>
      </c>
      <c r="R1564" s="1" t="s">
        <v>24</v>
      </c>
      <c r="S1564">
        <v>569.9905</v>
      </c>
      <c r="T1564" t="str">
        <f>_xlfn.CONCAT(bike_store_customer_order[[#This Row],[first_name]]," ",bike_store_customer_order[[#This Row],[last_name]])</f>
        <v>Beatris Joyner</v>
      </c>
    </row>
    <row r="1565" spans="1:20" x14ac:dyDescent="0.3">
      <c r="A1565">
        <v>1205</v>
      </c>
      <c r="B1565" s="1" t="s">
        <v>2949</v>
      </c>
      <c r="C1565" s="1" t="s">
        <v>2665</v>
      </c>
      <c r="D1565" s="1" t="s">
        <v>2950</v>
      </c>
      <c r="E1565" s="1" t="s">
        <v>41</v>
      </c>
      <c r="F1565" s="1" t="s">
        <v>27</v>
      </c>
      <c r="G1565">
        <v>300</v>
      </c>
      <c r="H1565">
        <v>1</v>
      </c>
      <c r="I1565">
        <v>16</v>
      </c>
      <c r="J1565">
        <v>2</v>
      </c>
      <c r="K1565">
        <v>0.1</v>
      </c>
      <c r="L1565" s="1" t="s">
        <v>263</v>
      </c>
      <c r="M1565">
        <v>1</v>
      </c>
      <c r="N1565">
        <v>3</v>
      </c>
      <c r="O1565">
        <v>599.99</v>
      </c>
      <c r="P1565">
        <v>2016</v>
      </c>
      <c r="Q1565" s="1" t="s">
        <v>19</v>
      </c>
      <c r="R1565" s="1" t="s">
        <v>24</v>
      </c>
      <c r="S1565">
        <v>1079.982</v>
      </c>
      <c r="T1565" t="str">
        <f>_xlfn.CONCAT(bike_store_customer_order[[#This Row],[first_name]]," ",bike_store_customer_order[[#This Row],[last_name]])</f>
        <v>Emmaline Huber</v>
      </c>
    </row>
    <row r="1566" spans="1:20" x14ac:dyDescent="0.3">
      <c r="A1566">
        <v>1211</v>
      </c>
      <c r="B1566" s="1" t="s">
        <v>2427</v>
      </c>
      <c r="C1566" s="1" t="s">
        <v>2324</v>
      </c>
      <c r="D1566" s="1" t="s">
        <v>2428</v>
      </c>
      <c r="E1566" s="1" t="s">
        <v>52</v>
      </c>
      <c r="F1566" s="1" t="s">
        <v>27</v>
      </c>
      <c r="G1566">
        <v>591</v>
      </c>
      <c r="H1566">
        <v>1</v>
      </c>
      <c r="I1566">
        <v>16</v>
      </c>
      <c r="J1566">
        <v>2</v>
      </c>
      <c r="K1566">
        <v>0.05</v>
      </c>
      <c r="L1566" s="1" t="s">
        <v>263</v>
      </c>
      <c r="M1566">
        <v>1</v>
      </c>
      <c r="N1566">
        <v>3</v>
      </c>
      <c r="O1566">
        <v>599.99</v>
      </c>
      <c r="P1566">
        <v>2016</v>
      </c>
      <c r="Q1566" s="1" t="s">
        <v>19</v>
      </c>
      <c r="R1566" s="1" t="s">
        <v>24</v>
      </c>
      <c r="S1566">
        <v>1139.981</v>
      </c>
      <c r="T1566" t="str">
        <f>_xlfn.CONCAT(bike_store_customer_order[[#This Row],[first_name]]," ",bike_store_customer_order[[#This Row],[last_name]])</f>
        <v>Brenton Whitaker</v>
      </c>
    </row>
    <row r="1567" spans="1:20" x14ac:dyDescent="0.3">
      <c r="A1567">
        <v>1212</v>
      </c>
      <c r="B1567" s="1" t="s">
        <v>2951</v>
      </c>
      <c r="C1567" s="1" t="s">
        <v>2952</v>
      </c>
      <c r="D1567" s="1" t="s">
        <v>2953</v>
      </c>
      <c r="E1567" s="1" t="s">
        <v>77</v>
      </c>
      <c r="F1567" s="1" t="s">
        <v>27</v>
      </c>
      <c r="G1567">
        <v>2</v>
      </c>
      <c r="H1567">
        <v>2</v>
      </c>
      <c r="I1567">
        <v>16</v>
      </c>
      <c r="J1567">
        <v>2</v>
      </c>
      <c r="K1567">
        <v>0.05</v>
      </c>
      <c r="L1567" s="1" t="s">
        <v>263</v>
      </c>
      <c r="M1567">
        <v>1</v>
      </c>
      <c r="N1567">
        <v>3</v>
      </c>
      <c r="O1567">
        <v>599.99</v>
      </c>
      <c r="P1567">
        <v>2016</v>
      </c>
      <c r="Q1567" s="1" t="s">
        <v>19</v>
      </c>
      <c r="R1567" s="1" t="s">
        <v>24</v>
      </c>
      <c r="S1567">
        <v>1139.981</v>
      </c>
      <c r="T1567" t="str">
        <f>_xlfn.CONCAT(bike_store_customer_order[[#This Row],[first_name]]," ",bike_store_customer_order[[#This Row],[last_name]])</f>
        <v>Jaqueline Cummings</v>
      </c>
    </row>
    <row r="1568" spans="1:20" x14ac:dyDescent="0.3">
      <c r="A1568">
        <v>1232</v>
      </c>
      <c r="B1568" s="1" t="s">
        <v>997</v>
      </c>
      <c r="C1568" s="1" t="s">
        <v>998</v>
      </c>
      <c r="D1568" s="1" t="s">
        <v>999</v>
      </c>
      <c r="E1568" s="1" t="s">
        <v>66</v>
      </c>
      <c r="F1568" s="1" t="s">
        <v>27</v>
      </c>
      <c r="G1568">
        <v>592</v>
      </c>
      <c r="H1568">
        <v>2</v>
      </c>
      <c r="I1568">
        <v>16</v>
      </c>
      <c r="J1568">
        <v>1</v>
      </c>
      <c r="K1568">
        <v>0.05</v>
      </c>
      <c r="L1568" s="1" t="s">
        <v>263</v>
      </c>
      <c r="M1568">
        <v>1</v>
      </c>
      <c r="N1568">
        <v>3</v>
      </c>
      <c r="O1568">
        <v>599.99</v>
      </c>
      <c r="P1568">
        <v>2016</v>
      </c>
      <c r="Q1568" s="1" t="s">
        <v>19</v>
      </c>
      <c r="R1568" s="1" t="s">
        <v>24</v>
      </c>
      <c r="S1568">
        <v>569.9905</v>
      </c>
      <c r="T1568" t="str">
        <f>_xlfn.CONCAT(bike_store_customer_order[[#This Row],[first_name]]," ",bike_store_customer_order[[#This Row],[last_name]])</f>
        <v>Jong Guthrie</v>
      </c>
    </row>
    <row r="1569" spans="1:20" x14ac:dyDescent="0.3">
      <c r="A1569">
        <v>1237</v>
      </c>
      <c r="B1569" s="1" t="s">
        <v>909</v>
      </c>
      <c r="C1569" s="1" t="s">
        <v>565</v>
      </c>
      <c r="D1569" s="1" t="s">
        <v>2166</v>
      </c>
      <c r="E1569" s="1" t="s">
        <v>66</v>
      </c>
      <c r="F1569" s="1" t="s">
        <v>27</v>
      </c>
      <c r="G1569">
        <v>100</v>
      </c>
      <c r="H1569">
        <v>4</v>
      </c>
      <c r="I1569">
        <v>16</v>
      </c>
      <c r="J1569">
        <v>2</v>
      </c>
      <c r="K1569">
        <v>0.2</v>
      </c>
      <c r="L1569" s="1" t="s">
        <v>263</v>
      </c>
      <c r="M1569">
        <v>1</v>
      </c>
      <c r="N1569">
        <v>3</v>
      </c>
      <c r="O1569">
        <v>599.99</v>
      </c>
      <c r="P1569">
        <v>2016</v>
      </c>
      <c r="Q1569" s="1" t="s">
        <v>19</v>
      </c>
      <c r="R1569" s="1" t="s">
        <v>24</v>
      </c>
      <c r="S1569">
        <v>959.98400000000004</v>
      </c>
      <c r="T1569" t="str">
        <f>_xlfn.CONCAT(bike_store_customer_order[[#This Row],[first_name]]," ",bike_store_customer_order[[#This Row],[last_name]])</f>
        <v>Luke Kramer</v>
      </c>
    </row>
    <row r="1570" spans="1:20" x14ac:dyDescent="0.3">
      <c r="A1570">
        <v>1296</v>
      </c>
      <c r="B1570" s="1" t="s">
        <v>1359</v>
      </c>
      <c r="C1570" s="1" t="s">
        <v>1360</v>
      </c>
      <c r="D1570" s="1" t="s">
        <v>1361</v>
      </c>
      <c r="E1570" s="1" t="s">
        <v>164</v>
      </c>
      <c r="F1570" s="1" t="s">
        <v>27</v>
      </c>
      <c r="G1570">
        <v>39</v>
      </c>
      <c r="H1570">
        <v>2</v>
      </c>
      <c r="I1570">
        <v>16</v>
      </c>
      <c r="J1570">
        <v>2</v>
      </c>
      <c r="K1570">
        <v>0.2</v>
      </c>
      <c r="L1570" s="1" t="s">
        <v>263</v>
      </c>
      <c r="M1570">
        <v>1</v>
      </c>
      <c r="N1570">
        <v>3</v>
      </c>
      <c r="O1570">
        <v>599.99</v>
      </c>
      <c r="P1570">
        <v>2016</v>
      </c>
      <c r="Q1570" s="1" t="s">
        <v>19</v>
      </c>
      <c r="R1570" s="1" t="s">
        <v>24</v>
      </c>
      <c r="S1570">
        <v>959.98400000000004</v>
      </c>
      <c r="T1570" t="str">
        <f>_xlfn.CONCAT(bike_store_customer_order[[#This Row],[first_name]]," ",bike_store_customer_order[[#This Row],[last_name]])</f>
        <v>Travis Whitley</v>
      </c>
    </row>
    <row r="1571" spans="1:20" x14ac:dyDescent="0.3">
      <c r="A1571">
        <v>1326</v>
      </c>
      <c r="B1571" s="1" t="s">
        <v>1365</v>
      </c>
      <c r="C1571" s="1" t="s">
        <v>1366</v>
      </c>
      <c r="D1571" s="1" t="s">
        <v>1367</v>
      </c>
      <c r="E1571" s="1" t="s">
        <v>160</v>
      </c>
      <c r="F1571" s="1" t="s">
        <v>27</v>
      </c>
      <c r="G1571">
        <v>11</v>
      </c>
      <c r="H1571">
        <v>3</v>
      </c>
      <c r="I1571">
        <v>16</v>
      </c>
      <c r="J1571">
        <v>2</v>
      </c>
      <c r="K1571">
        <v>0.2</v>
      </c>
      <c r="L1571" s="1" t="s">
        <v>263</v>
      </c>
      <c r="M1571">
        <v>1</v>
      </c>
      <c r="N1571">
        <v>3</v>
      </c>
      <c r="O1571">
        <v>599.99</v>
      </c>
      <c r="P1571">
        <v>2016</v>
      </c>
      <c r="Q1571" s="1" t="s">
        <v>19</v>
      </c>
      <c r="R1571" s="1" t="s">
        <v>24</v>
      </c>
      <c r="S1571">
        <v>959.98400000000004</v>
      </c>
      <c r="T1571" t="str">
        <f>_xlfn.CONCAT(bike_store_customer_order[[#This Row],[first_name]]," ",bike_store_customer_order[[#This Row],[last_name]])</f>
        <v>Tarra Guerrero</v>
      </c>
    </row>
    <row r="1572" spans="1:20" x14ac:dyDescent="0.3">
      <c r="A1572">
        <v>1362</v>
      </c>
      <c r="B1572" s="1" t="s">
        <v>2954</v>
      </c>
      <c r="C1572" s="1" t="s">
        <v>1175</v>
      </c>
      <c r="D1572" s="1" t="s">
        <v>2955</v>
      </c>
      <c r="E1572" s="1" t="s">
        <v>42</v>
      </c>
      <c r="F1572" s="1" t="s">
        <v>27</v>
      </c>
      <c r="G1572">
        <v>386</v>
      </c>
      <c r="H1572">
        <v>3</v>
      </c>
      <c r="I1572">
        <v>16</v>
      </c>
      <c r="J1572">
        <v>2</v>
      </c>
      <c r="K1572">
        <v>0.2</v>
      </c>
      <c r="L1572" s="1" t="s">
        <v>263</v>
      </c>
      <c r="M1572">
        <v>1</v>
      </c>
      <c r="N1572">
        <v>3</v>
      </c>
      <c r="O1572">
        <v>599.99</v>
      </c>
      <c r="P1572">
        <v>2016</v>
      </c>
      <c r="Q1572" s="1" t="s">
        <v>19</v>
      </c>
      <c r="R1572" s="1" t="s">
        <v>24</v>
      </c>
      <c r="S1572">
        <v>959.98400000000004</v>
      </c>
      <c r="T1572" t="str">
        <f>_xlfn.CONCAT(bike_store_customer_order[[#This Row],[first_name]]," ",bike_store_customer_order[[#This Row],[last_name]])</f>
        <v>Christiana Gross</v>
      </c>
    </row>
    <row r="1573" spans="1:20" x14ac:dyDescent="0.3">
      <c r="A1573">
        <v>1373</v>
      </c>
      <c r="B1573" s="1" t="s">
        <v>2905</v>
      </c>
      <c r="C1573" s="1" t="s">
        <v>1381</v>
      </c>
      <c r="D1573" s="1" t="s">
        <v>2906</v>
      </c>
      <c r="E1573" s="1" t="s">
        <v>299</v>
      </c>
      <c r="F1573" s="1" t="s">
        <v>27</v>
      </c>
      <c r="G1573">
        <v>212</v>
      </c>
      <c r="H1573">
        <v>1</v>
      </c>
      <c r="I1573">
        <v>16</v>
      </c>
      <c r="J1573">
        <v>2</v>
      </c>
      <c r="K1573">
        <v>7.0000000000000007E-2</v>
      </c>
      <c r="L1573" s="1" t="s">
        <v>263</v>
      </c>
      <c r="M1573">
        <v>1</v>
      </c>
      <c r="N1573">
        <v>3</v>
      </c>
      <c r="O1573">
        <v>599.99</v>
      </c>
      <c r="P1573">
        <v>2016</v>
      </c>
      <c r="Q1573" s="1" t="s">
        <v>19</v>
      </c>
      <c r="R1573" s="1" t="s">
        <v>24</v>
      </c>
      <c r="S1573">
        <v>1115.9813999999999</v>
      </c>
      <c r="T1573" t="str">
        <f>_xlfn.CONCAT(bike_store_customer_order[[#This Row],[first_name]]," ",bike_store_customer_order[[#This Row],[last_name]])</f>
        <v>Lanora Robbins</v>
      </c>
    </row>
    <row r="1574" spans="1:20" x14ac:dyDescent="0.3">
      <c r="A1574">
        <v>1405</v>
      </c>
      <c r="B1574" s="1" t="s">
        <v>2305</v>
      </c>
      <c r="C1574" s="1" t="s">
        <v>2306</v>
      </c>
      <c r="D1574" s="1" t="s">
        <v>2307</v>
      </c>
      <c r="E1574" s="1" t="s">
        <v>41</v>
      </c>
      <c r="F1574" s="1" t="s">
        <v>27</v>
      </c>
      <c r="G1574">
        <v>560</v>
      </c>
      <c r="H1574">
        <v>1</v>
      </c>
      <c r="I1574">
        <v>16</v>
      </c>
      <c r="J1574">
        <v>1</v>
      </c>
      <c r="K1574">
        <v>0.05</v>
      </c>
      <c r="L1574" s="1" t="s">
        <v>263</v>
      </c>
      <c r="M1574">
        <v>1</v>
      </c>
      <c r="N1574">
        <v>3</v>
      </c>
      <c r="O1574">
        <v>599.99</v>
      </c>
      <c r="P1574">
        <v>2016</v>
      </c>
      <c r="Q1574" s="1" t="s">
        <v>19</v>
      </c>
      <c r="R1574" s="1" t="s">
        <v>24</v>
      </c>
      <c r="S1574">
        <v>569.9905</v>
      </c>
      <c r="T1574" t="str">
        <f>_xlfn.CONCAT(bike_store_customer_order[[#This Row],[first_name]]," ",bike_store_customer_order[[#This Row],[last_name]])</f>
        <v>Thanh Figueroa</v>
      </c>
    </row>
    <row r="1575" spans="1:20" x14ac:dyDescent="0.3">
      <c r="A1575">
        <v>1443</v>
      </c>
      <c r="B1575" s="1" t="s">
        <v>1026</v>
      </c>
      <c r="C1575" s="1" t="s">
        <v>1027</v>
      </c>
      <c r="D1575" s="1" t="s">
        <v>1028</v>
      </c>
      <c r="E1575" s="1" t="s">
        <v>104</v>
      </c>
      <c r="F1575" s="1" t="s">
        <v>27</v>
      </c>
      <c r="G1575">
        <v>558</v>
      </c>
      <c r="H1575">
        <v>2</v>
      </c>
      <c r="I1575">
        <v>16</v>
      </c>
      <c r="J1575">
        <v>1</v>
      </c>
      <c r="K1575">
        <v>7.0000000000000007E-2</v>
      </c>
      <c r="L1575" s="1" t="s">
        <v>263</v>
      </c>
      <c r="M1575">
        <v>1</v>
      </c>
      <c r="N1575">
        <v>3</v>
      </c>
      <c r="O1575">
        <v>599.99</v>
      </c>
      <c r="P1575">
        <v>2016</v>
      </c>
      <c r="Q1575" s="1" t="s">
        <v>19</v>
      </c>
      <c r="R1575" s="1" t="s">
        <v>24</v>
      </c>
      <c r="S1575">
        <v>557.99069999999995</v>
      </c>
      <c r="T1575" t="str">
        <f>_xlfn.CONCAT(bike_store_customer_order[[#This Row],[first_name]]," ",bike_store_customer_order[[#This Row],[last_name]])</f>
        <v>Lezlie Lamb</v>
      </c>
    </row>
    <row r="1576" spans="1:20" x14ac:dyDescent="0.3">
      <c r="A1576">
        <v>1444</v>
      </c>
      <c r="B1576" s="1" t="s">
        <v>970</v>
      </c>
      <c r="C1576" s="1" t="s">
        <v>2181</v>
      </c>
      <c r="D1576" s="1" t="s">
        <v>2182</v>
      </c>
      <c r="E1576" s="1" t="s">
        <v>91</v>
      </c>
      <c r="F1576" s="1" t="s">
        <v>27</v>
      </c>
      <c r="G1576">
        <v>616</v>
      </c>
      <c r="H1576">
        <v>2</v>
      </c>
      <c r="I1576">
        <v>16</v>
      </c>
      <c r="J1576">
        <v>2</v>
      </c>
      <c r="K1576">
        <v>0.2</v>
      </c>
      <c r="L1576" s="1" t="s">
        <v>263</v>
      </c>
      <c r="M1576">
        <v>1</v>
      </c>
      <c r="N1576">
        <v>3</v>
      </c>
      <c r="O1576">
        <v>599.99</v>
      </c>
      <c r="P1576">
        <v>2016</v>
      </c>
      <c r="Q1576" s="1" t="s">
        <v>19</v>
      </c>
      <c r="R1576" s="1" t="s">
        <v>24</v>
      </c>
      <c r="S1576">
        <v>959.98400000000004</v>
      </c>
      <c r="T1576" t="str">
        <f>_xlfn.CONCAT(bike_store_customer_order[[#This Row],[first_name]]," ",bike_store_customer_order[[#This Row],[last_name]])</f>
        <v>Ivette Estes</v>
      </c>
    </row>
    <row r="1577" spans="1:20" x14ac:dyDescent="0.3">
      <c r="A1577">
        <v>1148</v>
      </c>
      <c r="B1577" s="1" t="s">
        <v>1032</v>
      </c>
      <c r="C1577" s="1" t="s">
        <v>1033</v>
      </c>
      <c r="D1577" s="1" t="s">
        <v>1034</v>
      </c>
      <c r="E1577" s="1" t="s">
        <v>61</v>
      </c>
      <c r="F1577" s="1" t="s">
        <v>27</v>
      </c>
      <c r="G1577">
        <v>807</v>
      </c>
      <c r="H1577">
        <v>5</v>
      </c>
      <c r="I1577">
        <v>16</v>
      </c>
      <c r="J1577">
        <v>1</v>
      </c>
      <c r="K1577">
        <v>0.2</v>
      </c>
      <c r="L1577" s="1" t="s">
        <v>263</v>
      </c>
      <c r="M1577">
        <v>1</v>
      </c>
      <c r="N1577">
        <v>3</v>
      </c>
      <c r="O1577">
        <v>599.99</v>
      </c>
      <c r="P1577">
        <v>2016</v>
      </c>
      <c r="Q1577" s="1" t="s">
        <v>19</v>
      </c>
      <c r="R1577" s="1" t="s">
        <v>24</v>
      </c>
      <c r="S1577">
        <v>479.99200000000002</v>
      </c>
      <c r="T1577" t="str">
        <f>_xlfn.CONCAT(bike_store_customer_order[[#This Row],[first_name]]," ",bike_store_customer_order[[#This Row],[last_name]])</f>
        <v>Lenore Valdez</v>
      </c>
    </row>
    <row r="1578" spans="1:20" x14ac:dyDescent="0.3">
      <c r="A1578">
        <v>479</v>
      </c>
      <c r="B1578" s="1" t="s">
        <v>2956</v>
      </c>
      <c r="C1578" s="1" t="s">
        <v>2957</v>
      </c>
      <c r="D1578" s="1" t="s">
        <v>2958</v>
      </c>
      <c r="E1578" s="1" t="s">
        <v>191</v>
      </c>
      <c r="F1578" s="1" t="s">
        <v>27</v>
      </c>
      <c r="G1578">
        <v>792</v>
      </c>
      <c r="H1578">
        <v>1</v>
      </c>
      <c r="I1578">
        <v>16</v>
      </c>
      <c r="J1578">
        <v>2</v>
      </c>
      <c r="K1578">
        <v>0.2</v>
      </c>
      <c r="L1578" s="1" t="s">
        <v>263</v>
      </c>
      <c r="M1578">
        <v>1</v>
      </c>
      <c r="N1578">
        <v>3</v>
      </c>
      <c r="O1578">
        <v>599.99</v>
      </c>
      <c r="P1578">
        <v>2016</v>
      </c>
      <c r="Q1578" s="1" t="s">
        <v>19</v>
      </c>
      <c r="R1578" s="1" t="s">
        <v>24</v>
      </c>
      <c r="S1578">
        <v>959.98400000000004</v>
      </c>
      <c r="T1578" t="str">
        <f>_xlfn.CONCAT(bike_store_customer_order[[#This Row],[first_name]]," ",bike_store_customer_order[[#This Row],[last_name]])</f>
        <v>Gertha Mejia</v>
      </c>
    </row>
    <row r="1579" spans="1:20" x14ac:dyDescent="0.3">
      <c r="A1579">
        <v>171</v>
      </c>
      <c r="B1579" s="1" t="s">
        <v>2959</v>
      </c>
      <c r="C1579" s="1" t="s">
        <v>631</v>
      </c>
      <c r="D1579" s="1" t="s">
        <v>2960</v>
      </c>
      <c r="E1579" s="1" t="s">
        <v>54</v>
      </c>
      <c r="F1579" s="1" t="s">
        <v>27</v>
      </c>
      <c r="G1579">
        <v>890</v>
      </c>
      <c r="H1579">
        <v>1</v>
      </c>
      <c r="I1579">
        <v>16</v>
      </c>
      <c r="J1579">
        <v>2</v>
      </c>
      <c r="K1579">
        <v>0.1</v>
      </c>
      <c r="L1579" s="1" t="s">
        <v>263</v>
      </c>
      <c r="M1579">
        <v>1</v>
      </c>
      <c r="N1579">
        <v>3</v>
      </c>
      <c r="O1579">
        <v>599.99</v>
      </c>
      <c r="P1579">
        <v>2016</v>
      </c>
      <c r="Q1579" s="1" t="s">
        <v>19</v>
      </c>
      <c r="R1579" s="1" t="s">
        <v>24</v>
      </c>
      <c r="S1579">
        <v>1079.982</v>
      </c>
      <c r="T1579" t="str">
        <f>_xlfn.CONCAT(bike_store_customer_order[[#This Row],[first_name]]," ",bike_store_customer_order[[#This Row],[last_name]])</f>
        <v>Miriam Baker</v>
      </c>
    </row>
    <row r="1580" spans="1:20" x14ac:dyDescent="0.3">
      <c r="A1580">
        <v>935</v>
      </c>
      <c r="B1580" s="1" t="s">
        <v>2961</v>
      </c>
      <c r="C1580" s="1" t="s">
        <v>673</v>
      </c>
      <c r="D1580" s="1" t="s">
        <v>2962</v>
      </c>
      <c r="E1580" s="1" t="s">
        <v>44</v>
      </c>
      <c r="F1580" s="1" t="s">
        <v>27</v>
      </c>
      <c r="G1580">
        <v>1272</v>
      </c>
      <c r="H1580">
        <v>1</v>
      </c>
      <c r="I1580">
        <v>16</v>
      </c>
      <c r="J1580">
        <v>2</v>
      </c>
      <c r="K1580">
        <v>0.2</v>
      </c>
      <c r="L1580" s="1" t="s">
        <v>263</v>
      </c>
      <c r="M1580">
        <v>1</v>
      </c>
      <c r="N1580">
        <v>3</v>
      </c>
      <c r="O1580">
        <v>599.99</v>
      </c>
      <c r="P1580">
        <v>2016</v>
      </c>
      <c r="Q1580" s="1" t="s">
        <v>19</v>
      </c>
      <c r="R1580" s="1" t="s">
        <v>24</v>
      </c>
      <c r="S1580">
        <v>959.98400000000004</v>
      </c>
      <c r="T1580" t="str">
        <f>_xlfn.CONCAT(bike_store_customer_order[[#This Row],[first_name]]," ",bike_store_customer_order[[#This Row],[last_name]])</f>
        <v>Genevie Miles</v>
      </c>
    </row>
    <row r="1581" spans="1:20" x14ac:dyDescent="0.3">
      <c r="A1581">
        <v>662</v>
      </c>
      <c r="B1581" s="1" t="s">
        <v>2317</v>
      </c>
      <c r="C1581" s="1" t="s">
        <v>1251</v>
      </c>
      <c r="D1581" s="1" t="s">
        <v>2318</v>
      </c>
      <c r="E1581" s="1" t="s">
        <v>26</v>
      </c>
      <c r="F1581" s="1" t="s">
        <v>27</v>
      </c>
      <c r="G1581">
        <v>845</v>
      </c>
      <c r="H1581">
        <v>1</v>
      </c>
      <c r="I1581">
        <v>16</v>
      </c>
      <c r="J1581">
        <v>2</v>
      </c>
      <c r="K1581">
        <v>0.2</v>
      </c>
      <c r="L1581" s="1" t="s">
        <v>263</v>
      </c>
      <c r="M1581">
        <v>1</v>
      </c>
      <c r="N1581">
        <v>3</v>
      </c>
      <c r="O1581">
        <v>599.99</v>
      </c>
      <c r="P1581">
        <v>2016</v>
      </c>
      <c r="Q1581" s="1" t="s">
        <v>19</v>
      </c>
      <c r="R1581" s="1" t="s">
        <v>24</v>
      </c>
      <c r="S1581">
        <v>959.98400000000004</v>
      </c>
      <c r="T1581" t="str">
        <f>_xlfn.CONCAT(bike_store_customer_order[[#This Row],[first_name]]," ",bike_store_customer_order[[#This Row],[last_name]])</f>
        <v>Loraine Sykes</v>
      </c>
    </row>
    <row r="1582" spans="1:20" x14ac:dyDescent="0.3">
      <c r="A1582">
        <v>845</v>
      </c>
      <c r="B1582" s="1" t="s">
        <v>2205</v>
      </c>
      <c r="C1582" s="1" t="s">
        <v>1463</v>
      </c>
      <c r="D1582" s="1" t="s">
        <v>2206</v>
      </c>
      <c r="E1582" s="1" t="s">
        <v>134</v>
      </c>
      <c r="F1582" s="1" t="s">
        <v>27</v>
      </c>
      <c r="G1582">
        <v>723</v>
      </c>
      <c r="H1582">
        <v>2</v>
      </c>
      <c r="I1582">
        <v>16</v>
      </c>
      <c r="J1582">
        <v>1</v>
      </c>
      <c r="K1582">
        <v>0.05</v>
      </c>
      <c r="L1582" s="1" t="s">
        <v>263</v>
      </c>
      <c r="M1582">
        <v>1</v>
      </c>
      <c r="N1582">
        <v>3</v>
      </c>
      <c r="O1582">
        <v>599.99</v>
      </c>
      <c r="P1582">
        <v>2016</v>
      </c>
      <c r="Q1582" s="1" t="s">
        <v>19</v>
      </c>
      <c r="R1582" s="1" t="s">
        <v>24</v>
      </c>
      <c r="S1582">
        <v>569.9905</v>
      </c>
      <c r="T1582" t="str">
        <f>_xlfn.CONCAT(bike_store_customer_order[[#This Row],[first_name]]," ",bike_store_customer_order[[#This Row],[last_name]])</f>
        <v>Kathyrn Bush</v>
      </c>
    </row>
    <row r="1583" spans="1:20" x14ac:dyDescent="0.3">
      <c r="A1583">
        <v>1298</v>
      </c>
      <c r="B1583" s="1" t="s">
        <v>1517</v>
      </c>
      <c r="C1583" s="1" t="s">
        <v>1518</v>
      </c>
      <c r="D1583" s="1" t="s">
        <v>1519</v>
      </c>
      <c r="E1583" s="1" t="s">
        <v>157</v>
      </c>
      <c r="F1583" s="1" t="s">
        <v>27</v>
      </c>
      <c r="G1583">
        <v>782</v>
      </c>
      <c r="H1583">
        <v>4</v>
      </c>
      <c r="I1583">
        <v>16</v>
      </c>
      <c r="J1583">
        <v>2</v>
      </c>
      <c r="K1583">
        <v>0.2</v>
      </c>
      <c r="L1583" s="1" t="s">
        <v>263</v>
      </c>
      <c r="M1583">
        <v>1</v>
      </c>
      <c r="N1583">
        <v>3</v>
      </c>
      <c r="O1583">
        <v>599.99</v>
      </c>
      <c r="P1583">
        <v>2016</v>
      </c>
      <c r="Q1583" s="1" t="s">
        <v>19</v>
      </c>
      <c r="R1583" s="1" t="s">
        <v>24</v>
      </c>
      <c r="S1583">
        <v>959.98400000000004</v>
      </c>
      <c r="T1583" t="str">
        <f>_xlfn.CONCAT(bike_store_customer_order[[#This Row],[first_name]]," ",bike_store_customer_order[[#This Row],[last_name]])</f>
        <v>Trudy Riddle</v>
      </c>
    </row>
    <row r="1584" spans="1:20" x14ac:dyDescent="0.3">
      <c r="A1584">
        <v>189</v>
      </c>
      <c r="B1584" s="1" t="s">
        <v>1798</v>
      </c>
      <c r="C1584" s="1" t="s">
        <v>2141</v>
      </c>
      <c r="D1584" s="1" t="s">
        <v>2963</v>
      </c>
      <c r="E1584" s="1" t="s">
        <v>140</v>
      </c>
      <c r="F1584" s="1" t="s">
        <v>27</v>
      </c>
      <c r="G1584">
        <v>1054</v>
      </c>
      <c r="H1584">
        <v>2</v>
      </c>
      <c r="I1584">
        <v>16</v>
      </c>
      <c r="J1584">
        <v>1</v>
      </c>
      <c r="K1584">
        <v>0.05</v>
      </c>
      <c r="L1584" s="1" t="s">
        <v>263</v>
      </c>
      <c r="M1584">
        <v>1</v>
      </c>
      <c r="N1584">
        <v>3</v>
      </c>
      <c r="O1584">
        <v>599.99</v>
      </c>
      <c r="P1584">
        <v>2016</v>
      </c>
      <c r="Q1584" s="1" t="s">
        <v>19</v>
      </c>
      <c r="R1584" s="1" t="s">
        <v>24</v>
      </c>
      <c r="S1584">
        <v>569.9905</v>
      </c>
      <c r="T1584" t="str">
        <f>_xlfn.CONCAT(bike_store_customer_order[[#This Row],[first_name]]," ",bike_store_customer_order[[#This Row],[last_name]])</f>
        <v>Damian Dawson</v>
      </c>
    </row>
    <row r="1585" spans="1:20" x14ac:dyDescent="0.3">
      <c r="A1585">
        <v>1215</v>
      </c>
      <c r="B1585" s="1" t="s">
        <v>2964</v>
      </c>
      <c r="C1585" s="1" t="s">
        <v>1254</v>
      </c>
      <c r="D1585" s="1" t="s">
        <v>2965</v>
      </c>
      <c r="E1585" s="1" t="s">
        <v>101</v>
      </c>
      <c r="F1585" s="1" t="s">
        <v>27</v>
      </c>
      <c r="G1585">
        <v>832</v>
      </c>
      <c r="H1585">
        <v>4</v>
      </c>
      <c r="I1585">
        <v>16</v>
      </c>
      <c r="J1585">
        <v>2</v>
      </c>
      <c r="K1585">
        <v>0.1</v>
      </c>
      <c r="L1585" s="1" t="s">
        <v>263</v>
      </c>
      <c r="M1585">
        <v>1</v>
      </c>
      <c r="N1585">
        <v>3</v>
      </c>
      <c r="O1585">
        <v>599.99</v>
      </c>
      <c r="P1585">
        <v>2016</v>
      </c>
      <c r="Q1585" s="1" t="s">
        <v>19</v>
      </c>
      <c r="R1585" s="1" t="s">
        <v>24</v>
      </c>
      <c r="S1585">
        <v>1079.982</v>
      </c>
      <c r="T1585" t="str">
        <f>_xlfn.CONCAT(bike_store_customer_order[[#This Row],[first_name]]," ",bike_store_customer_order[[#This Row],[last_name]])</f>
        <v>Karl Stephens</v>
      </c>
    </row>
    <row r="1586" spans="1:20" x14ac:dyDescent="0.3">
      <c r="A1586">
        <v>380</v>
      </c>
      <c r="B1586" s="1" t="s">
        <v>2966</v>
      </c>
      <c r="C1586" s="1" t="s">
        <v>2029</v>
      </c>
      <c r="D1586" s="1" t="s">
        <v>2967</v>
      </c>
      <c r="E1586" s="1" t="s">
        <v>198</v>
      </c>
      <c r="F1586" s="1" t="s">
        <v>27</v>
      </c>
      <c r="G1586">
        <v>686</v>
      </c>
      <c r="H1586">
        <v>1</v>
      </c>
      <c r="I1586">
        <v>16</v>
      </c>
      <c r="J1586">
        <v>1</v>
      </c>
      <c r="K1586">
        <v>0.2</v>
      </c>
      <c r="L1586" s="1" t="s">
        <v>263</v>
      </c>
      <c r="M1586">
        <v>1</v>
      </c>
      <c r="N1586">
        <v>3</v>
      </c>
      <c r="O1586">
        <v>599.99</v>
      </c>
      <c r="P1586">
        <v>2016</v>
      </c>
      <c r="Q1586" s="1" t="s">
        <v>19</v>
      </c>
      <c r="R1586" s="1" t="s">
        <v>24</v>
      </c>
      <c r="S1586">
        <v>479.99200000000002</v>
      </c>
      <c r="T1586" t="str">
        <f>_xlfn.CONCAT(bike_store_customer_order[[#This Row],[first_name]]," ",bike_store_customer_order[[#This Row],[last_name]])</f>
        <v>Alesia Horne</v>
      </c>
    </row>
    <row r="1587" spans="1:20" x14ac:dyDescent="0.3">
      <c r="A1587">
        <v>352</v>
      </c>
      <c r="B1587" s="1" t="s">
        <v>2968</v>
      </c>
      <c r="C1587" s="1" t="s">
        <v>2675</v>
      </c>
      <c r="D1587" s="1" t="s">
        <v>2969</v>
      </c>
      <c r="E1587" s="1" t="s">
        <v>81</v>
      </c>
      <c r="F1587" s="1" t="s">
        <v>27</v>
      </c>
      <c r="G1587">
        <v>898</v>
      </c>
      <c r="H1587">
        <v>2</v>
      </c>
      <c r="I1587">
        <v>16</v>
      </c>
      <c r="J1587">
        <v>1</v>
      </c>
      <c r="K1587">
        <v>7.0000000000000007E-2</v>
      </c>
      <c r="L1587" s="1" t="s">
        <v>263</v>
      </c>
      <c r="M1587">
        <v>1</v>
      </c>
      <c r="N1587">
        <v>3</v>
      </c>
      <c r="O1587">
        <v>599.99</v>
      </c>
      <c r="P1587">
        <v>2016</v>
      </c>
      <c r="Q1587" s="1" t="s">
        <v>19</v>
      </c>
      <c r="R1587" s="1" t="s">
        <v>24</v>
      </c>
      <c r="S1587">
        <v>557.99069999999995</v>
      </c>
      <c r="T1587" t="str">
        <f>_xlfn.CONCAT(bike_store_customer_order[[#This Row],[first_name]]," ",bike_store_customer_order[[#This Row],[last_name]])</f>
        <v>Josef Greer</v>
      </c>
    </row>
    <row r="1588" spans="1:20" x14ac:dyDescent="0.3">
      <c r="A1588">
        <v>745</v>
      </c>
      <c r="B1588" s="1" t="s">
        <v>2970</v>
      </c>
      <c r="C1588" s="1" t="s">
        <v>2971</v>
      </c>
      <c r="D1588" s="1" t="s">
        <v>2972</v>
      </c>
      <c r="E1588" s="1" t="s">
        <v>95</v>
      </c>
      <c r="F1588" s="1" t="s">
        <v>27</v>
      </c>
      <c r="G1588">
        <v>669</v>
      </c>
      <c r="H1588">
        <v>1</v>
      </c>
      <c r="I1588">
        <v>16</v>
      </c>
      <c r="J1588">
        <v>2</v>
      </c>
      <c r="K1588">
        <v>7.0000000000000007E-2</v>
      </c>
      <c r="L1588" s="1" t="s">
        <v>263</v>
      </c>
      <c r="M1588">
        <v>1</v>
      </c>
      <c r="N1588">
        <v>3</v>
      </c>
      <c r="O1588">
        <v>599.99</v>
      </c>
      <c r="P1588">
        <v>2016</v>
      </c>
      <c r="Q1588" s="1" t="s">
        <v>19</v>
      </c>
      <c r="R1588" s="1" t="s">
        <v>24</v>
      </c>
      <c r="S1588">
        <v>1115.9813999999999</v>
      </c>
      <c r="T1588" t="str">
        <f>_xlfn.CONCAT(bike_store_customer_order[[#This Row],[first_name]]," ",bike_store_customer_order[[#This Row],[last_name]])</f>
        <v>Carolyne Conley</v>
      </c>
    </row>
    <row r="1589" spans="1:20" x14ac:dyDescent="0.3">
      <c r="A1589">
        <v>430</v>
      </c>
      <c r="B1589" s="1" t="s">
        <v>1427</v>
      </c>
      <c r="C1589" s="1" t="s">
        <v>1428</v>
      </c>
      <c r="D1589" s="1" t="s">
        <v>1429</v>
      </c>
      <c r="E1589" s="1" t="s">
        <v>152</v>
      </c>
      <c r="F1589" s="1" t="s">
        <v>27</v>
      </c>
      <c r="G1589">
        <v>784</v>
      </c>
      <c r="H1589">
        <v>3</v>
      </c>
      <c r="I1589">
        <v>16</v>
      </c>
      <c r="J1589">
        <v>1</v>
      </c>
      <c r="K1589">
        <v>0.2</v>
      </c>
      <c r="L1589" s="1" t="s">
        <v>263</v>
      </c>
      <c r="M1589">
        <v>1</v>
      </c>
      <c r="N1589">
        <v>3</v>
      </c>
      <c r="O1589">
        <v>599.99</v>
      </c>
      <c r="P1589">
        <v>2016</v>
      </c>
      <c r="Q1589" s="1" t="s">
        <v>19</v>
      </c>
      <c r="R1589" s="1" t="s">
        <v>24</v>
      </c>
      <c r="S1589">
        <v>479.99200000000002</v>
      </c>
      <c r="T1589" t="str">
        <f>_xlfn.CONCAT(bike_store_customer_order[[#This Row],[first_name]]," ",bike_store_customer_order[[#This Row],[last_name]])</f>
        <v>Kandi Mcneil</v>
      </c>
    </row>
    <row r="1590" spans="1:20" x14ac:dyDescent="0.3">
      <c r="A1590">
        <v>351</v>
      </c>
      <c r="B1590" s="1" t="s">
        <v>2973</v>
      </c>
      <c r="C1590" s="1" t="s">
        <v>2547</v>
      </c>
      <c r="D1590" s="1" t="s">
        <v>2974</v>
      </c>
      <c r="E1590" s="1" t="s">
        <v>162</v>
      </c>
      <c r="F1590" s="1" t="s">
        <v>27</v>
      </c>
      <c r="G1590">
        <v>1132</v>
      </c>
      <c r="H1590">
        <v>4</v>
      </c>
      <c r="I1590">
        <v>16</v>
      </c>
      <c r="J1590">
        <v>1</v>
      </c>
      <c r="K1590">
        <v>0.05</v>
      </c>
      <c r="L1590" s="1" t="s">
        <v>263</v>
      </c>
      <c r="M1590">
        <v>1</v>
      </c>
      <c r="N1590">
        <v>3</v>
      </c>
      <c r="O1590">
        <v>599.99</v>
      </c>
      <c r="P1590">
        <v>2016</v>
      </c>
      <c r="Q1590" s="1" t="s">
        <v>19</v>
      </c>
      <c r="R1590" s="1" t="s">
        <v>24</v>
      </c>
      <c r="S1590">
        <v>569.9905</v>
      </c>
      <c r="T1590" t="str">
        <f>_xlfn.CONCAT(bike_store_customer_order[[#This Row],[first_name]]," ",bike_store_customer_order[[#This Row],[last_name]])</f>
        <v>Margorie Wynn</v>
      </c>
    </row>
    <row r="1591" spans="1:20" x14ac:dyDescent="0.3">
      <c r="A1591">
        <v>369</v>
      </c>
      <c r="B1591" s="1" t="s">
        <v>2975</v>
      </c>
      <c r="C1591" s="1" t="s">
        <v>2976</v>
      </c>
      <c r="D1591" s="1" t="s">
        <v>2977</v>
      </c>
      <c r="E1591" s="1" t="s">
        <v>129</v>
      </c>
      <c r="F1591" s="1" t="s">
        <v>27</v>
      </c>
      <c r="G1591">
        <v>1184</v>
      </c>
      <c r="H1591">
        <v>1</v>
      </c>
      <c r="I1591">
        <v>16</v>
      </c>
      <c r="J1591">
        <v>2</v>
      </c>
      <c r="K1591">
        <v>0.05</v>
      </c>
      <c r="L1591" s="1" t="s">
        <v>263</v>
      </c>
      <c r="M1591">
        <v>1</v>
      </c>
      <c r="N1591">
        <v>3</v>
      </c>
      <c r="O1591">
        <v>599.99</v>
      </c>
      <c r="P1591">
        <v>2016</v>
      </c>
      <c r="Q1591" s="1" t="s">
        <v>19</v>
      </c>
      <c r="R1591" s="1" t="s">
        <v>24</v>
      </c>
      <c r="S1591">
        <v>1139.981</v>
      </c>
      <c r="T1591" t="str">
        <f>_xlfn.CONCAT(bike_store_customer_order[[#This Row],[first_name]]," ",bike_store_customer_order[[#This Row],[last_name]])</f>
        <v>Mary Singleton</v>
      </c>
    </row>
    <row r="1592" spans="1:20" x14ac:dyDescent="0.3">
      <c r="A1592">
        <v>945</v>
      </c>
      <c r="B1592" s="1" t="s">
        <v>1056</v>
      </c>
      <c r="C1592" s="1" t="s">
        <v>1057</v>
      </c>
      <c r="D1592" s="1" t="s">
        <v>1058</v>
      </c>
      <c r="E1592" s="1" t="s">
        <v>70</v>
      </c>
      <c r="F1592" s="1" t="s">
        <v>27</v>
      </c>
      <c r="G1592">
        <v>1125</v>
      </c>
      <c r="H1592">
        <v>1</v>
      </c>
      <c r="I1592">
        <v>16</v>
      </c>
      <c r="J1592">
        <v>2</v>
      </c>
      <c r="K1592">
        <v>0.05</v>
      </c>
      <c r="L1592" s="1" t="s">
        <v>263</v>
      </c>
      <c r="M1592">
        <v>1</v>
      </c>
      <c r="N1592">
        <v>3</v>
      </c>
      <c r="O1592">
        <v>599.99</v>
      </c>
      <c r="P1592">
        <v>2016</v>
      </c>
      <c r="Q1592" s="1" t="s">
        <v>19</v>
      </c>
      <c r="R1592" s="1" t="s">
        <v>24</v>
      </c>
      <c r="S1592">
        <v>1139.981</v>
      </c>
      <c r="T1592" t="str">
        <f>_xlfn.CONCAT(bike_store_customer_order[[#This Row],[first_name]]," ",bike_store_customer_order[[#This Row],[last_name]])</f>
        <v>Krissy Ochoa</v>
      </c>
    </row>
    <row r="1593" spans="1:20" x14ac:dyDescent="0.3">
      <c r="A1593">
        <v>13</v>
      </c>
      <c r="B1593" s="1" t="s">
        <v>817</v>
      </c>
      <c r="C1593" s="1" t="s">
        <v>818</v>
      </c>
      <c r="D1593" s="1" t="s">
        <v>819</v>
      </c>
      <c r="E1593" s="1" t="s">
        <v>14</v>
      </c>
      <c r="F1593" s="1" t="s">
        <v>15</v>
      </c>
      <c r="G1593">
        <v>239</v>
      </c>
      <c r="H1593">
        <v>1</v>
      </c>
      <c r="I1593">
        <v>16</v>
      </c>
      <c r="J1593">
        <v>2</v>
      </c>
      <c r="K1593">
        <v>0.1</v>
      </c>
      <c r="L1593" s="1" t="s">
        <v>263</v>
      </c>
      <c r="M1593">
        <v>1</v>
      </c>
      <c r="N1593">
        <v>3</v>
      </c>
      <c r="O1593">
        <v>599.99</v>
      </c>
      <c r="P1593">
        <v>2016</v>
      </c>
      <c r="Q1593" s="1" t="s">
        <v>19</v>
      </c>
      <c r="R1593" s="1" t="s">
        <v>24</v>
      </c>
      <c r="S1593">
        <v>1079.982</v>
      </c>
      <c r="T1593" t="str">
        <f>_xlfn.CONCAT(bike_store_customer_order[[#This Row],[first_name]]," ",bike_store_customer_order[[#This Row],[last_name]])</f>
        <v>Lashawn Ortiz</v>
      </c>
    </row>
    <row r="1594" spans="1:20" x14ac:dyDescent="0.3">
      <c r="A1594">
        <v>30</v>
      </c>
      <c r="B1594" s="1" t="s">
        <v>630</v>
      </c>
      <c r="C1594" s="1" t="s">
        <v>1256</v>
      </c>
      <c r="D1594" s="1" t="s">
        <v>1257</v>
      </c>
      <c r="E1594" s="1" t="s">
        <v>180</v>
      </c>
      <c r="F1594" s="1" t="s">
        <v>21</v>
      </c>
      <c r="G1594">
        <v>444</v>
      </c>
      <c r="H1594">
        <v>4</v>
      </c>
      <c r="I1594">
        <v>16</v>
      </c>
      <c r="J1594">
        <v>1</v>
      </c>
      <c r="K1594">
        <v>0.1</v>
      </c>
      <c r="L1594" s="1" t="s">
        <v>263</v>
      </c>
      <c r="M1594">
        <v>1</v>
      </c>
      <c r="N1594">
        <v>3</v>
      </c>
      <c r="O1594">
        <v>599.99</v>
      </c>
      <c r="P1594">
        <v>2016</v>
      </c>
      <c r="Q1594" s="1" t="s">
        <v>19</v>
      </c>
      <c r="R1594" s="1" t="s">
        <v>24</v>
      </c>
      <c r="S1594">
        <v>539.99099999999999</v>
      </c>
      <c r="T1594" t="str">
        <f>_xlfn.CONCAT(bike_store_customer_order[[#This Row],[first_name]]," ",bike_store_customer_order[[#This Row],[last_name]])</f>
        <v>Jamaal Albert</v>
      </c>
    </row>
    <row r="1595" spans="1:20" x14ac:dyDescent="0.3">
      <c r="A1595">
        <v>40</v>
      </c>
      <c r="B1595" s="1" t="s">
        <v>1062</v>
      </c>
      <c r="C1595" s="1" t="s">
        <v>1063</v>
      </c>
      <c r="D1595" s="1" t="s">
        <v>1064</v>
      </c>
      <c r="E1595" s="1" t="s">
        <v>146</v>
      </c>
      <c r="F1595" s="1" t="s">
        <v>21</v>
      </c>
      <c r="G1595">
        <v>598</v>
      </c>
      <c r="H1595">
        <v>2</v>
      </c>
      <c r="I1595">
        <v>16</v>
      </c>
      <c r="J1595">
        <v>2</v>
      </c>
      <c r="K1595">
        <v>7.0000000000000007E-2</v>
      </c>
      <c r="L1595" s="1" t="s">
        <v>263</v>
      </c>
      <c r="M1595">
        <v>1</v>
      </c>
      <c r="N1595">
        <v>3</v>
      </c>
      <c r="O1595">
        <v>599.99</v>
      </c>
      <c r="P1595">
        <v>2016</v>
      </c>
      <c r="Q1595" s="1" t="s">
        <v>19</v>
      </c>
      <c r="R1595" s="1" t="s">
        <v>24</v>
      </c>
      <c r="S1595">
        <v>1115.9813999999999</v>
      </c>
      <c r="T1595" t="str">
        <f>_xlfn.CONCAT(bike_store_customer_order[[#This Row],[first_name]]," ",bike_store_customer_order[[#This Row],[last_name]])</f>
        <v>Ronna Butler</v>
      </c>
    </row>
    <row r="1596" spans="1:20" x14ac:dyDescent="0.3">
      <c r="A1596">
        <v>61</v>
      </c>
      <c r="B1596" s="1" t="s">
        <v>2010</v>
      </c>
      <c r="C1596" s="1" t="s">
        <v>2011</v>
      </c>
      <c r="D1596" s="1" t="s">
        <v>2012</v>
      </c>
      <c r="E1596" s="1" t="s">
        <v>29</v>
      </c>
      <c r="F1596" s="1" t="s">
        <v>15</v>
      </c>
      <c r="G1596">
        <v>556</v>
      </c>
      <c r="H1596">
        <v>1</v>
      </c>
      <c r="I1596">
        <v>16</v>
      </c>
      <c r="J1596">
        <v>1</v>
      </c>
      <c r="K1596">
        <v>0.1</v>
      </c>
      <c r="L1596" s="1" t="s">
        <v>263</v>
      </c>
      <c r="M1596">
        <v>1</v>
      </c>
      <c r="N1596">
        <v>3</v>
      </c>
      <c r="O1596">
        <v>599.99</v>
      </c>
      <c r="P1596">
        <v>2016</v>
      </c>
      <c r="Q1596" s="1" t="s">
        <v>19</v>
      </c>
      <c r="R1596" s="1" t="s">
        <v>24</v>
      </c>
      <c r="S1596">
        <v>539.99099999999999</v>
      </c>
      <c r="T1596" t="str">
        <f>_xlfn.CONCAT(bike_store_customer_order[[#This Row],[first_name]]," ",bike_store_customer_order[[#This Row],[last_name]])</f>
        <v>Elinore Aguilar</v>
      </c>
    </row>
    <row r="1597" spans="1:20" x14ac:dyDescent="0.3">
      <c r="A1597">
        <v>64</v>
      </c>
      <c r="B1597" s="1" t="s">
        <v>732</v>
      </c>
      <c r="C1597" s="1" t="s">
        <v>733</v>
      </c>
      <c r="D1597" s="1" t="s">
        <v>734</v>
      </c>
      <c r="E1597" s="1" t="s">
        <v>25</v>
      </c>
      <c r="F1597" s="1" t="s">
        <v>15</v>
      </c>
      <c r="G1597">
        <v>549</v>
      </c>
      <c r="H1597">
        <v>2</v>
      </c>
      <c r="I1597">
        <v>16</v>
      </c>
      <c r="J1597">
        <v>1</v>
      </c>
      <c r="K1597">
        <v>0.05</v>
      </c>
      <c r="L1597" s="1" t="s">
        <v>263</v>
      </c>
      <c r="M1597">
        <v>1</v>
      </c>
      <c r="N1597">
        <v>3</v>
      </c>
      <c r="O1597">
        <v>599.99</v>
      </c>
      <c r="P1597">
        <v>2016</v>
      </c>
      <c r="Q1597" s="1" t="s">
        <v>19</v>
      </c>
      <c r="R1597" s="1" t="s">
        <v>24</v>
      </c>
      <c r="S1597">
        <v>569.9905</v>
      </c>
      <c r="T1597" t="str">
        <f>_xlfn.CONCAT(bike_store_customer_order[[#This Row],[first_name]]," ",bike_store_customer_order[[#This Row],[last_name]])</f>
        <v>Bobbie Foster</v>
      </c>
    </row>
    <row r="1598" spans="1:20" x14ac:dyDescent="0.3">
      <c r="A1598">
        <v>117</v>
      </c>
      <c r="B1598" s="1" t="s">
        <v>1068</v>
      </c>
      <c r="C1598" s="1" t="s">
        <v>1069</v>
      </c>
      <c r="D1598" s="1" t="s">
        <v>1070</v>
      </c>
      <c r="E1598" s="1" t="s">
        <v>85</v>
      </c>
      <c r="F1598" s="1" t="s">
        <v>15</v>
      </c>
      <c r="G1598">
        <v>173</v>
      </c>
      <c r="H1598">
        <v>2</v>
      </c>
      <c r="I1598">
        <v>16</v>
      </c>
      <c r="J1598">
        <v>1</v>
      </c>
      <c r="K1598">
        <v>0.2</v>
      </c>
      <c r="L1598" s="1" t="s">
        <v>263</v>
      </c>
      <c r="M1598">
        <v>1</v>
      </c>
      <c r="N1598">
        <v>3</v>
      </c>
      <c r="O1598">
        <v>599.99</v>
      </c>
      <c r="P1598">
        <v>2016</v>
      </c>
      <c r="Q1598" s="1" t="s">
        <v>19</v>
      </c>
      <c r="R1598" s="1" t="s">
        <v>24</v>
      </c>
      <c r="S1598">
        <v>479.99200000000002</v>
      </c>
      <c r="T1598" t="str">
        <f>_xlfn.CONCAT(bike_store_customer_order[[#This Row],[first_name]]," ",bike_store_customer_order[[#This Row],[last_name]])</f>
        <v>Dacia William</v>
      </c>
    </row>
    <row r="1599" spans="1:20" x14ac:dyDescent="0.3">
      <c r="A1599">
        <v>159</v>
      </c>
      <c r="B1599" s="1" t="s">
        <v>2978</v>
      </c>
      <c r="C1599" s="1" t="s">
        <v>2979</v>
      </c>
      <c r="D1599" s="1" t="s">
        <v>2980</v>
      </c>
      <c r="E1599" s="1" t="s">
        <v>93</v>
      </c>
      <c r="F1599" s="1" t="s">
        <v>15</v>
      </c>
      <c r="G1599">
        <v>282</v>
      </c>
      <c r="H1599">
        <v>4</v>
      </c>
      <c r="I1599">
        <v>16</v>
      </c>
      <c r="J1599">
        <v>2</v>
      </c>
      <c r="K1599">
        <v>7.0000000000000007E-2</v>
      </c>
      <c r="L1599" s="1" t="s">
        <v>263</v>
      </c>
      <c r="M1599">
        <v>1</v>
      </c>
      <c r="N1599">
        <v>3</v>
      </c>
      <c r="O1599">
        <v>599.99</v>
      </c>
      <c r="P1599">
        <v>2016</v>
      </c>
      <c r="Q1599" s="1" t="s">
        <v>19</v>
      </c>
      <c r="R1599" s="1" t="s">
        <v>24</v>
      </c>
      <c r="S1599">
        <v>1115.9813999999999</v>
      </c>
      <c r="T1599" t="str">
        <f>_xlfn.CONCAT(bike_store_customer_order[[#This Row],[first_name]]," ",bike_store_customer_order[[#This Row],[last_name]])</f>
        <v>Regina Burns</v>
      </c>
    </row>
    <row r="1600" spans="1:20" x14ac:dyDescent="0.3">
      <c r="A1600">
        <v>170</v>
      </c>
      <c r="B1600" s="1" t="s">
        <v>2001</v>
      </c>
      <c r="C1600" s="1" t="s">
        <v>2981</v>
      </c>
      <c r="D1600" s="1" t="s">
        <v>2982</v>
      </c>
      <c r="E1600" s="1" t="s">
        <v>144</v>
      </c>
      <c r="F1600" s="1" t="s">
        <v>21</v>
      </c>
      <c r="G1600">
        <v>142</v>
      </c>
      <c r="H1600">
        <v>1</v>
      </c>
      <c r="I1600">
        <v>16</v>
      </c>
      <c r="J1600">
        <v>2</v>
      </c>
      <c r="K1600">
        <v>0.1</v>
      </c>
      <c r="L1600" s="1" t="s">
        <v>263</v>
      </c>
      <c r="M1600">
        <v>1</v>
      </c>
      <c r="N1600">
        <v>3</v>
      </c>
      <c r="O1600">
        <v>599.99</v>
      </c>
      <c r="P1600">
        <v>2016</v>
      </c>
      <c r="Q1600" s="1" t="s">
        <v>19</v>
      </c>
      <c r="R1600" s="1" t="s">
        <v>24</v>
      </c>
      <c r="S1600">
        <v>1079.982</v>
      </c>
      <c r="T1600" t="str">
        <f>_xlfn.CONCAT(bike_store_customer_order[[#This Row],[first_name]]," ",bike_store_customer_order[[#This Row],[last_name]])</f>
        <v>Regine Gonzales</v>
      </c>
    </row>
    <row r="1601" spans="1:20" x14ac:dyDescent="0.3">
      <c r="A1601">
        <v>181</v>
      </c>
      <c r="B1601" s="1" t="s">
        <v>1624</v>
      </c>
      <c r="C1601" s="1" t="s">
        <v>931</v>
      </c>
      <c r="D1601" s="1" t="s">
        <v>2983</v>
      </c>
      <c r="E1601" s="1" t="s">
        <v>209</v>
      </c>
      <c r="F1601" s="1" t="s">
        <v>21</v>
      </c>
      <c r="G1601">
        <v>283</v>
      </c>
      <c r="H1601">
        <v>2</v>
      </c>
      <c r="I1601">
        <v>16</v>
      </c>
      <c r="J1601">
        <v>2</v>
      </c>
      <c r="K1601">
        <v>0.2</v>
      </c>
      <c r="L1601" s="1" t="s">
        <v>263</v>
      </c>
      <c r="M1601">
        <v>1</v>
      </c>
      <c r="N1601">
        <v>3</v>
      </c>
      <c r="O1601">
        <v>599.99</v>
      </c>
      <c r="P1601">
        <v>2016</v>
      </c>
      <c r="Q1601" s="1" t="s">
        <v>19</v>
      </c>
      <c r="R1601" s="1" t="s">
        <v>24</v>
      </c>
      <c r="S1601">
        <v>959.98400000000004</v>
      </c>
      <c r="T1601" t="str">
        <f>_xlfn.CONCAT(bike_store_customer_order[[#This Row],[first_name]]," ",bike_store_customer_order[[#This Row],[last_name]])</f>
        <v>Olevia Pitts</v>
      </c>
    </row>
    <row r="1602" spans="1:20" x14ac:dyDescent="0.3">
      <c r="A1602">
        <v>259</v>
      </c>
      <c r="B1602" s="1" t="s">
        <v>2984</v>
      </c>
      <c r="C1602" s="1" t="s">
        <v>1001</v>
      </c>
      <c r="D1602" s="1" t="s">
        <v>2985</v>
      </c>
      <c r="E1602" s="1" t="s">
        <v>133</v>
      </c>
      <c r="F1602" s="1" t="s">
        <v>21</v>
      </c>
      <c r="G1602">
        <v>1</v>
      </c>
      <c r="H1602">
        <v>4</v>
      </c>
      <c r="I1602">
        <v>16</v>
      </c>
      <c r="J1602">
        <v>2</v>
      </c>
      <c r="K1602">
        <v>0.05</v>
      </c>
      <c r="L1602" s="1" t="s">
        <v>263</v>
      </c>
      <c r="M1602">
        <v>1</v>
      </c>
      <c r="N1602">
        <v>3</v>
      </c>
      <c r="O1602">
        <v>599.99</v>
      </c>
      <c r="P1602">
        <v>2016</v>
      </c>
      <c r="Q1602" s="1" t="s">
        <v>19</v>
      </c>
      <c r="R1602" s="1" t="s">
        <v>24</v>
      </c>
      <c r="S1602">
        <v>1139.981</v>
      </c>
      <c r="T1602" t="str">
        <f>_xlfn.CONCAT(bike_store_customer_order[[#This Row],[first_name]]," ",bike_store_customer_order[[#This Row],[last_name]])</f>
        <v>Johnathan Velazquez</v>
      </c>
    </row>
    <row r="1603" spans="1:20" x14ac:dyDescent="0.3">
      <c r="A1603">
        <v>267</v>
      </c>
      <c r="B1603" s="1" t="s">
        <v>1278</v>
      </c>
      <c r="C1603" s="1" t="s">
        <v>1279</v>
      </c>
      <c r="D1603" s="1" t="s">
        <v>1280</v>
      </c>
      <c r="E1603" s="1" t="s">
        <v>137</v>
      </c>
      <c r="F1603" s="1" t="s">
        <v>21</v>
      </c>
      <c r="G1603">
        <v>216</v>
      </c>
      <c r="H1603">
        <v>2</v>
      </c>
      <c r="I1603">
        <v>16</v>
      </c>
      <c r="J1603">
        <v>2</v>
      </c>
      <c r="K1603">
        <v>0.05</v>
      </c>
      <c r="L1603" s="1" t="s">
        <v>263</v>
      </c>
      <c r="M1603">
        <v>1</v>
      </c>
      <c r="N1603">
        <v>3</v>
      </c>
      <c r="O1603">
        <v>599.99</v>
      </c>
      <c r="P1603">
        <v>2016</v>
      </c>
      <c r="Q1603" s="1" t="s">
        <v>19</v>
      </c>
      <c r="R1603" s="1" t="s">
        <v>24</v>
      </c>
      <c r="S1603">
        <v>1139.981</v>
      </c>
      <c r="T1603" t="str">
        <f>_xlfn.CONCAT(bike_store_customer_order[[#This Row],[first_name]]," ",bike_store_customer_order[[#This Row],[last_name]])</f>
        <v>Angelina Lloyd</v>
      </c>
    </row>
    <row r="1604" spans="1:20" x14ac:dyDescent="0.3">
      <c r="A1604">
        <v>319</v>
      </c>
      <c r="B1604" s="1" t="s">
        <v>2847</v>
      </c>
      <c r="C1604" s="1" t="s">
        <v>2848</v>
      </c>
      <c r="D1604" s="1" t="s">
        <v>2849</v>
      </c>
      <c r="E1604" s="1" t="s">
        <v>137</v>
      </c>
      <c r="F1604" s="1" t="s">
        <v>21</v>
      </c>
      <c r="G1604">
        <v>285</v>
      </c>
      <c r="H1604">
        <v>1</v>
      </c>
      <c r="I1604">
        <v>16</v>
      </c>
      <c r="J1604">
        <v>2</v>
      </c>
      <c r="K1604">
        <v>0.05</v>
      </c>
      <c r="L1604" s="1" t="s">
        <v>263</v>
      </c>
      <c r="M1604">
        <v>1</v>
      </c>
      <c r="N1604">
        <v>3</v>
      </c>
      <c r="O1604">
        <v>599.99</v>
      </c>
      <c r="P1604">
        <v>2016</v>
      </c>
      <c r="Q1604" s="1" t="s">
        <v>19</v>
      </c>
      <c r="R1604" s="1" t="s">
        <v>24</v>
      </c>
      <c r="S1604">
        <v>1139.981</v>
      </c>
      <c r="T1604" t="str">
        <f>_xlfn.CONCAT(bike_store_customer_order[[#This Row],[first_name]]," ",bike_store_customer_order[[#This Row],[last_name]])</f>
        <v>Justin Newton</v>
      </c>
    </row>
    <row r="1605" spans="1:20" x14ac:dyDescent="0.3">
      <c r="A1605">
        <v>403</v>
      </c>
      <c r="B1605" s="1" t="s">
        <v>2986</v>
      </c>
      <c r="C1605" s="1" t="s">
        <v>2799</v>
      </c>
      <c r="D1605" s="1" t="s">
        <v>2987</v>
      </c>
      <c r="E1605" s="1" t="s">
        <v>151</v>
      </c>
      <c r="F1605" s="1" t="s">
        <v>21</v>
      </c>
      <c r="G1605">
        <v>124</v>
      </c>
      <c r="H1605">
        <v>1</v>
      </c>
      <c r="I1605">
        <v>16</v>
      </c>
      <c r="J1605">
        <v>1</v>
      </c>
      <c r="K1605">
        <v>0.05</v>
      </c>
      <c r="L1605" s="1" t="s">
        <v>263</v>
      </c>
      <c r="M1605">
        <v>1</v>
      </c>
      <c r="N1605">
        <v>3</v>
      </c>
      <c r="O1605">
        <v>599.99</v>
      </c>
      <c r="P1605">
        <v>2016</v>
      </c>
      <c r="Q1605" s="1" t="s">
        <v>19</v>
      </c>
      <c r="R1605" s="1" t="s">
        <v>24</v>
      </c>
      <c r="S1605">
        <v>569.9905</v>
      </c>
      <c r="T1605" t="str">
        <f>_xlfn.CONCAT(bike_store_customer_order[[#This Row],[first_name]]," ",bike_store_customer_order[[#This Row],[last_name]])</f>
        <v>Elouise Fry</v>
      </c>
    </row>
    <row r="1606" spans="1:20" x14ac:dyDescent="0.3">
      <c r="A1606">
        <v>481</v>
      </c>
      <c r="B1606" s="1" t="s">
        <v>744</v>
      </c>
      <c r="C1606" s="1" t="s">
        <v>745</v>
      </c>
      <c r="D1606" s="1" t="s">
        <v>746</v>
      </c>
      <c r="E1606" s="1" t="s">
        <v>124</v>
      </c>
      <c r="F1606" s="1" t="s">
        <v>15</v>
      </c>
      <c r="G1606">
        <v>481</v>
      </c>
      <c r="H1606">
        <v>2</v>
      </c>
      <c r="I1606">
        <v>16</v>
      </c>
      <c r="J1606">
        <v>2</v>
      </c>
      <c r="K1606">
        <v>7.0000000000000007E-2</v>
      </c>
      <c r="L1606" s="1" t="s">
        <v>263</v>
      </c>
      <c r="M1606">
        <v>1</v>
      </c>
      <c r="N1606">
        <v>3</v>
      </c>
      <c r="O1606">
        <v>599.99</v>
      </c>
      <c r="P1606">
        <v>2016</v>
      </c>
      <c r="Q1606" s="1" t="s">
        <v>19</v>
      </c>
      <c r="R1606" s="1" t="s">
        <v>24</v>
      </c>
      <c r="S1606">
        <v>1115.9813999999999</v>
      </c>
      <c r="T1606" t="str">
        <f>_xlfn.CONCAT(bike_store_customer_order[[#This Row],[first_name]]," ",bike_store_customer_order[[#This Row],[last_name]])</f>
        <v>Jayson Rutledge</v>
      </c>
    </row>
    <row r="1607" spans="1:20" x14ac:dyDescent="0.3">
      <c r="A1607">
        <v>522</v>
      </c>
      <c r="B1607" s="1" t="s">
        <v>1113</v>
      </c>
      <c r="C1607" s="1" t="s">
        <v>1114</v>
      </c>
      <c r="D1607" s="1" t="s">
        <v>1115</v>
      </c>
      <c r="E1607" s="1" t="s">
        <v>20</v>
      </c>
      <c r="F1607" s="1" t="s">
        <v>21</v>
      </c>
      <c r="G1607">
        <v>394</v>
      </c>
      <c r="H1607">
        <v>2</v>
      </c>
      <c r="I1607">
        <v>16</v>
      </c>
      <c r="J1607">
        <v>1</v>
      </c>
      <c r="K1607">
        <v>0.2</v>
      </c>
      <c r="L1607" s="1" t="s">
        <v>263</v>
      </c>
      <c r="M1607">
        <v>1</v>
      </c>
      <c r="N1607">
        <v>3</v>
      </c>
      <c r="O1607">
        <v>599.99</v>
      </c>
      <c r="P1607">
        <v>2016</v>
      </c>
      <c r="Q1607" s="1" t="s">
        <v>19</v>
      </c>
      <c r="R1607" s="1" t="s">
        <v>24</v>
      </c>
      <c r="S1607">
        <v>479.99200000000002</v>
      </c>
      <c r="T1607" t="str">
        <f>_xlfn.CONCAT(bike_store_customer_order[[#This Row],[first_name]]," ",bike_store_customer_order[[#This Row],[last_name]])</f>
        <v>Tammera Fischer</v>
      </c>
    </row>
    <row r="1608" spans="1:20" x14ac:dyDescent="0.3">
      <c r="A1608">
        <v>581</v>
      </c>
      <c r="B1608" s="1" t="s">
        <v>844</v>
      </c>
      <c r="C1608" s="1" t="s">
        <v>845</v>
      </c>
      <c r="D1608" s="1" t="s">
        <v>846</v>
      </c>
      <c r="E1608" s="1" t="s">
        <v>75</v>
      </c>
      <c r="F1608" s="1" t="s">
        <v>21</v>
      </c>
      <c r="G1608">
        <v>580</v>
      </c>
      <c r="H1608">
        <v>1</v>
      </c>
      <c r="I1608">
        <v>16</v>
      </c>
      <c r="J1608">
        <v>2</v>
      </c>
      <c r="K1608">
        <v>0.2</v>
      </c>
      <c r="L1608" s="1" t="s">
        <v>263</v>
      </c>
      <c r="M1608">
        <v>1</v>
      </c>
      <c r="N1608">
        <v>3</v>
      </c>
      <c r="O1608">
        <v>599.99</v>
      </c>
      <c r="P1608">
        <v>2016</v>
      </c>
      <c r="Q1608" s="1" t="s">
        <v>19</v>
      </c>
      <c r="R1608" s="1" t="s">
        <v>24</v>
      </c>
      <c r="S1608">
        <v>959.98400000000004</v>
      </c>
      <c r="T1608" t="str">
        <f>_xlfn.CONCAT(bike_store_customer_order[[#This Row],[first_name]]," ",bike_store_customer_order[[#This Row],[last_name]])</f>
        <v>Vonda Berger</v>
      </c>
    </row>
    <row r="1609" spans="1:20" x14ac:dyDescent="0.3">
      <c r="A1609">
        <v>1011</v>
      </c>
      <c r="B1609" s="1" t="s">
        <v>1174</v>
      </c>
      <c r="C1609" s="1" t="s">
        <v>1175</v>
      </c>
      <c r="D1609" s="1" t="s">
        <v>1176</v>
      </c>
      <c r="E1609" s="1" t="s">
        <v>93</v>
      </c>
      <c r="F1609" s="1" t="s">
        <v>15</v>
      </c>
      <c r="G1609">
        <v>355</v>
      </c>
      <c r="H1609">
        <v>1</v>
      </c>
      <c r="I1609">
        <v>16</v>
      </c>
      <c r="J1609">
        <v>1</v>
      </c>
      <c r="K1609">
        <v>0.1</v>
      </c>
      <c r="L1609" s="1" t="s">
        <v>263</v>
      </c>
      <c r="M1609">
        <v>1</v>
      </c>
      <c r="N1609">
        <v>3</v>
      </c>
      <c r="O1609">
        <v>599.99</v>
      </c>
      <c r="P1609">
        <v>2016</v>
      </c>
      <c r="Q1609" s="1" t="s">
        <v>19</v>
      </c>
      <c r="R1609" s="1" t="s">
        <v>24</v>
      </c>
      <c r="S1609">
        <v>539.99099999999999</v>
      </c>
      <c r="T1609" t="str">
        <f>_xlfn.CONCAT(bike_store_customer_order[[#This Row],[first_name]]," ",bike_store_customer_order[[#This Row],[last_name]])</f>
        <v>Sebrina Gross</v>
      </c>
    </row>
    <row r="1610" spans="1:20" x14ac:dyDescent="0.3">
      <c r="A1610">
        <v>1045</v>
      </c>
      <c r="B1610" s="1" t="s">
        <v>1182</v>
      </c>
      <c r="C1610" s="1" t="s">
        <v>1183</v>
      </c>
      <c r="D1610" s="1" t="s">
        <v>1184</v>
      </c>
      <c r="E1610" s="1" t="s">
        <v>114</v>
      </c>
      <c r="F1610" s="1" t="s">
        <v>21</v>
      </c>
      <c r="G1610">
        <v>261</v>
      </c>
      <c r="H1610">
        <v>1</v>
      </c>
      <c r="I1610">
        <v>16</v>
      </c>
      <c r="J1610">
        <v>2</v>
      </c>
      <c r="K1610">
        <v>0.05</v>
      </c>
      <c r="L1610" s="1" t="s">
        <v>263</v>
      </c>
      <c r="M1610">
        <v>1</v>
      </c>
      <c r="N1610">
        <v>3</v>
      </c>
      <c r="O1610">
        <v>599.99</v>
      </c>
      <c r="P1610">
        <v>2016</v>
      </c>
      <c r="Q1610" s="1" t="s">
        <v>19</v>
      </c>
      <c r="R1610" s="1" t="s">
        <v>24</v>
      </c>
      <c r="S1610">
        <v>1139.981</v>
      </c>
      <c r="T1610" t="str">
        <f>_xlfn.CONCAT(bike_store_customer_order[[#This Row],[first_name]]," ",bike_store_customer_order[[#This Row],[last_name]])</f>
        <v>Pasquale Hogan</v>
      </c>
    </row>
    <row r="1611" spans="1:20" x14ac:dyDescent="0.3">
      <c r="A1611">
        <v>1054</v>
      </c>
      <c r="B1611" s="1" t="s">
        <v>859</v>
      </c>
      <c r="C1611" s="1" t="s">
        <v>860</v>
      </c>
      <c r="D1611" s="1" t="s">
        <v>861</v>
      </c>
      <c r="E1611" s="1" t="s">
        <v>93</v>
      </c>
      <c r="F1611" s="1" t="s">
        <v>15</v>
      </c>
      <c r="G1611">
        <v>366</v>
      </c>
      <c r="H1611">
        <v>3</v>
      </c>
      <c r="I1611">
        <v>16</v>
      </c>
      <c r="J1611">
        <v>2</v>
      </c>
      <c r="K1611">
        <v>0.2</v>
      </c>
      <c r="L1611" s="1" t="s">
        <v>263</v>
      </c>
      <c r="M1611">
        <v>1</v>
      </c>
      <c r="N1611">
        <v>3</v>
      </c>
      <c r="O1611">
        <v>599.99</v>
      </c>
      <c r="P1611">
        <v>2016</v>
      </c>
      <c r="Q1611" s="1" t="s">
        <v>19</v>
      </c>
      <c r="R1611" s="1" t="s">
        <v>24</v>
      </c>
      <c r="S1611">
        <v>959.98400000000004</v>
      </c>
      <c r="T1611" t="str">
        <f>_xlfn.CONCAT(bike_store_customer_order[[#This Row],[first_name]]," ",bike_store_customer_order[[#This Row],[last_name]])</f>
        <v>Arielle Levine</v>
      </c>
    </row>
    <row r="1612" spans="1:20" x14ac:dyDescent="0.3">
      <c r="A1612">
        <v>1288</v>
      </c>
      <c r="B1612" s="1" t="s">
        <v>2988</v>
      </c>
      <c r="C1612" s="1" t="s">
        <v>2971</v>
      </c>
      <c r="D1612" s="1" t="s">
        <v>2989</v>
      </c>
      <c r="E1612" s="1" t="s">
        <v>86</v>
      </c>
      <c r="F1612" s="1" t="s">
        <v>21</v>
      </c>
      <c r="G1612">
        <v>189</v>
      </c>
      <c r="H1612">
        <v>1</v>
      </c>
      <c r="I1612">
        <v>16</v>
      </c>
      <c r="J1612">
        <v>2</v>
      </c>
      <c r="K1612">
        <v>0.2</v>
      </c>
      <c r="L1612" s="1" t="s">
        <v>263</v>
      </c>
      <c r="M1612">
        <v>1</v>
      </c>
      <c r="N1612">
        <v>3</v>
      </c>
      <c r="O1612">
        <v>599.99</v>
      </c>
      <c r="P1612">
        <v>2016</v>
      </c>
      <c r="Q1612" s="1" t="s">
        <v>19</v>
      </c>
      <c r="R1612" s="1" t="s">
        <v>24</v>
      </c>
      <c r="S1612">
        <v>959.98400000000004</v>
      </c>
      <c r="T1612" t="str">
        <f>_xlfn.CONCAT(bike_store_customer_order[[#This Row],[first_name]]," ",bike_store_customer_order[[#This Row],[last_name]])</f>
        <v>Allie Conley</v>
      </c>
    </row>
    <row r="1613" spans="1:20" x14ac:dyDescent="0.3">
      <c r="A1613">
        <v>1301</v>
      </c>
      <c r="B1613" s="1" t="s">
        <v>781</v>
      </c>
      <c r="C1613" s="1" t="s">
        <v>782</v>
      </c>
      <c r="D1613" s="1" t="s">
        <v>783</v>
      </c>
      <c r="E1613" s="1" t="s">
        <v>86</v>
      </c>
      <c r="F1613" s="1" t="s">
        <v>21</v>
      </c>
      <c r="G1613">
        <v>278</v>
      </c>
      <c r="H1613">
        <v>1</v>
      </c>
      <c r="I1613">
        <v>16</v>
      </c>
      <c r="J1613">
        <v>1</v>
      </c>
      <c r="K1613">
        <v>0.2</v>
      </c>
      <c r="L1613" s="1" t="s">
        <v>263</v>
      </c>
      <c r="M1613">
        <v>1</v>
      </c>
      <c r="N1613">
        <v>3</v>
      </c>
      <c r="O1613">
        <v>599.99</v>
      </c>
      <c r="P1613">
        <v>2016</v>
      </c>
      <c r="Q1613" s="1" t="s">
        <v>19</v>
      </c>
      <c r="R1613" s="1" t="s">
        <v>24</v>
      </c>
      <c r="S1613">
        <v>479.99200000000002</v>
      </c>
      <c r="T1613" t="str">
        <f>_xlfn.CONCAT(bike_store_customer_order[[#This Row],[first_name]]," ",bike_store_customer_order[[#This Row],[last_name]])</f>
        <v>Raven Curtis</v>
      </c>
    </row>
    <row r="1614" spans="1:20" x14ac:dyDescent="0.3">
      <c r="A1614">
        <v>1374</v>
      </c>
      <c r="B1614" s="1" t="s">
        <v>2360</v>
      </c>
      <c r="C1614" s="1" t="s">
        <v>875</v>
      </c>
      <c r="D1614" s="1" t="s">
        <v>2361</v>
      </c>
      <c r="E1614" s="1" t="s">
        <v>37</v>
      </c>
      <c r="F1614" s="1" t="s">
        <v>21</v>
      </c>
      <c r="G1614">
        <v>518</v>
      </c>
      <c r="H1614">
        <v>1</v>
      </c>
      <c r="I1614">
        <v>16</v>
      </c>
      <c r="J1614">
        <v>2</v>
      </c>
      <c r="K1614">
        <v>0.2</v>
      </c>
      <c r="L1614" s="1" t="s">
        <v>263</v>
      </c>
      <c r="M1614">
        <v>1</v>
      </c>
      <c r="N1614">
        <v>3</v>
      </c>
      <c r="O1614">
        <v>599.99</v>
      </c>
      <c r="P1614">
        <v>2016</v>
      </c>
      <c r="Q1614" s="1" t="s">
        <v>19</v>
      </c>
      <c r="R1614" s="1" t="s">
        <v>24</v>
      </c>
      <c r="S1614">
        <v>959.98400000000004</v>
      </c>
      <c r="T1614" t="str">
        <f>_xlfn.CONCAT(bike_store_customer_order[[#This Row],[first_name]]," ",bike_store_customer_order[[#This Row],[last_name]])</f>
        <v>Juliane Dillard</v>
      </c>
    </row>
    <row r="1615" spans="1:20" x14ac:dyDescent="0.3">
      <c r="A1615">
        <v>231</v>
      </c>
      <c r="B1615" s="1" t="s">
        <v>2022</v>
      </c>
      <c r="C1615" s="1" t="s">
        <v>1492</v>
      </c>
      <c r="D1615" s="1" t="s">
        <v>2023</v>
      </c>
      <c r="E1615" s="1" t="s">
        <v>174</v>
      </c>
      <c r="F1615" s="1" t="s">
        <v>21</v>
      </c>
      <c r="G1615">
        <v>1296</v>
      </c>
      <c r="H1615">
        <v>3</v>
      </c>
      <c r="I1615">
        <v>16</v>
      </c>
      <c r="J1615">
        <v>1</v>
      </c>
      <c r="K1615">
        <v>0.05</v>
      </c>
      <c r="L1615" s="1" t="s">
        <v>263</v>
      </c>
      <c r="M1615">
        <v>1</v>
      </c>
      <c r="N1615">
        <v>3</v>
      </c>
      <c r="O1615">
        <v>599.99</v>
      </c>
      <c r="P1615">
        <v>2016</v>
      </c>
      <c r="Q1615" s="1" t="s">
        <v>19</v>
      </c>
      <c r="R1615" s="1" t="s">
        <v>24</v>
      </c>
      <c r="S1615">
        <v>569.9905</v>
      </c>
      <c r="T1615" t="str">
        <f>_xlfn.CONCAT(bike_store_customer_order[[#This Row],[first_name]]," ",bike_store_customer_order[[#This Row],[last_name]])</f>
        <v>Jenee Rasmussen</v>
      </c>
    </row>
    <row r="1616" spans="1:20" x14ac:dyDescent="0.3">
      <c r="A1616">
        <v>1072</v>
      </c>
      <c r="B1616" s="1" t="s">
        <v>2990</v>
      </c>
      <c r="C1616" s="1" t="s">
        <v>1833</v>
      </c>
      <c r="D1616" s="1" t="s">
        <v>2991</v>
      </c>
      <c r="E1616" s="1" t="s">
        <v>177</v>
      </c>
      <c r="F1616" s="1" t="s">
        <v>15</v>
      </c>
      <c r="G1616">
        <v>748</v>
      </c>
      <c r="H1616">
        <v>1</v>
      </c>
      <c r="I1616">
        <v>16</v>
      </c>
      <c r="J1616">
        <v>2</v>
      </c>
      <c r="K1616">
        <v>0.1</v>
      </c>
      <c r="L1616" s="1" t="s">
        <v>263</v>
      </c>
      <c r="M1616">
        <v>1</v>
      </c>
      <c r="N1616">
        <v>3</v>
      </c>
      <c r="O1616">
        <v>599.99</v>
      </c>
      <c r="P1616">
        <v>2016</v>
      </c>
      <c r="Q1616" s="1" t="s">
        <v>19</v>
      </c>
      <c r="R1616" s="1" t="s">
        <v>24</v>
      </c>
      <c r="S1616">
        <v>1079.982</v>
      </c>
      <c r="T1616" t="str">
        <f>_xlfn.CONCAT(bike_store_customer_order[[#This Row],[first_name]]," ",bike_store_customer_order[[#This Row],[last_name]])</f>
        <v>Maryalice Henry</v>
      </c>
    </row>
    <row r="1617" spans="1:20" x14ac:dyDescent="0.3">
      <c r="A1617">
        <v>931</v>
      </c>
      <c r="B1617" s="1" t="s">
        <v>2109</v>
      </c>
      <c r="C1617" s="1" t="s">
        <v>2110</v>
      </c>
      <c r="D1617" s="1" t="s">
        <v>2111</v>
      </c>
      <c r="E1617" s="1" t="s">
        <v>29</v>
      </c>
      <c r="F1617" s="1" t="s">
        <v>15</v>
      </c>
      <c r="G1617">
        <v>1315</v>
      </c>
      <c r="H1617">
        <v>5</v>
      </c>
      <c r="I1617">
        <v>16</v>
      </c>
      <c r="J1617">
        <v>2</v>
      </c>
      <c r="K1617">
        <v>0.2</v>
      </c>
      <c r="L1617" s="1" t="s">
        <v>263</v>
      </c>
      <c r="M1617">
        <v>1</v>
      </c>
      <c r="N1617">
        <v>3</v>
      </c>
      <c r="O1617">
        <v>599.99</v>
      </c>
      <c r="P1617">
        <v>2016</v>
      </c>
      <c r="Q1617" s="1" t="s">
        <v>19</v>
      </c>
      <c r="R1617" s="1" t="s">
        <v>24</v>
      </c>
      <c r="S1617">
        <v>959.98400000000004</v>
      </c>
      <c r="T1617" t="str">
        <f>_xlfn.CONCAT(bike_store_customer_order[[#This Row],[first_name]]," ",bike_store_customer_order[[#This Row],[last_name]])</f>
        <v>Porter Bass</v>
      </c>
    </row>
    <row r="1618" spans="1:20" x14ac:dyDescent="0.3">
      <c r="A1618">
        <v>1438</v>
      </c>
      <c r="B1618" s="1" t="s">
        <v>1171</v>
      </c>
      <c r="C1618" s="1" t="s">
        <v>1157</v>
      </c>
      <c r="D1618" s="1" t="s">
        <v>2492</v>
      </c>
      <c r="E1618" s="1" t="s">
        <v>76</v>
      </c>
      <c r="F1618" s="1" t="s">
        <v>21</v>
      </c>
      <c r="G1618">
        <v>927</v>
      </c>
      <c r="H1618">
        <v>2</v>
      </c>
      <c r="I1618">
        <v>16</v>
      </c>
      <c r="J1618">
        <v>2</v>
      </c>
      <c r="K1618">
        <v>0.2</v>
      </c>
      <c r="L1618" s="1" t="s">
        <v>263</v>
      </c>
      <c r="M1618">
        <v>1</v>
      </c>
      <c r="N1618">
        <v>3</v>
      </c>
      <c r="O1618">
        <v>599.99</v>
      </c>
      <c r="P1618">
        <v>2016</v>
      </c>
      <c r="Q1618" s="1" t="s">
        <v>19</v>
      </c>
      <c r="R1618" s="1" t="s">
        <v>24</v>
      </c>
      <c r="S1618">
        <v>959.98400000000004</v>
      </c>
      <c r="T1618" t="str">
        <f>_xlfn.CONCAT(bike_store_customer_order[[#This Row],[first_name]]," ",bike_store_customer_order[[#This Row],[last_name]])</f>
        <v>Lee Dunn</v>
      </c>
    </row>
    <row r="1619" spans="1:20" x14ac:dyDescent="0.3">
      <c r="A1619">
        <v>621</v>
      </c>
      <c r="B1619" s="1" t="s">
        <v>1888</v>
      </c>
      <c r="C1619" s="1" t="s">
        <v>1889</v>
      </c>
      <c r="D1619" s="1" t="s">
        <v>1890</v>
      </c>
      <c r="E1619" s="1" t="s">
        <v>89</v>
      </c>
      <c r="F1619" s="1" t="s">
        <v>21</v>
      </c>
      <c r="G1619">
        <v>995</v>
      </c>
      <c r="H1619">
        <v>1</v>
      </c>
      <c r="I1619">
        <v>16</v>
      </c>
      <c r="J1619">
        <v>2</v>
      </c>
      <c r="K1619">
        <v>0.1</v>
      </c>
      <c r="L1619" s="1" t="s">
        <v>263</v>
      </c>
      <c r="M1619">
        <v>1</v>
      </c>
      <c r="N1619">
        <v>3</v>
      </c>
      <c r="O1619">
        <v>599.99</v>
      </c>
      <c r="P1619">
        <v>2016</v>
      </c>
      <c r="Q1619" s="1" t="s">
        <v>19</v>
      </c>
      <c r="R1619" s="1" t="s">
        <v>24</v>
      </c>
      <c r="S1619">
        <v>1079.982</v>
      </c>
      <c r="T1619" t="str">
        <f>_xlfn.CONCAT(bike_store_customer_order[[#This Row],[first_name]]," ",bike_store_customer_order[[#This Row],[last_name]])</f>
        <v>Basil Ballard</v>
      </c>
    </row>
    <row r="1620" spans="1:20" x14ac:dyDescent="0.3">
      <c r="A1620">
        <v>138</v>
      </c>
      <c r="B1620" s="1" t="s">
        <v>1603</v>
      </c>
      <c r="C1620" s="1" t="s">
        <v>1604</v>
      </c>
      <c r="D1620" s="1" t="s">
        <v>1605</v>
      </c>
      <c r="E1620" s="1" t="s">
        <v>122</v>
      </c>
      <c r="F1620" s="1" t="s">
        <v>21</v>
      </c>
      <c r="G1620">
        <v>944</v>
      </c>
      <c r="H1620">
        <v>2</v>
      </c>
      <c r="I1620">
        <v>16</v>
      </c>
      <c r="J1620">
        <v>2</v>
      </c>
      <c r="K1620">
        <v>0.1</v>
      </c>
      <c r="L1620" s="1" t="s">
        <v>263</v>
      </c>
      <c r="M1620">
        <v>1</v>
      </c>
      <c r="N1620">
        <v>3</v>
      </c>
      <c r="O1620">
        <v>599.99</v>
      </c>
      <c r="P1620">
        <v>2016</v>
      </c>
      <c r="Q1620" s="1" t="s">
        <v>19</v>
      </c>
      <c r="R1620" s="1" t="s">
        <v>24</v>
      </c>
      <c r="S1620">
        <v>1079.982</v>
      </c>
      <c r="T1620" t="str">
        <f>_xlfn.CONCAT(bike_store_customer_order[[#This Row],[first_name]]," ",bike_store_customer_order[[#This Row],[last_name]])</f>
        <v>Jone Bernard</v>
      </c>
    </row>
    <row r="1621" spans="1:20" x14ac:dyDescent="0.3">
      <c r="A1621">
        <v>495</v>
      </c>
      <c r="B1621" s="1" t="s">
        <v>1359</v>
      </c>
      <c r="C1621" s="1" t="s">
        <v>643</v>
      </c>
      <c r="D1621" s="1" t="s">
        <v>1513</v>
      </c>
      <c r="E1621" s="1" t="s">
        <v>166</v>
      </c>
      <c r="F1621" s="1" t="s">
        <v>21</v>
      </c>
      <c r="G1621">
        <v>1011</v>
      </c>
      <c r="H1621">
        <v>3</v>
      </c>
      <c r="I1621">
        <v>16</v>
      </c>
      <c r="J1621">
        <v>2</v>
      </c>
      <c r="K1621">
        <v>0.2</v>
      </c>
      <c r="L1621" s="1" t="s">
        <v>263</v>
      </c>
      <c r="M1621">
        <v>1</v>
      </c>
      <c r="N1621">
        <v>3</v>
      </c>
      <c r="O1621">
        <v>599.99</v>
      </c>
      <c r="P1621">
        <v>2016</v>
      </c>
      <c r="Q1621" s="1" t="s">
        <v>19</v>
      </c>
      <c r="R1621" s="1" t="s">
        <v>24</v>
      </c>
      <c r="S1621">
        <v>959.98400000000004</v>
      </c>
      <c r="T1621" t="str">
        <f>_xlfn.CONCAT(bike_store_customer_order[[#This Row],[first_name]]," ",bike_store_customer_order[[#This Row],[last_name]])</f>
        <v>Travis Goodman</v>
      </c>
    </row>
    <row r="1622" spans="1:20" x14ac:dyDescent="0.3">
      <c r="A1622">
        <v>24</v>
      </c>
      <c r="B1622" s="1" t="s">
        <v>2500</v>
      </c>
      <c r="C1622" s="1" t="s">
        <v>2501</v>
      </c>
      <c r="D1622" s="1" t="s">
        <v>2502</v>
      </c>
      <c r="E1622" s="1" t="s">
        <v>149</v>
      </c>
      <c r="F1622" s="1" t="s">
        <v>21</v>
      </c>
      <c r="G1622">
        <v>185</v>
      </c>
      <c r="H1622">
        <v>1</v>
      </c>
      <c r="I1622">
        <v>20</v>
      </c>
      <c r="J1622">
        <v>1</v>
      </c>
      <c r="K1622">
        <v>0.1</v>
      </c>
      <c r="L1622" s="1" t="s">
        <v>304</v>
      </c>
      <c r="M1622">
        <v>1</v>
      </c>
      <c r="N1622">
        <v>3</v>
      </c>
      <c r="O1622">
        <v>599.99</v>
      </c>
      <c r="P1622">
        <v>2016</v>
      </c>
      <c r="Q1622" s="1" t="s">
        <v>19</v>
      </c>
      <c r="R1622" s="1" t="s">
        <v>24</v>
      </c>
      <c r="S1622">
        <v>539.99099999999999</v>
      </c>
      <c r="T1622" t="str">
        <f>_xlfn.CONCAT(bike_store_customer_order[[#This Row],[first_name]]," ",bike_store_customer_order[[#This Row],[last_name]])</f>
        <v>Corene Wall</v>
      </c>
    </row>
    <row r="1623" spans="1:20" x14ac:dyDescent="0.3">
      <c r="A1623">
        <v>30</v>
      </c>
      <c r="B1623" s="1" t="s">
        <v>630</v>
      </c>
      <c r="C1623" s="1" t="s">
        <v>1256</v>
      </c>
      <c r="D1623" s="1" t="s">
        <v>1257</v>
      </c>
      <c r="E1623" s="1" t="s">
        <v>180</v>
      </c>
      <c r="F1623" s="1" t="s">
        <v>21</v>
      </c>
      <c r="G1623">
        <v>444</v>
      </c>
      <c r="H1623">
        <v>3</v>
      </c>
      <c r="I1623">
        <v>20</v>
      </c>
      <c r="J1623">
        <v>2</v>
      </c>
      <c r="K1623">
        <v>0.05</v>
      </c>
      <c r="L1623" s="1" t="s">
        <v>304</v>
      </c>
      <c r="M1623">
        <v>1</v>
      </c>
      <c r="N1623">
        <v>3</v>
      </c>
      <c r="O1623">
        <v>599.99</v>
      </c>
      <c r="P1623">
        <v>2016</v>
      </c>
      <c r="Q1623" s="1" t="s">
        <v>19</v>
      </c>
      <c r="R1623" s="1" t="s">
        <v>24</v>
      </c>
      <c r="S1623">
        <v>1139.981</v>
      </c>
      <c r="T1623" t="str">
        <f>_xlfn.CONCAT(bike_store_customer_order[[#This Row],[first_name]]," ",bike_store_customer_order[[#This Row],[last_name]])</f>
        <v>Jamaal Albert</v>
      </c>
    </row>
    <row r="1624" spans="1:20" x14ac:dyDescent="0.3">
      <c r="A1624">
        <v>30</v>
      </c>
      <c r="B1624" s="1" t="s">
        <v>630</v>
      </c>
      <c r="C1624" s="1" t="s">
        <v>1256</v>
      </c>
      <c r="D1624" s="1" t="s">
        <v>1257</v>
      </c>
      <c r="E1624" s="1" t="s">
        <v>180</v>
      </c>
      <c r="F1624" s="1" t="s">
        <v>21</v>
      </c>
      <c r="G1624">
        <v>349</v>
      </c>
      <c r="H1624">
        <v>1</v>
      </c>
      <c r="I1624">
        <v>20</v>
      </c>
      <c r="J1624">
        <v>2</v>
      </c>
      <c r="K1624">
        <v>0.2</v>
      </c>
      <c r="L1624" s="1" t="s">
        <v>304</v>
      </c>
      <c r="M1624">
        <v>1</v>
      </c>
      <c r="N1624">
        <v>3</v>
      </c>
      <c r="O1624">
        <v>599.99</v>
      </c>
      <c r="P1624">
        <v>2016</v>
      </c>
      <c r="Q1624" s="1" t="s">
        <v>19</v>
      </c>
      <c r="R1624" s="1" t="s">
        <v>24</v>
      </c>
      <c r="S1624">
        <v>959.98400000000004</v>
      </c>
      <c r="T1624" t="str">
        <f>_xlfn.CONCAT(bike_store_customer_order[[#This Row],[first_name]]," ",bike_store_customer_order[[#This Row],[last_name]])</f>
        <v>Jamaal Albert</v>
      </c>
    </row>
    <row r="1625" spans="1:20" x14ac:dyDescent="0.3">
      <c r="A1625">
        <v>31</v>
      </c>
      <c r="B1625" s="1" t="s">
        <v>823</v>
      </c>
      <c r="C1625" s="1" t="s">
        <v>824</v>
      </c>
      <c r="D1625" s="1" t="s">
        <v>825</v>
      </c>
      <c r="E1625" s="1" t="s">
        <v>20</v>
      </c>
      <c r="F1625" s="1" t="s">
        <v>21</v>
      </c>
      <c r="G1625">
        <v>350</v>
      </c>
      <c r="H1625">
        <v>2</v>
      </c>
      <c r="I1625">
        <v>20</v>
      </c>
      <c r="J1625">
        <v>1</v>
      </c>
      <c r="K1625">
        <v>7.0000000000000007E-2</v>
      </c>
      <c r="L1625" s="1" t="s">
        <v>304</v>
      </c>
      <c r="M1625">
        <v>1</v>
      </c>
      <c r="N1625">
        <v>3</v>
      </c>
      <c r="O1625">
        <v>599.99</v>
      </c>
      <c r="P1625">
        <v>2016</v>
      </c>
      <c r="Q1625" s="1" t="s">
        <v>19</v>
      </c>
      <c r="R1625" s="1" t="s">
        <v>24</v>
      </c>
      <c r="S1625">
        <v>557.99069999999995</v>
      </c>
      <c r="T1625" t="str">
        <f>_xlfn.CONCAT(bike_store_customer_order[[#This Row],[first_name]]," ",bike_store_customer_order[[#This Row],[last_name]])</f>
        <v>Williemae Holloway</v>
      </c>
    </row>
    <row r="1626" spans="1:20" x14ac:dyDescent="0.3">
      <c r="A1626">
        <v>46</v>
      </c>
      <c r="B1626" s="1" t="s">
        <v>1229</v>
      </c>
      <c r="C1626" s="1" t="s">
        <v>652</v>
      </c>
      <c r="D1626" s="1" t="s">
        <v>1230</v>
      </c>
      <c r="E1626" s="1" t="s">
        <v>146</v>
      </c>
      <c r="F1626" s="1" t="s">
        <v>21</v>
      </c>
      <c r="G1626">
        <v>132</v>
      </c>
      <c r="H1626">
        <v>2</v>
      </c>
      <c r="I1626">
        <v>20</v>
      </c>
      <c r="J1626">
        <v>1</v>
      </c>
      <c r="K1626">
        <v>0.05</v>
      </c>
      <c r="L1626" s="1" t="s">
        <v>304</v>
      </c>
      <c r="M1626">
        <v>1</v>
      </c>
      <c r="N1626">
        <v>3</v>
      </c>
      <c r="O1626">
        <v>599.99</v>
      </c>
      <c r="P1626">
        <v>2016</v>
      </c>
      <c r="Q1626" s="1" t="s">
        <v>19</v>
      </c>
      <c r="R1626" s="1" t="s">
        <v>24</v>
      </c>
      <c r="S1626">
        <v>569.9905</v>
      </c>
      <c r="T1626" t="str">
        <f>_xlfn.CONCAT(bike_store_customer_order[[#This Row],[first_name]]," ",bike_store_customer_order[[#This Row],[last_name]])</f>
        <v>Monika Berg</v>
      </c>
    </row>
    <row r="1627" spans="1:20" x14ac:dyDescent="0.3">
      <c r="A1627">
        <v>50</v>
      </c>
      <c r="B1627" s="1" t="s">
        <v>1606</v>
      </c>
      <c r="C1627" s="1" t="s">
        <v>1607</v>
      </c>
      <c r="D1627" s="1" t="s">
        <v>1608</v>
      </c>
      <c r="E1627" s="1" t="s">
        <v>85</v>
      </c>
      <c r="F1627" s="1" t="s">
        <v>15</v>
      </c>
      <c r="G1627">
        <v>70</v>
      </c>
      <c r="H1627">
        <v>3</v>
      </c>
      <c r="I1627">
        <v>20</v>
      </c>
      <c r="J1627">
        <v>1</v>
      </c>
      <c r="K1627">
        <v>0.05</v>
      </c>
      <c r="L1627" s="1" t="s">
        <v>304</v>
      </c>
      <c r="M1627">
        <v>1</v>
      </c>
      <c r="N1627">
        <v>3</v>
      </c>
      <c r="O1627">
        <v>599.99</v>
      </c>
      <c r="P1627">
        <v>2016</v>
      </c>
      <c r="Q1627" s="1" t="s">
        <v>19</v>
      </c>
      <c r="R1627" s="1" t="s">
        <v>24</v>
      </c>
      <c r="S1627">
        <v>569.9905</v>
      </c>
      <c r="T1627" t="str">
        <f>_xlfn.CONCAT(bike_store_customer_order[[#This Row],[first_name]]," ",bike_store_customer_order[[#This Row],[last_name]])</f>
        <v>Cleotilde Booth</v>
      </c>
    </row>
    <row r="1628" spans="1:20" x14ac:dyDescent="0.3">
      <c r="A1628">
        <v>77</v>
      </c>
      <c r="B1628" s="1" t="s">
        <v>1263</v>
      </c>
      <c r="C1628" s="1" t="s">
        <v>1264</v>
      </c>
      <c r="D1628" s="1" t="s">
        <v>1265</v>
      </c>
      <c r="E1628" s="1" t="s">
        <v>177</v>
      </c>
      <c r="F1628" s="1" t="s">
        <v>15</v>
      </c>
      <c r="G1628">
        <v>407</v>
      </c>
      <c r="H1628">
        <v>1</v>
      </c>
      <c r="I1628">
        <v>20</v>
      </c>
      <c r="J1628">
        <v>1</v>
      </c>
      <c r="K1628">
        <v>0.2</v>
      </c>
      <c r="L1628" s="1" t="s">
        <v>304</v>
      </c>
      <c r="M1628">
        <v>1</v>
      </c>
      <c r="N1628">
        <v>3</v>
      </c>
      <c r="O1628">
        <v>599.99</v>
      </c>
      <c r="P1628">
        <v>2016</v>
      </c>
      <c r="Q1628" s="1" t="s">
        <v>19</v>
      </c>
      <c r="R1628" s="1" t="s">
        <v>24</v>
      </c>
      <c r="S1628">
        <v>479.99200000000002</v>
      </c>
      <c r="T1628" t="str">
        <f>_xlfn.CONCAT(bike_store_customer_order[[#This Row],[first_name]]," ",bike_store_customer_order[[#This Row],[last_name]])</f>
        <v>Keri Bridges</v>
      </c>
    </row>
    <row r="1629" spans="1:20" x14ac:dyDescent="0.3">
      <c r="A1629">
        <v>88</v>
      </c>
      <c r="B1629" s="1" t="s">
        <v>2861</v>
      </c>
      <c r="C1629" s="1" t="s">
        <v>2862</v>
      </c>
      <c r="D1629" s="1" t="s">
        <v>2863</v>
      </c>
      <c r="E1629" s="1" t="s">
        <v>131</v>
      </c>
      <c r="F1629" s="1" t="s">
        <v>27</v>
      </c>
      <c r="G1629">
        <v>418</v>
      </c>
      <c r="H1629">
        <v>2</v>
      </c>
      <c r="I1629">
        <v>20</v>
      </c>
      <c r="J1629">
        <v>1</v>
      </c>
      <c r="K1629">
        <v>0.05</v>
      </c>
      <c r="L1629" s="1" t="s">
        <v>304</v>
      </c>
      <c r="M1629">
        <v>1</v>
      </c>
      <c r="N1629">
        <v>3</v>
      </c>
      <c r="O1629">
        <v>599.99</v>
      </c>
      <c r="P1629">
        <v>2016</v>
      </c>
      <c r="Q1629" s="1" t="s">
        <v>19</v>
      </c>
      <c r="R1629" s="1" t="s">
        <v>24</v>
      </c>
      <c r="S1629">
        <v>569.9905</v>
      </c>
      <c r="T1629" t="str">
        <f>_xlfn.CONCAT(bike_store_customer_order[[#This Row],[first_name]]," ",bike_store_customer_order[[#This Row],[last_name]])</f>
        <v>Titus Bullock</v>
      </c>
    </row>
    <row r="1630" spans="1:20" x14ac:dyDescent="0.3">
      <c r="A1630">
        <v>94</v>
      </c>
      <c r="B1630" s="1" t="s">
        <v>2864</v>
      </c>
      <c r="C1630" s="1" t="s">
        <v>2569</v>
      </c>
      <c r="D1630" s="1" t="s">
        <v>2865</v>
      </c>
      <c r="E1630" s="1" t="s">
        <v>60</v>
      </c>
      <c r="F1630" s="1" t="s">
        <v>27</v>
      </c>
      <c r="G1630">
        <v>6</v>
      </c>
      <c r="H1630">
        <v>3</v>
      </c>
      <c r="I1630">
        <v>20</v>
      </c>
      <c r="J1630">
        <v>1</v>
      </c>
      <c r="K1630">
        <v>0.1</v>
      </c>
      <c r="L1630" s="1" t="s">
        <v>304</v>
      </c>
      <c r="M1630">
        <v>1</v>
      </c>
      <c r="N1630">
        <v>3</v>
      </c>
      <c r="O1630">
        <v>599.99</v>
      </c>
      <c r="P1630">
        <v>2016</v>
      </c>
      <c r="Q1630" s="1" t="s">
        <v>19</v>
      </c>
      <c r="R1630" s="1" t="s">
        <v>24</v>
      </c>
      <c r="S1630">
        <v>539.99099999999999</v>
      </c>
      <c r="T1630" t="str">
        <f>_xlfn.CONCAT(bike_store_customer_order[[#This Row],[first_name]]," ",bike_store_customer_order[[#This Row],[last_name]])</f>
        <v>Sharyn Hopkins</v>
      </c>
    </row>
    <row r="1631" spans="1:20" x14ac:dyDescent="0.3">
      <c r="A1631">
        <v>99</v>
      </c>
      <c r="B1631" s="1" t="s">
        <v>1065</v>
      </c>
      <c r="C1631" s="1" t="s">
        <v>1066</v>
      </c>
      <c r="D1631" s="1" t="s">
        <v>1067</v>
      </c>
      <c r="E1631" s="1" t="s">
        <v>44</v>
      </c>
      <c r="F1631" s="1" t="s">
        <v>27</v>
      </c>
      <c r="G1631">
        <v>169</v>
      </c>
      <c r="H1631">
        <v>1</v>
      </c>
      <c r="I1631">
        <v>20</v>
      </c>
      <c r="J1631">
        <v>2</v>
      </c>
      <c r="K1631">
        <v>0.1</v>
      </c>
      <c r="L1631" s="1" t="s">
        <v>304</v>
      </c>
      <c r="M1631">
        <v>1</v>
      </c>
      <c r="N1631">
        <v>3</v>
      </c>
      <c r="O1631">
        <v>599.99</v>
      </c>
      <c r="P1631">
        <v>2016</v>
      </c>
      <c r="Q1631" s="1" t="s">
        <v>19</v>
      </c>
      <c r="R1631" s="1" t="s">
        <v>24</v>
      </c>
      <c r="S1631">
        <v>1079.982</v>
      </c>
      <c r="T1631" t="str">
        <f>_xlfn.CONCAT(bike_store_customer_order[[#This Row],[first_name]]," ",bike_store_customer_order[[#This Row],[last_name]])</f>
        <v>Carie Kidd</v>
      </c>
    </row>
    <row r="1632" spans="1:20" x14ac:dyDescent="0.3">
      <c r="A1632">
        <v>117</v>
      </c>
      <c r="B1632" s="1" t="s">
        <v>1068</v>
      </c>
      <c r="C1632" s="1" t="s">
        <v>1069</v>
      </c>
      <c r="D1632" s="1" t="s">
        <v>1070</v>
      </c>
      <c r="E1632" s="1" t="s">
        <v>85</v>
      </c>
      <c r="F1632" s="1" t="s">
        <v>15</v>
      </c>
      <c r="G1632">
        <v>173</v>
      </c>
      <c r="H1632">
        <v>3</v>
      </c>
      <c r="I1632">
        <v>20</v>
      </c>
      <c r="J1632">
        <v>2</v>
      </c>
      <c r="K1632">
        <v>0.05</v>
      </c>
      <c r="L1632" s="1" t="s">
        <v>304</v>
      </c>
      <c r="M1632">
        <v>1</v>
      </c>
      <c r="N1632">
        <v>3</v>
      </c>
      <c r="O1632">
        <v>599.99</v>
      </c>
      <c r="P1632">
        <v>2016</v>
      </c>
      <c r="Q1632" s="1" t="s">
        <v>19</v>
      </c>
      <c r="R1632" s="1" t="s">
        <v>24</v>
      </c>
      <c r="S1632">
        <v>1139.981</v>
      </c>
      <c r="T1632" t="str">
        <f>_xlfn.CONCAT(bike_store_customer_order[[#This Row],[first_name]]," ",bike_store_customer_order[[#This Row],[last_name]])</f>
        <v>Dacia William</v>
      </c>
    </row>
    <row r="1633" spans="1:20" x14ac:dyDescent="0.3">
      <c r="A1633">
        <v>121</v>
      </c>
      <c r="B1633" s="1" t="s">
        <v>2992</v>
      </c>
      <c r="C1633" s="1" t="s">
        <v>2812</v>
      </c>
      <c r="D1633" s="1" t="s">
        <v>2993</v>
      </c>
      <c r="E1633" s="1" t="s">
        <v>154</v>
      </c>
      <c r="F1633" s="1" t="s">
        <v>21</v>
      </c>
      <c r="G1633">
        <v>177</v>
      </c>
      <c r="H1633">
        <v>1</v>
      </c>
      <c r="I1633">
        <v>20</v>
      </c>
      <c r="J1633">
        <v>2</v>
      </c>
      <c r="K1633">
        <v>0.1</v>
      </c>
      <c r="L1633" s="1" t="s">
        <v>304</v>
      </c>
      <c r="M1633">
        <v>1</v>
      </c>
      <c r="N1633">
        <v>3</v>
      </c>
      <c r="O1633">
        <v>599.99</v>
      </c>
      <c r="P1633">
        <v>2016</v>
      </c>
      <c r="Q1633" s="1" t="s">
        <v>19</v>
      </c>
      <c r="R1633" s="1" t="s">
        <v>24</v>
      </c>
      <c r="S1633">
        <v>1079.982</v>
      </c>
      <c r="T1633" t="str">
        <f>_xlfn.CONCAT(bike_store_customer_order[[#This Row],[first_name]]," ",bike_store_customer_order[[#This Row],[last_name]])</f>
        <v>Lucy Woods</v>
      </c>
    </row>
    <row r="1634" spans="1:20" x14ac:dyDescent="0.3">
      <c r="A1634">
        <v>133</v>
      </c>
      <c r="B1634" s="1" t="s">
        <v>2994</v>
      </c>
      <c r="C1634" s="1" t="s">
        <v>791</v>
      </c>
      <c r="D1634" s="1" t="s">
        <v>2995</v>
      </c>
      <c r="E1634" s="1" t="s">
        <v>179</v>
      </c>
      <c r="F1634" s="1" t="s">
        <v>27</v>
      </c>
      <c r="G1634">
        <v>287</v>
      </c>
      <c r="H1634">
        <v>4</v>
      </c>
      <c r="I1634">
        <v>20</v>
      </c>
      <c r="J1634">
        <v>1</v>
      </c>
      <c r="K1634">
        <v>0.05</v>
      </c>
      <c r="L1634" s="1" t="s">
        <v>304</v>
      </c>
      <c r="M1634">
        <v>1</v>
      </c>
      <c r="N1634">
        <v>3</v>
      </c>
      <c r="O1634">
        <v>599.99</v>
      </c>
      <c r="P1634">
        <v>2016</v>
      </c>
      <c r="Q1634" s="1" t="s">
        <v>19</v>
      </c>
      <c r="R1634" s="1" t="s">
        <v>24</v>
      </c>
      <c r="S1634">
        <v>569.9905</v>
      </c>
      <c r="T1634" t="str">
        <f>_xlfn.CONCAT(bike_store_customer_order[[#This Row],[first_name]]," ",bike_store_customer_order[[#This Row],[last_name]])</f>
        <v>Delbert Wilkins</v>
      </c>
    </row>
    <row r="1635" spans="1:20" x14ac:dyDescent="0.3">
      <c r="A1635">
        <v>159</v>
      </c>
      <c r="B1635" s="1" t="s">
        <v>2978</v>
      </c>
      <c r="C1635" s="1" t="s">
        <v>2979</v>
      </c>
      <c r="D1635" s="1" t="s">
        <v>2980</v>
      </c>
      <c r="E1635" s="1" t="s">
        <v>93</v>
      </c>
      <c r="F1635" s="1" t="s">
        <v>15</v>
      </c>
      <c r="G1635">
        <v>282</v>
      </c>
      <c r="H1635">
        <v>1</v>
      </c>
      <c r="I1635">
        <v>20</v>
      </c>
      <c r="J1635">
        <v>1</v>
      </c>
      <c r="K1635">
        <v>7.0000000000000007E-2</v>
      </c>
      <c r="L1635" s="1" t="s">
        <v>304</v>
      </c>
      <c r="M1635">
        <v>1</v>
      </c>
      <c r="N1635">
        <v>3</v>
      </c>
      <c r="O1635">
        <v>599.99</v>
      </c>
      <c r="P1635">
        <v>2016</v>
      </c>
      <c r="Q1635" s="1" t="s">
        <v>19</v>
      </c>
      <c r="R1635" s="1" t="s">
        <v>24</v>
      </c>
      <c r="S1635">
        <v>557.99069999999995</v>
      </c>
      <c r="T1635" t="str">
        <f>_xlfn.CONCAT(bike_store_customer_order[[#This Row],[first_name]]," ",bike_store_customer_order[[#This Row],[last_name]])</f>
        <v>Regina Burns</v>
      </c>
    </row>
    <row r="1636" spans="1:20" x14ac:dyDescent="0.3">
      <c r="A1636">
        <v>204</v>
      </c>
      <c r="B1636" s="1" t="s">
        <v>2996</v>
      </c>
      <c r="C1636" s="1" t="s">
        <v>2673</v>
      </c>
      <c r="D1636" s="1" t="s">
        <v>2997</v>
      </c>
      <c r="E1636" s="1" t="s">
        <v>101</v>
      </c>
      <c r="F1636" s="1" t="s">
        <v>27</v>
      </c>
      <c r="G1636">
        <v>97</v>
      </c>
      <c r="H1636">
        <v>1</v>
      </c>
      <c r="I1636">
        <v>20</v>
      </c>
      <c r="J1636">
        <v>2</v>
      </c>
      <c r="K1636">
        <v>0.2</v>
      </c>
      <c r="L1636" s="1" t="s">
        <v>304</v>
      </c>
      <c r="M1636">
        <v>1</v>
      </c>
      <c r="N1636">
        <v>3</v>
      </c>
      <c r="O1636">
        <v>599.99</v>
      </c>
      <c r="P1636">
        <v>2016</v>
      </c>
      <c r="Q1636" s="1" t="s">
        <v>19</v>
      </c>
      <c r="R1636" s="1" t="s">
        <v>24</v>
      </c>
      <c r="S1636">
        <v>959.98400000000004</v>
      </c>
      <c r="T1636" t="str">
        <f>_xlfn.CONCAT(bike_store_customer_order[[#This Row],[first_name]]," ",bike_store_customer_order[[#This Row],[last_name]])</f>
        <v>Alpha King</v>
      </c>
    </row>
    <row r="1637" spans="1:20" x14ac:dyDescent="0.3">
      <c r="A1637">
        <v>212</v>
      </c>
      <c r="B1637" s="1" t="s">
        <v>2998</v>
      </c>
      <c r="C1637" s="1" t="s">
        <v>1264</v>
      </c>
      <c r="D1637" s="1" t="s">
        <v>2999</v>
      </c>
      <c r="E1637" s="1" t="s">
        <v>43</v>
      </c>
      <c r="F1637" s="1" t="s">
        <v>27</v>
      </c>
      <c r="G1637">
        <v>555</v>
      </c>
      <c r="H1637">
        <v>3</v>
      </c>
      <c r="I1637">
        <v>20</v>
      </c>
      <c r="J1637">
        <v>2</v>
      </c>
      <c r="K1637">
        <v>7.0000000000000007E-2</v>
      </c>
      <c r="L1637" s="1" t="s">
        <v>304</v>
      </c>
      <c r="M1637">
        <v>1</v>
      </c>
      <c r="N1637">
        <v>3</v>
      </c>
      <c r="O1637">
        <v>599.99</v>
      </c>
      <c r="P1637">
        <v>2016</v>
      </c>
      <c r="Q1637" s="1" t="s">
        <v>19</v>
      </c>
      <c r="R1637" s="1" t="s">
        <v>24</v>
      </c>
      <c r="S1637">
        <v>1115.9813999999999</v>
      </c>
      <c r="T1637" t="str">
        <f>_xlfn.CONCAT(bike_store_customer_order[[#This Row],[first_name]]," ",bike_store_customer_order[[#This Row],[last_name]])</f>
        <v>Buford Bridges</v>
      </c>
    </row>
    <row r="1638" spans="1:20" x14ac:dyDescent="0.3">
      <c r="A1638">
        <v>218</v>
      </c>
      <c r="B1638" s="1" t="s">
        <v>3000</v>
      </c>
      <c r="C1638" s="1" t="s">
        <v>2516</v>
      </c>
      <c r="D1638" s="1" t="s">
        <v>3001</v>
      </c>
      <c r="E1638" s="1" t="s">
        <v>70</v>
      </c>
      <c r="F1638" s="1" t="s">
        <v>27</v>
      </c>
      <c r="G1638">
        <v>95</v>
      </c>
      <c r="H1638">
        <v>4</v>
      </c>
      <c r="I1638">
        <v>20</v>
      </c>
      <c r="J1638">
        <v>2</v>
      </c>
      <c r="K1638">
        <v>0.05</v>
      </c>
      <c r="L1638" s="1" t="s">
        <v>304</v>
      </c>
      <c r="M1638">
        <v>1</v>
      </c>
      <c r="N1638">
        <v>3</v>
      </c>
      <c r="O1638">
        <v>599.99</v>
      </c>
      <c r="P1638">
        <v>2016</v>
      </c>
      <c r="Q1638" s="1" t="s">
        <v>19</v>
      </c>
      <c r="R1638" s="1" t="s">
        <v>24</v>
      </c>
      <c r="S1638">
        <v>1139.981</v>
      </c>
      <c r="T1638" t="str">
        <f>_xlfn.CONCAT(bike_store_customer_order[[#This Row],[first_name]]," ",bike_store_customer_order[[#This Row],[last_name]])</f>
        <v>Casey Gill</v>
      </c>
    </row>
    <row r="1639" spans="1:20" x14ac:dyDescent="0.3">
      <c r="A1639">
        <v>230</v>
      </c>
      <c r="B1639" s="1" t="s">
        <v>3002</v>
      </c>
      <c r="C1639" s="1" t="s">
        <v>901</v>
      </c>
      <c r="D1639" s="1" t="s">
        <v>3003</v>
      </c>
      <c r="E1639" s="1" t="s">
        <v>302</v>
      </c>
      <c r="F1639" s="1" t="s">
        <v>27</v>
      </c>
      <c r="G1639">
        <v>304</v>
      </c>
      <c r="H1639">
        <v>3</v>
      </c>
      <c r="I1639">
        <v>20</v>
      </c>
      <c r="J1639">
        <v>1</v>
      </c>
      <c r="K1639">
        <v>0.1</v>
      </c>
      <c r="L1639" s="1" t="s">
        <v>304</v>
      </c>
      <c r="M1639">
        <v>1</v>
      </c>
      <c r="N1639">
        <v>3</v>
      </c>
      <c r="O1639">
        <v>599.99</v>
      </c>
      <c r="P1639">
        <v>2016</v>
      </c>
      <c r="Q1639" s="1" t="s">
        <v>19</v>
      </c>
      <c r="R1639" s="1" t="s">
        <v>24</v>
      </c>
      <c r="S1639">
        <v>539.99099999999999</v>
      </c>
      <c r="T1639" t="str">
        <f>_xlfn.CONCAT(bike_store_customer_order[[#This Row],[first_name]]," ",bike_store_customer_order[[#This Row],[last_name]])</f>
        <v>Chelsey Hardin</v>
      </c>
    </row>
    <row r="1640" spans="1:20" x14ac:dyDescent="0.3">
      <c r="A1640">
        <v>240</v>
      </c>
      <c r="B1640" s="1" t="s">
        <v>1558</v>
      </c>
      <c r="C1640" s="1" t="s">
        <v>753</v>
      </c>
      <c r="D1640" s="1" t="s">
        <v>1559</v>
      </c>
      <c r="E1640" s="1" t="s">
        <v>50</v>
      </c>
      <c r="F1640" s="1" t="s">
        <v>21</v>
      </c>
      <c r="G1640">
        <v>421</v>
      </c>
      <c r="H1640">
        <v>3</v>
      </c>
      <c r="I1640">
        <v>20</v>
      </c>
      <c r="J1640">
        <v>2</v>
      </c>
      <c r="K1640">
        <v>0.2</v>
      </c>
      <c r="L1640" s="1" t="s">
        <v>304</v>
      </c>
      <c r="M1640">
        <v>1</v>
      </c>
      <c r="N1640">
        <v>3</v>
      </c>
      <c r="O1640">
        <v>599.99</v>
      </c>
      <c r="P1640">
        <v>2016</v>
      </c>
      <c r="Q1640" s="1" t="s">
        <v>19</v>
      </c>
      <c r="R1640" s="1" t="s">
        <v>24</v>
      </c>
      <c r="S1640">
        <v>959.98400000000004</v>
      </c>
      <c r="T1640" t="str">
        <f>_xlfn.CONCAT(bike_store_customer_order[[#This Row],[first_name]]," ",bike_store_customer_order[[#This Row],[last_name]])</f>
        <v>Le Deleon</v>
      </c>
    </row>
    <row r="1641" spans="1:20" x14ac:dyDescent="0.3">
      <c r="A1641">
        <v>259</v>
      </c>
      <c r="B1641" s="1" t="s">
        <v>2984</v>
      </c>
      <c r="C1641" s="1" t="s">
        <v>1001</v>
      </c>
      <c r="D1641" s="1" t="s">
        <v>2985</v>
      </c>
      <c r="E1641" s="1" t="s">
        <v>133</v>
      </c>
      <c r="F1641" s="1" t="s">
        <v>21</v>
      </c>
      <c r="G1641">
        <v>1</v>
      </c>
      <c r="H1641">
        <v>1</v>
      </c>
      <c r="I1641">
        <v>20</v>
      </c>
      <c r="J1641">
        <v>1</v>
      </c>
      <c r="K1641">
        <v>0.2</v>
      </c>
      <c r="L1641" s="1" t="s">
        <v>304</v>
      </c>
      <c r="M1641">
        <v>1</v>
      </c>
      <c r="N1641">
        <v>3</v>
      </c>
      <c r="O1641">
        <v>599.99</v>
      </c>
      <c r="P1641">
        <v>2016</v>
      </c>
      <c r="Q1641" s="1" t="s">
        <v>19</v>
      </c>
      <c r="R1641" s="1" t="s">
        <v>24</v>
      </c>
      <c r="S1641">
        <v>479.99200000000002</v>
      </c>
      <c r="T1641" t="str">
        <f>_xlfn.CONCAT(bike_store_customer_order[[#This Row],[first_name]]," ",bike_store_customer_order[[#This Row],[last_name]])</f>
        <v>Johnathan Velazquez</v>
      </c>
    </row>
    <row r="1642" spans="1:20" x14ac:dyDescent="0.3">
      <c r="A1642">
        <v>260</v>
      </c>
      <c r="B1642" s="1" t="s">
        <v>1095</v>
      </c>
      <c r="C1642" s="1" t="s">
        <v>1096</v>
      </c>
      <c r="D1642" s="1" t="s">
        <v>1097</v>
      </c>
      <c r="E1642" s="1" t="s">
        <v>151</v>
      </c>
      <c r="F1642" s="1" t="s">
        <v>21</v>
      </c>
      <c r="G1642">
        <v>499</v>
      </c>
      <c r="H1642">
        <v>4</v>
      </c>
      <c r="I1642">
        <v>20</v>
      </c>
      <c r="J1642">
        <v>2</v>
      </c>
      <c r="K1642">
        <v>0.1</v>
      </c>
      <c r="L1642" s="1" t="s">
        <v>304</v>
      </c>
      <c r="M1642">
        <v>1</v>
      </c>
      <c r="N1642">
        <v>3</v>
      </c>
      <c r="O1642">
        <v>599.99</v>
      </c>
      <c r="P1642">
        <v>2016</v>
      </c>
      <c r="Q1642" s="1" t="s">
        <v>19</v>
      </c>
      <c r="R1642" s="1" t="s">
        <v>24</v>
      </c>
      <c r="S1642">
        <v>1079.982</v>
      </c>
      <c r="T1642" t="str">
        <f>_xlfn.CONCAT(bike_store_customer_order[[#This Row],[first_name]]," ",bike_store_customer_order[[#This Row],[last_name]])</f>
        <v>Rodrick Shelton</v>
      </c>
    </row>
    <row r="1643" spans="1:20" x14ac:dyDescent="0.3">
      <c r="A1643">
        <v>288</v>
      </c>
      <c r="B1643" s="1" t="s">
        <v>2844</v>
      </c>
      <c r="C1643" s="1" t="s">
        <v>2845</v>
      </c>
      <c r="D1643" s="1" t="s">
        <v>2846</v>
      </c>
      <c r="E1643" s="1" t="s">
        <v>50</v>
      </c>
      <c r="F1643" s="1" t="s">
        <v>21</v>
      </c>
      <c r="G1643">
        <v>146</v>
      </c>
      <c r="H1643">
        <v>3</v>
      </c>
      <c r="I1643">
        <v>20</v>
      </c>
      <c r="J1643">
        <v>2</v>
      </c>
      <c r="K1643">
        <v>0.1</v>
      </c>
      <c r="L1643" s="1" t="s">
        <v>304</v>
      </c>
      <c r="M1643">
        <v>1</v>
      </c>
      <c r="N1643">
        <v>3</v>
      </c>
      <c r="O1643">
        <v>599.99</v>
      </c>
      <c r="P1643">
        <v>2016</v>
      </c>
      <c r="Q1643" s="1" t="s">
        <v>19</v>
      </c>
      <c r="R1643" s="1" t="s">
        <v>24</v>
      </c>
      <c r="S1643">
        <v>1079.982</v>
      </c>
      <c r="T1643" t="str">
        <f>_xlfn.CONCAT(bike_store_customer_order[[#This Row],[first_name]]," ",bike_store_customer_order[[#This Row],[last_name]])</f>
        <v>Keturah Massey</v>
      </c>
    </row>
    <row r="1644" spans="1:20" x14ac:dyDescent="0.3">
      <c r="A1644">
        <v>313</v>
      </c>
      <c r="B1644" s="1" t="s">
        <v>2927</v>
      </c>
      <c r="C1644" s="1" t="s">
        <v>2764</v>
      </c>
      <c r="D1644" s="1" t="s">
        <v>2928</v>
      </c>
      <c r="E1644" s="1" t="s">
        <v>224</v>
      </c>
      <c r="F1644" s="1" t="s">
        <v>27</v>
      </c>
      <c r="G1644">
        <v>542</v>
      </c>
      <c r="H1644">
        <v>3</v>
      </c>
      <c r="I1644">
        <v>20</v>
      </c>
      <c r="J1644">
        <v>1</v>
      </c>
      <c r="K1644">
        <v>0.1</v>
      </c>
      <c r="L1644" s="1" t="s">
        <v>304</v>
      </c>
      <c r="M1644">
        <v>1</v>
      </c>
      <c r="N1644">
        <v>3</v>
      </c>
      <c r="O1644">
        <v>599.99</v>
      </c>
      <c r="P1644">
        <v>2016</v>
      </c>
      <c r="Q1644" s="1" t="s">
        <v>19</v>
      </c>
      <c r="R1644" s="1" t="s">
        <v>24</v>
      </c>
      <c r="S1644">
        <v>539.99099999999999</v>
      </c>
      <c r="T1644" t="str">
        <f>_xlfn.CONCAT(bike_store_customer_order[[#This Row],[first_name]]," ",bike_store_customer_order[[#This Row],[last_name]])</f>
        <v>Melani Jarvis</v>
      </c>
    </row>
    <row r="1645" spans="1:20" x14ac:dyDescent="0.3">
      <c r="A1645">
        <v>385</v>
      </c>
      <c r="B1645" s="1" t="s">
        <v>2086</v>
      </c>
      <c r="C1645" s="1" t="s">
        <v>2087</v>
      </c>
      <c r="D1645" s="1" t="s">
        <v>2088</v>
      </c>
      <c r="E1645" s="1" t="s">
        <v>37</v>
      </c>
      <c r="F1645" s="1" t="s">
        <v>21</v>
      </c>
      <c r="G1645">
        <v>77</v>
      </c>
      <c r="H1645">
        <v>1</v>
      </c>
      <c r="I1645">
        <v>20</v>
      </c>
      <c r="J1645">
        <v>1</v>
      </c>
      <c r="K1645">
        <v>7.0000000000000007E-2</v>
      </c>
      <c r="L1645" s="1" t="s">
        <v>304</v>
      </c>
      <c r="M1645">
        <v>1</v>
      </c>
      <c r="N1645">
        <v>3</v>
      </c>
      <c r="O1645">
        <v>599.99</v>
      </c>
      <c r="P1645">
        <v>2016</v>
      </c>
      <c r="Q1645" s="1" t="s">
        <v>19</v>
      </c>
      <c r="R1645" s="1" t="s">
        <v>24</v>
      </c>
      <c r="S1645">
        <v>557.99069999999995</v>
      </c>
      <c r="T1645" t="str">
        <f>_xlfn.CONCAT(bike_store_customer_order[[#This Row],[first_name]]," ",bike_store_customer_order[[#This Row],[last_name]])</f>
        <v>Rochelle Ward</v>
      </c>
    </row>
    <row r="1646" spans="1:20" x14ac:dyDescent="0.3">
      <c r="A1646">
        <v>393</v>
      </c>
      <c r="B1646" s="1" t="s">
        <v>3004</v>
      </c>
      <c r="C1646" s="1" t="s">
        <v>3005</v>
      </c>
      <c r="D1646" s="1" t="s">
        <v>3006</v>
      </c>
      <c r="E1646" s="1" t="s">
        <v>78</v>
      </c>
      <c r="F1646" s="1" t="s">
        <v>21</v>
      </c>
      <c r="G1646">
        <v>83</v>
      </c>
      <c r="H1646">
        <v>1</v>
      </c>
      <c r="I1646">
        <v>20</v>
      </c>
      <c r="J1646">
        <v>1</v>
      </c>
      <c r="K1646">
        <v>0.2</v>
      </c>
      <c r="L1646" s="1" t="s">
        <v>304</v>
      </c>
      <c r="M1646">
        <v>1</v>
      </c>
      <c r="N1646">
        <v>3</v>
      </c>
      <c r="O1646">
        <v>599.99</v>
      </c>
      <c r="P1646">
        <v>2016</v>
      </c>
      <c r="Q1646" s="1" t="s">
        <v>19</v>
      </c>
      <c r="R1646" s="1" t="s">
        <v>24</v>
      </c>
      <c r="S1646">
        <v>479.99200000000002</v>
      </c>
      <c r="T1646" t="str">
        <f>_xlfn.CONCAT(bike_store_customer_order[[#This Row],[first_name]]," ",bike_store_customer_order[[#This Row],[last_name]])</f>
        <v>Gertrude Terry</v>
      </c>
    </row>
    <row r="1647" spans="1:20" x14ac:dyDescent="0.3">
      <c r="A1647">
        <v>398</v>
      </c>
      <c r="B1647" s="1" t="s">
        <v>3007</v>
      </c>
      <c r="C1647" s="1" t="s">
        <v>3008</v>
      </c>
      <c r="D1647" s="1" t="s">
        <v>3009</v>
      </c>
      <c r="E1647" s="1" t="s">
        <v>182</v>
      </c>
      <c r="F1647" s="1" t="s">
        <v>27</v>
      </c>
      <c r="G1647">
        <v>422</v>
      </c>
      <c r="H1647">
        <v>1</v>
      </c>
      <c r="I1647">
        <v>20</v>
      </c>
      <c r="J1647">
        <v>2</v>
      </c>
      <c r="K1647">
        <v>0.05</v>
      </c>
      <c r="L1647" s="1" t="s">
        <v>304</v>
      </c>
      <c r="M1647">
        <v>1</v>
      </c>
      <c r="N1647">
        <v>3</v>
      </c>
      <c r="O1647">
        <v>599.99</v>
      </c>
      <c r="P1647">
        <v>2016</v>
      </c>
      <c r="Q1647" s="1" t="s">
        <v>19</v>
      </c>
      <c r="R1647" s="1" t="s">
        <v>24</v>
      </c>
      <c r="S1647">
        <v>1139.981</v>
      </c>
      <c r="T1647" t="str">
        <f>_xlfn.CONCAT(bike_store_customer_order[[#This Row],[first_name]]," ",bike_store_customer_order[[#This Row],[last_name]])</f>
        <v>Suellen Mercado</v>
      </c>
    </row>
    <row r="1648" spans="1:20" x14ac:dyDescent="0.3">
      <c r="A1648">
        <v>410</v>
      </c>
      <c r="B1648" s="1" t="s">
        <v>906</v>
      </c>
      <c r="C1648" s="1" t="s">
        <v>907</v>
      </c>
      <c r="D1648" s="1" t="s">
        <v>908</v>
      </c>
      <c r="E1648" s="1" t="s">
        <v>139</v>
      </c>
      <c r="F1648" s="1" t="s">
        <v>27</v>
      </c>
      <c r="G1648">
        <v>384</v>
      </c>
      <c r="H1648">
        <v>1</v>
      </c>
      <c r="I1648">
        <v>20</v>
      </c>
      <c r="J1648">
        <v>1</v>
      </c>
      <c r="K1648">
        <v>0.1</v>
      </c>
      <c r="L1648" s="1" t="s">
        <v>304</v>
      </c>
      <c r="M1648">
        <v>1</v>
      </c>
      <c r="N1648">
        <v>3</v>
      </c>
      <c r="O1648">
        <v>599.99</v>
      </c>
      <c r="P1648">
        <v>2016</v>
      </c>
      <c r="Q1648" s="1" t="s">
        <v>19</v>
      </c>
      <c r="R1648" s="1" t="s">
        <v>24</v>
      </c>
      <c r="S1648">
        <v>539.99099999999999</v>
      </c>
      <c r="T1648" t="str">
        <f>_xlfn.CONCAT(bike_store_customer_order[[#This Row],[first_name]]," ",bike_store_customer_order[[#This Row],[last_name]])</f>
        <v>Conception Slater</v>
      </c>
    </row>
    <row r="1649" spans="1:20" x14ac:dyDescent="0.3">
      <c r="A1649">
        <v>484</v>
      </c>
      <c r="B1649" s="1" t="s">
        <v>3002</v>
      </c>
      <c r="C1649" s="1" t="s">
        <v>1071</v>
      </c>
      <c r="D1649" s="1" t="s">
        <v>3010</v>
      </c>
      <c r="E1649" s="1" t="s">
        <v>141</v>
      </c>
      <c r="F1649" s="1" t="s">
        <v>15</v>
      </c>
      <c r="G1649">
        <v>127</v>
      </c>
      <c r="H1649">
        <v>2</v>
      </c>
      <c r="I1649">
        <v>20</v>
      </c>
      <c r="J1649">
        <v>1</v>
      </c>
      <c r="K1649">
        <v>0.1</v>
      </c>
      <c r="L1649" s="1" t="s">
        <v>304</v>
      </c>
      <c r="M1649">
        <v>1</v>
      </c>
      <c r="N1649">
        <v>3</v>
      </c>
      <c r="O1649">
        <v>599.99</v>
      </c>
      <c r="P1649">
        <v>2016</v>
      </c>
      <c r="Q1649" s="1" t="s">
        <v>19</v>
      </c>
      <c r="R1649" s="1" t="s">
        <v>24</v>
      </c>
      <c r="S1649">
        <v>539.99099999999999</v>
      </c>
      <c r="T1649" t="str">
        <f>_xlfn.CONCAT(bike_store_customer_order[[#This Row],[first_name]]," ",bike_store_customer_order[[#This Row],[last_name]])</f>
        <v>Chelsey Boyd</v>
      </c>
    </row>
    <row r="1650" spans="1:20" x14ac:dyDescent="0.3">
      <c r="A1650">
        <v>516</v>
      </c>
      <c r="B1650" s="1" t="s">
        <v>1632</v>
      </c>
      <c r="C1650" s="1" t="s">
        <v>1633</v>
      </c>
      <c r="D1650" s="1" t="s">
        <v>1634</v>
      </c>
      <c r="E1650" s="1" t="s">
        <v>109</v>
      </c>
      <c r="F1650" s="1" t="s">
        <v>27</v>
      </c>
      <c r="G1650">
        <v>87</v>
      </c>
      <c r="H1650">
        <v>1</v>
      </c>
      <c r="I1650">
        <v>20</v>
      </c>
      <c r="J1650">
        <v>2</v>
      </c>
      <c r="K1650">
        <v>0.2</v>
      </c>
      <c r="L1650" s="1" t="s">
        <v>304</v>
      </c>
      <c r="M1650">
        <v>1</v>
      </c>
      <c r="N1650">
        <v>3</v>
      </c>
      <c r="O1650">
        <v>599.99</v>
      </c>
      <c r="P1650">
        <v>2016</v>
      </c>
      <c r="Q1650" s="1" t="s">
        <v>19</v>
      </c>
      <c r="R1650" s="1" t="s">
        <v>24</v>
      </c>
      <c r="S1650">
        <v>959.98400000000004</v>
      </c>
      <c r="T1650" t="str">
        <f>_xlfn.CONCAT(bike_store_customer_order[[#This Row],[first_name]]," ",bike_store_customer_order[[#This Row],[last_name]])</f>
        <v>Rosa Kinney</v>
      </c>
    </row>
    <row r="1651" spans="1:20" x14ac:dyDescent="0.3">
      <c r="A1651">
        <v>523</v>
      </c>
      <c r="B1651" s="1" t="s">
        <v>651</v>
      </c>
      <c r="C1651" s="1" t="s">
        <v>959</v>
      </c>
      <c r="D1651" s="1" t="s">
        <v>3011</v>
      </c>
      <c r="E1651" s="1" t="s">
        <v>192</v>
      </c>
      <c r="F1651" s="1" t="s">
        <v>27</v>
      </c>
      <c r="G1651">
        <v>3</v>
      </c>
      <c r="H1651">
        <v>2</v>
      </c>
      <c r="I1651">
        <v>20</v>
      </c>
      <c r="J1651">
        <v>1</v>
      </c>
      <c r="K1651">
        <v>0.05</v>
      </c>
      <c r="L1651" s="1" t="s">
        <v>304</v>
      </c>
      <c r="M1651">
        <v>1</v>
      </c>
      <c r="N1651">
        <v>3</v>
      </c>
      <c r="O1651">
        <v>599.99</v>
      </c>
      <c r="P1651">
        <v>2016</v>
      </c>
      <c r="Q1651" s="1" t="s">
        <v>19</v>
      </c>
      <c r="R1651" s="1" t="s">
        <v>24</v>
      </c>
      <c r="S1651">
        <v>569.9905</v>
      </c>
      <c r="T1651" t="str">
        <f>_xlfn.CONCAT(bike_store_customer_order[[#This Row],[first_name]]," ",bike_store_customer_order[[#This Row],[last_name]])</f>
        <v>Joshua Robertson</v>
      </c>
    </row>
    <row r="1652" spans="1:20" x14ac:dyDescent="0.3">
      <c r="A1652">
        <v>546</v>
      </c>
      <c r="B1652" s="1" t="s">
        <v>573</v>
      </c>
      <c r="C1652" s="1" t="s">
        <v>574</v>
      </c>
      <c r="D1652" s="1" t="s">
        <v>575</v>
      </c>
      <c r="E1652" s="1" t="s">
        <v>67</v>
      </c>
      <c r="F1652" s="1" t="s">
        <v>27</v>
      </c>
      <c r="G1652">
        <v>277</v>
      </c>
      <c r="H1652">
        <v>1</v>
      </c>
      <c r="I1652">
        <v>20</v>
      </c>
      <c r="J1652">
        <v>2</v>
      </c>
      <c r="K1652">
        <v>0.2</v>
      </c>
      <c r="L1652" s="1" t="s">
        <v>304</v>
      </c>
      <c r="M1652">
        <v>1</v>
      </c>
      <c r="N1652">
        <v>3</v>
      </c>
      <c r="O1652">
        <v>599.99</v>
      </c>
      <c r="P1652">
        <v>2016</v>
      </c>
      <c r="Q1652" s="1" t="s">
        <v>19</v>
      </c>
      <c r="R1652" s="1" t="s">
        <v>24</v>
      </c>
      <c r="S1652">
        <v>959.98400000000004</v>
      </c>
      <c r="T1652" t="str">
        <f>_xlfn.CONCAT(bike_store_customer_order[[#This Row],[first_name]]," ",bike_store_customer_order[[#This Row],[last_name]])</f>
        <v>Thad Castro</v>
      </c>
    </row>
    <row r="1653" spans="1:20" x14ac:dyDescent="0.3">
      <c r="A1653">
        <v>559</v>
      </c>
      <c r="B1653" s="1" t="s">
        <v>1304</v>
      </c>
      <c r="C1653" s="1" t="s">
        <v>1305</v>
      </c>
      <c r="D1653" s="1" t="s">
        <v>1306</v>
      </c>
      <c r="E1653" s="1" t="s">
        <v>67</v>
      </c>
      <c r="F1653" s="1" t="s">
        <v>27</v>
      </c>
      <c r="G1653">
        <v>476</v>
      </c>
      <c r="H1653">
        <v>4</v>
      </c>
      <c r="I1653">
        <v>20</v>
      </c>
      <c r="J1653">
        <v>2</v>
      </c>
      <c r="K1653">
        <v>0.05</v>
      </c>
      <c r="L1653" s="1" t="s">
        <v>304</v>
      </c>
      <c r="M1653">
        <v>1</v>
      </c>
      <c r="N1653">
        <v>3</v>
      </c>
      <c r="O1653">
        <v>599.99</v>
      </c>
      <c r="P1653">
        <v>2016</v>
      </c>
      <c r="Q1653" s="1" t="s">
        <v>19</v>
      </c>
      <c r="R1653" s="1" t="s">
        <v>24</v>
      </c>
      <c r="S1653">
        <v>1139.981</v>
      </c>
      <c r="T1653" t="str">
        <f>_xlfn.CONCAT(bike_store_customer_order[[#This Row],[first_name]]," ",bike_store_customer_order[[#This Row],[last_name]])</f>
        <v>Basilia Thornton</v>
      </c>
    </row>
    <row r="1654" spans="1:20" x14ac:dyDescent="0.3">
      <c r="A1654">
        <v>616</v>
      </c>
      <c r="B1654" s="1" t="s">
        <v>579</v>
      </c>
      <c r="C1654" s="1" t="s">
        <v>580</v>
      </c>
      <c r="D1654" s="1" t="s">
        <v>581</v>
      </c>
      <c r="E1654" s="1" t="s">
        <v>116</v>
      </c>
      <c r="F1654" s="1" t="s">
        <v>27</v>
      </c>
      <c r="G1654">
        <v>179</v>
      </c>
      <c r="H1654">
        <v>5</v>
      </c>
      <c r="I1654">
        <v>20</v>
      </c>
      <c r="J1654">
        <v>2</v>
      </c>
      <c r="K1654">
        <v>0.1</v>
      </c>
      <c r="L1654" s="1" t="s">
        <v>304</v>
      </c>
      <c r="M1654">
        <v>1</v>
      </c>
      <c r="N1654">
        <v>3</v>
      </c>
      <c r="O1654">
        <v>599.99</v>
      </c>
      <c r="P1654">
        <v>2016</v>
      </c>
      <c r="Q1654" s="1" t="s">
        <v>19</v>
      </c>
      <c r="R1654" s="1" t="s">
        <v>24</v>
      </c>
      <c r="S1654">
        <v>1079.982</v>
      </c>
      <c r="T1654" t="str">
        <f>_xlfn.CONCAT(bike_store_customer_order[[#This Row],[first_name]]," ",bike_store_customer_order[[#This Row],[last_name]])</f>
        <v>Shery Acosta</v>
      </c>
    </row>
    <row r="1655" spans="1:20" x14ac:dyDescent="0.3">
      <c r="A1655">
        <v>634</v>
      </c>
      <c r="B1655" s="1" t="s">
        <v>582</v>
      </c>
      <c r="C1655" s="1" t="s">
        <v>583</v>
      </c>
      <c r="D1655" s="1" t="s">
        <v>584</v>
      </c>
      <c r="E1655" s="1" t="s">
        <v>98</v>
      </c>
      <c r="F1655" s="1" t="s">
        <v>27</v>
      </c>
      <c r="G1655">
        <v>612</v>
      </c>
      <c r="H1655">
        <v>4</v>
      </c>
      <c r="I1655">
        <v>20</v>
      </c>
      <c r="J1655">
        <v>1</v>
      </c>
      <c r="K1655">
        <v>0.2</v>
      </c>
      <c r="L1655" s="1" t="s">
        <v>304</v>
      </c>
      <c r="M1655">
        <v>1</v>
      </c>
      <c r="N1655">
        <v>3</v>
      </c>
      <c r="O1655">
        <v>599.99</v>
      </c>
      <c r="P1655">
        <v>2016</v>
      </c>
      <c r="Q1655" s="1" t="s">
        <v>19</v>
      </c>
      <c r="R1655" s="1" t="s">
        <v>24</v>
      </c>
      <c r="S1655">
        <v>479.99200000000002</v>
      </c>
      <c r="T1655" t="str">
        <f>_xlfn.CONCAT(bike_store_customer_order[[#This Row],[first_name]]," ",bike_store_customer_order[[#This Row],[last_name]])</f>
        <v>Taylor Cole</v>
      </c>
    </row>
    <row r="1656" spans="1:20" x14ac:dyDescent="0.3">
      <c r="A1656">
        <v>640</v>
      </c>
      <c r="B1656" s="1" t="s">
        <v>588</v>
      </c>
      <c r="C1656" s="1" t="s">
        <v>589</v>
      </c>
      <c r="D1656" s="1" t="s">
        <v>590</v>
      </c>
      <c r="E1656" s="1" t="s">
        <v>48</v>
      </c>
      <c r="F1656" s="1" t="s">
        <v>27</v>
      </c>
      <c r="G1656">
        <v>198</v>
      </c>
      <c r="H1656">
        <v>2</v>
      </c>
      <c r="I1656">
        <v>20</v>
      </c>
      <c r="J1656">
        <v>2</v>
      </c>
      <c r="K1656">
        <v>7.0000000000000007E-2</v>
      </c>
      <c r="L1656" s="1" t="s">
        <v>304</v>
      </c>
      <c r="M1656">
        <v>1</v>
      </c>
      <c r="N1656">
        <v>3</v>
      </c>
      <c r="O1656">
        <v>599.99</v>
      </c>
      <c r="P1656">
        <v>2016</v>
      </c>
      <c r="Q1656" s="1" t="s">
        <v>19</v>
      </c>
      <c r="R1656" s="1" t="s">
        <v>24</v>
      </c>
      <c r="S1656">
        <v>1115.9813999999999</v>
      </c>
      <c r="T1656" t="str">
        <f>_xlfn.CONCAT(bike_store_customer_order[[#This Row],[first_name]]," ",bike_store_customer_order[[#This Row],[last_name]])</f>
        <v>Allison Nolan</v>
      </c>
    </row>
    <row r="1657" spans="1:20" x14ac:dyDescent="0.3">
      <c r="A1657">
        <v>670</v>
      </c>
      <c r="B1657" s="1" t="s">
        <v>2933</v>
      </c>
      <c r="C1657" s="1" t="s">
        <v>1372</v>
      </c>
      <c r="D1657" s="1" t="s">
        <v>2934</v>
      </c>
      <c r="E1657" s="1" t="s">
        <v>140</v>
      </c>
      <c r="F1657" s="1" t="s">
        <v>27</v>
      </c>
      <c r="G1657">
        <v>316</v>
      </c>
      <c r="H1657">
        <v>3</v>
      </c>
      <c r="I1657">
        <v>20</v>
      </c>
      <c r="J1657">
        <v>1</v>
      </c>
      <c r="K1657">
        <v>0.1</v>
      </c>
      <c r="L1657" s="1" t="s">
        <v>304</v>
      </c>
      <c r="M1657">
        <v>1</v>
      </c>
      <c r="N1657">
        <v>3</v>
      </c>
      <c r="O1657">
        <v>599.99</v>
      </c>
      <c r="P1657">
        <v>2016</v>
      </c>
      <c r="Q1657" s="1" t="s">
        <v>19</v>
      </c>
      <c r="R1657" s="1" t="s">
        <v>24</v>
      </c>
      <c r="S1657">
        <v>539.99099999999999</v>
      </c>
      <c r="T1657" t="str">
        <f>_xlfn.CONCAT(bike_store_customer_order[[#This Row],[first_name]]," ",bike_store_customer_order[[#This Row],[last_name]])</f>
        <v>Shawnda Glover</v>
      </c>
    </row>
    <row r="1658" spans="1:20" x14ac:dyDescent="0.3">
      <c r="A1658">
        <v>726</v>
      </c>
      <c r="B1658" s="1" t="s">
        <v>941</v>
      </c>
      <c r="C1658" s="1" t="s">
        <v>634</v>
      </c>
      <c r="D1658" s="1" t="s">
        <v>942</v>
      </c>
      <c r="E1658" s="1" t="s">
        <v>92</v>
      </c>
      <c r="F1658" s="1" t="s">
        <v>27</v>
      </c>
      <c r="G1658">
        <v>434</v>
      </c>
      <c r="H1658">
        <v>2</v>
      </c>
      <c r="I1658">
        <v>20</v>
      </c>
      <c r="J1658">
        <v>1</v>
      </c>
      <c r="K1658">
        <v>0.1</v>
      </c>
      <c r="L1658" s="1" t="s">
        <v>304</v>
      </c>
      <c r="M1658">
        <v>1</v>
      </c>
      <c r="N1658">
        <v>3</v>
      </c>
      <c r="O1658">
        <v>599.99</v>
      </c>
      <c r="P1658">
        <v>2016</v>
      </c>
      <c r="Q1658" s="1" t="s">
        <v>19</v>
      </c>
      <c r="R1658" s="1" t="s">
        <v>24</v>
      </c>
      <c r="S1658">
        <v>539.99099999999999</v>
      </c>
      <c r="T1658" t="str">
        <f>_xlfn.CONCAT(bike_store_customer_order[[#This Row],[first_name]]," ",bike_store_customer_order[[#This Row],[last_name]])</f>
        <v>Rochell Cantrell</v>
      </c>
    </row>
    <row r="1659" spans="1:20" x14ac:dyDescent="0.3">
      <c r="A1659">
        <v>743</v>
      </c>
      <c r="B1659" s="1" t="s">
        <v>2347</v>
      </c>
      <c r="C1659" s="1" t="s">
        <v>1684</v>
      </c>
      <c r="D1659" s="1" t="s">
        <v>2348</v>
      </c>
      <c r="E1659" s="1" t="s">
        <v>14</v>
      </c>
      <c r="F1659" s="1" t="s">
        <v>15</v>
      </c>
      <c r="G1659">
        <v>206</v>
      </c>
      <c r="H1659">
        <v>2</v>
      </c>
      <c r="I1659">
        <v>20</v>
      </c>
      <c r="J1659">
        <v>1</v>
      </c>
      <c r="K1659">
        <v>0.2</v>
      </c>
      <c r="L1659" s="1" t="s">
        <v>304</v>
      </c>
      <c r="M1659">
        <v>1</v>
      </c>
      <c r="N1659">
        <v>3</v>
      </c>
      <c r="O1659">
        <v>599.99</v>
      </c>
      <c r="P1659">
        <v>2016</v>
      </c>
      <c r="Q1659" s="1" t="s">
        <v>19</v>
      </c>
      <c r="R1659" s="1" t="s">
        <v>24</v>
      </c>
      <c r="S1659">
        <v>479.99200000000002</v>
      </c>
      <c r="T1659" t="str">
        <f>_xlfn.CONCAT(bike_store_customer_order[[#This Row],[first_name]]," ",bike_store_customer_order[[#This Row],[last_name]])</f>
        <v>Tania Swanson</v>
      </c>
    </row>
    <row r="1660" spans="1:20" x14ac:dyDescent="0.3">
      <c r="A1660">
        <v>813</v>
      </c>
      <c r="B1660" s="1" t="s">
        <v>952</v>
      </c>
      <c r="C1660" s="1" t="s">
        <v>953</v>
      </c>
      <c r="D1660" s="1" t="s">
        <v>954</v>
      </c>
      <c r="E1660" s="1" t="s">
        <v>108</v>
      </c>
      <c r="F1660" s="1" t="s">
        <v>27</v>
      </c>
      <c r="G1660">
        <v>35</v>
      </c>
      <c r="H1660">
        <v>2</v>
      </c>
      <c r="I1660">
        <v>20</v>
      </c>
      <c r="J1660">
        <v>2</v>
      </c>
      <c r="K1660">
        <v>0.05</v>
      </c>
      <c r="L1660" s="1" t="s">
        <v>304</v>
      </c>
      <c r="M1660">
        <v>1</v>
      </c>
      <c r="N1660">
        <v>3</v>
      </c>
      <c r="O1660">
        <v>599.99</v>
      </c>
      <c r="P1660">
        <v>2016</v>
      </c>
      <c r="Q1660" s="1" t="s">
        <v>19</v>
      </c>
      <c r="R1660" s="1" t="s">
        <v>24</v>
      </c>
      <c r="S1660">
        <v>1139.981</v>
      </c>
      <c r="T1660" t="str">
        <f>_xlfn.CONCAT(bike_store_customer_order[[#This Row],[first_name]]," ",bike_store_customer_order[[#This Row],[last_name]])</f>
        <v>Neville Mcclain</v>
      </c>
    </row>
    <row r="1661" spans="1:20" x14ac:dyDescent="0.3">
      <c r="A1661">
        <v>834</v>
      </c>
      <c r="B1661" s="1" t="s">
        <v>850</v>
      </c>
      <c r="C1661" s="1" t="s">
        <v>851</v>
      </c>
      <c r="D1661" s="1" t="s">
        <v>852</v>
      </c>
      <c r="E1661" s="1" t="s">
        <v>141</v>
      </c>
      <c r="F1661" s="1" t="s">
        <v>15</v>
      </c>
      <c r="G1661">
        <v>363</v>
      </c>
      <c r="H1661">
        <v>4</v>
      </c>
      <c r="I1661">
        <v>20</v>
      </c>
      <c r="J1661">
        <v>1</v>
      </c>
      <c r="K1661">
        <v>0.2</v>
      </c>
      <c r="L1661" s="1" t="s">
        <v>304</v>
      </c>
      <c r="M1661">
        <v>1</v>
      </c>
      <c r="N1661">
        <v>3</v>
      </c>
      <c r="O1661">
        <v>599.99</v>
      </c>
      <c r="P1661">
        <v>2016</v>
      </c>
      <c r="Q1661" s="1" t="s">
        <v>19</v>
      </c>
      <c r="R1661" s="1" t="s">
        <v>24</v>
      </c>
      <c r="S1661">
        <v>479.99200000000002</v>
      </c>
      <c r="T1661" t="str">
        <f>_xlfn.CONCAT(bike_store_customer_order[[#This Row],[first_name]]," ",bike_store_customer_order[[#This Row],[last_name]])</f>
        <v>Brain Skinner</v>
      </c>
    </row>
    <row r="1662" spans="1:20" x14ac:dyDescent="0.3">
      <c r="A1662">
        <v>873</v>
      </c>
      <c r="B1662" s="1" t="s">
        <v>603</v>
      </c>
      <c r="C1662" s="1" t="s">
        <v>604</v>
      </c>
      <c r="D1662" s="1" t="s">
        <v>605</v>
      </c>
      <c r="E1662" s="1" t="s">
        <v>52</v>
      </c>
      <c r="F1662" s="1" t="s">
        <v>27</v>
      </c>
      <c r="G1662">
        <v>13</v>
      </c>
      <c r="H1662">
        <v>3</v>
      </c>
      <c r="I1662">
        <v>20</v>
      </c>
      <c r="J1662">
        <v>2</v>
      </c>
      <c r="K1662">
        <v>0.1</v>
      </c>
      <c r="L1662" s="1" t="s">
        <v>304</v>
      </c>
      <c r="M1662">
        <v>1</v>
      </c>
      <c r="N1662">
        <v>3</v>
      </c>
      <c r="O1662">
        <v>599.99</v>
      </c>
      <c r="P1662">
        <v>2016</v>
      </c>
      <c r="Q1662" s="1" t="s">
        <v>19</v>
      </c>
      <c r="R1662" s="1" t="s">
        <v>24</v>
      </c>
      <c r="S1662">
        <v>1079.982</v>
      </c>
      <c r="T1662" t="str">
        <f>_xlfn.CONCAT(bike_store_customer_order[[#This Row],[first_name]]," ",bike_store_customer_order[[#This Row],[last_name]])</f>
        <v>Patience Clayton</v>
      </c>
    </row>
    <row r="1663" spans="1:20" x14ac:dyDescent="0.3">
      <c r="A1663">
        <v>961</v>
      </c>
      <c r="B1663" s="1" t="s">
        <v>2418</v>
      </c>
      <c r="C1663" s="1" t="s">
        <v>2125</v>
      </c>
      <c r="D1663" s="1" t="s">
        <v>2419</v>
      </c>
      <c r="E1663" s="1" t="s">
        <v>175</v>
      </c>
      <c r="F1663" s="1" t="s">
        <v>27</v>
      </c>
      <c r="G1663">
        <v>343</v>
      </c>
      <c r="H1663">
        <v>1</v>
      </c>
      <c r="I1663">
        <v>20</v>
      </c>
      <c r="J1663">
        <v>2</v>
      </c>
      <c r="K1663">
        <v>0.2</v>
      </c>
      <c r="L1663" s="1" t="s">
        <v>304</v>
      </c>
      <c r="M1663">
        <v>1</v>
      </c>
      <c r="N1663">
        <v>3</v>
      </c>
      <c r="O1663">
        <v>599.99</v>
      </c>
      <c r="P1663">
        <v>2016</v>
      </c>
      <c r="Q1663" s="1" t="s">
        <v>19</v>
      </c>
      <c r="R1663" s="1" t="s">
        <v>24</v>
      </c>
      <c r="S1663">
        <v>959.98400000000004</v>
      </c>
      <c r="T1663" t="str">
        <f>_xlfn.CONCAT(bike_store_customer_order[[#This Row],[first_name]]," ",bike_store_customer_order[[#This Row],[last_name]])</f>
        <v>Iva Wilcox</v>
      </c>
    </row>
    <row r="1664" spans="1:20" x14ac:dyDescent="0.3">
      <c r="A1664">
        <v>990</v>
      </c>
      <c r="B1664" s="1" t="s">
        <v>2155</v>
      </c>
      <c r="C1664" s="1" t="s">
        <v>1188</v>
      </c>
      <c r="D1664" s="1" t="s">
        <v>2156</v>
      </c>
      <c r="E1664" s="1" t="s">
        <v>44</v>
      </c>
      <c r="F1664" s="1" t="s">
        <v>27</v>
      </c>
      <c r="G1664">
        <v>590</v>
      </c>
      <c r="H1664">
        <v>2</v>
      </c>
      <c r="I1664">
        <v>20</v>
      </c>
      <c r="J1664">
        <v>1</v>
      </c>
      <c r="K1664">
        <v>7.0000000000000007E-2</v>
      </c>
      <c r="L1664" s="1" t="s">
        <v>304</v>
      </c>
      <c r="M1664">
        <v>1</v>
      </c>
      <c r="N1664">
        <v>3</v>
      </c>
      <c r="O1664">
        <v>599.99</v>
      </c>
      <c r="P1664">
        <v>2016</v>
      </c>
      <c r="Q1664" s="1" t="s">
        <v>19</v>
      </c>
      <c r="R1664" s="1" t="s">
        <v>24</v>
      </c>
      <c r="S1664">
        <v>557.99069999999995</v>
      </c>
      <c r="T1664" t="str">
        <f>_xlfn.CONCAT(bike_store_customer_order[[#This Row],[first_name]]," ",bike_store_customer_order[[#This Row],[last_name]])</f>
        <v>Casimira Chapman</v>
      </c>
    </row>
    <row r="1665" spans="1:20" x14ac:dyDescent="0.3">
      <c r="A1665">
        <v>1028</v>
      </c>
      <c r="B1665" s="1" t="s">
        <v>1665</v>
      </c>
      <c r="C1665" s="1" t="s">
        <v>1666</v>
      </c>
      <c r="D1665" s="1" t="s">
        <v>1667</v>
      </c>
      <c r="E1665" s="1" t="s">
        <v>91</v>
      </c>
      <c r="F1665" s="1" t="s">
        <v>27</v>
      </c>
      <c r="G1665">
        <v>453</v>
      </c>
      <c r="H1665">
        <v>2</v>
      </c>
      <c r="I1665">
        <v>20</v>
      </c>
      <c r="J1665">
        <v>2</v>
      </c>
      <c r="K1665">
        <v>0.2</v>
      </c>
      <c r="L1665" s="1" t="s">
        <v>304</v>
      </c>
      <c r="M1665">
        <v>1</v>
      </c>
      <c r="N1665">
        <v>3</v>
      </c>
      <c r="O1665">
        <v>599.99</v>
      </c>
      <c r="P1665">
        <v>2016</v>
      </c>
      <c r="Q1665" s="1" t="s">
        <v>19</v>
      </c>
      <c r="R1665" s="1" t="s">
        <v>24</v>
      </c>
      <c r="S1665">
        <v>959.98400000000004</v>
      </c>
      <c r="T1665" t="str">
        <f>_xlfn.CONCAT(bike_store_customer_order[[#This Row],[first_name]]," ",bike_store_customer_order[[#This Row],[last_name]])</f>
        <v>Shanna Bonner</v>
      </c>
    </row>
    <row r="1666" spans="1:20" x14ac:dyDescent="0.3">
      <c r="A1666">
        <v>1047</v>
      </c>
      <c r="B1666" s="1" t="s">
        <v>630</v>
      </c>
      <c r="C1666" s="1" t="s">
        <v>631</v>
      </c>
      <c r="D1666" s="1" t="s">
        <v>632</v>
      </c>
      <c r="E1666" s="1" t="s">
        <v>120</v>
      </c>
      <c r="F1666" s="1" t="s">
        <v>27</v>
      </c>
      <c r="G1666">
        <v>51</v>
      </c>
      <c r="H1666">
        <v>2</v>
      </c>
      <c r="I1666">
        <v>20</v>
      </c>
      <c r="J1666">
        <v>1</v>
      </c>
      <c r="K1666">
        <v>0.05</v>
      </c>
      <c r="L1666" s="1" t="s">
        <v>304</v>
      </c>
      <c r="M1666">
        <v>1</v>
      </c>
      <c r="N1666">
        <v>3</v>
      </c>
      <c r="O1666">
        <v>599.99</v>
      </c>
      <c r="P1666">
        <v>2016</v>
      </c>
      <c r="Q1666" s="1" t="s">
        <v>19</v>
      </c>
      <c r="R1666" s="1" t="s">
        <v>24</v>
      </c>
      <c r="S1666">
        <v>569.9905</v>
      </c>
      <c r="T1666" t="str">
        <f>_xlfn.CONCAT(bike_store_customer_order[[#This Row],[first_name]]," ",bike_store_customer_order[[#This Row],[last_name]])</f>
        <v>Jamaal Baker</v>
      </c>
    </row>
    <row r="1667" spans="1:20" x14ac:dyDescent="0.3">
      <c r="A1667">
        <v>1056</v>
      </c>
      <c r="B1667" s="1" t="s">
        <v>2897</v>
      </c>
      <c r="C1667" s="1" t="s">
        <v>821</v>
      </c>
      <c r="D1667" s="1" t="s">
        <v>2898</v>
      </c>
      <c r="E1667" s="1" t="s">
        <v>41</v>
      </c>
      <c r="F1667" s="1" t="s">
        <v>27</v>
      </c>
      <c r="G1667">
        <v>523</v>
      </c>
      <c r="H1667">
        <v>2</v>
      </c>
      <c r="I1667">
        <v>20</v>
      </c>
      <c r="J1667">
        <v>1</v>
      </c>
      <c r="K1667">
        <v>0.05</v>
      </c>
      <c r="L1667" s="1" t="s">
        <v>304</v>
      </c>
      <c r="M1667">
        <v>1</v>
      </c>
      <c r="N1667">
        <v>3</v>
      </c>
      <c r="O1667">
        <v>599.99</v>
      </c>
      <c r="P1667">
        <v>2016</v>
      </c>
      <c r="Q1667" s="1" t="s">
        <v>19</v>
      </c>
      <c r="R1667" s="1" t="s">
        <v>24</v>
      </c>
      <c r="S1667">
        <v>569.9905</v>
      </c>
      <c r="T1667" t="str">
        <f>_xlfn.CONCAT(bike_store_customer_order[[#This Row],[first_name]]," ",bike_store_customer_order[[#This Row],[last_name]])</f>
        <v>Rebbecca Espinoza</v>
      </c>
    </row>
    <row r="1668" spans="1:20" x14ac:dyDescent="0.3">
      <c r="A1668">
        <v>1108</v>
      </c>
      <c r="B1668" s="1" t="s">
        <v>2097</v>
      </c>
      <c r="C1668" s="1" t="s">
        <v>2098</v>
      </c>
      <c r="D1668" s="1" t="s">
        <v>2099</v>
      </c>
      <c r="E1668" s="1" t="s">
        <v>25</v>
      </c>
      <c r="F1668" s="1" t="s">
        <v>15</v>
      </c>
      <c r="G1668">
        <v>545</v>
      </c>
      <c r="H1668">
        <v>4</v>
      </c>
      <c r="I1668">
        <v>20</v>
      </c>
      <c r="J1668">
        <v>2</v>
      </c>
      <c r="K1668">
        <v>7.0000000000000007E-2</v>
      </c>
      <c r="L1668" s="1" t="s">
        <v>304</v>
      </c>
      <c r="M1668">
        <v>1</v>
      </c>
      <c r="N1668">
        <v>3</v>
      </c>
      <c r="O1668">
        <v>599.99</v>
      </c>
      <c r="P1668">
        <v>2016</v>
      </c>
      <c r="Q1668" s="1" t="s">
        <v>19</v>
      </c>
      <c r="R1668" s="1" t="s">
        <v>24</v>
      </c>
      <c r="S1668">
        <v>1115.9813999999999</v>
      </c>
      <c r="T1668" t="str">
        <f>_xlfn.CONCAT(bike_store_customer_order[[#This Row],[first_name]]," ",bike_store_customer_order[[#This Row],[last_name]])</f>
        <v>Bao Wade</v>
      </c>
    </row>
    <row r="1669" spans="1:20" x14ac:dyDescent="0.3">
      <c r="A1669">
        <v>1175</v>
      </c>
      <c r="B1669" s="1" t="s">
        <v>1583</v>
      </c>
      <c r="C1669" s="1" t="s">
        <v>750</v>
      </c>
      <c r="D1669" s="1" t="s">
        <v>1584</v>
      </c>
      <c r="E1669" s="1" t="s">
        <v>196</v>
      </c>
      <c r="F1669" s="1" t="s">
        <v>21</v>
      </c>
      <c r="G1669">
        <v>17</v>
      </c>
      <c r="H1669">
        <v>4</v>
      </c>
      <c r="I1669">
        <v>20</v>
      </c>
      <c r="J1669">
        <v>2</v>
      </c>
      <c r="K1669">
        <v>0.2</v>
      </c>
      <c r="L1669" s="1" t="s">
        <v>304</v>
      </c>
      <c r="M1669">
        <v>1</v>
      </c>
      <c r="N1669">
        <v>3</v>
      </c>
      <c r="O1669">
        <v>599.99</v>
      </c>
      <c r="P1669">
        <v>2016</v>
      </c>
      <c r="Q1669" s="1" t="s">
        <v>19</v>
      </c>
      <c r="R1669" s="1" t="s">
        <v>24</v>
      </c>
      <c r="S1669">
        <v>959.98400000000004</v>
      </c>
      <c r="T1669" t="str">
        <f>_xlfn.CONCAT(bike_store_customer_order[[#This Row],[first_name]]," ",bike_store_customer_order[[#This Row],[last_name]])</f>
        <v>Sindy Anderson</v>
      </c>
    </row>
    <row r="1670" spans="1:20" x14ac:dyDescent="0.3">
      <c r="A1670">
        <v>1204</v>
      </c>
      <c r="B1670" s="1" t="s">
        <v>1350</v>
      </c>
      <c r="C1670" s="1" t="s">
        <v>586</v>
      </c>
      <c r="D1670" s="1" t="s">
        <v>1351</v>
      </c>
      <c r="E1670" s="1" t="s">
        <v>116</v>
      </c>
      <c r="F1670" s="1" t="s">
        <v>27</v>
      </c>
      <c r="G1670">
        <v>8</v>
      </c>
      <c r="H1670">
        <v>2</v>
      </c>
      <c r="I1670">
        <v>20</v>
      </c>
      <c r="J1670">
        <v>2</v>
      </c>
      <c r="K1670">
        <v>7.0000000000000007E-2</v>
      </c>
      <c r="L1670" s="1" t="s">
        <v>304</v>
      </c>
      <c r="M1670">
        <v>1</v>
      </c>
      <c r="N1670">
        <v>3</v>
      </c>
      <c r="O1670">
        <v>599.99</v>
      </c>
      <c r="P1670">
        <v>2016</v>
      </c>
      <c r="Q1670" s="1" t="s">
        <v>19</v>
      </c>
      <c r="R1670" s="1" t="s">
        <v>24</v>
      </c>
      <c r="S1670">
        <v>1115.9813999999999</v>
      </c>
      <c r="T1670" t="str">
        <f>_xlfn.CONCAT(bike_store_customer_order[[#This Row],[first_name]]," ",bike_store_customer_order[[#This Row],[last_name]])</f>
        <v>Leslie Higgins</v>
      </c>
    </row>
    <row r="1671" spans="1:20" x14ac:dyDescent="0.3">
      <c r="A1671">
        <v>1212</v>
      </c>
      <c r="B1671" s="1" t="s">
        <v>2951</v>
      </c>
      <c r="C1671" s="1" t="s">
        <v>2952</v>
      </c>
      <c r="D1671" s="1" t="s">
        <v>2953</v>
      </c>
      <c r="E1671" s="1" t="s">
        <v>77</v>
      </c>
      <c r="F1671" s="1" t="s">
        <v>27</v>
      </c>
      <c r="G1671">
        <v>2</v>
      </c>
      <c r="H1671">
        <v>1</v>
      </c>
      <c r="I1671">
        <v>20</v>
      </c>
      <c r="J1671">
        <v>1</v>
      </c>
      <c r="K1671">
        <v>7.0000000000000007E-2</v>
      </c>
      <c r="L1671" s="1" t="s">
        <v>304</v>
      </c>
      <c r="M1671">
        <v>1</v>
      </c>
      <c r="N1671">
        <v>3</v>
      </c>
      <c r="O1671">
        <v>599.99</v>
      </c>
      <c r="P1671">
        <v>2016</v>
      </c>
      <c r="Q1671" s="1" t="s">
        <v>19</v>
      </c>
      <c r="R1671" s="1" t="s">
        <v>24</v>
      </c>
      <c r="S1671">
        <v>557.99069999999995</v>
      </c>
      <c r="T1671" t="str">
        <f>_xlfn.CONCAT(bike_store_customer_order[[#This Row],[first_name]]," ",bike_store_customer_order[[#This Row],[last_name]])</f>
        <v>Jaqueline Cummings</v>
      </c>
    </row>
    <row r="1672" spans="1:20" x14ac:dyDescent="0.3">
      <c r="A1672">
        <v>1241</v>
      </c>
      <c r="B1672" s="1" t="s">
        <v>2411</v>
      </c>
      <c r="C1672" s="1" t="s">
        <v>3012</v>
      </c>
      <c r="D1672" s="1" t="s">
        <v>3013</v>
      </c>
      <c r="E1672" s="1" t="s">
        <v>57</v>
      </c>
      <c r="F1672" s="1" t="s">
        <v>27</v>
      </c>
      <c r="G1672">
        <v>56</v>
      </c>
      <c r="H1672">
        <v>1</v>
      </c>
      <c r="I1672">
        <v>20</v>
      </c>
      <c r="J1672">
        <v>2</v>
      </c>
      <c r="K1672">
        <v>7.0000000000000007E-2</v>
      </c>
      <c r="L1672" s="1" t="s">
        <v>304</v>
      </c>
      <c r="M1672">
        <v>1</v>
      </c>
      <c r="N1672">
        <v>3</v>
      </c>
      <c r="O1672">
        <v>599.99</v>
      </c>
      <c r="P1672">
        <v>2016</v>
      </c>
      <c r="Q1672" s="1" t="s">
        <v>19</v>
      </c>
      <c r="R1672" s="1" t="s">
        <v>24</v>
      </c>
      <c r="S1672">
        <v>1115.9813999999999</v>
      </c>
      <c r="T1672" t="str">
        <f>_xlfn.CONCAT(bike_store_customer_order[[#This Row],[first_name]]," ",bike_store_customer_order[[#This Row],[last_name]])</f>
        <v>Nathaniel Davidson</v>
      </c>
    </row>
    <row r="1673" spans="1:20" x14ac:dyDescent="0.3">
      <c r="A1673">
        <v>1247</v>
      </c>
      <c r="B1673" s="1" t="s">
        <v>2901</v>
      </c>
      <c r="C1673" s="1" t="s">
        <v>1871</v>
      </c>
      <c r="D1673" s="1" t="s">
        <v>2902</v>
      </c>
      <c r="E1673" s="1" t="s">
        <v>202</v>
      </c>
      <c r="F1673" s="1" t="s">
        <v>27</v>
      </c>
      <c r="G1673">
        <v>196</v>
      </c>
      <c r="H1673">
        <v>5</v>
      </c>
      <c r="I1673">
        <v>20</v>
      </c>
      <c r="J1673">
        <v>1</v>
      </c>
      <c r="K1673">
        <v>0.1</v>
      </c>
      <c r="L1673" s="1" t="s">
        <v>304</v>
      </c>
      <c r="M1673">
        <v>1</v>
      </c>
      <c r="N1673">
        <v>3</v>
      </c>
      <c r="O1673">
        <v>599.99</v>
      </c>
      <c r="P1673">
        <v>2016</v>
      </c>
      <c r="Q1673" s="1" t="s">
        <v>19</v>
      </c>
      <c r="R1673" s="1" t="s">
        <v>24</v>
      </c>
      <c r="S1673">
        <v>539.99099999999999</v>
      </c>
      <c r="T1673" t="str">
        <f>_xlfn.CONCAT(bike_store_customer_order[[#This Row],[first_name]]," ",bike_store_customer_order[[#This Row],[last_name]])</f>
        <v>Tammie Cherry</v>
      </c>
    </row>
    <row r="1674" spans="1:20" x14ac:dyDescent="0.3">
      <c r="A1674">
        <v>1307</v>
      </c>
      <c r="B1674" s="1" t="s">
        <v>1362</v>
      </c>
      <c r="C1674" s="1" t="s">
        <v>1363</v>
      </c>
      <c r="D1674" s="1" t="s">
        <v>1364</v>
      </c>
      <c r="E1674" s="1" t="s">
        <v>166</v>
      </c>
      <c r="F1674" s="1" t="s">
        <v>21</v>
      </c>
      <c r="G1674">
        <v>351</v>
      </c>
      <c r="H1674">
        <v>3</v>
      </c>
      <c r="I1674">
        <v>20</v>
      </c>
      <c r="J1674">
        <v>1</v>
      </c>
      <c r="K1674">
        <v>0.2</v>
      </c>
      <c r="L1674" s="1" t="s">
        <v>304</v>
      </c>
      <c r="M1674">
        <v>1</v>
      </c>
      <c r="N1674">
        <v>3</v>
      </c>
      <c r="O1674">
        <v>599.99</v>
      </c>
      <c r="P1674">
        <v>2016</v>
      </c>
      <c r="Q1674" s="1" t="s">
        <v>19</v>
      </c>
      <c r="R1674" s="1" t="s">
        <v>24</v>
      </c>
      <c r="S1674">
        <v>479.99200000000002</v>
      </c>
      <c r="T1674" t="str">
        <f>_xlfn.CONCAT(bike_store_customer_order[[#This Row],[first_name]]," ",bike_store_customer_order[[#This Row],[last_name]])</f>
        <v>Cinda Rocha</v>
      </c>
    </row>
    <row r="1675" spans="1:20" x14ac:dyDescent="0.3">
      <c r="A1675">
        <v>1350</v>
      </c>
      <c r="B1675" s="1" t="s">
        <v>663</v>
      </c>
      <c r="C1675" s="1" t="s">
        <v>664</v>
      </c>
      <c r="D1675" s="1" t="s">
        <v>665</v>
      </c>
      <c r="E1675" s="1" t="s">
        <v>125</v>
      </c>
      <c r="F1675" s="1" t="s">
        <v>27</v>
      </c>
      <c r="G1675">
        <v>238</v>
      </c>
      <c r="H1675">
        <v>1</v>
      </c>
      <c r="I1675">
        <v>20</v>
      </c>
      <c r="J1675">
        <v>2</v>
      </c>
      <c r="K1675">
        <v>0.2</v>
      </c>
      <c r="L1675" s="1" t="s">
        <v>304</v>
      </c>
      <c r="M1675">
        <v>1</v>
      </c>
      <c r="N1675">
        <v>3</v>
      </c>
      <c r="O1675">
        <v>599.99</v>
      </c>
      <c r="P1675">
        <v>2016</v>
      </c>
      <c r="Q1675" s="1" t="s">
        <v>19</v>
      </c>
      <c r="R1675" s="1" t="s">
        <v>24</v>
      </c>
      <c r="S1675">
        <v>959.98400000000004</v>
      </c>
      <c r="T1675" t="str">
        <f>_xlfn.CONCAT(bike_store_customer_order[[#This Row],[first_name]]," ",bike_store_customer_order[[#This Row],[last_name]])</f>
        <v>Annett Rush</v>
      </c>
    </row>
    <row r="1676" spans="1:20" x14ac:dyDescent="0.3">
      <c r="A1676">
        <v>1351</v>
      </c>
      <c r="B1676" s="1" t="s">
        <v>2173</v>
      </c>
      <c r="C1676" s="1" t="s">
        <v>2174</v>
      </c>
      <c r="D1676" s="1" t="s">
        <v>2175</v>
      </c>
      <c r="E1676" s="1" t="s">
        <v>130</v>
      </c>
      <c r="F1676" s="1" t="s">
        <v>27</v>
      </c>
      <c r="G1676">
        <v>237</v>
      </c>
      <c r="H1676">
        <v>3</v>
      </c>
      <c r="I1676">
        <v>20</v>
      </c>
      <c r="J1676">
        <v>2</v>
      </c>
      <c r="K1676">
        <v>0.2</v>
      </c>
      <c r="L1676" s="1" t="s">
        <v>304</v>
      </c>
      <c r="M1676">
        <v>1</v>
      </c>
      <c r="N1676">
        <v>3</v>
      </c>
      <c r="O1676">
        <v>599.99</v>
      </c>
      <c r="P1676">
        <v>2016</v>
      </c>
      <c r="Q1676" s="1" t="s">
        <v>19</v>
      </c>
      <c r="R1676" s="1" t="s">
        <v>24</v>
      </c>
      <c r="S1676">
        <v>959.98400000000004</v>
      </c>
      <c r="T1676" t="str">
        <f>_xlfn.CONCAT(bike_store_customer_order[[#This Row],[first_name]]," ",bike_store_customer_order[[#This Row],[last_name]])</f>
        <v>Carman Hardy</v>
      </c>
    </row>
    <row r="1677" spans="1:20" x14ac:dyDescent="0.3">
      <c r="A1677">
        <v>1356</v>
      </c>
      <c r="B1677" s="1" t="s">
        <v>2176</v>
      </c>
      <c r="C1677" s="1" t="s">
        <v>2177</v>
      </c>
      <c r="D1677" s="1" t="s">
        <v>2178</v>
      </c>
      <c r="E1677" s="1" t="s">
        <v>192</v>
      </c>
      <c r="F1677" s="1" t="s">
        <v>27</v>
      </c>
      <c r="G1677">
        <v>284</v>
      </c>
      <c r="H1677">
        <v>2</v>
      </c>
      <c r="I1677">
        <v>20</v>
      </c>
      <c r="J1677">
        <v>1</v>
      </c>
      <c r="K1677">
        <v>0.2</v>
      </c>
      <c r="L1677" s="1" t="s">
        <v>304</v>
      </c>
      <c r="M1677">
        <v>1</v>
      </c>
      <c r="N1677">
        <v>3</v>
      </c>
      <c r="O1677">
        <v>599.99</v>
      </c>
      <c r="P1677">
        <v>2016</v>
      </c>
      <c r="Q1677" s="1" t="s">
        <v>19</v>
      </c>
      <c r="R1677" s="1" t="s">
        <v>24</v>
      </c>
      <c r="S1677">
        <v>479.99200000000002</v>
      </c>
      <c r="T1677" t="str">
        <f>_xlfn.CONCAT(bike_store_customer_order[[#This Row],[first_name]]," ",bike_store_customer_order[[#This Row],[last_name]])</f>
        <v>Inger Jennings</v>
      </c>
    </row>
    <row r="1678" spans="1:20" x14ac:dyDescent="0.3">
      <c r="A1678">
        <v>1368</v>
      </c>
      <c r="B1678" s="1" t="s">
        <v>1017</v>
      </c>
      <c r="C1678" s="1" t="s">
        <v>1018</v>
      </c>
      <c r="D1678" s="1" t="s">
        <v>1019</v>
      </c>
      <c r="E1678" s="1" t="s">
        <v>34</v>
      </c>
      <c r="F1678" s="1" t="s">
        <v>27</v>
      </c>
      <c r="G1678">
        <v>223</v>
      </c>
      <c r="H1678">
        <v>4</v>
      </c>
      <c r="I1678">
        <v>20</v>
      </c>
      <c r="J1678">
        <v>1</v>
      </c>
      <c r="K1678">
        <v>0.05</v>
      </c>
      <c r="L1678" s="1" t="s">
        <v>304</v>
      </c>
      <c r="M1678">
        <v>1</v>
      </c>
      <c r="N1678">
        <v>3</v>
      </c>
      <c r="O1678">
        <v>599.99</v>
      </c>
      <c r="P1678">
        <v>2016</v>
      </c>
      <c r="Q1678" s="1" t="s">
        <v>19</v>
      </c>
      <c r="R1678" s="1" t="s">
        <v>24</v>
      </c>
      <c r="S1678">
        <v>569.9905</v>
      </c>
      <c r="T1678" t="str">
        <f>_xlfn.CONCAT(bike_store_customer_order[[#This Row],[first_name]]," ",bike_store_customer_order[[#This Row],[last_name]])</f>
        <v>Veronique Fulton</v>
      </c>
    </row>
    <row r="1679" spans="1:20" x14ac:dyDescent="0.3">
      <c r="A1679">
        <v>1378</v>
      </c>
      <c r="B1679" s="1" t="s">
        <v>787</v>
      </c>
      <c r="C1679" s="1" t="s">
        <v>788</v>
      </c>
      <c r="D1679" s="1" t="s">
        <v>789</v>
      </c>
      <c r="E1679" s="1" t="s">
        <v>71</v>
      </c>
      <c r="F1679" s="1" t="s">
        <v>21</v>
      </c>
      <c r="G1679">
        <v>507</v>
      </c>
      <c r="H1679">
        <v>3</v>
      </c>
      <c r="I1679">
        <v>20</v>
      </c>
      <c r="J1679">
        <v>2</v>
      </c>
      <c r="K1679">
        <v>0.1</v>
      </c>
      <c r="L1679" s="1" t="s">
        <v>304</v>
      </c>
      <c r="M1679">
        <v>1</v>
      </c>
      <c r="N1679">
        <v>3</v>
      </c>
      <c r="O1679">
        <v>599.99</v>
      </c>
      <c r="P1679">
        <v>2016</v>
      </c>
      <c r="Q1679" s="1" t="s">
        <v>19</v>
      </c>
      <c r="R1679" s="1" t="s">
        <v>24</v>
      </c>
      <c r="S1679">
        <v>1079.982</v>
      </c>
      <c r="T1679" t="str">
        <f>_xlfn.CONCAT(bike_store_customer_order[[#This Row],[first_name]]," ",bike_store_customer_order[[#This Row],[last_name]])</f>
        <v>Enoch Rosario</v>
      </c>
    </row>
    <row r="1680" spans="1:20" x14ac:dyDescent="0.3">
      <c r="A1680">
        <v>1081</v>
      </c>
      <c r="B1680" s="1" t="s">
        <v>661</v>
      </c>
      <c r="C1680" s="1" t="s">
        <v>1695</v>
      </c>
      <c r="D1680" s="1" t="s">
        <v>1696</v>
      </c>
      <c r="E1680" s="1" t="s">
        <v>69</v>
      </c>
      <c r="F1680" s="1" t="s">
        <v>27</v>
      </c>
      <c r="G1680">
        <v>691</v>
      </c>
      <c r="H1680">
        <v>4</v>
      </c>
      <c r="I1680">
        <v>20</v>
      </c>
      <c r="J1680">
        <v>1</v>
      </c>
      <c r="K1680">
        <v>0.2</v>
      </c>
      <c r="L1680" s="1" t="s">
        <v>304</v>
      </c>
      <c r="M1680">
        <v>1</v>
      </c>
      <c r="N1680">
        <v>3</v>
      </c>
      <c r="O1680">
        <v>599.99</v>
      </c>
      <c r="P1680">
        <v>2016</v>
      </c>
      <c r="Q1680" s="1" t="s">
        <v>19</v>
      </c>
      <c r="R1680" s="1" t="s">
        <v>24</v>
      </c>
      <c r="S1680">
        <v>479.99200000000002</v>
      </c>
      <c r="T1680" t="str">
        <f>_xlfn.CONCAT(bike_store_customer_order[[#This Row],[first_name]]," ",bike_store_customer_order[[#This Row],[last_name]])</f>
        <v>Carson Macias</v>
      </c>
    </row>
    <row r="1681" spans="1:20" x14ac:dyDescent="0.3">
      <c r="A1681">
        <v>311</v>
      </c>
      <c r="B1681" s="1" t="s">
        <v>1205</v>
      </c>
      <c r="C1681" s="1" t="s">
        <v>857</v>
      </c>
      <c r="D1681" s="1" t="s">
        <v>1206</v>
      </c>
      <c r="E1681" s="1" t="s">
        <v>71</v>
      </c>
      <c r="F1681" s="1" t="s">
        <v>21</v>
      </c>
      <c r="G1681">
        <v>1312</v>
      </c>
      <c r="H1681">
        <v>3</v>
      </c>
      <c r="I1681">
        <v>20</v>
      </c>
      <c r="J1681">
        <v>1</v>
      </c>
      <c r="K1681">
        <v>7.0000000000000007E-2</v>
      </c>
      <c r="L1681" s="1" t="s">
        <v>304</v>
      </c>
      <c r="M1681">
        <v>1</v>
      </c>
      <c r="N1681">
        <v>3</v>
      </c>
      <c r="O1681">
        <v>599.99</v>
      </c>
      <c r="P1681">
        <v>2016</v>
      </c>
      <c r="Q1681" s="1" t="s">
        <v>19</v>
      </c>
      <c r="R1681" s="1" t="s">
        <v>24</v>
      </c>
      <c r="S1681">
        <v>557.99069999999995</v>
      </c>
      <c r="T1681" t="str">
        <f>_xlfn.CONCAT(bike_store_customer_order[[#This Row],[first_name]]," ",bike_store_customer_order[[#This Row],[last_name]])</f>
        <v>Charise Burt</v>
      </c>
    </row>
    <row r="1682" spans="1:20" x14ac:dyDescent="0.3">
      <c r="A1682">
        <v>1068</v>
      </c>
      <c r="B1682" s="1" t="s">
        <v>3014</v>
      </c>
      <c r="C1682" s="1" t="s">
        <v>3015</v>
      </c>
      <c r="D1682" s="1" t="s">
        <v>3016</v>
      </c>
      <c r="E1682" s="1" t="s">
        <v>158</v>
      </c>
      <c r="F1682" s="1" t="s">
        <v>21</v>
      </c>
      <c r="G1682">
        <v>914</v>
      </c>
      <c r="H1682">
        <v>2</v>
      </c>
      <c r="I1682">
        <v>20</v>
      </c>
      <c r="J1682">
        <v>2</v>
      </c>
      <c r="K1682">
        <v>0.2</v>
      </c>
      <c r="L1682" s="1" t="s">
        <v>304</v>
      </c>
      <c r="M1682">
        <v>1</v>
      </c>
      <c r="N1682">
        <v>3</v>
      </c>
      <c r="O1682">
        <v>599.99</v>
      </c>
      <c r="P1682">
        <v>2016</v>
      </c>
      <c r="Q1682" s="1" t="s">
        <v>19</v>
      </c>
      <c r="R1682" s="1" t="s">
        <v>24</v>
      </c>
      <c r="S1682">
        <v>959.98400000000004</v>
      </c>
      <c r="T1682" t="str">
        <f>_xlfn.CONCAT(bike_store_customer_order[[#This Row],[first_name]]," ",bike_store_customer_order[[#This Row],[last_name]])</f>
        <v>Doris Kaufman</v>
      </c>
    </row>
    <row r="1683" spans="1:20" x14ac:dyDescent="0.3">
      <c r="A1683">
        <v>80</v>
      </c>
      <c r="B1683" s="1" t="s">
        <v>2026</v>
      </c>
      <c r="C1683" s="1" t="s">
        <v>2027</v>
      </c>
      <c r="D1683" s="1" t="s">
        <v>2028</v>
      </c>
      <c r="E1683" s="1" t="s">
        <v>51</v>
      </c>
      <c r="F1683" s="1" t="s">
        <v>27</v>
      </c>
      <c r="G1683">
        <v>1571</v>
      </c>
      <c r="H1683">
        <v>3</v>
      </c>
      <c r="I1683">
        <v>20</v>
      </c>
      <c r="J1683">
        <v>2</v>
      </c>
      <c r="K1683">
        <v>0.2</v>
      </c>
      <c r="L1683" s="1" t="s">
        <v>304</v>
      </c>
      <c r="M1683">
        <v>1</v>
      </c>
      <c r="N1683">
        <v>3</v>
      </c>
      <c r="O1683">
        <v>599.99</v>
      </c>
      <c r="P1683">
        <v>2016</v>
      </c>
      <c r="Q1683" s="1" t="s">
        <v>19</v>
      </c>
      <c r="R1683" s="1" t="s">
        <v>24</v>
      </c>
      <c r="S1683">
        <v>959.98400000000004</v>
      </c>
      <c r="T1683" t="str">
        <f>_xlfn.CONCAT(bike_store_customer_order[[#This Row],[first_name]]," ",bike_store_customer_order[[#This Row],[last_name]])</f>
        <v>Sarai Mckee</v>
      </c>
    </row>
    <row r="1684" spans="1:20" x14ac:dyDescent="0.3">
      <c r="A1684">
        <v>1041</v>
      </c>
      <c r="B1684" s="1" t="s">
        <v>3017</v>
      </c>
      <c r="C1684" s="1" t="s">
        <v>821</v>
      </c>
      <c r="D1684" s="1" t="s">
        <v>3018</v>
      </c>
      <c r="E1684" s="1" t="s">
        <v>126</v>
      </c>
      <c r="F1684" s="1" t="s">
        <v>27</v>
      </c>
      <c r="G1684">
        <v>1228</v>
      </c>
      <c r="H1684">
        <v>3</v>
      </c>
      <c r="I1684">
        <v>20</v>
      </c>
      <c r="J1684">
        <v>2</v>
      </c>
      <c r="K1684">
        <v>0.05</v>
      </c>
      <c r="L1684" s="1" t="s">
        <v>304</v>
      </c>
      <c r="M1684">
        <v>1</v>
      </c>
      <c r="N1684">
        <v>3</v>
      </c>
      <c r="O1684">
        <v>599.99</v>
      </c>
      <c r="P1684">
        <v>2016</v>
      </c>
      <c r="Q1684" s="1" t="s">
        <v>19</v>
      </c>
      <c r="R1684" s="1" t="s">
        <v>24</v>
      </c>
      <c r="S1684">
        <v>1139.981</v>
      </c>
      <c r="T1684" t="str">
        <f>_xlfn.CONCAT(bike_store_customer_order[[#This Row],[first_name]]," ",bike_store_customer_order[[#This Row],[last_name]])</f>
        <v>Bettye Espinoza</v>
      </c>
    </row>
    <row r="1685" spans="1:20" x14ac:dyDescent="0.3">
      <c r="A1685">
        <v>406</v>
      </c>
      <c r="B1685" s="1" t="s">
        <v>2068</v>
      </c>
      <c r="C1685" s="1" t="s">
        <v>888</v>
      </c>
      <c r="D1685" s="1" t="s">
        <v>3019</v>
      </c>
      <c r="E1685" s="1" t="s">
        <v>45</v>
      </c>
      <c r="F1685" s="1" t="s">
        <v>27</v>
      </c>
      <c r="G1685">
        <v>833</v>
      </c>
      <c r="H1685">
        <v>1</v>
      </c>
      <c r="I1685">
        <v>20</v>
      </c>
      <c r="J1685">
        <v>2</v>
      </c>
      <c r="K1685">
        <v>0.05</v>
      </c>
      <c r="L1685" s="1" t="s">
        <v>304</v>
      </c>
      <c r="M1685">
        <v>1</v>
      </c>
      <c r="N1685">
        <v>3</v>
      </c>
      <c r="O1685">
        <v>599.99</v>
      </c>
      <c r="P1685">
        <v>2016</v>
      </c>
      <c r="Q1685" s="1" t="s">
        <v>19</v>
      </c>
      <c r="R1685" s="1" t="s">
        <v>24</v>
      </c>
      <c r="S1685">
        <v>1139.981</v>
      </c>
      <c r="T1685" t="str">
        <f>_xlfn.CONCAT(bike_store_customer_order[[#This Row],[first_name]]," ",bike_store_customer_order[[#This Row],[last_name]])</f>
        <v>Kerrie O'neill</v>
      </c>
    </row>
    <row r="1686" spans="1:20" x14ac:dyDescent="0.3">
      <c r="A1686">
        <v>723</v>
      </c>
      <c r="B1686" s="1" t="s">
        <v>1795</v>
      </c>
      <c r="C1686" s="1" t="s">
        <v>1796</v>
      </c>
      <c r="D1686" s="1" t="s">
        <v>1797</v>
      </c>
      <c r="E1686" s="1" t="s">
        <v>103</v>
      </c>
      <c r="F1686" s="1" t="s">
        <v>27</v>
      </c>
      <c r="G1686">
        <v>992</v>
      </c>
      <c r="H1686">
        <v>3</v>
      </c>
      <c r="I1686">
        <v>20</v>
      </c>
      <c r="J1686">
        <v>1</v>
      </c>
      <c r="K1686">
        <v>0.2</v>
      </c>
      <c r="L1686" s="1" t="s">
        <v>304</v>
      </c>
      <c r="M1686">
        <v>1</v>
      </c>
      <c r="N1686">
        <v>3</v>
      </c>
      <c r="O1686">
        <v>599.99</v>
      </c>
      <c r="P1686">
        <v>2016</v>
      </c>
      <c r="Q1686" s="1" t="s">
        <v>19</v>
      </c>
      <c r="R1686" s="1" t="s">
        <v>24</v>
      </c>
      <c r="S1686">
        <v>479.99200000000002</v>
      </c>
      <c r="T1686" t="str">
        <f>_xlfn.CONCAT(bike_store_customer_order[[#This Row],[first_name]]," ",bike_store_customer_order[[#This Row],[last_name]])</f>
        <v>Vicki Wiggins</v>
      </c>
    </row>
    <row r="1687" spans="1:20" x14ac:dyDescent="0.3">
      <c r="A1687">
        <v>292</v>
      </c>
      <c r="B1687" s="1" t="s">
        <v>3020</v>
      </c>
      <c r="C1687" s="1" t="s">
        <v>1400</v>
      </c>
      <c r="D1687" s="1" t="s">
        <v>3021</v>
      </c>
      <c r="E1687" s="1" t="s">
        <v>56</v>
      </c>
      <c r="F1687" s="1" t="s">
        <v>27</v>
      </c>
      <c r="G1687">
        <v>1175</v>
      </c>
      <c r="H1687">
        <v>3</v>
      </c>
      <c r="I1687">
        <v>20</v>
      </c>
      <c r="J1687">
        <v>1</v>
      </c>
      <c r="K1687">
        <v>0.05</v>
      </c>
      <c r="L1687" s="1" t="s">
        <v>304</v>
      </c>
      <c r="M1687">
        <v>1</v>
      </c>
      <c r="N1687">
        <v>3</v>
      </c>
      <c r="O1687">
        <v>599.99</v>
      </c>
      <c r="P1687">
        <v>2016</v>
      </c>
      <c r="Q1687" s="1" t="s">
        <v>19</v>
      </c>
      <c r="R1687" s="1" t="s">
        <v>24</v>
      </c>
      <c r="S1687">
        <v>569.9905</v>
      </c>
      <c r="T1687" t="str">
        <f>_xlfn.CONCAT(bike_store_customer_order[[#This Row],[first_name]]," ",bike_store_customer_order[[#This Row],[last_name]])</f>
        <v>Monty Frost</v>
      </c>
    </row>
    <row r="1688" spans="1:20" x14ac:dyDescent="0.3">
      <c r="A1688">
        <v>938</v>
      </c>
      <c r="B1688" s="1" t="s">
        <v>1808</v>
      </c>
      <c r="C1688" s="1" t="s">
        <v>1473</v>
      </c>
      <c r="D1688" s="1" t="s">
        <v>1809</v>
      </c>
      <c r="E1688" s="1" t="s">
        <v>87</v>
      </c>
      <c r="F1688" s="1" t="s">
        <v>27</v>
      </c>
      <c r="G1688">
        <v>1426</v>
      </c>
      <c r="H1688">
        <v>2</v>
      </c>
      <c r="I1688">
        <v>20</v>
      </c>
      <c r="J1688">
        <v>2</v>
      </c>
      <c r="K1688">
        <v>0.05</v>
      </c>
      <c r="L1688" s="1" t="s">
        <v>304</v>
      </c>
      <c r="M1688">
        <v>1</v>
      </c>
      <c r="N1688">
        <v>3</v>
      </c>
      <c r="O1688">
        <v>599.99</v>
      </c>
      <c r="P1688">
        <v>2016</v>
      </c>
      <c r="Q1688" s="1" t="s">
        <v>19</v>
      </c>
      <c r="R1688" s="1" t="s">
        <v>24</v>
      </c>
      <c r="S1688">
        <v>1139.981</v>
      </c>
      <c r="T1688" t="str">
        <f>_xlfn.CONCAT(bike_store_customer_order[[#This Row],[first_name]]," ",bike_store_customer_order[[#This Row],[last_name]])</f>
        <v>Emory O'connor</v>
      </c>
    </row>
    <row r="1689" spans="1:20" x14ac:dyDescent="0.3">
      <c r="A1689">
        <v>1235</v>
      </c>
      <c r="B1689" s="1" t="s">
        <v>3022</v>
      </c>
      <c r="C1689" s="1" t="s">
        <v>2981</v>
      </c>
      <c r="D1689" s="1" t="s">
        <v>3023</v>
      </c>
      <c r="E1689" s="1" t="s">
        <v>90</v>
      </c>
      <c r="F1689" s="1" t="s">
        <v>27</v>
      </c>
      <c r="G1689">
        <v>1043</v>
      </c>
      <c r="H1689">
        <v>2</v>
      </c>
      <c r="I1689">
        <v>20</v>
      </c>
      <c r="J1689">
        <v>1</v>
      </c>
      <c r="K1689">
        <v>7.0000000000000007E-2</v>
      </c>
      <c r="L1689" s="1" t="s">
        <v>304</v>
      </c>
      <c r="M1689">
        <v>1</v>
      </c>
      <c r="N1689">
        <v>3</v>
      </c>
      <c r="O1689">
        <v>599.99</v>
      </c>
      <c r="P1689">
        <v>2016</v>
      </c>
      <c r="Q1689" s="1" t="s">
        <v>19</v>
      </c>
      <c r="R1689" s="1" t="s">
        <v>24</v>
      </c>
      <c r="S1689">
        <v>557.99069999999995</v>
      </c>
      <c r="T1689" t="str">
        <f>_xlfn.CONCAT(bike_store_customer_order[[#This Row],[first_name]]," ",bike_store_customer_order[[#This Row],[last_name]])</f>
        <v>Georgina Gonzales</v>
      </c>
    </row>
    <row r="1690" spans="1:20" x14ac:dyDescent="0.3">
      <c r="A1690">
        <v>407</v>
      </c>
      <c r="B1690" s="1" t="s">
        <v>3024</v>
      </c>
      <c r="C1690" s="1" t="s">
        <v>1366</v>
      </c>
      <c r="D1690" s="1" t="s">
        <v>3025</v>
      </c>
      <c r="E1690" s="1" t="s">
        <v>79</v>
      </c>
      <c r="F1690" s="1" t="s">
        <v>21</v>
      </c>
      <c r="G1690">
        <v>1029</v>
      </c>
      <c r="H1690">
        <v>1</v>
      </c>
      <c r="I1690">
        <v>20</v>
      </c>
      <c r="J1690">
        <v>1</v>
      </c>
      <c r="K1690">
        <v>0.2</v>
      </c>
      <c r="L1690" s="1" t="s">
        <v>304</v>
      </c>
      <c r="M1690">
        <v>1</v>
      </c>
      <c r="N1690">
        <v>3</v>
      </c>
      <c r="O1690">
        <v>599.99</v>
      </c>
      <c r="P1690">
        <v>2016</v>
      </c>
      <c r="Q1690" s="1" t="s">
        <v>19</v>
      </c>
      <c r="R1690" s="1" t="s">
        <v>24</v>
      </c>
      <c r="S1690">
        <v>479.99200000000002</v>
      </c>
      <c r="T1690" t="str">
        <f>_xlfn.CONCAT(bike_store_customer_order[[#This Row],[first_name]]," ",bike_store_customer_order[[#This Row],[last_name]])</f>
        <v>Dannette Guerrero</v>
      </c>
    </row>
    <row r="1691" spans="1:20" x14ac:dyDescent="0.3">
      <c r="A1691">
        <v>273</v>
      </c>
      <c r="B1691" s="1" t="s">
        <v>2626</v>
      </c>
      <c r="C1691" s="1" t="s">
        <v>2627</v>
      </c>
      <c r="D1691" s="1" t="s">
        <v>2628</v>
      </c>
      <c r="E1691" s="1" t="s">
        <v>199</v>
      </c>
      <c r="F1691" s="1" t="s">
        <v>27</v>
      </c>
      <c r="G1691">
        <v>1323</v>
      </c>
      <c r="H1691">
        <v>2</v>
      </c>
      <c r="I1691">
        <v>20</v>
      </c>
      <c r="J1691">
        <v>1</v>
      </c>
      <c r="K1691">
        <v>0.05</v>
      </c>
      <c r="L1691" s="1" t="s">
        <v>304</v>
      </c>
      <c r="M1691">
        <v>1</v>
      </c>
      <c r="N1691">
        <v>3</v>
      </c>
      <c r="O1691">
        <v>599.99</v>
      </c>
      <c r="P1691">
        <v>2016</v>
      </c>
      <c r="Q1691" s="1" t="s">
        <v>19</v>
      </c>
      <c r="R1691" s="1" t="s">
        <v>24</v>
      </c>
      <c r="S1691">
        <v>569.9905</v>
      </c>
      <c r="T1691" t="str">
        <f>_xlfn.CONCAT(bike_store_customer_order[[#This Row],[first_name]]," ",bike_store_customer_order[[#This Row],[last_name]])</f>
        <v>Queenie Vance</v>
      </c>
    </row>
    <row r="1692" spans="1:20" x14ac:dyDescent="0.3">
      <c r="A1692">
        <v>1158</v>
      </c>
      <c r="B1692" s="1" t="s">
        <v>2634</v>
      </c>
      <c r="C1692" s="1" t="s">
        <v>2635</v>
      </c>
      <c r="D1692" s="1" t="s">
        <v>2636</v>
      </c>
      <c r="E1692" s="1" t="s">
        <v>91</v>
      </c>
      <c r="F1692" s="1" t="s">
        <v>27</v>
      </c>
      <c r="G1692">
        <v>983</v>
      </c>
      <c r="H1692">
        <v>2</v>
      </c>
      <c r="I1692">
        <v>20</v>
      </c>
      <c r="J1692">
        <v>2</v>
      </c>
      <c r="K1692">
        <v>0.2</v>
      </c>
      <c r="L1692" s="1" t="s">
        <v>304</v>
      </c>
      <c r="M1692">
        <v>1</v>
      </c>
      <c r="N1692">
        <v>3</v>
      </c>
      <c r="O1692">
        <v>599.99</v>
      </c>
      <c r="P1692">
        <v>2016</v>
      </c>
      <c r="Q1692" s="1" t="s">
        <v>19</v>
      </c>
      <c r="R1692" s="1" t="s">
        <v>24</v>
      </c>
      <c r="S1692">
        <v>959.98400000000004</v>
      </c>
      <c r="T1692" t="str">
        <f>_xlfn.CONCAT(bike_store_customer_order[[#This Row],[first_name]]," ",bike_store_customer_order[[#This Row],[last_name]])</f>
        <v>Vito Pickett</v>
      </c>
    </row>
    <row r="1693" spans="1:20" x14ac:dyDescent="0.3">
      <c r="A1693">
        <v>911</v>
      </c>
      <c r="B1693" s="1" t="s">
        <v>697</v>
      </c>
      <c r="C1693" s="1" t="s">
        <v>698</v>
      </c>
      <c r="D1693" s="1" t="s">
        <v>699</v>
      </c>
      <c r="E1693" s="1" t="s">
        <v>112</v>
      </c>
      <c r="F1693" s="1" t="s">
        <v>27</v>
      </c>
      <c r="G1693">
        <v>1073</v>
      </c>
      <c r="H1693">
        <v>3</v>
      </c>
      <c r="I1693">
        <v>20</v>
      </c>
      <c r="J1693">
        <v>1</v>
      </c>
      <c r="K1693">
        <v>0.2</v>
      </c>
      <c r="L1693" s="1" t="s">
        <v>304</v>
      </c>
      <c r="M1693">
        <v>1</v>
      </c>
      <c r="N1693">
        <v>3</v>
      </c>
      <c r="O1693">
        <v>599.99</v>
      </c>
      <c r="P1693">
        <v>2016</v>
      </c>
      <c r="Q1693" s="1" t="s">
        <v>19</v>
      </c>
      <c r="R1693" s="1" t="s">
        <v>24</v>
      </c>
      <c r="S1693">
        <v>479.99200000000002</v>
      </c>
      <c r="T1693" t="str">
        <f>_xlfn.CONCAT(bike_store_customer_order[[#This Row],[first_name]]," ",bike_store_customer_order[[#This Row],[last_name]])</f>
        <v>Nikita Roy</v>
      </c>
    </row>
    <row r="1694" spans="1:20" x14ac:dyDescent="0.3">
      <c r="A1694">
        <v>609</v>
      </c>
      <c r="B1694" s="1" t="s">
        <v>1817</v>
      </c>
      <c r="C1694" s="1" t="s">
        <v>679</v>
      </c>
      <c r="D1694" s="1" t="s">
        <v>3026</v>
      </c>
      <c r="E1694" s="1" t="s">
        <v>230</v>
      </c>
      <c r="F1694" s="1" t="s">
        <v>27</v>
      </c>
      <c r="G1694">
        <v>905</v>
      </c>
      <c r="H1694">
        <v>4</v>
      </c>
      <c r="I1694">
        <v>20</v>
      </c>
      <c r="J1694">
        <v>1</v>
      </c>
      <c r="K1694">
        <v>0.2</v>
      </c>
      <c r="L1694" s="1" t="s">
        <v>304</v>
      </c>
      <c r="M1694">
        <v>1</v>
      </c>
      <c r="N1694">
        <v>3</v>
      </c>
      <c r="O1694">
        <v>599.99</v>
      </c>
      <c r="P1694">
        <v>2016</v>
      </c>
      <c r="Q1694" s="1" t="s">
        <v>19</v>
      </c>
      <c r="R1694" s="1" t="s">
        <v>24</v>
      </c>
      <c r="S1694">
        <v>479.99200000000002</v>
      </c>
      <c r="T1694" t="str">
        <f>_xlfn.CONCAT(bike_store_customer_order[[#This Row],[first_name]]," ",bike_store_customer_order[[#This Row],[last_name]])</f>
        <v>Eliana Reese</v>
      </c>
    </row>
    <row r="1695" spans="1:20" x14ac:dyDescent="0.3">
      <c r="A1695">
        <v>618</v>
      </c>
      <c r="B1695" s="1" t="s">
        <v>1708</v>
      </c>
      <c r="C1695" s="1" t="s">
        <v>810</v>
      </c>
      <c r="D1695" s="1" t="s">
        <v>1709</v>
      </c>
      <c r="E1695" s="1" t="s">
        <v>135</v>
      </c>
      <c r="F1695" s="1" t="s">
        <v>27</v>
      </c>
      <c r="G1695">
        <v>948</v>
      </c>
      <c r="H1695">
        <v>2</v>
      </c>
      <c r="I1695">
        <v>20</v>
      </c>
      <c r="J1695">
        <v>2</v>
      </c>
      <c r="K1695">
        <v>0.1</v>
      </c>
      <c r="L1695" s="1" t="s">
        <v>304</v>
      </c>
      <c r="M1695">
        <v>1</v>
      </c>
      <c r="N1695">
        <v>3</v>
      </c>
      <c r="O1695">
        <v>599.99</v>
      </c>
      <c r="P1695">
        <v>2016</v>
      </c>
      <c r="Q1695" s="1" t="s">
        <v>19</v>
      </c>
      <c r="R1695" s="1" t="s">
        <v>24</v>
      </c>
      <c r="S1695">
        <v>1079.982</v>
      </c>
      <c r="T1695" t="str">
        <f>_xlfn.CONCAT(bike_store_customer_order[[#This Row],[first_name]]," ",bike_store_customer_order[[#This Row],[last_name]])</f>
        <v>Skye Pope</v>
      </c>
    </row>
    <row r="1696" spans="1:20" x14ac:dyDescent="0.3">
      <c r="A1696">
        <v>24</v>
      </c>
      <c r="B1696" s="1" t="s">
        <v>2500</v>
      </c>
      <c r="C1696" s="1" t="s">
        <v>2501</v>
      </c>
      <c r="D1696" s="1" t="s">
        <v>2502</v>
      </c>
      <c r="E1696" s="1" t="s">
        <v>149</v>
      </c>
      <c r="F1696" s="1" t="s">
        <v>21</v>
      </c>
      <c r="G1696">
        <v>1157</v>
      </c>
      <c r="H1696">
        <v>1</v>
      </c>
      <c r="I1696">
        <v>20</v>
      </c>
      <c r="J1696">
        <v>1</v>
      </c>
      <c r="K1696">
        <v>0.1</v>
      </c>
      <c r="L1696" s="1" t="s">
        <v>304</v>
      </c>
      <c r="M1696">
        <v>1</v>
      </c>
      <c r="N1696">
        <v>3</v>
      </c>
      <c r="O1696">
        <v>599.99</v>
      </c>
      <c r="P1696">
        <v>2016</v>
      </c>
      <c r="Q1696" s="1" t="s">
        <v>19</v>
      </c>
      <c r="R1696" s="1" t="s">
        <v>24</v>
      </c>
      <c r="S1696">
        <v>539.99099999999999</v>
      </c>
      <c r="T1696" t="str">
        <f>_xlfn.CONCAT(bike_store_customer_order[[#This Row],[first_name]]," ",bike_store_customer_order[[#This Row],[last_name]])</f>
        <v>Corene Wall</v>
      </c>
    </row>
    <row r="1697" spans="1:20" x14ac:dyDescent="0.3">
      <c r="A1697">
        <v>355</v>
      </c>
      <c r="B1697" s="1" t="s">
        <v>3027</v>
      </c>
      <c r="C1697" s="1" t="s">
        <v>2566</v>
      </c>
      <c r="D1697" s="1" t="s">
        <v>3028</v>
      </c>
      <c r="E1697" s="1" t="s">
        <v>38</v>
      </c>
      <c r="F1697" s="1" t="s">
        <v>27</v>
      </c>
      <c r="G1697">
        <v>952</v>
      </c>
      <c r="H1697">
        <v>1</v>
      </c>
      <c r="I1697">
        <v>20</v>
      </c>
      <c r="J1697">
        <v>2</v>
      </c>
      <c r="K1697">
        <v>7.0000000000000007E-2</v>
      </c>
      <c r="L1697" s="1" t="s">
        <v>304</v>
      </c>
      <c r="M1697">
        <v>1</v>
      </c>
      <c r="N1697">
        <v>3</v>
      </c>
      <c r="O1697">
        <v>599.99</v>
      </c>
      <c r="P1697">
        <v>2016</v>
      </c>
      <c r="Q1697" s="1" t="s">
        <v>19</v>
      </c>
      <c r="R1697" s="1" t="s">
        <v>24</v>
      </c>
      <c r="S1697">
        <v>1115.9813999999999</v>
      </c>
      <c r="T1697" t="str">
        <f>_xlfn.CONCAT(bike_store_customer_order[[#This Row],[first_name]]," ",bike_store_customer_order[[#This Row],[last_name]])</f>
        <v>Arvilla Weiss</v>
      </c>
    </row>
    <row r="1698" spans="1:20" x14ac:dyDescent="0.3">
      <c r="A1698">
        <v>1188</v>
      </c>
      <c r="B1698" s="1" t="s">
        <v>3029</v>
      </c>
      <c r="C1698" s="1" t="s">
        <v>782</v>
      </c>
      <c r="D1698" s="1" t="s">
        <v>3030</v>
      </c>
      <c r="E1698" s="1" t="s">
        <v>65</v>
      </c>
      <c r="F1698" s="1" t="s">
        <v>27</v>
      </c>
      <c r="G1698">
        <v>1250</v>
      </c>
      <c r="H1698">
        <v>3</v>
      </c>
      <c r="I1698">
        <v>20</v>
      </c>
      <c r="J1698">
        <v>2</v>
      </c>
      <c r="K1698">
        <v>0.05</v>
      </c>
      <c r="L1698" s="1" t="s">
        <v>304</v>
      </c>
      <c r="M1698">
        <v>1</v>
      </c>
      <c r="N1698">
        <v>3</v>
      </c>
      <c r="O1698">
        <v>599.99</v>
      </c>
      <c r="P1698">
        <v>2016</v>
      </c>
      <c r="Q1698" s="1" t="s">
        <v>19</v>
      </c>
      <c r="R1698" s="1" t="s">
        <v>24</v>
      </c>
      <c r="S1698">
        <v>1139.981</v>
      </c>
      <c r="T1698" t="str">
        <f>_xlfn.CONCAT(bike_store_customer_order[[#This Row],[first_name]]," ",bike_store_customer_order[[#This Row],[last_name]])</f>
        <v>Marcene Curtis</v>
      </c>
    </row>
    <row r="1699" spans="1:20" x14ac:dyDescent="0.3">
      <c r="A1699">
        <v>16</v>
      </c>
      <c r="B1699" s="1" t="s">
        <v>1059</v>
      </c>
      <c r="C1699" s="1" t="s">
        <v>1060</v>
      </c>
      <c r="D1699" s="1" t="s">
        <v>1061</v>
      </c>
      <c r="E1699" s="1" t="s">
        <v>30</v>
      </c>
      <c r="F1699" s="1" t="s">
        <v>27</v>
      </c>
      <c r="G1699">
        <v>1020</v>
      </c>
      <c r="H1699">
        <v>1</v>
      </c>
      <c r="I1699">
        <v>20</v>
      </c>
      <c r="J1699">
        <v>2</v>
      </c>
      <c r="K1699">
        <v>0.05</v>
      </c>
      <c r="L1699" s="1" t="s">
        <v>304</v>
      </c>
      <c r="M1699">
        <v>1</v>
      </c>
      <c r="N1699">
        <v>3</v>
      </c>
      <c r="O1699">
        <v>599.99</v>
      </c>
      <c r="P1699">
        <v>2016</v>
      </c>
      <c r="Q1699" s="1" t="s">
        <v>19</v>
      </c>
      <c r="R1699" s="1" t="s">
        <v>24</v>
      </c>
      <c r="S1699">
        <v>1139.981</v>
      </c>
      <c r="T1699" t="str">
        <f>_xlfn.CONCAT(bike_store_customer_order[[#This Row],[first_name]]," ",bike_store_customer_order[[#This Row],[last_name]])</f>
        <v>Emmitt Sanchez</v>
      </c>
    </row>
    <row r="1700" spans="1:20" x14ac:dyDescent="0.3">
      <c r="A1700">
        <v>322</v>
      </c>
      <c r="B1700" s="1" t="s">
        <v>3031</v>
      </c>
      <c r="C1700" s="1" t="s">
        <v>3032</v>
      </c>
      <c r="D1700" s="1" t="s">
        <v>3033</v>
      </c>
      <c r="E1700" s="1" t="s">
        <v>36</v>
      </c>
      <c r="F1700" s="1" t="s">
        <v>27</v>
      </c>
      <c r="G1700">
        <v>1302</v>
      </c>
      <c r="H1700">
        <v>2</v>
      </c>
      <c r="I1700">
        <v>20</v>
      </c>
      <c r="J1700">
        <v>2</v>
      </c>
      <c r="K1700">
        <v>0.1</v>
      </c>
      <c r="L1700" s="1" t="s">
        <v>304</v>
      </c>
      <c r="M1700">
        <v>1</v>
      </c>
      <c r="N1700">
        <v>3</v>
      </c>
      <c r="O1700">
        <v>599.99</v>
      </c>
      <c r="P1700">
        <v>2016</v>
      </c>
      <c r="Q1700" s="1" t="s">
        <v>19</v>
      </c>
      <c r="R1700" s="1" t="s">
        <v>24</v>
      </c>
      <c r="S1700">
        <v>1079.982</v>
      </c>
      <c r="T1700" t="str">
        <f>_xlfn.CONCAT(bike_store_customer_order[[#This Row],[first_name]]," ",bike_store_customer_order[[#This Row],[last_name]])</f>
        <v>Merideth Preston</v>
      </c>
    </row>
    <row r="1701" spans="1:20" x14ac:dyDescent="0.3">
      <c r="A1701">
        <v>554</v>
      </c>
      <c r="B1701" s="1" t="s">
        <v>1904</v>
      </c>
      <c r="C1701" s="1" t="s">
        <v>1905</v>
      </c>
      <c r="D1701" s="1" t="s">
        <v>1906</v>
      </c>
      <c r="E1701" s="1" t="s">
        <v>148</v>
      </c>
      <c r="F1701" s="1" t="s">
        <v>21</v>
      </c>
      <c r="G1701">
        <v>1142</v>
      </c>
      <c r="H1701">
        <v>1</v>
      </c>
      <c r="I1701">
        <v>20</v>
      </c>
      <c r="J1701">
        <v>2</v>
      </c>
      <c r="K1701">
        <v>7.0000000000000007E-2</v>
      </c>
      <c r="L1701" s="1" t="s">
        <v>304</v>
      </c>
      <c r="M1701">
        <v>1</v>
      </c>
      <c r="N1701">
        <v>3</v>
      </c>
      <c r="O1701">
        <v>599.99</v>
      </c>
      <c r="P1701">
        <v>2016</v>
      </c>
      <c r="Q1701" s="1" t="s">
        <v>19</v>
      </c>
      <c r="R1701" s="1" t="s">
        <v>24</v>
      </c>
      <c r="S1701">
        <v>1115.9813999999999</v>
      </c>
      <c r="T1701" t="str">
        <f>_xlfn.CONCAT(bike_store_customer_order[[#This Row],[first_name]]," ",bike_store_customer_order[[#This Row],[last_name]])</f>
        <v>Hilde Nieves</v>
      </c>
    </row>
    <row r="1702" spans="1:20" x14ac:dyDescent="0.3">
      <c r="A1702">
        <v>690</v>
      </c>
      <c r="B1702" s="1" t="s">
        <v>3034</v>
      </c>
      <c r="C1702" s="1" t="s">
        <v>1618</v>
      </c>
      <c r="D1702" s="1" t="s">
        <v>3035</v>
      </c>
      <c r="E1702" s="1" t="s">
        <v>113</v>
      </c>
      <c r="F1702" s="1" t="s">
        <v>27</v>
      </c>
      <c r="G1702">
        <v>774</v>
      </c>
      <c r="H1702">
        <v>3</v>
      </c>
      <c r="I1702">
        <v>20</v>
      </c>
      <c r="J1702">
        <v>1</v>
      </c>
      <c r="K1702">
        <v>0.2</v>
      </c>
      <c r="L1702" s="1" t="s">
        <v>304</v>
      </c>
      <c r="M1702">
        <v>1</v>
      </c>
      <c r="N1702">
        <v>3</v>
      </c>
      <c r="O1702">
        <v>599.99</v>
      </c>
      <c r="P1702">
        <v>2016</v>
      </c>
      <c r="Q1702" s="1" t="s">
        <v>19</v>
      </c>
      <c r="R1702" s="1" t="s">
        <v>24</v>
      </c>
      <c r="S1702">
        <v>479.99200000000002</v>
      </c>
      <c r="T1702" t="str">
        <f>_xlfn.CONCAT(bike_store_customer_order[[#This Row],[first_name]]," ",bike_store_customer_order[[#This Row],[last_name]])</f>
        <v>Yevette Elliott</v>
      </c>
    </row>
    <row r="1703" spans="1:20" x14ac:dyDescent="0.3">
      <c r="A1703">
        <v>1298</v>
      </c>
      <c r="B1703" s="1" t="s">
        <v>1517</v>
      </c>
      <c r="C1703" s="1" t="s">
        <v>1518</v>
      </c>
      <c r="D1703" s="1" t="s">
        <v>1519</v>
      </c>
      <c r="E1703" s="1" t="s">
        <v>157</v>
      </c>
      <c r="F1703" s="1" t="s">
        <v>27</v>
      </c>
      <c r="G1703">
        <v>782</v>
      </c>
      <c r="H1703">
        <v>1</v>
      </c>
      <c r="I1703">
        <v>20</v>
      </c>
      <c r="J1703">
        <v>2</v>
      </c>
      <c r="K1703">
        <v>7.0000000000000007E-2</v>
      </c>
      <c r="L1703" s="1" t="s">
        <v>304</v>
      </c>
      <c r="M1703">
        <v>1</v>
      </c>
      <c r="N1703">
        <v>3</v>
      </c>
      <c r="O1703">
        <v>599.99</v>
      </c>
      <c r="P1703">
        <v>2016</v>
      </c>
      <c r="Q1703" s="1" t="s">
        <v>19</v>
      </c>
      <c r="R1703" s="1" t="s">
        <v>24</v>
      </c>
      <c r="S1703">
        <v>1115.9813999999999</v>
      </c>
      <c r="T1703" t="str">
        <f>_xlfn.CONCAT(bike_store_customer_order[[#This Row],[first_name]]," ",bike_store_customer_order[[#This Row],[last_name]])</f>
        <v>Trudy Riddle</v>
      </c>
    </row>
    <row r="1704" spans="1:20" x14ac:dyDescent="0.3">
      <c r="A1704">
        <v>1070</v>
      </c>
      <c r="B1704" s="1" t="s">
        <v>3036</v>
      </c>
      <c r="C1704" s="1" t="s">
        <v>3037</v>
      </c>
      <c r="D1704" s="1" t="s">
        <v>3038</v>
      </c>
      <c r="E1704" s="1" t="s">
        <v>132</v>
      </c>
      <c r="F1704" s="1" t="s">
        <v>27</v>
      </c>
      <c r="G1704">
        <v>1006</v>
      </c>
      <c r="H1704">
        <v>1</v>
      </c>
      <c r="I1704">
        <v>20</v>
      </c>
      <c r="J1704">
        <v>1</v>
      </c>
      <c r="K1704">
        <v>7.0000000000000007E-2</v>
      </c>
      <c r="L1704" s="1" t="s">
        <v>304</v>
      </c>
      <c r="M1704">
        <v>1</v>
      </c>
      <c r="N1704">
        <v>3</v>
      </c>
      <c r="O1704">
        <v>599.99</v>
      </c>
      <c r="P1704">
        <v>2016</v>
      </c>
      <c r="Q1704" s="1" t="s">
        <v>19</v>
      </c>
      <c r="R1704" s="1" t="s">
        <v>24</v>
      </c>
      <c r="S1704">
        <v>557.99069999999995</v>
      </c>
      <c r="T1704" t="str">
        <f>_xlfn.CONCAT(bike_store_customer_order[[#This Row],[first_name]]," ",bike_store_customer_order[[#This Row],[last_name]])</f>
        <v>Olimpia Mays</v>
      </c>
    </row>
    <row r="1705" spans="1:20" x14ac:dyDescent="0.3">
      <c r="A1705">
        <v>1268</v>
      </c>
      <c r="B1705" s="1" t="s">
        <v>1555</v>
      </c>
      <c r="C1705" s="1" t="s">
        <v>1556</v>
      </c>
      <c r="D1705" s="1" t="s">
        <v>1557</v>
      </c>
      <c r="E1705" s="1" t="s">
        <v>175</v>
      </c>
      <c r="F1705" s="1" t="s">
        <v>27</v>
      </c>
      <c r="G1705">
        <v>1273</v>
      </c>
      <c r="H1705">
        <v>2</v>
      </c>
      <c r="I1705">
        <v>20</v>
      </c>
      <c r="J1705">
        <v>1</v>
      </c>
      <c r="K1705">
        <v>7.0000000000000007E-2</v>
      </c>
      <c r="L1705" s="1" t="s">
        <v>304</v>
      </c>
      <c r="M1705">
        <v>1</v>
      </c>
      <c r="N1705">
        <v>3</v>
      </c>
      <c r="O1705">
        <v>599.99</v>
      </c>
      <c r="P1705">
        <v>2016</v>
      </c>
      <c r="Q1705" s="1" t="s">
        <v>19</v>
      </c>
      <c r="R1705" s="1" t="s">
        <v>24</v>
      </c>
      <c r="S1705">
        <v>557.99069999999995</v>
      </c>
      <c r="T1705" t="str">
        <f>_xlfn.CONCAT(bike_store_customer_order[[#This Row],[first_name]]," ",bike_store_customer_order[[#This Row],[last_name]])</f>
        <v>Sung Chambers</v>
      </c>
    </row>
    <row r="1706" spans="1:20" x14ac:dyDescent="0.3">
      <c r="A1706">
        <v>52</v>
      </c>
      <c r="B1706" s="1" t="s">
        <v>2555</v>
      </c>
      <c r="C1706" s="1" t="s">
        <v>2556</v>
      </c>
      <c r="D1706" s="1" t="s">
        <v>2557</v>
      </c>
      <c r="E1706" s="1" t="s">
        <v>73</v>
      </c>
      <c r="F1706" s="1" t="s">
        <v>27</v>
      </c>
      <c r="G1706">
        <v>1501</v>
      </c>
      <c r="H1706">
        <v>1</v>
      </c>
      <c r="I1706">
        <v>248</v>
      </c>
      <c r="J1706">
        <v>1</v>
      </c>
      <c r="K1706">
        <v>0.05</v>
      </c>
      <c r="L1706" s="1" t="s">
        <v>307</v>
      </c>
      <c r="M1706">
        <v>1</v>
      </c>
      <c r="N1706">
        <v>3</v>
      </c>
      <c r="O1706">
        <v>599.99</v>
      </c>
      <c r="P1706">
        <v>2018</v>
      </c>
      <c r="Q1706" s="1" t="s">
        <v>19</v>
      </c>
      <c r="R1706" s="1" t="s">
        <v>24</v>
      </c>
      <c r="S1706">
        <v>569.9905</v>
      </c>
      <c r="T1706" t="str">
        <f>_xlfn.CONCAT(bike_store_customer_order[[#This Row],[first_name]]," ",bike_store_customer_order[[#This Row],[last_name]])</f>
        <v>Tu Ramirez</v>
      </c>
    </row>
    <row r="1707" spans="1:20" x14ac:dyDescent="0.3">
      <c r="A1707">
        <v>19</v>
      </c>
      <c r="B1707" s="1" t="s">
        <v>2823</v>
      </c>
      <c r="C1707" s="1" t="s">
        <v>2824</v>
      </c>
      <c r="D1707" s="1" t="s">
        <v>2825</v>
      </c>
      <c r="E1707" s="1" t="s">
        <v>42</v>
      </c>
      <c r="F1707" s="1" t="s">
        <v>27</v>
      </c>
      <c r="G1707">
        <v>1535</v>
      </c>
      <c r="H1707">
        <v>2</v>
      </c>
      <c r="I1707">
        <v>75</v>
      </c>
      <c r="J1707">
        <v>2</v>
      </c>
      <c r="K1707">
        <v>0.05</v>
      </c>
      <c r="L1707" s="1" t="s">
        <v>305</v>
      </c>
      <c r="M1707">
        <v>1</v>
      </c>
      <c r="N1707">
        <v>3</v>
      </c>
      <c r="O1707">
        <v>599.99</v>
      </c>
      <c r="P1707">
        <v>2017</v>
      </c>
      <c r="Q1707" s="1" t="s">
        <v>19</v>
      </c>
      <c r="R1707" s="1" t="s">
        <v>24</v>
      </c>
      <c r="S1707">
        <v>1139.981</v>
      </c>
      <c r="T1707" t="str">
        <f>_xlfn.CONCAT(bike_store_customer_order[[#This Row],[first_name]]," ",bike_store_customer_order[[#This Row],[last_name]])</f>
        <v>Lizzette Stein</v>
      </c>
    </row>
    <row r="1708" spans="1:20" x14ac:dyDescent="0.3">
      <c r="A1708">
        <v>112</v>
      </c>
      <c r="B1708" s="1" t="s">
        <v>2013</v>
      </c>
      <c r="C1708" s="1" t="s">
        <v>1505</v>
      </c>
      <c r="D1708" s="1" t="s">
        <v>2014</v>
      </c>
      <c r="E1708" s="1" t="s">
        <v>108</v>
      </c>
      <c r="F1708" s="1" t="s">
        <v>27</v>
      </c>
      <c r="G1708">
        <v>1475</v>
      </c>
      <c r="H1708">
        <v>4</v>
      </c>
      <c r="I1708">
        <v>248</v>
      </c>
      <c r="J1708">
        <v>2</v>
      </c>
      <c r="K1708">
        <v>0.2</v>
      </c>
      <c r="L1708" s="1" t="s">
        <v>307</v>
      </c>
      <c r="M1708">
        <v>1</v>
      </c>
      <c r="N1708">
        <v>3</v>
      </c>
      <c r="O1708">
        <v>599.99</v>
      </c>
      <c r="P1708">
        <v>2018</v>
      </c>
      <c r="Q1708" s="1" t="s">
        <v>19</v>
      </c>
      <c r="R1708" s="1" t="s">
        <v>24</v>
      </c>
      <c r="S1708">
        <v>959.98400000000004</v>
      </c>
      <c r="T1708" t="str">
        <f>_xlfn.CONCAT(bike_store_customer_order[[#This Row],[first_name]]," ",bike_store_customer_order[[#This Row],[last_name]])</f>
        <v>Yuk Vega</v>
      </c>
    </row>
    <row r="1709" spans="1:20" x14ac:dyDescent="0.3">
      <c r="A1709">
        <v>1060</v>
      </c>
      <c r="B1709" s="1" t="s">
        <v>1258</v>
      </c>
      <c r="C1709" s="1" t="s">
        <v>1951</v>
      </c>
      <c r="D1709" s="1" t="s">
        <v>3039</v>
      </c>
      <c r="E1709" s="1" t="s">
        <v>35</v>
      </c>
      <c r="F1709" s="1" t="s">
        <v>27</v>
      </c>
      <c r="G1709">
        <v>1281</v>
      </c>
      <c r="H1709">
        <v>3</v>
      </c>
      <c r="I1709">
        <v>75</v>
      </c>
      <c r="J1709">
        <v>1</v>
      </c>
      <c r="K1709">
        <v>0.05</v>
      </c>
      <c r="L1709" s="1" t="s">
        <v>305</v>
      </c>
      <c r="M1709">
        <v>1</v>
      </c>
      <c r="N1709">
        <v>3</v>
      </c>
      <c r="O1709">
        <v>599.99</v>
      </c>
      <c r="P1709">
        <v>2017</v>
      </c>
      <c r="Q1709" s="1" t="s">
        <v>19</v>
      </c>
      <c r="R1709" s="1" t="s">
        <v>24</v>
      </c>
      <c r="S1709">
        <v>569.9905</v>
      </c>
      <c r="T1709" t="str">
        <f>_xlfn.CONCAT(bike_store_customer_order[[#This Row],[first_name]]," ",bike_store_customer_order[[#This Row],[last_name]])</f>
        <v>Tommie Cooley</v>
      </c>
    </row>
    <row r="1710" spans="1:20" x14ac:dyDescent="0.3">
      <c r="A1710">
        <v>2</v>
      </c>
      <c r="B1710" s="1" t="s">
        <v>943</v>
      </c>
      <c r="C1710" s="1" t="s">
        <v>1770</v>
      </c>
      <c r="D1710" s="1" t="s">
        <v>1771</v>
      </c>
      <c r="E1710" s="1" t="s">
        <v>148</v>
      </c>
      <c r="F1710" s="1" t="s">
        <v>21</v>
      </c>
      <c r="G1710">
        <v>692</v>
      </c>
      <c r="H1710">
        <v>2</v>
      </c>
      <c r="I1710">
        <v>75</v>
      </c>
      <c r="J1710">
        <v>1</v>
      </c>
      <c r="K1710">
        <v>7.0000000000000007E-2</v>
      </c>
      <c r="L1710" s="1" t="s">
        <v>305</v>
      </c>
      <c r="M1710">
        <v>1</v>
      </c>
      <c r="N1710">
        <v>3</v>
      </c>
      <c r="O1710">
        <v>599.99</v>
      </c>
      <c r="P1710">
        <v>2017</v>
      </c>
      <c r="Q1710" s="1" t="s">
        <v>19</v>
      </c>
      <c r="R1710" s="1" t="s">
        <v>24</v>
      </c>
      <c r="S1710">
        <v>557.99069999999995</v>
      </c>
      <c r="T1710" t="str">
        <f>_xlfn.CONCAT(bike_store_customer_order[[#This Row],[first_name]]," ",bike_store_customer_order[[#This Row],[last_name]])</f>
        <v>Kasha Todd</v>
      </c>
    </row>
    <row r="1711" spans="1:20" x14ac:dyDescent="0.3">
      <c r="A1711">
        <v>604</v>
      </c>
      <c r="B1711" s="1" t="s">
        <v>3040</v>
      </c>
      <c r="C1711" s="1" t="s">
        <v>2651</v>
      </c>
      <c r="D1711" s="1" t="s">
        <v>3041</v>
      </c>
      <c r="E1711" s="1" t="s">
        <v>184</v>
      </c>
      <c r="F1711" s="1" t="s">
        <v>27</v>
      </c>
      <c r="G1711">
        <v>1319</v>
      </c>
      <c r="H1711">
        <v>1</v>
      </c>
      <c r="I1711">
        <v>75</v>
      </c>
      <c r="J1711">
        <v>1</v>
      </c>
      <c r="K1711">
        <v>7.0000000000000007E-2</v>
      </c>
      <c r="L1711" s="1" t="s">
        <v>305</v>
      </c>
      <c r="M1711">
        <v>1</v>
      </c>
      <c r="N1711">
        <v>3</v>
      </c>
      <c r="O1711">
        <v>599.99</v>
      </c>
      <c r="P1711">
        <v>2017</v>
      </c>
      <c r="Q1711" s="1" t="s">
        <v>19</v>
      </c>
      <c r="R1711" s="1" t="s">
        <v>24</v>
      </c>
      <c r="S1711">
        <v>557.99069999999995</v>
      </c>
      <c r="T1711" t="str">
        <f>_xlfn.CONCAT(bike_store_customer_order[[#This Row],[first_name]]," ",bike_store_customer_order[[#This Row],[last_name]])</f>
        <v>Kylee Dickson</v>
      </c>
    </row>
    <row r="1712" spans="1:20" x14ac:dyDescent="0.3">
      <c r="A1712">
        <v>909</v>
      </c>
      <c r="B1712" s="1" t="s">
        <v>1035</v>
      </c>
      <c r="C1712" s="1" t="s">
        <v>1036</v>
      </c>
      <c r="D1712" s="1" t="s">
        <v>1037</v>
      </c>
      <c r="E1712" s="1" t="s">
        <v>54</v>
      </c>
      <c r="F1712" s="1" t="s">
        <v>27</v>
      </c>
      <c r="G1712">
        <v>933</v>
      </c>
      <c r="H1712">
        <v>3</v>
      </c>
      <c r="I1712">
        <v>75</v>
      </c>
      <c r="J1712">
        <v>2</v>
      </c>
      <c r="K1712">
        <v>0.05</v>
      </c>
      <c r="L1712" s="1" t="s">
        <v>305</v>
      </c>
      <c r="M1712">
        <v>1</v>
      </c>
      <c r="N1712">
        <v>3</v>
      </c>
      <c r="O1712">
        <v>599.99</v>
      </c>
      <c r="P1712">
        <v>2017</v>
      </c>
      <c r="Q1712" s="1" t="s">
        <v>19</v>
      </c>
      <c r="R1712" s="1" t="s">
        <v>24</v>
      </c>
      <c r="S1712">
        <v>1139.981</v>
      </c>
      <c r="T1712" t="str">
        <f>_xlfn.CONCAT(bike_store_customer_order[[#This Row],[first_name]]," ",bike_store_customer_order[[#This Row],[last_name]])</f>
        <v>Alita Salinas</v>
      </c>
    </row>
    <row r="1713" spans="1:20" x14ac:dyDescent="0.3">
      <c r="A1713">
        <v>240</v>
      </c>
      <c r="B1713" s="1" t="s">
        <v>1558</v>
      </c>
      <c r="C1713" s="1" t="s">
        <v>753</v>
      </c>
      <c r="D1713" s="1" t="s">
        <v>1559</v>
      </c>
      <c r="E1713" s="1" t="s">
        <v>50</v>
      </c>
      <c r="F1713" s="1" t="s">
        <v>21</v>
      </c>
      <c r="G1713">
        <v>1582</v>
      </c>
      <c r="H1713">
        <v>1</v>
      </c>
      <c r="I1713">
        <v>75</v>
      </c>
      <c r="J1713">
        <v>1</v>
      </c>
      <c r="K1713">
        <v>7.0000000000000007E-2</v>
      </c>
      <c r="L1713" s="1" t="s">
        <v>305</v>
      </c>
      <c r="M1713">
        <v>1</v>
      </c>
      <c r="N1713">
        <v>3</v>
      </c>
      <c r="O1713">
        <v>599.99</v>
      </c>
      <c r="P1713">
        <v>2017</v>
      </c>
      <c r="Q1713" s="1" t="s">
        <v>19</v>
      </c>
      <c r="R1713" s="1" t="s">
        <v>24</v>
      </c>
      <c r="S1713">
        <v>557.99069999999995</v>
      </c>
      <c r="T1713" t="str">
        <f>_xlfn.CONCAT(bike_store_customer_order[[#This Row],[first_name]]," ",bike_store_customer_order[[#This Row],[last_name]])</f>
        <v>Le Deleon</v>
      </c>
    </row>
    <row r="1714" spans="1:20" x14ac:dyDescent="0.3">
      <c r="A1714">
        <v>653</v>
      </c>
      <c r="B1714" s="1" t="s">
        <v>1475</v>
      </c>
      <c r="C1714" s="1" t="s">
        <v>1476</v>
      </c>
      <c r="D1714" s="1" t="s">
        <v>1477</v>
      </c>
      <c r="E1714" s="1" t="s">
        <v>130</v>
      </c>
      <c r="F1714" s="1" t="s">
        <v>27</v>
      </c>
      <c r="G1714">
        <v>793</v>
      </c>
      <c r="H1714">
        <v>3</v>
      </c>
      <c r="I1714">
        <v>75</v>
      </c>
      <c r="J1714">
        <v>2</v>
      </c>
      <c r="K1714">
        <v>0.05</v>
      </c>
      <c r="L1714" s="1" t="s">
        <v>305</v>
      </c>
      <c r="M1714">
        <v>1</v>
      </c>
      <c r="N1714">
        <v>3</v>
      </c>
      <c r="O1714">
        <v>599.99</v>
      </c>
      <c r="P1714">
        <v>2017</v>
      </c>
      <c r="Q1714" s="1" t="s">
        <v>19</v>
      </c>
      <c r="R1714" s="1" t="s">
        <v>24</v>
      </c>
      <c r="S1714">
        <v>1139.981</v>
      </c>
      <c r="T1714" t="str">
        <f>_xlfn.CONCAT(bike_store_customer_order[[#This Row],[first_name]]," ",bike_store_customer_order[[#This Row],[last_name]])</f>
        <v>Florencio Davenport</v>
      </c>
    </row>
    <row r="1715" spans="1:20" x14ac:dyDescent="0.3">
      <c r="A1715">
        <v>239</v>
      </c>
      <c r="B1715" s="1" t="s">
        <v>1217</v>
      </c>
      <c r="C1715" s="1" t="s">
        <v>1218</v>
      </c>
      <c r="D1715" s="1" t="s">
        <v>1219</v>
      </c>
      <c r="E1715" s="1" t="s">
        <v>151</v>
      </c>
      <c r="F1715" s="1" t="s">
        <v>21</v>
      </c>
      <c r="G1715">
        <v>1598</v>
      </c>
      <c r="H1715">
        <v>1</v>
      </c>
      <c r="I1715">
        <v>247</v>
      </c>
      <c r="J1715">
        <v>1</v>
      </c>
      <c r="K1715">
        <v>0.2</v>
      </c>
      <c r="L1715" s="1" t="s">
        <v>306</v>
      </c>
      <c r="M1715">
        <v>1</v>
      </c>
      <c r="N1715">
        <v>3</v>
      </c>
      <c r="O1715">
        <v>599.99</v>
      </c>
      <c r="P1715">
        <v>2018</v>
      </c>
      <c r="Q1715" s="1" t="s">
        <v>19</v>
      </c>
      <c r="R1715" s="1" t="s">
        <v>24</v>
      </c>
      <c r="S1715">
        <v>479.99200000000002</v>
      </c>
      <c r="T1715" t="str">
        <f>_xlfn.CONCAT(bike_store_customer_order[[#This Row],[first_name]]," ",bike_store_customer_order[[#This Row],[last_name]])</f>
        <v>Felice Guzman</v>
      </c>
    </row>
    <row r="1716" spans="1:20" x14ac:dyDescent="0.3">
      <c r="A1716">
        <v>809</v>
      </c>
      <c r="B1716" s="1" t="s">
        <v>3042</v>
      </c>
      <c r="C1716" s="1" t="s">
        <v>3043</v>
      </c>
      <c r="D1716" s="1" t="s">
        <v>3044</v>
      </c>
      <c r="E1716" s="1" t="s">
        <v>139</v>
      </c>
      <c r="F1716" s="1" t="s">
        <v>27</v>
      </c>
      <c r="G1716">
        <v>677</v>
      </c>
      <c r="H1716">
        <v>1</v>
      </c>
      <c r="I1716">
        <v>75</v>
      </c>
      <c r="J1716">
        <v>1</v>
      </c>
      <c r="K1716">
        <v>7.0000000000000007E-2</v>
      </c>
      <c r="L1716" s="1" t="s">
        <v>305</v>
      </c>
      <c r="M1716">
        <v>1</v>
      </c>
      <c r="N1716">
        <v>3</v>
      </c>
      <c r="O1716">
        <v>599.99</v>
      </c>
      <c r="P1716">
        <v>2017</v>
      </c>
      <c r="Q1716" s="1" t="s">
        <v>19</v>
      </c>
      <c r="R1716" s="1" t="s">
        <v>24</v>
      </c>
      <c r="S1716">
        <v>557.99069999999995</v>
      </c>
      <c r="T1716" t="str">
        <f>_xlfn.CONCAT(bike_store_customer_order[[#This Row],[first_name]]," ",bike_store_customer_order[[#This Row],[last_name]])</f>
        <v>Elnora Simpson</v>
      </c>
    </row>
    <row r="1717" spans="1:20" x14ac:dyDescent="0.3">
      <c r="A1717">
        <v>864</v>
      </c>
      <c r="B1717" s="1" t="s">
        <v>1704</v>
      </c>
      <c r="C1717" s="1" t="s">
        <v>1251</v>
      </c>
      <c r="D1717" s="1" t="s">
        <v>1705</v>
      </c>
      <c r="E1717" s="1" t="s">
        <v>51</v>
      </c>
      <c r="F1717" s="1" t="s">
        <v>27</v>
      </c>
      <c r="G1717">
        <v>724</v>
      </c>
      <c r="H1717">
        <v>2</v>
      </c>
      <c r="I1717">
        <v>75</v>
      </c>
      <c r="J1717">
        <v>1</v>
      </c>
      <c r="K1717">
        <v>0.2</v>
      </c>
      <c r="L1717" s="1" t="s">
        <v>305</v>
      </c>
      <c r="M1717">
        <v>1</v>
      </c>
      <c r="N1717">
        <v>3</v>
      </c>
      <c r="O1717">
        <v>599.99</v>
      </c>
      <c r="P1717">
        <v>2017</v>
      </c>
      <c r="Q1717" s="1" t="s">
        <v>19</v>
      </c>
      <c r="R1717" s="1" t="s">
        <v>24</v>
      </c>
      <c r="S1717">
        <v>479.99200000000002</v>
      </c>
      <c r="T1717" t="str">
        <f>_xlfn.CONCAT(bike_store_customer_order[[#This Row],[first_name]]," ",bike_store_customer_order[[#This Row],[last_name]])</f>
        <v>Lore Sykes</v>
      </c>
    </row>
    <row r="1718" spans="1:20" x14ac:dyDescent="0.3">
      <c r="A1718">
        <v>1083</v>
      </c>
      <c r="B1718" s="1" t="s">
        <v>2047</v>
      </c>
      <c r="C1718" s="1" t="s">
        <v>1507</v>
      </c>
      <c r="D1718" s="1" t="s">
        <v>2048</v>
      </c>
      <c r="E1718" s="1" t="s">
        <v>46</v>
      </c>
      <c r="F1718" s="1" t="s">
        <v>27</v>
      </c>
      <c r="G1718">
        <v>1328</v>
      </c>
      <c r="H1718">
        <v>5</v>
      </c>
      <c r="I1718">
        <v>247</v>
      </c>
      <c r="J1718">
        <v>1</v>
      </c>
      <c r="K1718">
        <v>0.1</v>
      </c>
      <c r="L1718" s="1" t="s">
        <v>306</v>
      </c>
      <c r="M1718">
        <v>1</v>
      </c>
      <c r="N1718">
        <v>3</v>
      </c>
      <c r="O1718">
        <v>599.99</v>
      </c>
      <c r="P1718">
        <v>2018</v>
      </c>
      <c r="Q1718" s="1" t="s">
        <v>19</v>
      </c>
      <c r="R1718" s="1" t="s">
        <v>24</v>
      </c>
      <c r="S1718">
        <v>539.99099999999999</v>
      </c>
      <c r="T1718" t="str">
        <f>_xlfn.CONCAT(bike_store_customer_order[[#This Row],[first_name]]," ",bike_store_customer_order[[#This Row],[last_name]])</f>
        <v>Cher Alston</v>
      </c>
    </row>
    <row r="1719" spans="1:20" x14ac:dyDescent="0.3">
      <c r="A1719">
        <v>585</v>
      </c>
      <c r="B1719" s="1" t="s">
        <v>2339</v>
      </c>
      <c r="C1719" s="1" t="s">
        <v>55</v>
      </c>
      <c r="D1719" s="1" t="s">
        <v>3045</v>
      </c>
      <c r="E1719" s="1" t="s">
        <v>197</v>
      </c>
      <c r="F1719" s="1" t="s">
        <v>21</v>
      </c>
      <c r="G1719">
        <v>940</v>
      </c>
      <c r="H1719">
        <v>1</v>
      </c>
      <c r="I1719">
        <v>75</v>
      </c>
      <c r="J1719">
        <v>2</v>
      </c>
      <c r="K1719">
        <v>0.2</v>
      </c>
      <c r="L1719" s="1" t="s">
        <v>305</v>
      </c>
      <c r="M1719">
        <v>1</v>
      </c>
      <c r="N1719">
        <v>3</v>
      </c>
      <c r="O1719">
        <v>599.99</v>
      </c>
      <c r="P1719">
        <v>2017</v>
      </c>
      <c r="Q1719" s="1" t="s">
        <v>19</v>
      </c>
      <c r="R1719" s="1" t="s">
        <v>24</v>
      </c>
      <c r="S1719">
        <v>959.98400000000004</v>
      </c>
      <c r="T1719" t="str">
        <f>_xlfn.CONCAT(bike_store_customer_order[[#This Row],[first_name]]," ",bike_store_customer_order[[#This Row],[last_name]])</f>
        <v>Chasidy Webster</v>
      </c>
    </row>
    <row r="1720" spans="1:20" x14ac:dyDescent="0.3">
      <c r="A1720">
        <v>662</v>
      </c>
      <c r="B1720" s="1" t="s">
        <v>2317</v>
      </c>
      <c r="C1720" s="1" t="s">
        <v>1251</v>
      </c>
      <c r="D1720" s="1" t="s">
        <v>2318</v>
      </c>
      <c r="E1720" s="1" t="s">
        <v>26</v>
      </c>
      <c r="F1720" s="1" t="s">
        <v>27</v>
      </c>
      <c r="G1720">
        <v>845</v>
      </c>
      <c r="H1720">
        <v>2</v>
      </c>
      <c r="I1720">
        <v>75</v>
      </c>
      <c r="J1720">
        <v>1</v>
      </c>
      <c r="K1720">
        <v>0.2</v>
      </c>
      <c r="L1720" s="1" t="s">
        <v>305</v>
      </c>
      <c r="M1720">
        <v>1</v>
      </c>
      <c r="N1720">
        <v>3</v>
      </c>
      <c r="O1720">
        <v>599.99</v>
      </c>
      <c r="P1720">
        <v>2017</v>
      </c>
      <c r="Q1720" s="1" t="s">
        <v>19</v>
      </c>
      <c r="R1720" s="1" t="s">
        <v>24</v>
      </c>
      <c r="S1720">
        <v>479.99200000000002</v>
      </c>
      <c r="T1720" t="str">
        <f>_xlfn.CONCAT(bike_store_customer_order[[#This Row],[first_name]]," ",bike_store_customer_order[[#This Row],[last_name]])</f>
        <v>Loraine Sykes</v>
      </c>
    </row>
    <row r="1721" spans="1:20" x14ac:dyDescent="0.3">
      <c r="A1721">
        <v>10</v>
      </c>
      <c r="B1721" s="1" t="s">
        <v>1876</v>
      </c>
      <c r="C1721" s="1" t="s">
        <v>1877</v>
      </c>
      <c r="D1721" s="1" t="s">
        <v>1878</v>
      </c>
      <c r="E1721" s="1" t="s">
        <v>44</v>
      </c>
      <c r="F1721" s="1" t="s">
        <v>27</v>
      </c>
      <c r="G1721">
        <v>1541</v>
      </c>
      <c r="H1721">
        <v>2</v>
      </c>
      <c r="I1721">
        <v>248</v>
      </c>
      <c r="J1721">
        <v>2</v>
      </c>
      <c r="K1721">
        <v>7.0000000000000007E-2</v>
      </c>
      <c r="L1721" s="1" t="s">
        <v>307</v>
      </c>
      <c r="M1721">
        <v>1</v>
      </c>
      <c r="N1721">
        <v>3</v>
      </c>
      <c r="O1721">
        <v>599.99</v>
      </c>
      <c r="P1721">
        <v>2018</v>
      </c>
      <c r="Q1721" s="1" t="s">
        <v>19</v>
      </c>
      <c r="R1721" s="1" t="s">
        <v>24</v>
      </c>
      <c r="S1721">
        <v>1115.9813999999999</v>
      </c>
      <c r="T1721" t="str">
        <f>_xlfn.CONCAT(bike_store_customer_order[[#This Row],[first_name]]," ",bike_store_customer_order[[#This Row],[last_name]])</f>
        <v>Pamelia Newman</v>
      </c>
    </row>
    <row r="1722" spans="1:20" x14ac:dyDescent="0.3">
      <c r="A1722">
        <v>1180</v>
      </c>
      <c r="B1722" s="1" t="s">
        <v>2653</v>
      </c>
      <c r="C1722" s="1" t="s">
        <v>1526</v>
      </c>
      <c r="D1722" s="1" t="s">
        <v>2654</v>
      </c>
      <c r="E1722" s="1" t="s">
        <v>163</v>
      </c>
      <c r="F1722" s="1" t="s">
        <v>27</v>
      </c>
      <c r="G1722">
        <v>1231</v>
      </c>
      <c r="H1722">
        <v>1</v>
      </c>
      <c r="I1722">
        <v>75</v>
      </c>
      <c r="J1722">
        <v>2</v>
      </c>
      <c r="K1722">
        <v>0.05</v>
      </c>
      <c r="L1722" s="1" t="s">
        <v>305</v>
      </c>
      <c r="M1722">
        <v>1</v>
      </c>
      <c r="N1722">
        <v>3</v>
      </c>
      <c r="O1722">
        <v>599.99</v>
      </c>
      <c r="P1722">
        <v>2017</v>
      </c>
      <c r="Q1722" s="1" t="s">
        <v>19</v>
      </c>
      <c r="R1722" s="1" t="s">
        <v>24</v>
      </c>
      <c r="S1722">
        <v>1139.981</v>
      </c>
      <c r="T1722" t="str">
        <f>_xlfn.CONCAT(bike_store_customer_order[[#This Row],[first_name]]," ",bike_store_customer_order[[#This Row],[last_name]])</f>
        <v>Myrtle Gardner</v>
      </c>
    </row>
    <row r="1723" spans="1:20" x14ac:dyDescent="0.3">
      <c r="A1723">
        <v>138</v>
      </c>
      <c r="B1723" s="1" t="s">
        <v>1603</v>
      </c>
      <c r="C1723" s="1" t="s">
        <v>1604</v>
      </c>
      <c r="D1723" s="1" t="s">
        <v>1605</v>
      </c>
      <c r="E1723" s="1" t="s">
        <v>122</v>
      </c>
      <c r="F1723" s="1" t="s">
        <v>21</v>
      </c>
      <c r="G1723">
        <v>1590</v>
      </c>
      <c r="H1723">
        <v>2</v>
      </c>
      <c r="I1723">
        <v>248</v>
      </c>
      <c r="J1723">
        <v>1</v>
      </c>
      <c r="K1723">
        <v>0.2</v>
      </c>
      <c r="L1723" s="1" t="s">
        <v>307</v>
      </c>
      <c r="M1723">
        <v>1</v>
      </c>
      <c r="N1723">
        <v>3</v>
      </c>
      <c r="O1723">
        <v>599.99</v>
      </c>
      <c r="P1723">
        <v>2018</v>
      </c>
      <c r="Q1723" s="1" t="s">
        <v>19</v>
      </c>
      <c r="R1723" s="1" t="s">
        <v>24</v>
      </c>
      <c r="S1723">
        <v>479.99200000000002</v>
      </c>
      <c r="T1723" t="str">
        <f>_xlfn.CONCAT(bike_store_customer_order[[#This Row],[first_name]]," ",bike_store_customer_order[[#This Row],[last_name]])</f>
        <v>Jone Bernard</v>
      </c>
    </row>
    <row r="1724" spans="1:20" x14ac:dyDescent="0.3">
      <c r="A1724">
        <v>1059</v>
      </c>
      <c r="B1724" s="1" t="s">
        <v>1714</v>
      </c>
      <c r="C1724" s="1" t="s">
        <v>1715</v>
      </c>
      <c r="D1724" s="1" t="s">
        <v>1716</v>
      </c>
      <c r="E1724" s="1" t="s">
        <v>80</v>
      </c>
      <c r="F1724" s="1" t="s">
        <v>27</v>
      </c>
      <c r="G1724">
        <v>843</v>
      </c>
      <c r="H1724">
        <v>2</v>
      </c>
      <c r="I1724">
        <v>75</v>
      </c>
      <c r="J1724">
        <v>2</v>
      </c>
      <c r="K1724">
        <v>0.1</v>
      </c>
      <c r="L1724" s="1" t="s">
        <v>305</v>
      </c>
      <c r="M1724">
        <v>1</v>
      </c>
      <c r="N1724">
        <v>3</v>
      </c>
      <c r="O1724">
        <v>599.99</v>
      </c>
      <c r="P1724">
        <v>2017</v>
      </c>
      <c r="Q1724" s="1" t="s">
        <v>19</v>
      </c>
      <c r="R1724" s="1" t="s">
        <v>24</v>
      </c>
      <c r="S1724">
        <v>1079.982</v>
      </c>
      <c r="T1724" t="str">
        <f>_xlfn.CONCAT(bike_store_customer_order[[#This Row],[first_name]]," ",bike_store_customer_order[[#This Row],[last_name]])</f>
        <v>Season Harvey</v>
      </c>
    </row>
    <row r="1725" spans="1:20" x14ac:dyDescent="0.3">
      <c r="A1725">
        <v>1294</v>
      </c>
      <c r="B1725" s="1" t="s">
        <v>3046</v>
      </c>
      <c r="C1725" s="1" t="s">
        <v>1476</v>
      </c>
      <c r="D1725" s="1" t="s">
        <v>3047</v>
      </c>
      <c r="E1725" s="1" t="s">
        <v>115</v>
      </c>
      <c r="F1725" s="1" t="s">
        <v>21</v>
      </c>
      <c r="G1725">
        <v>1313</v>
      </c>
      <c r="H1725">
        <v>1</v>
      </c>
      <c r="I1725">
        <v>75</v>
      </c>
      <c r="J1725">
        <v>1</v>
      </c>
      <c r="K1725">
        <v>0.2</v>
      </c>
      <c r="L1725" s="1" t="s">
        <v>305</v>
      </c>
      <c r="M1725">
        <v>1</v>
      </c>
      <c r="N1725">
        <v>3</v>
      </c>
      <c r="O1725">
        <v>599.99</v>
      </c>
      <c r="P1725">
        <v>2017</v>
      </c>
      <c r="Q1725" s="1" t="s">
        <v>19</v>
      </c>
      <c r="R1725" s="1" t="s">
        <v>24</v>
      </c>
      <c r="S1725">
        <v>479.99200000000002</v>
      </c>
      <c r="T1725" t="str">
        <f>_xlfn.CONCAT(bike_store_customer_order[[#This Row],[first_name]]," ",bike_store_customer_order[[#This Row],[last_name]])</f>
        <v>Edith Davenport</v>
      </c>
    </row>
    <row r="1726" spans="1:20" x14ac:dyDescent="0.3">
      <c r="A1726">
        <v>1216</v>
      </c>
      <c r="B1726" s="1" t="s">
        <v>1231</v>
      </c>
      <c r="C1726" s="1" t="s">
        <v>1232</v>
      </c>
      <c r="D1726" s="1" t="s">
        <v>1233</v>
      </c>
      <c r="E1726" s="1" t="s">
        <v>133</v>
      </c>
      <c r="F1726" s="1" t="s">
        <v>21</v>
      </c>
      <c r="G1726">
        <v>1299</v>
      </c>
      <c r="H1726">
        <v>3</v>
      </c>
      <c r="I1726">
        <v>75</v>
      </c>
      <c r="J1726">
        <v>1</v>
      </c>
      <c r="K1726">
        <v>0.05</v>
      </c>
      <c r="L1726" s="1" t="s">
        <v>305</v>
      </c>
      <c r="M1726">
        <v>1</v>
      </c>
      <c r="N1726">
        <v>3</v>
      </c>
      <c r="O1726">
        <v>599.99</v>
      </c>
      <c r="P1726">
        <v>2017</v>
      </c>
      <c r="Q1726" s="1" t="s">
        <v>19</v>
      </c>
      <c r="R1726" s="1" t="s">
        <v>24</v>
      </c>
      <c r="S1726">
        <v>569.9905</v>
      </c>
      <c r="T1726" t="str">
        <f>_xlfn.CONCAT(bike_store_customer_order[[#This Row],[first_name]]," ",bike_store_customer_order[[#This Row],[last_name]])</f>
        <v>Elvina Gates</v>
      </c>
    </row>
    <row r="1727" spans="1:20" x14ac:dyDescent="0.3">
      <c r="A1727">
        <v>628</v>
      </c>
      <c r="B1727" s="1" t="s">
        <v>2711</v>
      </c>
      <c r="C1727" s="1" t="s">
        <v>2184</v>
      </c>
      <c r="D1727" s="1" t="s">
        <v>2712</v>
      </c>
      <c r="E1727" s="1" t="s">
        <v>94</v>
      </c>
      <c r="F1727" s="1" t="s">
        <v>27</v>
      </c>
      <c r="G1727">
        <v>921</v>
      </c>
      <c r="H1727">
        <v>2</v>
      </c>
      <c r="I1727">
        <v>75</v>
      </c>
      <c r="J1727">
        <v>2</v>
      </c>
      <c r="K1727">
        <v>7.0000000000000007E-2</v>
      </c>
      <c r="L1727" s="1" t="s">
        <v>305</v>
      </c>
      <c r="M1727">
        <v>1</v>
      </c>
      <c r="N1727">
        <v>3</v>
      </c>
      <c r="O1727">
        <v>599.99</v>
      </c>
      <c r="P1727">
        <v>2017</v>
      </c>
      <c r="Q1727" s="1" t="s">
        <v>19</v>
      </c>
      <c r="R1727" s="1" t="s">
        <v>24</v>
      </c>
      <c r="S1727">
        <v>1115.9813999999999</v>
      </c>
      <c r="T1727" t="str">
        <f>_xlfn.CONCAT(bike_store_customer_order[[#This Row],[first_name]]," ",bike_store_customer_order[[#This Row],[last_name]])</f>
        <v>Ehtel Cobb</v>
      </c>
    </row>
    <row r="1728" spans="1:20" x14ac:dyDescent="0.3">
      <c r="A1728">
        <v>3</v>
      </c>
      <c r="B1728" s="1" t="s">
        <v>1987</v>
      </c>
      <c r="C1728" s="1" t="s">
        <v>1988</v>
      </c>
      <c r="D1728" s="1" t="s">
        <v>1989</v>
      </c>
      <c r="E1728" s="1" t="s">
        <v>209</v>
      </c>
      <c r="F1728" s="1" t="s">
        <v>21</v>
      </c>
      <c r="G1728">
        <v>1496</v>
      </c>
      <c r="H1728">
        <v>1</v>
      </c>
      <c r="I1728">
        <v>248</v>
      </c>
      <c r="J1728">
        <v>1</v>
      </c>
      <c r="K1728">
        <v>7.0000000000000007E-2</v>
      </c>
      <c r="L1728" s="1" t="s">
        <v>307</v>
      </c>
      <c r="M1728">
        <v>1</v>
      </c>
      <c r="N1728">
        <v>3</v>
      </c>
      <c r="O1728">
        <v>599.99</v>
      </c>
      <c r="P1728">
        <v>2018</v>
      </c>
      <c r="Q1728" s="1" t="s">
        <v>19</v>
      </c>
      <c r="R1728" s="1" t="s">
        <v>24</v>
      </c>
      <c r="S1728">
        <v>557.99069999999995</v>
      </c>
      <c r="T1728" t="str">
        <f>_xlfn.CONCAT(bike_store_customer_order[[#This Row],[first_name]]," ",bike_store_customer_order[[#This Row],[last_name]])</f>
        <v>Tameka Fisher</v>
      </c>
    </row>
    <row r="1729" spans="1:20" x14ac:dyDescent="0.3">
      <c r="A1729">
        <v>967</v>
      </c>
      <c r="B1729" s="1" t="s">
        <v>3048</v>
      </c>
      <c r="C1729" s="1" t="s">
        <v>701</v>
      </c>
      <c r="D1729" s="1" t="s">
        <v>3049</v>
      </c>
      <c r="E1729" s="1" t="s">
        <v>91</v>
      </c>
      <c r="F1729" s="1" t="s">
        <v>27</v>
      </c>
      <c r="G1729">
        <v>1290</v>
      </c>
      <c r="H1729">
        <v>1</v>
      </c>
      <c r="I1729">
        <v>75</v>
      </c>
      <c r="J1729">
        <v>2</v>
      </c>
      <c r="K1729">
        <v>0.05</v>
      </c>
      <c r="L1729" s="1" t="s">
        <v>305</v>
      </c>
      <c r="M1729">
        <v>1</v>
      </c>
      <c r="N1729">
        <v>3</v>
      </c>
      <c r="O1729">
        <v>599.99</v>
      </c>
      <c r="P1729">
        <v>2017</v>
      </c>
      <c r="Q1729" s="1" t="s">
        <v>19</v>
      </c>
      <c r="R1729" s="1" t="s">
        <v>24</v>
      </c>
      <c r="S1729">
        <v>1139.981</v>
      </c>
      <c r="T1729" t="str">
        <f>_xlfn.CONCAT(bike_store_customer_order[[#This Row],[first_name]]," ",bike_store_customer_order[[#This Row],[last_name]])</f>
        <v>Laurette Hebert</v>
      </c>
    </row>
    <row r="1730" spans="1:20" x14ac:dyDescent="0.3">
      <c r="A1730">
        <v>811</v>
      </c>
      <c r="B1730" s="1" t="s">
        <v>2766</v>
      </c>
      <c r="C1730" s="1" t="s">
        <v>2767</v>
      </c>
      <c r="D1730" s="1" t="s">
        <v>2768</v>
      </c>
      <c r="E1730" s="1" t="s">
        <v>173</v>
      </c>
      <c r="F1730" s="1" t="s">
        <v>27</v>
      </c>
      <c r="G1730">
        <v>816</v>
      </c>
      <c r="H1730">
        <v>1</v>
      </c>
      <c r="I1730">
        <v>75</v>
      </c>
      <c r="J1730">
        <v>2</v>
      </c>
      <c r="K1730">
        <v>0.1</v>
      </c>
      <c r="L1730" s="1" t="s">
        <v>305</v>
      </c>
      <c r="M1730">
        <v>1</v>
      </c>
      <c r="N1730">
        <v>3</v>
      </c>
      <c r="O1730">
        <v>599.99</v>
      </c>
      <c r="P1730">
        <v>2017</v>
      </c>
      <c r="Q1730" s="1" t="s">
        <v>19</v>
      </c>
      <c r="R1730" s="1" t="s">
        <v>24</v>
      </c>
      <c r="S1730">
        <v>1079.982</v>
      </c>
      <c r="T1730" t="str">
        <f>_xlfn.CONCAT(bike_store_customer_order[[#This Row],[first_name]]," ",bike_store_customer_order[[#This Row],[last_name]])</f>
        <v>Shanti Johnston</v>
      </c>
    </row>
    <row r="1731" spans="1:20" x14ac:dyDescent="0.3">
      <c r="A1731">
        <v>13</v>
      </c>
      <c r="B1731" s="1" t="s">
        <v>817</v>
      </c>
      <c r="C1731" s="1" t="s">
        <v>818</v>
      </c>
      <c r="D1731" s="1" t="s">
        <v>819</v>
      </c>
      <c r="E1731" s="1" t="s">
        <v>14</v>
      </c>
      <c r="F1731" s="1" t="s">
        <v>15</v>
      </c>
      <c r="G1731">
        <v>239</v>
      </c>
      <c r="H1731">
        <v>4</v>
      </c>
      <c r="I1731">
        <v>4</v>
      </c>
      <c r="J1731">
        <v>2</v>
      </c>
      <c r="K1731">
        <v>7.0000000000000007E-2</v>
      </c>
      <c r="L1731" s="1" t="s">
        <v>313</v>
      </c>
      <c r="M1731">
        <v>9</v>
      </c>
      <c r="N1731">
        <v>6</v>
      </c>
      <c r="O1731">
        <v>2899.99</v>
      </c>
      <c r="P1731">
        <v>2016</v>
      </c>
      <c r="Q1731" s="1" t="s">
        <v>309</v>
      </c>
      <c r="R1731" s="1" t="s">
        <v>311</v>
      </c>
      <c r="S1731">
        <v>5393.9813999999997</v>
      </c>
      <c r="T1731" t="str">
        <f>_xlfn.CONCAT(bike_store_customer_order[[#This Row],[first_name]]," ",bike_store_customer_order[[#This Row],[last_name]])</f>
        <v>Lashawn Ortiz</v>
      </c>
    </row>
    <row r="1732" spans="1:20" x14ac:dyDescent="0.3">
      <c r="A1732">
        <v>14</v>
      </c>
      <c r="B1732" s="1" t="s">
        <v>820</v>
      </c>
      <c r="C1732" s="1" t="s">
        <v>821</v>
      </c>
      <c r="D1732" s="1" t="s">
        <v>822</v>
      </c>
      <c r="E1732" s="1" t="s">
        <v>128</v>
      </c>
      <c r="F1732" s="1" t="s">
        <v>15</v>
      </c>
      <c r="G1732">
        <v>419</v>
      </c>
      <c r="H1732">
        <v>1</v>
      </c>
      <c r="I1732">
        <v>9</v>
      </c>
      <c r="J1732">
        <v>1</v>
      </c>
      <c r="K1732">
        <v>0.05</v>
      </c>
      <c r="L1732" s="1" t="s">
        <v>308</v>
      </c>
      <c r="M1732">
        <v>9</v>
      </c>
      <c r="N1732">
        <v>5</v>
      </c>
      <c r="O1732">
        <v>2999.99</v>
      </c>
      <c r="P1732">
        <v>2016</v>
      </c>
      <c r="Q1732" s="1" t="s">
        <v>309</v>
      </c>
      <c r="R1732" s="1" t="s">
        <v>204</v>
      </c>
      <c r="S1732">
        <v>2849.9904999999999</v>
      </c>
      <c r="T1732" t="str">
        <f>_xlfn.CONCAT(bike_store_customer_order[[#This Row],[first_name]]," ",bike_store_customer_order[[#This Row],[last_name]])</f>
        <v>Garry Espinoza</v>
      </c>
    </row>
    <row r="1733" spans="1:20" x14ac:dyDescent="0.3">
      <c r="A1733">
        <v>14</v>
      </c>
      <c r="B1733" s="1" t="s">
        <v>820</v>
      </c>
      <c r="C1733" s="1" t="s">
        <v>821</v>
      </c>
      <c r="D1733" s="1" t="s">
        <v>822</v>
      </c>
      <c r="E1733" s="1" t="s">
        <v>128</v>
      </c>
      <c r="F1733" s="1" t="s">
        <v>15</v>
      </c>
      <c r="G1733">
        <v>357</v>
      </c>
      <c r="H1733">
        <v>4</v>
      </c>
      <c r="I1733">
        <v>9</v>
      </c>
      <c r="J1733">
        <v>1</v>
      </c>
      <c r="K1733">
        <v>0.05</v>
      </c>
      <c r="L1733" s="1" t="s">
        <v>308</v>
      </c>
      <c r="M1733">
        <v>9</v>
      </c>
      <c r="N1733">
        <v>5</v>
      </c>
      <c r="O1733">
        <v>2999.99</v>
      </c>
      <c r="P1733">
        <v>2016</v>
      </c>
      <c r="Q1733" s="1" t="s">
        <v>309</v>
      </c>
      <c r="R1733" s="1" t="s">
        <v>204</v>
      </c>
      <c r="S1733">
        <v>2849.9904999999999</v>
      </c>
      <c r="T1733" t="str">
        <f>_xlfn.CONCAT(bike_store_customer_order[[#This Row],[first_name]]," ",bike_store_customer_order[[#This Row],[last_name]])</f>
        <v>Garry Espinoza</v>
      </c>
    </row>
    <row r="1734" spans="1:20" x14ac:dyDescent="0.3">
      <c r="A1734">
        <v>20</v>
      </c>
      <c r="B1734" s="1" t="s">
        <v>544</v>
      </c>
      <c r="C1734" s="1" t="s">
        <v>2470</v>
      </c>
      <c r="D1734" s="1" t="s">
        <v>2471</v>
      </c>
      <c r="E1734" s="1" t="s">
        <v>85</v>
      </c>
      <c r="F1734" s="1" t="s">
        <v>15</v>
      </c>
      <c r="G1734">
        <v>547</v>
      </c>
      <c r="H1734">
        <v>2</v>
      </c>
      <c r="I1734">
        <v>9</v>
      </c>
      <c r="J1734">
        <v>1</v>
      </c>
      <c r="K1734">
        <v>0.2</v>
      </c>
      <c r="L1734" s="1" t="s">
        <v>308</v>
      </c>
      <c r="M1734">
        <v>9</v>
      </c>
      <c r="N1734">
        <v>5</v>
      </c>
      <c r="O1734">
        <v>2999.99</v>
      </c>
      <c r="P1734">
        <v>2016</v>
      </c>
      <c r="Q1734" s="1" t="s">
        <v>309</v>
      </c>
      <c r="R1734" s="1" t="s">
        <v>204</v>
      </c>
      <c r="S1734">
        <v>2399.9919999999997</v>
      </c>
      <c r="T1734" t="str">
        <f>_xlfn.CONCAT(bike_store_customer_order[[#This Row],[first_name]]," ",bike_store_customer_order[[#This Row],[last_name]])</f>
        <v>Aleta Shepard</v>
      </c>
    </row>
    <row r="1735" spans="1:20" x14ac:dyDescent="0.3">
      <c r="A1735">
        <v>43</v>
      </c>
      <c r="B1735" s="1" t="s">
        <v>1446</v>
      </c>
      <c r="C1735" s="1" t="s">
        <v>1447</v>
      </c>
      <c r="D1735" s="1" t="s">
        <v>1448</v>
      </c>
      <c r="E1735" s="1" t="s">
        <v>119</v>
      </c>
      <c r="F1735" s="1" t="s">
        <v>15</v>
      </c>
      <c r="G1735">
        <v>157</v>
      </c>
      <c r="H1735">
        <v>1</v>
      </c>
      <c r="I1735">
        <v>4</v>
      </c>
      <c r="J1735">
        <v>1</v>
      </c>
      <c r="K1735">
        <v>0.1</v>
      </c>
      <c r="L1735" s="1" t="s">
        <v>313</v>
      </c>
      <c r="M1735">
        <v>9</v>
      </c>
      <c r="N1735">
        <v>6</v>
      </c>
      <c r="O1735">
        <v>2899.99</v>
      </c>
      <c r="P1735">
        <v>2016</v>
      </c>
      <c r="Q1735" s="1" t="s">
        <v>309</v>
      </c>
      <c r="R1735" s="1" t="s">
        <v>311</v>
      </c>
      <c r="S1735">
        <v>2609.991</v>
      </c>
      <c r="T1735" t="str">
        <f>_xlfn.CONCAT(bike_store_customer_order[[#This Row],[first_name]]," ",bike_store_customer_order[[#This Row],[last_name]])</f>
        <v>Mozelle Carter</v>
      </c>
    </row>
    <row r="1736" spans="1:20" x14ac:dyDescent="0.3">
      <c r="A1736">
        <v>43</v>
      </c>
      <c r="B1736" s="1" t="s">
        <v>1446</v>
      </c>
      <c r="C1736" s="1" t="s">
        <v>1447</v>
      </c>
      <c r="D1736" s="1" t="s">
        <v>1448</v>
      </c>
      <c r="E1736" s="1" t="s">
        <v>119</v>
      </c>
      <c r="F1736" s="1" t="s">
        <v>15</v>
      </c>
      <c r="G1736">
        <v>157</v>
      </c>
      <c r="H1736">
        <v>2</v>
      </c>
      <c r="I1736">
        <v>7</v>
      </c>
      <c r="J1736">
        <v>2</v>
      </c>
      <c r="K1736">
        <v>7.0000000000000007E-2</v>
      </c>
      <c r="L1736" s="1" t="s">
        <v>310</v>
      </c>
      <c r="M1736">
        <v>9</v>
      </c>
      <c r="N1736">
        <v>6</v>
      </c>
      <c r="O1736">
        <v>3999.99</v>
      </c>
      <c r="P1736">
        <v>2016</v>
      </c>
      <c r="Q1736" s="1" t="s">
        <v>309</v>
      </c>
      <c r="R1736" s="1" t="s">
        <v>311</v>
      </c>
      <c r="S1736">
        <v>7439.9813999999988</v>
      </c>
      <c r="T1736" t="str">
        <f>_xlfn.CONCAT(bike_store_customer_order[[#This Row],[first_name]]," ",bike_store_customer_order[[#This Row],[last_name]])</f>
        <v>Mozelle Carter</v>
      </c>
    </row>
    <row r="1737" spans="1:20" x14ac:dyDescent="0.3">
      <c r="A1737">
        <v>61</v>
      </c>
      <c r="B1737" s="1" t="s">
        <v>2010</v>
      </c>
      <c r="C1737" s="1" t="s">
        <v>2011</v>
      </c>
      <c r="D1737" s="1" t="s">
        <v>2012</v>
      </c>
      <c r="E1737" s="1" t="s">
        <v>29</v>
      </c>
      <c r="F1737" s="1" t="s">
        <v>15</v>
      </c>
      <c r="G1737">
        <v>556</v>
      </c>
      <c r="H1737">
        <v>2</v>
      </c>
      <c r="I1737">
        <v>4</v>
      </c>
      <c r="J1737">
        <v>2</v>
      </c>
      <c r="K1737">
        <v>0.2</v>
      </c>
      <c r="L1737" s="1" t="s">
        <v>313</v>
      </c>
      <c r="M1737">
        <v>9</v>
      </c>
      <c r="N1737">
        <v>6</v>
      </c>
      <c r="O1737">
        <v>2899.99</v>
      </c>
      <c r="P1737">
        <v>2016</v>
      </c>
      <c r="Q1737" s="1" t="s">
        <v>309</v>
      </c>
      <c r="R1737" s="1" t="s">
        <v>311</v>
      </c>
      <c r="S1737">
        <v>4639.9839999999995</v>
      </c>
      <c r="T1737" t="str">
        <f>_xlfn.CONCAT(bike_store_customer_order[[#This Row],[first_name]]," ",bike_store_customer_order[[#This Row],[last_name]])</f>
        <v>Elinore Aguilar</v>
      </c>
    </row>
    <row r="1738" spans="1:20" x14ac:dyDescent="0.3">
      <c r="A1738">
        <v>61</v>
      </c>
      <c r="B1738" s="1" t="s">
        <v>2010</v>
      </c>
      <c r="C1738" s="1" t="s">
        <v>2011</v>
      </c>
      <c r="D1738" s="1" t="s">
        <v>2012</v>
      </c>
      <c r="E1738" s="1" t="s">
        <v>29</v>
      </c>
      <c r="F1738" s="1" t="s">
        <v>15</v>
      </c>
      <c r="G1738">
        <v>391</v>
      </c>
      <c r="H1738">
        <v>1</v>
      </c>
      <c r="I1738">
        <v>8</v>
      </c>
      <c r="J1738">
        <v>1</v>
      </c>
      <c r="K1738">
        <v>7.0000000000000007E-2</v>
      </c>
      <c r="L1738" s="1" t="s">
        <v>312</v>
      </c>
      <c r="M1738">
        <v>9</v>
      </c>
      <c r="N1738">
        <v>6</v>
      </c>
      <c r="O1738">
        <v>1799.99</v>
      </c>
      <c r="P1738">
        <v>2016</v>
      </c>
      <c r="Q1738" s="1" t="s">
        <v>309</v>
      </c>
      <c r="R1738" s="1" t="s">
        <v>311</v>
      </c>
      <c r="S1738">
        <v>1673.9906999999998</v>
      </c>
      <c r="T1738" t="str">
        <f>_xlfn.CONCAT(bike_store_customer_order[[#This Row],[first_name]]," ",bike_store_customer_order[[#This Row],[last_name]])</f>
        <v>Elinore Aguilar</v>
      </c>
    </row>
    <row r="1739" spans="1:20" x14ac:dyDescent="0.3">
      <c r="A1739">
        <v>64</v>
      </c>
      <c r="B1739" s="1" t="s">
        <v>732</v>
      </c>
      <c r="C1739" s="1" t="s">
        <v>733</v>
      </c>
      <c r="D1739" s="1" t="s">
        <v>734</v>
      </c>
      <c r="E1739" s="1" t="s">
        <v>25</v>
      </c>
      <c r="F1739" s="1" t="s">
        <v>15</v>
      </c>
      <c r="G1739">
        <v>549</v>
      </c>
      <c r="H1739">
        <v>4</v>
      </c>
      <c r="I1739">
        <v>7</v>
      </c>
      <c r="J1739">
        <v>1</v>
      </c>
      <c r="K1739">
        <v>0.05</v>
      </c>
      <c r="L1739" s="1" t="s">
        <v>310</v>
      </c>
      <c r="M1739">
        <v>9</v>
      </c>
      <c r="N1739">
        <v>6</v>
      </c>
      <c r="O1739">
        <v>3999.99</v>
      </c>
      <c r="P1739">
        <v>2016</v>
      </c>
      <c r="Q1739" s="1" t="s">
        <v>309</v>
      </c>
      <c r="R1739" s="1" t="s">
        <v>311</v>
      </c>
      <c r="S1739">
        <v>3799.9904999999994</v>
      </c>
      <c r="T1739" t="str">
        <f>_xlfn.CONCAT(bike_store_customer_order[[#This Row],[first_name]]," ",bike_store_customer_order[[#This Row],[last_name]])</f>
        <v>Bobbie Foster</v>
      </c>
    </row>
    <row r="1740" spans="1:20" x14ac:dyDescent="0.3">
      <c r="A1740">
        <v>66</v>
      </c>
      <c r="B1740" s="1" t="s">
        <v>1590</v>
      </c>
      <c r="C1740" s="1" t="s">
        <v>2052</v>
      </c>
      <c r="D1740" s="1" t="s">
        <v>2053</v>
      </c>
      <c r="E1740" s="1" t="s">
        <v>93</v>
      </c>
      <c r="F1740" s="1" t="s">
        <v>15</v>
      </c>
      <c r="G1740">
        <v>252</v>
      </c>
      <c r="H1740">
        <v>2</v>
      </c>
      <c r="I1740">
        <v>4</v>
      </c>
      <c r="J1740">
        <v>1</v>
      </c>
      <c r="K1740">
        <v>7.0000000000000007E-2</v>
      </c>
      <c r="L1740" s="1" t="s">
        <v>313</v>
      </c>
      <c r="M1740">
        <v>9</v>
      </c>
      <c r="N1740">
        <v>6</v>
      </c>
      <c r="O1740">
        <v>2899.99</v>
      </c>
      <c r="P1740">
        <v>2016</v>
      </c>
      <c r="Q1740" s="1" t="s">
        <v>309</v>
      </c>
      <c r="R1740" s="1" t="s">
        <v>311</v>
      </c>
      <c r="S1740">
        <v>2696.9906999999998</v>
      </c>
      <c r="T1740" t="str">
        <f>_xlfn.CONCAT(bike_store_customer_order[[#This Row],[first_name]]," ",bike_store_customer_order[[#This Row],[last_name]])</f>
        <v>Lorrie Becker</v>
      </c>
    </row>
    <row r="1741" spans="1:20" x14ac:dyDescent="0.3">
      <c r="A1741">
        <v>77</v>
      </c>
      <c r="B1741" s="1" t="s">
        <v>1263</v>
      </c>
      <c r="C1741" s="1" t="s">
        <v>1264</v>
      </c>
      <c r="D1741" s="1" t="s">
        <v>1265</v>
      </c>
      <c r="E1741" s="1" t="s">
        <v>177</v>
      </c>
      <c r="F1741" s="1" t="s">
        <v>15</v>
      </c>
      <c r="G1741">
        <v>435</v>
      </c>
      <c r="H1741">
        <v>2</v>
      </c>
      <c r="I1741">
        <v>9</v>
      </c>
      <c r="J1741">
        <v>1</v>
      </c>
      <c r="K1741">
        <v>0.05</v>
      </c>
      <c r="L1741" s="1" t="s">
        <v>308</v>
      </c>
      <c r="M1741">
        <v>9</v>
      </c>
      <c r="N1741">
        <v>5</v>
      </c>
      <c r="O1741">
        <v>2999.99</v>
      </c>
      <c r="P1741">
        <v>2016</v>
      </c>
      <c r="Q1741" s="1" t="s">
        <v>309</v>
      </c>
      <c r="R1741" s="1" t="s">
        <v>204</v>
      </c>
      <c r="S1741">
        <v>2849.9904999999999</v>
      </c>
      <c r="T1741" t="str">
        <f>_xlfn.CONCAT(bike_store_customer_order[[#This Row],[first_name]]," ",bike_store_customer_order[[#This Row],[last_name]])</f>
        <v>Keri Bridges</v>
      </c>
    </row>
    <row r="1742" spans="1:20" x14ac:dyDescent="0.3">
      <c r="A1742">
        <v>153</v>
      </c>
      <c r="B1742" s="1" t="s">
        <v>1380</v>
      </c>
      <c r="C1742" s="1" t="s">
        <v>1381</v>
      </c>
      <c r="D1742" s="1" t="s">
        <v>1382</v>
      </c>
      <c r="E1742" s="1" t="s">
        <v>29</v>
      </c>
      <c r="F1742" s="1" t="s">
        <v>15</v>
      </c>
      <c r="G1742">
        <v>429</v>
      </c>
      <c r="H1742">
        <v>2</v>
      </c>
      <c r="I1742">
        <v>4</v>
      </c>
      <c r="J1742">
        <v>2</v>
      </c>
      <c r="K1742">
        <v>0.1</v>
      </c>
      <c r="L1742" s="1" t="s">
        <v>313</v>
      </c>
      <c r="M1742">
        <v>9</v>
      </c>
      <c r="N1742">
        <v>6</v>
      </c>
      <c r="O1742">
        <v>2899.99</v>
      </c>
      <c r="P1742">
        <v>2016</v>
      </c>
      <c r="Q1742" s="1" t="s">
        <v>309</v>
      </c>
      <c r="R1742" s="1" t="s">
        <v>311</v>
      </c>
      <c r="S1742">
        <v>5219.982</v>
      </c>
      <c r="T1742" t="str">
        <f>_xlfn.CONCAT(bike_store_customer_order[[#This Row],[first_name]]," ",bike_store_customer_order[[#This Row],[last_name]])</f>
        <v>Laraine Robbins</v>
      </c>
    </row>
    <row r="1743" spans="1:20" x14ac:dyDescent="0.3">
      <c r="A1743">
        <v>159</v>
      </c>
      <c r="B1743" s="1" t="s">
        <v>2978</v>
      </c>
      <c r="C1743" s="1" t="s">
        <v>2979</v>
      </c>
      <c r="D1743" s="1" t="s">
        <v>2980</v>
      </c>
      <c r="E1743" s="1" t="s">
        <v>93</v>
      </c>
      <c r="F1743" s="1" t="s">
        <v>15</v>
      </c>
      <c r="G1743">
        <v>282</v>
      </c>
      <c r="H1743">
        <v>2</v>
      </c>
      <c r="I1743">
        <v>7</v>
      </c>
      <c r="J1743">
        <v>2</v>
      </c>
      <c r="K1743">
        <v>7.0000000000000007E-2</v>
      </c>
      <c r="L1743" s="1" t="s">
        <v>310</v>
      </c>
      <c r="M1743">
        <v>9</v>
      </c>
      <c r="N1743">
        <v>6</v>
      </c>
      <c r="O1743">
        <v>3999.99</v>
      </c>
      <c r="P1743">
        <v>2016</v>
      </c>
      <c r="Q1743" s="1" t="s">
        <v>309</v>
      </c>
      <c r="R1743" s="1" t="s">
        <v>311</v>
      </c>
      <c r="S1743">
        <v>7439.9813999999988</v>
      </c>
      <c r="T1743" t="str">
        <f>_xlfn.CONCAT(bike_store_customer_order[[#This Row],[first_name]]," ",bike_store_customer_order[[#This Row],[last_name]])</f>
        <v>Regina Burns</v>
      </c>
    </row>
    <row r="1744" spans="1:20" x14ac:dyDescent="0.3">
      <c r="A1744">
        <v>160</v>
      </c>
      <c r="B1744" s="1" t="s">
        <v>3050</v>
      </c>
      <c r="C1744" s="1" t="s">
        <v>3051</v>
      </c>
      <c r="D1744" s="1" t="s">
        <v>3052</v>
      </c>
      <c r="E1744" s="1" t="s">
        <v>123</v>
      </c>
      <c r="F1744" s="1" t="s">
        <v>15</v>
      </c>
      <c r="G1744">
        <v>579</v>
      </c>
      <c r="H1744">
        <v>1</v>
      </c>
      <c r="I1744">
        <v>7</v>
      </c>
      <c r="J1744">
        <v>2</v>
      </c>
      <c r="K1744">
        <v>0.05</v>
      </c>
      <c r="L1744" s="1" t="s">
        <v>310</v>
      </c>
      <c r="M1744">
        <v>9</v>
      </c>
      <c r="N1744">
        <v>6</v>
      </c>
      <c r="O1744">
        <v>3999.99</v>
      </c>
      <c r="P1744">
        <v>2016</v>
      </c>
      <c r="Q1744" s="1" t="s">
        <v>309</v>
      </c>
      <c r="R1744" s="1" t="s">
        <v>311</v>
      </c>
      <c r="S1744">
        <v>7599.9809999999989</v>
      </c>
      <c r="T1744" t="str">
        <f>_xlfn.CONCAT(bike_store_customer_order[[#This Row],[first_name]]," ",bike_store_customer_order[[#This Row],[last_name]])</f>
        <v>Omer Estrada</v>
      </c>
    </row>
    <row r="1745" spans="1:20" x14ac:dyDescent="0.3">
      <c r="A1745">
        <v>280</v>
      </c>
      <c r="B1745" s="1" t="s">
        <v>1101</v>
      </c>
      <c r="C1745" s="1" t="s">
        <v>767</v>
      </c>
      <c r="D1745" s="1" t="s">
        <v>1102</v>
      </c>
      <c r="E1745" s="1" t="s">
        <v>29</v>
      </c>
      <c r="F1745" s="1" t="s">
        <v>15</v>
      </c>
      <c r="G1745">
        <v>201</v>
      </c>
      <c r="H1745">
        <v>2</v>
      </c>
      <c r="I1745">
        <v>7</v>
      </c>
      <c r="J1745">
        <v>1</v>
      </c>
      <c r="K1745">
        <v>0.2</v>
      </c>
      <c r="L1745" s="1" t="s">
        <v>310</v>
      </c>
      <c r="M1745">
        <v>9</v>
      </c>
      <c r="N1745">
        <v>6</v>
      </c>
      <c r="O1745">
        <v>3999.99</v>
      </c>
      <c r="P1745">
        <v>2016</v>
      </c>
      <c r="Q1745" s="1" t="s">
        <v>309</v>
      </c>
      <c r="R1745" s="1" t="s">
        <v>311</v>
      </c>
      <c r="S1745">
        <v>3199.9920000000002</v>
      </c>
      <c r="T1745" t="str">
        <f>_xlfn.CONCAT(bike_store_customer_order[[#This Row],[first_name]]," ",bike_store_customer_order[[#This Row],[last_name]])</f>
        <v>Brenda Tate</v>
      </c>
    </row>
    <row r="1746" spans="1:20" x14ac:dyDescent="0.3">
      <c r="A1746">
        <v>314</v>
      </c>
      <c r="B1746" s="1" t="s">
        <v>735</v>
      </c>
      <c r="C1746" s="1" t="s">
        <v>736</v>
      </c>
      <c r="D1746" s="1" t="s">
        <v>737</v>
      </c>
      <c r="E1746" s="1" t="s">
        <v>123</v>
      </c>
      <c r="F1746" s="1" t="s">
        <v>15</v>
      </c>
      <c r="G1746">
        <v>438</v>
      </c>
      <c r="H1746">
        <v>1</v>
      </c>
      <c r="I1746">
        <v>4</v>
      </c>
      <c r="J1746">
        <v>1</v>
      </c>
      <c r="K1746">
        <v>7.0000000000000007E-2</v>
      </c>
      <c r="L1746" s="1" t="s">
        <v>313</v>
      </c>
      <c r="M1746">
        <v>9</v>
      </c>
      <c r="N1746">
        <v>6</v>
      </c>
      <c r="O1746">
        <v>2899.99</v>
      </c>
      <c r="P1746">
        <v>2016</v>
      </c>
      <c r="Q1746" s="1" t="s">
        <v>309</v>
      </c>
      <c r="R1746" s="1" t="s">
        <v>311</v>
      </c>
      <c r="S1746">
        <v>2696.9906999999998</v>
      </c>
      <c r="T1746" t="str">
        <f>_xlfn.CONCAT(bike_store_customer_order[[#This Row],[first_name]]," ",bike_store_customer_order[[#This Row],[last_name]])</f>
        <v>Javier Nichols</v>
      </c>
    </row>
    <row r="1747" spans="1:20" x14ac:dyDescent="0.3">
      <c r="A1747">
        <v>314</v>
      </c>
      <c r="B1747" s="1" t="s">
        <v>735</v>
      </c>
      <c r="C1747" s="1" t="s">
        <v>736</v>
      </c>
      <c r="D1747" s="1" t="s">
        <v>737</v>
      </c>
      <c r="E1747" s="1" t="s">
        <v>123</v>
      </c>
      <c r="F1747" s="1" t="s">
        <v>15</v>
      </c>
      <c r="G1747">
        <v>438</v>
      </c>
      <c r="H1747">
        <v>3</v>
      </c>
      <c r="I1747">
        <v>8</v>
      </c>
      <c r="J1747">
        <v>2</v>
      </c>
      <c r="K1747">
        <v>0.05</v>
      </c>
      <c r="L1747" s="1" t="s">
        <v>312</v>
      </c>
      <c r="M1747">
        <v>9</v>
      </c>
      <c r="N1747">
        <v>6</v>
      </c>
      <c r="O1747">
        <v>1799.99</v>
      </c>
      <c r="P1747">
        <v>2016</v>
      </c>
      <c r="Q1747" s="1" t="s">
        <v>309</v>
      </c>
      <c r="R1747" s="1" t="s">
        <v>311</v>
      </c>
      <c r="S1747">
        <v>3419.9809999999998</v>
      </c>
      <c r="T1747" t="str">
        <f>_xlfn.CONCAT(bike_store_customer_order[[#This Row],[first_name]]," ",bike_store_customer_order[[#This Row],[last_name]])</f>
        <v>Javier Nichols</v>
      </c>
    </row>
    <row r="1748" spans="1:20" x14ac:dyDescent="0.3">
      <c r="A1748">
        <v>316</v>
      </c>
      <c r="B1748" s="1" t="s">
        <v>1281</v>
      </c>
      <c r="C1748" s="1" t="s">
        <v>1282</v>
      </c>
      <c r="D1748" s="1" t="s">
        <v>1283</v>
      </c>
      <c r="E1748" s="1" t="s">
        <v>141</v>
      </c>
      <c r="F1748" s="1" t="s">
        <v>15</v>
      </c>
      <c r="G1748">
        <v>131</v>
      </c>
      <c r="H1748">
        <v>2</v>
      </c>
      <c r="I1748">
        <v>4</v>
      </c>
      <c r="J1748">
        <v>2</v>
      </c>
      <c r="K1748">
        <v>7.0000000000000007E-2</v>
      </c>
      <c r="L1748" s="1" t="s">
        <v>313</v>
      </c>
      <c r="M1748">
        <v>9</v>
      </c>
      <c r="N1748">
        <v>6</v>
      </c>
      <c r="O1748">
        <v>2899.99</v>
      </c>
      <c r="P1748">
        <v>2016</v>
      </c>
      <c r="Q1748" s="1" t="s">
        <v>309</v>
      </c>
      <c r="R1748" s="1" t="s">
        <v>311</v>
      </c>
      <c r="S1748">
        <v>5393.9813999999997</v>
      </c>
      <c r="T1748" t="str">
        <f>_xlfn.CONCAT(bike_store_customer_order[[#This Row],[first_name]]," ",bike_store_customer_order[[#This Row],[last_name]])</f>
        <v>Hortencia Graham</v>
      </c>
    </row>
    <row r="1749" spans="1:20" x14ac:dyDescent="0.3">
      <c r="A1749">
        <v>360</v>
      </c>
      <c r="B1749" s="1" t="s">
        <v>3053</v>
      </c>
      <c r="C1749" s="1" t="s">
        <v>3054</v>
      </c>
      <c r="D1749" s="1" t="s">
        <v>3055</v>
      </c>
      <c r="E1749" s="1" t="s">
        <v>119</v>
      </c>
      <c r="F1749" s="1" t="s">
        <v>15</v>
      </c>
      <c r="G1749">
        <v>292</v>
      </c>
      <c r="H1749">
        <v>2</v>
      </c>
      <c r="I1749">
        <v>4</v>
      </c>
      <c r="J1749">
        <v>1</v>
      </c>
      <c r="K1749">
        <v>7.0000000000000007E-2</v>
      </c>
      <c r="L1749" s="1" t="s">
        <v>313</v>
      </c>
      <c r="M1749">
        <v>9</v>
      </c>
      <c r="N1749">
        <v>6</v>
      </c>
      <c r="O1749">
        <v>2899.99</v>
      </c>
      <c r="P1749">
        <v>2016</v>
      </c>
      <c r="Q1749" s="1" t="s">
        <v>309</v>
      </c>
      <c r="R1749" s="1" t="s">
        <v>311</v>
      </c>
      <c r="S1749">
        <v>2696.9906999999998</v>
      </c>
      <c r="T1749" t="str">
        <f>_xlfn.CONCAT(bike_store_customer_order[[#This Row],[first_name]]," ",bike_store_customer_order[[#This Row],[last_name]])</f>
        <v>Van Peters</v>
      </c>
    </row>
    <row r="1750" spans="1:20" x14ac:dyDescent="0.3">
      <c r="A1750">
        <v>481</v>
      </c>
      <c r="B1750" s="1" t="s">
        <v>744</v>
      </c>
      <c r="C1750" s="1" t="s">
        <v>745</v>
      </c>
      <c r="D1750" s="1" t="s">
        <v>746</v>
      </c>
      <c r="E1750" s="1" t="s">
        <v>124</v>
      </c>
      <c r="F1750" s="1" t="s">
        <v>15</v>
      </c>
      <c r="G1750">
        <v>481</v>
      </c>
      <c r="H1750">
        <v>3</v>
      </c>
      <c r="I1750">
        <v>9</v>
      </c>
      <c r="J1750">
        <v>2</v>
      </c>
      <c r="K1750">
        <v>0.1</v>
      </c>
      <c r="L1750" s="1" t="s">
        <v>308</v>
      </c>
      <c r="M1750">
        <v>9</v>
      </c>
      <c r="N1750">
        <v>5</v>
      </c>
      <c r="O1750">
        <v>2999.99</v>
      </c>
      <c r="P1750">
        <v>2016</v>
      </c>
      <c r="Q1750" s="1" t="s">
        <v>309</v>
      </c>
      <c r="R1750" s="1" t="s">
        <v>204</v>
      </c>
      <c r="S1750">
        <v>5399.982</v>
      </c>
      <c r="T1750" t="str">
        <f>_xlfn.CONCAT(bike_store_customer_order[[#This Row],[first_name]]," ",bike_store_customer_order[[#This Row],[last_name]])</f>
        <v>Jayson Rutledge</v>
      </c>
    </row>
    <row r="1751" spans="1:20" x14ac:dyDescent="0.3">
      <c r="A1751">
        <v>484</v>
      </c>
      <c r="B1751" s="1" t="s">
        <v>3002</v>
      </c>
      <c r="C1751" s="1" t="s">
        <v>1071</v>
      </c>
      <c r="D1751" s="1" t="s">
        <v>3010</v>
      </c>
      <c r="E1751" s="1" t="s">
        <v>141</v>
      </c>
      <c r="F1751" s="1" t="s">
        <v>15</v>
      </c>
      <c r="G1751">
        <v>127</v>
      </c>
      <c r="H1751">
        <v>3</v>
      </c>
      <c r="I1751">
        <v>4</v>
      </c>
      <c r="J1751">
        <v>2</v>
      </c>
      <c r="K1751">
        <v>7.0000000000000007E-2</v>
      </c>
      <c r="L1751" s="1" t="s">
        <v>313</v>
      </c>
      <c r="M1751">
        <v>9</v>
      </c>
      <c r="N1751">
        <v>6</v>
      </c>
      <c r="O1751">
        <v>2899.99</v>
      </c>
      <c r="P1751">
        <v>2016</v>
      </c>
      <c r="Q1751" s="1" t="s">
        <v>309</v>
      </c>
      <c r="R1751" s="1" t="s">
        <v>311</v>
      </c>
      <c r="S1751">
        <v>5393.9813999999997</v>
      </c>
      <c r="T1751" t="str">
        <f>_xlfn.CONCAT(bike_store_customer_order[[#This Row],[first_name]]," ",bike_store_customer_order[[#This Row],[last_name]])</f>
        <v>Chelsey Boyd</v>
      </c>
    </row>
    <row r="1752" spans="1:20" x14ac:dyDescent="0.3">
      <c r="A1752">
        <v>565</v>
      </c>
      <c r="B1752" s="1" t="s">
        <v>3056</v>
      </c>
      <c r="C1752" s="1" t="s">
        <v>3057</v>
      </c>
      <c r="D1752" s="1" t="s">
        <v>3058</v>
      </c>
      <c r="E1752" s="1" t="s">
        <v>29</v>
      </c>
      <c r="F1752" s="1" t="s">
        <v>15</v>
      </c>
      <c r="G1752">
        <v>313</v>
      </c>
      <c r="H1752">
        <v>1</v>
      </c>
      <c r="I1752">
        <v>4</v>
      </c>
      <c r="J1752">
        <v>1</v>
      </c>
      <c r="K1752">
        <v>7.0000000000000007E-2</v>
      </c>
      <c r="L1752" s="1" t="s">
        <v>313</v>
      </c>
      <c r="M1752">
        <v>9</v>
      </c>
      <c r="N1752">
        <v>6</v>
      </c>
      <c r="O1752">
        <v>2899.99</v>
      </c>
      <c r="P1752">
        <v>2016</v>
      </c>
      <c r="Q1752" s="1" t="s">
        <v>309</v>
      </c>
      <c r="R1752" s="1" t="s">
        <v>311</v>
      </c>
      <c r="S1752">
        <v>2696.9906999999998</v>
      </c>
      <c r="T1752" t="str">
        <f>_xlfn.CONCAT(bike_store_customer_order[[#This Row],[first_name]]," ",bike_store_customer_order[[#This Row],[last_name]])</f>
        <v>Dagny Owen</v>
      </c>
    </row>
    <row r="1753" spans="1:20" x14ac:dyDescent="0.3">
      <c r="A1753">
        <v>576</v>
      </c>
      <c r="B1753" s="1" t="s">
        <v>633</v>
      </c>
      <c r="C1753" s="1" t="s">
        <v>883</v>
      </c>
      <c r="D1753" s="1" t="s">
        <v>1566</v>
      </c>
      <c r="E1753" s="1" t="s">
        <v>117</v>
      </c>
      <c r="F1753" s="1" t="s">
        <v>15</v>
      </c>
      <c r="G1753">
        <v>390</v>
      </c>
      <c r="H1753">
        <v>2</v>
      </c>
      <c r="I1753">
        <v>7</v>
      </c>
      <c r="J1753">
        <v>2</v>
      </c>
      <c r="K1753">
        <v>7.0000000000000007E-2</v>
      </c>
      <c r="L1753" s="1" t="s">
        <v>310</v>
      </c>
      <c r="M1753">
        <v>9</v>
      </c>
      <c r="N1753">
        <v>6</v>
      </c>
      <c r="O1753">
        <v>3999.99</v>
      </c>
      <c r="P1753">
        <v>2016</v>
      </c>
      <c r="Q1753" s="1" t="s">
        <v>309</v>
      </c>
      <c r="R1753" s="1" t="s">
        <v>311</v>
      </c>
      <c r="S1753">
        <v>7439.9813999999988</v>
      </c>
      <c r="T1753" t="str">
        <f>_xlfn.CONCAT(bike_store_customer_order[[#This Row],[first_name]]," ",bike_store_customer_order[[#This Row],[last_name]])</f>
        <v>Shirely Stanley</v>
      </c>
    </row>
    <row r="1754" spans="1:20" x14ac:dyDescent="0.3">
      <c r="A1754">
        <v>576</v>
      </c>
      <c r="B1754" s="1" t="s">
        <v>633</v>
      </c>
      <c r="C1754" s="1" t="s">
        <v>883</v>
      </c>
      <c r="D1754" s="1" t="s">
        <v>1566</v>
      </c>
      <c r="E1754" s="1" t="s">
        <v>117</v>
      </c>
      <c r="F1754" s="1" t="s">
        <v>15</v>
      </c>
      <c r="G1754">
        <v>390</v>
      </c>
      <c r="H1754">
        <v>3</v>
      </c>
      <c r="I1754">
        <v>9</v>
      </c>
      <c r="J1754">
        <v>1</v>
      </c>
      <c r="K1754">
        <v>0.05</v>
      </c>
      <c r="L1754" s="1" t="s">
        <v>308</v>
      </c>
      <c r="M1754">
        <v>9</v>
      </c>
      <c r="N1754">
        <v>5</v>
      </c>
      <c r="O1754">
        <v>2999.99</v>
      </c>
      <c r="P1754">
        <v>2016</v>
      </c>
      <c r="Q1754" s="1" t="s">
        <v>309</v>
      </c>
      <c r="R1754" s="1" t="s">
        <v>204</v>
      </c>
      <c r="S1754">
        <v>2849.9904999999999</v>
      </c>
      <c r="T1754" t="str">
        <f>_xlfn.CONCAT(bike_store_customer_order[[#This Row],[first_name]]," ",bike_store_customer_order[[#This Row],[last_name]])</f>
        <v>Shirely Stanley</v>
      </c>
    </row>
    <row r="1755" spans="1:20" x14ac:dyDescent="0.3">
      <c r="A1755">
        <v>579</v>
      </c>
      <c r="B1755" s="1" t="s">
        <v>3059</v>
      </c>
      <c r="C1755" s="1" t="s">
        <v>1125</v>
      </c>
      <c r="D1755" s="1" t="s">
        <v>3060</v>
      </c>
      <c r="E1755" s="1" t="s">
        <v>195</v>
      </c>
      <c r="F1755" s="1" t="s">
        <v>15</v>
      </c>
      <c r="G1755">
        <v>262</v>
      </c>
      <c r="H1755">
        <v>2</v>
      </c>
      <c r="I1755">
        <v>9</v>
      </c>
      <c r="J1755">
        <v>2</v>
      </c>
      <c r="K1755">
        <v>0.05</v>
      </c>
      <c r="L1755" s="1" t="s">
        <v>308</v>
      </c>
      <c r="M1755">
        <v>9</v>
      </c>
      <c r="N1755">
        <v>5</v>
      </c>
      <c r="O1755">
        <v>2999.99</v>
      </c>
      <c r="P1755">
        <v>2016</v>
      </c>
      <c r="Q1755" s="1" t="s">
        <v>309</v>
      </c>
      <c r="R1755" s="1" t="s">
        <v>204</v>
      </c>
      <c r="S1755">
        <v>5699.9809999999998</v>
      </c>
      <c r="T1755" t="str">
        <f>_xlfn.CONCAT(bike_store_customer_order[[#This Row],[first_name]]," ",bike_store_customer_order[[#This Row],[last_name]])</f>
        <v>Matilda Larson</v>
      </c>
    </row>
    <row r="1756" spans="1:20" x14ac:dyDescent="0.3">
      <c r="A1756">
        <v>691</v>
      </c>
      <c r="B1756" s="1" t="s">
        <v>1316</v>
      </c>
      <c r="C1756" s="1" t="s">
        <v>1154</v>
      </c>
      <c r="D1756" s="1" t="s">
        <v>1317</v>
      </c>
      <c r="E1756" s="1" t="s">
        <v>119</v>
      </c>
      <c r="F1756" s="1" t="s">
        <v>15</v>
      </c>
      <c r="G1756">
        <v>460</v>
      </c>
      <c r="H1756">
        <v>3</v>
      </c>
      <c r="I1756">
        <v>4</v>
      </c>
      <c r="J1756">
        <v>1</v>
      </c>
      <c r="K1756">
        <v>0.2</v>
      </c>
      <c r="L1756" s="1" t="s">
        <v>313</v>
      </c>
      <c r="M1756">
        <v>9</v>
      </c>
      <c r="N1756">
        <v>6</v>
      </c>
      <c r="O1756">
        <v>2899.99</v>
      </c>
      <c r="P1756">
        <v>2016</v>
      </c>
      <c r="Q1756" s="1" t="s">
        <v>309</v>
      </c>
      <c r="R1756" s="1" t="s">
        <v>311</v>
      </c>
      <c r="S1756">
        <v>2319.9919999999997</v>
      </c>
      <c r="T1756" t="str">
        <f>_xlfn.CONCAT(bike_store_customer_order[[#This Row],[first_name]]," ",bike_store_customer_order[[#This Row],[last_name]])</f>
        <v>Ladawn Downs</v>
      </c>
    </row>
    <row r="1757" spans="1:20" x14ac:dyDescent="0.3">
      <c r="A1757">
        <v>802</v>
      </c>
      <c r="B1757" s="1" t="s">
        <v>2351</v>
      </c>
      <c r="C1757" s="1" t="s">
        <v>1523</v>
      </c>
      <c r="D1757" s="1" t="s">
        <v>2352</v>
      </c>
      <c r="E1757" s="1" t="s">
        <v>14</v>
      </c>
      <c r="F1757" s="1" t="s">
        <v>15</v>
      </c>
      <c r="G1757">
        <v>243</v>
      </c>
      <c r="H1757">
        <v>3</v>
      </c>
      <c r="I1757">
        <v>7</v>
      </c>
      <c r="J1757">
        <v>2</v>
      </c>
      <c r="K1757">
        <v>0.05</v>
      </c>
      <c r="L1757" s="1" t="s">
        <v>310</v>
      </c>
      <c r="M1757">
        <v>9</v>
      </c>
      <c r="N1757">
        <v>6</v>
      </c>
      <c r="O1757">
        <v>3999.99</v>
      </c>
      <c r="P1757">
        <v>2016</v>
      </c>
      <c r="Q1757" s="1" t="s">
        <v>309</v>
      </c>
      <c r="R1757" s="1" t="s">
        <v>311</v>
      </c>
      <c r="S1757">
        <v>7599.9809999999989</v>
      </c>
      <c r="T1757" t="str">
        <f>_xlfn.CONCAT(bike_store_customer_order[[#This Row],[first_name]]," ",bike_store_customer_order[[#This Row],[last_name]])</f>
        <v>Barrett Sanders</v>
      </c>
    </row>
    <row r="1758" spans="1:20" x14ac:dyDescent="0.3">
      <c r="A1758">
        <v>808</v>
      </c>
      <c r="B1758" s="1" t="s">
        <v>3061</v>
      </c>
      <c r="C1758" s="1" t="s">
        <v>3062</v>
      </c>
      <c r="D1758" s="1" t="s">
        <v>3063</v>
      </c>
      <c r="E1758" s="1" t="s">
        <v>123</v>
      </c>
      <c r="F1758" s="1" t="s">
        <v>15</v>
      </c>
      <c r="G1758">
        <v>447</v>
      </c>
      <c r="H1758">
        <v>1</v>
      </c>
      <c r="I1758">
        <v>4</v>
      </c>
      <c r="J1758">
        <v>2</v>
      </c>
      <c r="K1758">
        <v>0.05</v>
      </c>
      <c r="L1758" s="1" t="s">
        <v>313</v>
      </c>
      <c r="M1758">
        <v>9</v>
      </c>
      <c r="N1758">
        <v>6</v>
      </c>
      <c r="O1758">
        <v>2899.99</v>
      </c>
      <c r="P1758">
        <v>2016</v>
      </c>
      <c r="Q1758" s="1" t="s">
        <v>309</v>
      </c>
      <c r="R1758" s="1" t="s">
        <v>311</v>
      </c>
      <c r="S1758">
        <v>5509.9809999999998</v>
      </c>
      <c r="T1758" t="str">
        <f>_xlfn.CONCAT(bike_store_customer_order[[#This Row],[first_name]]," ",bike_store_customer_order[[#This Row],[last_name]])</f>
        <v>Vallie Dixon</v>
      </c>
    </row>
    <row r="1759" spans="1:20" x14ac:dyDescent="0.3">
      <c r="A1759">
        <v>808</v>
      </c>
      <c r="B1759" s="1" t="s">
        <v>3061</v>
      </c>
      <c r="C1759" s="1" t="s">
        <v>3062</v>
      </c>
      <c r="D1759" s="1" t="s">
        <v>3063</v>
      </c>
      <c r="E1759" s="1" t="s">
        <v>123</v>
      </c>
      <c r="F1759" s="1" t="s">
        <v>15</v>
      </c>
      <c r="G1759">
        <v>447</v>
      </c>
      <c r="H1759">
        <v>3</v>
      </c>
      <c r="I1759">
        <v>8</v>
      </c>
      <c r="J1759">
        <v>1</v>
      </c>
      <c r="K1759">
        <v>7.0000000000000007E-2</v>
      </c>
      <c r="L1759" s="1" t="s">
        <v>312</v>
      </c>
      <c r="M1759">
        <v>9</v>
      </c>
      <c r="N1759">
        <v>6</v>
      </c>
      <c r="O1759">
        <v>1799.99</v>
      </c>
      <c r="P1759">
        <v>2016</v>
      </c>
      <c r="Q1759" s="1" t="s">
        <v>309</v>
      </c>
      <c r="R1759" s="1" t="s">
        <v>311</v>
      </c>
      <c r="S1759">
        <v>1673.9906999999998</v>
      </c>
      <c r="T1759" t="str">
        <f>_xlfn.CONCAT(bike_store_customer_order[[#This Row],[first_name]]," ",bike_store_customer_order[[#This Row],[last_name]])</f>
        <v>Vallie Dixon</v>
      </c>
    </row>
    <row r="1760" spans="1:20" x14ac:dyDescent="0.3">
      <c r="A1760">
        <v>885</v>
      </c>
      <c r="B1760" s="1" t="s">
        <v>1159</v>
      </c>
      <c r="C1760" s="1" t="s">
        <v>1160</v>
      </c>
      <c r="D1760" s="1" t="s">
        <v>1161</v>
      </c>
      <c r="E1760" s="1" t="s">
        <v>14</v>
      </c>
      <c r="F1760" s="1" t="s">
        <v>15</v>
      </c>
      <c r="G1760">
        <v>298</v>
      </c>
      <c r="H1760">
        <v>4</v>
      </c>
      <c r="I1760">
        <v>9</v>
      </c>
      <c r="J1760">
        <v>1</v>
      </c>
      <c r="K1760">
        <v>7.0000000000000007E-2</v>
      </c>
      <c r="L1760" s="1" t="s">
        <v>308</v>
      </c>
      <c r="M1760">
        <v>9</v>
      </c>
      <c r="N1760">
        <v>5</v>
      </c>
      <c r="O1760">
        <v>2999.99</v>
      </c>
      <c r="P1760">
        <v>2016</v>
      </c>
      <c r="Q1760" s="1" t="s">
        <v>309</v>
      </c>
      <c r="R1760" s="1" t="s">
        <v>204</v>
      </c>
      <c r="S1760">
        <v>2789.9906999999998</v>
      </c>
      <c r="T1760" t="str">
        <f>_xlfn.CONCAT(bike_store_customer_order[[#This Row],[first_name]]," ",bike_store_customer_order[[#This Row],[last_name]])</f>
        <v>Janna Hayden</v>
      </c>
    </row>
    <row r="1761" spans="1:20" x14ac:dyDescent="0.3">
      <c r="A1761">
        <v>899</v>
      </c>
      <c r="B1761" s="1" t="s">
        <v>3064</v>
      </c>
      <c r="C1761" s="1" t="s">
        <v>3065</v>
      </c>
      <c r="D1761" s="1" t="s">
        <v>3066</v>
      </c>
      <c r="E1761" s="1" t="s">
        <v>40</v>
      </c>
      <c r="F1761" s="1" t="s">
        <v>15</v>
      </c>
      <c r="G1761">
        <v>489</v>
      </c>
      <c r="H1761">
        <v>1</v>
      </c>
      <c r="I1761">
        <v>8</v>
      </c>
      <c r="J1761">
        <v>2</v>
      </c>
      <c r="K1761">
        <v>0.1</v>
      </c>
      <c r="L1761" s="1" t="s">
        <v>312</v>
      </c>
      <c r="M1761">
        <v>9</v>
      </c>
      <c r="N1761">
        <v>6</v>
      </c>
      <c r="O1761">
        <v>1799.99</v>
      </c>
      <c r="P1761">
        <v>2016</v>
      </c>
      <c r="Q1761" s="1" t="s">
        <v>309</v>
      </c>
      <c r="R1761" s="1" t="s">
        <v>311</v>
      </c>
      <c r="S1761">
        <v>3239.982</v>
      </c>
      <c r="T1761" t="str">
        <f>_xlfn.CONCAT(bike_store_customer_order[[#This Row],[first_name]]," ",bike_store_customer_order[[#This Row],[last_name]])</f>
        <v>Carisa Carpenter</v>
      </c>
    </row>
    <row r="1762" spans="1:20" x14ac:dyDescent="0.3">
      <c r="A1762">
        <v>1054</v>
      </c>
      <c r="B1762" s="1" t="s">
        <v>859</v>
      </c>
      <c r="C1762" s="1" t="s">
        <v>860</v>
      </c>
      <c r="D1762" s="1" t="s">
        <v>861</v>
      </c>
      <c r="E1762" s="1" t="s">
        <v>93</v>
      </c>
      <c r="F1762" s="1" t="s">
        <v>15</v>
      </c>
      <c r="G1762">
        <v>366</v>
      </c>
      <c r="H1762">
        <v>2</v>
      </c>
      <c r="I1762">
        <v>4</v>
      </c>
      <c r="J1762">
        <v>1</v>
      </c>
      <c r="K1762">
        <v>7.0000000000000007E-2</v>
      </c>
      <c r="L1762" s="1" t="s">
        <v>313</v>
      </c>
      <c r="M1762">
        <v>9</v>
      </c>
      <c r="N1762">
        <v>6</v>
      </c>
      <c r="O1762">
        <v>2899.99</v>
      </c>
      <c r="P1762">
        <v>2016</v>
      </c>
      <c r="Q1762" s="1" t="s">
        <v>309</v>
      </c>
      <c r="R1762" s="1" t="s">
        <v>311</v>
      </c>
      <c r="S1762">
        <v>2696.9906999999998</v>
      </c>
      <c r="T1762" t="str">
        <f>_xlfn.CONCAT(bike_store_customer_order[[#This Row],[first_name]]," ",bike_store_customer_order[[#This Row],[last_name]])</f>
        <v>Arielle Levine</v>
      </c>
    </row>
    <row r="1763" spans="1:20" x14ac:dyDescent="0.3">
      <c r="A1763">
        <v>1165</v>
      </c>
      <c r="B1763" s="1" t="s">
        <v>778</v>
      </c>
      <c r="C1763" s="1" t="s">
        <v>779</v>
      </c>
      <c r="D1763" s="1" t="s">
        <v>780</v>
      </c>
      <c r="E1763" s="1" t="s">
        <v>63</v>
      </c>
      <c r="F1763" s="1" t="s">
        <v>15</v>
      </c>
      <c r="G1763">
        <v>99</v>
      </c>
      <c r="H1763">
        <v>4</v>
      </c>
      <c r="I1763">
        <v>7</v>
      </c>
      <c r="J1763">
        <v>2</v>
      </c>
      <c r="K1763">
        <v>7.0000000000000007E-2</v>
      </c>
      <c r="L1763" s="1" t="s">
        <v>310</v>
      </c>
      <c r="M1763">
        <v>9</v>
      </c>
      <c r="N1763">
        <v>6</v>
      </c>
      <c r="O1763">
        <v>3999.99</v>
      </c>
      <c r="P1763">
        <v>2016</v>
      </c>
      <c r="Q1763" s="1" t="s">
        <v>309</v>
      </c>
      <c r="R1763" s="1" t="s">
        <v>311</v>
      </c>
      <c r="S1763">
        <v>7439.9813999999988</v>
      </c>
      <c r="T1763" t="str">
        <f>_xlfn.CONCAT(bike_store_customer_order[[#This Row],[first_name]]," ",bike_store_customer_order[[#This Row],[last_name]])</f>
        <v>Rikki Morrow</v>
      </c>
    </row>
    <row r="1764" spans="1:20" x14ac:dyDescent="0.3">
      <c r="A1764">
        <v>1192</v>
      </c>
      <c r="B1764" s="1" t="s">
        <v>3067</v>
      </c>
      <c r="C1764" s="1" t="s">
        <v>3068</v>
      </c>
      <c r="D1764" s="1" t="s">
        <v>3069</v>
      </c>
      <c r="E1764" s="1" t="s">
        <v>25</v>
      </c>
      <c r="F1764" s="1" t="s">
        <v>15</v>
      </c>
      <c r="G1764">
        <v>136</v>
      </c>
      <c r="H1764">
        <v>1</v>
      </c>
      <c r="I1764">
        <v>7</v>
      </c>
      <c r="J1764">
        <v>2</v>
      </c>
      <c r="K1764">
        <v>0.2</v>
      </c>
      <c r="L1764" s="1" t="s">
        <v>310</v>
      </c>
      <c r="M1764">
        <v>9</v>
      </c>
      <c r="N1764">
        <v>6</v>
      </c>
      <c r="O1764">
        <v>3999.99</v>
      </c>
      <c r="P1764">
        <v>2016</v>
      </c>
      <c r="Q1764" s="1" t="s">
        <v>309</v>
      </c>
      <c r="R1764" s="1" t="s">
        <v>311</v>
      </c>
      <c r="S1764">
        <v>6399.9840000000004</v>
      </c>
      <c r="T1764" t="str">
        <f>_xlfn.CONCAT(bike_store_customer_order[[#This Row],[first_name]]," ",bike_store_customer_order[[#This Row],[last_name]])</f>
        <v>Gena Owens</v>
      </c>
    </row>
    <row r="1765" spans="1:20" x14ac:dyDescent="0.3">
      <c r="A1765">
        <v>1238</v>
      </c>
      <c r="B1765" s="1" t="s">
        <v>2801</v>
      </c>
      <c r="C1765" s="1" t="s">
        <v>1511</v>
      </c>
      <c r="D1765" s="1" t="s">
        <v>3070</v>
      </c>
      <c r="E1765" s="1" t="s">
        <v>195</v>
      </c>
      <c r="F1765" s="1" t="s">
        <v>15</v>
      </c>
      <c r="G1765">
        <v>31</v>
      </c>
      <c r="H1765">
        <v>2</v>
      </c>
      <c r="I1765">
        <v>9</v>
      </c>
      <c r="J1765">
        <v>2</v>
      </c>
      <c r="K1765">
        <v>0.2</v>
      </c>
      <c r="L1765" s="1" t="s">
        <v>308</v>
      </c>
      <c r="M1765">
        <v>9</v>
      </c>
      <c r="N1765">
        <v>5</v>
      </c>
      <c r="O1765">
        <v>2999.99</v>
      </c>
      <c r="P1765">
        <v>2016</v>
      </c>
      <c r="Q1765" s="1" t="s">
        <v>309</v>
      </c>
      <c r="R1765" s="1" t="s">
        <v>204</v>
      </c>
      <c r="S1765">
        <v>4799.9839999999995</v>
      </c>
      <c r="T1765" t="str">
        <f>_xlfn.CONCAT(bike_store_customer_order[[#This Row],[first_name]]," ",bike_store_customer_order[[#This Row],[last_name]])</f>
        <v>Edgar Quinn</v>
      </c>
    </row>
    <row r="1766" spans="1:20" x14ac:dyDescent="0.3">
      <c r="A1766">
        <v>203</v>
      </c>
      <c r="B1766" s="1" t="s">
        <v>1452</v>
      </c>
      <c r="C1766" s="1" t="s">
        <v>1378</v>
      </c>
      <c r="D1766" s="1" t="s">
        <v>1453</v>
      </c>
      <c r="E1766" s="1" t="s">
        <v>119</v>
      </c>
      <c r="F1766" s="1" t="s">
        <v>15</v>
      </c>
      <c r="G1766">
        <v>1333</v>
      </c>
      <c r="H1766">
        <v>1</v>
      </c>
      <c r="I1766">
        <v>205</v>
      </c>
      <c r="J1766">
        <v>2</v>
      </c>
      <c r="K1766">
        <v>0.05</v>
      </c>
      <c r="L1766" s="1" t="s">
        <v>331</v>
      </c>
      <c r="M1766">
        <v>9</v>
      </c>
      <c r="N1766">
        <v>5</v>
      </c>
      <c r="O1766">
        <v>4999.99</v>
      </c>
      <c r="P1766">
        <v>2018</v>
      </c>
      <c r="Q1766" s="1" t="s">
        <v>309</v>
      </c>
      <c r="R1766" s="1" t="s">
        <v>204</v>
      </c>
      <c r="S1766">
        <v>9499.9809999999998</v>
      </c>
      <c r="T1766" t="str">
        <f>_xlfn.CONCAT(bike_store_customer_order[[#This Row],[first_name]]," ",bike_store_customer_order[[#This Row],[last_name]])</f>
        <v>Minerva Decker</v>
      </c>
    </row>
    <row r="1767" spans="1:20" x14ac:dyDescent="0.3">
      <c r="A1767">
        <v>842</v>
      </c>
      <c r="B1767" s="1" t="s">
        <v>3071</v>
      </c>
      <c r="C1767" s="1" t="s">
        <v>2611</v>
      </c>
      <c r="D1767" s="1" t="s">
        <v>3072</v>
      </c>
      <c r="E1767" s="1" t="s">
        <v>29</v>
      </c>
      <c r="F1767" s="1" t="s">
        <v>15</v>
      </c>
      <c r="G1767">
        <v>763</v>
      </c>
      <c r="H1767">
        <v>1</v>
      </c>
      <c r="I1767">
        <v>90</v>
      </c>
      <c r="J1767">
        <v>1</v>
      </c>
      <c r="K1767">
        <v>7.0000000000000007E-2</v>
      </c>
      <c r="L1767" s="1" t="s">
        <v>328</v>
      </c>
      <c r="M1767">
        <v>9</v>
      </c>
      <c r="N1767">
        <v>1</v>
      </c>
      <c r="O1767">
        <v>209.99</v>
      </c>
      <c r="P1767">
        <v>2017</v>
      </c>
      <c r="Q1767" s="1" t="s">
        <v>309</v>
      </c>
      <c r="R1767" s="1" t="s">
        <v>17</v>
      </c>
      <c r="S1767">
        <v>195.29069999999999</v>
      </c>
      <c r="T1767" t="str">
        <f>_xlfn.CONCAT(bike_store_customer_order[[#This Row],[first_name]]," ",bike_store_customer_order[[#This Row],[last_name]])</f>
        <v>Giselle Robles</v>
      </c>
    </row>
    <row r="1768" spans="1:20" x14ac:dyDescent="0.3">
      <c r="A1768">
        <v>1063</v>
      </c>
      <c r="B1768" s="1" t="s">
        <v>3073</v>
      </c>
      <c r="C1768" s="1" t="s">
        <v>1140</v>
      </c>
      <c r="D1768" s="1" t="s">
        <v>3074</v>
      </c>
      <c r="E1768" s="1" t="s">
        <v>124</v>
      </c>
      <c r="F1768" s="1" t="s">
        <v>15</v>
      </c>
      <c r="G1768">
        <v>1140</v>
      </c>
      <c r="H1768">
        <v>1</v>
      </c>
      <c r="I1768">
        <v>39</v>
      </c>
      <c r="J1768">
        <v>2</v>
      </c>
      <c r="K1768">
        <v>0.1</v>
      </c>
      <c r="L1768" s="1" t="s">
        <v>330</v>
      </c>
      <c r="M1768">
        <v>9</v>
      </c>
      <c r="N1768">
        <v>6</v>
      </c>
      <c r="O1768">
        <v>1499.99</v>
      </c>
      <c r="P1768">
        <v>2017</v>
      </c>
      <c r="Q1768" s="1" t="s">
        <v>309</v>
      </c>
      <c r="R1768" s="1" t="s">
        <v>311</v>
      </c>
      <c r="S1768">
        <v>2699.982</v>
      </c>
      <c r="T1768" t="str">
        <f>_xlfn.CONCAT(bike_store_customer_order[[#This Row],[first_name]]," ",bike_store_customer_order[[#This Row],[last_name]])</f>
        <v>Tammy Austin</v>
      </c>
    </row>
    <row r="1769" spans="1:20" x14ac:dyDescent="0.3">
      <c r="A1769">
        <v>1063</v>
      </c>
      <c r="B1769" s="1" t="s">
        <v>3073</v>
      </c>
      <c r="C1769" s="1" t="s">
        <v>1140</v>
      </c>
      <c r="D1769" s="1" t="s">
        <v>3074</v>
      </c>
      <c r="E1769" s="1" t="s">
        <v>124</v>
      </c>
      <c r="F1769" s="1" t="s">
        <v>15</v>
      </c>
      <c r="G1769">
        <v>1140</v>
      </c>
      <c r="H1769">
        <v>4</v>
      </c>
      <c r="I1769">
        <v>40</v>
      </c>
      <c r="J1769">
        <v>2</v>
      </c>
      <c r="K1769">
        <v>7.0000000000000007E-2</v>
      </c>
      <c r="L1769" s="1" t="s">
        <v>322</v>
      </c>
      <c r="M1769">
        <v>9</v>
      </c>
      <c r="N1769">
        <v>6</v>
      </c>
      <c r="O1769">
        <v>4999.99</v>
      </c>
      <c r="P1769">
        <v>2017</v>
      </c>
      <c r="Q1769" s="1" t="s">
        <v>309</v>
      </c>
      <c r="R1769" s="1" t="s">
        <v>311</v>
      </c>
      <c r="S1769">
        <v>9299.9813999999988</v>
      </c>
      <c r="T1769" t="str">
        <f>_xlfn.CONCAT(bike_store_customer_order[[#This Row],[first_name]]," ",bike_store_customer_order[[#This Row],[last_name]])</f>
        <v>Tammy Austin</v>
      </c>
    </row>
    <row r="1770" spans="1:20" x14ac:dyDescent="0.3">
      <c r="A1770">
        <v>389</v>
      </c>
      <c r="B1770" s="1" t="s">
        <v>3075</v>
      </c>
      <c r="C1770" s="1" t="s">
        <v>3076</v>
      </c>
      <c r="D1770" s="1" t="s">
        <v>3077</v>
      </c>
      <c r="E1770" s="1" t="s">
        <v>29</v>
      </c>
      <c r="F1770" s="1" t="s">
        <v>15</v>
      </c>
      <c r="G1770">
        <v>966</v>
      </c>
      <c r="H1770">
        <v>1</v>
      </c>
      <c r="I1770">
        <v>88</v>
      </c>
      <c r="J1770">
        <v>1</v>
      </c>
      <c r="K1770">
        <v>0.05</v>
      </c>
      <c r="L1770" s="1" t="s">
        <v>332</v>
      </c>
      <c r="M1770">
        <v>9</v>
      </c>
      <c r="N1770">
        <v>1</v>
      </c>
      <c r="O1770">
        <v>189.99</v>
      </c>
      <c r="P1770">
        <v>2017</v>
      </c>
      <c r="Q1770" s="1" t="s">
        <v>309</v>
      </c>
      <c r="R1770" s="1" t="s">
        <v>17</v>
      </c>
      <c r="S1770">
        <v>180.4905</v>
      </c>
      <c r="T1770" t="str">
        <f>_xlfn.CONCAT(bike_store_customer_order[[#This Row],[first_name]]," ",bike_store_customer_order[[#This Row],[last_name]])</f>
        <v>Leif Short</v>
      </c>
    </row>
    <row r="1771" spans="1:20" x14ac:dyDescent="0.3">
      <c r="A1771">
        <v>427</v>
      </c>
      <c r="B1771" s="1" t="s">
        <v>3078</v>
      </c>
      <c r="C1771" s="1" t="s">
        <v>3062</v>
      </c>
      <c r="D1771" s="1" t="s">
        <v>3079</v>
      </c>
      <c r="E1771" s="1" t="s">
        <v>93</v>
      </c>
      <c r="F1771" s="1" t="s">
        <v>15</v>
      </c>
      <c r="G1771">
        <v>1373</v>
      </c>
      <c r="H1771">
        <v>1</v>
      </c>
      <c r="I1771">
        <v>63</v>
      </c>
      <c r="J1771">
        <v>1</v>
      </c>
      <c r="K1771">
        <v>0.1</v>
      </c>
      <c r="L1771" s="1" t="s">
        <v>318</v>
      </c>
      <c r="M1771">
        <v>9</v>
      </c>
      <c r="N1771">
        <v>4</v>
      </c>
      <c r="O1771">
        <v>3499.99</v>
      </c>
      <c r="P1771">
        <v>2017</v>
      </c>
      <c r="Q1771" s="1" t="s">
        <v>309</v>
      </c>
      <c r="R1771" s="1" t="s">
        <v>319</v>
      </c>
      <c r="S1771">
        <v>3149.991</v>
      </c>
      <c r="T1771" t="str">
        <f>_xlfn.CONCAT(bike_store_customer_order[[#This Row],[first_name]]," ",bike_store_customer_order[[#This Row],[last_name]])</f>
        <v>Latonya Dixon</v>
      </c>
    </row>
    <row r="1772" spans="1:20" x14ac:dyDescent="0.3">
      <c r="A1772">
        <v>1105</v>
      </c>
      <c r="B1772" s="1" t="s">
        <v>2008</v>
      </c>
      <c r="C1772" s="1" t="s">
        <v>1673</v>
      </c>
      <c r="D1772" s="1" t="s">
        <v>2009</v>
      </c>
      <c r="E1772" s="1" t="s">
        <v>177</v>
      </c>
      <c r="F1772" s="1" t="s">
        <v>15</v>
      </c>
      <c r="G1772">
        <v>803</v>
      </c>
      <c r="H1772">
        <v>4</v>
      </c>
      <c r="I1772">
        <v>83</v>
      </c>
      <c r="J1772">
        <v>2</v>
      </c>
      <c r="K1772">
        <v>0.05</v>
      </c>
      <c r="L1772" s="1" t="s">
        <v>333</v>
      </c>
      <c r="M1772">
        <v>9</v>
      </c>
      <c r="N1772">
        <v>1</v>
      </c>
      <c r="O1772">
        <v>149.99</v>
      </c>
      <c r="P1772">
        <v>2017</v>
      </c>
      <c r="Q1772" s="1" t="s">
        <v>309</v>
      </c>
      <c r="R1772" s="1" t="s">
        <v>17</v>
      </c>
      <c r="S1772">
        <v>284.98099999999999</v>
      </c>
      <c r="T1772" t="str">
        <f>_xlfn.CONCAT(bike_store_customer_order[[#This Row],[first_name]]," ",bike_store_customer_order[[#This Row],[last_name]])</f>
        <v>Armando Black</v>
      </c>
    </row>
    <row r="1773" spans="1:20" x14ac:dyDescent="0.3">
      <c r="A1773">
        <v>153</v>
      </c>
      <c r="B1773" s="1" t="s">
        <v>1380</v>
      </c>
      <c r="C1773" s="1" t="s">
        <v>1381</v>
      </c>
      <c r="D1773" s="1" t="s">
        <v>1382</v>
      </c>
      <c r="E1773" s="1" t="s">
        <v>29</v>
      </c>
      <c r="F1773" s="1" t="s">
        <v>15</v>
      </c>
      <c r="G1773">
        <v>810</v>
      </c>
      <c r="H1773">
        <v>3</v>
      </c>
      <c r="I1773">
        <v>56</v>
      </c>
      <c r="J1773">
        <v>1</v>
      </c>
      <c r="K1773">
        <v>0.05</v>
      </c>
      <c r="L1773" s="1" t="s">
        <v>321</v>
      </c>
      <c r="M1773">
        <v>9</v>
      </c>
      <c r="N1773">
        <v>7</v>
      </c>
      <c r="O1773">
        <v>5499.99</v>
      </c>
      <c r="P1773">
        <v>2017</v>
      </c>
      <c r="Q1773" s="1" t="s">
        <v>309</v>
      </c>
      <c r="R1773" s="1" t="s">
        <v>317</v>
      </c>
      <c r="S1773">
        <v>5224.9904999999999</v>
      </c>
      <c r="T1773" t="str">
        <f>_xlfn.CONCAT(bike_store_customer_order[[#This Row],[first_name]]," ",bike_store_customer_order[[#This Row],[last_name]])</f>
        <v>Laraine Robbins</v>
      </c>
    </row>
    <row r="1774" spans="1:20" x14ac:dyDescent="0.3">
      <c r="A1774">
        <v>61</v>
      </c>
      <c r="B1774" s="1" t="s">
        <v>2010</v>
      </c>
      <c r="C1774" s="1" t="s">
        <v>2011</v>
      </c>
      <c r="D1774" s="1" t="s">
        <v>2012</v>
      </c>
      <c r="E1774" s="1" t="s">
        <v>29</v>
      </c>
      <c r="F1774" s="1" t="s">
        <v>15</v>
      </c>
      <c r="G1774">
        <v>1515</v>
      </c>
      <c r="H1774">
        <v>2</v>
      </c>
      <c r="I1774">
        <v>202</v>
      </c>
      <c r="J1774">
        <v>2</v>
      </c>
      <c r="K1774">
        <v>0.1</v>
      </c>
      <c r="L1774" s="1" t="s">
        <v>335</v>
      </c>
      <c r="M1774">
        <v>9</v>
      </c>
      <c r="N1774">
        <v>5</v>
      </c>
      <c r="O1774">
        <v>3499.99</v>
      </c>
      <c r="P1774">
        <v>2018</v>
      </c>
      <c r="Q1774" s="1" t="s">
        <v>309</v>
      </c>
      <c r="R1774" s="1" t="s">
        <v>204</v>
      </c>
      <c r="S1774">
        <v>6299.982</v>
      </c>
      <c r="T1774" t="str">
        <f>_xlfn.CONCAT(bike_store_customer_order[[#This Row],[first_name]]," ",bike_store_customer_order[[#This Row],[last_name]])</f>
        <v>Elinore Aguilar</v>
      </c>
    </row>
    <row r="1775" spans="1:20" x14ac:dyDescent="0.3">
      <c r="A1775">
        <v>61</v>
      </c>
      <c r="B1775" s="1" t="s">
        <v>2010</v>
      </c>
      <c r="C1775" s="1" t="s">
        <v>2011</v>
      </c>
      <c r="D1775" s="1" t="s">
        <v>2012</v>
      </c>
      <c r="E1775" s="1" t="s">
        <v>29</v>
      </c>
      <c r="F1775" s="1" t="s">
        <v>15</v>
      </c>
      <c r="G1775">
        <v>1515</v>
      </c>
      <c r="H1775">
        <v>4</v>
      </c>
      <c r="I1775">
        <v>40</v>
      </c>
      <c r="J1775">
        <v>1</v>
      </c>
      <c r="K1775">
        <v>0.1</v>
      </c>
      <c r="L1775" s="1" t="s">
        <v>322</v>
      </c>
      <c r="M1775">
        <v>9</v>
      </c>
      <c r="N1775">
        <v>6</v>
      </c>
      <c r="O1775">
        <v>4999.99</v>
      </c>
      <c r="P1775">
        <v>2017</v>
      </c>
      <c r="Q1775" s="1" t="s">
        <v>309</v>
      </c>
      <c r="R1775" s="1" t="s">
        <v>311</v>
      </c>
      <c r="S1775">
        <v>4499.991</v>
      </c>
      <c r="T1775" t="str">
        <f>_xlfn.CONCAT(bike_store_customer_order[[#This Row],[first_name]]," ",bike_store_customer_order[[#This Row],[last_name]])</f>
        <v>Elinore Aguilar</v>
      </c>
    </row>
    <row r="1776" spans="1:20" x14ac:dyDescent="0.3">
      <c r="A1776">
        <v>61</v>
      </c>
      <c r="B1776" s="1" t="s">
        <v>2010</v>
      </c>
      <c r="C1776" s="1" t="s">
        <v>2011</v>
      </c>
      <c r="D1776" s="1" t="s">
        <v>2012</v>
      </c>
      <c r="E1776" s="1" t="s">
        <v>29</v>
      </c>
      <c r="F1776" s="1" t="s">
        <v>15</v>
      </c>
      <c r="G1776">
        <v>1515</v>
      </c>
      <c r="H1776">
        <v>5</v>
      </c>
      <c r="I1776">
        <v>158</v>
      </c>
      <c r="J1776">
        <v>2</v>
      </c>
      <c r="K1776">
        <v>0.2</v>
      </c>
      <c r="L1776" s="1" t="s">
        <v>334</v>
      </c>
      <c r="M1776">
        <v>9</v>
      </c>
      <c r="N1776">
        <v>7</v>
      </c>
      <c r="O1776">
        <v>959.99</v>
      </c>
      <c r="P1776">
        <v>2018</v>
      </c>
      <c r="Q1776" s="1" t="s">
        <v>309</v>
      </c>
      <c r="R1776" s="1" t="s">
        <v>317</v>
      </c>
      <c r="S1776">
        <v>1535.9840000000002</v>
      </c>
      <c r="T1776" t="str">
        <f>_xlfn.CONCAT(bike_store_customer_order[[#This Row],[first_name]]," ",bike_store_customer_order[[#This Row],[last_name]])</f>
        <v>Elinore Aguilar</v>
      </c>
    </row>
    <row r="1777" spans="1:20" x14ac:dyDescent="0.3">
      <c r="A1777">
        <v>328</v>
      </c>
      <c r="B1777" s="1" t="s">
        <v>2461</v>
      </c>
      <c r="C1777" s="1" t="s">
        <v>1372</v>
      </c>
      <c r="D1777" s="1" t="s">
        <v>2462</v>
      </c>
      <c r="E1777" s="1" t="s">
        <v>141</v>
      </c>
      <c r="F1777" s="1" t="s">
        <v>15</v>
      </c>
      <c r="G1777">
        <v>980</v>
      </c>
      <c r="H1777">
        <v>1</v>
      </c>
      <c r="I1777">
        <v>49</v>
      </c>
      <c r="J1777">
        <v>2</v>
      </c>
      <c r="K1777">
        <v>0.2</v>
      </c>
      <c r="L1777" s="1" t="s">
        <v>316</v>
      </c>
      <c r="M1777">
        <v>9</v>
      </c>
      <c r="N1777">
        <v>7</v>
      </c>
      <c r="O1777">
        <v>3499.99</v>
      </c>
      <c r="P1777">
        <v>2017</v>
      </c>
      <c r="Q1777" s="1" t="s">
        <v>309</v>
      </c>
      <c r="R1777" s="1" t="s">
        <v>317</v>
      </c>
      <c r="S1777">
        <v>5599.9840000000004</v>
      </c>
      <c r="T1777" t="str">
        <f>_xlfn.CONCAT(bike_store_customer_order[[#This Row],[first_name]]," ",bike_store_customer_order[[#This Row],[last_name]])</f>
        <v>Bettie Glover</v>
      </c>
    </row>
    <row r="1778" spans="1:20" x14ac:dyDescent="0.3">
      <c r="A1778">
        <v>328</v>
      </c>
      <c r="B1778" s="1" t="s">
        <v>2461</v>
      </c>
      <c r="C1778" s="1" t="s">
        <v>1372</v>
      </c>
      <c r="D1778" s="1" t="s">
        <v>2462</v>
      </c>
      <c r="E1778" s="1" t="s">
        <v>141</v>
      </c>
      <c r="F1778" s="1" t="s">
        <v>15</v>
      </c>
      <c r="G1778">
        <v>980</v>
      </c>
      <c r="H1778">
        <v>2</v>
      </c>
      <c r="I1778">
        <v>9</v>
      </c>
      <c r="J1778">
        <v>1</v>
      </c>
      <c r="K1778">
        <v>0.1</v>
      </c>
      <c r="L1778" s="1" t="s">
        <v>308</v>
      </c>
      <c r="M1778">
        <v>9</v>
      </c>
      <c r="N1778">
        <v>5</v>
      </c>
      <c r="O1778">
        <v>2999.99</v>
      </c>
      <c r="P1778">
        <v>2016</v>
      </c>
      <c r="Q1778" s="1" t="s">
        <v>309</v>
      </c>
      <c r="R1778" s="1" t="s">
        <v>204</v>
      </c>
      <c r="S1778">
        <v>2699.991</v>
      </c>
      <c r="T1778" t="str">
        <f>_xlfn.CONCAT(bike_store_customer_order[[#This Row],[first_name]]," ",bike_store_customer_order[[#This Row],[last_name]])</f>
        <v>Bettie Glover</v>
      </c>
    </row>
    <row r="1779" spans="1:20" x14ac:dyDescent="0.3">
      <c r="A1779">
        <v>700</v>
      </c>
      <c r="B1779" s="1" t="s">
        <v>3080</v>
      </c>
      <c r="C1779" s="1" t="s">
        <v>3081</v>
      </c>
      <c r="D1779" s="1" t="s">
        <v>3082</v>
      </c>
      <c r="E1779" s="1" t="s">
        <v>105</v>
      </c>
      <c r="F1779" s="1" t="s">
        <v>15</v>
      </c>
      <c r="G1779">
        <v>787</v>
      </c>
      <c r="H1779">
        <v>1</v>
      </c>
      <c r="I1779">
        <v>51</v>
      </c>
      <c r="J1779">
        <v>2</v>
      </c>
      <c r="K1779">
        <v>7.0000000000000007E-2</v>
      </c>
      <c r="L1779" s="1" t="s">
        <v>325</v>
      </c>
      <c r="M1779">
        <v>9</v>
      </c>
      <c r="N1779">
        <v>7</v>
      </c>
      <c r="O1779">
        <v>6499.99</v>
      </c>
      <c r="P1779">
        <v>2017</v>
      </c>
      <c r="Q1779" s="1" t="s">
        <v>309</v>
      </c>
      <c r="R1779" s="1" t="s">
        <v>317</v>
      </c>
      <c r="S1779">
        <v>12089.981399999999</v>
      </c>
      <c r="T1779" t="str">
        <f>_xlfn.CONCAT(bike_store_customer_order[[#This Row],[first_name]]," ",bike_store_customer_order[[#This Row],[last_name]])</f>
        <v>Collene Knox</v>
      </c>
    </row>
    <row r="1780" spans="1:20" x14ac:dyDescent="0.3">
      <c r="A1780">
        <v>906</v>
      </c>
      <c r="B1780" s="1" t="s">
        <v>3083</v>
      </c>
      <c r="C1780" s="1" t="s">
        <v>3084</v>
      </c>
      <c r="D1780" s="1" t="s">
        <v>3085</v>
      </c>
      <c r="E1780" s="1" t="s">
        <v>85</v>
      </c>
      <c r="F1780" s="1" t="s">
        <v>15</v>
      </c>
      <c r="G1780">
        <v>1394</v>
      </c>
      <c r="H1780">
        <v>1</v>
      </c>
      <c r="I1780">
        <v>165</v>
      </c>
      <c r="J1780">
        <v>2</v>
      </c>
      <c r="K1780">
        <v>0.05</v>
      </c>
      <c r="L1780" s="1" t="s">
        <v>336</v>
      </c>
      <c r="M1780">
        <v>9</v>
      </c>
      <c r="N1780">
        <v>7</v>
      </c>
      <c r="O1780">
        <v>2499.9899999999998</v>
      </c>
      <c r="P1780">
        <v>2018</v>
      </c>
      <c r="Q1780" s="1" t="s">
        <v>309</v>
      </c>
      <c r="R1780" s="1" t="s">
        <v>317</v>
      </c>
      <c r="S1780">
        <v>4749.9809999999998</v>
      </c>
      <c r="T1780" t="str">
        <f>_xlfn.CONCAT(bike_store_customer_order[[#This Row],[first_name]]," ",bike_store_customer_order[[#This Row],[last_name]])</f>
        <v>Erik Leblanc</v>
      </c>
    </row>
    <row r="1781" spans="1:20" x14ac:dyDescent="0.3">
      <c r="A1781">
        <v>376</v>
      </c>
      <c r="B1781" s="1" t="s">
        <v>3086</v>
      </c>
      <c r="C1781" s="1" t="s">
        <v>3087</v>
      </c>
      <c r="D1781" s="1" t="s">
        <v>3088</v>
      </c>
      <c r="E1781" s="1" t="s">
        <v>40</v>
      </c>
      <c r="F1781" s="1" t="s">
        <v>15</v>
      </c>
      <c r="G1781">
        <v>896</v>
      </c>
      <c r="H1781">
        <v>1</v>
      </c>
      <c r="I1781">
        <v>91</v>
      </c>
      <c r="J1781">
        <v>2</v>
      </c>
      <c r="K1781">
        <v>0.05</v>
      </c>
      <c r="L1781" s="1" t="s">
        <v>337</v>
      </c>
      <c r="M1781">
        <v>9</v>
      </c>
      <c r="N1781">
        <v>1</v>
      </c>
      <c r="O1781">
        <v>349.99</v>
      </c>
      <c r="P1781">
        <v>2017</v>
      </c>
      <c r="Q1781" s="1" t="s">
        <v>309</v>
      </c>
      <c r="R1781" s="1" t="s">
        <v>17</v>
      </c>
      <c r="S1781">
        <v>664.98099999999999</v>
      </c>
      <c r="T1781" t="str">
        <f>_xlfn.CONCAT(bike_store_customer_order[[#This Row],[first_name]]," ",bike_store_customer_order[[#This Row],[last_name]])</f>
        <v>Elanor Patrick</v>
      </c>
    </row>
    <row r="1782" spans="1:20" x14ac:dyDescent="0.3">
      <c r="A1782">
        <v>778</v>
      </c>
      <c r="B1782" s="1" t="s">
        <v>2463</v>
      </c>
      <c r="C1782" s="1" t="s">
        <v>785</v>
      </c>
      <c r="D1782" s="1" t="s">
        <v>2464</v>
      </c>
      <c r="E1782" s="1" t="s">
        <v>40</v>
      </c>
      <c r="F1782" s="1" t="s">
        <v>15</v>
      </c>
      <c r="G1782">
        <v>1288</v>
      </c>
      <c r="H1782">
        <v>3</v>
      </c>
      <c r="I1782">
        <v>62</v>
      </c>
      <c r="J1782">
        <v>2</v>
      </c>
      <c r="K1782">
        <v>0.1</v>
      </c>
      <c r="L1782" s="1" t="s">
        <v>326</v>
      </c>
      <c r="M1782">
        <v>9</v>
      </c>
      <c r="N1782">
        <v>4</v>
      </c>
      <c r="O1782">
        <v>3499.99</v>
      </c>
      <c r="P1782">
        <v>2017</v>
      </c>
      <c r="Q1782" s="1" t="s">
        <v>309</v>
      </c>
      <c r="R1782" s="1" t="s">
        <v>319</v>
      </c>
      <c r="S1782">
        <v>6299.982</v>
      </c>
      <c r="T1782" t="str">
        <f>_xlfn.CONCAT(bike_store_customer_order[[#This Row],[first_name]]," ",bike_store_customer_order[[#This Row],[last_name]])</f>
        <v>Corrinne Garrison</v>
      </c>
    </row>
    <row r="1783" spans="1:20" x14ac:dyDescent="0.3">
      <c r="A1783">
        <v>533</v>
      </c>
      <c r="B1783" s="1" t="s">
        <v>3089</v>
      </c>
      <c r="C1783" s="1" t="s">
        <v>2830</v>
      </c>
      <c r="D1783" s="1" t="s">
        <v>3090</v>
      </c>
      <c r="E1783" s="1" t="s">
        <v>105</v>
      </c>
      <c r="F1783" s="1" t="s">
        <v>15</v>
      </c>
      <c r="G1783">
        <v>1298</v>
      </c>
      <c r="H1783">
        <v>1</v>
      </c>
      <c r="I1783">
        <v>59</v>
      </c>
      <c r="J1783">
        <v>1</v>
      </c>
      <c r="K1783">
        <v>0.05</v>
      </c>
      <c r="L1783" s="1" t="s">
        <v>324</v>
      </c>
      <c r="M1783">
        <v>9</v>
      </c>
      <c r="N1783">
        <v>7</v>
      </c>
      <c r="O1783">
        <v>2599.9899999999998</v>
      </c>
      <c r="P1783">
        <v>2017</v>
      </c>
      <c r="Q1783" s="1" t="s">
        <v>309</v>
      </c>
      <c r="R1783" s="1" t="s">
        <v>317</v>
      </c>
      <c r="S1783">
        <v>2469.9904999999999</v>
      </c>
      <c r="T1783" t="str">
        <f>_xlfn.CONCAT(bike_store_customer_order[[#This Row],[first_name]]," ",bike_store_customer_order[[#This Row],[last_name]])</f>
        <v>Garret Clay</v>
      </c>
    </row>
    <row r="1784" spans="1:20" x14ac:dyDescent="0.3">
      <c r="A1784">
        <v>13</v>
      </c>
      <c r="B1784" s="1" t="s">
        <v>817</v>
      </c>
      <c r="C1784" s="1" t="s">
        <v>818</v>
      </c>
      <c r="D1784" s="1" t="s">
        <v>819</v>
      </c>
      <c r="E1784" s="1" t="s">
        <v>14</v>
      </c>
      <c r="F1784" s="1" t="s">
        <v>15</v>
      </c>
      <c r="G1784">
        <v>1527</v>
      </c>
      <c r="H1784">
        <v>3</v>
      </c>
      <c r="I1784">
        <v>57</v>
      </c>
      <c r="J1784">
        <v>2</v>
      </c>
      <c r="K1784">
        <v>0.05</v>
      </c>
      <c r="L1784" s="1" t="s">
        <v>338</v>
      </c>
      <c r="M1784">
        <v>9</v>
      </c>
      <c r="N1784">
        <v>7</v>
      </c>
      <c r="O1784">
        <v>1999.99</v>
      </c>
      <c r="P1784">
        <v>2017</v>
      </c>
      <c r="Q1784" s="1" t="s">
        <v>309</v>
      </c>
      <c r="R1784" s="1" t="s">
        <v>317</v>
      </c>
      <c r="S1784">
        <v>3799.9809999999998</v>
      </c>
      <c r="T1784" t="str">
        <f>_xlfn.CONCAT(bike_store_customer_order[[#This Row],[first_name]]," ",bike_store_customer_order[[#This Row],[last_name]])</f>
        <v>Lashawn Ortiz</v>
      </c>
    </row>
    <row r="1785" spans="1:20" x14ac:dyDescent="0.3">
      <c r="A1785">
        <v>123</v>
      </c>
      <c r="B1785" s="1" t="s">
        <v>2031</v>
      </c>
      <c r="C1785" s="1" t="s">
        <v>601</v>
      </c>
      <c r="D1785" s="1" t="s">
        <v>2032</v>
      </c>
      <c r="E1785" s="1" t="s">
        <v>105</v>
      </c>
      <c r="F1785" s="1" t="s">
        <v>15</v>
      </c>
      <c r="G1785">
        <v>1280</v>
      </c>
      <c r="H1785">
        <v>4</v>
      </c>
      <c r="I1785">
        <v>63</v>
      </c>
      <c r="J1785">
        <v>1</v>
      </c>
      <c r="K1785">
        <v>0.2</v>
      </c>
      <c r="L1785" s="1" t="s">
        <v>318</v>
      </c>
      <c r="M1785">
        <v>9</v>
      </c>
      <c r="N1785">
        <v>4</v>
      </c>
      <c r="O1785">
        <v>3499.99</v>
      </c>
      <c r="P1785">
        <v>2017</v>
      </c>
      <c r="Q1785" s="1" t="s">
        <v>309</v>
      </c>
      <c r="R1785" s="1" t="s">
        <v>319</v>
      </c>
      <c r="S1785">
        <v>2799.9920000000002</v>
      </c>
      <c r="T1785" t="str">
        <f>_xlfn.CONCAT(bike_store_customer_order[[#This Row],[first_name]]," ",bike_store_customer_order[[#This Row],[last_name]])</f>
        <v>Robena Hill</v>
      </c>
    </row>
    <row r="1786" spans="1:20" x14ac:dyDescent="0.3">
      <c r="A1786">
        <v>123</v>
      </c>
      <c r="B1786" s="1" t="s">
        <v>2031</v>
      </c>
      <c r="C1786" s="1" t="s">
        <v>601</v>
      </c>
      <c r="D1786" s="1" t="s">
        <v>2032</v>
      </c>
      <c r="E1786" s="1" t="s">
        <v>105</v>
      </c>
      <c r="F1786" s="1" t="s">
        <v>15</v>
      </c>
      <c r="G1786">
        <v>1605</v>
      </c>
      <c r="H1786">
        <v>2</v>
      </c>
      <c r="I1786">
        <v>186</v>
      </c>
      <c r="J1786">
        <v>1</v>
      </c>
      <c r="K1786">
        <v>0.2</v>
      </c>
      <c r="L1786" s="1" t="s">
        <v>340</v>
      </c>
      <c r="M1786">
        <v>9</v>
      </c>
      <c r="N1786">
        <v>5</v>
      </c>
      <c r="O1786">
        <v>4499.99</v>
      </c>
      <c r="P1786">
        <v>2018</v>
      </c>
      <c r="Q1786" s="1" t="s">
        <v>309</v>
      </c>
      <c r="R1786" s="1" t="s">
        <v>204</v>
      </c>
      <c r="S1786">
        <v>3599.9920000000002</v>
      </c>
      <c r="T1786" t="str">
        <f>_xlfn.CONCAT(bike_store_customer_order[[#This Row],[first_name]]," ",bike_store_customer_order[[#This Row],[last_name]])</f>
        <v>Robena Hill</v>
      </c>
    </row>
    <row r="1787" spans="1:20" x14ac:dyDescent="0.3">
      <c r="A1787">
        <v>123</v>
      </c>
      <c r="B1787" s="1" t="s">
        <v>2031</v>
      </c>
      <c r="C1787" s="1" t="s">
        <v>601</v>
      </c>
      <c r="D1787" s="1" t="s">
        <v>2032</v>
      </c>
      <c r="E1787" s="1" t="s">
        <v>105</v>
      </c>
      <c r="F1787" s="1" t="s">
        <v>15</v>
      </c>
      <c r="G1787">
        <v>1605</v>
      </c>
      <c r="H1787">
        <v>3</v>
      </c>
      <c r="I1787">
        <v>132</v>
      </c>
      <c r="J1787">
        <v>2</v>
      </c>
      <c r="K1787">
        <v>0.1</v>
      </c>
      <c r="L1787" s="1" t="s">
        <v>341</v>
      </c>
      <c r="M1787">
        <v>9</v>
      </c>
      <c r="N1787">
        <v>6</v>
      </c>
      <c r="O1787">
        <v>1499.99</v>
      </c>
      <c r="P1787">
        <v>2018</v>
      </c>
      <c r="Q1787" s="1" t="s">
        <v>309</v>
      </c>
      <c r="R1787" s="1" t="s">
        <v>311</v>
      </c>
      <c r="S1787">
        <v>2699.982</v>
      </c>
      <c r="T1787" t="str">
        <f>_xlfn.CONCAT(bike_store_customer_order[[#This Row],[first_name]]," ",bike_store_customer_order[[#This Row],[last_name]])</f>
        <v>Robena Hill</v>
      </c>
    </row>
    <row r="1788" spans="1:20" x14ac:dyDescent="0.3">
      <c r="A1788">
        <v>123</v>
      </c>
      <c r="B1788" s="1" t="s">
        <v>2031</v>
      </c>
      <c r="C1788" s="1" t="s">
        <v>601</v>
      </c>
      <c r="D1788" s="1" t="s">
        <v>2032</v>
      </c>
      <c r="E1788" s="1" t="s">
        <v>105</v>
      </c>
      <c r="F1788" s="1" t="s">
        <v>15</v>
      </c>
      <c r="G1788">
        <v>1605</v>
      </c>
      <c r="H1788">
        <v>5</v>
      </c>
      <c r="I1788">
        <v>29</v>
      </c>
      <c r="J1788">
        <v>1</v>
      </c>
      <c r="K1788">
        <v>7.0000000000000007E-2</v>
      </c>
      <c r="L1788" s="1" t="s">
        <v>339</v>
      </c>
      <c r="M1788">
        <v>9</v>
      </c>
      <c r="N1788">
        <v>6</v>
      </c>
      <c r="O1788">
        <v>999.99</v>
      </c>
      <c r="P1788">
        <v>2017</v>
      </c>
      <c r="Q1788" s="1" t="s">
        <v>309</v>
      </c>
      <c r="R1788" s="1" t="s">
        <v>311</v>
      </c>
      <c r="S1788">
        <v>929.99069999999995</v>
      </c>
      <c r="T1788" t="str">
        <f>_xlfn.CONCAT(bike_store_customer_order[[#This Row],[first_name]]," ",bike_store_customer_order[[#This Row],[last_name]])</f>
        <v>Robena Hill</v>
      </c>
    </row>
    <row r="1789" spans="1:20" x14ac:dyDescent="0.3">
      <c r="A1789">
        <v>1072</v>
      </c>
      <c r="B1789" s="1" t="s">
        <v>2990</v>
      </c>
      <c r="C1789" s="1" t="s">
        <v>1833</v>
      </c>
      <c r="D1789" s="1" t="s">
        <v>2991</v>
      </c>
      <c r="E1789" s="1" t="s">
        <v>177</v>
      </c>
      <c r="F1789" s="1" t="s">
        <v>15</v>
      </c>
      <c r="G1789">
        <v>748</v>
      </c>
      <c r="H1789">
        <v>2</v>
      </c>
      <c r="I1789">
        <v>83</v>
      </c>
      <c r="J1789">
        <v>2</v>
      </c>
      <c r="K1789">
        <v>0.05</v>
      </c>
      <c r="L1789" s="1" t="s">
        <v>333</v>
      </c>
      <c r="M1789">
        <v>9</v>
      </c>
      <c r="N1789">
        <v>1</v>
      </c>
      <c r="O1789">
        <v>149.99</v>
      </c>
      <c r="P1789">
        <v>2017</v>
      </c>
      <c r="Q1789" s="1" t="s">
        <v>309</v>
      </c>
      <c r="R1789" s="1" t="s">
        <v>17</v>
      </c>
      <c r="S1789">
        <v>284.98099999999999</v>
      </c>
      <c r="T1789" t="str">
        <f>_xlfn.CONCAT(bike_store_customer_order[[#This Row],[first_name]]," ",bike_store_customer_order[[#This Row],[last_name]])</f>
        <v>Maryalice Henry</v>
      </c>
    </row>
    <row r="1790" spans="1:20" x14ac:dyDescent="0.3">
      <c r="A1790">
        <v>866</v>
      </c>
      <c r="B1790" s="1" t="s">
        <v>2107</v>
      </c>
      <c r="C1790" s="1" t="s">
        <v>676</v>
      </c>
      <c r="D1790" s="1" t="s">
        <v>2108</v>
      </c>
      <c r="E1790" s="1" t="s">
        <v>14</v>
      </c>
      <c r="F1790" s="1" t="s">
        <v>15</v>
      </c>
      <c r="G1790">
        <v>1385</v>
      </c>
      <c r="H1790">
        <v>2</v>
      </c>
      <c r="I1790">
        <v>145</v>
      </c>
      <c r="J1790">
        <v>1</v>
      </c>
      <c r="K1790">
        <v>7.0000000000000007E-2</v>
      </c>
      <c r="L1790" s="1" t="s">
        <v>343</v>
      </c>
      <c r="M1790">
        <v>9</v>
      </c>
      <c r="N1790">
        <v>7</v>
      </c>
      <c r="O1790">
        <v>1799.99</v>
      </c>
      <c r="P1790">
        <v>2018</v>
      </c>
      <c r="Q1790" s="1" t="s">
        <v>309</v>
      </c>
      <c r="R1790" s="1" t="s">
        <v>317</v>
      </c>
      <c r="S1790">
        <v>1673.9906999999998</v>
      </c>
      <c r="T1790" t="str">
        <f>_xlfn.CONCAT(bike_store_customer_order[[#This Row],[first_name]]," ",bike_store_customer_order[[#This Row],[last_name]])</f>
        <v>Lynwood Jackson</v>
      </c>
    </row>
    <row r="1791" spans="1:20" x14ac:dyDescent="0.3">
      <c r="A1791">
        <v>866</v>
      </c>
      <c r="B1791" s="1" t="s">
        <v>2107</v>
      </c>
      <c r="C1791" s="1" t="s">
        <v>676</v>
      </c>
      <c r="D1791" s="1" t="s">
        <v>2108</v>
      </c>
      <c r="E1791" s="1" t="s">
        <v>14</v>
      </c>
      <c r="F1791" s="1" t="s">
        <v>15</v>
      </c>
      <c r="G1791">
        <v>1385</v>
      </c>
      <c r="H1791">
        <v>3</v>
      </c>
      <c r="I1791">
        <v>39</v>
      </c>
      <c r="J1791">
        <v>2</v>
      </c>
      <c r="K1791">
        <v>0.1</v>
      </c>
      <c r="L1791" s="1" t="s">
        <v>330</v>
      </c>
      <c r="M1791">
        <v>9</v>
      </c>
      <c r="N1791">
        <v>6</v>
      </c>
      <c r="O1791">
        <v>1499.99</v>
      </c>
      <c r="P1791">
        <v>2017</v>
      </c>
      <c r="Q1791" s="1" t="s">
        <v>309</v>
      </c>
      <c r="R1791" s="1" t="s">
        <v>311</v>
      </c>
      <c r="S1791">
        <v>2699.982</v>
      </c>
      <c r="T1791" t="str">
        <f>_xlfn.CONCAT(bike_store_customer_order[[#This Row],[first_name]]," ",bike_store_customer_order[[#This Row],[last_name]])</f>
        <v>Lynwood Jackson</v>
      </c>
    </row>
    <row r="1792" spans="1:20" x14ac:dyDescent="0.3">
      <c r="A1792">
        <v>866</v>
      </c>
      <c r="B1792" s="1" t="s">
        <v>2107</v>
      </c>
      <c r="C1792" s="1" t="s">
        <v>676</v>
      </c>
      <c r="D1792" s="1" t="s">
        <v>2108</v>
      </c>
      <c r="E1792" s="1" t="s">
        <v>14</v>
      </c>
      <c r="F1792" s="1" t="s">
        <v>15</v>
      </c>
      <c r="G1792">
        <v>1385</v>
      </c>
      <c r="H1792">
        <v>4</v>
      </c>
      <c r="I1792">
        <v>135</v>
      </c>
      <c r="J1792">
        <v>1</v>
      </c>
      <c r="K1792">
        <v>0.05</v>
      </c>
      <c r="L1792" s="1" t="s">
        <v>342</v>
      </c>
      <c r="M1792">
        <v>9</v>
      </c>
      <c r="N1792">
        <v>6</v>
      </c>
      <c r="O1792">
        <v>1499.99</v>
      </c>
      <c r="P1792">
        <v>2018</v>
      </c>
      <c r="Q1792" s="1" t="s">
        <v>309</v>
      </c>
      <c r="R1792" s="1" t="s">
        <v>311</v>
      </c>
      <c r="S1792">
        <v>1424.9904999999999</v>
      </c>
      <c r="T1792" t="str">
        <f>_xlfn.CONCAT(bike_store_customer_order[[#This Row],[first_name]]," ",bike_store_customer_order[[#This Row],[last_name]])</f>
        <v>Lynwood Jackson</v>
      </c>
    </row>
    <row r="1793" spans="1:20" x14ac:dyDescent="0.3">
      <c r="A1793">
        <v>567</v>
      </c>
      <c r="B1793" s="1" t="s">
        <v>642</v>
      </c>
      <c r="C1793" s="1" t="s">
        <v>1359</v>
      </c>
      <c r="D1793" s="1" t="s">
        <v>3091</v>
      </c>
      <c r="E1793" s="1" t="s">
        <v>14</v>
      </c>
      <c r="F1793" s="1" t="s">
        <v>15</v>
      </c>
      <c r="G1793">
        <v>1326</v>
      </c>
      <c r="H1793">
        <v>1</v>
      </c>
      <c r="I1793">
        <v>190</v>
      </c>
      <c r="J1793">
        <v>2</v>
      </c>
      <c r="K1793">
        <v>7.0000000000000007E-2</v>
      </c>
      <c r="L1793" s="1" t="s">
        <v>323</v>
      </c>
      <c r="M1793">
        <v>9</v>
      </c>
      <c r="N1793">
        <v>5</v>
      </c>
      <c r="O1793">
        <v>2799.99</v>
      </c>
      <c r="P1793">
        <v>2018</v>
      </c>
      <c r="Q1793" s="1" t="s">
        <v>309</v>
      </c>
      <c r="R1793" s="1" t="s">
        <v>204</v>
      </c>
      <c r="S1793">
        <v>5207.9813999999997</v>
      </c>
      <c r="T1793" t="str">
        <f>_xlfn.CONCAT(bike_store_customer_order[[#This Row],[first_name]]," ",bike_store_customer_order[[#This Row],[last_name]])</f>
        <v>Sheila Travis</v>
      </c>
    </row>
    <row r="1794" spans="1:20" x14ac:dyDescent="0.3">
      <c r="A1794">
        <v>567</v>
      </c>
      <c r="B1794" s="1" t="s">
        <v>642</v>
      </c>
      <c r="C1794" s="1" t="s">
        <v>1359</v>
      </c>
      <c r="D1794" s="1" t="s">
        <v>3091</v>
      </c>
      <c r="E1794" s="1" t="s">
        <v>14</v>
      </c>
      <c r="F1794" s="1" t="s">
        <v>15</v>
      </c>
      <c r="G1794">
        <v>1326</v>
      </c>
      <c r="H1794">
        <v>2</v>
      </c>
      <c r="I1794">
        <v>269</v>
      </c>
      <c r="J1794">
        <v>2</v>
      </c>
      <c r="K1794">
        <v>7.0000000000000007E-2</v>
      </c>
      <c r="L1794" s="1" t="s">
        <v>344</v>
      </c>
      <c r="M1794">
        <v>9</v>
      </c>
      <c r="N1794">
        <v>1</v>
      </c>
      <c r="O1794">
        <v>199.99</v>
      </c>
      <c r="P1794">
        <v>2018</v>
      </c>
      <c r="Q1794" s="1" t="s">
        <v>309</v>
      </c>
      <c r="R1794" s="1" t="s">
        <v>17</v>
      </c>
      <c r="S1794">
        <v>371.98140000000001</v>
      </c>
      <c r="T1794" t="str">
        <f>_xlfn.CONCAT(bike_store_customer_order[[#This Row],[first_name]]," ",bike_store_customer_order[[#This Row],[last_name]])</f>
        <v>Sheila Travis</v>
      </c>
    </row>
    <row r="1795" spans="1:20" x14ac:dyDescent="0.3">
      <c r="A1795">
        <v>289</v>
      </c>
      <c r="B1795" s="1" t="s">
        <v>3092</v>
      </c>
      <c r="C1795" s="1" t="s">
        <v>55</v>
      </c>
      <c r="D1795" s="1" t="s">
        <v>3093</v>
      </c>
      <c r="E1795" s="1" t="s">
        <v>177</v>
      </c>
      <c r="F1795" s="1" t="s">
        <v>15</v>
      </c>
      <c r="G1795">
        <v>1251</v>
      </c>
      <c r="H1795">
        <v>1</v>
      </c>
      <c r="I1795">
        <v>40</v>
      </c>
      <c r="J1795">
        <v>2</v>
      </c>
      <c r="K1795">
        <v>0.1</v>
      </c>
      <c r="L1795" s="1" t="s">
        <v>322</v>
      </c>
      <c r="M1795">
        <v>9</v>
      </c>
      <c r="N1795">
        <v>6</v>
      </c>
      <c r="O1795">
        <v>4999.99</v>
      </c>
      <c r="P1795">
        <v>2017</v>
      </c>
      <c r="Q1795" s="1" t="s">
        <v>309</v>
      </c>
      <c r="R1795" s="1" t="s">
        <v>311</v>
      </c>
      <c r="S1795">
        <v>8999.982</v>
      </c>
      <c r="T1795" t="str">
        <f>_xlfn.CONCAT(bike_store_customer_order[[#This Row],[first_name]]," ",bike_store_customer_order[[#This Row],[last_name]])</f>
        <v>Charmain Webster</v>
      </c>
    </row>
    <row r="1796" spans="1:20" x14ac:dyDescent="0.3">
      <c r="A1796">
        <v>289</v>
      </c>
      <c r="B1796" s="1" t="s">
        <v>3092</v>
      </c>
      <c r="C1796" s="1" t="s">
        <v>55</v>
      </c>
      <c r="D1796" s="1" t="s">
        <v>3093</v>
      </c>
      <c r="E1796" s="1" t="s">
        <v>177</v>
      </c>
      <c r="F1796" s="1" t="s">
        <v>15</v>
      </c>
      <c r="G1796">
        <v>1251</v>
      </c>
      <c r="H1796">
        <v>2</v>
      </c>
      <c r="I1796">
        <v>56</v>
      </c>
      <c r="J1796">
        <v>1</v>
      </c>
      <c r="K1796">
        <v>7.0000000000000007E-2</v>
      </c>
      <c r="L1796" s="1" t="s">
        <v>321</v>
      </c>
      <c r="M1796">
        <v>9</v>
      </c>
      <c r="N1796">
        <v>7</v>
      </c>
      <c r="O1796">
        <v>5499.99</v>
      </c>
      <c r="P1796">
        <v>2017</v>
      </c>
      <c r="Q1796" s="1" t="s">
        <v>309</v>
      </c>
      <c r="R1796" s="1" t="s">
        <v>317</v>
      </c>
      <c r="S1796">
        <v>5114.9906999999994</v>
      </c>
      <c r="T1796" t="str">
        <f>_xlfn.CONCAT(bike_store_customer_order[[#This Row],[first_name]]," ",bike_store_customer_order[[#This Row],[last_name]])</f>
        <v>Charmain Webster</v>
      </c>
    </row>
    <row r="1797" spans="1:20" x14ac:dyDescent="0.3">
      <c r="A1797">
        <v>289</v>
      </c>
      <c r="B1797" s="1" t="s">
        <v>3092</v>
      </c>
      <c r="C1797" s="1" t="s">
        <v>55</v>
      </c>
      <c r="D1797" s="1" t="s">
        <v>3093</v>
      </c>
      <c r="E1797" s="1" t="s">
        <v>177</v>
      </c>
      <c r="F1797" s="1" t="s">
        <v>15</v>
      </c>
      <c r="G1797">
        <v>1251</v>
      </c>
      <c r="H1797">
        <v>3</v>
      </c>
      <c r="I1797">
        <v>7</v>
      </c>
      <c r="J1797">
        <v>1</v>
      </c>
      <c r="K1797">
        <v>7.0000000000000007E-2</v>
      </c>
      <c r="L1797" s="1" t="s">
        <v>310</v>
      </c>
      <c r="M1797">
        <v>9</v>
      </c>
      <c r="N1797">
        <v>6</v>
      </c>
      <c r="O1797">
        <v>3999.99</v>
      </c>
      <c r="P1797">
        <v>2016</v>
      </c>
      <c r="Q1797" s="1" t="s">
        <v>309</v>
      </c>
      <c r="R1797" s="1" t="s">
        <v>311</v>
      </c>
      <c r="S1797">
        <v>3719.9906999999994</v>
      </c>
      <c r="T1797" t="str">
        <f>_xlfn.CONCAT(bike_store_customer_order[[#This Row],[first_name]]," ",bike_store_customer_order[[#This Row],[last_name]])</f>
        <v>Charmain Webster</v>
      </c>
    </row>
    <row r="1798" spans="1:20" x14ac:dyDescent="0.3">
      <c r="A1798">
        <v>275</v>
      </c>
      <c r="B1798" s="1" t="s">
        <v>3094</v>
      </c>
      <c r="C1798" s="1" t="s">
        <v>1882</v>
      </c>
      <c r="D1798" s="1" t="s">
        <v>3095</v>
      </c>
      <c r="E1798" s="1" t="s">
        <v>29</v>
      </c>
      <c r="F1798" s="1" t="s">
        <v>15</v>
      </c>
      <c r="G1798">
        <v>1124</v>
      </c>
      <c r="H1798">
        <v>1</v>
      </c>
      <c r="I1798">
        <v>7</v>
      </c>
      <c r="J1798">
        <v>2</v>
      </c>
      <c r="K1798">
        <v>0.1</v>
      </c>
      <c r="L1798" s="1" t="s">
        <v>310</v>
      </c>
      <c r="M1798">
        <v>9</v>
      </c>
      <c r="N1798">
        <v>6</v>
      </c>
      <c r="O1798">
        <v>3999.99</v>
      </c>
      <c r="P1798">
        <v>2016</v>
      </c>
      <c r="Q1798" s="1" t="s">
        <v>309</v>
      </c>
      <c r="R1798" s="1" t="s">
        <v>311</v>
      </c>
      <c r="S1798">
        <v>7199.982</v>
      </c>
      <c r="T1798" t="str">
        <f>_xlfn.CONCAT(bike_store_customer_order[[#This Row],[first_name]]," ",bike_store_customer_order[[#This Row],[last_name]])</f>
        <v>Pinkie Kirkland</v>
      </c>
    </row>
    <row r="1799" spans="1:20" x14ac:dyDescent="0.3">
      <c r="A1799">
        <v>985</v>
      </c>
      <c r="B1799" s="1" t="s">
        <v>1595</v>
      </c>
      <c r="C1799" s="1" t="s">
        <v>1596</v>
      </c>
      <c r="D1799" s="1" t="s">
        <v>1597</v>
      </c>
      <c r="E1799" s="1" t="s">
        <v>195</v>
      </c>
      <c r="F1799" s="1" t="s">
        <v>15</v>
      </c>
      <c r="G1799">
        <v>652</v>
      </c>
      <c r="H1799">
        <v>2</v>
      </c>
      <c r="I1799">
        <v>62</v>
      </c>
      <c r="J1799">
        <v>2</v>
      </c>
      <c r="K1799">
        <v>0.2</v>
      </c>
      <c r="L1799" s="1" t="s">
        <v>326</v>
      </c>
      <c r="M1799">
        <v>9</v>
      </c>
      <c r="N1799">
        <v>4</v>
      </c>
      <c r="O1799">
        <v>3499.99</v>
      </c>
      <c r="P1799">
        <v>2017</v>
      </c>
      <c r="Q1799" s="1" t="s">
        <v>309</v>
      </c>
      <c r="R1799" s="1" t="s">
        <v>319</v>
      </c>
      <c r="S1799">
        <v>5599.9840000000004</v>
      </c>
      <c r="T1799" t="str">
        <f>_xlfn.CONCAT(bike_store_customer_order[[#This Row],[first_name]]," ",bike_store_customer_order[[#This Row],[last_name]])</f>
        <v>Milagros Weber</v>
      </c>
    </row>
    <row r="1800" spans="1:20" x14ac:dyDescent="0.3">
      <c r="A1800">
        <v>566</v>
      </c>
      <c r="B1800" s="1" t="s">
        <v>2493</v>
      </c>
      <c r="C1800" s="1" t="s">
        <v>2494</v>
      </c>
      <c r="D1800" s="1" t="s">
        <v>2495</v>
      </c>
      <c r="E1800" s="1" t="s">
        <v>124</v>
      </c>
      <c r="F1800" s="1" t="s">
        <v>15</v>
      </c>
      <c r="G1800">
        <v>1416</v>
      </c>
      <c r="H1800">
        <v>1</v>
      </c>
      <c r="I1800">
        <v>194</v>
      </c>
      <c r="J1800">
        <v>1</v>
      </c>
      <c r="K1800">
        <v>0.2</v>
      </c>
      <c r="L1800" s="1" t="s">
        <v>345</v>
      </c>
      <c r="M1800">
        <v>9</v>
      </c>
      <c r="N1800">
        <v>5</v>
      </c>
      <c r="O1800">
        <v>3499.99</v>
      </c>
      <c r="P1800">
        <v>2018</v>
      </c>
      <c r="Q1800" s="1" t="s">
        <v>309</v>
      </c>
      <c r="R1800" s="1" t="s">
        <v>204</v>
      </c>
      <c r="S1800">
        <v>2799.9920000000002</v>
      </c>
      <c r="T1800" t="str">
        <f>_xlfn.CONCAT(bike_store_customer_order[[#This Row],[first_name]]," ",bike_store_customer_order[[#This Row],[last_name]])</f>
        <v>Cinthia Poole</v>
      </c>
    </row>
    <row r="1801" spans="1:20" x14ac:dyDescent="0.3">
      <c r="A1801">
        <v>859</v>
      </c>
      <c r="B1801" s="1" t="s">
        <v>3096</v>
      </c>
      <c r="C1801" s="1" t="s">
        <v>3097</v>
      </c>
      <c r="D1801" s="1" t="s">
        <v>3098</v>
      </c>
      <c r="E1801" s="1" t="s">
        <v>85</v>
      </c>
      <c r="F1801" s="1" t="s">
        <v>15</v>
      </c>
      <c r="G1801">
        <v>1440</v>
      </c>
      <c r="H1801">
        <v>1</v>
      </c>
      <c r="I1801">
        <v>116</v>
      </c>
      <c r="J1801">
        <v>2</v>
      </c>
      <c r="K1801">
        <v>7.0000000000000007E-2</v>
      </c>
      <c r="L1801" s="1" t="s">
        <v>346</v>
      </c>
      <c r="M1801">
        <v>9</v>
      </c>
      <c r="N1801">
        <v>6</v>
      </c>
      <c r="O1801">
        <v>749.99</v>
      </c>
      <c r="P1801">
        <v>2018</v>
      </c>
      <c r="Q1801" s="1" t="s">
        <v>309</v>
      </c>
      <c r="R1801" s="1" t="s">
        <v>311</v>
      </c>
      <c r="S1801">
        <v>1394.9813999999999</v>
      </c>
      <c r="T1801" t="str">
        <f>_xlfn.CONCAT(bike_store_customer_order[[#This Row],[first_name]]," ",bike_store_customer_order[[#This Row],[last_name]])</f>
        <v>Julianne Shannon</v>
      </c>
    </row>
    <row r="1802" spans="1:20" x14ac:dyDescent="0.3">
      <c r="A1802">
        <v>859</v>
      </c>
      <c r="B1802" s="1" t="s">
        <v>3096</v>
      </c>
      <c r="C1802" s="1" t="s">
        <v>3097</v>
      </c>
      <c r="D1802" s="1" t="s">
        <v>3098</v>
      </c>
      <c r="E1802" s="1" t="s">
        <v>85</v>
      </c>
      <c r="F1802" s="1" t="s">
        <v>15</v>
      </c>
      <c r="G1802">
        <v>1440</v>
      </c>
      <c r="H1802">
        <v>3</v>
      </c>
      <c r="I1802">
        <v>186</v>
      </c>
      <c r="J1802">
        <v>1</v>
      </c>
      <c r="K1802">
        <v>0.1</v>
      </c>
      <c r="L1802" s="1" t="s">
        <v>340</v>
      </c>
      <c r="M1802">
        <v>9</v>
      </c>
      <c r="N1802">
        <v>5</v>
      </c>
      <c r="O1802">
        <v>4499.99</v>
      </c>
      <c r="P1802">
        <v>2018</v>
      </c>
      <c r="Q1802" s="1" t="s">
        <v>309</v>
      </c>
      <c r="R1802" s="1" t="s">
        <v>204</v>
      </c>
      <c r="S1802">
        <v>4049.991</v>
      </c>
      <c r="T1802" t="str">
        <f>_xlfn.CONCAT(bike_store_customer_order[[#This Row],[first_name]]," ",bike_store_customer_order[[#This Row],[last_name]])</f>
        <v>Julianne Shannon</v>
      </c>
    </row>
    <row r="1803" spans="1:20" x14ac:dyDescent="0.3">
      <c r="A1803">
        <v>859</v>
      </c>
      <c r="B1803" s="1" t="s">
        <v>3096</v>
      </c>
      <c r="C1803" s="1" t="s">
        <v>3097</v>
      </c>
      <c r="D1803" s="1" t="s">
        <v>3098</v>
      </c>
      <c r="E1803" s="1" t="s">
        <v>85</v>
      </c>
      <c r="F1803" s="1" t="s">
        <v>15</v>
      </c>
      <c r="G1803">
        <v>1440</v>
      </c>
      <c r="H1803">
        <v>4</v>
      </c>
      <c r="I1803">
        <v>178</v>
      </c>
      <c r="J1803">
        <v>2</v>
      </c>
      <c r="K1803">
        <v>0.05</v>
      </c>
      <c r="L1803" s="1" t="s">
        <v>347</v>
      </c>
      <c r="M1803">
        <v>9</v>
      </c>
      <c r="N1803">
        <v>7</v>
      </c>
      <c r="O1803">
        <v>749.99</v>
      </c>
      <c r="P1803">
        <v>2018</v>
      </c>
      <c r="Q1803" s="1" t="s">
        <v>309</v>
      </c>
      <c r="R1803" s="1" t="s">
        <v>317</v>
      </c>
      <c r="S1803">
        <v>1424.981</v>
      </c>
      <c r="T1803" t="str">
        <f>_xlfn.CONCAT(bike_store_customer_order[[#This Row],[first_name]]," ",bike_store_customer_order[[#This Row],[last_name]])</f>
        <v>Julianne Shannon</v>
      </c>
    </row>
    <row r="1804" spans="1:20" x14ac:dyDescent="0.3">
      <c r="A1804">
        <v>910</v>
      </c>
      <c r="B1804" s="1" t="s">
        <v>2573</v>
      </c>
      <c r="C1804" s="1" t="s">
        <v>1069</v>
      </c>
      <c r="D1804" s="1" t="s">
        <v>3099</v>
      </c>
      <c r="E1804" s="1" t="s">
        <v>285</v>
      </c>
      <c r="F1804" s="1" t="s">
        <v>15</v>
      </c>
      <c r="G1804">
        <v>731</v>
      </c>
      <c r="H1804">
        <v>1</v>
      </c>
      <c r="I1804">
        <v>91</v>
      </c>
      <c r="J1804">
        <v>1</v>
      </c>
      <c r="K1804">
        <v>0.05</v>
      </c>
      <c r="L1804" s="1" t="s">
        <v>337</v>
      </c>
      <c r="M1804">
        <v>9</v>
      </c>
      <c r="N1804">
        <v>1</v>
      </c>
      <c r="O1804">
        <v>349.99</v>
      </c>
      <c r="P1804">
        <v>2017</v>
      </c>
      <c r="Q1804" s="1" t="s">
        <v>309</v>
      </c>
      <c r="R1804" s="1" t="s">
        <v>17</v>
      </c>
      <c r="S1804">
        <v>332.4905</v>
      </c>
      <c r="T1804" t="str">
        <f>_xlfn.CONCAT(bike_store_customer_order[[#This Row],[first_name]]," ",bike_store_customer_order[[#This Row],[last_name]])</f>
        <v>Elenore William</v>
      </c>
    </row>
    <row r="1805" spans="1:20" x14ac:dyDescent="0.3">
      <c r="A1805">
        <v>910</v>
      </c>
      <c r="B1805" s="1" t="s">
        <v>2573</v>
      </c>
      <c r="C1805" s="1" t="s">
        <v>1069</v>
      </c>
      <c r="D1805" s="1" t="s">
        <v>3099</v>
      </c>
      <c r="E1805" s="1" t="s">
        <v>285</v>
      </c>
      <c r="F1805" s="1" t="s">
        <v>15</v>
      </c>
      <c r="G1805">
        <v>731</v>
      </c>
      <c r="H1805">
        <v>2</v>
      </c>
      <c r="I1805">
        <v>49</v>
      </c>
      <c r="J1805">
        <v>1</v>
      </c>
      <c r="K1805">
        <v>0.2</v>
      </c>
      <c r="L1805" s="1" t="s">
        <v>316</v>
      </c>
      <c r="M1805">
        <v>9</v>
      </c>
      <c r="N1805">
        <v>7</v>
      </c>
      <c r="O1805">
        <v>3499.99</v>
      </c>
      <c r="P1805">
        <v>2017</v>
      </c>
      <c r="Q1805" s="1" t="s">
        <v>309</v>
      </c>
      <c r="R1805" s="1" t="s">
        <v>317</v>
      </c>
      <c r="S1805">
        <v>2799.9920000000002</v>
      </c>
      <c r="T1805" t="str">
        <f>_xlfn.CONCAT(bike_store_customer_order[[#This Row],[first_name]]," ",bike_store_customer_order[[#This Row],[last_name]])</f>
        <v>Elenore William</v>
      </c>
    </row>
    <row r="1806" spans="1:20" x14ac:dyDescent="0.3">
      <c r="A1806">
        <v>910</v>
      </c>
      <c r="B1806" s="1" t="s">
        <v>2573</v>
      </c>
      <c r="C1806" s="1" t="s">
        <v>1069</v>
      </c>
      <c r="D1806" s="1" t="s">
        <v>3099</v>
      </c>
      <c r="E1806" s="1" t="s">
        <v>285</v>
      </c>
      <c r="F1806" s="1" t="s">
        <v>15</v>
      </c>
      <c r="G1806">
        <v>731</v>
      </c>
      <c r="H1806">
        <v>4</v>
      </c>
      <c r="I1806">
        <v>29</v>
      </c>
      <c r="J1806">
        <v>1</v>
      </c>
      <c r="K1806">
        <v>0.2</v>
      </c>
      <c r="L1806" s="1" t="s">
        <v>339</v>
      </c>
      <c r="M1806">
        <v>9</v>
      </c>
      <c r="N1806">
        <v>6</v>
      </c>
      <c r="O1806">
        <v>999.99</v>
      </c>
      <c r="P1806">
        <v>2017</v>
      </c>
      <c r="Q1806" s="1" t="s">
        <v>309</v>
      </c>
      <c r="R1806" s="1" t="s">
        <v>311</v>
      </c>
      <c r="S1806">
        <v>799.99200000000008</v>
      </c>
      <c r="T1806" t="str">
        <f>_xlfn.CONCAT(bike_store_customer_order[[#This Row],[first_name]]," ",bike_store_customer_order[[#This Row],[last_name]])</f>
        <v>Elenore William</v>
      </c>
    </row>
    <row r="1807" spans="1:20" x14ac:dyDescent="0.3">
      <c r="A1807">
        <v>1134</v>
      </c>
      <c r="B1807" s="1" t="s">
        <v>3100</v>
      </c>
      <c r="C1807" s="1" t="s">
        <v>3101</v>
      </c>
      <c r="D1807" s="1" t="s">
        <v>3102</v>
      </c>
      <c r="E1807" s="1" t="s">
        <v>25</v>
      </c>
      <c r="F1807" s="1" t="s">
        <v>15</v>
      </c>
      <c r="G1807">
        <v>1046</v>
      </c>
      <c r="H1807">
        <v>3</v>
      </c>
      <c r="I1807">
        <v>32</v>
      </c>
      <c r="J1807">
        <v>1</v>
      </c>
      <c r="K1807">
        <v>7.0000000000000007E-2</v>
      </c>
      <c r="L1807" s="1" t="s">
        <v>348</v>
      </c>
      <c r="M1807">
        <v>9</v>
      </c>
      <c r="N1807">
        <v>6</v>
      </c>
      <c r="O1807">
        <v>469.99</v>
      </c>
      <c r="P1807">
        <v>2017</v>
      </c>
      <c r="Q1807" s="1" t="s">
        <v>309</v>
      </c>
      <c r="R1807" s="1" t="s">
        <v>311</v>
      </c>
      <c r="S1807">
        <v>437.09069999999997</v>
      </c>
      <c r="T1807" t="str">
        <f>_xlfn.CONCAT(bike_store_customer_order[[#This Row],[first_name]]," ",bike_store_customer_order[[#This Row],[last_name]])</f>
        <v>Sherril Alvarado</v>
      </c>
    </row>
    <row r="1808" spans="1:20" x14ac:dyDescent="0.3">
      <c r="A1808">
        <v>675</v>
      </c>
      <c r="B1808" s="1" t="s">
        <v>801</v>
      </c>
      <c r="C1808" s="1" t="s">
        <v>802</v>
      </c>
      <c r="D1808" s="1" t="s">
        <v>803</v>
      </c>
      <c r="E1808" s="1" t="s">
        <v>117</v>
      </c>
      <c r="F1808" s="1" t="s">
        <v>15</v>
      </c>
      <c r="G1808">
        <v>1087</v>
      </c>
      <c r="H1808">
        <v>3</v>
      </c>
      <c r="I1808">
        <v>59</v>
      </c>
      <c r="J1808">
        <v>2</v>
      </c>
      <c r="K1808">
        <v>0.1</v>
      </c>
      <c r="L1808" s="1" t="s">
        <v>324</v>
      </c>
      <c r="M1808">
        <v>9</v>
      </c>
      <c r="N1808">
        <v>7</v>
      </c>
      <c r="O1808">
        <v>2599.9899999999998</v>
      </c>
      <c r="P1808">
        <v>2017</v>
      </c>
      <c r="Q1808" s="1" t="s">
        <v>309</v>
      </c>
      <c r="R1808" s="1" t="s">
        <v>317</v>
      </c>
      <c r="S1808">
        <v>4679.982</v>
      </c>
      <c r="T1808" t="str">
        <f>_xlfn.CONCAT(bike_store_customer_order[[#This Row],[first_name]]," ",bike_store_customer_order[[#This Row],[last_name]])</f>
        <v>Kermit Bowman</v>
      </c>
    </row>
    <row r="1809" spans="1:20" x14ac:dyDescent="0.3">
      <c r="A1809">
        <v>1363</v>
      </c>
      <c r="B1809" s="1" t="s">
        <v>804</v>
      </c>
      <c r="C1809" s="1" t="s">
        <v>805</v>
      </c>
      <c r="D1809" s="1" t="s">
        <v>806</v>
      </c>
      <c r="E1809" s="1" t="s">
        <v>119</v>
      </c>
      <c r="F1809" s="1" t="s">
        <v>15</v>
      </c>
      <c r="G1809">
        <v>788</v>
      </c>
      <c r="H1809">
        <v>1</v>
      </c>
      <c r="I1809">
        <v>48</v>
      </c>
      <c r="J1809">
        <v>1</v>
      </c>
      <c r="K1809">
        <v>0.2</v>
      </c>
      <c r="L1809" s="1" t="s">
        <v>349</v>
      </c>
      <c r="M1809">
        <v>9</v>
      </c>
      <c r="N1809">
        <v>7</v>
      </c>
      <c r="O1809">
        <v>1499.99</v>
      </c>
      <c r="P1809">
        <v>2017</v>
      </c>
      <c r="Q1809" s="1" t="s">
        <v>309</v>
      </c>
      <c r="R1809" s="1" t="s">
        <v>317</v>
      </c>
      <c r="S1809">
        <v>1199.992</v>
      </c>
      <c r="T1809" t="str">
        <f>_xlfn.CONCAT(bike_store_customer_order[[#This Row],[first_name]]," ",bike_store_customer_order[[#This Row],[last_name]])</f>
        <v>Nestor Haynes</v>
      </c>
    </row>
    <row r="1810" spans="1:20" x14ac:dyDescent="0.3">
      <c r="A1810">
        <v>21</v>
      </c>
      <c r="B1810" s="1" t="s">
        <v>1435</v>
      </c>
      <c r="C1810" s="1" t="s">
        <v>1436</v>
      </c>
      <c r="D1810" s="1" t="s">
        <v>1437</v>
      </c>
      <c r="E1810" s="1" t="s">
        <v>40</v>
      </c>
      <c r="F1810" s="1" t="s">
        <v>15</v>
      </c>
      <c r="G1810">
        <v>1177</v>
      </c>
      <c r="H1810">
        <v>1</v>
      </c>
      <c r="I1810">
        <v>62</v>
      </c>
      <c r="J1810">
        <v>2</v>
      </c>
      <c r="K1810">
        <v>7.0000000000000007E-2</v>
      </c>
      <c r="L1810" s="1" t="s">
        <v>326</v>
      </c>
      <c r="M1810">
        <v>9</v>
      </c>
      <c r="N1810">
        <v>4</v>
      </c>
      <c r="O1810">
        <v>3499.99</v>
      </c>
      <c r="P1810">
        <v>2017</v>
      </c>
      <c r="Q1810" s="1" t="s">
        <v>309</v>
      </c>
      <c r="R1810" s="1" t="s">
        <v>319</v>
      </c>
      <c r="S1810">
        <v>6509.9813999999988</v>
      </c>
      <c r="T1810" t="str">
        <f>_xlfn.CONCAT(bike_store_customer_order[[#This Row],[first_name]]," ",bike_store_customer_order[[#This Row],[last_name]])</f>
        <v>Tobie Little</v>
      </c>
    </row>
    <row r="1811" spans="1:20" x14ac:dyDescent="0.3">
      <c r="A1811">
        <v>21</v>
      </c>
      <c r="B1811" s="1" t="s">
        <v>1435</v>
      </c>
      <c r="C1811" s="1" t="s">
        <v>1436</v>
      </c>
      <c r="D1811" s="1" t="s">
        <v>1437</v>
      </c>
      <c r="E1811" s="1" t="s">
        <v>40</v>
      </c>
      <c r="F1811" s="1" t="s">
        <v>15</v>
      </c>
      <c r="G1811">
        <v>1596</v>
      </c>
      <c r="H1811">
        <v>1</v>
      </c>
      <c r="I1811">
        <v>91</v>
      </c>
      <c r="J1811">
        <v>1</v>
      </c>
      <c r="K1811">
        <v>0.05</v>
      </c>
      <c r="L1811" s="1" t="s">
        <v>337</v>
      </c>
      <c r="M1811">
        <v>9</v>
      </c>
      <c r="N1811">
        <v>1</v>
      </c>
      <c r="O1811">
        <v>349.99</v>
      </c>
      <c r="P1811">
        <v>2017</v>
      </c>
      <c r="Q1811" s="1" t="s">
        <v>309</v>
      </c>
      <c r="R1811" s="1" t="s">
        <v>17</v>
      </c>
      <c r="S1811">
        <v>332.4905</v>
      </c>
      <c r="T1811" t="str">
        <f>_xlfn.CONCAT(bike_store_customer_order[[#This Row],[first_name]]," ",bike_store_customer_order[[#This Row],[last_name]])</f>
        <v>Tobie Little</v>
      </c>
    </row>
    <row r="1812" spans="1:20" x14ac:dyDescent="0.3">
      <c r="A1812">
        <v>21</v>
      </c>
      <c r="B1812" s="1" t="s">
        <v>1435</v>
      </c>
      <c r="C1812" s="1" t="s">
        <v>1436</v>
      </c>
      <c r="D1812" s="1" t="s">
        <v>1437</v>
      </c>
      <c r="E1812" s="1" t="s">
        <v>40</v>
      </c>
      <c r="F1812" s="1" t="s">
        <v>15</v>
      </c>
      <c r="G1812">
        <v>1409</v>
      </c>
      <c r="H1812">
        <v>2</v>
      </c>
      <c r="I1812">
        <v>170</v>
      </c>
      <c r="J1812">
        <v>1</v>
      </c>
      <c r="K1812">
        <v>7.0000000000000007E-2</v>
      </c>
      <c r="L1812" s="1" t="s">
        <v>350</v>
      </c>
      <c r="M1812">
        <v>9</v>
      </c>
      <c r="N1812">
        <v>7</v>
      </c>
      <c r="O1812">
        <v>1299.99</v>
      </c>
      <c r="P1812">
        <v>2018</v>
      </c>
      <c r="Q1812" s="1" t="s">
        <v>309</v>
      </c>
      <c r="R1812" s="1" t="s">
        <v>317</v>
      </c>
      <c r="S1812">
        <v>1208.9906999999998</v>
      </c>
      <c r="T1812" t="str">
        <f>_xlfn.CONCAT(bike_store_customer_order[[#This Row],[first_name]]," ",bike_store_customer_order[[#This Row],[last_name]])</f>
        <v>Tobie Little</v>
      </c>
    </row>
    <row r="1813" spans="1:20" x14ac:dyDescent="0.3">
      <c r="A1813">
        <v>21</v>
      </c>
      <c r="B1813" s="1" t="s">
        <v>1435</v>
      </c>
      <c r="C1813" s="1" t="s">
        <v>1436</v>
      </c>
      <c r="D1813" s="1" t="s">
        <v>1437</v>
      </c>
      <c r="E1813" s="1" t="s">
        <v>40</v>
      </c>
      <c r="F1813" s="1" t="s">
        <v>15</v>
      </c>
      <c r="G1813">
        <v>1409</v>
      </c>
      <c r="H1813">
        <v>3</v>
      </c>
      <c r="I1813">
        <v>171</v>
      </c>
      <c r="J1813">
        <v>2</v>
      </c>
      <c r="K1813">
        <v>0.05</v>
      </c>
      <c r="L1813" s="1" t="s">
        <v>351</v>
      </c>
      <c r="M1813">
        <v>9</v>
      </c>
      <c r="N1813">
        <v>7</v>
      </c>
      <c r="O1813">
        <v>3199.99</v>
      </c>
      <c r="P1813">
        <v>2018</v>
      </c>
      <c r="Q1813" s="1" t="s">
        <v>309</v>
      </c>
      <c r="R1813" s="1" t="s">
        <v>317</v>
      </c>
      <c r="S1813">
        <v>6079.9809999999989</v>
      </c>
      <c r="T1813" t="str">
        <f>_xlfn.CONCAT(bike_store_customer_order[[#This Row],[first_name]]," ",bike_store_customer_order[[#This Row],[last_name]])</f>
        <v>Tobie Little</v>
      </c>
    </row>
    <row r="1814" spans="1:20" x14ac:dyDescent="0.3">
      <c r="A1814">
        <v>1230</v>
      </c>
      <c r="B1814" s="1" t="s">
        <v>1502</v>
      </c>
      <c r="C1814" s="1" t="s">
        <v>1503</v>
      </c>
      <c r="D1814" s="1" t="s">
        <v>1504</v>
      </c>
      <c r="E1814" s="1" t="s">
        <v>25</v>
      </c>
      <c r="F1814" s="1" t="s">
        <v>15</v>
      </c>
      <c r="G1814">
        <v>862</v>
      </c>
      <c r="H1814">
        <v>3</v>
      </c>
      <c r="I1814">
        <v>49</v>
      </c>
      <c r="J1814">
        <v>2</v>
      </c>
      <c r="K1814">
        <v>7.0000000000000007E-2</v>
      </c>
      <c r="L1814" s="1" t="s">
        <v>316</v>
      </c>
      <c r="M1814">
        <v>9</v>
      </c>
      <c r="N1814">
        <v>7</v>
      </c>
      <c r="O1814">
        <v>3499.99</v>
      </c>
      <c r="P1814">
        <v>2017</v>
      </c>
      <c r="Q1814" s="1" t="s">
        <v>309</v>
      </c>
      <c r="R1814" s="1" t="s">
        <v>317</v>
      </c>
      <c r="S1814">
        <v>6509.9813999999988</v>
      </c>
      <c r="T1814" t="str">
        <f>_xlfn.CONCAT(bike_store_customer_order[[#This Row],[first_name]]," ",bike_store_customer_order[[#This Row],[last_name]])</f>
        <v>Jesus Burch</v>
      </c>
    </row>
    <row r="1815" spans="1:20" x14ac:dyDescent="0.3">
      <c r="A1815">
        <v>66</v>
      </c>
      <c r="B1815" s="1" t="s">
        <v>1590</v>
      </c>
      <c r="C1815" s="1" t="s">
        <v>2052</v>
      </c>
      <c r="D1815" s="1" t="s">
        <v>2053</v>
      </c>
      <c r="E1815" s="1" t="s">
        <v>93</v>
      </c>
      <c r="F1815" s="1" t="s">
        <v>15</v>
      </c>
      <c r="G1815">
        <v>885</v>
      </c>
      <c r="H1815">
        <v>2</v>
      </c>
      <c r="I1815">
        <v>43</v>
      </c>
      <c r="J1815">
        <v>1</v>
      </c>
      <c r="K1815">
        <v>0.1</v>
      </c>
      <c r="L1815" s="1" t="s">
        <v>314</v>
      </c>
      <c r="M1815">
        <v>9</v>
      </c>
      <c r="N1815">
        <v>6</v>
      </c>
      <c r="O1815">
        <v>5299.99</v>
      </c>
      <c r="P1815">
        <v>2017</v>
      </c>
      <c r="Q1815" s="1" t="s">
        <v>309</v>
      </c>
      <c r="R1815" s="1" t="s">
        <v>311</v>
      </c>
      <c r="S1815">
        <v>4769.991</v>
      </c>
      <c r="T1815" t="str">
        <f>_xlfn.CONCAT(bike_store_customer_order[[#This Row],[first_name]]," ",bike_store_customer_order[[#This Row],[last_name]])</f>
        <v>Lorrie Becker</v>
      </c>
    </row>
    <row r="1816" spans="1:20" x14ac:dyDescent="0.3">
      <c r="A1816">
        <v>66</v>
      </c>
      <c r="B1816" s="1" t="s">
        <v>1590</v>
      </c>
      <c r="C1816" s="1" t="s">
        <v>2052</v>
      </c>
      <c r="D1816" s="1" t="s">
        <v>2053</v>
      </c>
      <c r="E1816" s="1" t="s">
        <v>93</v>
      </c>
      <c r="F1816" s="1" t="s">
        <v>15</v>
      </c>
      <c r="G1816">
        <v>1520</v>
      </c>
      <c r="H1816">
        <v>1</v>
      </c>
      <c r="I1816">
        <v>186</v>
      </c>
      <c r="J1816">
        <v>1</v>
      </c>
      <c r="K1816">
        <v>0.05</v>
      </c>
      <c r="L1816" s="1" t="s">
        <v>340</v>
      </c>
      <c r="M1816">
        <v>9</v>
      </c>
      <c r="N1816">
        <v>5</v>
      </c>
      <c r="O1816">
        <v>4499.99</v>
      </c>
      <c r="P1816">
        <v>2018</v>
      </c>
      <c r="Q1816" s="1" t="s">
        <v>309</v>
      </c>
      <c r="R1816" s="1" t="s">
        <v>204</v>
      </c>
      <c r="S1816">
        <v>4274.9904999999999</v>
      </c>
      <c r="T1816" t="str">
        <f>_xlfn.CONCAT(bike_store_customer_order[[#This Row],[first_name]]," ",bike_store_customer_order[[#This Row],[last_name]])</f>
        <v>Lorrie Becker</v>
      </c>
    </row>
    <row r="1817" spans="1:20" x14ac:dyDescent="0.3">
      <c r="A1817">
        <v>66</v>
      </c>
      <c r="B1817" s="1" t="s">
        <v>1590</v>
      </c>
      <c r="C1817" s="1" t="s">
        <v>2052</v>
      </c>
      <c r="D1817" s="1" t="s">
        <v>2053</v>
      </c>
      <c r="E1817" s="1" t="s">
        <v>93</v>
      </c>
      <c r="F1817" s="1" t="s">
        <v>15</v>
      </c>
      <c r="G1817">
        <v>1520</v>
      </c>
      <c r="H1817">
        <v>2</v>
      </c>
      <c r="I1817">
        <v>188</v>
      </c>
      <c r="J1817">
        <v>2</v>
      </c>
      <c r="K1817">
        <v>0.2</v>
      </c>
      <c r="L1817" s="1" t="s">
        <v>315</v>
      </c>
      <c r="M1817">
        <v>9</v>
      </c>
      <c r="N1817">
        <v>5</v>
      </c>
      <c r="O1817">
        <v>3499.99</v>
      </c>
      <c r="P1817">
        <v>2018</v>
      </c>
      <c r="Q1817" s="1" t="s">
        <v>309</v>
      </c>
      <c r="R1817" s="1" t="s">
        <v>204</v>
      </c>
      <c r="S1817">
        <v>5599.9840000000004</v>
      </c>
      <c r="T1817" t="str">
        <f>_xlfn.CONCAT(bike_store_customer_order[[#This Row],[first_name]]," ",bike_store_customer_order[[#This Row],[last_name]])</f>
        <v>Lorrie Becker</v>
      </c>
    </row>
    <row r="1818" spans="1:20" x14ac:dyDescent="0.3">
      <c r="A1818">
        <v>687</v>
      </c>
      <c r="B1818" s="1" t="s">
        <v>871</v>
      </c>
      <c r="C1818" s="1" t="s">
        <v>872</v>
      </c>
      <c r="D1818" s="1" t="s">
        <v>873</v>
      </c>
      <c r="E1818" s="1" t="s">
        <v>25</v>
      </c>
      <c r="F1818" s="1" t="s">
        <v>15</v>
      </c>
      <c r="G1818">
        <v>981</v>
      </c>
      <c r="H1818">
        <v>5</v>
      </c>
      <c r="I1818">
        <v>61</v>
      </c>
      <c r="J1818">
        <v>1</v>
      </c>
      <c r="K1818">
        <v>7.0000000000000007E-2</v>
      </c>
      <c r="L1818" s="1" t="s">
        <v>352</v>
      </c>
      <c r="M1818">
        <v>9</v>
      </c>
      <c r="N1818">
        <v>5</v>
      </c>
      <c r="O1818">
        <v>4999.99</v>
      </c>
      <c r="P1818">
        <v>2017</v>
      </c>
      <c r="Q1818" s="1" t="s">
        <v>309</v>
      </c>
      <c r="R1818" s="1" t="s">
        <v>204</v>
      </c>
      <c r="S1818">
        <v>4649.9906999999994</v>
      </c>
      <c r="T1818" t="str">
        <f>_xlfn.CONCAT(bike_store_customer_order[[#This Row],[first_name]]," ",bike_store_customer_order[[#This Row],[last_name]])</f>
        <v>Cecilia Camacho</v>
      </c>
    </row>
    <row r="1819" spans="1:20" x14ac:dyDescent="0.3">
      <c r="A1819">
        <v>1024</v>
      </c>
      <c r="B1819" s="1" t="s">
        <v>1884</v>
      </c>
      <c r="C1819" s="1" t="s">
        <v>1071</v>
      </c>
      <c r="D1819" s="1" t="s">
        <v>1885</v>
      </c>
      <c r="E1819" s="1" t="s">
        <v>117</v>
      </c>
      <c r="F1819" s="1" t="s">
        <v>15</v>
      </c>
      <c r="G1819">
        <v>881</v>
      </c>
      <c r="H1819">
        <v>2</v>
      </c>
      <c r="I1819">
        <v>50</v>
      </c>
      <c r="J1819">
        <v>1</v>
      </c>
      <c r="K1819">
        <v>0.2</v>
      </c>
      <c r="L1819" s="1" t="s">
        <v>329</v>
      </c>
      <c r="M1819">
        <v>9</v>
      </c>
      <c r="N1819">
        <v>7</v>
      </c>
      <c r="O1819">
        <v>5999.99</v>
      </c>
      <c r="P1819">
        <v>2017</v>
      </c>
      <c r="Q1819" s="1" t="s">
        <v>309</v>
      </c>
      <c r="R1819" s="1" t="s">
        <v>317</v>
      </c>
      <c r="S1819">
        <v>4799.9920000000002</v>
      </c>
      <c r="T1819" t="str">
        <f>_xlfn.CONCAT(bike_store_customer_order[[#This Row],[first_name]]," ",bike_store_customer_order[[#This Row],[last_name]])</f>
        <v>Coleman Boyd</v>
      </c>
    </row>
    <row r="1820" spans="1:20" x14ac:dyDescent="0.3">
      <c r="A1820">
        <v>958</v>
      </c>
      <c r="B1820" s="1" t="s">
        <v>1765</v>
      </c>
      <c r="C1820" s="1" t="s">
        <v>2115</v>
      </c>
      <c r="D1820" s="1" t="s">
        <v>2116</v>
      </c>
      <c r="E1820" s="1" t="s">
        <v>141</v>
      </c>
      <c r="F1820" s="1" t="s">
        <v>15</v>
      </c>
      <c r="G1820">
        <v>699</v>
      </c>
      <c r="H1820">
        <v>2</v>
      </c>
      <c r="I1820">
        <v>48</v>
      </c>
      <c r="J1820">
        <v>1</v>
      </c>
      <c r="K1820">
        <v>7.0000000000000007E-2</v>
      </c>
      <c r="L1820" s="1" t="s">
        <v>349</v>
      </c>
      <c r="M1820">
        <v>9</v>
      </c>
      <c r="N1820">
        <v>7</v>
      </c>
      <c r="O1820">
        <v>1499.99</v>
      </c>
      <c r="P1820">
        <v>2017</v>
      </c>
      <c r="Q1820" s="1" t="s">
        <v>309</v>
      </c>
      <c r="R1820" s="1" t="s">
        <v>317</v>
      </c>
      <c r="S1820">
        <v>1394.9906999999998</v>
      </c>
      <c r="T1820" t="str">
        <f>_xlfn.CONCAT(bike_store_customer_order[[#This Row],[first_name]]," ",bike_store_customer_order[[#This Row],[last_name]])</f>
        <v>Ciera Koch</v>
      </c>
    </row>
    <row r="1821" spans="1:20" x14ac:dyDescent="0.3">
      <c r="A1821">
        <v>135</v>
      </c>
      <c r="B1821" s="1" t="s">
        <v>1441</v>
      </c>
      <c r="C1821" s="1" t="s">
        <v>676</v>
      </c>
      <c r="D1821" s="1" t="s">
        <v>1442</v>
      </c>
      <c r="E1821" s="1" t="s">
        <v>119</v>
      </c>
      <c r="F1821" s="1" t="s">
        <v>15</v>
      </c>
      <c r="G1821">
        <v>1614</v>
      </c>
      <c r="H1821">
        <v>2</v>
      </c>
      <c r="I1821">
        <v>159</v>
      </c>
      <c r="J1821">
        <v>2</v>
      </c>
      <c r="K1821">
        <v>7.0000000000000007E-2</v>
      </c>
      <c r="L1821" s="1" t="s">
        <v>353</v>
      </c>
      <c r="M1821">
        <v>9</v>
      </c>
      <c r="N1821">
        <v>7</v>
      </c>
      <c r="O1821">
        <v>2299.9899999999998</v>
      </c>
      <c r="P1821">
        <v>2018</v>
      </c>
      <c r="Q1821" s="1" t="s">
        <v>309</v>
      </c>
      <c r="R1821" s="1" t="s">
        <v>317</v>
      </c>
      <c r="S1821">
        <v>4277.9813999999997</v>
      </c>
      <c r="T1821" t="str">
        <f>_xlfn.CONCAT(bike_store_customer_order[[#This Row],[first_name]]," ",bike_store_customer_order[[#This Row],[last_name]])</f>
        <v>Dorthey Jackson</v>
      </c>
    </row>
    <row r="1822" spans="1:20" x14ac:dyDescent="0.3">
      <c r="A1822">
        <v>135</v>
      </c>
      <c r="B1822" s="1" t="s">
        <v>1441</v>
      </c>
      <c r="C1822" s="1" t="s">
        <v>676</v>
      </c>
      <c r="D1822" s="1" t="s">
        <v>1442</v>
      </c>
      <c r="E1822" s="1" t="s">
        <v>119</v>
      </c>
      <c r="F1822" s="1" t="s">
        <v>15</v>
      </c>
      <c r="G1822">
        <v>770</v>
      </c>
      <c r="H1822">
        <v>2</v>
      </c>
      <c r="I1822">
        <v>42</v>
      </c>
      <c r="J1822">
        <v>1</v>
      </c>
      <c r="K1822">
        <v>0.2</v>
      </c>
      <c r="L1822" s="1" t="s">
        <v>354</v>
      </c>
      <c r="M1822">
        <v>9</v>
      </c>
      <c r="N1822">
        <v>6</v>
      </c>
      <c r="O1822">
        <v>2299.9899999999998</v>
      </c>
      <c r="P1822">
        <v>2017</v>
      </c>
      <c r="Q1822" s="1" t="s">
        <v>309</v>
      </c>
      <c r="R1822" s="1" t="s">
        <v>311</v>
      </c>
      <c r="S1822">
        <v>1839.992</v>
      </c>
      <c r="T1822" t="str">
        <f>_xlfn.CONCAT(bike_store_customer_order[[#This Row],[first_name]]," ",bike_store_customer_order[[#This Row],[last_name]])</f>
        <v>Dorthey Jackson</v>
      </c>
    </row>
    <row r="1823" spans="1:20" x14ac:dyDescent="0.3">
      <c r="A1823">
        <v>56</v>
      </c>
      <c r="B1823" s="1" t="s">
        <v>1220</v>
      </c>
      <c r="C1823" s="1" t="s">
        <v>557</v>
      </c>
      <c r="D1823" s="1" t="s">
        <v>1899</v>
      </c>
      <c r="E1823" s="1" t="s">
        <v>119</v>
      </c>
      <c r="F1823" s="1" t="s">
        <v>15</v>
      </c>
      <c r="G1823">
        <v>1597</v>
      </c>
      <c r="H1823">
        <v>1</v>
      </c>
      <c r="I1823">
        <v>176</v>
      </c>
      <c r="J1823">
        <v>1</v>
      </c>
      <c r="K1823">
        <v>7.0000000000000007E-2</v>
      </c>
      <c r="L1823" s="1" t="s">
        <v>355</v>
      </c>
      <c r="M1823">
        <v>9</v>
      </c>
      <c r="N1823">
        <v>7</v>
      </c>
      <c r="O1823">
        <v>3199.99</v>
      </c>
      <c r="P1823">
        <v>2018</v>
      </c>
      <c r="Q1823" s="1" t="s">
        <v>309</v>
      </c>
      <c r="R1823" s="1" t="s">
        <v>317</v>
      </c>
      <c r="S1823">
        <v>2975.9906999999994</v>
      </c>
      <c r="T1823" t="str">
        <f>_xlfn.CONCAT(bike_store_customer_order[[#This Row],[first_name]]," ",bike_store_customer_order[[#This Row],[last_name]])</f>
        <v>Lolita Mosley</v>
      </c>
    </row>
    <row r="1824" spans="1:20" x14ac:dyDescent="0.3">
      <c r="A1824">
        <v>56</v>
      </c>
      <c r="B1824" s="1" t="s">
        <v>1220</v>
      </c>
      <c r="C1824" s="1" t="s">
        <v>557</v>
      </c>
      <c r="D1824" s="1" t="s">
        <v>1899</v>
      </c>
      <c r="E1824" s="1" t="s">
        <v>119</v>
      </c>
      <c r="F1824" s="1" t="s">
        <v>15</v>
      </c>
      <c r="G1824">
        <v>1597</v>
      </c>
      <c r="H1824">
        <v>2</v>
      </c>
      <c r="I1824">
        <v>59</v>
      </c>
      <c r="J1824">
        <v>1</v>
      </c>
      <c r="K1824">
        <v>7.0000000000000007E-2</v>
      </c>
      <c r="L1824" s="1" t="s">
        <v>324</v>
      </c>
      <c r="M1824">
        <v>9</v>
      </c>
      <c r="N1824">
        <v>7</v>
      </c>
      <c r="O1824">
        <v>2599.9899999999998</v>
      </c>
      <c r="P1824">
        <v>2017</v>
      </c>
      <c r="Q1824" s="1" t="s">
        <v>309</v>
      </c>
      <c r="R1824" s="1" t="s">
        <v>317</v>
      </c>
      <c r="S1824">
        <v>2417.9906999999998</v>
      </c>
      <c r="T1824" t="str">
        <f>_xlfn.CONCAT(bike_store_customer_order[[#This Row],[first_name]]," ",bike_store_customer_order[[#This Row],[last_name]])</f>
        <v>Lolita Mosley</v>
      </c>
    </row>
    <row r="1825" spans="1:20" x14ac:dyDescent="0.3">
      <c r="A1825">
        <v>77</v>
      </c>
      <c r="B1825" s="1" t="s">
        <v>1263</v>
      </c>
      <c r="C1825" s="1" t="s">
        <v>1264</v>
      </c>
      <c r="D1825" s="1" t="s">
        <v>1265</v>
      </c>
      <c r="E1825" s="1" t="s">
        <v>177</v>
      </c>
      <c r="F1825" s="1" t="s">
        <v>15</v>
      </c>
      <c r="G1825">
        <v>1563</v>
      </c>
      <c r="H1825">
        <v>1</v>
      </c>
      <c r="I1825">
        <v>188</v>
      </c>
      <c r="J1825">
        <v>1</v>
      </c>
      <c r="K1825">
        <v>7.0000000000000007E-2</v>
      </c>
      <c r="L1825" s="1" t="s">
        <v>315</v>
      </c>
      <c r="M1825">
        <v>9</v>
      </c>
      <c r="N1825">
        <v>5</v>
      </c>
      <c r="O1825">
        <v>3499.99</v>
      </c>
      <c r="P1825">
        <v>2018</v>
      </c>
      <c r="Q1825" s="1" t="s">
        <v>309</v>
      </c>
      <c r="R1825" s="1" t="s">
        <v>204</v>
      </c>
      <c r="S1825">
        <v>3254.9906999999994</v>
      </c>
      <c r="T1825" t="str">
        <f>_xlfn.CONCAT(bike_store_customer_order[[#This Row],[first_name]]," ",bike_store_customer_order[[#This Row],[last_name]])</f>
        <v>Keri Bridges</v>
      </c>
    </row>
    <row r="1826" spans="1:20" x14ac:dyDescent="0.3">
      <c r="A1826">
        <v>1423</v>
      </c>
      <c r="B1826" s="1" t="s">
        <v>1408</v>
      </c>
      <c r="C1826" s="1" t="s">
        <v>1409</v>
      </c>
      <c r="D1826" s="1" t="s">
        <v>1410</v>
      </c>
      <c r="E1826" s="1" t="s">
        <v>63</v>
      </c>
      <c r="F1826" s="1" t="s">
        <v>15</v>
      </c>
      <c r="G1826">
        <v>982</v>
      </c>
      <c r="H1826">
        <v>4</v>
      </c>
      <c r="I1826">
        <v>40</v>
      </c>
      <c r="J1826">
        <v>2</v>
      </c>
      <c r="K1826">
        <v>0.05</v>
      </c>
      <c r="L1826" s="1" t="s">
        <v>322</v>
      </c>
      <c r="M1826">
        <v>9</v>
      </c>
      <c r="N1826">
        <v>6</v>
      </c>
      <c r="O1826">
        <v>4999.99</v>
      </c>
      <c r="P1826">
        <v>2017</v>
      </c>
      <c r="Q1826" s="1" t="s">
        <v>309</v>
      </c>
      <c r="R1826" s="1" t="s">
        <v>311</v>
      </c>
      <c r="S1826">
        <v>9499.9809999999998</v>
      </c>
      <c r="T1826" t="str">
        <f>_xlfn.CONCAT(bike_store_customer_order[[#This Row],[first_name]]," ",bike_store_customer_order[[#This Row],[last_name]])</f>
        <v>Dollie Cervantes</v>
      </c>
    </row>
    <row r="1827" spans="1:20" x14ac:dyDescent="0.3">
      <c r="A1827">
        <v>599</v>
      </c>
      <c r="B1827" s="1" t="s">
        <v>2518</v>
      </c>
      <c r="C1827" s="1" t="s">
        <v>2519</v>
      </c>
      <c r="D1827" s="1" t="s">
        <v>2520</v>
      </c>
      <c r="E1827" s="1" t="s">
        <v>220</v>
      </c>
      <c r="F1827" s="1" t="s">
        <v>15</v>
      </c>
      <c r="G1827">
        <v>1422</v>
      </c>
      <c r="H1827">
        <v>2</v>
      </c>
      <c r="I1827">
        <v>180</v>
      </c>
      <c r="J1827">
        <v>2</v>
      </c>
      <c r="K1827">
        <v>0.2</v>
      </c>
      <c r="L1827" s="1" t="s">
        <v>356</v>
      </c>
      <c r="M1827">
        <v>9</v>
      </c>
      <c r="N1827">
        <v>7</v>
      </c>
      <c r="O1827">
        <v>919.99</v>
      </c>
      <c r="P1827">
        <v>2018</v>
      </c>
      <c r="Q1827" s="1" t="s">
        <v>309</v>
      </c>
      <c r="R1827" s="1" t="s">
        <v>317</v>
      </c>
      <c r="S1827">
        <v>1471.9840000000002</v>
      </c>
      <c r="T1827" t="str">
        <f>_xlfn.CONCAT(bike_store_customer_order[[#This Row],[first_name]]," ",bike_store_customer_order[[#This Row],[last_name]])</f>
        <v>Jonell Rivas</v>
      </c>
    </row>
    <row r="1828" spans="1:20" x14ac:dyDescent="0.3">
      <c r="A1828">
        <v>14</v>
      </c>
      <c r="B1828" s="1" t="s">
        <v>820</v>
      </c>
      <c r="C1828" s="1" t="s">
        <v>821</v>
      </c>
      <c r="D1828" s="1" t="s">
        <v>822</v>
      </c>
      <c r="E1828" s="1" t="s">
        <v>128</v>
      </c>
      <c r="F1828" s="1" t="s">
        <v>15</v>
      </c>
      <c r="G1828">
        <v>1572</v>
      </c>
      <c r="H1828">
        <v>3</v>
      </c>
      <c r="I1828">
        <v>115</v>
      </c>
      <c r="J1828">
        <v>1</v>
      </c>
      <c r="K1828">
        <v>0.05</v>
      </c>
      <c r="L1828" s="1" t="s">
        <v>357</v>
      </c>
      <c r="M1828">
        <v>9</v>
      </c>
      <c r="N1828">
        <v>6</v>
      </c>
      <c r="O1828">
        <v>3199.99</v>
      </c>
      <c r="P1828">
        <v>2018</v>
      </c>
      <c r="Q1828" s="1" t="s">
        <v>309</v>
      </c>
      <c r="R1828" s="1" t="s">
        <v>311</v>
      </c>
      <c r="S1828">
        <v>3039.9904999999994</v>
      </c>
      <c r="T1828" t="str">
        <f>_xlfn.CONCAT(bike_store_customer_order[[#This Row],[first_name]]," ",bike_store_customer_order[[#This Row],[last_name]])</f>
        <v>Garry Espinoza</v>
      </c>
    </row>
    <row r="1829" spans="1:20" x14ac:dyDescent="0.3">
      <c r="A1829">
        <v>1382</v>
      </c>
      <c r="B1829" s="1" t="s">
        <v>2832</v>
      </c>
      <c r="C1829" s="1" t="s">
        <v>2713</v>
      </c>
      <c r="D1829" s="1" t="s">
        <v>2833</v>
      </c>
      <c r="E1829" s="1" t="s">
        <v>195</v>
      </c>
      <c r="F1829" s="1" t="s">
        <v>15</v>
      </c>
      <c r="G1829">
        <v>1095</v>
      </c>
      <c r="H1829">
        <v>5</v>
      </c>
      <c r="I1829">
        <v>50</v>
      </c>
      <c r="J1829">
        <v>2</v>
      </c>
      <c r="K1829">
        <v>0.05</v>
      </c>
      <c r="L1829" s="1" t="s">
        <v>329</v>
      </c>
      <c r="M1829">
        <v>9</v>
      </c>
      <c r="N1829">
        <v>7</v>
      </c>
      <c r="O1829">
        <v>5999.99</v>
      </c>
      <c r="P1829">
        <v>2017</v>
      </c>
      <c r="Q1829" s="1" t="s">
        <v>309</v>
      </c>
      <c r="R1829" s="1" t="s">
        <v>317</v>
      </c>
      <c r="S1829">
        <v>11399.981</v>
      </c>
      <c r="T1829" t="str">
        <f>_xlfn.CONCAT(bike_store_customer_order[[#This Row],[first_name]]," ",bike_store_customer_order[[#This Row],[last_name]])</f>
        <v>Wynona Douglas</v>
      </c>
    </row>
    <row r="1830" spans="1:20" x14ac:dyDescent="0.3">
      <c r="A1830">
        <v>50</v>
      </c>
      <c r="B1830" s="1" t="s">
        <v>1606</v>
      </c>
      <c r="C1830" s="1" t="s">
        <v>1607</v>
      </c>
      <c r="D1830" s="1" t="s">
        <v>1608</v>
      </c>
      <c r="E1830" s="1" t="s">
        <v>85</v>
      </c>
      <c r="F1830" s="1" t="s">
        <v>15</v>
      </c>
      <c r="G1830">
        <v>1529</v>
      </c>
      <c r="H1830">
        <v>2</v>
      </c>
      <c r="I1830">
        <v>50</v>
      </c>
      <c r="J1830">
        <v>2</v>
      </c>
      <c r="K1830">
        <v>0.1</v>
      </c>
      <c r="L1830" s="1" t="s">
        <v>329</v>
      </c>
      <c r="M1830">
        <v>9</v>
      </c>
      <c r="N1830">
        <v>7</v>
      </c>
      <c r="O1830">
        <v>5999.99</v>
      </c>
      <c r="P1830">
        <v>2017</v>
      </c>
      <c r="Q1830" s="1" t="s">
        <v>309</v>
      </c>
      <c r="R1830" s="1" t="s">
        <v>317</v>
      </c>
      <c r="S1830">
        <v>10799.982</v>
      </c>
      <c r="T1830" t="str">
        <f>_xlfn.CONCAT(bike_store_customer_order[[#This Row],[first_name]]," ",bike_store_customer_order[[#This Row],[last_name]])</f>
        <v>Cleotilde Booth</v>
      </c>
    </row>
    <row r="1831" spans="1:20" x14ac:dyDescent="0.3">
      <c r="A1831">
        <v>1224</v>
      </c>
      <c r="B1831" s="1" t="s">
        <v>2526</v>
      </c>
      <c r="C1831" s="1" t="s">
        <v>2527</v>
      </c>
      <c r="D1831" s="1" t="s">
        <v>2528</v>
      </c>
      <c r="E1831" s="1" t="s">
        <v>195</v>
      </c>
      <c r="F1831" s="1" t="s">
        <v>15</v>
      </c>
      <c r="G1831">
        <v>930</v>
      </c>
      <c r="H1831">
        <v>1</v>
      </c>
      <c r="I1831">
        <v>56</v>
      </c>
      <c r="J1831">
        <v>2</v>
      </c>
      <c r="K1831">
        <v>7.0000000000000007E-2</v>
      </c>
      <c r="L1831" s="1" t="s">
        <v>321</v>
      </c>
      <c r="M1831">
        <v>9</v>
      </c>
      <c r="N1831">
        <v>7</v>
      </c>
      <c r="O1831">
        <v>5499.99</v>
      </c>
      <c r="P1831">
        <v>2017</v>
      </c>
      <c r="Q1831" s="1" t="s">
        <v>309</v>
      </c>
      <c r="R1831" s="1" t="s">
        <v>317</v>
      </c>
      <c r="S1831">
        <v>10229.981399999999</v>
      </c>
      <c r="T1831" t="str">
        <f>_xlfn.CONCAT(bike_store_customer_order[[#This Row],[first_name]]," ",bike_store_customer_order[[#This Row],[last_name]])</f>
        <v>Abram Copeland</v>
      </c>
    </row>
    <row r="1832" spans="1:20" x14ac:dyDescent="0.3">
      <c r="A1832">
        <v>1224</v>
      </c>
      <c r="B1832" s="1" t="s">
        <v>2526</v>
      </c>
      <c r="C1832" s="1" t="s">
        <v>2527</v>
      </c>
      <c r="D1832" s="1" t="s">
        <v>2528</v>
      </c>
      <c r="E1832" s="1" t="s">
        <v>195</v>
      </c>
      <c r="F1832" s="1" t="s">
        <v>15</v>
      </c>
      <c r="G1832">
        <v>930</v>
      </c>
      <c r="H1832">
        <v>5</v>
      </c>
      <c r="I1832">
        <v>51</v>
      </c>
      <c r="J1832">
        <v>2</v>
      </c>
      <c r="K1832">
        <v>0.1</v>
      </c>
      <c r="L1832" s="1" t="s">
        <v>325</v>
      </c>
      <c r="M1832">
        <v>9</v>
      </c>
      <c r="N1832">
        <v>7</v>
      </c>
      <c r="O1832">
        <v>6499.99</v>
      </c>
      <c r="P1832">
        <v>2017</v>
      </c>
      <c r="Q1832" s="1" t="s">
        <v>309</v>
      </c>
      <c r="R1832" s="1" t="s">
        <v>317</v>
      </c>
      <c r="S1832">
        <v>11699.982</v>
      </c>
      <c r="T1832" t="str">
        <f>_xlfn.CONCAT(bike_store_customer_order[[#This Row],[first_name]]," ",bike_store_customer_order[[#This Row],[last_name]])</f>
        <v>Abram Copeland</v>
      </c>
    </row>
    <row r="1833" spans="1:20" x14ac:dyDescent="0.3">
      <c r="A1833">
        <v>68</v>
      </c>
      <c r="B1833" s="1" t="s">
        <v>1942</v>
      </c>
      <c r="C1833" s="1" t="s">
        <v>1882</v>
      </c>
      <c r="D1833" s="1" t="s">
        <v>1943</v>
      </c>
      <c r="E1833" s="1" t="s">
        <v>123</v>
      </c>
      <c r="F1833" s="1" t="s">
        <v>15</v>
      </c>
      <c r="G1833">
        <v>1325</v>
      </c>
      <c r="H1833">
        <v>1</v>
      </c>
      <c r="I1833">
        <v>139</v>
      </c>
      <c r="J1833">
        <v>1</v>
      </c>
      <c r="K1833">
        <v>0.05</v>
      </c>
      <c r="L1833" s="1" t="s">
        <v>359</v>
      </c>
      <c r="M1833">
        <v>9</v>
      </c>
      <c r="N1833">
        <v>6</v>
      </c>
      <c r="O1833">
        <v>2999.99</v>
      </c>
      <c r="P1833">
        <v>2018</v>
      </c>
      <c r="Q1833" s="1" t="s">
        <v>309</v>
      </c>
      <c r="R1833" s="1" t="s">
        <v>311</v>
      </c>
      <c r="S1833">
        <v>2849.9904999999999</v>
      </c>
      <c r="T1833" t="str">
        <f>_xlfn.CONCAT(bike_store_customer_order[[#This Row],[first_name]]," ",bike_store_customer_order[[#This Row],[last_name]])</f>
        <v>Jayne Kirkland</v>
      </c>
    </row>
    <row r="1834" spans="1:20" x14ac:dyDescent="0.3">
      <c r="A1834">
        <v>68</v>
      </c>
      <c r="B1834" s="1" t="s">
        <v>1942</v>
      </c>
      <c r="C1834" s="1" t="s">
        <v>1882</v>
      </c>
      <c r="D1834" s="1" t="s">
        <v>1943</v>
      </c>
      <c r="E1834" s="1" t="s">
        <v>123</v>
      </c>
      <c r="F1834" s="1" t="s">
        <v>15</v>
      </c>
      <c r="G1834">
        <v>1325</v>
      </c>
      <c r="H1834">
        <v>3</v>
      </c>
      <c r="I1834">
        <v>209</v>
      </c>
      <c r="J1834">
        <v>1</v>
      </c>
      <c r="K1834">
        <v>0.1</v>
      </c>
      <c r="L1834" s="1" t="s">
        <v>358</v>
      </c>
      <c r="M1834">
        <v>9</v>
      </c>
      <c r="N1834">
        <v>4</v>
      </c>
      <c r="O1834">
        <v>2999.99</v>
      </c>
      <c r="P1834">
        <v>2018</v>
      </c>
      <c r="Q1834" s="1" t="s">
        <v>309</v>
      </c>
      <c r="R1834" s="1" t="s">
        <v>319</v>
      </c>
      <c r="S1834">
        <v>2699.991</v>
      </c>
      <c r="T1834" t="str">
        <f>_xlfn.CONCAT(bike_store_customer_order[[#This Row],[first_name]]," ",bike_store_customer_order[[#This Row],[last_name]])</f>
        <v>Jayne Kirkland</v>
      </c>
    </row>
    <row r="1835" spans="1:20" x14ac:dyDescent="0.3">
      <c r="A1835">
        <v>543</v>
      </c>
      <c r="B1835" s="1" t="s">
        <v>1944</v>
      </c>
      <c r="C1835" s="1" t="s">
        <v>1945</v>
      </c>
      <c r="D1835" s="1" t="s">
        <v>1946</v>
      </c>
      <c r="E1835" s="1" t="s">
        <v>170</v>
      </c>
      <c r="F1835" s="1" t="s">
        <v>15</v>
      </c>
      <c r="G1835">
        <v>698</v>
      </c>
      <c r="H1835">
        <v>3</v>
      </c>
      <c r="I1835">
        <v>40</v>
      </c>
      <c r="J1835">
        <v>2</v>
      </c>
      <c r="K1835">
        <v>0.05</v>
      </c>
      <c r="L1835" s="1" t="s">
        <v>322</v>
      </c>
      <c r="M1835">
        <v>9</v>
      </c>
      <c r="N1835">
        <v>6</v>
      </c>
      <c r="O1835">
        <v>4999.99</v>
      </c>
      <c r="P1835">
        <v>2017</v>
      </c>
      <c r="Q1835" s="1" t="s">
        <v>309</v>
      </c>
      <c r="R1835" s="1" t="s">
        <v>311</v>
      </c>
      <c r="S1835">
        <v>9499.9809999999998</v>
      </c>
      <c r="T1835" t="str">
        <f>_xlfn.CONCAT(bike_store_customer_order[[#This Row],[first_name]]," ",bike_store_customer_order[[#This Row],[last_name]])</f>
        <v>Jasmin Young</v>
      </c>
    </row>
    <row r="1836" spans="1:20" x14ac:dyDescent="0.3">
      <c r="A1836">
        <v>43</v>
      </c>
      <c r="B1836" s="1" t="s">
        <v>1446</v>
      </c>
      <c r="C1836" s="1" t="s">
        <v>1447</v>
      </c>
      <c r="D1836" s="1" t="s">
        <v>1448</v>
      </c>
      <c r="E1836" s="1" t="s">
        <v>119</v>
      </c>
      <c r="F1836" s="1" t="s">
        <v>15</v>
      </c>
      <c r="G1836">
        <v>1601</v>
      </c>
      <c r="H1836">
        <v>1</v>
      </c>
      <c r="I1836">
        <v>114</v>
      </c>
      <c r="J1836">
        <v>2</v>
      </c>
      <c r="K1836">
        <v>0.2</v>
      </c>
      <c r="L1836" s="1" t="s">
        <v>360</v>
      </c>
      <c r="M1836">
        <v>9</v>
      </c>
      <c r="N1836">
        <v>6</v>
      </c>
      <c r="O1836">
        <v>579.99</v>
      </c>
      <c r="P1836">
        <v>2018</v>
      </c>
      <c r="Q1836" s="1" t="s">
        <v>309</v>
      </c>
      <c r="R1836" s="1" t="s">
        <v>311</v>
      </c>
      <c r="S1836">
        <v>927.98400000000004</v>
      </c>
      <c r="T1836" t="str">
        <f>_xlfn.CONCAT(bike_store_customer_order[[#This Row],[first_name]]," ",bike_store_customer_order[[#This Row],[last_name]])</f>
        <v>Mozelle Carter</v>
      </c>
    </row>
    <row r="1837" spans="1:20" x14ac:dyDescent="0.3">
      <c r="A1837">
        <v>43</v>
      </c>
      <c r="B1837" s="1" t="s">
        <v>1446</v>
      </c>
      <c r="C1837" s="1" t="s">
        <v>1447</v>
      </c>
      <c r="D1837" s="1" t="s">
        <v>1448</v>
      </c>
      <c r="E1837" s="1" t="s">
        <v>119</v>
      </c>
      <c r="F1837" s="1" t="s">
        <v>15</v>
      </c>
      <c r="G1837">
        <v>1601</v>
      </c>
      <c r="H1837">
        <v>4</v>
      </c>
      <c r="I1837">
        <v>7</v>
      </c>
      <c r="J1837">
        <v>2</v>
      </c>
      <c r="K1837">
        <v>7.0000000000000007E-2</v>
      </c>
      <c r="L1837" s="1" t="s">
        <v>310</v>
      </c>
      <c r="M1837">
        <v>9</v>
      </c>
      <c r="N1837">
        <v>6</v>
      </c>
      <c r="O1837">
        <v>3999.99</v>
      </c>
      <c r="P1837">
        <v>2016</v>
      </c>
      <c r="Q1837" s="1" t="s">
        <v>309</v>
      </c>
      <c r="R1837" s="1" t="s">
        <v>311</v>
      </c>
      <c r="S1837">
        <v>7439.9813999999988</v>
      </c>
      <c r="T1837" t="str">
        <f>_xlfn.CONCAT(bike_store_customer_order[[#This Row],[first_name]]," ",bike_store_customer_order[[#This Row],[last_name]])</f>
        <v>Mozelle Carter</v>
      </c>
    </row>
    <row r="1838" spans="1:20" x14ac:dyDescent="0.3">
      <c r="A1838">
        <v>43</v>
      </c>
      <c r="B1838" s="1" t="s">
        <v>1446</v>
      </c>
      <c r="C1838" s="1" t="s">
        <v>1447</v>
      </c>
      <c r="D1838" s="1" t="s">
        <v>1448</v>
      </c>
      <c r="E1838" s="1" t="s">
        <v>119</v>
      </c>
      <c r="F1838" s="1" t="s">
        <v>15</v>
      </c>
      <c r="G1838">
        <v>1601</v>
      </c>
      <c r="H1838">
        <v>5</v>
      </c>
      <c r="I1838">
        <v>180</v>
      </c>
      <c r="J1838">
        <v>1</v>
      </c>
      <c r="K1838">
        <v>0.1</v>
      </c>
      <c r="L1838" s="1" t="s">
        <v>356</v>
      </c>
      <c r="M1838">
        <v>9</v>
      </c>
      <c r="N1838">
        <v>7</v>
      </c>
      <c r="O1838">
        <v>919.99</v>
      </c>
      <c r="P1838">
        <v>2018</v>
      </c>
      <c r="Q1838" s="1" t="s">
        <v>309</v>
      </c>
      <c r="R1838" s="1" t="s">
        <v>317</v>
      </c>
      <c r="S1838">
        <v>827.99099999999999</v>
      </c>
      <c r="T1838" t="str">
        <f>_xlfn.CONCAT(bike_store_customer_order[[#This Row],[first_name]]," ",bike_store_customer_order[[#This Row],[last_name]])</f>
        <v>Mozelle Carter</v>
      </c>
    </row>
    <row r="1839" spans="1:20" x14ac:dyDescent="0.3">
      <c r="A1839">
        <v>415</v>
      </c>
      <c r="B1839" s="1" t="s">
        <v>2529</v>
      </c>
      <c r="C1839" s="1" t="s">
        <v>2530</v>
      </c>
      <c r="D1839" s="1" t="s">
        <v>2531</v>
      </c>
      <c r="E1839" s="1" t="s">
        <v>195</v>
      </c>
      <c r="F1839" s="1" t="s">
        <v>15</v>
      </c>
      <c r="G1839">
        <v>823</v>
      </c>
      <c r="H1839">
        <v>1</v>
      </c>
      <c r="I1839">
        <v>56</v>
      </c>
      <c r="J1839">
        <v>2</v>
      </c>
      <c r="K1839">
        <v>7.0000000000000007E-2</v>
      </c>
      <c r="L1839" s="1" t="s">
        <v>321</v>
      </c>
      <c r="M1839">
        <v>9</v>
      </c>
      <c r="N1839">
        <v>7</v>
      </c>
      <c r="O1839">
        <v>5499.99</v>
      </c>
      <c r="P1839">
        <v>2017</v>
      </c>
      <c r="Q1839" s="1" t="s">
        <v>309</v>
      </c>
      <c r="R1839" s="1" t="s">
        <v>317</v>
      </c>
      <c r="S1839">
        <v>10229.981399999999</v>
      </c>
      <c r="T1839" t="str">
        <f>_xlfn.CONCAT(bike_store_customer_order[[#This Row],[first_name]]," ",bike_store_customer_order[[#This Row],[last_name]])</f>
        <v>Gwendolyn Miller</v>
      </c>
    </row>
    <row r="1840" spans="1:20" x14ac:dyDescent="0.3">
      <c r="A1840">
        <v>415</v>
      </c>
      <c r="B1840" s="1" t="s">
        <v>2529</v>
      </c>
      <c r="C1840" s="1" t="s">
        <v>2530</v>
      </c>
      <c r="D1840" s="1" t="s">
        <v>2531</v>
      </c>
      <c r="E1840" s="1" t="s">
        <v>195</v>
      </c>
      <c r="F1840" s="1" t="s">
        <v>15</v>
      </c>
      <c r="G1840">
        <v>823</v>
      </c>
      <c r="H1840">
        <v>2</v>
      </c>
      <c r="I1840">
        <v>86</v>
      </c>
      <c r="J1840">
        <v>2</v>
      </c>
      <c r="K1840">
        <v>0.2</v>
      </c>
      <c r="L1840" s="1" t="s">
        <v>320</v>
      </c>
      <c r="M1840">
        <v>9</v>
      </c>
      <c r="N1840">
        <v>1</v>
      </c>
      <c r="O1840">
        <v>149.99</v>
      </c>
      <c r="P1840">
        <v>2017</v>
      </c>
      <c r="Q1840" s="1" t="s">
        <v>309</v>
      </c>
      <c r="R1840" s="1" t="s">
        <v>17</v>
      </c>
      <c r="S1840">
        <v>239.98400000000004</v>
      </c>
      <c r="T1840" t="str">
        <f>_xlfn.CONCAT(bike_store_customer_order[[#This Row],[first_name]]," ",bike_store_customer_order[[#This Row],[last_name]])</f>
        <v>Gwendolyn Miller</v>
      </c>
    </row>
    <row r="1841" spans="1:20" x14ac:dyDescent="0.3">
      <c r="A1841">
        <v>747</v>
      </c>
      <c r="B1841" s="1" t="s">
        <v>3103</v>
      </c>
      <c r="C1841" s="1" t="s">
        <v>739</v>
      </c>
      <c r="D1841" s="1" t="s">
        <v>3104</v>
      </c>
      <c r="E1841" s="1" t="s">
        <v>128</v>
      </c>
      <c r="F1841" s="1" t="s">
        <v>15</v>
      </c>
      <c r="G1841">
        <v>1105</v>
      </c>
      <c r="H1841">
        <v>2</v>
      </c>
      <c r="I1841">
        <v>56</v>
      </c>
      <c r="J1841">
        <v>2</v>
      </c>
      <c r="K1841">
        <v>0.2</v>
      </c>
      <c r="L1841" s="1" t="s">
        <v>321</v>
      </c>
      <c r="M1841">
        <v>9</v>
      </c>
      <c r="N1841">
        <v>7</v>
      </c>
      <c r="O1841">
        <v>5499.99</v>
      </c>
      <c r="P1841">
        <v>2017</v>
      </c>
      <c r="Q1841" s="1" t="s">
        <v>309</v>
      </c>
      <c r="R1841" s="1" t="s">
        <v>317</v>
      </c>
      <c r="S1841">
        <v>8799.9840000000004</v>
      </c>
      <c r="T1841" t="str">
        <f>_xlfn.CONCAT(bike_store_customer_order[[#This Row],[first_name]]," ",bike_store_customer_order[[#This Row],[last_name]])</f>
        <v>Margret Barnett</v>
      </c>
    </row>
    <row r="1842" spans="1:20" x14ac:dyDescent="0.3">
      <c r="A1842">
        <v>1150</v>
      </c>
      <c r="B1842" s="1" t="s">
        <v>2844</v>
      </c>
      <c r="C1842" s="1" t="s">
        <v>1897</v>
      </c>
      <c r="D1842" s="1" t="s">
        <v>3105</v>
      </c>
      <c r="E1842" s="1" t="s">
        <v>105</v>
      </c>
      <c r="F1842" s="1" t="s">
        <v>15</v>
      </c>
      <c r="G1842">
        <v>1179</v>
      </c>
      <c r="H1842">
        <v>2</v>
      </c>
      <c r="I1842">
        <v>88</v>
      </c>
      <c r="J1842">
        <v>2</v>
      </c>
      <c r="K1842">
        <v>0.05</v>
      </c>
      <c r="L1842" s="1" t="s">
        <v>332</v>
      </c>
      <c r="M1842">
        <v>9</v>
      </c>
      <c r="N1842">
        <v>1</v>
      </c>
      <c r="O1842">
        <v>189.99</v>
      </c>
      <c r="P1842">
        <v>2017</v>
      </c>
      <c r="Q1842" s="1" t="s">
        <v>309</v>
      </c>
      <c r="R1842" s="1" t="s">
        <v>17</v>
      </c>
      <c r="S1842">
        <v>360.98099999999999</v>
      </c>
      <c r="T1842" t="str">
        <f>_xlfn.CONCAT(bike_store_customer_order[[#This Row],[first_name]]," ",bike_store_customer_order[[#This Row],[last_name]])</f>
        <v>Keturah Reid</v>
      </c>
    </row>
    <row r="1843" spans="1:20" x14ac:dyDescent="0.3">
      <c r="A1843">
        <v>1150</v>
      </c>
      <c r="B1843" s="1" t="s">
        <v>2844</v>
      </c>
      <c r="C1843" s="1" t="s">
        <v>1897</v>
      </c>
      <c r="D1843" s="1" t="s">
        <v>3105</v>
      </c>
      <c r="E1843" s="1" t="s">
        <v>105</v>
      </c>
      <c r="F1843" s="1" t="s">
        <v>15</v>
      </c>
      <c r="G1843">
        <v>1179</v>
      </c>
      <c r="H1843">
        <v>4</v>
      </c>
      <c r="I1843">
        <v>50</v>
      </c>
      <c r="J1843">
        <v>1</v>
      </c>
      <c r="K1843">
        <v>7.0000000000000007E-2</v>
      </c>
      <c r="L1843" s="1" t="s">
        <v>329</v>
      </c>
      <c r="M1843">
        <v>9</v>
      </c>
      <c r="N1843">
        <v>7</v>
      </c>
      <c r="O1843">
        <v>5999.99</v>
      </c>
      <c r="P1843">
        <v>2017</v>
      </c>
      <c r="Q1843" s="1" t="s">
        <v>309</v>
      </c>
      <c r="R1843" s="1" t="s">
        <v>317</v>
      </c>
      <c r="S1843">
        <v>5579.9906999999994</v>
      </c>
      <c r="T1843" t="str">
        <f>_xlfn.CONCAT(bike_store_customer_order[[#This Row],[first_name]]," ",bike_store_customer_order[[#This Row],[last_name]])</f>
        <v>Keturah Reid</v>
      </c>
    </row>
    <row r="1844" spans="1:20" x14ac:dyDescent="0.3">
      <c r="A1844">
        <v>119</v>
      </c>
      <c r="B1844" s="1" t="s">
        <v>874</v>
      </c>
      <c r="C1844" s="1" t="s">
        <v>875</v>
      </c>
      <c r="D1844" s="1" t="s">
        <v>876</v>
      </c>
      <c r="E1844" s="1" t="s">
        <v>29</v>
      </c>
      <c r="F1844" s="1" t="s">
        <v>15</v>
      </c>
      <c r="G1844">
        <v>1606</v>
      </c>
      <c r="H1844">
        <v>2</v>
      </c>
      <c r="I1844">
        <v>271</v>
      </c>
      <c r="J1844">
        <v>1</v>
      </c>
      <c r="K1844">
        <v>0.1</v>
      </c>
      <c r="L1844" s="1" t="s">
        <v>361</v>
      </c>
      <c r="M1844">
        <v>9</v>
      </c>
      <c r="N1844">
        <v>1</v>
      </c>
      <c r="O1844">
        <v>209.99</v>
      </c>
      <c r="P1844">
        <v>2018</v>
      </c>
      <c r="Q1844" s="1" t="s">
        <v>309</v>
      </c>
      <c r="R1844" s="1" t="s">
        <v>17</v>
      </c>
      <c r="S1844">
        <v>188.99100000000001</v>
      </c>
      <c r="T1844" t="str">
        <f>_xlfn.CONCAT(bike_store_customer_order[[#This Row],[first_name]]," ",bike_store_customer_order[[#This Row],[last_name]])</f>
        <v>Thalia Dillard</v>
      </c>
    </row>
    <row r="1845" spans="1:20" x14ac:dyDescent="0.3">
      <c r="A1845">
        <v>119</v>
      </c>
      <c r="B1845" s="1" t="s">
        <v>874</v>
      </c>
      <c r="C1845" s="1" t="s">
        <v>875</v>
      </c>
      <c r="D1845" s="1" t="s">
        <v>876</v>
      </c>
      <c r="E1845" s="1" t="s">
        <v>29</v>
      </c>
      <c r="F1845" s="1" t="s">
        <v>15</v>
      </c>
      <c r="G1845">
        <v>741</v>
      </c>
      <c r="H1845">
        <v>1</v>
      </c>
      <c r="I1845">
        <v>58</v>
      </c>
      <c r="J1845">
        <v>1</v>
      </c>
      <c r="K1845">
        <v>0.05</v>
      </c>
      <c r="L1845" s="1" t="s">
        <v>327</v>
      </c>
      <c r="M1845">
        <v>9</v>
      </c>
      <c r="N1845">
        <v>7</v>
      </c>
      <c r="O1845">
        <v>4999.99</v>
      </c>
      <c r="P1845">
        <v>2017</v>
      </c>
      <c r="Q1845" s="1" t="s">
        <v>309</v>
      </c>
      <c r="R1845" s="1" t="s">
        <v>317</v>
      </c>
      <c r="S1845">
        <v>4749.9904999999999</v>
      </c>
      <c r="T1845" t="str">
        <f>_xlfn.CONCAT(bike_store_customer_order[[#This Row],[first_name]]," ",bike_store_customer_order[[#This Row],[last_name]])</f>
        <v>Thalia Dillard</v>
      </c>
    </row>
    <row r="1846" spans="1:20" x14ac:dyDescent="0.3">
      <c r="A1846">
        <v>119</v>
      </c>
      <c r="B1846" s="1" t="s">
        <v>874</v>
      </c>
      <c r="C1846" s="1" t="s">
        <v>875</v>
      </c>
      <c r="D1846" s="1" t="s">
        <v>876</v>
      </c>
      <c r="E1846" s="1" t="s">
        <v>29</v>
      </c>
      <c r="F1846" s="1" t="s">
        <v>15</v>
      </c>
      <c r="G1846">
        <v>741</v>
      </c>
      <c r="H1846">
        <v>4</v>
      </c>
      <c r="I1846">
        <v>56</v>
      </c>
      <c r="J1846">
        <v>2</v>
      </c>
      <c r="K1846">
        <v>0.05</v>
      </c>
      <c r="L1846" s="1" t="s">
        <v>321</v>
      </c>
      <c r="M1846">
        <v>9</v>
      </c>
      <c r="N1846">
        <v>7</v>
      </c>
      <c r="O1846">
        <v>5499.99</v>
      </c>
      <c r="P1846">
        <v>2017</v>
      </c>
      <c r="Q1846" s="1" t="s">
        <v>309</v>
      </c>
      <c r="R1846" s="1" t="s">
        <v>317</v>
      </c>
      <c r="S1846">
        <v>10449.981</v>
      </c>
      <c r="T1846" t="str">
        <f>_xlfn.CONCAT(bike_store_customer_order[[#This Row],[first_name]]," ",bike_store_customer_order[[#This Row],[last_name]])</f>
        <v>Thalia Dillard</v>
      </c>
    </row>
    <row r="1847" spans="1:20" x14ac:dyDescent="0.3">
      <c r="A1847">
        <v>136</v>
      </c>
      <c r="B1847" s="1" t="s">
        <v>2532</v>
      </c>
      <c r="C1847" s="1" t="s">
        <v>1948</v>
      </c>
      <c r="D1847" s="1" t="s">
        <v>2533</v>
      </c>
      <c r="E1847" s="1" t="s">
        <v>128</v>
      </c>
      <c r="F1847" s="1" t="s">
        <v>15</v>
      </c>
      <c r="G1847">
        <v>1346</v>
      </c>
      <c r="H1847">
        <v>1</v>
      </c>
      <c r="I1847">
        <v>134</v>
      </c>
      <c r="J1847">
        <v>2</v>
      </c>
      <c r="K1847">
        <v>0.05</v>
      </c>
      <c r="L1847" s="1" t="s">
        <v>365</v>
      </c>
      <c r="M1847">
        <v>9</v>
      </c>
      <c r="N1847">
        <v>6</v>
      </c>
      <c r="O1847">
        <v>1499.99</v>
      </c>
      <c r="P1847">
        <v>2018</v>
      </c>
      <c r="Q1847" s="1" t="s">
        <v>309</v>
      </c>
      <c r="R1847" s="1" t="s">
        <v>311</v>
      </c>
      <c r="S1847">
        <v>2849.9809999999998</v>
      </c>
      <c r="T1847" t="str">
        <f>_xlfn.CONCAT(bike_store_customer_order[[#This Row],[first_name]]," ",bike_store_customer_order[[#This Row],[last_name]])</f>
        <v>Sarita Parks</v>
      </c>
    </row>
    <row r="1848" spans="1:20" x14ac:dyDescent="0.3">
      <c r="A1848">
        <v>136</v>
      </c>
      <c r="B1848" s="1" t="s">
        <v>2532</v>
      </c>
      <c r="C1848" s="1" t="s">
        <v>1948</v>
      </c>
      <c r="D1848" s="1" t="s">
        <v>2533</v>
      </c>
      <c r="E1848" s="1" t="s">
        <v>128</v>
      </c>
      <c r="F1848" s="1" t="s">
        <v>15</v>
      </c>
      <c r="G1848">
        <v>1346</v>
      </c>
      <c r="H1848">
        <v>2</v>
      </c>
      <c r="I1848">
        <v>150</v>
      </c>
      <c r="J1848">
        <v>1</v>
      </c>
      <c r="K1848">
        <v>0.05</v>
      </c>
      <c r="L1848" s="1" t="s">
        <v>362</v>
      </c>
      <c r="M1848">
        <v>9</v>
      </c>
      <c r="N1848">
        <v>7</v>
      </c>
      <c r="O1848">
        <v>4499.99</v>
      </c>
      <c r="P1848">
        <v>2018</v>
      </c>
      <c r="Q1848" s="1" t="s">
        <v>309</v>
      </c>
      <c r="R1848" s="1" t="s">
        <v>317</v>
      </c>
      <c r="S1848">
        <v>4274.9904999999999</v>
      </c>
      <c r="T1848" t="str">
        <f>_xlfn.CONCAT(bike_store_customer_order[[#This Row],[first_name]]," ",bike_store_customer_order[[#This Row],[last_name]])</f>
        <v>Sarita Parks</v>
      </c>
    </row>
    <row r="1849" spans="1:20" x14ac:dyDescent="0.3">
      <c r="A1849">
        <v>136</v>
      </c>
      <c r="B1849" s="1" t="s">
        <v>2532</v>
      </c>
      <c r="C1849" s="1" t="s">
        <v>1948</v>
      </c>
      <c r="D1849" s="1" t="s">
        <v>2533</v>
      </c>
      <c r="E1849" s="1" t="s">
        <v>128</v>
      </c>
      <c r="F1849" s="1" t="s">
        <v>15</v>
      </c>
      <c r="G1849">
        <v>1615</v>
      </c>
      <c r="H1849">
        <v>1</v>
      </c>
      <c r="I1849">
        <v>197</v>
      </c>
      <c r="J1849">
        <v>2</v>
      </c>
      <c r="K1849">
        <v>0.2</v>
      </c>
      <c r="L1849" s="1" t="s">
        <v>364</v>
      </c>
      <c r="M1849">
        <v>9</v>
      </c>
      <c r="N1849">
        <v>5</v>
      </c>
      <c r="O1849">
        <v>2299.9899999999998</v>
      </c>
      <c r="P1849">
        <v>2018</v>
      </c>
      <c r="Q1849" s="1" t="s">
        <v>309</v>
      </c>
      <c r="R1849" s="1" t="s">
        <v>204</v>
      </c>
      <c r="S1849">
        <v>3679.9839999999999</v>
      </c>
      <c r="T1849" t="str">
        <f>_xlfn.CONCAT(bike_store_customer_order[[#This Row],[first_name]]," ",bike_store_customer_order[[#This Row],[last_name]])</f>
        <v>Sarita Parks</v>
      </c>
    </row>
    <row r="1850" spans="1:20" x14ac:dyDescent="0.3">
      <c r="A1850">
        <v>136</v>
      </c>
      <c r="B1850" s="1" t="s">
        <v>2532</v>
      </c>
      <c r="C1850" s="1" t="s">
        <v>1948</v>
      </c>
      <c r="D1850" s="1" t="s">
        <v>2533</v>
      </c>
      <c r="E1850" s="1" t="s">
        <v>128</v>
      </c>
      <c r="F1850" s="1" t="s">
        <v>15</v>
      </c>
      <c r="G1850">
        <v>1615</v>
      </c>
      <c r="H1850">
        <v>3</v>
      </c>
      <c r="I1850">
        <v>182</v>
      </c>
      <c r="J1850">
        <v>1</v>
      </c>
      <c r="K1850">
        <v>0.2</v>
      </c>
      <c r="L1850" s="1" t="s">
        <v>363</v>
      </c>
      <c r="M1850">
        <v>9</v>
      </c>
      <c r="N1850">
        <v>7</v>
      </c>
      <c r="O1850">
        <v>2499.9899999999998</v>
      </c>
      <c r="P1850">
        <v>2018</v>
      </c>
      <c r="Q1850" s="1" t="s">
        <v>309</v>
      </c>
      <c r="R1850" s="1" t="s">
        <v>317</v>
      </c>
      <c r="S1850">
        <v>1999.992</v>
      </c>
      <c r="T1850" t="str">
        <f>_xlfn.CONCAT(bike_store_customer_order[[#This Row],[first_name]]," ",bike_store_customer_order[[#This Row],[last_name]])</f>
        <v>Sarita Parks</v>
      </c>
    </row>
    <row r="1851" spans="1:20" x14ac:dyDescent="0.3">
      <c r="A1851">
        <v>1426</v>
      </c>
      <c r="B1851" s="1" t="s">
        <v>2534</v>
      </c>
      <c r="C1851" s="1" t="s">
        <v>2535</v>
      </c>
      <c r="D1851" s="1" t="s">
        <v>2536</v>
      </c>
      <c r="E1851" s="1" t="s">
        <v>105</v>
      </c>
      <c r="F1851" s="1" t="s">
        <v>15</v>
      </c>
      <c r="G1851">
        <v>971</v>
      </c>
      <c r="H1851">
        <v>3</v>
      </c>
      <c r="I1851">
        <v>8</v>
      </c>
      <c r="J1851">
        <v>2</v>
      </c>
      <c r="K1851">
        <v>0.05</v>
      </c>
      <c r="L1851" s="1" t="s">
        <v>312</v>
      </c>
      <c r="M1851">
        <v>9</v>
      </c>
      <c r="N1851">
        <v>6</v>
      </c>
      <c r="O1851">
        <v>1799.99</v>
      </c>
      <c r="P1851">
        <v>2016</v>
      </c>
      <c r="Q1851" s="1" t="s">
        <v>309</v>
      </c>
      <c r="R1851" s="1" t="s">
        <v>311</v>
      </c>
      <c r="S1851">
        <v>3419.9809999999998</v>
      </c>
      <c r="T1851" t="str">
        <f>_xlfn.CONCAT(bike_store_customer_order[[#This Row],[first_name]]," ",bike_store_customer_order[[#This Row],[last_name]])</f>
        <v>Londa Gould</v>
      </c>
    </row>
    <row r="1852" spans="1:20" x14ac:dyDescent="0.3">
      <c r="A1852">
        <v>810</v>
      </c>
      <c r="B1852" s="1" t="s">
        <v>3106</v>
      </c>
      <c r="C1852" s="1" t="s">
        <v>3107</v>
      </c>
      <c r="D1852" s="1" t="s">
        <v>3108</v>
      </c>
      <c r="E1852" s="1" t="s">
        <v>119</v>
      </c>
      <c r="F1852" s="1" t="s">
        <v>15</v>
      </c>
      <c r="G1852">
        <v>1137</v>
      </c>
      <c r="H1852">
        <v>2</v>
      </c>
      <c r="I1852">
        <v>58</v>
      </c>
      <c r="J1852">
        <v>2</v>
      </c>
      <c r="K1852">
        <v>0.2</v>
      </c>
      <c r="L1852" s="1" t="s">
        <v>327</v>
      </c>
      <c r="M1852">
        <v>9</v>
      </c>
      <c r="N1852">
        <v>7</v>
      </c>
      <c r="O1852">
        <v>4999.99</v>
      </c>
      <c r="P1852">
        <v>2017</v>
      </c>
      <c r="Q1852" s="1" t="s">
        <v>309</v>
      </c>
      <c r="R1852" s="1" t="s">
        <v>317</v>
      </c>
      <c r="S1852">
        <v>7999.9840000000004</v>
      </c>
      <c r="T1852" t="str">
        <f>_xlfn.CONCAT(bike_store_customer_order[[#This Row],[first_name]]," ",bike_store_customer_order[[#This Row],[last_name]])</f>
        <v>Ivelisse Nixon</v>
      </c>
    </row>
    <row r="1853" spans="1:20" x14ac:dyDescent="0.3">
      <c r="A1853">
        <v>116</v>
      </c>
      <c r="B1853" s="1" t="s">
        <v>2335</v>
      </c>
      <c r="C1853" s="1" t="s">
        <v>1639</v>
      </c>
      <c r="D1853" s="1" t="s">
        <v>2336</v>
      </c>
      <c r="E1853" s="1" t="s">
        <v>141</v>
      </c>
      <c r="F1853" s="1" t="s">
        <v>15</v>
      </c>
      <c r="G1853">
        <v>1047</v>
      </c>
      <c r="H1853">
        <v>4</v>
      </c>
      <c r="I1853">
        <v>49</v>
      </c>
      <c r="J1853">
        <v>1</v>
      </c>
      <c r="K1853">
        <v>0.05</v>
      </c>
      <c r="L1853" s="1" t="s">
        <v>316</v>
      </c>
      <c r="M1853">
        <v>9</v>
      </c>
      <c r="N1853">
        <v>7</v>
      </c>
      <c r="O1853">
        <v>3499.99</v>
      </c>
      <c r="P1853">
        <v>2017</v>
      </c>
      <c r="Q1853" s="1" t="s">
        <v>309</v>
      </c>
      <c r="R1853" s="1" t="s">
        <v>317</v>
      </c>
      <c r="S1853">
        <v>3324.9904999999994</v>
      </c>
      <c r="T1853" t="str">
        <f>_xlfn.CONCAT(bike_store_customer_order[[#This Row],[first_name]]," ",bike_store_customer_order[[#This Row],[last_name]])</f>
        <v>Merlene Vinson</v>
      </c>
    </row>
    <row r="1854" spans="1:20" x14ac:dyDescent="0.3">
      <c r="A1854">
        <v>173</v>
      </c>
      <c r="B1854" s="1" t="s">
        <v>2539</v>
      </c>
      <c r="C1854" s="1" t="s">
        <v>2141</v>
      </c>
      <c r="D1854" s="1" t="s">
        <v>2540</v>
      </c>
      <c r="E1854" s="1" t="s">
        <v>93</v>
      </c>
      <c r="F1854" s="1" t="s">
        <v>15</v>
      </c>
      <c r="G1854">
        <v>712</v>
      </c>
      <c r="H1854">
        <v>5</v>
      </c>
      <c r="I1854">
        <v>4</v>
      </c>
      <c r="J1854">
        <v>2</v>
      </c>
      <c r="K1854">
        <v>0.05</v>
      </c>
      <c r="L1854" s="1" t="s">
        <v>313</v>
      </c>
      <c r="M1854">
        <v>9</v>
      </c>
      <c r="N1854">
        <v>6</v>
      </c>
      <c r="O1854">
        <v>2899.99</v>
      </c>
      <c r="P1854">
        <v>2016</v>
      </c>
      <c r="Q1854" s="1" t="s">
        <v>309</v>
      </c>
      <c r="R1854" s="1" t="s">
        <v>311</v>
      </c>
      <c r="S1854">
        <v>5509.9809999999998</v>
      </c>
      <c r="T1854" t="str">
        <f>_xlfn.CONCAT(bike_store_customer_order[[#This Row],[first_name]]," ",bike_store_customer_order[[#This Row],[last_name]])</f>
        <v>Marquerite Dawson</v>
      </c>
    </row>
    <row r="1855" spans="1:20" x14ac:dyDescent="0.3">
      <c r="A1855">
        <v>898</v>
      </c>
      <c r="B1855" s="1" t="s">
        <v>3109</v>
      </c>
      <c r="C1855" s="1" t="s">
        <v>3110</v>
      </c>
      <c r="D1855" s="1" t="s">
        <v>3111</v>
      </c>
      <c r="E1855" s="1" t="s">
        <v>119</v>
      </c>
      <c r="F1855" s="1" t="s">
        <v>15</v>
      </c>
      <c r="G1855">
        <v>1064</v>
      </c>
      <c r="H1855">
        <v>2</v>
      </c>
      <c r="I1855">
        <v>49</v>
      </c>
      <c r="J1855">
        <v>1</v>
      </c>
      <c r="K1855">
        <v>0.1</v>
      </c>
      <c r="L1855" s="1" t="s">
        <v>316</v>
      </c>
      <c r="M1855">
        <v>9</v>
      </c>
      <c r="N1855">
        <v>7</v>
      </c>
      <c r="O1855">
        <v>3499.99</v>
      </c>
      <c r="P1855">
        <v>2017</v>
      </c>
      <c r="Q1855" s="1" t="s">
        <v>309</v>
      </c>
      <c r="R1855" s="1" t="s">
        <v>317</v>
      </c>
      <c r="S1855">
        <v>3149.991</v>
      </c>
      <c r="T1855" t="str">
        <f>_xlfn.CONCAT(bike_store_customer_order[[#This Row],[first_name]]," ",bike_store_customer_order[[#This Row],[last_name]])</f>
        <v>Crysta Velez</v>
      </c>
    </row>
    <row r="1856" spans="1:20" x14ac:dyDescent="0.3">
      <c r="A1856">
        <v>1135</v>
      </c>
      <c r="B1856" s="1" t="s">
        <v>1985</v>
      </c>
      <c r="C1856" s="1" t="s">
        <v>1256</v>
      </c>
      <c r="D1856" s="1" t="s">
        <v>1986</v>
      </c>
      <c r="E1856" s="1" t="s">
        <v>93</v>
      </c>
      <c r="F1856" s="1" t="s">
        <v>15</v>
      </c>
      <c r="G1856">
        <v>1469</v>
      </c>
      <c r="H1856">
        <v>3</v>
      </c>
      <c r="I1856">
        <v>182</v>
      </c>
      <c r="J1856">
        <v>1</v>
      </c>
      <c r="K1856">
        <v>7.0000000000000007E-2</v>
      </c>
      <c r="L1856" s="1" t="s">
        <v>363</v>
      </c>
      <c r="M1856">
        <v>9</v>
      </c>
      <c r="N1856">
        <v>7</v>
      </c>
      <c r="O1856">
        <v>2499.9899999999998</v>
      </c>
      <c r="P1856">
        <v>2018</v>
      </c>
      <c r="Q1856" s="1" t="s">
        <v>309</v>
      </c>
      <c r="R1856" s="1" t="s">
        <v>317</v>
      </c>
      <c r="S1856">
        <v>2324.9906999999998</v>
      </c>
      <c r="T1856" t="str">
        <f>_xlfn.CONCAT(bike_store_customer_order[[#This Row],[first_name]]," ",bike_store_customer_order[[#This Row],[last_name]])</f>
        <v>Alisia Albert</v>
      </c>
    </row>
    <row r="1857" spans="1:20" x14ac:dyDescent="0.3">
      <c r="A1857">
        <v>1266</v>
      </c>
      <c r="B1857" s="1" t="s">
        <v>2250</v>
      </c>
      <c r="C1857" s="1" t="s">
        <v>2251</v>
      </c>
      <c r="D1857" s="1" t="s">
        <v>2252</v>
      </c>
      <c r="E1857" s="1" t="s">
        <v>93</v>
      </c>
      <c r="F1857" s="1" t="s">
        <v>15</v>
      </c>
      <c r="G1857">
        <v>976</v>
      </c>
      <c r="H1857">
        <v>2</v>
      </c>
      <c r="I1857">
        <v>39</v>
      </c>
      <c r="J1857">
        <v>1</v>
      </c>
      <c r="K1857">
        <v>7.0000000000000007E-2</v>
      </c>
      <c r="L1857" s="1" t="s">
        <v>330</v>
      </c>
      <c r="M1857">
        <v>9</v>
      </c>
      <c r="N1857">
        <v>6</v>
      </c>
      <c r="O1857">
        <v>1499.99</v>
      </c>
      <c r="P1857">
        <v>2017</v>
      </c>
      <c r="Q1857" s="1" t="s">
        <v>309</v>
      </c>
      <c r="R1857" s="1" t="s">
        <v>311</v>
      </c>
      <c r="S1857">
        <v>1394.9906999999998</v>
      </c>
      <c r="T1857" t="str">
        <f>_xlfn.CONCAT(bike_store_customer_order[[#This Row],[first_name]]," ",bike_store_customer_order[[#This Row],[last_name]])</f>
        <v>Myrl Gay</v>
      </c>
    </row>
    <row r="1858" spans="1:20" x14ac:dyDescent="0.3">
      <c r="A1858">
        <v>883</v>
      </c>
      <c r="B1858" s="1" t="s">
        <v>1545</v>
      </c>
      <c r="C1858" s="1" t="s">
        <v>1546</v>
      </c>
      <c r="D1858" s="1" t="s">
        <v>1547</v>
      </c>
      <c r="E1858" s="1" t="s">
        <v>117</v>
      </c>
      <c r="F1858" s="1" t="s">
        <v>15</v>
      </c>
      <c r="G1858">
        <v>853</v>
      </c>
      <c r="H1858">
        <v>2</v>
      </c>
      <c r="I1858">
        <v>58</v>
      </c>
      <c r="J1858">
        <v>2</v>
      </c>
      <c r="K1858">
        <v>0.2</v>
      </c>
      <c r="L1858" s="1" t="s">
        <v>327</v>
      </c>
      <c r="M1858">
        <v>9</v>
      </c>
      <c r="N1858">
        <v>7</v>
      </c>
      <c r="O1858">
        <v>4999.99</v>
      </c>
      <c r="P1858">
        <v>2017</v>
      </c>
      <c r="Q1858" s="1" t="s">
        <v>309</v>
      </c>
      <c r="R1858" s="1" t="s">
        <v>317</v>
      </c>
      <c r="S1858">
        <v>7999.9840000000004</v>
      </c>
      <c r="T1858" t="str">
        <f>_xlfn.CONCAT(bike_store_customer_order[[#This Row],[first_name]]," ",bike_store_customer_order[[#This Row],[last_name]])</f>
        <v>Gilberte Duke</v>
      </c>
    </row>
    <row r="1859" spans="1:20" x14ac:dyDescent="0.3">
      <c r="A1859">
        <v>883</v>
      </c>
      <c r="B1859" s="1" t="s">
        <v>1545</v>
      </c>
      <c r="C1859" s="1" t="s">
        <v>1546</v>
      </c>
      <c r="D1859" s="1" t="s">
        <v>1547</v>
      </c>
      <c r="E1859" s="1" t="s">
        <v>117</v>
      </c>
      <c r="F1859" s="1" t="s">
        <v>15</v>
      </c>
      <c r="G1859">
        <v>853</v>
      </c>
      <c r="H1859">
        <v>3</v>
      </c>
      <c r="I1859">
        <v>42</v>
      </c>
      <c r="J1859">
        <v>2</v>
      </c>
      <c r="K1859">
        <v>0.2</v>
      </c>
      <c r="L1859" s="1" t="s">
        <v>354</v>
      </c>
      <c r="M1859">
        <v>9</v>
      </c>
      <c r="N1859">
        <v>6</v>
      </c>
      <c r="O1859">
        <v>2299.9899999999998</v>
      </c>
      <c r="P1859">
        <v>2017</v>
      </c>
      <c r="Q1859" s="1" t="s">
        <v>309</v>
      </c>
      <c r="R1859" s="1" t="s">
        <v>311</v>
      </c>
      <c r="S1859">
        <v>3679.9839999999999</v>
      </c>
      <c r="T1859" t="str">
        <f>_xlfn.CONCAT(bike_store_customer_order[[#This Row],[first_name]]," ",bike_store_customer_order[[#This Row],[last_name]])</f>
        <v>Gilberte Duke</v>
      </c>
    </row>
    <row r="1860" spans="1:20" x14ac:dyDescent="0.3">
      <c r="A1860">
        <v>1111</v>
      </c>
      <c r="B1860" s="1" t="s">
        <v>3112</v>
      </c>
      <c r="C1860" s="1" t="s">
        <v>1751</v>
      </c>
      <c r="D1860" s="1" t="s">
        <v>3113</v>
      </c>
      <c r="E1860" s="1" t="s">
        <v>177</v>
      </c>
      <c r="F1860" s="1" t="s">
        <v>15</v>
      </c>
      <c r="G1860">
        <v>1176</v>
      </c>
      <c r="H1860">
        <v>1</v>
      </c>
      <c r="I1860">
        <v>87</v>
      </c>
      <c r="J1860">
        <v>1</v>
      </c>
      <c r="K1860">
        <v>0.1</v>
      </c>
      <c r="L1860" s="1" t="s">
        <v>366</v>
      </c>
      <c r="M1860">
        <v>9</v>
      </c>
      <c r="N1860">
        <v>1</v>
      </c>
      <c r="O1860">
        <v>189.99</v>
      </c>
      <c r="P1860">
        <v>2017</v>
      </c>
      <c r="Q1860" s="1" t="s">
        <v>309</v>
      </c>
      <c r="R1860" s="1" t="s">
        <v>17</v>
      </c>
      <c r="S1860">
        <v>170.99100000000001</v>
      </c>
      <c r="T1860" t="str">
        <f>_xlfn.CONCAT(bike_store_customer_order[[#This Row],[first_name]]," ",bike_store_customer_order[[#This Row],[last_name]])</f>
        <v>Caroline Jenkins</v>
      </c>
    </row>
    <row r="1861" spans="1:20" x14ac:dyDescent="0.3">
      <c r="A1861">
        <v>1213</v>
      </c>
      <c r="B1861" s="1" t="s">
        <v>1610</v>
      </c>
      <c r="C1861" s="1" t="s">
        <v>3114</v>
      </c>
      <c r="D1861" s="1" t="s">
        <v>3115</v>
      </c>
      <c r="E1861" s="1" t="s">
        <v>29</v>
      </c>
      <c r="F1861" s="1" t="s">
        <v>15</v>
      </c>
      <c r="G1861">
        <v>1126</v>
      </c>
      <c r="H1861">
        <v>2</v>
      </c>
      <c r="I1861">
        <v>58</v>
      </c>
      <c r="J1861">
        <v>1</v>
      </c>
      <c r="K1861">
        <v>0.2</v>
      </c>
      <c r="L1861" s="1" t="s">
        <v>327</v>
      </c>
      <c r="M1861">
        <v>9</v>
      </c>
      <c r="N1861">
        <v>7</v>
      </c>
      <c r="O1861">
        <v>4999.99</v>
      </c>
      <c r="P1861">
        <v>2017</v>
      </c>
      <c r="Q1861" s="1" t="s">
        <v>309</v>
      </c>
      <c r="R1861" s="1" t="s">
        <v>317</v>
      </c>
      <c r="S1861">
        <v>3999.9920000000002</v>
      </c>
      <c r="T1861" t="str">
        <f>_xlfn.CONCAT(bike_store_customer_order[[#This Row],[first_name]]," ",bike_store_customer_order[[#This Row],[last_name]])</f>
        <v>Yang Giles</v>
      </c>
    </row>
    <row r="1862" spans="1:20" x14ac:dyDescent="0.3">
      <c r="A1862">
        <v>1213</v>
      </c>
      <c r="B1862" s="1" t="s">
        <v>1610</v>
      </c>
      <c r="C1862" s="1" t="s">
        <v>3114</v>
      </c>
      <c r="D1862" s="1" t="s">
        <v>3115</v>
      </c>
      <c r="E1862" s="1" t="s">
        <v>29</v>
      </c>
      <c r="F1862" s="1" t="s">
        <v>15</v>
      </c>
      <c r="G1862">
        <v>1126</v>
      </c>
      <c r="H1862">
        <v>3</v>
      </c>
      <c r="I1862">
        <v>89</v>
      </c>
      <c r="J1862">
        <v>2</v>
      </c>
      <c r="K1862">
        <v>0.05</v>
      </c>
      <c r="L1862" s="1" t="s">
        <v>367</v>
      </c>
      <c r="M1862">
        <v>9</v>
      </c>
      <c r="N1862">
        <v>1</v>
      </c>
      <c r="O1862">
        <v>209.99</v>
      </c>
      <c r="P1862">
        <v>2017</v>
      </c>
      <c r="Q1862" s="1" t="s">
        <v>309</v>
      </c>
      <c r="R1862" s="1" t="s">
        <v>17</v>
      </c>
      <c r="S1862">
        <v>398.98099999999999</v>
      </c>
      <c r="T1862" t="str">
        <f>_xlfn.CONCAT(bike_store_customer_order[[#This Row],[first_name]]," ",bike_store_customer_order[[#This Row],[last_name]])</f>
        <v>Yang Giles</v>
      </c>
    </row>
    <row r="1863" spans="1:20" x14ac:dyDescent="0.3">
      <c r="A1863">
        <v>312</v>
      </c>
      <c r="B1863" s="1" t="s">
        <v>3116</v>
      </c>
      <c r="C1863" s="1" t="s">
        <v>921</v>
      </c>
      <c r="D1863" s="1" t="s">
        <v>3117</v>
      </c>
      <c r="E1863" s="1" t="s">
        <v>14</v>
      </c>
      <c r="F1863" s="1" t="s">
        <v>15</v>
      </c>
      <c r="G1863">
        <v>1375</v>
      </c>
      <c r="H1863">
        <v>1</v>
      </c>
      <c r="I1863">
        <v>147</v>
      </c>
      <c r="J1863">
        <v>2</v>
      </c>
      <c r="K1863">
        <v>0.05</v>
      </c>
      <c r="L1863" s="1" t="s">
        <v>368</v>
      </c>
      <c r="M1863">
        <v>9</v>
      </c>
      <c r="N1863">
        <v>7</v>
      </c>
      <c r="O1863">
        <v>1799.99</v>
      </c>
      <c r="P1863">
        <v>2018</v>
      </c>
      <c r="Q1863" s="1" t="s">
        <v>309</v>
      </c>
      <c r="R1863" s="1" t="s">
        <v>317</v>
      </c>
      <c r="S1863">
        <v>3419.9809999999998</v>
      </c>
      <c r="T1863" t="str">
        <f>_xlfn.CONCAT(bike_store_customer_order[[#This Row],[first_name]]," ",bike_store_customer_order[[#This Row],[last_name]])</f>
        <v>Cameron Carroll</v>
      </c>
    </row>
    <row r="1864" spans="1:20" x14ac:dyDescent="0.3">
      <c r="A1864">
        <v>312</v>
      </c>
      <c r="B1864" s="1" t="s">
        <v>3116</v>
      </c>
      <c r="C1864" s="1" t="s">
        <v>921</v>
      </c>
      <c r="D1864" s="1" t="s">
        <v>3117</v>
      </c>
      <c r="E1864" s="1" t="s">
        <v>14</v>
      </c>
      <c r="F1864" s="1" t="s">
        <v>15</v>
      </c>
      <c r="G1864">
        <v>1375</v>
      </c>
      <c r="H1864">
        <v>2</v>
      </c>
      <c r="I1864">
        <v>182</v>
      </c>
      <c r="J1864">
        <v>1</v>
      </c>
      <c r="K1864">
        <v>0.2</v>
      </c>
      <c r="L1864" s="1" t="s">
        <v>363</v>
      </c>
      <c r="M1864">
        <v>9</v>
      </c>
      <c r="N1864">
        <v>7</v>
      </c>
      <c r="O1864">
        <v>2499.9899999999998</v>
      </c>
      <c r="P1864">
        <v>2018</v>
      </c>
      <c r="Q1864" s="1" t="s">
        <v>309</v>
      </c>
      <c r="R1864" s="1" t="s">
        <v>317</v>
      </c>
      <c r="S1864">
        <v>1999.992</v>
      </c>
      <c r="T1864" t="str">
        <f>_xlfn.CONCAT(bike_store_customer_order[[#This Row],[first_name]]," ",bike_store_customer_order[[#This Row],[last_name]])</f>
        <v>Cameron Carroll</v>
      </c>
    </row>
    <row r="1865" spans="1:20" x14ac:dyDescent="0.3">
      <c r="A1865">
        <v>297</v>
      </c>
      <c r="B1865" s="1" t="s">
        <v>1622</v>
      </c>
      <c r="C1865" s="1" t="s">
        <v>661</v>
      </c>
      <c r="D1865" s="1" t="s">
        <v>3118</v>
      </c>
      <c r="E1865" s="1" t="s">
        <v>170</v>
      </c>
      <c r="F1865" s="1" t="s">
        <v>15</v>
      </c>
      <c r="G1865">
        <v>668</v>
      </c>
      <c r="H1865">
        <v>1</v>
      </c>
      <c r="I1865">
        <v>48</v>
      </c>
      <c r="J1865">
        <v>2</v>
      </c>
      <c r="K1865">
        <v>0.05</v>
      </c>
      <c r="L1865" s="1" t="s">
        <v>349</v>
      </c>
      <c r="M1865">
        <v>9</v>
      </c>
      <c r="N1865">
        <v>7</v>
      </c>
      <c r="O1865">
        <v>1499.99</v>
      </c>
      <c r="P1865">
        <v>2017</v>
      </c>
      <c r="Q1865" s="1" t="s">
        <v>309</v>
      </c>
      <c r="R1865" s="1" t="s">
        <v>317</v>
      </c>
      <c r="S1865">
        <v>2849.9809999999998</v>
      </c>
      <c r="T1865" t="str">
        <f>_xlfn.CONCAT(bike_store_customer_order[[#This Row],[first_name]]," ",bike_store_customer_order[[#This Row],[last_name]])</f>
        <v>Christia Carson</v>
      </c>
    </row>
    <row r="1866" spans="1:20" x14ac:dyDescent="0.3">
      <c r="A1866">
        <v>5</v>
      </c>
      <c r="B1866" s="1" t="s">
        <v>2083</v>
      </c>
      <c r="C1866" s="1" t="s">
        <v>2084</v>
      </c>
      <c r="D1866" s="1" t="s">
        <v>2085</v>
      </c>
      <c r="E1866" s="1" t="s">
        <v>174</v>
      </c>
      <c r="F1866" s="1" t="s">
        <v>21</v>
      </c>
      <c r="G1866">
        <v>571</v>
      </c>
      <c r="H1866">
        <v>2</v>
      </c>
      <c r="I1866">
        <v>9</v>
      </c>
      <c r="J1866">
        <v>1</v>
      </c>
      <c r="K1866">
        <v>0.1</v>
      </c>
      <c r="L1866" s="1" t="s">
        <v>308</v>
      </c>
      <c r="M1866">
        <v>9</v>
      </c>
      <c r="N1866">
        <v>5</v>
      </c>
      <c r="O1866">
        <v>2999.99</v>
      </c>
      <c r="P1866">
        <v>2016</v>
      </c>
      <c r="Q1866" s="1" t="s">
        <v>309</v>
      </c>
      <c r="R1866" s="1" t="s">
        <v>204</v>
      </c>
      <c r="S1866">
        <v>2699.991</v>
      </c>
      <c r="T1866" t="str">
        <f>_xlfn.CONCAT(bike_store_customer_order[[#This Row],[first_name]]," ",bike_store_customer_order[[#This Row],[last_name]])</f>
        <v>Charolette Rice</v>
      </c>
    </row>
    <row r="1867" spans="1:20" x14ac:dyDescent="0.3">
      <c r="A1867">
        <v>46</v>
      </c>
      <c r="B1867" s="1" t="s">
        <v>1229</v>
      </c>
      <c r="C1867" s="1" t="s">
        <v>652</v>
      </c>
      <c r="D1867" s="1" t="s">
        <v>1230</v>
      </c>
      <c r="E1867" s="1" t="s">
        <v>146</v>
      </c>
      <c r="F1867" s="1" t="s">
        <v>21</v>
      </c>
      <c r="G1867">
        <v>132</v>
      </c>
      <c r="H1867">
        <v>3</v>
      </c>
      <c r="I1867">
        <v>9</v>
      </c>
      <c r="J1867">
        <v>1</v>
      </c>
      <c r="K1867">
        <v>0.1</v>
      </c>
      <c r="L1867" s="1" t="s">
        <v>308</v>
      </c>
      <c r="M1867">
        <v>9</v>
      </c>
      <c r="N1867">
        <v>5</v>
      </c>
      <c r="O1867">
        <v>2999.99</v>
      </c>
      <c r="P1867">
        <v>2016</v>
      </c>
      <c r="Q1867" s="1" t="s">
        <v>309</v>
      </c>
      <c r="R1867" s="1" t="s">
        <v>204</v>
      </c>
      <c r="S1867">
        <v>2699.991</v>
      </c>
      <c r="T1867" t="str">
        <f>_xlfn.CONCAT(bike_store_customer_order[[#This Row],[first_name]]," ",bike_store_customer_order[[#This Row],[last_name]])</f>
        <v>Monika Berg</v>
      </c>
    </row>
    <row r="1868" spans="1:20" x14ac:dyDescent="0.3">
      <c r="A1868">
        <v>53</v>
      </c>
      <c r="B1868" s="1" t="s">
        <v>1971</v>
      </c>
      <c r="C1868" s="1" t="s">
        <v>1972</v>
      </c>
      <c r="D1868" s="1" t="s">
        <v>1973</v>
      </c>
      <c r="E1868" s="1" t="s">
        <v>37</v>
      </c>
      <c r="F1868" s="1" t="s">
        <v>21</v>
      </c>
      <c r="G1868">
        <v>389</v>
      </c>
      <c r="H1868">
        <v>5</v>
      </c>
      <c r="I1868">
        <v>9</v>
      </c>
      <c r="J1868">
        <v>1</v>
      </c>
      <c r="K1868">
        <v>0.2</v>
      </c>
      <c r="L1868" s="1" t="s">
        <v>308</v>
      </c>
      <c r="M1868">
        <v>9</v>
      </c>
      <c r="N1868">
        <v>5</v>
      </c>
      <c r="O1868">
        <v>2999.99</v>
      </c>
      <c r="P1868">
        <v>2016</v>
      </c>
      <c r="Q1868" s="1" t="s">
        <v>309</v>
      </c>
      <c r="R1868" s="1" t="s">
        <v>204</v>
      </c>
      <c r="S1868">
        <v>2399.9919999999997</v>
      </c>
      <c r="T1868" t="str">
        <f>_xlfn.CONCAT(bike_store_customer_order[[#This Row],[first_name]]," ",bike_store_customer_order[[#This Row],[last_name]])</f>
        <v>Saturnina Garner</v>
      </c>
    </row>
    <row r="1869" spans="1:20" x14ac:dyDescent="0.3">
      <c r="A1869">
        <v>181</v>
      </c>
      <c r="B1869" s="1" t="s">
        <v>1624</v>
      </c>
      <c r="C1869" s="1" t="s">
        <v>931</v>
      </c>
      <c r="D1869" s="1" t="s">
        <v>2983</v>
      </c>
      <c r="E1869" s="1" t="s">
        <v>209</v>
      </c>
      <c r="F1869" s="1" t="s">
        <v>21</v>
      </c>
      <c r="G1869">
        <v>283</v>
      </c>
      <c r="H1869">
        <v>1</v>
      </c>
      <c r="I1869">
        <v>9</v>
      </c>
      <c r="J1869">
        <v>1</v>
      </c>
      <c r="K1869">
        <v>0.05</v>
      </c>
      <c r="L1869" s="1" t="s">
        <v>308</v>
      </c>
      <c r="M1869">
        <v>9</v>
      </c>
      <c r="N1869">
        <v>5</v>
      </c>
      <c r="O1869">
        <v>2999.99</v>
      </c>
      <c r="P1869">
        <v>2016</v>
      </c>
      <c r="Q1869" s="1" t="s">
        <v>309</v>
      </c>
      <c r="R1869" s="1" t="s">
        <v>204</v>
      </c>
      <c r="S1869">
        <v>2849.9904999999999</v>
      </c>
      <c r="T1869" t="str">
        <f>_xlfn.CONCAT(bike_store_customer_order[[#This Row],[first_name]]," ",bike_store_customer_order[[#This Row],[last_name]])</f>
        <v>Olevia Pitts</v>
      </c>
    </row>
    <row r="1870" spans="1:20" x14ac:dyDescent="0.3">
      <c r="A1870">
        <v>307</v>
      </c>
      <c r="B1870" s="1" t="s">
        <v>832</v>
      </c>
      <c r="C1870" s="1" t="s">
        <v>833</v>
      </c>
      <c r="D1870" s="1" t="s">
        <v>834</v>
      </c>
      <c r="E1870" s="1" t="s">
        <v>37</v>
      </c>
      <c r="F1870" s="1" t="s">
        <v>21</v>
      </c>
      <c r="G1870">
        <v>225</v>
      </c>
      <c r="H1870">
        <v>2</v>
      </c>
      <c r="I1870">
        <v>9</v>
      </c>
      <c r="J1870">
        <v>1</v>
      </c>
      <c r="K1870">
        <v>0.1</v>
      </c>
      <c r="L1870" s="1" t="s">
        <v>308</v>
      </c>
      <c r="M1870">
        <v>9</v>
      </c>
      <c r="N1870">
        <v>5</v>
      </c>
      <c r="O1870">
        <v>2999.99</v>
      </c>
      <c r="P1870">
        <v>2016</v>
      </c>
      <c r="Q1870" s="1" t="s">
        <v>309</v>
      </c>
      <c r="R1870" s="1" t="s">
        <v>204</v>
      </c>
      <c r="S1870">
        <v>2699.991</v>
      </c>
      <c r="T1870" t="str">
        <f>_xlfn.CONCAT(bike_store_customer_order[[#This Row],[first_name]]," ",bike_store_customer_order[[#This Row],[last_name]])</f>
        <v>Fransisca Nicholson</v>
      </c>
    </row>
    <row r="1871" spans="1:20" x14ac:dyDescent="0.3">
      <c r="A1871">
        <v>506</v>
      </c>
      <c r="B1871" s="1" t="s">
        <v>3119</v>
      </c>
      <c r="C1871" s="1" t="s">
        <v>931</v>
      </c>
      <c r="D1871" s="1" t="s">
        <v>3120</v>
      </c>
      <c r="E1871" s="1" t="s">
        <v>180</v>
      </c>
      <c r="F1871" s="1" t="s">
        <v>21</v>
      </c>
      <c r="G1871">
        <v>527</v>
      </c>
      <c r="H1871">
        <v>4</v>
      </c>
      <c r="I1871">
        <v>9</v>
      </c>
      <c r="J1871">
        <v>2</v>
      </c>
      <c r="K1871">
        <v>0.2</v>
      </c>
      <c r="L1871" s="1" t="s">
        <v>308</v>
      </c>
      <c r="M1871">
        <v>9</v>
      </c>
      <c r="N1871">
        <v>5</v>
      </c>
      <c r="O1871">
        <v>2999.99</v>
      </c>
      <c r="P1871">
        <v>2016</v>
      </c>
      <c r="Q1871" s="1" t="s">
        <v>309</v>
      </c>
      <c r="R1871" s="1" t="s">
        <v>204</v>
      </c>
      <c r="S1871">
        <v>4799.9839999999995</v>
      </c>
      <c r="T1871" t="str">
        <f>_xlfn.CONCAT(bike_store_customer_order[[#This Row],[first_name]]," ",bike_store_customer_order[[#This Row],[last_name]])</f>
        <v>Irving Pitts</v>
      </c>
    </row>
    <row r="1872" spans="1:20" x14ac:dyDescent="0.3">
      <c r="A1872">
        <v>529</v>
      </c>
      <c r="B1872" s="1" t="s">
        <v>2342</v>
      </c>
      <c r="C1872" s="1" t="s">
        <v>2343</v>
      </c>
      <c r="D1872" s="1" t="s">
        <v>2344</v>
      </c>
      <c r="E1872" s="1" t="s">
        <v>176</v>
      </c>
      <c r="F1872" s="1" t="s">
        <v>21</v>
      </c>
      <c r="G1872">
        <v>79</v>
      </c>
      <c r="H1872">
        <v>1</v>
      </c>
      <c r="I1872">
        <v>9</v>
      </c>
      <c r="J1872">
        <v>2</v>
      </c>
      <c r="K1872">
        <v>0.1</v>
      </c>
      <c r="L1872" s="1" t="s">
        <v>308</v>
      </c>
      <c r="M1872">
        <v>9</v>
      </c>
      <c r="N1872">
        <v>5</v>
      </c>
      <c r="O1872">
        <v>2999.99</v>
      </c>
      <c r="P1872">
        <v>2016</v>
      </c>
      <c r="Q1872" s="1" t="s">
        <v>309</v>
      </c>
      <c r="R1872" s="1" t="s">
        <v>204</v>
      </c>
      <c r="S1872">
        <v>5399.982</v>
      </c>
      <c r="T1872" t="str">
        <f>_xlfn.CONCAT(bike_store_customer_order[[#This Row],[first_name]]," ",bike_store_customer_order[[#This Row],[last_name]])</f>
        <v>Ellena Clements</v>
      </c>
    </row>
    <row r="1873" spans="1:20" x14ac:dyDescent="0.3">
      <c r="A1873">
        <v>540</v>
      </c>
      <c r="B1873" s="1" t="s">
        <v>579</v>
      </c>
      <c r="C1873" s="1" t="s">
        <v>826</v>
      </c>
      <c r="D1873" s="1" t="s">
        <v>3121</v>
      </c>
      <c r="E1873" s="1" t="s">
        <v>115</v>
      </c>
      <c r="F1873" s="1" t="s">
        <v>21</v>
      </c>
      <c r="G1873">
        <v>268</v>
      </c>
      <c r="H1873">
        <v>3</v>
      </c>
      <c r="I1873">
        <v>9</v>
      </c>
      <c r="J1873">
        <v>1</v>
      </c>
      <c r="K1873">
        <v>0.1</v>
      </c>
      <c r="L1873" s="1" t="s">
        <v>308</v>
      </c>
      <c r="M1873">
        <v>9</v>
      </c>
      <c r="N1873">
        <v>5</v>
      </c>
      <c r="O1873">
        <v>2999.99</v>
      </c>
      <c r="P1873">
        <v>2016</v>
      </c>
      <c r="Q1873" s="1" t="s">
        <v>309</v>
      </c>
      <c r="R1873" s="1" t="s">
        <v>204</v>
      </c>
      <c r="S1873">
        <v>2699.991</v>
      </c>
      <c r="T1873" t="str">
        <f>_xlfn.CONCAT(bike_store_customer_order[[#This Row],[first_name]]," ",bike_store_customer_order[[#This Row],[last_name]])</f>
        <v>Shery Randolph</v>
      </c>
    </row>
    <row r="1874" spans="1:20" x14ac:dyDescent="0.3">
      <c r="A1874">
        <v>541</v>
      </c>
      <c r="B1874" s="1" t="s">
        <v>1298</v>
      </c>
      <c r="C1874" s="1" t="s">
        <v>1299</v>
      </c>
      <c r="D1874" s="1" t="s">
        <v>1300</v>
      </c>
      <c r="E1874" s="1" t="s">
        <v>155</v>
      </c>
      <c r="F1874" s="1" t="s">
        <v>21</v>
      </c>
      <c r="G1874">
        <v>18</v>
      </c>
      <c r="H1874">
        <v>5</v>
      </c>
      <c r="I1874">
        <v>9</v>
      </c>
      <c r="J1874">
        <v>2</v>
      </c>
      <c r="K1874">
        <v>0.1</v>
      </c>
      <c r="L1874" s="1" t="s">
        <v>308</v>
      </c>
      <c r="M1874">
        <v>9</v>
      </c>
      <c r="N1874">
        <v>5</v>
      </c>
      <c r="O1874">
        <v>2999.99</v>
      </c>
      <c r="P1874">
        <v>2016</v>
      </c>
      <c r="Q1874" s="1" t="s">
        <v>309</v>
      </c>
      <c r="R1874" s="1" t="s">
        <v>204</v>
      </c>
      <c r="S1874">
        <v>5399.982</v>
      </c>
      <c r="T1874" t="str">
        <f>_xlfn.CONCAT(bike_store_customer_order[[#This Row],[first_name]]," ",bike_store_customer_order[[#This Row],[last_name]])</f>
        <v>Lanita Burton</v>
      </c>
    </row>
    <row r="1875" spans="1:20" x14ac:dyDescent="0.3">
      <c r="A1875">
        <v>569</v>
      </c>
      <c r="B1875" s="1" t="s">
        <v>2231</v>
      </c>
      <c r="C1875" s="1" t="s">
        <v>2181</v>
      </c>
      <c r="D1875" s="1" t="s">
        <v>2232</v>
      </c>
      <c r="E1875" s="1" t="s">
        <v>176</v>
      </c>
      <c r="F1875" s="1" t="s">
        <v>21</v>
      </c>
      <c r="G1875">
        <v>524</v>
      </c>
      <c r="H1875">
        <v>3</v>
      </c>
      <c r="I1875">
        <v>9</v>
      </c>
      <c r="J1875">
        <v>1</v>
      </c>
      <c r="K1875">
        <v>0.2</v>
      </c>
      <c r="L1875" s="1" t="s">
        <v>308</v>
      </c>
      <c r="M1875">
        <v>9</v>
      </c>
      <c r="N1875">
        <v>5</v>
      </c>
      <c r="O1875">
        <v>2999.99</v>
      </c>
      <c r="P1875">
        <v>2016</v>
      </c>
      <c r="Q1875" s="1" t="s">
        <v>309</v>
      </c>
      <c r="R1875" s="1" t="s">
        <v>204</v>
      </c>
      <c r="S1875">
        <v>2399.9919999999997</v>
      </c>
      <c r="T1875" t="str">
        <f>_xlfn.CONCAT(bike_store_customer_order[[#This Row],[first_name]]," ",bike_store_customer_order[[#This Row],[last_name]])</f>
        <v>Lucas Estes</v>
      </c>
    </row>
    <row r="1876" spans="1:20" x14ac:dyDescent="0.3">
      <c r="A1876">
        <v>581</v>
      </c>
      <c r="B1876" s="1" t="s">
        <v>844</v>
      </c>
      <c r="C1876" s="1" t="s">
        <v>845</v>
      </c>
      <c r="D1876" s="1" t="s">
        <v>846</v>
      </c>
      <c r="E1876" s="1" t="s">
        <v>75</v>
      </c>
      <c r="F1876" s="1" t="s">
        <v>21</v>
      </c>
      <c r="G1876">
        <v>580</v>
      </c>
      <c r="H1876">
        <v>4</v>
      </c>
      <c r="I1876">
        <v>9</v>
      </c>
      <c r="J1876">
        <v>2</v>
      </c>
      <c r="K1876">
        <v>7.0000000000000007E-2</v>
      </c>
      <c r="L1876" s="1" t="s">
        <v>308</v>
      </c>
      <c r="M1876">
        <v>9</v>
      </c>
      <c r="N1876">
        <v>5</v>
      </c>
      <c r="O1876">
        <v>2999.99</v>
      </c>
      <c r="P1876">
        <v>2016</v>
      </c>
      <c r="Q1876" s="1" t="s">
        <v>309</v>
      </c>
      <c r="R1876" s="1" t="s">
        <v>204</v>
      </c>
      <c r="S1876">
        <v>5579.9813999999997</v>
      </c>
      <c r="T1876" t="str">
        <f>_xlfn.CONCAT(bike_store_customer_order[[#This Row],[first_name]]," ",bike_store_customer_order[[#This Row],[last_name]])</f>
        <v>Vonda Berger</v>
      </c>
    </row>
    <row r="1877" spans="1:20" x14ac:dyDescent="0.3">
      <c r="A1877">
        <v>696</v>
      </c>
      <c r="B1877" s="1" t="s">
        <v>3122</v>
      </c>
      <c r="C1877" s="1" t="s">
        <v>2925</v>
      </c>
      <c r="D1877" s="1" t="s">
        <v>3123</v>
      </c>
      <c r="E1877" s="1" t="s">
        <v>146</v>
      </c>
      <c r="F1877" s="1" t="s">
        <v>21</v>
      </c>
      <c r="G1877">
        <v>19</v>
      </c>
      <c r="H1877">
        <v>2</v>
      </c>
      <c r="I1877">
        <v>9</v>
      </c>
      <c r="J1877">
        <v>2</v>
      </c>
      <c r="K1877">
        <v>0.2</v>
      </c>
      <c r="L1877" s="1" t="s">
        <v>308</v>
      </c>
      <c r="M1877">
        <v>9</v>
      </c>
      <c r="N1877">
        <v>5</v>
      </c>
      <c r="O1877">
        <v>2999.99</v>
      </c>
      <c r="P1877">
        <v>2016</v>
      </c>
      <c r="Q1877" s="1" t="s">
        <v>309</v>
      </c>
      <c r="R1877" s="1" t="s">
        <v>204</v>
      </c>
      <c r="S1877">
        <v>4799.9839999999995</v>
      </c>
      <c r="T1877" t="str">
        <f>_xlfn.CONCAT(bike_store_customer_order[[#This Row],[first_name]]," ",bike_store_customer_order[[#This Row],[last_name]])</f>
        <v>Norine Huffman</v>
      </c>
    </row>
    <row r="1878" spans="1:20" x14ac:dyDescent="0.3">
      <c r="A1878">
        <v>712</v>
      </c>
      <c r="B1878" s="1" t="s">
        <v>1318</v>
      </c>
      <c r="C1878" s="1" t="s">
        <v>1319</v>
      </c>
      <c r="D1878" s="1" t="s">
        <v>1320</v>
      </c>
      <c r="E1878" s="1" t="s">
        <v>181</v>
      </c>
      <c r="F1878" s="1" t="s">
        <v>21</v>
      </c>
      <c r="G1878">
        <v>495</v>
      </c>
      <c r="H1878">
        <v>2</v>
      </c>
      <c r="I1878">
        <v>9</v>
      </c>
      <c r="J1878">
        <v>1</v>
      </c>
      <c r="K1878">
        <v>0.05</v>
      </c>
      <c r="L1878" s="1" t="s">
        <v>308</v>
      </c>
      <c r="M1878">
        <v>9</v>
      </c>
      <c r="N1878">
        <v>5</v>
      </c>
      <c r="O1878">
        <v>2999.99</v>
      </c>
      <c r="P1878">
        <v>2016</v>
      </c>
      <c r="Q1878" s="1" t="s">
        <v>309</v>
      </c>
      <c r="R1878" s="1" t="s">
        <v>204</v>
      </c>
      <c r="S1878">
        <v>2849.9904999999999</v>
      </c>
      <c r="T1878" t="str">
        <f>_xlfn.CONCAT(bike_store_customer_order[[#This Row],[first_name]]," ",bike_store_customer_order[[#This Row],[last_name]])</f>
        <v>Kecia Olsen</v>
      </c>
    </row>
    <row r="1879" spans="1:20" x14ac:dyDescent="0.3">
      <c r="A1879">
        <v>923</v>
      </c>
      <c r="B1879" s="1" t="s">
        <v>3124</v>
      </c>
      <c r="C1879" s="1" t="s">
        <v>931</v>
      </c>
      <c r="D1879" s="1" t="s">
        <v>3125</v>
      </c>
      <c r="E1879" s="1" t="s">
        <v>151</v>
      </c>
      <c r="F1879" s="1" t="s">
        <v>21</v>
      </c>
      <c r="G1879">
        <v>20</v>
      </c>
      <c r="H1879">
        <v>1</v>
      </c>
      <c r="I1879">
        <v>9</v>
      </c>
      <c r="J1879">
        <v>1</v>
      </c>
      <c r="K1879">
        <v>7.0000000000000007E-2</v>
      </c>
      <c r="L1879" s="1" t="s">
        <v>308</v>
      </c>
      <c r="M1879">
        <v>9</v>
      </c>
      <c r="N1879">
        <v>5</v>
      </c>
      <c r="O1879">
        <v>2999.99</v>
      </c>
      <c r="P1879">
        <v>2016</v>
      </c>
      <c r="Q1879" s="1" t="s">
        <v>309</v>
      </c>
      <c r="R1879" s="1" t="s">
        <v>204</v>
      </c>
      <c r="S1879">
        <v>2789.9906999999998</v>
      </c>
      <c r="T1879" t="str">
        <f>_xlfn.CONCAT(bike_store_customer_order[[#This Row],[first_name]]," ",bike_store_customer_order[[#This Row],[last_name]])</f>
        <v>Randee Pitts</v>
      </c>
    </row>
    <row r="1880" spans="1:20" x14ac:dyDescent="0.3">
      <c r="A1880">
        <v>952</v>
      </c>
      <c r="B1880" s="1" t="s">
        <v>1576</v>
      </c>
      <c r="C1880" s="1" t="s">
        <v>1577</v>
      </c>
      <c r="D1880" s="1" t="s">
        <v>1578</v>
      </c>
      <c r="E1880" s="1" t="s">
        <v>180</v>
      </c>
      <c r="F1880" s="1" t="s">
        <v>21</v>
      </c>
      <c r="G1880">
        <v>596</v>
      </c>
      <c r="H1880">
        <v>3</v>
      </c>
      <c r="I1880">
        <v>9</v>
      </c>
      <c r="J1880">
        <v>1</v>
      </c>
      <c r="K1880">
        <v>0.05</v>
      </c>
      <c r="L1880" s="1" t="s">
        <v>308</v>
      </c>
      <c r="M1880">
        <v>9</v>
      </c>
      <c r="N1880">
        <v>5</v>
      </c>
      <c r="O1880">
        <v>2999.99</v>
      </c>
      <c r="P1880">
        <v>2016</v>
      </c>
      <c r="Q1880" s="1" t="s">
        <v>309</v>
      </c>
      <c r="R1880" s="1" t="s">
        <v>204</v>
      </c>
      <c r="S1880">
        <v>2849.9904999999999</v>
      </c>
      <c r="T1880" t="str">
        <f>_xlfn.CONCAT(bike_store_customer_order[[#This Row],[first_name]]," ",bike_store_customer_order[[#This Row],[last_name]])</f>
        <v>Aileen Marquez</v>
      </c>
    </row>
    <row r="1881" spans="1:20" x14ac:dyDescent="0.3">
      <c r="A1881">
        <v>991</v>
      </c>
      <c r="B1881" s="1" t="s">
        <v>2809</v>
      </c>
      <c r="C1881" s="1" t="s">
        <v>1125</v>
      </c>
      <c r="D1881" s="1" t="s">
        <v>2810</v>
      </c>
      <c r="E1881" s="1" t="s">
        <v>151</v>
      </c>
      <c r="F1881" s="1" t="s">
        <v>21</v>
      </c>
      <c r="G1881">
        <v>103</v>
      </c>
      <c r="H1881">
        <v>5</v>
      </c>
      <c r="I1881">
        <v>9</v>
      </c>
      <c r="J1881">
        <v>2</v>
      </c>
      <c r="K1881">
        <v>0.1</v>
      </c>
      <c r="L1881" s="1" t="s">
        <v>308</v>
      </c>
      <c r="M1881">
        <v>9</v>
      </c>
      <c r="N1881">
        <v>5</v>
      </c>
      <c r="O1881">
        <v>2999.99</v>
      </c>
      <c r="P1881">
        <v>2016</v>
      </c>
      <c r="Q1881" s="1" t="s">
        <v>309</v>
      </c>
      <c r="R1881" s="1" t="s">
        <v>204</v>
      </c>
      <c r="S1881">
        <v>5399.982</v>
      </c>
      <c r="T1881" t="str">
        <f>_xlfn.CONCAT(bike_store_customer_order[[#This Row],[first_name]]," ",bike_store_customer_order[[#This Row],[last_name]])</f>
        <v>Brigida Larson</v>
      </c>
    </row>
    <row r="1882" spans="1:20" x14ac:dyDescent="0.3">
      <c r="A1882">
        <v>1048</v>
      </c>
      <c r="B1882" s="1" t="s">
        <v>856</v>
      </c>
      <c r="C1882" s="1" t="s">
        <v>857</v>
      </c>
      <c r="D1882" s="1" t="s">
        <v>858</v>
      </c>
      <c r="E1882" s="1" t="s">
        <v>137</v>
      </c>
      <c r="F1882" s="1" t="s">
        <v>21</v>
      </c>
      <c r="G1882">
        <v>491</v>
      </c>
      <c r="H1882">
        <v>1</v>
      </c>
      <c r="I1882">
        <v>9</v>
      </c>
      <c r="J1882">
        <v>2</v>
      </c>
      <c r="K1882">
        <v>0.2</v>
      </c>
      <c r="L1882" s="1" t="s">
        <v>308</v>
      </c>
      <c r="M1882">
        <v>9</v>
      </c>
      <c r="N1882">
        <v>5</v>
      </c>
      <c r="O1882">
        <v>2999.99</v>
      </c>
      <c r="P1882">
        <v>2016</v>
      </c>
      <c r="Q1882" s="1" t="s">
        <v>309</v>
      </c>
      <c r="R1882" s="1" t="s">
        <v>204</v>
      </c>
      <c r="S1882">
        <v>4799.9839999999995</v>
      </c>
      <c r="T1882" t="str">
        <f>_xlfn.CONCAT(bike_store_customer_order[[#This Row],[first_name]]," ",bike_store_customer_order[[#This Row],[last_name]])</f>
        <v>Ji Burt</v>
      </c>
    </row>
    <row r="1883" spans="1:20" x14ac:dyDescent="0.3">
      <c r="A1883">
        <v>1261</v>
      </c>
      <c r="B1883" s="1" t="s">
        <v>2357</v>
      </c>
      <c r="C1883" s="1" t="s">
        <v>2358</v>
      </c>
      <c r="D1883" s="1" t="s">
        <v>2359</v>
      </c>
      <c r="E1883" s="1" t="s">
        <v>79</v>
      </c>
      <c r="F1883" s="1" t="s">
        <v>21</v>
      </c>
      <c r="G1883">
        <v>468</v>
      </c>
      <c r="H1883">
        <v>2</v>
      </c>
      <c r="I1883">
        <v>9</v>
      </c>
      <c r="J1883">
        <v>2</v>
      </c>
      <c r="K1883">
        <v>0.05</v>
      </c>
      <c r="L1883" s="1" t="s">
        <v>308</v>
      </c>
      <c r="M1883">
        <v>9</v>
      </c>
      <c r="N1883">
        <v>5</v>
      </c>
      <c r="O1883">
        <v>2999.99</v>
      </c>
      <c r="P1883">
        <v>2016</v>
      </c>
      <c r="Q1883" s="1" t="s">
        <v>309</v>
      </c>
      <c r="R1883" s="1" t="s">
        <v>204</v>
      </c>
      <c r="S1883">
        <v>5699.9809999999998</v>
      </c>
      <c r="T1883" t="str">
        <f>_xlfn.CONCAT(bike_store_customer_order[[#This Row],[first_name]]," ",bike_store_customer_order[[#This Row],[last_name]])</f>
        <v>Adelaida Hancock</v>
      </c>
    </row>
    <row r="1884" spans="1:20" x14ac:dyDescent="0.3">
      <c r="A1884">
        <v>1272</v>
      </c>
      <c r="B1884" s="1" t="s">
        <v>119</v>
      </c>
      <c r="C1884" s="1" t="s">
        <v>3126</v>
      </c>
      <c r="D1884" s="1" t="s">
        <v>3127</v>
      </c>
      <c r="E1884" s="1" t="s">
        <v>23</v>
      </c>
      <c r="F1884" s="1" t="s">
        <v>21</v>
      </c>
      <c r="G1884">
        <v>576</v>
      </c>
      <c r="H1884">
        <v>1</v>
      </c>
      <c r="I1884">
        <v>9</v>
      </c>
      <c r="J1884">
        <v>1</v>
      </c>
      <c r="K1884">
        <v>0.1</v>
      </c>
      <c r="L1884" s="1" t="s">
        <v>308</v>
      </c>
      <c r="M1884">
        <v>9</v>
      </c>
      <c r="N1884">
        <v>5</v>
      </c>
      <c r="O1884">
        <v>2999.99</v>
      </c>
      <c r="P1884">
        <v>2016</v>
      </c>
      <c r="Q1884" s="1" t="s">
        <v>309</v>
      </c>
      <c r="R1884" s="1" t="s">
        <v>204</v>
      </c>
      <c r="S1884">
        <v>2699.991</v>
      </c>
      <c r="T1884" t="str">
        <f>_xlfn.CONCAT(bike_store_customer_order[[#This Row],[first_name]]," ",bike_store_customer_order[[#This Row],[last_name]])</f>
        <v>Houston Vasquez</v>
      </c>
    </row>
    <row r="1885" spans="1:20" x14ac:dyDescent="0.3">
      <c r="A1885">
        <v>1315</v>
      </c>
      <c r="B1885" s="1" t="s">
        <v>1368</v>
      </c>
      <c r="C1885" s="1" t="s">
        <v>2767</v>
      </c>
      <c r="D1885" s="1" t="s">
        <v>3128</v>
      </c>
      <c r="E1885" s="1" t="s">
        <v>151</v>
      </c>
      <c r="F1885" s="1" t="s">
        <v>21</v>
      </c>
      <c r="G1885">
        <v>525</v>
      </c>
      <c r="H1885">
        <v>1</v>
      </c>
      <c r="I1885">
        <v>9</v>
      </c>
      <c r="J1885">
        <v>2</v>
      </c>
      <c r="K1885">
        <v>7.0000000000000007E-2</v>
      </c>
      <c r="L1885" s="1" t="s">
        <v>308</v>
      </c>
      <c r="M1885">
        <v>9</v>
      </c>
      <c r="N1885">
        <v>5</v>
      </c>
      <c r="O1885">
        <v>2999.99</v>
      </c>
      <c r="P1885">
        <v>2016</v>
      </c>
      <c r="Q1885" s="1" t="s">
        <v>309</v>
      </c>
      <c r="R1885" s="1" t="s">
        <v>204</v>
      </c>
      <c r="S1885">
        <v>5579.9813999999997</v>
      </c>
      <c r="T1885" t="str">
        <f>_xlfn.CONCAT(bike_store_customer_order[[#This Row],[first_name]]," ",bike_store_customer_order[[#This Row],[last_name]])</f>
        <v>Omega Johnston</v>
      </c>
    </row>
    <row r="1886" spans="1:20" x14ac:dyDescent="0.3">
      <c r="A1886">
        <v>1333</v>
      </c>
      <c r="B1886" s="1" t="s">
        <v>1368</v>
      </c>
      <c r="C1886" s="1" t="s">
        <v>1369</v>
      </c>
      <c r="D1886" s="1" t="s">
        <v>1370</v>
      </c>
      <c r="E1886" s="1" t="s">
        <v>176</v>
      </c>
      <c r="F1886" s="1" t="s">
        <v>21</v>
      </c>
      <c r="G1886">
        <v>338</v>
      </c>
      <c r="H1886">
        <v>5</v>
      </c>
      <c r="I1886">
        <v>9</v>
      </c>
      <c r="J1886">
        <v>1</v>
      </c>
      <c r="K1886">
        <v>0.05</v>
      </c>
      <c r="L1886" s="1" t="s">
        <v>308</v>
      </c>
      <c r="M1886">
        <v>9</v>
      </c>
      <c r="N1886">
        <v>5</v>
      </c>
      <c r="O1886">
        <v>2999.99</v>
      </c>
      <c r="P1886">
        <v>2016</v>
      </c>
      <c r="Q1886" s="1" t="s">
        <v>309</v>
      </c>
      <c r="R1886" s="1" t="s">
        <v>204</v>
      </c>
      <c r="S1886">
        <v>2849.9904999999999</v>
      </c>
      <c r="T1886" t="str">
        <f>_xlfn.CONCAT(bike_store_customer_order[[#This Row],[first_name]]," ",bike_store_customer_order[[#This Row],[last_name]])</f>
        <v>Omega Huff</v>
      </c>
    </row>
    <row r="1887" spans="1:20" x14ac:dyDescent="0.3">
      <c r="A1887">
        <v>1430</v>
      </c>
      <c r="B1887" s="1" t="s">
        <v>3129</v>
      </c>
      <c r="C1887" s="1" t="s">
        <v>2098</v>
      </c>
      <c r="D1887" s="1" t="s">
        <v>3130</v>
      </c>
      <c r="E1887" s="1" t="s">
        <v>261</v>
      </c>
      <c r="F1887" s="1" t="s">
        <v>21</v>
      </c>
      <c r="G1887">
        <v>567</v>
      </c>
      <c r="H1887">
        <v>1</v>
      </c>
      <c r="I1887">
        <v>9</v>
      </c>
      <c r="J1887">
        <v>1</v>
      </c>
      <c r="K1887">
        <v>0.2</v>
      </c>
      <c r="L1887" s="1" t="s">
        <v>308</v>
      </c>
      <c r="M1887">
        <v>9</v>
      </c>
      <c r="N1887">
        <v>5</v>
      </c>
      <c r="O1887">
        <v>2999.99</v>
      </c>
      <c r="P1887">
        <v>2016</v>
      </c>
      <c r="Q1887" s="1" t="s">
        <v>309</v>
      </c>
      <c r="R1887" s="1" t="s">
        <v>204</v>
      </c>
      <c r="S1887">
        <v>2399.9919999999997</v>
      </c>
      <c r="T1887" t="str">
        <f>_xlfn.CONCAT(bike_store_customer_order[[#This Row],[first_name]]," ",bike_store_customer_order[[#This Row],[last_name]])</f>
        <v>Tayna Wade</v>
      </c>
    </row>
    <row r="1888" spans="1:20" x14ac:dyDescent="0.3">
      <c r="A1888">
        <v>571</v>
      </c>
      <c r="B1888" s="1" t="s">
        <v>1454</v>
      </c>
      <c r="C1888" s="1" t="s">
        <v>1311</v>
      </c>
      <c r="D1888" s="1" t="s">
        <v>1455</v>
      </c>
      <c r="E1888" s="1" t="s">
        <v>154</v>
      </c>
      <c r="F1888" s="1" t="s">
        <v>21</v>
      </c>
      <c r="G1888">
        <v>1237</v>
      </c>
      <c r="H1888">
        <v>2</v>
      </c>
      <c r="I1888">
        <v>87</v>
      </c>
      <c r="J1888">
        <v>2</v>
      </c>
      <c r="K1888">
        <v>0.1</v>
      </c>
      <c r="L1888" s="1" t="s">
        <v>366</v>
      </c>
      <c r="M1888">
        <v>9</v>
      </c>
      <c r="N1888">
        <v>1</v>
      </c>
      <c r="O1888">
        <v>189.99</v>
      </c>
      <c r="P1888">
        <v>2017</v>
      </c>
      <c r="Q1888" s="1" t="s">
        <v>309</v>
      </c>
      <c r="R1888" s="1" t="s">
        <v>17</v>
      </c>
      <c r="S1888">
        <v>341.98200000000003</v>
      </c>
      <c r="T1888" t="str">
        <f>_xlfn.CONCAT(bike_store_customer_order[[#This Row],[first_name]]," ",bike_store_customer_order[[#This Row],[last_name]])</f>
        <v>Kaley Blanchard</v>
      </c>
    </row>
    <row r="1889" spans="1:20" x14ac:dyDescent="0.3">
      <c r="A1889">
        <v>904</v>
      </c>
      <c r="B1889" s="1" t="s">
        <v>868</v>
      </c>
      <c r="C1889" s="1" t="s">
        <v>869</v>
      </c>
      <c r="D1889" s="1" t="s">
        <v>870</v>
      </c>
      <c r="E1889" s="1" t="s">
        <v>76</v>
      </c>
      <c r="F1889" s="1" t="s">
        <v>21</v>
      </c>
      <c r="G1889">
        <v>1336</v>
      </c>
      <c r="H1889">
        <v>4</v>
      </c>
      <c r="I1889">
        <v>207</v>
      </c>
      <c r="J1889">
        <v>1</v>
      </c>
      <c r="K1889">
        <v>0.1</v>
      </c>
      <c r="L1889" s="1" t="s">
        <v>379</v>
      </c>
      <c r="M1889">
        <v>9</v>
      </c>
      <c r="N1889">
        <v>4</v>
      </c>
      <c r="O1889">
        <v>3999.99</v>
      </c>
      <c r="P1889">
        <v>2018</v>
      </c>
      <c r="Q1889" s="1" t="s">
        <v>309</v>
      </c>
      <c r="R1889" s="1" t="s">
        <v>319</v>
      </c>
      <c r="S1889">
        <v>3599.991</v>
      </c>
      <c r="T1889" t="str">
        <f>_xlfn.CONCAT(bike_store_customer_order[[#This Row],[first_name]]," ",bike_store_customer_order[[#This Row],[last_name]])</f>
        <v>Jana Thomas</v>
      </c>
    </row>
    <row r="1890" spans="1:20" x14ac:dyDescent="0.3">
      <c r="A1890">
        <v>904</v>
      </c>
      <c r="B1890" s="1" t="s">
        <v>868</v>
      </c>
      <c r="C1890" s="1" t="s">
        <v>869</v>
      </c>
      <c r="D1890" s="1" t="s">
        <v>870</v>
      </c>
      <c r="E1890" s="1" t="s">
        <v>76</v>
      </c>
      <c r="F1890" s="1" t="s">
        <v>21</v>
      </c>
      <c r="G1890">
        <v>1336</v>
      </c>
      <c r="H1890">
        <v>5</v>
      </c>
      <c r="I1890">
        <v>185</v>
      </c>
      <c r="J1890">
        <v>1</v>
      </c>
      <c r="K1890">
        <v>0.1</v>
      </c>
      <c r="L1890" s="1" t="s">
        <v>370</v>
      </c>
      <c r="M1890">
        <v>9</v>
      </c>
      <c r="N1890">
        <v>5</v>
      </c>
      <c r="O1890">
        <v>2799.99</v>
      </c>
      <c r="P1890">
        <v>2018</v>
      </c>
      <c r="Q1890" s="1" t="s">
        <v>309</v>
      </c>
      <c r="R1890" s="1" t="s">
        <v>204</v>
      </c>
      <c r="S1890">
        <v>2519.991</v>
      </c>
      <c r="T1890" t="str">
        <f>_xlfn.CONCAT(bike_store_customer_order[[#This Row],[first_name]]," ",bike_store_customer_order[[#This Row],[last_name]])</f>
        <v>Jana Thomas</v>
      </c>
    </row>
    <row r="1891" spans="1:20" x14ac:dyDescent="0.3">
      <c r="A1891">
        <v>242</v>
      </c>
      <c r="B1891" s="1" t="s">
        <v>3131</v>
      </c>
      <c r="C1891" s="1" t="s">
        <v>524</v>
      </c>
      <c r="D1891" s="1" t="s">
        <v>3132</v>
      </c>
      <c r="E1891" s="1" t="s">
        <v>151</v>
      </c>
      <c r="F1891" s="1" t="s">
        <v>21</v>
      </c>
      <c r="G1891">
        <v>918</v>
      </c>
      <c r="H1891">
        <v>1</v>
      </c>
      <c r="I1891">
        <v>91</v>
      </c>
      <c r="J1891">
        <v>1</v>
      </c>
      <c r="K1891">
        <v>0.2</v>
      </c>
      <c r="L1891" s="1" t="s">
        <v>337</v>
      </c>
      <c r="M1891">
        <v>9</v>
      </c>
      <c r="N1891">
        <v>1</v>
      </c>
      <c r="O1891">
        <v>349.99</v>
      </c>
      <c r="P1891">
        <v>2017</v>
      </c>
      <c r="Q1891" s="1" t="s">
        <v>309</v>
      </c>
      <c r="R1891" s="1" t="s">
        <v>17</v>
      </c>
      <c r="S1891">
        <v>279.99200000000002</v>
      </c>
      <c r="T1891" t="str">
        <f>_xlfn.CONCAT(bike_store_customer_order[[#This Row],[first_name]]," ",bike_store_customer_order[[#This Row],[last_name]])</f>
        <v>Rutha Howell</v>
      </c>
    </row>
    <row r="1892" spans="1:20" x14ac:dyDescent="0.3">
      <c r="A1892">
        <v>957</v>
      </c>
      <c r="B1892" s="1" t="s">
        <v>3133</v>
      </c>
      <c r="C1892" s="1" t="s">
        <v>1505</v>
      </c>
      <c r="D1892" s="1" t="s">
        <v>3134</v>
      </c>
      <c r="E1892" s="1" t="s">
        <v>122</v>
      </c>
      <c r="F1892" s="1" t="s">
        <v>21</v>
      </c>
      <c r="G1892">
        <v>928</v>
      </c>
      <c r="H1892">
        <v>2</v>
      </c>
      <c r="I1892">
        <v>83</v>
      </c>
      <c r="J1892">
        <v>1</v>
      </c>
      <c r="K1892">
        <v>0.2</v>
      </c>
      <c r="L1892" s="1" t="s">
        <v>333</v>
      </c>
      <c r="M1892">
        <v>9</v>
      </c>
      <c r="N1892">
        <v>1</v>
      </c>
      <c r="O1892">
        <v>149.99</v>
      </c>
      <c r="P1892">
        <v>2017</v>
      </c>
      <c r="Q1892" s="1" t="s">
        <v>309</v>
      </c>
      <c r="R1892" s="1" t="s">
        <v>17</v>
      </c>
      <c r="S1892">
        <v>119.99200000000002</v>
      </c>
      <c r="T1892" t="str">
        <f>_xlfn.CONCAT(bike_store_customer_order[[#This Row],[first_name]]," ",bike_store_customer_order[[#This Row],[last_name]])</f>
        <v>Stephen Vega</v>
      </c>
    </row>
    <row r="1893" spans="1:20" x14ac:dyDescent="0.3">
      <c r="A1893">
        <v>176</v>
      </c>
      <c r="B1893" s="1" t="s">
        <v>1087</v>
      </c>
      <c r="C1893" s="1" t="s">
        <v>667</v>
      </c>
      <c r="D1893" s="1" t="s">
        <v>1088</v>
      </c>
      <c r="E1893" s="1" t="s">
        <v>150</v>
      </c>
      <c r="F1893" s="1" t="s">
        <v>21</v>
      </c>
      <c r="G1893">
        <v>1586</v>
      </c>
      <c r="H1893">
        <v>2</v>
      </c>
      <c r="I1893">
        <v>277</v>
      </c>
      <c r="J1893">
        <v>1</v>
      </c>
      <c r="K1893">
        <v>7.0000000000000007E-2</v>
      </c>
      <c r="L1893" s="1" t="s">
        <v>382</v>
      </c>
      <c r="M1893">
        <v>9</v>
      </c>
      <c r="N1893">
        <v>1</v>
      </c>
      <c r="O1893">
        <v>369.99</v>
      </c>
      <c r="P1893">
        <v>2018</v>
      </c>
      <c r="Q1893" s="1" t="s">
        <v>309</v>
      </c>
      <c r="R1893" s="1" t="s">
        <v>17</v>
      </c>
      <c r="S1893">
        <v>344.09069999999997</v>
      </c>
      <c r="T1893" t="str">
        <f>_xlfn.CONCAT(bike_store_customer_order[[#This Row],[first_name]]," ",bike_store_customer_order[[#This Row],[last_name]])</f>
        <v>Carley Reynolds</v>
      </c>
    </row>
    <row r="1894" spans="1:20" x14ac:dyDescent="0.3">
      <c r="A1894">
        <v>394</v>
      </c>
      <c r="B1894" s="1" t="s">
        <v>3135</v>
      </c>
      <c r="C1894" s="1" t="s">
        <v>1354</v>
      </c>
      <c r="D1894" s="1" t="s">
        <v>3136</v>
      </c>
      <c r="E1894" s="1" t="s">
        <v>150</v>
      </c>
      <c r="F1894" s="1" t="s">
        <v>21</v>
      </c>
      <c r="G1894">
        <v>872</v>
      </c>
      <c r="H1894">
        <v>1</v>
      </c>
      <c r="I1894">
        <v>62</v>
      </c>
      <c r="J1894">
        <v>2</v>
      </c>
      <c r="K1894">
        <v>7.0000000000000007E-2</v>
      </c>
      <c r="L1894" s="1" t="s">
        <v>326</v>
      </c>
      <c r="M1894">
        <v>9</v>
      </c>
      <c r="N1894">
        <v>4</v>
      </c>
      <c r="O1894">
        <v>3499.99</v>
      </c>
      <c r="P1894">
        <v>2017</v>
      </c>
      <c r="Q1894" s="1" t="s">
        <v>309</v>
      </c>
      <c r="R1894" s="1" t="s">
        <v>319</v>
      </c>
      <c r="S1894">
        <v>6509.9813999999988</v>
      </c>
      <c r="T1894" t="str">
        <f>_xlfn.CONCAT(bike_store_customer_order[[#This Row],[first_name]]," ",bike_store_customer_order[[#This Row],[last_name]])</f>
        <v>Virgen Clemons</v>
      </c>
    </row>
    <row r="1895" spans="1:20" x14ac:dyDescent="0.3">
      <c r="A1895">
        <v>237</v>
      </c>
      <c r="B1895" s="1" t="s">
        <v>3137</v>
      </c>
      <c r="C1895" s="1" t="s">
        <v>1864</v>
      </c>
      <c r="D1895" s="1" t="s">
        <v>3138</v>
      </c>
      <c r="E1895" s="1" t="s">
        <v>50</v>
      </c>
      <c r="F1895" s="1" t="s">
        <v>21</v>
      </c>
      <c r="G1895">
        <v>1504</v>
      </c>
      <c r="H1895">
        <v>1</v>
      </c>
      <c r="I1895">
        <v>276</v>
      </c>
      <c r="J1895">
        <v>1</v>
      </c>
      <c r="K1895">
        <v>7.0000000000000007E-2</v>
      </c>
      <c r="L1895" s="1" t="s">
        <v>383</v>
      </c>
      <c r="M1895">
        <v>9</v>
      </c>
      <c r="N1895">
        <v>1</v>
      </c>
      <c r="O1895">
        <v>319.99</v>
      </c>
      <c r="P1895">
        <v>2018</v>
      </c>
      <c r="Q1895" s="1" t="s">
        <v>309</v>
      </c>
      <c r="R1895" s="1" t="s">
        <v>17</v>
      </c>
      <c r="S1895">
        <v>297.59069999999997</v>
      </c>
      <c r="T1895" t="str">
        <f>_xlfn.CONCAT(bike_store_customer_order[[#This Row],[first_name]]," ",bike_store_customer_order[[#This Row],[last_name]])</f>
        <v>Elvera Peck</v>
      </c>
    </row>
    <row r="1896" spans="1:20" x14ac:dyDescent="0.3">
      <c r="A1896">
        <v>1262</v>
      </c>
      <c r="B1896" s="1" t="s">
        <v>3139</v>
      </c>
      <c r="C1896" s="1" t="s">
        <v>977</v>
      </c>
      <c r="D1896" s="1" t="s">
        <v>3140</v>
      </c>
      <c r="E1896" s="1" t="s">
        <v>79</v>
      </c>
      <c r="F1896" s="1" t="s">
        <v>21</v>
      </c>
      <c r="G1896">
        <v>1160</v>
      </c>
      <c r="H1896">
        <v>2</v>
      </c>
      <c r="I1896">
        <v>9</v>
      </c>
      <c r="J1896">
        <v>1</v>
      </c>
      <c r="K1896">
        <v>0.2</v>
      </c>
      <c r="L1896" s="1" t="s">
        <v>308</v>
      </c>
      <c r="M1896">
        <v>9</v>
      </c>
      <c r="N1896">
        <v>5</v>
      </c>
      <c r="O1896">
        <v>2999.99</v>
      </c>
      <c r="P1896">
        <v>2016</v>
      </c>
      <c r="Q1896" s="1" t="s">
        <v>309</v>
      </c>
      <c r="R1896" s="1" t="s">
        <v>204</v>
      </c>
      <c r="S1896">
        <v>2399.9919999999997</v>
      </c>
      <c r="T1896" t="str">
        <f>_xlfn.CONCAT(bike_store_customer_order[[#This Row],[first_name]]," ",bike_store_customer_order[[#This Row],[last_name]])</f>
        <v>Brianne Hays</v>
      </c>
    </row>
    <row r="1897" spans="1:20" x14ac:dyDescent="0.3">
      <c r="A1897">
        <v>87</v>
      </c>
      <c r="B1897" s="1" t="s">
        <v>1212</v>
      </c>
      <c r="C1897" s="1" t="s">
        <v>2457</v>
      </c>
      <c r="D1897" s="1" t="s">
        <v>2458</v>
      </c>
      <c r="E1897" s="1" t="s">
        <v>158</v>
      </c>
      <c r="F1897" s="1" t="s">
        <v>21</v>
      </c>
      <c r="G1897">
        <v>747</v>
      </c>
      <c r="H1897">
        <v>2</v>
      </c>
      <c r="I1897">
        <v>86</v>
      </c>
      <c r="J1897">
        <v>1</v>
      </c>
      <c r="K1897">
        <v>0.2</v>
      </c>
      <c r="L1897" s="1" t="s">
        <v>320</v>
      </c>
      <c r="M1897">
        <v>9</v>
      </c>
      <c r="N1897">
        <v>1</v>
      </c>
      <c r="O1897">
        <v>149.99</v>
      </c>
      <c r="P1897">
        <v>2017</v>
      </c>
      <c r="Q1897" s="1" t="s">
        <v>309</v>
      </c>
      <c r="R1897" s="1" t="s">
        <v>17</v>
      </c>
      <c r="S1897">
        <v>119.99200000000002</v>
      </c>
      <c r="T1897" t="str">
        <f>_xlfn.CONCAT(bike_store_customer_order[[#This Row],[first_name]]," ",bike_store_customer_order[[#This Row],[last_name]])</f>
        <v>Yan Mcgowan</v>
      </c>
    </row>
    <row r="1898" spans="1:20" x14ac:dyDescent="0.3">
      <c r="A1898">
        <v>87</v>
      </c>
      <c r="B1898" s="1" t="s">
        <v>1212</v>
      </c>
      <c r="C1898" s="1" t="s">
        <v>2457</v>
      </c>
      <c r="D1898" s="1" t="s">
        <v>2458</v>
      </c>
      <c r="E1898" s="1" t="s">
        <v>158</v>
      </c>
      <c r="F1898" s="1" t="s">
        <v>21</v>
      </c>
      <c r="G1898">
        <v>1514</v>
      </c>
      <c r="H1898">
        <v>2</v>
      </c>
      <c r="I1898">
        <v>203</v>
      </c>
      <c r="J1898">
        <v>2</v>
      </c>
      <c r="K1898">
        <v>0.05</v>
      </c>
      <c r="L1898" s="1" t="s">
        <v>378</v>
      </c>
      <c r="M1898">
        <v>9</v>
      </c>
      <c r="N1898">
        <v>5</v>
      </c>
      <c r="O1898">
        <v>4999.99</v>
      </c>
      <c r="P1898">
        <v>2018</v>
      </c>
      <c r="Q1898" s="1" t="s">
        <v>309</v>
      </c>
      <c r="R1898" s="1" t="s">
        <v>204</v>
      </c>
      <c r="S1898">
        <v>9499.9809999999998</v>
      </c>
      <c r="T1898" t="str">
        <f>_xlfn.CONCAT(bike_store_customer_order[[#This Row],[first_name]]," ",bike_store_customer_order[[#This Row],[last_name]])</f>
        <v>Yan Mcgowan</v>
      </c>
    </row>
    <row r="1899" spans="1:20" x14ac:dyDescent="0.3">
      <c r="A1899">
        <v>279</v>
      </c>
      <c r="B1899" s="1" t="s">
        <v>1749</v>
      </c>
      <c r="C1899" s="1" t="s">
        <v>1711</v>
      </c>
      <c r="D1899" s="1" t="s">
        <v>1750</v>
      </c>
      <c r="E1899" s="1" t="s">
        <v>150</v>
      </c>
      <c r="F1899" s="1" t="s">
        <v>21</v>
      </c>
      <c r="G1899">
        <v>1287</v>
      </c>
      <c r="H1899">
        <v>2</v>
      </c>
      <c r="I1899">
        <v>62</v>
      </c>
      <c r="J1899">
        <v>2</v>
      </c>
      <c r="K1899">
        <v>0.1</v>
      </c>
      <c r="L1899" s="1" t="s">
        <v>326</v>
      </c>
      <c r="M1899">
        <v>9</v>
      </c>
      <c r="N1899">
        <v>4</v>
      </c>
      <c r="O1899">
        <v>3499.99</v>
      </c>
      <c r="P1899">
        <v>2017</v>
      </c>
      <c r="Q1899" s="1" t="s">
        <v>309</v>
      </c>
      <c r="R1899" s="1" t="s">
        <v>319</v>
      </c>
      <c r="S1899">
        <v>6299.982</v>
      </c>
      <c r="T1899" t="str">
        <f>_xlfn.CONCAT(bike_store_customer_order[[#This Row],[first_name]]," ",bike_store_customer_order[[#This Row],[last_name]])</f>
        <v>Justina Long</v>
      </c>
    </row>
    <row r="1900" spans="1:20" x14ac:dyDescent="0.3">
      <c r="A1900">
        <v>194</v>
      </c>
      <c r="B1900" s="1" t="s">
        <v>1430</v>
      </c>
      <c r="C1900" s="1" t="s">
        <v>1726</v>
      </c>
      <c r="D1900" s="1" t="s">
        <v>1727</v>
      </c>
      <c r="E1900" s="1" t="s">
        <v>181</v>
      </c>
      <c r="F1900" s="1" t="s">
        <v>21</v>
      </c>
      <c r="G1900">
        <v>1049</v>
      </c>
      <c r="H1900">
        <v>1</v>
      </c>
      <c r="I1900">
        <v>9</v>
      </c>
      <c r="J1900">
        <v>1</v>
      </c>
      <c r="K1900">
        <v>0.1</v>
      </c>
      <c r="L1900" s="1" t="s">
        <v>308</v>
      </c>
      <c r="M1900">
        <v>9</v>
      </c>
      <c r="N1900">
        <v>5</v>
      </c>
      <c r="O1900">
        <v>2999.99</v>
      </c>
      <c r="P1900">
        <v>2016</v>
      </c>
      <c r="Q1900" s="1" t="s">
        <v>309</v>
      </c>
      <c r="R1900" s="1" t="s">
        <v>204</v>
      </c>
      <c r="S1900">
        <v>2699.991</v>
      </c>
      <c r="T1900" t="str">
        <f>_xlfn.CONCAT(bike_store_customer_order[[#This Row],[first_name]]," ",bike_store_customer_order[[#This Row],[last_name]])</f>
        <v>Dorine Roberson</v>
      </c>
    </row>
    <row r="1901" spans="1:20" x14ac:dyDescent="0.3">
      <c r="A1901">
        <v>231</v>
      </c>
      <c r="B1901" s="1" t="s">
        <v>2022</v>
      </c>
      <c r="C1901" s="1" t="s">
        <v>1492</v>
      </c>
      <c r="D1901" s="1" t="s">
        <v>2023</v>
      </c>
      <c r="E1901" s="1" t="s">
        <v>174</v>
      </c>
      <c r="F1901" s="1" t="s">
        <v>21</v>
      </c>
      <c r="G1901">
        <v>1296</v>
      </c>
      <c r="H1901">
        <v>2</v>
      </c>
      <c r="I1901">
        <v>90</v>
      </c>
      <c r="J1901">
        <v>1</v>
      </c>
      <c r="K1901">
        <v>0.1</v>
      </c>
      <c r="L1901" s="1" t="s">
        <v>328</v>
      </c>
      <c r="M1901">
        <v>9</v>
      </c>
      <c r="N1901">
        <v>1</v>
      </c>
      <c r="O1901">
        <v>209.99</v>
      </c>
      <c r="P1901">
        <v>2017</v>
      </c>
      <c r="Q1901" s="1" t="s">
        <v>309</v>
      </c>
      <c r="R1901" s="1" t="s">
        <v>17</v>
      </c>
      <c r="S1901">
        <v>188.99100000000001</v>
      </c>
      <c r="T1901" t="str">
        <f>_xlfn.CONCAT(bike_store_customer_order[[#This Row],[first_name]]," ",bike_store_customer_order[[#This Row],[last_name]])</f>
        <v>Jenee Rasmussen</v>
      </c>
    </row>
    <row r="1902" spans="1:20" x14ac:dyDescent="0.3">
      <c r="A1902">
        <v>231</v>
      </c>
      <c r="B1902" s="1" t="s">
        <v>2022</v>
      </c>
      <c r="C1902" s="1" t="s">
        <v>1492</v>
      </c>
      <c r="D1902" s="1" t="s">
        <v>2023</v>
      </c>
      <c r="E1902" s="1" t="s">
        <v>174</v>
      </c>
      <c r="F1902" s="1" t="s">
        <v>21</v>
      </c>
      <c r="G1902">
        <v>1587</v>
      </c>
      <c r="H1902">
        <v>2</v>
      </c>
      <c r="I1902">
        <v>63</v>
      </c>
      <c r="J1902">
        <v>2</v>
      </c>
      <c r="K1902">
        <v>0.05</v>
      </c>
      <c r="L1902" s="1" t="s">
        <v>318</v>
      </c>
      <c r="M1902">
        <v>9</v>
      </c>
      <c r="N1902">
        <v>4</v>
      </c>
      <c r="O1902">
        <v>3499.99</v>
      </c>
      <c r="P1902">
        <v>2017</v>
      </c>
      <c r="Q1902" s="1" t="s">
        <v>309</v>
      </c>
      <c r="R1902" s="1" t="s">
        <v>319</v>
      </c>
      <c r="S1902">
        <v>6649.9809999999989</v>
      </c>
      <c r="T1902" t="str">
        <f>_xlfn.CONCAT(bike_store_customer_order[[#This Row],[first_name]]," ",bike_store_customer_order[[#This Row],[last_name]])</f>
        <v>Jenee Rasmussen</v>
      </c>
    </row>
    <row r="1903" spans="1:20" x14ac:dyDescent="0.3">
      <c r="A1903">
        <v>157</v>
      </c>
      <c r="B1903" s="1" t="s">
        <v>1470</v>
      </c>
      <c r="C1903" s="1" t="s">
        <v>1276</v>
      </c>
      <c r="D1903" s="1" t="s">
        <v>1471</v>
      </c>
      <c r="E1903" s="1" t="s">
        <v>50</v>
      </c>
      <c r="F1903" s="1" t="s">
        <v>21</v>
      </c>
      <c r="G1903">
        <v>1585</v>
      </c>
      <c r="H1903">
        <v>3</v>
      </c>
      <c r="I1903">
        <v>207</v>
      </c>
      <c r="J1903">
        <v>2</v>
      </c>
      <c r="K1903">
        <v>7.0000000000000007E-2</v>
      </c>
      <c r="L1903" s="1" t="s">
        <v>379</v>
      </c>
      <c r="M1903">
        <v>9</v>
      </c>
      <c r="N1903">
        <v>4</v>
      </c>
      <c r="O1903">
        <v>3999.99</v>
      </c>
      <c r="P1903">
        <v>2018</v>
      </c>
      <c r="Q1903" s="1" t="s">
        <v>309</v>
      </c>
      <c r="R1903" s="1" t="s">
        <v>319</v>
      </c>
      <c r="S1903">
        <v>7439.9813999999988</v>
      </c>
      <c r="T1903" t="str">
        <f>_xlfn.CONCAT(bike_store_customer_order[[#This Row],[first_name]]," ",bike_store_customer_order[[#This Row],[last_name]])</f>
        <v>Carola Rodriquez</v>
      </c>
    </row>
    <row r="1904" spans="1:20" x14ac:dyDescent="0.3">
      <c r="A1904">
        <v>1251</v>
      </c>
      <c r="B1904" s="1" t="s">
        <v>1593</v>
      </c>
      <c r="C1904" s="1" t="s">
        <v>1172</v>
      </c>
      <c r="D1904" s="1" t="s">
        <v>1594</v>
      </c>
      <c r="E1904" s="1" t="s">
        <v>37</v>
      </c>
      <c r="F1904" s="1" t="s">
        <v>21</v>
      </c>
      <c r="G1904">
        <v>815</v>
      </c>
      <c r="H1904">
        <v>3</v>
      </c>
      <c r="I1904">
        <v>87</v>
      </c>
      <c r="J1904">
        <v>2</v>
      </c>
      <c r="K1904">
        <v>0.1</v>
      </c>
      <c r="L1904" s="1" t="s">
        <v>366</v>
      </c>
      <c r="M1904">
        <v>9</v>
      </c>
      <c r="N1904">
        <v>1</v>
      </c>
      <c r="O1904">
        <v>189.99</v>
      </c>
      <c r="P1904">
        <v>2017</v>
      </c>
      <c r="Q1904" s="1" t="s">
        <v>309</v>
      </c>
      <c r="R1904" s="1" t="s">
        <v>17</v>
      </c>
      <c r="S1904">
        <v>341.98200000000003</v>
      </c>
      <c r="T1904" t="str">
        <f>_xlfn.CONCAT(bike_store_customer_order[[#This Row],[first_name]]," ",bike_store_customer_order[[#This Row],[last_name]])</f>
        <v>Nanette Roman</v>
      </c>
    </row>
    <row r="1905" spans="1:20" x14ac:dyDescent="0.3">
      <c r="A1905">
        <v>188</v>
      </c>
      <c r="B1905" s="1" t="s">
        <v>2472</v>
      </c>
      <c r="C1905" s="1" t="s">
        <v>2473</v>
      </c>
      <c r="D1905" s="1" t="s">
        <v>2474</v>
      </c>
      <c r="E1905" s="1" t="s">
        <v>144</v>
      </c>
      <c r="F1905" s="1" t="s">
        <v>21</v>
      </c>
      <c r="G1905">
        <v>1581</v>
      </c>
      <c r="H1905">
        <v>2</v>
      </c>
      <c r="I1905">
        <v>272</v>
      </c>
      <c r="J1905">
        <v>1</v>
      </c>
      <c r="K1905">
        <v>0.2</v>
      </c>
      <c r="L1905" s="1" t="s">
        <v>373</v>
      </c>
      <c r="M1905">
        <v>9</v>
      </c>
      <c r="N1905">
        <v>1</v>
      </c>
      <c r="O1905">
        <v>289.99</v>
      </c>
      <c r="P1905">
        <v>2018</v>
      </c>
      <c r="Q1905" s="1" t="s">
        <v>309</v>
      </c>
      <c r="R1905" s="1" t="s">
        <v>17</v>
      </c>
      <c r="S1905">
        <v>231.99200000000002</v>
      </c>
      <c r="T1905" t="str">
        <f>_xlfn.CONCAT(bike_store_customer_order[[#This Row],[first_name]]," ",bike_store_customer_order[[#This Row],[last_name]])</f>
        <v>Sharla Flynn</v>
      </c>
    </row>
    <row r="1906" spans="1:20" x14ac:dyDescent="0.3">
      <c r="A1906">
        <v>89</v>
      </c>
      <c r="B1906" s="1" t="s">
        <v>3027</v>
      </c>
      <c r="C1906" s="1" t="s">
        <v>637</v>
      </c>
      <c r="D1906" s="1" t="s">
        <v>3141</v>
      </c>
      <c r="E1906" s="1" t="s">
        <v>78</v>
      </c>
      <c r="F1906" s="1" t="s">
        <v>21</v>
      </c>
      <c r="G1906">
        <v>1229</v>
      </c>
      <c r="H1906">
        <v>2</v>
      </c>
      <c r="I1906">
        <v>61</v>
      </c>
      <c r="J1906">
        <v>2</v>
      </c>
      <c r="K1906">
        <v>0.1</v>
      </c>
      <c r="L1906" s="1" t="s">
        <v>352</v>
      </c>
      <c r="M1906">
        <v>9</v>
      </c>
      <c r="N1906">
        <v>5</v>
      </c>
      <c r="O1906">
        <v>4999.99</v>
      </c>
      <c r="P1906">
        <v>2017</v>
      </c>
      <c r="Q1906" s="1" t="s">
        <v>309</v>
      </c>
      <c r="R1906" s="1" t="s">
        <v>204</v>
      </c>
      <c r="S1906">
        <v>8999.982</v>
      </c>
      <c r="T1906" t="str">
        <f>_xlfn.CONCAT(bike_store_customer_order[[#This Row],[first_name]]," ",bike_store_customer_order[[#This Row],[last_name]])</f>
        <v>Arvilla Osborn</v>
      </c>
    </row>
    <row r="1907" spans="1:20" x14ac:dyDescent="0.3">
      <c r="A1907">
        <v>89</v>
      </c>
      <c r="B1907" s="1" t="s">
        <v>3027</v>
      </c>
      <c r="C1907" s="1" t="s">
        <v>637</v>
      </c>
      <c r="D1907" s="1" t="s">
        <v>3141</v>
      </c>
      <c r="E1907" s="1" t="s">
        <v>78</v>
      </c>
      <c r="F1907" s="1" t="s">
        <v>21</v>
      </c>
      <c r="G1907">
        <v>1567</v>
      </c>
      <c r="H1907">
        <v>1</v>
      </c>
      <c r="I1907">
        <v>279</v>
      </c>
      <c r="J1907">
        <v>1</v>
      </c>
      <c r="K1907">
        <v>0.2</v>
      </c>
      <c r="L1907" s="1" t="s">
        <v>384</v>
      </c>
      <c r="M1907">
        <v>9</v>
      </c>
      <c r="N1907">
        <v>1</v>
      </c>
      <c r="O1907">
        <v>319.99</v>
      </c>
      <c r="P1907">
        <v>2018</v>
      </c>
      <c r="Q1907" s="1" t="s">
        <v>309</v>
      </c>
      <c r="R1907" s="1" t="s">
        <v>17</v>
      </c>
      <c r="S1907">
        <v>255.99200000000002</v>
      </c>
      <c r="T1907" t="str">
        <f>_xlfn.CONCAT(bike_store_customer_order[[#This Row],[first_name]]," ",bike_store_customer_order[[#This Row],[last_name]])</f>
        <v>Arvilla Osborn</v>
      </c>
    </row>
    <row r="1908" spans="1:20" x14ac:dyDescent="0.3">
      <c r="A1908">
        <v>1240</v>
      </c>
      <c r="B1908" s="1" t="s">
        <v>1432</v>
      </c>
      <c r="C1908" s="1" t="s">
        <v>1433</v>
      </c>
      <c r="D1908" s="1" t="s">
        <v>1434</v>
      </c>
      <c r="E1908" s="1" t="s">
        <v>158</v>
      </c>
      <c r="F1908" s="1" t="s">
        <v>21</v>
      </c>
      <c r="G1908">
        <v>1404</v>
      </c>
      <c r="H1908">
        <v>3</v>
      </c>
      <c r="I1908">
        <v>193</v>
      </c>
      <c r="J1908">
        <v>2</v>
      </c>
      <c r="K1908">
        <v>0.2</v>
      </c>
      <c r="L1908" s="1" t="s">
        <v>385</v>
      </c>
      <c r="M1908">
        <v>9</v>
      </c>
      <c r="N1908">
        <v>5</v>
      </c>
      <c r="O1908">
        <v>2799.99</v>
      </c>
      <c r="P1908">
        <v>2018</v>
      </c>
      <c r="Q1908" s="1" t="s">
        <v>309</v>
      </c>
      <c r="R1908" s="1" t="s">
        <v>204</v>
      </c>
      <c r="S1908">
        <v>4479.9839999999995</v>
      </c>
      <c r="T1908" t="str">
        <f>_xlfn.CONCAT(bike_store_customer_order[[#This Row],[first_name]]," ",bike_store_customer_order[[#This Row],[last_name]])</f>
        <v>Bella Perez</v>
      </c>
    </row>
    <row r="1909" spans="1:20" x14ac:dyDescent="0.3">
      <c r="A1909">
        <v>124</v>
      </c>
      <c r="B1909" s="1" t="s">
        <v>2364</v>
      </c>
      <c r="C1909" s="1" t="s">
        <v>2365</v>
      </c>
      <c r="D1909" s="1" t="s">
        <v>2366</v>
      </c>
      <c r="E1909" s="1" t="s">
        <v>150</v>
      </c>
      <c r="F1909" s="1" t="s">
        <v>21</v>
      </c>
      <c r="G1909">
        <v>738</v>
      </c>
      <c r="H1909">
        <v>4</v>
      </c>
      <c r="I1909">
        <v>63</v>
      </c>
      <c r="J1909">
        <v>1</v>
      </c>
      <c r="K1909">
        <v>7.0000000000000007E-2</v>
      </c>
      <c r="L1909" s="1" t="s">
        <v>318</v>
      </c>
      <c r="M1909">
        <v>9</v>
      </c>
      <c r="N1909">
        <v>4</v>
      </c>
      <c r="O1909">
        <v>3499.99</v>
      </c>
      <c r="P1909">
        <v>2017</v>
      </c>
      <c r="Q1909" s="1" t="s">
        <v>309</v>
      </c>
      <c r="R1909" s="1" t="s">
        <v>319</v>
      </c>
      <c r="S1909">
        <v>3254.9906999999994</v>
      </c>
      <c r="T1909" t="str">
        <f>_xlfn.CONCAT(bike_store_customer_order[[#This Row],[first_name]]," ",bike_store_customer_order[[#This Row],[last_name]])</f>
        <v>Jeni Booker</v>
      </c>
    </row>
    <row r="1910" spans="1:20" x14ac:dyDescent="0.3">
      <c r="A1910">
        <v>239</v>
      </c>
      <c r="B1910" s="1" t="s">
        <v>1217</v>
      </c>
      <c r="C1910" s="1" t="s">
        <v>1218</v>
      </c>
      <c r="D1910" s="1" t="s">
        <v>1219</v>
      </c>
      <c r="E1910" s="1" t="s">
        <v>151</v>
      </c>
      <c r="F1910" s="1" t="s">
        <v>21</v>
      </c>
      <c r="G1910">
        <v>1598</v>
      </c>
      <c r="H1910">
        <v>3</v>
      </c>
      <c r="I1910">
        <v>88</v>
      </c>
      <c r="J1910">
        <v>1</v>
      </c>
      <c r="K1910">
        <v>0.2</v>
      </c>
      <c r="L1910" s="1" t="s">
        <v>332</v>
      </c>
      <c r="M1910">
        <v>9</v>
      </c>
      <c r="N1910">
        <v>1</v>
      </c>
      <c r="O1910">
        <v>189.99</v>
      </c>
      <c r="P1910">
        <v>2017</v>
      </c>
      <c r="Q1910" s="1" t="s">
        <v>309</v>
      </c>
      <c r="R1910" s="1" t="s">
        <v>17</v>
      </c>
      <c r="S1910">
        <v>151.99200000000002</v>
      </c>
      <c r="T1910" t="str">
        <f>_xlfn.CONCAT(bike_store_customer_order[[#This Row],[first_name]]," ",bike_store_customer_order[[#This Row],[last_name]])</f>
        <v>Felice Guzman</v>
      </c>
    </row>
    <row r="1911" spans="1:20" x14ac:dyDescent="0.3">
      <c r="A1911">
        <v>1249</v>
      </c>
      <c r="B1911" s="1" t="s">
        <v>3142</v>
      </c>
      <c r="C1911" s="1" t="s">
        <v>965</v>
      </c>
      <c r="D1911" s="1" t="s">
        <v>3143</v>
      </c>
      <c r="E1911" s="1" t="s">
        <v>178</v>
      </c>
      <c r="F1911" s="1" t="s">
        <v>21</v>
      </c>
      <c r="G1911">
        <v>653</v>
      </c>
      <c r="H1911">
        <v>5</v>
      </c>
      <c r="I1911">
        <v>88</v>
      </c>
      <c r="J1911">
        <v>2</v>
      </c>
      <c r="K1911">
        <v>7.0000000000000007E-2</v>
      </c>
      <c r="L1911" s="1" t="s">
        <v>332</v>
      </c>
      <c r="M1911">
        <v>9</v>
      </c>
      <c r="N1911">
        <v>1</v>
      </c>
      <c r="O1911">
        <v>189.99</v>
      </c>
      <c r="P1911">
        <v>2017</v>
      </c>
      <c r="Q1911" s="1" t="s">
        <v>309</v>
      </c>
      <c r="R1911" s="1" t="s">
        <v>17</v>
      </c>
      <c r="S1911">
        <v>353.38139999999999</v>
      </c>
      <c r="T1911" t="str">
        <f>_xlfn.CONCAT(bike_store_customer_order[[#This Row],[first_name]]," ",bike_store_customer_order[[#This Row],[last_name]])</f>
        <v>Barbra Dickerson</v>
      </c>
    </row>
    <row r="1912" spans="1:20" x14ac:dyDescent="0.3">
      <c r="A1912">
        <v>1292</v>
      </c>
      <c r="B1912" s="1" t="s">
        <v>3144</v>
      </c>
      <c r="C1912" s="1" t="s">
        <v>3145</v>
      </c>
      <c r="D1912" s="1" t="s">
        <v>3146</v>
      </c>
      <c r="E1912" s="1" t="s">
        <v>89</v>
      </c>
      <c r="F1912" s="1" t="s">
        <v>21</v>
      </c>
      <c r="G1912">
        <v>1289</v>
      </c>
      <c r="H1912">
        <v>1</v>
      </c>
      <c r="I1912">
        <v>89</v>
      </c>
      <c r="J1912">
        <v>1</v>
      </c>
      <c r="K1912">
        <v>0.05</v>
      </c>
      <c r="L1912" s="1" t="s">
        <v>367</v>
      </c>
      <c r="M1912">
        <v>9</v>
      </c>
      <c r="N1912">
        <v>1</v>
      </c>
      <c r="O1912">
        <v>209.99</v>
      </c>
      <c r="P1912">
        <v>2017</v>
      </c>
      <c r="Q1912" s="1" t="s">
        <v>309</v>
      </c>
      <c r="R1912" s="1" t="s">
        <v>17</v>
      </c>
      <c r="S1912">
        <v>199.4905</v>
      </c>
      <c r="T1912" t="str">
        <f>_xlfn.CONCAT(bike_store_customer_order[[#This Row],[first_name]]," ",bike_store_customer_order[[#This Row],[last_name]])</f>
        <v>Lakenya Oliver</v>
      </c>
    </row>
    <row r="1913" spans="1:20" x14ac:dyDescent="0.3">
      <c r="A1913">
        <v>120</v>
      </c>
      <c r="B1913" s="1" t="s">
        <v>3147</v>
      </c>
      <c r="C1913" s="1" t="s">
        <v>3148</v>
      </c>
      <c r="D1913" s="1" t="s">
        <v>3149</v>
      </c>
      <c r="E1913" s="1" t="s">
        <v>71</v>
      </c>
      <c r="F1913" s="1" t="s">
        <v>21</v>
      </c>
      <c r="G1913">
        <v>1499</v>
      </c>
      <c r="H1913">
        <v>2</v>
      </c>
      <c r="I1913">
        <v>208</v>
      </c>
      <c r="J1913">
        <v>1</v>
      </c>
      <c r="K1913">
        <v>7.0000000000000007E-2</v>
      </c>
      <c r="L1913" s="1" t="s">
        <v>388</v>
      </c>
      <c r="M1913">
        <v>9</v>
      </c>
      <c r="N1913">
        <v>4</v>
      </c>
      <c r="O1913">
        <v>1799.99</v>
      </c>
      <c r="P1913">
        <v>2018</v>
      </c>
      <c r="Q1913" s="1" t="s">
        <v>309</v>
      </c>
      <c r="R1913" s="1" t="s">
        <v>319</v>
      </c>
      <c r="S1913">
        <v>1673.9906999999998</v>
      </c>
      <c r="T1913" t="str">
        <f>_xlfn.CONCAT(bike_store_customer_order[[#This Row],[first_name]]," ",bike_store_customer_order[[#This Row],[last_name]])</f>
        <v>Luz House</v>
      </c>
    </row>
    <row r="1914" spans="1:20" x14ac:dyDescent="0.3">
      <c r="A1914">
        <v>120</v>
      </c>
      <c r="B1914" s="1" t="s">
        <v>3147</v>
      </c>
      <c r="C1914" s="1" t="s">
        <v>3148</v>
      </c>
      <c r="D1914" s="1" t="s">
        <v>3149</v>
      </c>
      <c r="E1914" s="1" t="s">
        <v>71</v>
      </c>
      <c r="F1914" s="1" t="s">
        <v>21</v>
      </c>
      <c r="G1914">
        <v>1499</v>
      </c>
      <c r="H1914">
        <v>3</v>
      </c>
      <c r="I1914">
        <v>268</v>
      </c>
      <c r="J1914">
        <v>2</v>
      </c>
      <c r="K1914">
        <v>0.05</v>
      </c>
      <c r="L1914" s="1" t="s">
        <v>387</v>
      </c>
      <c r="M1914">
        <v>9</v>
      </c>
      <c r="N1914">
        <v>1</v>
      </c>
      <c r="O1914">
        <v>159.99</v>
      </c>
      <c r="P1914">
        <v>2018</v>
      </c>
      <c r="Q1914" s="1" t="s">
        <v>309</v>
      </c>
      <c r="R1914" s="1" t="s">
        <v>17</v>
      </c>
      <c r="S1914">
        <v>303.98099999999999</v>
      </c>
      <c r="T1914" t="str">
        <f>_xlfn.CONCAT(bike_store_customer_order[[#This Row],[first_name]]," ",bike_store_customer_order[[#This Row],[last_name]])</f>
        <v>Luz House</v>
      </c>
    </row>
    <row r="1915" spans="1:20" x14ac:dyDescent="0.3">
      <c r="A1915">
        <v>32</v>
      </c>
      <c r="B1915" s="1" t="s">
        <v>729</v>
      </c>
      <c r="C1915" s="1" t="s">
        <v>730</v>
      </c>
      <c r="D1915" s="1" t="s">
        <v>731</v>
      </c>
      <c r="E1915" s="1" t="s">
        <v>23</v>
      </c>
      <c r="F1915" s="1" t="s">
        <v>21</v>
      </c>
      <c r="G1915">
        <v>1513</v>
      </c>
      <c r="H1915">
        <v>2</v>
      </c>
      <c r="I1915">
        <v>61</v>
      </c>
      <c r="J1915">
        <v>2</v>
      </c>
      <c r="K1915">
        <v>0.05</v>
      </c>
      <c r="L1915" s="1" t="s">
        <v>352</v>
      </c>
      <c r="M1915">
        <v>9</v>
      </c>
      <c r="N1915">
        <v>5</v>
      </c>
      <c r="O1915">
        <v>4999.99</v>
      </c>
      <c r="P1915">
        <v>2017</v>
      </c>
      <c r="Q1915" s="1" t="s">
        <v>309</v>
      </c>
      <c r="R1915" s="1" t="s">
        <v>204</v>
      </c>
      <c r="S1915">
        <v>9499.9809999999998</v>
      </c>
      <c r="T1915" t="str">
        <f>_xlfn.CONCAT(bike_store_customer_order[[#This Row],[first_name]]," ",bike_store_customer_order[[#This Row],[last_name]])</f>
        <v>Araceli Golden</v>
      </c>
    </row>
    <row r="1916" spans="1:20" x14ac:dyDescent="0.3">
      <c r="A1916">
        <v>287</v>
      </c>
      <c r="B1916" s="1" t="s">
        <v>1484</v>
      </c>
      <c r="C1916" s="1" t="s">
        <v>1485</v>
      </c>
      <c r="D1916" s="1" t="s">
        <v>1486</v>
      </c>
      <c r="E1916" s="1" t="s">
        <v>144</v>
      </c>
      <c r="F1916" s="1" t="s">
        <v>21</v>
      </c>
      <c r="G1916">
        <v>1452</v>
      </c>
      <c r="H1916">
        <v>3</v>
      </c>
      <c r="I1916">
        <v>86</v>
      </c>
      <c r="J1916">
        <v>2</v>
      </c>
      <c r="K1916">
        <v>0.05</v>
      </c>
      <c r="L1916" s="1" t="s">
        <v>320</v>
      </c>
      <c r="M1916">
        <v>9</v>
      </c>
      <c r="N1916">
        <v>1</v>
      </c>
      <c r="O1916">
        <v>149.99</v>
      </c>
      <c r="P1916">
        <v>2017</v>
      </c>
      <c r="Q1916" s="1" t="s">
        <v>309</v>
      </c>
      <c r="R1916" s="1" t="s">
        <v>17</v>
      </c>
      <c r="S1916">
        <v>284.98099999999999</v>
      </c>
      <c r="T1916" t="str">
        <f>_xlfn.CONCAT(bike_store_customer_order[[#This Row],[first_name]]," ",bike_store_customer_order[[#This Row],[last_name]])</f>
        <v>Mireille Puckett</v>
      </c>
    </row>
    <row r="1917" spans="1:20" x14ac:dyDescent="0.3">
      <c r="A1917">
        <v>488</v>
      </c>
      <c r="B1917" s="1" t="s">
        <v>3150</v>
      </c>
      <c r="C1917" s="1" t="s">
        <v>3151</v>
      </c>
      <c r="D1917" s="1" t="s">
        <v>3152</v>
      </c>
      <c r="E1917" s="1" t="s">
        <v>122</v>
      </c>
      <c r="F1917" s="1" t="s">
        <v>21</v>
      </c>
      <c r="G1917">
        <v>1383</v>
      </c>
      <c r="H1917">
        <v>1</v>
      </c>
      <c r="I1917">
        <v>188</v>
      </c>
      <c r="J1917">
        <v>2</v>
      </c>
      <c r="K1917">
        <v>0.2</v>
      </c>
      <c r="L1917" s="1" t="s">
        <v>315</v>
      </c>
      <c r="M1917">
        <v>9</v>
      </c>
      <c r="N1917">
        <v>5</v>
      </c>
      <c r="O1917">
        <v>3499.99</v>
      </c>
      <c r="P1917">
        <v>2018</v>
      </c>
      <c r="Q1917" s="1" t="s">
        <v>309</v>
      </c>
      <c r="R1917" s="1" t="s">
        <v>204</v>
      </c>
      <c r="S1917">
        <v>5599.9840000000004</v>
      </c>
      <c r="T1917" t="str">
        <f>_xlfn.CONCAT(bike_store_customer_order[[#This Row],[first_name]]," ",bike_store_customer_order[[#This Row],[last_name]])</f>
        <v>Joaquin Hawkins</v>
      </c>
    </row>
    <row r="1918" spans="1:20" x14ac:dyDescent="0.3">
      <c r="A1918">
        <v>109</v>
      </c>
      <c r="B1918" s="1" t="s">
        <v>2042</v>
      </c>
      <c r="C1918" s="1" t="s">
        <v>2043</v>
      </c>
      <c r="D1918" s="1" t="s">
        <v>2044</v>
      </c>
      <c r="E1918" s="1" t="s">
        <v>76</v>
      </c>
      <c r="F1918" s="1" t="s">
        <v>21</v>
      </c>
      <c r="G1918">
        <v>1411</v>
      </c>
      <c r="H1918">
        <v>1</v>
      </c>
      <c r="I1918">
        <v>9</v>
      </c>
      <c r="J1918">
        <v>1</v>
      </c>
      <c r="K1918">
        <v>0.1</v>
      </c>
      <c r="L1918" s="1" t="s">
        <v>308</v>
      </c>
      <c r="M1918">
        <v>9</v>
      </c>
      <c r="N1918">
        <v>5</v>
      </c>
      <c r="O1918">
        <v>2999.99</v>
      </c>
      <c r="P1918">
        <v>2016</v>
      </c>
      <c r="Q1918" s="1" t="s">
        <v>309</v>
      </c>
      <c r="R1918" s="1" t="s">
        <v>204</v>
      </c>
      <c r="S1918">
        <v>2699.991</v>
      </c>
      <c r="T1918" t="str">
        <f>_xlfn.CONCAT(bike_store_customer_order[[#This Row],[first_name]]," ",bike_store_customer_order[[#This Row],[last_name]])</f>
        <v>Monica Sears</v>
      </c>
    </row>
    <row r="1919" spans="1:20" x14ac:dyDescent="0.3">
      <c r="A1919">
        <v>109</v>
      </c>
      <c r="B1919" s="1" t="s">
        <v>2042</v>
      </c>
      <c r="C1919" s="1" t="s">
        <v>2043</v>
      </c>
      <c r="D1919" s="1" t="s">
        <v>2044</v>
      </c>
      <c r="E1919" s="1" t="s">
        <v>76</v>
      </c>
      <c r="F1919" s="1" t="s">
        <v>21</v>
      </c>
      <c r="G1919">
        <v>1584</v>
      </c>
      <c r="H1919">
        <v>4</v>
      </c>
      <c r="I1919">
        <v>187</v>
      </c>
      <c r="J1919">
        <v>1</v>
      </c>
      <c r="K1919">
        <v>0.1</v>
      </c>
      <c r="L1919" s="1" t="s">
        <v>389</v>
      </c>
      <c r="M1919">
        <v>9</v>
      </c>
      <c r="N1919">
        <v>5</v>
      </c>
      <c r="O1919">
        <v>2799.99</v>
      </c>
      <c r="P1919">
        <v>2018</v>
      </c>
      <c r="Q1919" s="1" t="s">
        <v>309</v>
      </c>
      <c r="R1919" s="1" t="s">
        <v>204</v>
      </c>
      <c r="S1919">
        <v>2519.991</v>
      </c>
      <c r="T1919" t="str">
        <f>_xlfn.CONCAT(bike_store_customer_order[[#This Row],[first_name]]," ",bike_store_customer_order[[#This Row],[last_name]])</f>
        <v>Monica Sears</v>
      </c>
    </row>
    <row r="1920" spans="1:20" x14ac:dyDescent="0.3">
      <c r="A1920">
        <v>170</v>
      </c>
      <c r="B1920" s="1" t="s">
        <v>2001</v>
      </c>
      <c r="C1920" s="1" t="s">
        <v>2981</v>
      </c>
      <c r="D1920" s="1" t="s">
        <v>2982</v>
      </c>
      <c r="E1920" s="1" t="s">
        <v>144</v>
      </c>
      <c r="F1920" s="1" t="s">
        <v>21</v>
      </c>
      <c r="G1920">
        <v>1548</v>
      </c>
      <c r="H1920">
        <v>2</v>
      </c>
      <c r="I1920">
        <v>202</v>
      </c>
      <c r="J1920">
        <v>1</v>
      </c>
      <c r="K1920">
        <v>7.0000000000000007E-2</v>
      </c>
      <c r="L1920" s="1" t="s">
        <v>335</v>
      </c>
      <c r="M1920">
        <v>9</v>
      </c>
      <c r="N1920">
        <v>5</v>
      </c>
      <c r="O1920">
        <v>3499.99</v>
      </c>
      <c r="P1920">
        <v>2018</v>
      </c>
      <c r="Q1920" s="1" t="s">
        <v>309</v>
      </c>
      <c r="R1920" s="1" t="s">
        <v>204</v>
      </c>
      <c r="S1920">
        <v>3254.9906999999994</v>
      </c>
      <c r="T1920" t="str">
        <f>_xlfn.CONCAT(bike_store_customer_order[[#This Row],[first_name]]," ",bike_store_customer_order[[#This Row],[last_name]])</f>
        <v>Regine Gonzales</v>
      </c>
    </row>
    <row r="1921" spans="1:20" x14ac:dyDescent="0.3">
      <c r="A1921">
        <v>170</v>
      </c>
      <c r="B1921" s="1" t="s">
        <v>2001</v>
      </c>
      <c r="C1921" s="1" t="s">
        <v>2981</v>
      </c>
      <c r="D1921" s="1" t="s">
        <v>2982</v>
      </c>
      <c r="E1921" s="1" t="s">
        <v>144</v>
      </c>
      <c r="F1921" s="1" t="s">
        <v>21</v>
      </c>
      <c r="G1921">
        <v>1548</v>
      </c>
      <c r="H1921">
        <v>3</v>
      </c>
      <c r="I1921">
        <v>62</v>
      </c>
      <c r="J1921">
        <v>2</v>
      </c>
      <c r="K1921">
        <v>0.2</v>
      </c>
      <c r="L1921" s="1" t="s">
        <v>326</v>
      </c>
      <c r="M1921">
        <v>9</v>
      </c>
      <c r="N1921">
        <v>4</v>
      </c>
      <c r="O1921">
        <v>3499.99</v>
      </c>
      <c r="P1921">
        <v>2017</v>
      </c>
      <c r="Q1921" s="1" t="s">
        <v>309</v>
      </c>
      <c r="R1921" s="1" t="s">
        <v>319</v>
      </c>
      <c r="S1921">
        <v>5599.9840000000004</v>
      </c>
      <c r="T1921" t="str">
        <f>_xlfn.CONCAT(bike_store_customer_order[[#This Row],[first_name]]," ",bike_store_customer_order[[#This Row],[last_name]])</f>
        <v>Regine Gonzales</v>
      </c>
    </row>
    <row r="1922" spans="1:20" x14ac:dyDescent="0.3">
      <c r="A1922">
        <v>1138</v>
      </c>
      <c r="B1922" s="1" t="s">
        <v>2496</v>
      </c>
      <c r="C1922" s="1" t="s">
        <v>1357</v>
      </c>
      <c r="D1922" s="1" t="s">
        <v>2497</v>
      </c>
      <c r="E1922" s="1" t="s">
        <v>178</v>
      </c>
      <c r="F1922" s="1" t="s">
        <v>21</v>
      </c>
      <c r="G1922">
        <v>728</v>
      </c>
      <c r="H1922">
        <v>3</v>
      </c>
      <c r="I1922">
        <v>91</v>
      </c>
      <c r="J1922">
        <v>1</v>
      </c>
      <c r="K1922">
        <v>0.1</v>
      </c>
      <c r="L1922" s="1" t="s">
        <v>337</v>
      </c>
      <c r="M1922">
        <v>9</v>
      </c>
      <c r="N1922">
        <v>1</v>
      </c>
      <c r="O1922">
        <v>349.99</v>
      </c>
      <c r="P1922">
        <v>2017</v>
      </c>
      <c r="Q1922" s="1" t="s">
        <v>309</v>
      </c>
      <c r="R1922" s="1" t="s">
        <v>17</v>
      </c>
      <c r="S1922">
        <v>314.99100000000004</v>
      </c>
      <c r="T1922" t="str">
        <f>_xlfn.CONCAT(bike_store_customer_order[[#This Row],[first_name]]," ",bike_store_customer_order[[#This Row],[last_name]])</f>
        <v>Hubert Stone</v>
      </c>
    </row>
    <row r="1923" spans="1:20" x14ac:dyDescent="0.3">
      <c r="A1923">
        <v>81</v>
      </c>
      <c r="B1923" s="1" t="s">
        <v>2498</v>
      </c>
      <c r="C1923" s="1" t="s">
        <v>1666</v>
      </c>
      <c r="D1923" s="1" t="s">
        <v>2499</v>
      </c>
      <c r="E1923" s="1" t="s">
        <v>89</v>
      </c>
      <c r="F1923" s="1" t="s">
        <v>21</v>
      </c>
      <c r="G1923">
        <v>679</v>
      </c>
      <c r="H1923">
        <v>2</v>
      </c>
      <c r="I1923">
        <v>83</v>
      </c>
      <c r="J1923">
        <v>2</v>
      </c>
      <c r="K1923">
        <v>0.05</v>
      </c>
      <c r="L1923" s="1" t="s">
        <v>333</v>
      </c>
      <c r="M1923">
        <v>9</v>
      </c>
      <c r="N1923">
        <v>1</v>
      </c>
      <c r="O1923">
        <v>149.99</v>
      </c>
      <c r="P1923">
        <v>2017</v>
      </c>
      <c r="Q1923" s="1" t="s">
        <v>309</v>
      </c>
      <c r="R1923" s="1" t="s">
        <v>17</v>
      </c>
      <c r="S1923">
        <v>284.98099999999999</v>
      </c>
      <c r="T1923" t="str">
        <f>_xlfn.CONCAT(bike_store_customer_order[[#This Row],[first_name]]," ",bike_store_customer_order[[#This Row],[last_name]])</f>
        <v>Zina Bonner</v>
      </c>
    </row>
    <row r="1924" spans="1:20" x14ac:dyDescent="0.3">
      <c r="A1924">
        <v>24</v>
      </c>
      <c r="B1924" s="1" t="s">
        <v>2500</v>
      </c>
      <c r="C1924" s="1" t="s">
        <v>2501</v>
      </c>
      <c r="D1924" s="1" t="s">
        <v>2502</v>
      </c>
      <c r="E1924" s="1" t="s">
        <v>149</v>
      </c>
      <c r="F1924" s="1" t="s">
        <v>21</v>
      </c>
      <c r="G1924">
        <v>1573</v>
      </c>
      <c r="H1924">
        <v>1</v>
      </c>
      <c r="I1924">
        <v>9</v>
      </c>
      <c r="J1924">
        <v>1</v>
      </c>
      <c r="K1924">
        <v>0.05</v>
      </c>
      <c r="L1924" s="1" t="s">
        <v>308</v>
      </c>
      <c r="M1924">
        <v>9</v>
      </c>
      <c r="N1924">
        <v>5</v>
      </c>
      <c r="O1924">
        <v>2999.99</v>
      </c>
      <c r="P1924">
        <v>2016</v>
      </c>
      <c r="Q1924" s="1" t="s">
        <v>309</v>
      </c>
      <c r="R1924" s="1" t="s">
        <v>204</v>
      </c>
      <c r="S1924">
        <v>2849.9904999999999</v>
      </c>
      <c r="T1924" t="str">
        <f>_xlfn.CONCAT(bike_store_customer_order[[#This Row],[first_name]]," ",bike_store_customer_order[[#This Row],[last_name]])</f>
        <v>Corene Wall</v>
      </c>
    </row>
    <row r="1925" spans="1:20" x14ac:dyDescent="0.3">
      <c r="A1925">
        <v>5</v>
      </c>
      <c r="B1925" s="1" t="s">
        <v>2083</v>
      </c>
      <c r="C1925" s="1" t="s">
        <v>2084</v>
      </c>
      <c r="D1925" s="1" t="s">
        <v>2085</v>
      </c>
      <c r="E1925" s="1" t="s">
        <v>174</v>
      </c>
      <c r="F1925" s="1" t="s">
        <v>21</v>
      </c>
      <c r="G1925">
        <v>1544</v>
      </c>
      <c r="H1925">
        <v>1</v>
      </c>
      <c r="I1925">
        <v>194</v>
      </c>
      <c r="J1925">
        <v>2</v>
      </c>
      <c r="K1925">
        <v>0.1</v>
      </c>
      <c r="L1925" s="1" t="s">
        <v>345</v>
      </c>
      <c r="M1925">
        <v>9</v>
      </c>
      <c r="N1925">
        <v>5</v>
      </c>
      <c r="O1925">
        <v>3499.99</v>
      </c>
      <c r="P1925">
        <v>2018</v>
      </c>
      <c r="Q1925" s="1" t="s">
        <v>309</v>
      </c>
      <c r="R1925" s="1" t="s">
        <v>204</v>
      </c>
      <c r="S1925">
        <v>6299.982</v>
      </c>
      <c r="T1925" t="str">
        <f>_xlfn.CONCAT(bike_store_customer_order[[#This Row],[first_name]]," ",bike_store_customer_order[[#This Row],[last_name]])</f>
        <v>Charolette Rice</v>
      </c>
    </row>
    <row r="1926" spans="1:20" x14ac:dyDescent="0.3">
      <c r="A1926">
        <v>619</v>
      </c>
      <c r="B1926" s="1" t="s">
        <v>1598</v>
      </c>
      <c r="C1926" s="1" t="s">
        <v>1599</v>
      </c>
      <c r="D1926" s="1" t="s">
        <v>1600</v>
      </c>
      <c r="E1926" s="1" t="s">
        <v>122</v>
      </c>
      <c r="F1926" s="1" t="s">
        <v>21</v>
      </c>
      <c r="G1926">
        <v>798</v>
      </c>
      <c r="H1926">
        <v>2</v>
      </c>
      <c r="I1926">
        <v>90</v>
      </c>
      <c r="J1926">
        <v>1</v>
      </c>
      <c r="K1926">
        <v>0.05</v>
      </c>
      <c r="L1926" s="1" t="s">
        <v>328</v>
      </c>
      <c r="M1926">
        <v>9</v>
      </c>
      <c r="N1926">
        <v>1</v>
      </c>
      <c r="O1926">
        <v>209.99</v>
      </c>
      <c r="P1926">
        <v>2017</v>
      </c>
      <c r="Q1926" s="1" t="s">
        <v>309</v>
      </c>
      <c r="R1926" s="1" t="s">
        <v>17</v>
      </c>
      <c r="S1926">
        <v>199.4905</v>
      </c>
      <c r="T1926" t="str">
        <f>_xlfn.CONCAT(bike_store_customer_order[[#This Row],[first_name]]," ",bike_store_customer_order[[#This Row],[last_name]])</f>
        <v>Ana Palmer</v>
      </c>
    </row>
    <row r="1927" spans="1:20" x14ac:dyDescent="0.3">
      <c r="A1927">
        <v>619</v>
      </c>
      <c r="B1927" s="1" t="s">
        <v>1598</v>
      </c>
      <c r="C1927" s="1" t="s">
        <v>1599</v>
      </c>
      <c r="D1927" s="1" t="s">
        <v>1600</v>
      </c>
      <c r="E1927" s="1" t="s">
        <v>122</v>
      </c>
      <c r="F1927" s="1" t="s">
        <v>21</v>
      </c>
      <c r="G1927">
        <v>798</v>
      </c>
      <c r="H1927">
        <v>3</v>
      </c>
      <c r="I1927">
        <v>91</v>
      </c>
      <c r="J1927">
        <v>2</v>
      </c>
      <c r="K1927">
        <v>7.0000000000000007E-2</v>
      </c>
      <c r="L1927" s="1" t="s">
        <v>337</v>
      </c>
      <c r="M1927">
        <v>9</v>
      </c>
      <c r="N1927">
        <v>1</v>
      </c>
      <c r="O1927">
        <v>349.99</v>
      </c>
      <c r="P1927">
        <v>2017</v>
      </c>
      <c r="Q1927" s="1" t="s">
        <v>309</v>
      </c>
      <c r="R1927" s="1" t="s">
        <v>17</v>
      </c>
      <c r="S1927">
        <v>650.98140000000001</v>
      </c>
      <c r="T1927" t="str">
        <f>_xlfn.CONCAT(bike_store_customer_order[[#This Row],[first_name]]," ",bike_store_customer_order[[#This Row],[last_name]])</f>
        <v>Ana Palmer</v>
      </c>
    </row>
    <row r="1928" spans="1:20" x14ac:dyDescent="0.3">
      <c r="A1928">
        <v>671</v>
      </c>
      <c r="B1928" s="1" t="s">
        <v>807</v>
      </c>
      <c r="C1928" s="1" t="s">
        <v>631</v>
      </c>
      <c r="D1928" s="1" t="s">
        <v>808</v>
      </c>
      <c r="E1928" s="1" t="s">
        <v>50</v>
      </c>
      <c r="F1928" s="1" t="s">
        <v>21</v>
      </c>
      <c r="G1928">
        <v>771</v>
      </c>
      <c r="H1928">
        <v>2</v>
      </c>
      <c r="I1928">
        <v>88</v>
      </c>
      <c r="J1928">
        <v>1</v>
      </c>
      <c r="K1928">
        <v>0.2</v>
      </c>
      <c r="L1928" s="1" t="s">
        <v>332</v>
      </c>
      <c r="M1928">
        <v>9</v>
      </c>
      <c r="N1928">
        <v>1</v>
      </c>
      <c r="O1928">
        <v>189.99</v>
      </c>
      <c r="P1928">
        <v>2017</v>
      </c>
      <c r="Q1928" s="1" t="s">
        <v>309</v>
      </c>
      <c r="R1928" s="1" t="s">
        <v>17</v>
      </c>
      <c r="S1928">
        <v>151.99200000000002</v>
      </c>
      <c r="T1928" t="str">
        <f>_xlfn.CONCAT(bike_store_customer_order[[#This Row],[first_name]]," ",bike_store_customer_order[[#This Row],[last_name]])</f>
        <v>Jennette Baker</v>
      </c>
    </row>
    <row r="1929" spans="1:20" x14ac:dyDescent="0.3">
      <c r="A1929">
        <v>752</v>
      </c>
      <c r="B1929" s="1" t="s">
        <v>1279</v>
      </c>
      <c r="C1929" s="1" t="s">
        <v>595</v>
      </c>
      <c r="D1929" s="1" t="s">
        <v>3153</v>
      </c>
      <c r="E1929" s="1" t="s">
        <v>146</v>
      </c>
      <c r="F1929" s="1" t="s">
        <v>21</v>
      </c>
      <c r="G1929">
        <v>1098</v>
      </c>
      <c r="H1929">
        <v>1</v>
      </c>
      <c r="I1929">
        <v>88</v>
      </c>
      <c r="J1929">
        <v>1</v>
      </c>
      <c r="K1929">
        <v>0.1</v>
      </c>
      <c r="L1929" s="1" t="s">
        <v>332</v>
      </c>
      <c r="M1929">
        <v>9</v>
      </c>
      <c r="N1929">
        <v>1</v>
      </c>
      <c r="O1929">
        <v>189.99</v>
      </c>
      <c r="P1929">
        <v>2017</v>
      </c>
      <c r="Q1929" s="1" t="s">
        <v>309</v>
      </c>
      <c r="R1929" s="1" t="s">
        <v>17</v>
      </c>
      <c r="S1929">
        <v>170.99100000000001</v>
      </c>
      <c r="T1929" t="str">
        <f>_xlfn.CONCAT(bike_store_customer_order[[#This Row],[first_name]]," ",bike_store_customer_order[[#This Row],[last_name]])</f>
        <v>Lloyd Miranda</v>
      </c>
    </row>
    <row r="1930" spans="1:20" x14ac:dyDescent="0.3">
      <c r="A1930">
        <v>224</v>
      </c>
      <c r="B1930" s="1" t="s">
        <v>809</v>
      </c>
      <c r="C1930" s="1" t="s">
        <v>810</v>
      </c>
      <c r="D1930" s="1" t="s">
        <v>811</v>
      </c>
      <c r="E1930" s="1" t="s">
        <v>86</v>
      </c>
      <c r="F1930" s="1" t="s">
        <v>21</v>
      </c>
      <c r="G1930">
        <v>1575</v>
      </c>
      <c r="H1930">
        <v>2</v>
      </c>
      <c r="I1930">
        <v>207</v>
      </c>
      <c r="J1930">
        <v>2</v>
      </c>
      <c r="K1930">
        <v>0.1</v>
      </c>
      <c r="L1930" s="1" t="s">
        <v>379</v>
      </c>
      <c r="M1930">
        <v>9</v>
      </c>
      <c r="N1930">
        <v>4</v>
      </c>
      <c r="O1930">
        <v>3999.99</v>
      </c>
      <c r="P1930">
        <v>2018</v>
      </c>
      <c r="Q1930" s="1" t="s">
        <v>309</v>
      </c>
      <c r="R1930" s="1" t="s">
        <v>319</v>
      </c>
      <c r="S1930">
        <v>7199.982</v>
      </c>
      <c r="T1930" t="str">
        <f>_xlfn.CONCAT(bike_store_customer_order[[#This Row],[first_name]]," ",bike_store_customer_order[[#This Row],[last_name]])</f>
        <v>Moses Pope</v>
      </c>
    </row>
    <row r="1931" spans="1:20" x14ac:dyDescent="0.3">
      <c r="A1931">
        <v>169</v>
      </c>
      <c r="B1931" s="1" t="s">
        <v>3154</v>
      </c>
      <c r="C1931" s="1" t="s">
        <v>3155</v>
      </c>
      <c r="D1931" s="1" t="s">
        <v>3156</v>
      </c>
      <c r="E1931" s="1" t="s">
        <v>154</v>
      </c>
      <c r="F1931" s="1" t="s">
        <v>21</v>
      </c>
      <c r="G1931">
        <v>1547</v>
      </c>
      <c r="H1931">
        <v>2</v>
      </c>
      <c r="I1931">
        <v>204</v>
      </c>
      <c r="J1931">
        <v>1</v>
      </c>
      <c r="K1931">
        <v>0.2</v>
      </c>
      <c r="L1931" s="1" t="s">
        <v>371</v>
      </c>
      <c r="M1931">
        <v>9</v>
      </c>
      <c r="N1931">
        <v>5</v>
      </c>
      <c r="O1931">
        <v>3599.99</v>
      </c>
      <c r="P1931">
        <v>2018</v>
      </c>
      <c r="Q1931" s="1" t="s">
        <v>309</v>
      </c>
      <c r="R1931" s="1" t="s">
        <v>204</v>
      </c>
      <c r="S1931">
        <v>2879.9920000000002</v>
      </c>
      <c r="T1931" t="str">
        <f>_xlfn.CONCAT(bike_store_customer_order[[#This Row],[first_name]]," ",bike_store_customer_order[[#This Row],[last_name]])</f>
        <v>Karla Kirk</v>
      </c>
    </row>
    <row r="1932" spans="1:20" x14ac:dyDescent="0.3">
      <c r="A1932">
        <v>1214</v>
      </c>
      <c r="B1932" s="1" t="s">
        <v>3157</v>
      </c>
      <c r="C1932" s="1" t="s">
        <v>3158</v>
      </c>
      <c r="D1932" s="1" t="s">
        <v>3159</v>
      </c>
      <c r="E1932" s="1" t="s">
        <v>75</v>
      </c>
      <c r="F1932" s="1" t="s">
        <v>21</v>
      </c>
      <c r="G1932">
        <v>1348</v>
      </c>
      <c r="H1932">
        <v>1</v>
      </c>
      <c r="I1932">
        <v>203</v>
      </c>
      <c r="J1932">
        <v>1</v>
      </c>
      <c r="K1932">
        <v>0.05</v>
      </c>
      <c r="L1932" s="1" t="s">
        <v>378</v>
      </c>
      <c r="M1932">
        <v>9</v>
      </c>
      <c r="N1932">
        <v>5</v>
      </c>
      <c r="O1932">
        <v>4999.99</v>
      </c>
      <c r="P1932">
        <v>2018</v>
      </c>
      <c r="Q1932" s="1" t="s">
        <v>309</v>
      </c>
      <c r="R1932" s="1" t="s">
        <v>204</v>
      </c>
      <c r="S1932">
        <v>4749.9904999999999</v>
      </c>
      <c r="T1932" t="str">
        <f>_xlfn.CONCAT(bike_store_customer_order[[#This Row],[first_name]]," ",bike_store_customer_order[[#This Row],[last_name]])</f>
        <v>Brigid Sharp</v>
      </c>
    </row>
    <row r="1933" spans="1:20" x14ac:dyDescent="0.3">
      <c r="A1933">
        <v>621</v>
      </c>
      <c r="B1933" s="1" t="s">
        <v>1888</v>
      </c>
      <c r="C1933" s="1" t="s">
        <v>1889</v>
      </c>
      <c r="D1933" s="1" t="s">
        <v>1890</v>
      </c>
      <c r="E1933" s="1" t="s">
        <v>89</v>
      </c>
      <c r="F1933" s="1" t="s">
        <v>21</v>
      </c>
      <c r="G1933">
        <v>995</v>
      </c>
      <c r="H1933">
        <v>2</v>
      </c>
      <c r="I1933">
        <v>90</v>
      </c>
      <c r="J1933">
        <v>1</v>
      </c>
      <c r="K1933">
        <v>0.2</v>
      </c>
      <c r="L1933" s="1" t="s">
        <v>328</v>
      </c>
      <c r="M1933">
        <v>9</v>
      </c>
      <c r="N1933">
        <v>1</v>
      </c>
      <c r="O1933">
        <v>209.99</v>
      </c>
      <c r="P1933">
        <v>2017</v>
      </c>
      <c r="Q1933" s="1" t="s">
        <v>309</v>
      </c>
      <c r="R1933" s="1" t="s">
        <v>17</v>
      </c>
      <c r="S1933">
        <v>167.99200000000002</v>
      </c>
      <c r="T1933" t="str">
        <f>_xlfn.CONCAT(bike_store_customer_order[[#This Row],[first_name]]," ",bike_store_customer_order[[#This Row],[last_name]])</f>
        <v>Basil Ballard</v>
      </c>
    </row>
    <row r="1934" spans="1:20" x14ac:dyDescent="0.3">
      <c r="A1934">
        <v>33</v>
      </c>
      <c r="B1934" s="1" t="s">
        <v>1124</v>
      </c>
      <c r="C1934" s="1" t="s">
        <v>1403</v>
      </c>
      <c r="D1934" s="1" t="s">
        <v>1728</v>
      </c>
      <c r="E1934" s="1" t="s">
        <v>154</v>
      </c>
      <c r="F1934" s="1" t="s">
        <v>21</v>
      </c>
      <c r="G1934">
        <v>1487</v>
      </c>
      <c r="H1934">
        <v>4</v>
      </c>
      <c r="I1934">
        <v>196</v>
      </c>
      <c r="J1934">
        <v>1</v>
      </c>
      <c r="K1934">
        <v>0.05</v>
      </c>
      <c r="L1934" s="1" t="s">
        <v>394</v>
      </c>
      <c r="M1934">
        <v>9</v>
      </c>
      <c r="N1934">
        <v>5</v>
      </c>
      <c r="O1934">
        <v>2299.9899999999998</v>
      </c>
      <c r="P1934">
        <v>2018</v>
      </c>
      <c r="Q1934" s="1" t="s">
        <v>309</v>
      </c>
      <c r="R1934" s="1" t="s">
        <v>204</v>
      </c>
      <c r="S1934">
        <v>2184.9904999999999</v>
      </c>
      <c r="T1934" t="str">
        <f>_xlfn.CONCAT(bike_store_customer_order[[#This Row],[first_name]]," ",bike_store_customer_order[[#This Row],[last_name]])</f>
        <v>Deloris Burke</v>
      </c>
    </row>
    <row r="1935" spans="1:20" x14ac:dyDescent="0.3">
      <c r="A1935">
        <v>601</v>
      </c>
      <c r="B1935" s="1" t="s">
        <v>3160</v>
      </c>
      <c r="C1935" s="1" t="s">
        <v>3161</v>
      </c>
      <c r="D1935" s="1" t="s">
        <v>3162</v>
      </c>
      <c r="E1935" s="1" t="s">
        <v>146</v>
      </c>
      <c r="F1935" s="1" t="s">
        <v>21</v>
      </c>
      <c r="G1935">
        <v>1453</v>
      </c>
      <c r="H1935">
        <v>1</v>
      </c>
      <c r="I1935">
        <v>89</v>
      </c>
      <c r="J1935">
        <v>2</v>
      </c>
      <c r="K1935">
        <v>0.1</v>
      </c>
      <c r="L1935" s="1" t="s">
        <v>367</v>
      </c>
      <c r="M1935">
        <v>9</v>
      </c>
      <c r="N1935">
        <v>1</v>
      </c>
      <c r="O1935">
        <v>209.99</v>
      </c>
      <c r="P1935">
        <v>2017</v>
      </c>
      <c r="Q1935" s="1" t="s">
        <v>309</v>
      </c>
      <c r="R1935" s="1" t="s">
        <v>17</v>
      </c>
      <c r="S1935">
        <v>377.98200000000003</v>
      </c>
      <c r="T1935" t="str">
        <f>_xlfn.CONCAT(bike_store_customer_order[[#This Row],[first_name]]," ",bike_store_customer_order[[#This Row],[last_name]])</f>
        <v>Leland Mcdowell</v>
      </c>
    </row>
    <row r="1936" spans="1:20" x14ac:dyDescent="0.3">
      <c r="A1936">
        <v>846</v>
      </c>
      <c r="B1936" s="1" t="s">
        <v>2508</v>
      </c>
      <c r="C1936" s="1" t="s">
        <v>1601</v>
      </c>
      <c r="D1936" s="1" t="s">
        <v>2509</v>
      </c>
      <c r="E1936" s="1" t="s">
        <v>197</v>
      </c>
      <c r="F1936" s="1" t="s">
        <v>21</v>
      </c>
      <c r="G1936">
        <v>1316</v>
      </c>
      <c r="H1936">
        <v>2</v>
      </c>
      <c r="I1936">
        <v>90</v>
      </c>
      <c r="J1936">
        <v>1</v>
      </c>
      <c r="K1936">
        <v>0.1</v>
      </c>
      <c r="L1936" s="1" t="s">
        <v>328</v>
      </c>
      <c r="M1936">
        <v>9</v>
      </c>
      <c r="N1936">
        <v>1</v>
      </c>
      <c r="O1936">
        <v>209.99</v>
      </c>
      <c r="P1936">
        <v>2017</v>
      </c>
      <c r="Q1936" s="1" t="s">
        <v>309</v>
      </c>
      <c r="R1936" s="1" t="s">
        <v>17</v>
      </c>
      <c r="S1936">
        <v>188.99100000000001</v>
      </c>
      <c r="T1936" t="str">
        <f>_xlfn.CONCAT(bike_store_customer_order[[#This Row],[first_name]]," ",bike_store_customer_order[[#This Row],[last_name]])</f>
        <v>Sylvester Chan</v>
      </c>
    </row>
    <row r="1937" spans="1:20" x14ac:dyDescent="0.3">
      <c r="A1937">
        <v>1254</v>
      </c>
      <c r="B1937" s="1" t="s">
        <v>1896</v>
      </c>
      <c r="C1937" s="1" t="s">
        <v>1897</v>
      </c>
      <c r="D1937" s="1" t="s">
        <v>1898</v>
      </c>
      <c r="E1937" s="1" t="s">
        <v>151</v>
      </c>
      <c r="F1937" s="1" t="s">
        <v>21</v>
      </c>
      <c r="G1937">
        <v>1386</v>
      </c>
      <c r="H1937">
        <v>2</v>
      </c>
      <c r="I1937">
        <v>262</v>
      </c>
      <c r="J1937">
        <v>1</v>
      </c>
      <c r="K1937">
        <v>0.1</v>
      </c>
      <c r="L1937" s="1" t="s">
        <v>395</v>
      </c>
      <c r="M1937">
        <v>9</v>
      </c>
      <c r="N1937">
        <v>1</v>
      </c>
      <c r="O1937">
        <v>249.99</v>
      </c>
      <c r="P1937">
        <v>2018</v>
      </c>
      <c r="Q1937" s="1" t="s">
        <v>309</v>
      </c>
      <c r="R1937" s="1" t="s">
        <v>17</v>
      </c>
      <c r="S1937">
        <v>224.99100000000001</v>
      </c>
      <c r="T1937" t="str">
        <f>_xlfn.CONCAT(bike_store_customer_order[[#This Row],[first_name]]," ",bike_store_customer_order[[#This Row],[last_name]])</f>
        <v>Dung Reid</v>
      </c>
    </row>
    <row r="1938" spans="1:20" x14ac:dyDescent="0.3">
      <c r="A1938">
        <v>495</v>
      </c>
      <c r="B1938" s="1" t="s">
        <v>1359</v>
      </c>
      <c r="C1938" s="1" t="s">
        <v>643</v>
      </c>
      <c r="D1938" s="1" t="s">
        <v>1513</v>
      </c>
      <c r="E1938" s="1" t="s">
        <v>166</v>
      </c>
      <c r="F1938" s="1" t="s">
        <v>21</v>
      </c>
      <c r="G1938">
        <v>1011</v>
      </c>
      <c r="H1938">
        <v>1</v>
      </c>
      <c r="I1938">
        <v>88</v>
      </c>
      <c r="J1938">
        <v>1</v>
      </c>
      <c r="K1938">
        <v>0.2</v>
      </c>
      <c r="L1938" s="1" t="s">
        <v>332</v>
      </c>
      <c r="M1938">
        <v>9</v>
      </c>
      <c r="N1938">
        <v>1</v>
      </c>
      <c r="O1938">
        <v>189.99</v>
      </c>
      <c r="P1938">
        <v>2017</v>
      </c>
      <c r="Q1938" s="1" t="s">
        <v>309</v>
      </c>
      <c r="R1938" s="1" t="s">
        <v>17</v>
      </c>
      <c r="S1938">
        <v>151.99200000000002</v>
      </c>
      <c r="T1938" t="str">
        <f>_xlfn.CONCAT(bike_store_customer_order[[#This Row],[first_name]]," ",bike_store_customer_order[[#This Row],[last_name]])</f>
        <v>Travis Goodman</v>
      </c>
    </row>
    <row r="1939" spans="1:20" x14ac:dyDescent="0.3">
      <c r="A1939">
        <v>91</v>
      </c>
      <c r="B1939" s="1" t="s">
        <v>2367</v>
      </c>
      <c r="C1939" s="1" t="s">
        <v>2368</v>
      </c>
      <c r="D1939" s="1" t="s">
        <v>2369</v>
      </c>
      <c r="E1939" s="1" t="s">
        <v>72</v>
      </c>
      <c r="F1939" s="1" t="s">
        <v>21</v>
      </c>
      <c r="G1939">
        <v>1546</v>
      </c>
      <c r="H1939">
        <v>2</v>
      </c>
      <c r="I1939">
        <v>185</v>
      </c>
      <c r="J1939">
        <v>2</v>
      </c>
      <c r="K1939">
        <v>0.1</v>
      </c>
      <c r="L1939" s="1" t="s">
        <v>370</v>
      </c>
      <c r="M1939">
        <v>9</v>
      </c>
      <c r="N1939">
        <v>5</v>
      </c>
      <c r="O1939">
        <v>2799.99</v>
      </c>
      <c r="P1939">
        <v>2018</v>
      </c>
      <c r="Q1939" s="1" t="s">
        <v>309</v>
      </c>
      <c r="R1939" s="1" t="s">
        <v>204</v>
      </c>
      <c r="S1939">
        <v>5039.982</v>
      </c>
      <c r="T1939" t="str">
        <f>_xlfn.CONCAT(bike_store_customer_order[[#This Row],[first_name]]," ",bike_store_customer_order[[#This Row],[last_name]])</f>
        <v>Marvin Mullins</v>
      </c>
    </row>
    <row r="1940" spans="1:20" x14ac:dyDescent="0.3">
      <c r="A1940">
        <v>191</v>
      </c>
      <c r="B1940" s="1" t="s">
        <v>1272</v>
      </c>
      <c r="C1940" s="1" t="s">
        <v>1273</v>
      </c>
      <c r="D1940" s="1" t="s">
        <v>1274</v>
      </c>
      <c r="E1940" s="1" t="s">
        <v>144</v>
      </c>
      <c r="F1940" s="1" t="s">
        <v>21</v>
      </c>
      <c r="G1940">
        <v>1580</v>
      </c>
      <c r="H1940">
        <v>2</v>
      </c>
      <c r="I1940">
        <v>86</v>
      </c>
      <c r="J1940">
        <v>2</v>
      </c>
      <c r="K1940">
        <v>0.2</v>
      </c>
      <c r="L1940" s="1" t="s">
        <v>320</v>
      </c>
      <c r="M1940">
        <v>9</v>
      </c>
      <c r="N1940">
        <v>1</v>
      </c>
      <c r="O1940">
        <v>149.99</v>
      </c>
      <c r="P1940">
        <v>2017</v>
      </c>
      <c r="Q1940" s="1" t="s">
        <v>309</v>
      </c>
      <c r="R1940" s="1" t="s">
        <v>17</v>
      </c>
      <c r="S1940">
        <v>239.98400000000004</v>
      </c>
      <c r="T1940" t="str">
        <f>_xlfn.CONCAT(bike_store_customer_order[[#This Row],[first_name]]," ",bike_store_customer_order[[#This Row],[last_name]])</f>
        <v>Graciela Barber</v>
      </c>
    </row>
    <row r="1941" spans="1:20" x14ac:dyDescent="0.3">
      <c r="A1941">
        <v>1418</v>
      </c>
      <c r="B1941" s="1" t="s">
        <v>1922</v>
      </c>
      <c r="C1941" s="1" t="s">
        <v>1923</v>
      </c>
      <c r="D1941" s="1" t="s">
        <v>1924</v>
      </c>
      <c r="E1941" s="1" t="s">
        <v>122</v>
      </c>
      <c r="F1941" s="1" t="s">
        <v>21</v>
      </c>
      <c r="G1941">
        <v>1002</v>
      </c>
      <c r="H1941">
        <v>2</v>
      </c>
      <c r="I1941">
        <v>83</v>
      </c>
      <c r="J1941">
        <v>1</v>
      </c>
      <c r="K1941">
        <v>0.1</v>
      </c>
      <c r="L1941" s="1" t="s">
        <v>333</v>
      </c>
      <c r="M1941">
        <v>9</v>
      </c>
      <c r="N1941">
        <v>1</v>
      </c>
      <c r="O1941">
        <v>149.99</v>
      </c>
      <c r="P1941">
        <v>2017</v>
      </c>
      <c r="Q1941" s="1" t="s">
        <v>309</v>
      </c>
      <c r="R1941" s="1" t="s">
        <v>17</v>
      </c>
      <c r="S1941">
        <v>134.99100000000001</v>
      </c>
      <c r="T1941" t="str">
        <f>_xlfn.CONCAT(bike_store_customer_order[[#This Row],[first_name]]," ",bike_store_customer_order[[#This Row],[last_name]])</f>
        <v>Penni Best</v>
      </c>
    </row>
    <row r="1942" spans="1:20" x14ac:dyDescent="0.3">
      <c r="A1942">
        <v>530</v>
      </c>
      <c r="B1942" s="1" t="s">
        <v>1520</v>
      </c>
      <c r="C1942" s="1" t="s">
        <v>1140</v>
      </c>
      <c r="D1942" s="1" t="s">
        <v>1521</v>
      </c>
      <c r="E1942" s="1" t="s">
        <v>158</v>
      </c>
      <c r="F1942" s="1" t="s">
        <v>21</v>
      </c>
      <c r="G1942">
        <v>687</v>
      </c>
      <c r="H1942">
        <v>4</v>
      </c>
      <c r="I1942">
        <v>83</v>
      </c>
      <c r="J1942">
        <v>1</v>
      </c>
      <c r="K1942">
        <v>7.0000000000000007E-2</v>
      </c>
      <c r="L1942" s="1" t="s">
        <v>333</v>
      </c>
      <c r="M1942">
        <v>9</v>
      </c>
      <c r="N1942">
        <v>1</v>
      </c>
      <c r="O1942">
        <v>149.99</v>
      </c>
      <c r="P1942">
        <v>2017</v>
      </c>
      <c r="Q1942" s="1" t="s">
        <v>309</v>
      </c>
      <c r="R1942" s="1" t="s">
        <v>17</v>
      </c>
      <c r="S1942">
        <v>139.4907</v>
      </c>
      <c r="T1942" t="str">
        <f>_xlfn.CONCAT(bike_store_customer_order[[#This Row],[first_name]]," ",bike_store_customer_order[[#This Row],[last_name]])</f>
        <v>Selene Austin</v>
      </c>
    </row>
    <row r="1943" spans="1:20" x14ac:dyDescent="0.3">
      <c r="A1943">
        <v>1052</v>
      </c>
      <c r="B1943" s="1" t="s">
        <v>2524</v>
      </c>
      <c r="C1943" s="1" t="s">
        <v>2333</v>
      </c>
      <c r="D1943" s="1" t="s">
        <v>2525</v>
      </c>
      <c r="E1943" s="1" t="s">
        <v>174</v>
      </c>
      <c r="F1943" s="1" t="s">
        <v>21</v>
      </c>
      <c r="G1943">
        <v>1395</v>
      </c>
      <c r="H1943">
        <v>1</v>
      </c>
      <c r="I1943">
        <v>204</v>
      </c>
      <c r="J1943">
        <v>1</v>
      </c>
      <c r="K1943">
        <v>0.2</v>
      </c>
      <c r="L1943" s="1" t="s">
        <v>371</v>
      </c>
      <c r="M1943">
        <v>9</v>
      </c>
      <c r="N1943">
        <v>5</v>
      </c>
      <c r="O1943">
        <v>3599.99</v>
      </c>
      <c r="P1943">
        <v>2018</v>
      </c>
      <c r="Q1943" s="1" t="s">
        <v>309</v>
      </c>
      <c r="R1943" s="1" t="s">
        <v>204</v>
      </c>
      <c r="S1943">
        <v>2879.9920000000002</v>
      </c>
      <c r="T1943" t="str">
        <f>_xlfn.CONCAT(bike_store_customer_order[[#This Row],[first_name]]," ",bike_store_customer_order[[#This Row],[last_name]])</f>
        <v>Zora Ford</v>
      </c>
    </row>
    <row r="1944" spans="1:20" x14ac:dyDescent="0.3">
      <c r="A1944">
        <v>774</v>
      </c>
      <c r="B1944" s="1" t="s">
        <v>1936</v>
      </c>
      <c r="C1944" s="1" t="s">
        <v>1937</v>
      </c>
      <c r="D1944" s="1" t="s">
        <v>1938</v>
      </c>
      <c r="E1944" s="1" t="s">
        <v>86</v>
      </c>
      <c r="F1944" s="1" t="s">
        <v>21</v>
      </c>
      <c r="G1944">
        <v>1268</v>
      </c>
      <c r="H1944">
        <v>2</v>
      </c>
      <c r="I1944">
        <v>87</v>
      </c>
      <c r="J1944">
        <v>2</v>
      </c>
      <c r="K1944">
        <v>7.0000000000000007E-2</v>
      </c>
      <c r="L1944" s="1" t="s">
        <v>366</v>
      </c>
      <c r="M1944">
        <v>9</v>
      </c>
      <c r="N1944">
        <v>1</v>
      </c>
      <c r="O1944">
        <v>189.99</v>
      </c>
      <c r="P1944">
        <v>2017</v>
      </c>
      <c r="Q1944" s="1" t="s">
        <v>309</v>
      </c>
      <c r="R1944" s="1" t="s">
        <v>17</v>
      </c>
      <c r="S1944">
        <v>353.38139999999999</v>
      </c>
      <c r="T1944" t="str">
        <f>_xlfn.CONCAT(bike_store_customer_order[[#This Row],[first_name]]," ",bike_store_customer_order[[#This Row],[last_name]])</f>
        <v>Nenita Mooney</v>
      </c>
    </row>
    <row r="1945" spans="1:20" x14ac:dyDescent="0.3">
      <c r="A1945">
        <v>72</v>
      </c>
      <c r="B1945" s="1" t="s">
        <v>2189</v>
      </c>
      <c r="C1945" s="1" t="s">
        <v>2198</v>
      </c>
      <c r="D1945" s="1" t="s">
        <v>2779</v>
      </c>
      <c r="E1945" s="1" t="s">
        <v>150</v>
      </c>
      <c r="F1945" s="1" t="s">
        <v>21</v>
      </c>
      <c r="G1945">
        <v>1566</v>
      </c>
      <c r="H1945">
        <v>2</v>
      </c>
      <c r="I1945">
        <v>61</v>
      </c>
      <c r="J1945">
        <v>2</v>
      </c>
      <c r="K1945">
        <v>0.05</v>
      </c>
      <c r="L1945" s="1" t="s">
        <v>352</v>
      </c>
      <c r="M1945">
        <v>9</v>
      </c>
      <c r="N1945">
        <v>5</v>
      </c>
      <c r="O1945">
        <v>4999.99</v>
      </c>
      <c r="P1945">
        <v>2017</v>
      </c>
      <c r="Q1945" s="1" t="s">
        <v>309</v>
      </c>
      <c r="R1945" s="1" t="s">
        <v>204</v>
      </c>
      <c r="S1945">
        <v>9499.9809999999998</v>
      </c>
      <c r="T1945" t="str">
        <f>_xlfn.CONCAT(bike_store_customer_order[[#This Row],[first_name]]," ",bike_store_customer_order[[#This Row],[last_name]])</f>
        <v>Petronila Norris</v>
      </c>
    </row>
    <row r="1946" spans="1:20" x14ac:dyDescent="0.3">
      <c r="A1946">
        <v>31</v>
      </c>
      <c r="B1946" s="1" t="s">
        <v>823</v>
      </c>
      <c r="C1946" s="1" t="s">
        <v>824</v>
      </c>
      <c r="D1946" s="1" t="s">
        <v>825</v>
      </c>
      <c r="E1946" s="1" t="s">
        <v>20</v>
      </c>
      <c r="F1946" s="1" t="s">
        <v>21</v>
      </c>
      <c r="G1946">
        <v>1497</v>
      </c>
      <c r="H1946">
        <v>3</v>
      </c>
      <c r="I1946">
        <v>204</v>
      </c>
      <c r="J1946">
        <v>2</v>
      </c>
      <c r="K1946">
        <v>7.0000000000000007E-2</v>
      </c>
      <c r="L1946" s="1" t="s">
        <v>371</v>
      </c>
      <c r="M1946">
        <v>9</v>
      </c>
      <c r="N1946">
        <v>5</v>
      </c>
      <c r="O1946">
        <v>3599.99</v>
      </c>
      <c r="P1946">
        <v>2018</v>
      </c>
      <c r="Q1946" s="1" t="s">
        <v>309</v>
      </c>
      <c r="R1946" s="1" t="s">
        <v>204</v>
      </c>
      <c r="S1946">
        <v>6695.9813999999988</v>
      </c>
      <c r="T1946" t="str">
        <f>_xlfn.CONCAT(bike_store_customer_order[[#This Row],[first_name]]," ",bike_store_customer_order[[#This Row],[last_name]])</f>
        <v>Williemae Holloway</v>
      </c>
    </row>
    <row r="1947" spans="1:20" x14ac:dyDescent="0.3">
      <c r="A1947">
        <v>326</v>
      </c>
      <c r="B1947" s="1" t="s">
        <v>3163</v>
      </c>
      <c r="C1947" s="1" t="s">
        <v>770</v>
      </c>
      <c r="D1947" s="1" t="s">
        <v>3164</v>
      </c>
      <c r="E1947" s="1" t="s">
        <v>197</v>
      </c>
      <c r="F1947" s="1" t="s">
        <v>21</v>
      </c>
      <c r="G1947">
        <v>1093</v>
      </c>
      <c r="H1947">
        <v>3</v>
      </c>
      <c r="I1947">
        <v>90</v>
      </c>
      <c r="J1947">
        <v>2</v>
      </c>
      <c r="K1947">
        <v>0.1</v>
      </c>
      <c r="L1947" s="1" t="s">
        <v>328</v>
      </c>
      <c r="M1947">
        <v>9</v>
      </c>
      <c r="N1947">
        <v>1</v>
      </c>
      <c r="O1947">
        <v>209.99</v>
      </c>
      <c r="P1947">
        <v>2017</v>
      </c>
      <c r="Q1947" s="1" t="s">
        <v>309</v>
      </c>
      <c r="R1947" s="1" t="s">
        <v>17</v>
      </c>
      <c r="S1947">
        <v>377.98200000000003</v>
      </c>
      <c r="T1947" t="str">
        <f>_xlfn.CONCAT(bike_store_customer_order[[#This Row],[first_name]]," ",bike_store_customer_order[[#This Row],[last_name]])</f>
        <v>Shiela Calderon</v>
      </c>
    </row>
    <row r="1948" spans="1:20" x14ac:dyDescent="0.3">
      <c r="A1948">
        <v>30</v>
      </c>
      <c r="B1948" s="1" t="s">
        <v>630</v>
      </c>
      <c r="C1948" s="1" t="s">
        <v>1256</v>
      </c>
      <c r="D1948" s="1" t="s">
        <v>1257</v>
      </c>
      <c r="E1948" s="1" t="s">
        <v>180</v>
      </c>
      <c r="F1948" s="1" t="s">
        <v>21</v>
      </c>
      <c r="G1948">
        <v>1553</v>
      </c>
      <c r="H1948">
        <v>4</v>
      </c>
      <c r="I1948">
        <v>89</v>
      </c>
      <c r="J1948">
        <v>1</v>
      </c>
      <c r="K1948">
        <v>0.05</v>
      </c>
      <c r="L1948" s="1" t="s">
        <v>367</v>
      </c>
      <c r="M1948">
        <v>9</v>
      </c>
      <c r="N1948">
        <v>1</v>
      </c>
      <c r="O1948">
        <v>209.99</v>
      </c>
      <c r="P1948">
        <v>2017</v>
      </c>
      <c r="Q1948" s="1" t="s">
        <v>309</v>
      </c>
      <c r="R1948" s="1" t="s">
        <v>17</v>
      </c>
      <c r="S1948">
        <v>199.4905</v>
      </c>
      <c r="T1948" t="str">
        <f>_xlfn.CONCAT(bike_store_customer_order[[#This Row],[first_name]]," ",bike_store_customer_order[[#This Row],[last_name]])</f>
        <v>Jamaal Albert</v>
      </c>
    </row>
    <row r="1949" spans="1:20" x14ac:dyDescent="0.3">
      <c r="A1949">
        <v>751</v>
      </c>
      <c r="B1949" s="1" t="s">
        <v>3165</v>
      </c>
      <c r="C1949" s="1" t="s">
        <v>3166</v>
      </c>
      <c r="D1949" s="1" t="s">
        <v>3167</v>
      </c>
      <c r="E1949" s="1" t="s">
        <v>155</v>
      </c>
      <c r="F1949" s="1" t="s">
        <v>21</v>
      </c>
      <c r="G1949">
        <v>991</v>
      </c>
      <c r="H1949">
        <v>1</v>
      </c>
      <c r="I1949">
        <v>9</v>
      </c>
      <c r="J1949">
        <v>2</v>
      </c>
      <c r="K1949">
        <v>0.2</v>
      </c>
      <c r="L1949" s="1" t="s">
        <v>308</v>
      </c>
      <c r="M1949">
        <v>9</v>
      </c>
      <c r="N1949">
        <v>5</v>
      </c>
      <c r="O1949">
        <v>2999.99</v>
      </c>
      <c r="P1949">
        <v>2016</v>
      </c>
      <c r="Q1949" s="1" t="s">
        <v>309</v>
      </c>
      <c r="R1949" s="1" t="s">
        <v>204</v>
      </c>
      <c r="S1949">
        <v>4799.9839999999995</v>
      </c>
      <c r="T1949" t="str">
        <f>_xlfn.CONCAT(bike_store_customer_order[[#This Row],[first_name]]," ",bike_store_customer_order[[#This Row],[last_name]])</f>
        <v>Hermila Mckay</v>
      </c>
    </row>
    <row r="1950" spans="1:20" x14ac:dyDescent="0.3">
      <c r="A1950">
        <v>47</v>
      </c>
      <c r="B1950" s="1" t="s">
        <v>1983</v>
      </c>
      <c r="C1950" s="1" t="s">
        <v>1340</v>
      </c>
      <c r="D1950" s="1" t="s">
        <v>1984</v>
      </c>
      <c r="E1950" s="1" t="s">
        <v>89</v>
      </c>
      <c r="F1950" s="1" t="s">
        <v>21</v>
      </c>
      <c r="G1950">
        <v>1516</v>
      </c>
      <c r="H1950">
        <v>3</v>
      </c>
      <c r="I1950">
        <v>196</v>
      </c>
      <c r="J1950">
        <v>2</v>
      </c>
      <c r="K1950">
        <v>0.2</v>
      </c>
      <c r="L1950" s="1" t="s">
        <v>394</v>
      </c>
      <c r="M1950">
        <v>9</v>
      </c>
      <c r="N1950">
        <v>5</v>
      </c>
      <c r="O1950">
        <v>2299.9899999999998</v>
      </c>
      <c r="P1950">
        <v>2018</v>
      </c>
      <c r="Q1950" s="1" t="s">
        <v>309</v>
      </c>
      <c r="R1950" s="1" t="s">
        <v>204</v>
      </c>
      <c r="S1950">
        <v>3679.9839999999999</v>
      </c>
      <c r="T1950" t="str">
        <f>_xlfn.CONCAT(bike_store_customer_order[[#This Row],[first_name]]," ",bike_store_customer_order[[#This Row],[last_name]])</f>
        <v>Bridgette Guerra</v>
      </c>
    </row>
    <row r="1951" spans="1:20" x14ac:dyDescent="0.3">
      <c r="A1951">
        <v>47</v>
      </c>
      <c r="B1951" s="1" t="s">
        <v>1983</v>
      </c>
      <c r="C1951" s="1" t="s">
        <v>1340</v>
      </c>
      <c r="D1951" s="1" t="s">
        <v>1984</v>
      </c>
      <c r="E1951" s="1" t="s">
        <v>89</v>
      </c>
      <c r="F1951" s="1" t="s">
        <v>21</v>
      </c>
      <c r="G1951">
        <v>1516</v>
      </c>
      <c r="H1951">
        <v>5</v>
      </c>
      <c r="I1951">
        <v>271</v>
      </c>
      <c r="J1951">
        <v>2</v>
      </c>
      <c r="K1951">
        <v>0.2</v>
      </c>
      <c r="L1951" s="1" t="s">
        <v>361</v>
      </c>
      <c r="M1951">
        <v>9</v>
      </c>
      <c r="N1951">
        <v>1</v>
      </c>
      <c r="O1951">
        <v>209.99</v>
      </c>
      <c r="P1951">
        <v>2018</v>
      </c>
      <c r="Q1951" s="1" t="s">
        <v>309</v>
      </c>
      <c r="R1951" s="1" t="s">
        <v>17</v>
      </c>
      <c r="S1951">
        <v>335.98400000000004</v>
      </c>
      <c r="T1951" t="str">
        <f>_xlfn.CONCAT(bike_store_customer_order[[#This Row],[first_name]]," ",bike_store_customer_order[[#This Row],[last_name]])</f>
        <v>Bridgette Guerra</v>
      </c>
    </row>
    <row r="1952" spans="1:20" x14ac:dyDescent="0.3">
      <c r="A1952">
        <v>47</v>
      </c>
      <c r="B1952" s="1" t="s">
        <v>1983</v>
      </c>
      <c r="C1952" s="1" t="s">
        <v>1340</v>
      </c>
      <c r="D1952" s="1" t="s">
        <v>1984</v>
      </c>
      <c r="E1952" s="1" t="s">
        <v>89</v>
      </c>
      <c r="F1952" s="1" t="s">
        <v>21</v>
      </c>
      <c r="G1952">
        <v>1072</v>
      </c>
      <c r="H1952">
        <v>1</v>
      </c>
      <c r="I1952">
        <v>83</v>
      </c>
      <c r="J1952">
        <v>1</v>
      </c>
      <c r="K1952">
        <v>0.2</v>
      </c>
      <c r="L1952" s="1" t="s">
        <v>333</v>
      </c>
      <c r="M1952">
        <v>9</v>
      </c>
      <c r="N1952">
        <v>1</v>
      </c>
      <c r="O1952">
        <v>149.99</v>
      </c>
      <c r="P1952">
        <v>2017</v>
      </c>
      <c r="Q1952" s="1" t="s">
        <v>309</v>
      </c>
      <c r="R1952" s="1" t="s">
        <v>17</v>
      </c>
      <c r="S1952">
        <v>119.99200000000002</v>
      </c>
      <c r="T1952" t="str">
        <f>_xlfn.CONCAT(bike_store_customer_order[[#This Row],[first_name]]," ",bike_store_customer_order[[#This Row],[last_name]])</f>
        <v>Bridgette Guerra</v>
      </c>
    </row>
    <row r="1953" spans="1:20" x14ac:dyDescent="0.3">
      <c r="A1953">
        <v>47</v>
      </c>
      <c r="B1953" s="1" t="s">
        <v>1983</v>
      </c>
      <c r="C1953" s="1" t="s">
        <v>1340</v>
      </c>
      <c r="D1953" s="1" t="s">
        <v>1984</v>
      </c>
      <c r="E1953" s="1" t="s">
        <v>89</v>
      </c>
      <c r="F1953" s="1" t="s">
        <v>21</v>
      </c>
      <c r="G1953">
        <v>1072</v>
      </c>
      <c r="H1953">
        <v>2</v>
      </c>
      <c r="I1953">
        <v>89</v>
      </c>
      <c r="J1953">
        <v>2</v>
      </c>
      <c r="K1953">
        <v>7.0000000000000007E-2</v>
      </c>
      <c r="L1953" s="1" t="s">
        <v>367</v>
      </c>
      <c r="M1953">
        <v>9</v>
      </c>
      <c r="N1953">
        <v>1</v>
      </c>
      <c r="O1953">
        <v>209.99</v>
      </c>
      <c r="P1953">
        <v>2017</v>
      </c>
      <c r="Q1953" s="1" t="s">
        <v>309</v>
      </c>
      <c r="R1953" s="1" t="s">
        <v>17</v>
      </c>
      <c r="S1953">
        <v>390.58139999999997</v>
      </c>
      <c r="T1953" t="str">
        <f>_xlfn.CONCAT(bike_store_customer_order[[#This Row],[first_name]]," ",bike_store_customer_order[[#This Row],[last_name]])</f>
        <v>Bridgette Guerra</v>
      </c>
    </row>
    <row r="1954" spans="1:20" x14ac:dyDescent="0.3">
      <c r="A1954">
        <v>3</v>
      </c>
      <c r="B1954" s="1" t="s">
        <v>1987</v>
      </c>
      <c r="C1954" s="1" t="s">
        <v>1988</v>
      </c>
      <c r="D1954" s="1" t="s">
        <v>1989</v>
      </c>
      <c r="E1954" s="1" t="s">
        <v>209</v>
      </c>
      <c r="F1954" s="1" t="s">
        <v>21</v>
      </c>
      <c r="G1954">
        <v>1468</v>
      </c>
      <c r="H1954">
        <v>1</v>
      </c>
      <c r="I1954">
        <v>269</v>
      </c>
      <c r="J1954">
        <v>1</v>
      </c>
      <c r="K1954">
        <v>0.05</v>
      </c>
      <c r="L1954" s="1" t="s">
        <v>344</v>
      </c>
      <c r="M1954">
        <v>9</v>
      </c>
      <c r="N1954">
        <v>1</v>
      </c>
      <c r="O1954">
        <v>199.99</v>
      </c>
      <c r="P1954">
        <v>2018</v>
      </c>
      <c r="Q1954" s="1" t="s">
        <v>309</v>
      </c>
      <c r="R1954" s="1" t="s">
        <v>17</v>
      </c>
      <c r="S1954">
        <v>189.9905</v>
      </c>
      <c r="T1954" t="str">
        <f>_xlfn.CONCAT(bike_store_customer_order[[#This Row],[first_name]]," ",bike_store_customer_order[[#This Row],[last_name]])</f>
        <v>Tameka Fisher</v>
      </c>
    </row>
    <row r="1955" spans="1:20" x14ac:dyDescent="0.3">
      <c r="A1955">
        <v>607</v>
      </c>
      <c r="B1955" s="1" t="s">
        <v>2544</v>
      </c>
      <c r="C1955" s="1" t="s">
        <v>704</v>
      </c>
      <c r="D1955" s="1" t="s">
        <v>3168</v>
      </c>
      <c r="E1955" s="1" t="s">
        <v>114</v>
      </c>
      <c r="F1955" s="1" t="s">
        <v>21</v>
      </c>
      <c r="G1955">
        <v>799</v>
      </c>
      <c r="H1955">
        <v>4</v>
      </c>
      <c r="I1955">
        <v>63</v>
      </c>
      <c r="J1955">
        <v>1</v>
      </c>
      <c r="K1955">
        <v>0.1</v>
      </c>
      <c r="L1955" s="1" t="s">
        <v>318</v>
      </c>
      <c r="M1955">
        <v>9</v>
      </c>
      <c r="N1955">
        <v>4</v>
      </c>
      <c r="O1955">
        <v>3499.99</v>
      </c>
      <c r="P1955">
        <v>2017</v>
      </c>
      <c r="Q1955" s="1" t="s">
        <v>309</v>
      </c>
      <c r="R1955" s="1" t="s">
        <v>319</v>
      </c>
      <c r="S1955">
        <v>3149.991</v>
      </c>
      <c r="T1955" t="str">
        <f>_xlfn.CONCAT(bike_store_customer_order[[#This Row],[first_name]]," ",bike_store_customer_order[[#This Row],[last_name]])</f>
        <v>Paul Lester</v>
      </c>
    </row>
    <row r="1956" spans="1:20" x14ac:dyDescent="0.3">
      <c r="A1956">
        <v>867</v>
      </c>
      <c r="B1956" s="1" t="s">
        <v>3169</v>
      </c>
      <c r="C1956" s="1" t="s">
        <v>2476</v>
      </c>
      <c r="D1956" s="1" t="s">
        <v>3170</v>
      </c>
      <c r="E1956" s="1" t="s">
        <v>148</v>
      </c>
      <c r="F1956" s="1" t="s">
        <v>21</v>
      </c>
      <c r="G1956">
        <v>949</v>
      </c>
      <c r="H1956">
        <v>1</v>
      </c>
      <c r="I1956">
        <v>9</v>
      </c>
      <c r="J1956">
        <v>2</v>
      </c>
      <c r="K1956">
        <v>0.1</v>
      </c>
      <c r="L1956" s="1" t="s">
        <v>308</v>
      </c>
      <c r="M1956">
        <v>9</v>
      </c>
      <c r="N1956">
        <v>5</v>
      </c>
      <c r="O1956">
        <v>2999.99</v>
      </c>
      <c r="P1956">
        <v>2016</v>
      </c>
      <c r="Q1956" s="1" t="s">
        <v>309</v>
      </c>
      <c r="R1956" s="1" t="s">
        <v>204</v>
      </c>
      <c r="S1956">
        <v>5399.982</v>
      </c>
      <c r="T1956" t="str">
        <f>_xlfn.CONCAT(bike_store_customer_order[[#This Row],[first_name]]," ",bike_store_customer_order[[#This Row],[last_name]])</f>
        <v>Rosalva Hamilton</v>
      </c>
    </row>
    <row r="1957" spans="1:20" x14ac:dyDescent="0.3">
      <c r="A1957">
        <v>673</v>
      </c>
      <c r="B1957" s="1" t="s">
        <v>2551</v>
      </c>
      <c r="C1957" s="1" t="s">
        <v>1111</v>
      </c>
      <c r="D1957" s="1" t="s">
        <v>2552</v>
      </c>
      <c r="E1957" s="1" t="s">
        <v>166</v>
      </c>
      <c r="F1957" s="1" t="s">
        <v>21</v>
      </c>
      <c r="G1957">
        <v>641</v>
      </c>
      <c r="H1957">
        <v>2</v>
      </c>
      <c r="I1957">
        <v>62</v>
      </c>
      <c r="J1957">
        <v>1</v>
      </c>
      <c r="K1957">
        <v>0.2</v>
      </c>
      <c r="L1957" s="1" t="s">
        <v>326</v>
      </c>
      <c r="M1957">
        <v>9</v>
      </c>
      <c r="N1957">
        <v>4</v>
      </c>
      <c r="O1957">
        <v>3499.99</v>
      </c>
      <c r="P1957">
        <v>2017</v>
      </c>
      <c r="Q1957" s="1" t="s">
        <v>309</v>
      </c>
      <c r="R1957" s="1" t="s">
        <v>319</v>
      </c>
      <c r="S1957">
        <v>2799.9920000000002</v>
      </c>
      <c r="T1957" t="str">
        <f>_xlfn.CONCAT(bike_store_customer_order[[#This Row],[first_name]]," ",bike_store_customer_order[[#This Row],[last_name]])</f>
        <v>Adam Henderson</v>
      </c>
    </row>
    <row r="1958" spans="1:20" x14ac:dyDescent="0.3">
      <c r="A1958">
        <v>1153</v>
      </c>
      <c r="B1958" s="1" t="s">
        <v>1994</v>
      </c>
      <c r="C1958" s="1" t="s">
        <v>1995</v>
      </c>
      <c r="D1958" s="1" t="s">
        <v>1996</v>
      </c>
      <c r="E1958" s="1" t="s">
        <v>127</v>
      </c>
      <c r="F1958" s="1" t="s">
        <v>21</v>
      </c>
      <c r="G1958">
        <v>649</v>
      </c>
      <c r="H1958">
        <v>2</v>
      </c>
      <c r="I1958">
        <v>90</v>
      </c>
      <c r="J1958">
        <v>1</v>
      </c>
      <c r="K1958">
        <v>7.0000000000000007E-2</v>
      </c>
      <c r="L1958" s="1" t="s">
        <v>328</v>
      </c>
      <c r="M1958">
        <v>9</v>
      </c>
      <c r="N1958">
        <v>1</v>
      </c>
      <c r="O1958">
        <v>209.99</v>
      </c>
      <c r="P1958">
        <v>2017</v>
      </c>
      <c r="Q1958" s="1" t="s">
        <v>309</v>
      </c>
      <c r="R1958" s="1" t="s">
        <v>17</v>
      </c>
      <c r="S1958">
        <v>195.29069999999999</v>
      </c>
      <c r="T1958" t="str">
        <f>_xlfn.CONCAT(bike_store_customer_order[[#This Row],[first_name]]," ",bike_store_customer_order[[#This Row],[last_name]])</f>
        <v>Ara Vazquez</v>
      </c>
    </row>
    <row r="1959" spans="1:20" x14ac:dyDescent="0.3">
      <c r="A1959">
        <v>571</v>
      </c>
      <c r="B1959" s="1" t="s">
        <v>1454</v>
      </c>
      <c r="C1959" s="1" t="s">
        <v>1311</v>
      </c>
      <c r="D1959" s="1" t="s">
        <v>1455</v>
      </c>
      <c r="E1959" s="1" t="s">
        <v>154</v>
      </c>
      <c r="F1959" s="1" t="s">
        <v>21</v>
      </c>
      <c r="G1959">
        <v>1237</v>
      </c>
      <c r="H1959">
        <v>4</v>
      </c>
      <c r="I1959">
        <v>55</v>
      </c>
      <c r="J1959">
        <v>2</v>
      </c>
      <c r="K1959">
        <v>7.0000000000000007E-2</v>
      </c>
      <c r="L1959" s="1" t="s">
        <v>376</v>
      </c>
      <c r="M1959">
        <v>9</v>
      </c>
      <c r="N1959">
        <v>7</v>
      </c>
      <c r="O1959">
        <v>2699.99</v>
      </c>
      <c r="P1959">
        <v>2017</v>
      </c>
      <c r="Q1959" s="1" t="s">
        <v>309</v>
      </c>
      <c r="R1959" s="1" t="s">
        <v>317</v>
      </c>
      <c r="S1959">
        <v>5021.9813999999997</v>
      </c>
      <c r="T1959" t="str">
        <f>_xlfn.CONCAT(bike_store_customer_order[[#This Row],[first_name]]," ",bike_store_customer_order[[#This Row],[last_name]])</f>
        <v>Kaley Blanchard</v>
      </c>
    </row>
    <row r="1960" spans="1:20" x14ac:dyDescent="0.3">
      <c r="A1960">
        <v>904</v>
      </c>
      <c r="B1960" s="1" t="s">
        <v>868</v>
      </c>
      <c r="C1960" s="1" t="s">
        <v>869</v>
      </c>
      <c r="D1960" s="1" t="s">
        <v>870</v>
      </c>
      <c r="E1960" s="1" t="s">
        <v>76</v>
      </c>
      <c r="F1960" s="1" t="s">
        <v>21</v>
      </c>
      <c r="G1960">
        <v>1336</v>
      </c>
      <c r="H1960">
        <v>2</v>
      </c>
      <c r="I1960">
        <v>157</v>
      </c>
      <c r="J1960">
        <v>1</v>
      </c>
      <c r="K1960">
        <v>0.05</v>
      </c>
      <c r="L1960" s="1" t="s">
        <v>377</v>
      </c>
      <c r="M1960">
        <v>9</v>
      </c>
      <c r="N1960">
        <v>7</v>
      </c>
      <c r="O1960">
        <v>6499.99</v>
      </c>
      <c r="P1960">
        <v>2018</v>
      </c>
      <c r="Q1960" s="1" t="s">
        <v>309</v>
      </c>
      <c r="R1960" s="1" t="s">
        <v>317</v>
      </c>
      <c r="S1960">
        <v>6174.9904999999999</v>
      </c>
      <c r="T1960" t="str">
        <f>_xlfn.CONCAT(bike_store_customer_order[[#This Row],[first_name]]," ",bike_store_customer_order[[#This Row],[last_name]])</f>
        <v>Jana Thomas</v>
      </c>
    </row>
    <row r="1961" spans="1:20" x14ac:dyDescent="0.3">
      <c r="A1961">
        <v>1419</v>
      </c>
      <c r="B1961" s="1" t="s">
        <v>692</v>
      </c>
      <c r="C1961" s="1" t="s">
        <v>2504</v>
      </c>
      <c r="D1961" s="1" t="s">
        <v>3171</v>
      </c>
      <c r="E1961" s="1" t="s">
        <v>133</v>
      </c>
      <c r="F1961" s="1" t="s">
        <v>21</v>
      </c>
      <c r="G1961">
        <v>1447</v>
      </c>
      <c r="H1961">
        <v>1</v>
      </c>
      <c r="I1961">
        <v>148</v>
      </c>
      <c r="J1961">
        <v>1</v>
      </c>
      <c r="K1961">
        <v>0.2</v>
      </c>
      <c r="L1961" s="1" t="s">
        <v>380</v>
      </c>
      <c r="M1961">
        <v>9</v>
      </c>
      <c r="N1961">
        <v>7</v>
      </c>
      <c r="O1961">
        <v>5499.99</v>
      </c>
      <c r="P1961">
        <v>2018</v>
      </c>
      <c r="Q1961" s="1" t="s">
        <v>309</v>
      </c>
      <c r="R1961" s="1" t="s">
        <v>317</v>
      </c>
      <c r="S1961">
        <v>4399.9920000000002</v>
      </c>
      <c r="T1961" t="str">
        <f>_xlfn.CONCAT(bike_store_customer_order[[#This Row],[first_name]]," ",bike_store_customer_order[[#This Row],[last_name]])</f>
        <v>Lurlene Cotton</v>
      </c>
    </row>
    <row r="1962" spans="1:20" x14ac:dyDescent="0.3">
      <c r="A1962">
        <v>349</v>
      </c>
      <c r="B1962" s="1" t="s">
        <v>3172</v>
      </c>
      <c r="C1962" s="1" t="s">
        <v>2081</v>
      </c>
      <c r="D1962" s="1" t="s">
        <v>3173</v>
      </c>
      <c r="E1962" s="1" t="s">
        <v>155</v>
      </c>
      <c r="F1962" s="1" t="s">
        <v>21</v>
      </c>
      <c r="G1962">
        <v>657</v>
      </c>
      <c r="H1962">
        <v>2</v>
      </c>
      <c r="I1962">
        <v>54</v>
      </c>
      <c r="J1962">
        <v>2</v>
      </c>
      <c r="K1962">
        <v>0.05</v>
      </c>
      <c r="L1962" s="1" t="s">
        <v>369</v>
      </c>
      <c r="M1962">
        <v>9</v>
      </c>
      <c r="N1962">
        <v>7</v>
      </c>
      <c r="O1962">
        <v>3199.99</v>
      </c>
      <c r="P1962">
        <v>2017</v>
      </c>
      <c r="Q1962" s="1" t="s">
        <v>309</v>
      </c>
      <c r="R1962" s="1" t="s">
        <v>317</v>
      </c>
      <c r="S1962">
        <v>6079.9809999999989</v>
      </c>
      <c r="T1962" t="str">
        <f>_xlfn.CONCAT(bike_store_customer_order[[#This Row],[first_name]]," ",bike_store_customer_order[[#This Row],[last_name]])</f>
        <v>Mable Pratt</v>
      </c>
    </row>
    <row r="1963" spans="1:20" x14ac:dyDescent="0.3">
      <c r="A1963">
        <v>176</v>
      </c>
      <c r="B1963" s="1" t="s">
        <v>1087</v>
      </c>
      <c r="C1963" s="1" t="s">
        <v>667</v>
      </c>
      <c r="D1963" s="1" t="s">
        <v>1088</v>
      </c>
      <c r="E1963" s="1" t="s">
        <v>150</v>
      </c>
      <c r="F1963" s="1" t="s">
        <v>21</v>
      </c>
      <c r="G1963">
        <v>1586</v>
      </c>
      <c r="H1963">
        <v>4</v>
      </c>
      <c r="I1963">
        <v>173</v>
      </c>
      <c r="J1963">
        <v>1</v>
      </c>
      <c r="K1963">
        <v>0.2</v>
      </c>
      <c r="L1963" s="1" t="s">
        <v>381</v>
      </c>
      <c r="M1963">
        <v>9</v>
      </c>
      <c r="N1963">
        <v>7</v>
      </c>
      <c r="O1963">
        <v>3199.99</v>
      </c>
      <c r="P1963">
        <v>2018</v>
      </c>
      <c r="Q1963" s="1" t="s">
        <v>309</v>
      </c>
      <c r="R1963" s="1" t="s">
        <v>317</v>
      </c>
      <c r="S1963">
        <v>2559.9920000000002</v>
      </c>
      <c r="T1963" t="str">
        <f>_xlfn.CONCAT(bike_store_customer_order[[#This Row],[first_name]]," ",bike_store_customer_order[[#This Row],[last_name]])</f>
        <v>Carley Reynolds</v>
      </c>
    </row>
    <row r="1964" spans="1:20" x14ac:dyDescent="0.3">
      <c r="A1964">
        <v>1003</v>
      </c>
      <c r="B1964" s="1" t="s">
        <v>3174</v>
      </c>
      <c r="C1964" s="1" t="s">
        <v>1853</v>
      </c>
      <c r="D1964" s="1" t="s">
        <v>3175</v>
      </c>
      <c r="E1964" s="1" t="s">
        <v>114</v>
      </c>
      <c r="F1964" s="1" t="s">
        <v>21</v>
      </c>
      <c r="G1964">
        <v>1075</v>
      </c>
      <c r="H1964">
        <v>1</v>
      </c>
      <c r="I1964">
        <v>48</v>
      </c>
      <c r="J1964">
        <v>2</v>
      </c>
      <c r="K1964">
        <v>0.1</v>
      </c>
      <c r="L1964" s="1" t="s">
        <v>349</v>
      </c>
      <c r="M1964">
        <v>9</v>
      </c>
      <c r="N1964">
        <v>7</v>
      </c>
      <c r="O1964">
        <v>1499.99</v>
      </c>
      <c r="P1964">
        <v>2017</v>
      </c>
      <c r="Q1964" s="1" t="s">
        <v>309</v>
      </c>
      <c r="R1964" s="1" t="s">
        <v>317</v>
      </c>
      <c r="S1964">
        <v>2699.982</v>
      </c>
      <c r="T1964" t="str">
        <f>_xlfn.CONCAT(bike_store_customer_order[[#This Row],[first_name]]," ",bike_store_customer_order[[#This Row],[last_name]])</f>
        <v>Sharell Ross</v>
      </c>
    </row>
    <row r="1965" spans="1:20" x14ac:dyDescent="0.3">
      <c r="A1965">
        <v>192</v>
      </c>
      <c r="B1965" s="1" t="s">
        <v>2015</v>
      </c>
      <c r="C1965" s="1" t="s">
        <v>701</v>
      </c>
      <c r="D1965" s="1" t="s">
        <v>2016</v>
      </c>
      <c r="E1965" s="1" t="s">
        <v>180</v>
      </c>
      <c r="F1965" s="1" t="s">
        <v>21</v>
      </c>
      <c r="G1965">
        <v>1568</v>
      </c>
      <c r="H1965">
        <v>1</v>
      </c>
      <c r="I1965">
        <v>146</v>
      </c>
      <c r="J1965">
        <v>1</v>
      </c>
      <c r="K1965">
        <v>0.2</v>
      </c>
      <c r="L1965" s="1" t="s">
        <v>374</v>
      </c>
      <c r="M1965">
        <v>9</v>
      </c>
      <c r="N1965">
        <v>7</v>
      </c>
      <c r="O1965">
        <v>4999.99</v>
      </c>
      <c r="P1965">
        <v>2018</v>
      </c>
      <c r="Q1965" s="1" t="s">
        <v>309</v>
      </c>
      <c r="R1965" s="1" t="s">
        <v>317</v>
      </c>
      <c r="S1965">
        <v>3999.9920000000002</v>
      </c>
      <c r="T1965" t="str">
        <f>_xlfn.CONCAT(bike_store_customer_order[[#This Row],[first_name]]," ",bike_store_customer_order[[#This Row],[last_name]])</f>
        <v>Bong Hebert</v>
      </c>
    </row>
    <row r="1966" spans="1:20" x14ac:dyDescent="0.3">
      <c r="A1966">
        <v>1332</v>
      </c>
      <c r="B1966" s="1" t="s">
        <v>2670</v>
      </c>
      <c r="C1966" s="1" t="s">
        <v>1853</v>
      </c>
      <c r="D1966" s="1" t="s">
        <v>3176</v>
      </c>
      <c r="E1966" s="1" t="s">
        <v>37</v>
      </c>
      <c r="F1966" s="1" t="s">
        <v>21</v>
      </c>
      <c r="G1966">
        <v>839</v>
      </c>
      <c r="H1966">
        <v>1</v>
      </c>
      <c r="I1966">
        <v>55</v>
      </c>
      <c r="J1966">
        <v>1</v>
      </c>
      <c r="K1966">
        <v>7.0000000000000007E-2</v>
      </c>
      <c r="L1966" s="1" t="s">
        <v>376</v>
      </c>
      <c r="M1966">
        <v>9</v>
      </c>
      <c r="N1966">
        <v>7</v>
      </c>
      <c r="O1966">
        <v>2699.99</v>
      </c>
      <c r="P1966">
        <v>2017</v>
      </c>
      <c r="Q1966" s="1" t="s">
        <v>309</v>
      </c>
      <c r="R1966" s="1" t="s">
        <v>317</v>
      </c>
      <c r="S1966">
        <v>2510.9906999999998</v>
      </c>
      <c r="T1966" t="str">
        <f>_xlfn.CONCAT(bike_store_customer_order[[#This Row],[first_name]]," ",bike_store_customer_order[[#This Row],[last_name]])</f>
        <v>Novella Ross</v>
      </c>
    </row>
    <row r="1967" spans="1:20" x14ac:dyDescent="0.3">
      <c r="A1967">
        <v>1332</v>
      </c>
      <c r="B1967" s="1" t="s">
        <v>2670</v>
      </c>
      <c r="C1967" s="1" t="s">
        <v>1853</v>
      </c>
      <c r="D1967" s="1" t="s">
        <v>3176</v>
      </c>
      <c r="E1967" s="1" t="s">
        <v>37</v>
      </c>
      <c r="F1967" s="1" t="s">
        <v>21</v>
      </c>
      <c r="G1967">
        <v>839</v>
      </c>
      <c r="H1967">
        <v>3</v>
      </c>
      <c r="I1967">
        <v>58</v>
      </c>
      <c r="J1967">
        <v>2</v>
      </c>
      <c r="K1967">
        <v>0.05</v>
      </c>
      <c r="L1967" s="1" t="s">
        <v>327</v>
      </c>
      <c r="M1967">
        <v>9</v>
      </c>
      <c r="N1967">
        <v>7</v>
      </c>
      <c r="O1967">
        <v>4999.99</v>
      </c>
      <c r="P1967">
        <v>2017</v>
      </c>
      <c r="Q1967" s="1" t="s">
        <v>309</v>
      </c>
      <c r="R1967" s="1" t="s">
        <v>317</v>
      </c>
      <c r="S1967">
        <v>9499.9809999999998</v>
      </c>
      <c r="T1967" t="str">
        <f>_xlfn.CONCAT(bike_store_customer_order[[#This Row],[first_name]]," ",bike_store_customer_order[[#This Row],[last_name]])</f>
        <v>Novella Ross</v>
      </c>
    </row>
    <row r="1968" spans="1:20" x14ac:dyDescent="0.3">
      <c r="A1968">
        <v>165</v>
      </c>
      <c r="B1968" s="1" t="s">
        <v>1617</v>
      </c>
      <c r="C1968" s="1" t="s">
        <v>1503</v>
      </c>
      <c r="D1968" s="1" t="s">
        <v>1769</v>
      </c>
      <c r="E1968" s="1" t="s">
        <v>76</v>
      </c>
      <c r="F1968" s="1" t="s">
        <v>21</v>
      </c>
      <c r="G1968">
        <v>1275</v>
      </c>
      <c r="H1968">
        <v>1</v>
      </c>
      <c r="I1968">
        <v>58</v>
      </c>
      <c r="J1968">
        <v>1</v>
      </c>
      <c r="K1968">
        <v>7.0000000000000007E-2</v>
      </c>
      <c r="L1968" s="1" t="s">
        <v>327</v>
      </c>
      <c r="M1968">
        <v>9</v>
      </c>
      <c r="N1968">
        <v>7</v>
      </c>
      <c r="O1968">
        <v>4999.99</v>
      </c>
      <c r="P1968">
        <v>2017</v>
      </c>
      <c r="Q1968" s="1" t="s">
        <v>309</v>
      </c>
      <c r="R1968" s="1" t="s">
        <v>317</v>
      </c>
      <c r="S1968">
        <v>4649.9906999999994</v>
      </c>
      <c r="T1968" t="str">
        <f>_xlfn.CONCAT(bike_store_customer_order[[#This Row],[first_name]]," ",bike_store_customer_order[[#This Row],[last_name]])</f>
        <v>Jeromy Burch</v>
      </c>
    </row>
    <row r="1969" spans="1:20" x14ac:dyDescent="0.3">
      <c r="A1969">
        <v>476</v>
      </c>
      <c r="B1969" s="1" t="s">
        <v>3177</v>
      </c>
      <c r="C1969" s="1" t="s">
        <v>177</v>
      </c>
      <c r="D1969" s="1" t="s">
        <v>3178</v>
      </c>
      <c r="E1969" s="1" t="s">
        <v>181</v>
      </c>
      <c r="F1969" s="1" t="s">
        <v>21</v>
      </c>
      <c r="G1969">
        <v>1354</v>
      </c>
      <c r="H1969">
        <v>1</v>
      </c>
      <c r="I1969">
        <v>166</v>
      </c>
      <c r="J1969">
        <v>2</v>
      </c>
      <c r="K1969">
        <v>7.0000000000000007E-2</v>
      </c>
      <c r="L1969" s="1" t="s">
        <v>372</v>
      </c>
      <c r="M1969">
        <v>9</v>
      </c>
      <c r="N1969">
        <v>7</v>
      </c>
      <c r="O1969">
        <v>749.99</v>
      </c>
      <c r="P1969">
        <v>2018</v>
      </c>
      <c r="Q1969" s="1" t="s">
        <v>309</v>
      </c>
      <c r="R1969" s="1" t="s">
        <v>317</v>
      </c>
      <c r="S1969">
        <v>1394.9813999999999</v>
      </c>
      <c r="T1969" t="str">
        <f>_xlfn.CONCAT(bike_store_customer_order[[#This Row],[first_name]]," ",bike_store_customer_order[[#This Row],[last_name]])</f>
        <v>Christopher Richardson</v>
      </c>
    </row>
    <row r="1970" spans="1:20" x14ac:dyDescent="0.3">
      <c r="A1970">
        <v>2</v>
      </c>
      <c r="B1970" s="1" t="s">
        <v>943</v>
      </c>
      <c r="C1970" s="1" t="s">
        <v>1770</v>
      </c>
      <c r="D1970" s="1" t="s">
        <v>1771</v>
      </c>
      <c r="E1970" s="1" t="s">
        <v>148</v>
      </c>
      <c r="F1970" s="1" t="s">
        <v>21</v>
      </c>
      <c r="G1970">
        <v>692</v>
      </c>
      <c r="H1970">
        <v>1</v>
      </c>
      <c r="I1970">
        <v>59</v>
      </c>
      <c r="J1970">
        <v>1</v>
      </c>
      <c r="K1970">
        <v>0.2</v>
      </c>
      <c r="L1970" s="1" t="s">
        <v>324</v>
      </c>
      <c r="M1970">
        <v>9</v>
      </c>
      <c r="N1970">
        <v>7</v>
      </c>
      <c r="O1970">
        <v>2599.9899999999998</v>
      </c>
      <c r="P1970">
        <v>2017</v>
      </c>
      <c r="Q1970" s="1" t="s">
        <v>309</v>
      </c>
      <c r="R1970" s="1" t="s">
        <v>317</v>
      </c>
      <c r="S1970">
        <v>2079.9919999999997</v>
      </c>
      <c r="T1970" t="str">
        <f>_xlfn.CONCAT(bike_store_customer_order[[#This Row],[first_name]]," ",bike_store_customer_order[[#This Row],[last_name]])</f>
        <v>Kasha Todd</v>
      </c>
    </row>
    <row r="1971" spans="1:20" x14ac:dyDescent="0.3">
      <c r="A1971">
        <v>2</v>
      </c>
      <c r="B1971" s="1" t="s">
        <v>943</v>
      </c>
      <c r="C1971" s="1" t="s">
        <v>1770</v>
      </c>
      <c r="D1971" s="1" t="s">
        <v>1771</v>
      </c>
      <c r="E1971" s="1" t="s">
        <v>148</v>
      </c>
      <c r="F1971" s="1" t="s">
        <v>21</v>
      </c>
      <c r="G1971">
        <v>692</v>
      </c>
      <c r="H1971">
        <v>4</v>
      </c>
      <c r="I1971">
        <v>56</v>
      </c>
      <c r="J1971">
        <v>2</v>
      </c>
      <c r="K1971">
        <v>0.1</v>
      </c>
      <c r="L1971" s="1" t="s">
        <v>321</v>
      </c>
      <c r="M1971">
        <v>9</v>
      </c>
      <c r="N1971">
        <v>7</v>
      </c>
      <c r="O1971">
        <v>5499.99</v>
      </c>
      <c r="P1971">
        <v>2017</v>
      </c>
      <c r="Q1971" s="1" t="s">
        <v>309</v>
      </c>
      <c r="R1971" s="1" t="s">
        <v>317</v>
      </c>
      <c r="S1971">
        <v>9899.982</v>
      </c>
      <c r="T1971" t="str">
        <f>_xlfn.CONCAT(bike_store_customer_order[[#This Row],[first_name]]," ",bike_store_customer_order[[#This Row],[last_name]])</f>
        <v>Kasha Todd</v>
      </c>
    </row>
    <row r="1972" spans="1:20" x14ac:dyDescent="0.3">
      <c r="A1972">
        <v>1415</v>
      </c>
      <c r="B1972" s="1" t="s">
        <v>1472</v>
      </c>
      <c r="C1972" s="1" t="s">
        <v>1473</v>
      </c>
      <c r="D1972" s="1" t="s">
        <v>1474</v>
      </c>
      <c r="E1972" s="1" t="s">
        <v>181</v>
      </c>
      <c r="F1972" s="1" t="s">
        <v>21</v>
      </c>
      <c r="G1972">
        <v>993</v>
      </c>
      <c r="H1972">
        <v>1</v>
      </c>
      <c r="I1972">
        <v>58</v>
      </c>
      <c r="J1972">
        <v>1</v>
      </c>
      <c r="K1972">
        <v>0.2</v>
      </c>
      <c r="L1972" s="1" t="s">
        <v>327</v>
      </c>
      <c r="M1972">
        <v>9</v>
      </c>
      <c r="N1972">
        <v>7</v>
      </c>
      <c r="O1972">
        <v>4999.99</v>
      </c>
      <c r="P1972">
        <v>2017</v>
      </c>
      <c r="Q1972" s="1" t="s">
        <v>309</v>
      </c>
      <c r="R1972" s="1" t="s">
        <v>317</v>
      </c>
      <c r="S1972">
        <v>3999.9920000000002</v>
      </c>
      <c r="T1972" t="str">
        <f>_xlfn.CONCAT(bike_store_customer_order[[#This Row],[first_name]]," ",bike_store_customer_order[[#This Row],[last_name]])</f>
        <v>Harold O'connor</v>
      </c>
    </row>
    <row r="1973" spans="1:20" x14ac:dyDescent="0.3">
      <c r="A1973">
        <v>245</v>
      </c>
      <c r="B1973" s="1" t="s">
        <v>2475</v>
      </c>
      <c r="C1973" s="1" t="s">
        <v>2476</v>
      </c>
      <c r="D1973" s="1" t="s">
        <v>2477</v>
      </c>
      <c r="E1973" s="1" t="s">
        <v>154</v>
      </c>
      <c r="F1973" s="1" t="s">
        <v>21</v>
      </c>
      <c r="G1973">
        <v>680</v>
      </c>
      <c r="H1973">
        <v>3</v>
      </c>
      <c r="I1973">
        <v>50</v>
      </c>
      <c r="J1973">
        <v>1</v>
      </c>
      <c r="K1973">
        <v>7.0000000000000007E-2</v>
      </c>
      <c r="L1973" s="1" t="s">
        <v>329</v>
      </c>
      <c r="M1973">
        <v>9</v>
      </c>
      <c r="N1973">
        <v>7</v>
      </c>
      <c r="O1973">
        <v>5999.99</v>
      </c>
      <c r="P1973">
        <v>2017</v>
      </c>
      <c r="Q1973" s="1" t="s">
        <v>309</v>
      </c>
      <c r="R1973" s="1" t="s">
        <v>317</v>
      </c>
      <c r="S1973">
        <v>5579.9906999999994</v>
      </c>
      <c r="T1973" t="str">
        <f>_xlfn.CONCAT(bike_store_customer_order[[#This Row],[first_name]]," ",bike_store_customer_order[[#This Row],[last_name]])</f>
        <v>Delila Hamilton</v>
      </c>
    </row>
    <row r="1974" spans="1:20" x14ac:dyDescent="0.3">
      <c r="A1974">
        <v>175</v>
      </c>
      <c r="B1974" s="1" t="s">
        <v>2033</v>
      </c>
      <c r="C1974" s="1" t="s">
        <v>1291</v>
      </c>
      <c r="D1974" s="1" t="s">
        <v>2034</v>
      </c>
      <c r="E1974" s="1" t="s">
        <v>158</v>
      </c>
      <c r="F1974" s="1" t="s">
        <v>21</v>
      </c>
      <c r="G1974">
        <v>1518</v>
      </c>
      <c r="H1974">
        <v>2</v>
      </c>
      <c r="I1974">
        <v>182</v>
      </c>
      <c r="J1974">
        <v>2</v>
      </c>
      <c r="K1974">
        <v>0.05</v>
      </c>
      <c r="L1974" s="1" t="s">
        <v>363</v>
      </c>
      <c r="M1974">
        <v>9</v>
      </c>
      <c r="N1974">
        <v>7</v>
      </c>
      <c r="O1974">
        <v>2499.9899999999998</v>
      </c>
      <c r="P1974">
        <v>2018</v>
      </c>
      <c r="Q1974" s="1" t="s">
        <v>309</v>
      </c>
      <c r="R1974" s="1" t="s">
        <v>317</v>
      </c>
      <c r="S1974">
        <v>4749.9809999999998</v>
      </c>
      <c r="T1974" t="str">
        <f>_xlfn.CONCAT(bike_store_customer_order[[#This Row],[first_name]]," ",bike_store_customer_order[[#This Row],[last_name]])</f>
        <v>Nova Hess</v>
      </c>
    </row>
    <row r="1975" spans="1:20" x14ac:dyDescent="0.3">
      <c r="A1975">
        <v>580</v>
      </c>
      <c r="B1975" s="1" t="s">
        <v>1848</v>
      </c>
      <c r="C1975" s="1" t="s">
        <v>1029</v>
      </c>
      <c r="D1975" s="1" t="s">
        <v>3179</v>
      </c>
      <c r="E1975" s="1" t="s">
        <v>193</v>
      </c>
      <c r="F1975" s="1" t="s">
        <v>21</v>
      </c>
      <c r="G1975">
        <v>1339</v>
      </c>
      <c r="H1975">
        <v>1</v>
      </c>
      <c r="I1975">
        <v>175</v>
      </c>
      <c r="J1975">
        <v>1</v>
      </c>
      <c r="K1975">
        <v>7.0000000000000007E-2</v>
      </c>
      <c r="L1975" s="1" t="s">
        <v>386</v>
      </c>
      <c r="M1975">
        <v>9</v>
      </c>
      <c r="N1975">
        <v>7</v>
      </c>
      <c r="O1975">
        <v>3199.99</v>
      </c>
      <c r="P1975">
        <v>2018</v>
      </c>
      <c r="Q1975" s="1" t="s">
        <v>309</v>
      </c>
      <c r="R1975" s="1" t="s">
        <v>317</v>
      </c>
      <c r="S1975">
        <v>2975.9906999999994</v>
      </c>
      <c r="T1975" t="str">
        <f>_xlfn.CONCAT(bike_store_customer_order[[#This Row],[first_name]]," ",bike_store_customer_order[[#This Row],[last_name]])</f>
        <v>Mellisa Kim</v>
      </c>
    </row>
    <row r="1976" spans="1:20" x14ac:dyDescent="0.3">
      <c r="A1976">
        <v>239</v>
      </c>
      <c r="B1976" s="1" t="s">
        <v>1217</v>
      </c>
      <c r="C1976" s="1" t="s">
        <v>1218</v>
      </c>
      <c r="D1976" s="1" t="s">
        <v>1219</v>
      </c>
      <c r="E1976" s="1" t="s">
        <v>151</v>
      </c>
      <c r="F1976" s="1" t="s">
        <v>21</v>
      </c>
      <c r="G1976">
        <v>1598</v>
      </c>
      <c r="H1976">
        <v>2</v>
      </c>
      <c r="I1976">
        <v>49</v>
      </c>
      <c r="J1976">
        <v>2</v>
      </c>
      <c r="K1976">
        <v>7.0000000000000007E-2</v>
      </c>
      <c r="L1976" s="1" t="s">
        <v>316</v>
      </c>
      <c r="M1976">
        <v>9</v>
      </c>
      <c r="N1976">
        <v>7</v>
      </c>
      <c r="O1976">
        <v>3499.99</v>
      </c>
      <c r="P1976">
        <v>2017</v>
      </c>
      <c r="Q1976" s="1" t="s">
        <v>309</v>
      </c>
      <c r="R1976" s="1" t="s">
        <v>317</v>
      </c>
      <c r="S1976">
        <v>6509.9813999999988</v>
      </c>
      <c r="T1976" t="str">
        <f>_xlfn.CONCAT(bike_store_customer_order[[#This Row],[first_name]]," ",bike_store_customer_order[[#This Row],[last_name]])</f>
        <v>Felice Guzman</v>
      </c>
    </row>
    <row r="1977" spans="1:20" x14ac:dyDescent="0.3">
      <c r="A1977">
        <v>701</v>
      </c>
      <c r="B1977" s="1" t="s">
        <v>1481</v>
      </c>
      <c r="C1977" s="1" t="s">
        <v>833</v>
      </c>
      <c r="D1977" s="1" t="s">
        <v>1482</v>
      </c>
      <c r="E1977" s="1" t="s">
        <v>144</v>
      </c>
      <c r="F1977" s="1" t="s">
        <v>21</v>
      </c>
      <c r="G1977">
        <v>764</v>
      </c>
      <c r="H1977">
        <v>1</v>
      </c>
      <c r="I1977">
        <v>55</v>
      </c>
      <c r="J1977">
        <v>1</v>
      </c>
      <c r="K1977">
        <v>7.0000000000000007E-2</v>
      </c>
      <c r="L1977" s="1" t="s">
        <v>376</v>
      </c>
      <c r="M1977">
        <v>9</v>
      </c>
      <c r="N1977">
        <v>7</v>
      </c>
      <c r="O1977">
        <v>2699.99</v>
      </c>
      <c r="P1977">
        <v>2017</v>
      </c>
      <c r="Q1977" s="1" t="s">
        <v>309</v>
      </c>
      <c r="R1977" s="1" t="s">
        <v>317</v>
      </c>
      <c r="S1977">
        <v>2510.9906999999998</v>
      </c>
      <c r="T1977" t="str">
        <f>_xlfn.CONCAT(bike_store_customer_order[[#This Row],[first_name]]," ",bike_store_customer_order[[#This Row],[last_name]])</f>
        <v>Alysia Nicholson</v>
      </c>
    </row>
    <row r="1978" spans="1:20" x14ac:dyDescent="0.3">
      <c r="A1978">
        <v>120</v>
      </c>
      <c r="B1978" s="1" t="s">
        <v>3147</v>
      </c>
      <c r="C1978" s="1" t="s">
        <v>3148</v>
      </c>
      <c r="D1978" s="1" t="s">
        <v>3149</v>
      </c>
      <c r="E1978" s="1" t="s">
        <v>71</v>
      </c>
      <c r="F1978" s="1" t="s">
        <v>21</v>
      </c>
      <c r="G1978">
        <v>1499</v>
      </c>
      <c r="H1978">
        <v>5</v>
      </c>
      <c r="I1978">
        <v>171</v>
      </c>
      <c r="J1978">
        <v>2</v>
      </c>
      <c r="K1978">
        <v>0.1</v>
      </c>
      <c r="L1978" s="1" t="s">
        <v>351</v>
      </c>
      <c r="M1978">
        <v>9</v>
      </c>
      <c r="N1978">
        <v>7</v>
      </c>
      <c r="O1978">
        <v>3199.99</v>
      </c>
      <c r="P1978">
        <v>2018</v>
      </c>
      <c r="Q1978" s="1" t="s">
        <v>309</v>
      </c>
      <c r="R1978" s="1" t="s">
        <v>317</v>
      </c>
      <c r="S1978">
        <v>5759.982</v>
      </c>
      <c r="T1978" t="str">
        <f>_xlfn.CONCAT(bike_store_customer_order[[#This Row],[first_name]]," ",bike_store_customer_order[[#This Row],[last_name]])</f>
        <v>Luz House</v>
      </c>
    </row>
    <row r="1979" spans="1:20" x14ac:dyDescent="0.3">
      <c r="A1979">
        <v>407</v>
      </c>
      <c r="B1979" s="1" t="s">
        <v>3024</v>
      </c>
      <c r="C1979" s="1" t="s">
        <v>1366</v>
      </c>
      <c r="D1979" s="1" t="s">
        <v>3025</v>
      </c>
      <c r="E1979" s="1" t="s">
        <v>79</v>
      </c>
      <c r="F1979" s="1" t="s">
        <v>21</v>
      </c>
      <c r="G1979">
        <v>1029</v>
      </c>
      <c r="H1979">
        <v>2</v>
      </c>
      <c r="I1979">
        <v>55</v>
      </c>
      <c r="J1979">
        <v>1</v>
      </c>
      <c r="K1979">
        <v>0.1</v>
      </c>
      <c r="L1979" s="1" t="s">
        <v>376</v>
      </c>
      <c r="M1979">
        <v>9</v>
      </c>
      <c r="N1979">
        <v>7</v>
      </c>
      <c r="O1979">
        <v>2699.99</v>
      </c>
      <c r="P1979">
        <v>2017</v>
      </c>
      <c r="Q1979" s="1" t="s">
        <v>309</v>
      </c>
      <c r="R1979" s="1" t="s">
        <v>317</v>
      </c>
      <c r="S1979">
        <v>2429.991</v>
      </c>
      <c r="T1979" t="str">
        <f>_xlfn.CONCAT(bike_store_customer_order[[#This Row],[first_name]]," ",bike_store_customer_order[[#This Row],[last_name]])</f>
        <v>Dannette Guerrero</v>
      </c>
    </row>
    <row r="1980" spans="1:20" x14ac:dyDescent="0.3">
      <c r="A1980">
        <v>104</v>
      </c>
      <c r="B1980" s="1" t="s">
        <v>1266</v>
      </c>
      <c r="C1980" s="1" t="s">
        <v>1267</v>
      </c>
      <c r="D1980" s="1" t="s">
        <v>1268</v>
      </c>
      <c r="E1980" s="1" t="s">
        <v>148</v>
      </c>
      <c r="F1980" s="1" t="s">
        <v>21</v>
      </c>
      <c r="G1980">
        <v>1579</v>
      </c>
      <c r="H1980">
        <v>1</v>
      </c>
      <c r="I1980">
        <v>49</v>
      </c>
      <c r="J1980">
        <v>1</v>
      </c>
      <c r="K1980">
        <v>0.05</v>
      </c>
      <c r="L1980" s="1" t="s">
        <v>316</v>
      </c>
      <c r="M1980">
        <v>9</v>
      </c>
      <c r="N1980">
        <v>7</v>
      </c>
      <c r="O1980">
        <v>3499.99</v>
      </c>
      <c r="P1980">
        <v>2017</v>
      </c>
      <c r="Q1980" s="1" t="s">
        <v>309</v>
      </c>
      <c r="R1980" s="1" t="s">
        <v>317</v>
      </c>
      <c r="S1980">
        <v>3324.9904999999994</v>
      </c>
      <c r="T1980" t="str">
        <f>_xlfn.CONCAT(bike_store_customer_order[[#This Row],[first_name]]," ",bike_store_customer_order[[#This Row],[last_name]])</f>
        <v>Katharina Bates</v>
      </c>
    </row>
    <row r="1981" spans="1:20" x14ac:dyDescent="0.3">
      <c r="A1981">
        <v>32</v>
      </c>
      <c r="B1981" s="1" t="s">
        <v>729</v>
      </c>
      <c r="C1981" s="1" t="s">
        <v>730</v>
      </c>
      <c r="D1981" s="1" t="s">
        <v>731</v>
      </c>
      <c r="E1981" s="1" t="s">
        <v>23</v>
      </c>
      <c r="F1981" s="1" t="s">
        <v>21</v>
      </c>
      <c r="G1981">
        <v>1513</v>
      </c>
      <c r="H1981">
        <v>1</v>
      </c>
      <c r="I1981">
        <v>166</v>
      </c>
      <c r="J1981">
        <v>1</v>
      </c>
      <c r="K1981">
        <v>0.1</v>
      </c>
      <c r="L1981" s="1" t="s">
        <v>372</v>
      </c>
      <c r="M1981">
        <v>9</v>
      </c>
      <c r="N1981">
        <v>7</v>
      </c>
      <c r="O1981">
        <v>749.99</v>
      </c>
      <c r="P1981">
        <v>2018</v>
      </c>
      <c r="Q1981" s="1" t="s">
        <v>309</v>
      </c>
      <c r="R1981" s="1" t="s">
        <v>317</v>
      </c>
      <c r="S1981">
        <v>674.99099999999999</v>
      </c>
      <c r="T1981" t="str">
        <f>_xlfn.CONCAT(bike_store_customer_order[[#This Row],[first_name]]," ",bike_store_customer_order[[#This Row],[last_name]])</f>
        <v>Araceli Golden</v>
      </c>
    </row>
    <row r="1982" spans="1:20" x14ac:dyDescent="0.3">
      <c r="A1982">
        <v>32</v>
      </c>
      <c r="B1982" s="1" t="s">
        <v>729</v>
      </c>
      <c r="C1982" s="1" t="s">
        <v>730</v>
      </c>
      <c r="D1982" s="1" t="s">
        <v>731</v>
      </c>
      <c r="E1982" s="1" t="s">
        <v>23</v>
      </c>
      <c r="F1982" s="1" t="s">
        <v>21</v>
      </c>
      <c r="G1982">
        <v>1513</v>
      </c>
      <c r="H1982">
        <v>3</v>
      </c>
      <c r="I1982">
        <v>159</v>
      </c>
      <c r="J1982">
        <v>2</v>
      </c>
      <c r="K1982">
        <v>0.05</v>
      </c>
      <c r="L1982" s="1" t="s">
        <v>353</v>
      </c>
      <c r="M1982">
        <v>9</v>
      </c>
      <c r="N1982">
        <v>7</v>
      </c>
      <c r="O1982">
        <v>2299.9899999999998</v>
      </c>
      <c r="P1982">
        <v>2018</v>
      </c>
      <c r="Q1982" s="1" t="s">
        <v>309</v>
      </c>
      <c r="R1982" s="1" t="s">
        <v>317</v>
      </c>
      <c r="S1982">
        <v>4369.9809999999998</v>
      </c>
      <c r="T1982" t="str">
        <f>_xlfn.CONCAT(bike_store_customer_order[[#This Row],[first_name]]," ",bike_store_customer_order[[#This Row],[last_name]])</f>
        <v>Araceli Golden</v>
      </c>
    </row>
    <row r="1983" spans="1:20" x14ac:dyDescent="0.3">
      <c r="A1983">
        <v>1276</v>
      </c>
      <c r="B1983" s="1" t="s">
        <v>2488</v>
      </c>
      <c r="C1983" s="1" t="s">
        <v>1918</v>
      </c>
      <c r="D1983" s="1" t="s">
        <v>2489</v>
      </c>
      <c r="E1983" s="1" t="s">
        <v>137</v>
      </c>
      <c r="F1983" s="1" t="s">
        <v>21</v>
      </c>
      <c r="G1983">
        <v>958</v>
      </c>
      <c r="H1983">
        <v>1</v>
      </c>
      <c r="I1983">
        <v>51</v>
      </c>
      <c r="J1983">
        <v>1</v>
      </c>
      <c r="K1983">
        <v>0.1</v>
      </c>
      <c r="L1983" s="1" t="s">
        <v>325</v>
      </c>
      <c r="M1983">
        <v>9</v>
      </c>
      <c r="N1983">
        <v>7</v>
      </c>
      <c r="O1983">
        <v>6499.99</v>
      </c>
      <c r="P1983">
        <v>2017</v>
      </c>
      <c r="Q1983" s="1" t="s">
        <v>309</v>
      </c>
      <c r="R1983" s="1" t="s">
        <v>317</v>
      </c>
      <c r="S1983">
        <v>5849.991</v>
      </c>
      <c r="T1983" t="str">
        <f>_xlfn.CONCAT(bike_store_customer_order[[#This Row],[first_name]]," ",bike_store_customer_order[[#This Row],[last_name]])</f>
        <v>Shona Mcmillan</v>
      </c>
    </row>
    <row r="1984" spans="1:20" x14ac:dyDescent="0.3">
      <c r="A1984">
        <v>768</v>
      </c>
      <c r="B1984" s="1" t="s">
        <v>2301</v>
      </c>
      <c r="C1984" s="1" t="s">
        <v>2490</v>
      </c>
      <c r="D1984" s="1" t="s">
        <v>2491</v>
      </c>
      <c r="E1984" s="1" t="s">
        <v>79</v>
      </c>
      <c r="F1984" s="1" t="s">
        <v>21</v>
      </c>
      <c r="G1984">
        <v>1225</v>
      </c>
      <c r="H1984">
        <v>2</v>
      </c>
      <c r="I1984">
        <v>59</v>
      </c>
      <c r="J1984">
        <v>2</v>
      </c>
      <c r="K1984">
        <v>0.1</v>
      </c>
      <c r="L1984" s="1" t="s">
        <v>324</v>
      </c>
      <c r="M1984">
        <v>9</v>
      </c>
      <c r="N1984">
        <v>7</v>
      </c>
      <c r="O1984">
        <v>2599.9899999999998</v>
      </c>
      <c r="P1984">
        <v>2017</v>
      </c>
      <c r="Q1984" s="1" t="s">
        <v>309</v>
      </c>
      <c r="R1984" s="1" t="s">
        <v>317</v>
      </c>
      <c r="S1984">
        <v>4679.982</v>
      </c>
      <c r="T1984" t="str">
        <f>_xlfn.CONCAT(bike_store_customer_order[[#This Row],[first_name]]," ",bike_store_customer_order[[#This Row],[last_name]])</f>
        <v>Yvone Yates</v>
      </c>
    </row>
    <row r="1985" spans="1:20" x14ac:dyDescent="0.3">
      <c r="A1985">
        <v>1438</v>
      </c>
      <c r="B1985" s="1" t="s">
        <v>1171</v>
      </c>
      <c r="C1985" s="1" t="s">
        <v>1157</v>
      </c>
      <c r="D1985" s="1" t="s">
        <v>2492</v>
      </c>
      <c r="E1985" s="1" t="s">
        <v>76</v>
      </c>
      <c r="F1985" s="1" t="s">
        <v>21</v>
      </c>
      <c r="G1985">
        <v>927</v>
      </c>
      <c r="H1985">
        <v>3</v>
      </c>
      <c r="I1985">
        <v>50</v>
      </c>
      <c r="J1985">
        <v>1</v>
      </c>
      <c r="K1985">
        <v>0.1</v>
      </c>
      <c r="L1985" s="1" t="s">
        <v>329</v>
      </c>
      <c r="M1985">
        <v>9</v>
      </c>
      <c r="N1985">
        <v>7</v>
      </c>
      <c r="O1985">
        <v>5999.99</v>
      </c>
      <c r="P1985">
        <v>2017</v>
      </c>
      <c r="Q1985" s="1" t="s">
        <v>309</v>
      </c>
      <c r="R1985" s="1" t="s">
        <v>317</v>
      </c>
      <c r="S1985">
        <v>5399.991</v>
      </c>
      <c r="T1985" t="str">
        <f>_xlfn.CONCAT(bike_store_customer_order[[#This Row],[first_name]]," ",bike_store_customer_order[[#This Row],[last_name]])</f>
        <v>Lee Dunn</v>
      </c>
    </row>
    <row r="1986" spans="1:20" x14ac:dyDescent="0.3">
      <c r="A1986">
        <v>109</v>
      </c>
      <c r="B1986" s="1" t="s">
        <v>2042</v>
      </c>
      <c r="C1986" s="1" t="s">
        <v>2043</v>
      </c>
      <c r="D1986" s="1" t="s">
        <v>2044</v>
      </c>
      <c r="E1986" s="1" t="s">
        <v>76</v>
      </c>
      <c r="F1986" s="1" t="s">
        <v>21</v>
      </c>
      <c r="G1986">
        <v>1584</v>
      </c>
      <c r="H1986">
        <v>5</v>
      </c>
      <c r="I1986">
        <v>147</v>
      </c>
      <c r="J1986">
        <v>2</v>
      </c>
      <c r="K1986">
        <v>7.0000000000000007E-2</v>
      </c>
      <c r="L1986" s="1" t="s">
        <v>368</v>
      </c>
      <c r="M1986">
        <v>9</v>
      </c>
      <c r="N1986">
        <v>7</v>
      </c>
      <c r="O1986">
        <v>1799.99</v>
      </c>
      <c r="P1986">
        <v>2018</v>
      </c>
      <c r="Q1986" s="1" t="s">
        <v>309</v>
      </c>
      <c r="R1986" s="1" t="s">
        <v>317</v>
      </c>
      <c r="S1986">
        <v>3347.9813999999997</v>
      </c>
      <c r="T1986" t="str">
        <f>_xlfn.CONCAT(bike_store_customer_order[[#This Row],[first_name]]," ",bike_store_customer_order[[#This Row],[last_name]])</f>
        <v>Monica Sears</v>
      </c>
    </row>
    <row r="1987" spans="1:20" x14ac:dyDescent="0.3">
      <c r="A1987">
        <v>1138</v>
      </c>
      <c r="B1987" s="1" t="s">
        <v>2496</v>
      </c>
      <c r="C1987" s="1" t="s">
        <v>1357</v>
      </c>
      <c r="D1987" s="1" t="s">
        <v>2497</v>
      </c>
      <c r="E1987" s="1" t="s">
        <v>178</v>
      </c>
      <c r="F1987" s="1" t="s">
        <v>21</v>
      </c>
      <c r="G1987">
        <v>728</v>
      </c>
      <c r="H1987">
        <v>2</v>
      </c>
      <c r="I1987">
        <v>56</v>
      </c>
      <c r="J1987">
        <v>1</v>
      </c>
      <c r="K1987">
        <v>0.1</v>
      </c>
      <c r="L1987" s="1" t="s">
        <v>321</v>
      </c>
      <c r="M1987">
        <v>9</v>
      </c>
      <c r="N1987">
        <v>7</v>
      </c>
      <c r="O1987">
        <v>5499.99</v>
      </c>
      <c r="P1987">
        <v>2017</v>
      </c>
      <c r="Q1987" s="1" t="s">
        <v>309</v>
      </c>
      <c r="R1987" s="1" t="s">
        <v>317</v>
      </c>
      <c r="S1987">
        <v>4949.991</v>
      </c>
      <c r="T1987" t="str">
        <f>_xlfn.CONCAT(bike_store_customer_order[[#This Row],[first_name]]," ",bike_store_customer_order[[#This Row],[last_name]])</f>
        <v>Hubert Stone</v>
      </c>
    </row>
    <row r="1988" spans="1:20" x14ac:dyDescent="0.3">
      <c r="A1988">
        <v>1138</v>
      </c>
      <c r="B1988" s="1" t="s">
        <v>2496</v>
      </c>
      <c r="C1988" s="1" t="s">
        <v>1357</v>
      </c>
      <c r="D1988" s="1" t="s">
        <v>2497</v>
      </c>
      <c r="E1988" s="1" t="s">
        <v>178</v>
      </c>
      <c r="F1988" s="1" t="s">
        <v>21</v>
      </c>
      <c r="G1988">
        <v>728</v>
      </c>
      <c r="H1988">
        <v>4</v>
      </c>
      <c r="I1988">
        <v>58</v>
      </c>
      <c r="J1988">
        <v>1</v>
      </c>
      <c r="K1988">
        <v>7.0000000000000007E-2</v>
      </c>
      <c r="L1988" s="1" t="s">
        <v>327</v>
      </c>
      <c r="M1988">
        <v>9</v>
      </c>
      <c r="N1988">
        <v>7</v>
      </c>
      <c r="O1988">
        <v>4999.99</v>
      </c>
      <c r="P1988">
        <v>2017</v>
      </c>
      <c r="Q1988" s="1" t="s">
        <v>309</v>
      </c>
      <c r="R1988" s="1" t="s">
        <v>317</v>
      </c>
      <c r="S1988">
        <v>4649.9906999999994</v>
      </c>
      <c r="T1988" t="str">
        <f>_xlfn.CONCAT(bike_store_customer_order[[#This Row],[first_name]]," ",bike_store_customer_order[[#This Row],[last_name]])</f>
        <v>Hubert Stone</v>
      </c>
    </row>
    <row r="1989" spans="1:20" x14ac:dyDescent="0.3">
      <c r="A1989">
        <v>81</v>
      </c>
      <c r="B1989" s="1" t="s">
        <v>2498</v>
      </c>
      <c r="C1989" s="1" t="s">
        <v>1666</v>
      </c>
      <c r="D1989" s="1" t="s">
        <v>2499</v>
      </c>
      <c r="E1989" s="1" t="s">
        <v>89</v>
      </c>
      <c r="F1989" s="1" t="s">
        <v>21</v>
      </c>
      <c r="G1989">
        <v>1498</v>
      </c>
      <c r="H1989">
        <v>1</v>
      </c>
      <c r="I1989">
        <v>172</v>
      </c>
      <c r="J1989">
        <v>1</v>
      </c>
      <c r="K1989">
        <v>0.05</v>
      </c>
      <c r="L1989" s="1" t="s">
        <v>390</v>
      </c>
      <c r="M1989">
        <v>9</v>
      </c>
      <c r="N1989">
        <v>7</v>
      </c>
      <c r="O1989">
        <v>3199.99</v>
      </c>
      <c r="P1989">
        <v>2018</v>
      </c>
      <c r="Q1989" s="1" t="s">
        <v>309</v>
      </c>
      <c r="R1989" s="1" t="s">
        <v>317</v>
      </c>
      <c r="S1989">
        <v>3039.9904999999994</v>
      </c>
      <c r="T1989" t="str">
        <f>_xlfn.CONCAT(bike_store_customer_order[[#This Row],[first_name]]," ",bike_store_customer_order[[#This Row],[last_name]])</f>
        <v>Zina Bonner</v>
      </c>
    </row>
    <row r="1990" spans="1:20" x14ac:dyDescent="0.3">
      <c r="A1990">
        <v>110</v>
      </c>
      <c r="B1990" s="1" t="s">
        <v>1438</v>
      </c>
      <c r="C1990" s="1" t="s">
        <v>1439</v>
      </c>
      <c r="D1990" s="1" t="s">
        <v>1440</v>
      </c>
      <c r="E1990" s="1" t="s">
        <v>122</v>
      </c>
      <c r="F1990" s="1" t="s">
        <v>21</v>
      </c>
      <c r="G1990">
        <v>1252</v>
      </c>
      <c r="H1990">
        <v>3</v>
      </c>
      <c r="I1990">
        <v>57</v>
      </c>
      <c r="J1990">
        <v>2</v>
      </c>
      <c r="K1990">
        <v>0.05</v>
      </c>
      <c r="L1990" s="1" t="s">
        <v>338</v>
      </c>
      <c r="M1990">
        <v>9</v>
      </c>
      <c r="N1990">
        <v>7</v>
      </c>
      <c r="O1990">
        <v>1999.99</v>
      </c>
      <c r="P1990">
        <v>2017</v>
      </c>
      <c r="Q1990" s="1" t="s">
        <v>309</v>
      </c>
      <c r="R1990" s="1" t="s">
        <v>317</v>
      </c>
      <c r="S1990">
        <v>3799.9809999999998</v>
      </c>
      <c r="T1990" t="str">
        <f>_xlfn.CONCAT(bike_store_customer_order[[#This Row],[first_name]]," ",bike_store_customer_order[[#This Row],[last_name]])</f>
        <v>Ollie Zimmerman</v>
      </c>
    </row>
    <row r="1991" spans="1:20" x14ac:dyDescent="0.3">
      <c r="A1991">
        <v>172</v>
      </c>
      <c r="B1991" s="1" t="s">
        <v>1881</v>
      </c>
      <c r="C1991" s="1" t="s">
        <v>1882</v>
      </c>
      <c r="D1991" s="1" t="s">
        <v>1883</v>
      </c>
      <c r="E1991" s="1" t="s">
        <v>75</v>
      </c>
      <c r="F1991" s="1" t="s">
        <v>21</v>
      </c>
      <c r="G1991">
        <v>1554</v>
      </c>
      <c r="H1991">
        <v>1</v>
      </c>
      <c r="I1991">
        <v>166</v>
      </c>
      <c r="J1991">
        <v>1</v>
      </c>
      <c r="K1991">
        <v>0.05</v>
      </c>
      <c r="L1991" s="1" t="s">
        <v>372</v>
      </c>
      <c r="M1991">
        <v>9</v>
      </c>
      <c r="N1991">
        <v>7</v>
      </c>
      <c r="O1991">
        <v>749.99</v>
      </c>
      <c r="P1991">
        <v>2018</v>
      </c>
      <c r="Q1991" s="1" t="s">
        <v>309</v>
      </c>
      <c r="R1991" s="1" t="s">
        <v>317</v>
      </c>
      <c r="S1991">
        <v>712.4905</v>
      </c>
      <c r="T1991" t="str">
        <f>_xlfn.CONCAT(bike_store_customer_order[[#This Row],[first_name]]," ",bike_store_customer_order[[#This Row],[last_name]])</f>
        <v>Jeanie Kirkland</v>
      </c>
    </row>
    <row r="1992" spans="1:20" x14ac:dyDescent="0.3">
      <c r="A1992">
        <v>172</v>
      </c>
      <c r="B1992" s="1" t="s">
        <v>1881</v>
      </c>
      <c r="C1992" s="1" t="s">
        <v>1882</v>
      </c>
      <c r="D1992" s="1" t="s">
        <v>1883</v>
      </c>
      <c r="E1992" s="1" t="s">
        <v>75</v>
      </c>
      <c r="F1992" s="1" t="s">
        <v>21</v>
      </c>
      <c r="G1992">
        <v>987</v>
      </c>
      <c r="H1992">
        <v>1</v>
      </c>
      <c r="I1992">
        <v>51</v>
      </c>
      <c r="J1992">
        <v>2</v>
      </c>
      <c r="K1992">
        <v>0.1</v>
      </c>
      <c r="L1992" s="1" t="s">
        <v>325</v>
      </c>
      <c r="M1992">
        <v>9</v>
      </c>
      <c r="N1992">
        <v>7</v>
      </c>
      <c r="O1992">
        <v>6499.99</v>
      </c>
      <c r="P1992">
        <v>2017</v>
      </c>
      <c r="Q1992" s="1" t="s">
        <v>309</v>
      </c>
      <c r="R1992" s="1" t="s">
        <v>317</v>
      </c>
      <c r="S1992">
        <v>11699.982</v>
      </c>
      <c r="T1992" t="str">
        <f>_xlfn.CONCAT(bike_store_customer_order[[#This Row],[first_name]]," ",bike_store_customer_order[[#This Row],[last_name]])</f>
        <v>Jeanie Kirkland</v>
      </c>
    </row>
    <row r="1993" spans="1:20" x14ac:dyDescent="0.3">
      <c r="A1993">
        <v>1214</v>
      </c>
      <c r="B1993" s="1" t="s">
        <v>3157</v>
      </c>
      <c r="C1993" s="1" t="s">
        <v>3158</v>
      </c>
      <c r="D1993" s="1" t="s">
        <v>3159</v>
      </c>
      <c r="E1993" s="1" t="s">
        <v>75</v>
      </c>
      <c r="F1993" s="1" t="s">
        <v>21</v>
      </c>
      <c r="G1993">
        <v>1348</v>
      </c>
      <c r="H1993">
        <v>2</v>
      </c>
      <c r="I1993">
        <v>148</v>
      </c>
      <c r="J1993">
        <v>1</v>
      </c>
      <c r="K1993">
        <v>0.05</v>
      </c>
      <c r="L1993" s="1" t="s">
        <v>380</v>
      </c>
      <c r="M1993">
        <v>9</v>
      </c>
      <c r="N1993">
        <v>7</v>
      </c>
      <c r="O1993">
        <v>5499.99</v>
      </c>
      <c r="P1993">
        <v>2018</v>
      </c>
      <c r="Q1993" s="1" t="s">
        <v>309</v>
      </c>
      <c r="R1993" s="1" t="s">
        <v>317</v>
      </c>
      <c r="S1993">
        <v>5224.9904999999999</v>
      </c>
      <c r="T1993" t="str">
        <f>_xlfn.CONCAT(bike_store_customer_order[[#This Row],[first_name]]," ",bike_store_customer_order[[#This Row],[last_name]])</f>
        <v>Brigid Sharp</v>
      </c>
    </row>
    <row r="1994" spans="1:20" x14ac:dyDescent="0.3">
      <c r="A1994">
        <v>1214</v>
      </c>
      <c r="B1994" s="1" t="s">
        <v>3157</v>
      </c>
      <c r="C1994" s="1" t="s">
        <v>3158</v>
      </c>
      <c r="D1994" s="1" t="s">
        <v>3159</v>
      </c>
      <c r="E1994" s="1" t="s">
        <v>75</v>
      </c>
      <c r="F1994" s="1" t="s">
        <v>21</v>
      </c>
      <c r="G1994">
        <v>1348</v>
      </c>
      <c r="H1994">
        <v>3</v>
      </c>
      <c r="I1994">
        <v>58</v>
      </c>
      <c r="J1994">
        <v>2</v>
      </c>
      <c r="K1994">
        <v>0.1</v>
      </c>
      <c r="L1994" s="1" t="s">
        <v>327</v>
      </c>
      <c r="M1994">
        <v>9</v>
      </c>
      <c r="N1994">
        <v>7</v>
      </c>
      <c r="O1994">
        <v>4999.99</v>
      </c>
      <c r="P1994">
        <v>2017</v>
      </c>
      <c r="Q1994" s="1" t="s">
        <v>309</v>
      </c>
      <c r="R1994" s="1" t="s">
        <v>317</v>
      </c>
      <c r="S1994">
        <v>8999.982</v>
      </c>
      <c r="T1994" t="str">
        <f>_xlfn.CONCAT(bike_store_customer_order[[#This Row],[first_name]]," ",bike_store_customer_order[[#This Row],[last_name]])</f>
        <v>Brigid Sharp</v>
      </c>
    </row>
    <row r="1995" spans="1:20" x14ac:dyDescent="0.3">
      <c r="A1995">
        <v>1214</v>
      </c>
      <c r="B1995" s="1" t="s">
        <v>3157</v>
      </c>
      <c r="C1995" s="1" t="s">
        <v>3158</v>
      </c>
      <c r="D1995" s="1" t="s">
        <v>3159</v>
      </c>
      <c r="E1995" s="1" t="s">
        <v>75</v>
      </c>
      <c r="F1995" s="1" t="s">
        <v>21</v>
      </c>
      <c r="G1995">
        <v>1348</v>
      </c>
      <c r="H1995">
        <v>4</v>
      </c>
      <c r="I1995">
        <v>147</v>
      </c>
      <c r="J1995">
        <v>1</v>
      </c>
      <c r="K1995">
        <v>7.0000000000000007E-2</v>
      </c>
      <c r="L1995" s="1" t="s">
        <v>368</v>
      </c>
      <c r="M1995">
        <v>9</v>
      </c>
      <c r="N1995">
        <v>7</v>
      </c>
      <c r="O1995">
        <v>1799.99</v>
      </c>
      <c r="P1995">
        <v>2018</v>
      </c>
      <c r="Q1995" s="1" t="s">
        <v>309</v>
      </c>
      <c r="R1995" s="1" t="s">
        <v>317</v>
      </c>
      <c r="S1995">
        <v>1673.9906999999998</v>
      </c>
      <c r="T1995" t="str">
        <f>_xlfn.CONCAT(bike_store_customer_order[[#This Row],[first_name]]," ",bike_store_customer_order[[#This Row],[last_name]])</f>
        <v>Brigid Sharp</v>
      </c>
    </row>
    <row r="1996" spans="1:20" x14ac:dyDescent="0.3">
      <c r="A1996">
        <v>1330</v>
      </c>
      <c r="B1996" s="1" t="s">
        <v>1588</v>
      </c>
      <c r="C1996" s="1" t="s">
        <v>1387</v>
      </c>
      <c r="D1996" s="1" t="s">
        <v>3180</v>
      </c>
      <c r="E1996" s="1" t="s">
        <v>127</v>
      </c>
      <c r="F1996" s="1" t="s">
        <v>21</v>
      </c>
      <c r="G1996">
        <v>1374</v>
      </c>
      <c r="H1996">
        <v>1</v>
      </c>
      <c r="I1996">
        <v>181</v>
      </c>
      <c r="J1996">
        <v>2</v>
      </c>
      <c r="K1996">
        <v>0.05</v>
      </c>
      <c r="L1996" s="1" t="s">
        <v>391</v>
      </c>
      <c r="M1996">
        <v>9</v>
      </c>
      <c r="N1996">
        <v>7</v>
      </c>
      <c r="O1996">
        <v>2199.9899999999998</v>
      </c>
      <c r="P1996">
        <v>2018</v>
      </c>
      <c r="Q1996" s="1" t="s">
        <v>309</v>
      </c>
      <c r="R1996" s="1" t="s">
        <v>317</v>
      </c>
      <c r="S1996">
        <v>4179.9809999999998</v>
      </c>
      <c r="T1996" t="str">
        <f>_xlfn.CONCAT(bike_store_customer_order[[#This Row],[first_name]]," ",bike_store_customer_order[[#This Row],[last_name]])</f>
        <v>Karren Stevenson</v>
      </c>
    </row>
    <row r="1997" spans="1:20" x14ac:dyDescent="0.3">
      <c r="A1997">
        <v>33</v>
      </c>
      <c r="B1997" s="1" t="s">
        <v>1124</v>
      </c>
      <c r="C1997" s="1" t="s">
        <v>1403</v>
      </c>
      <c r="D1997" s="1" t="s">
        <v>1728</v>
      </c>
      <c r="E1997" s="1" t="s">
        <v>154</v>
      </c>
      <c r="F1997" s="1" t="s">
        <v>21</v>
      </c>
      <c r="G1997">
        <v>1487</v>
      </c>
      <c r="H1997">
        <v>1</v>
      </c>
      <c r="I1997">
        <v>160</v>
      </c>
      <c r="J1997">
        <v>1</v>
      </c>
      <c r="K1997">
        <v>7.0000000000000007E-2</v>
      </c>
      <c r="L1997" s="1" t="s">
        <v>393</v>
      </c>
      <c r="M1997">
        <v>9</v>
      </c>
      <c r="N1997">
        <v>7</v>
      </c>
      <c r="O1997">
        <v>4499.99</v>
      </c>
      <c r="P1997">
        <v>2018</v>
      </c>
      <c r="Q1997" s="1" t="s">
        <v>309</v>
      </c>
      <c r="R1997" s="1" t="s">
        <v>317</v>
      </c>
      <c r="S1997">
        <v>4184.9906999999994</v>
      </c>
      <c r="T1997" t="str">
        <f>_xlfn.CONCAT(bike_store_customer_order[[#This Row],[first_name]]," ",bike_store_customer_order[[#This Row],[last_name]])</f>
        <v>Deloris Burke</v>
      </c>
    </row>
    <row r="1998" spans="1:20" x14ac:dyDescent="0.3">
      <c r="A1998">
        <v>33</v>
      </c>
      <c r="B1998" s="1" t="s">
        <v>1124</v>
      </c>
      <c r="C1998" s="1" t="s">
        <v>1403</v>
      </c>
      <c r="D1998" s="1" t="s">
        <v>1728</v>
      </c>
      <c r="E1998" s="1" t="s">
        <v>154</v>
      </c>
      <c r="F1998" s="1" t="s">
        <v>21</v>
      </c>
      <c r="G1998">
        <v>1487</v>
      </c>
      <c r="H1998">
        <v>2</v>
      </c>
      <c r="I1998">
        <v>151</v>
      </c>
      <c r="J1998">
        <v>2</v>
      </c>
      <c r="K1998">
        <v>0.2</v>
      </c>
      <c r="L1998" s="1" t="s">
        <v>392</v>
      </c>
      <c r="M1998">
        <v>9</v>
      </c>
      <c r="N1998">
        <v>7</v>
      </c>
      <c r="O1998">
        <v>1549.99</v>
      </c>
      <c r="P1998">
        <v>2018</v>
      </c>
      <c r="Q1998" s="1" t="s">
        <v>309</v>
      </c>
      <c r="R1998" s="1" t="s">
        <v>317</v>
      </c>
      <c r="S1998">
        <v>2479.9840000000004</v>
      </c>
      <c r="T1998" t="str">
        <f>_xlfn.CONCAT(bike_store_customer_order[[#This Row],[first_name]]," ",bike_store_customer_order[[#This Row],[last_name]])</f>
        <v>Deloris Burke</v>
      </c>
    </row>
    <row r="1999" spans="1:20" x14ac:dyDescent="0.3">
      <c r="A1999">
        <v>1254</v>
      </c>
      <c r="B1999" s="1" t="s">
        <v>1896</v>
      </c>
      <c r="C1999" s="1" t="s">
        <v>1897</v>
      </c>
      <c r="D1999" s="1" t="s">
        <v>1898</v>
      </c>
      <c r="E1999" s="1" t="s">
        <v>151</v>
      </c>
      <c r="F1999" s="1" t="s">
        <v>21</v>
      </c>
      <c r="G1999">
        <v>1386</v>
      </c>
      <c r="H1999">
        <v>4</v>
      </c>
      <c r="I1999">
        <v>150</v>
      </c>
      <c r="J1999">
        <v>1</v>
      </c>
      <c r="K1999">
        <v>7.0000000000000007E-2</v>
      </c>
      <c r="L1999" s="1" t="s">
        <v>362</v>
      </c>
      <c r="M1999">
        <v>9</v>
      </c>
      <c r="N1999">
        <v>7</v>
      </c>
      <c r="O1999">
        <v>4499.99</v>
      </c>
      <c r="P1999">
        <v>2018</v>
      </c>
      <c r="Q1999" s="1" t="s">
        <v>309</v>
      </c>
      <c r="R1999" s="1" t="s">
        <v>317</v>
      </c>
      <c r="S1999">
        <v>4184.9906999999994</v>
      </c>
      <c r="T1999" t="str">
        <f>_xlfn.CONCAT(bike_store_customer_order[[#This Row],[first_name]]," ",bike_store_customer_order[[#This Row],[last_name]])</f>
        <v>Dung Reid</v>
      </c>
    </row>
    <row r="2000" spans="1:20" x14ac:dyDescent="0.3">
      <c r="A2000">
        <v>138</v>
      </c>
      <c r="B2000" s="1" t="s">
        <v>1603</v>
      </c>
      <c r="C2000" s="1" t="s">
        <v>1604</v>
      </c>
      <c r="D2000" s="1" t="s">
        <v>1605</v>
      </c>
      <c r="E2000" s="1" t="s">
        <v>122</v>
      </c>
      <c r="F2000" s="1" t="s">
        <v>21</v>
      </c>
      <c r="G2000">
        <v>1590</v>
      </c>
      <c r="H2000">
        <v>1</v>
      </c>
      <c r="I2000">
        <v>175</v>
      </c>
      <c r="J2000">
        <v>2</v>
      </c>
      <c r="K2000">
        <v>7.0000000000000007E-2</v>
      </c>
      <c r="L2000" s="1" t="s">
        <v>386</v>
      </c>
      <c r="M2000">
        <v>9</v>
      </c>
      <c r="N2000">
        <v>7</v>
      </c>
      <c r="O2000">
        <v>3199.99</v>
      </c>
      <c r="P2000">
        <v>2018</v>
      </c>
      <c r="Q2000" s="1" t="s">
        <v>309</v>
      </c>
      <c r="R2000" s="1" t="s">
        <v>317</v>
      </c>
      <c r="S2000">
        <v>5951.9813999999988</v>
      </c>
      <c r="T2000" t="str">
        <f>_xlfn.CONCAT(bike_store_customer_order[[#This Row],[first_name]]," ",bike_store_customer_order[[#This Row],[last_name]])</f>
        <v>Jone Bernard</v>
      </c>
    </row>
    <row r="2001" spans="1:20" x14ac:dyDescent="0.3">
      <c r="A2001">
        <v>1020</v>
      </c>
      <c r="B2001" s="1" t="s">
        <v>812</v>
      </c>
      <c r="C2001" s="1" t="s">
        <v>756</v>
      </c>
      <c r="D2001" s="1" t="s">
        <v>813</v>
      </c>
      <c r="E2001" s="1" t="s">
        <v>127</v>
      </c>
      <c r="F2001" s="1" t="s">
        <v>21</v>
      </c>
      <c r="G2001">
        <v>904</v>
      </c>
      <c r="H2001">
        <v>2</v>
      </c>
      <c r="I2001">
        <v>51</v>
      </c>
      <c r="J2001">
        <v>2</v>
      </c>
      <c r="K2001">
        <v>7.0000000000000007E-2</v>
      </c>
      <c r="L2001" s="1" t="s">
        <v>325</v>
      </c>
      <c r="M2001">
        <v>9</v>
      </c>
      <c r="N2001">
        <v>7</v>
      </c>
      <c r="O2001">
        <v>6499.99</v>
      </c>
      <c r="P2001">
        <v>2017</v>
      </c>
      <c r="Q2001" s="1" t="s">
        <v>309</v>
      </c>
      <c r="R2001" s="1" t="s">
        <v>317</v>
      </c>
      <c r="S2001">
        <v>12089.981399999999</v>
      </c>
      <c r="T2001" t="str">
        <f>_xlfn.CONCAT(bike_store_customer_order[[#This Row],[first_name]]," ",bike_store_customer_order[[#This Row],[last_name]])</f>
        <v>Lorraine Marks</v>
      </c>
    </row>
    <row r="2002" spans="1:20" x14ac:dyDescent="0.3">
      <c r="A2002">
        <v>91</v>
      </c>
      <c r="B2002" s="1" t="s">
        <v>2367</v>
      </c>
      <c r="C2002" s="1" t="s">
        <v>2368</v>
      </c>
      <c r="D2002" s="1" t="s">
        <v>2369</v>
      </c>
      <c r="E2002" s="1" t="s">
        <v>72</v>
      </c>
      <c r="F2002" s="1" t="s">
        <v>21</v>
      </c>
      <c r="G2002">
        <v>1546</v>
      </c>
      <c r="H2002">
        <v>1</v>
      </c>
      <c r="I2002">
        <v>156</v>
      </c>
      <c r="J2002">
        <v>1</v>
      </c>
      <c r="K2002">
        <v>0.1</v>
      </c>
      <c r="L2002" s="1" t="s">
        <v>396</v>
      </c>
      <c r="M2002">
        <v>9</v>
      </c>
      <c r="N2002">
        <v>7</v>
      </c>
      <c r="O2002">
        <v>6499.99</v>
      </c>
      <c r="P2002">
        <v>2018</v>
      </c>
      <c r="Q2002" s="1" t="s">
        <v>309</v>
      </c>
      <c r="R2002" s="1" t="s">
        <v>317</v>
      </c>
      <c r="S2002">
        <v>5849.991</v>
      </c>
      <c r="T2002" t="str">
        <f>_xlfn.CONCAT(bike_store_customer_order[[#This Row],[first_name]]," ",bike_store_customer_order[[#This Row],[last_name]])</f>
        <v>Marvin Mullins</v>
      </c>
    </row>
    <row r="2003" spans="1:20" x14ac:dyDescent="0.3">
      <c r="A2003">
        <v>794</v>
      </c>
      <c r="B2003" s="1" t="s">
        <v>2370</v>
      </c>
      <c r="C2003" s="1" t="s">
        <v>2371</v>
      </c>
      <c r="D2003" s="1" t="s">
        <v>2372</v>
      </c>
      <c r="E2003" s="1" t="s">
        <v>209</v>
      </c>
      <c r="F2003" s="1" t="s">
        <v>21</v>
      </c>
      <c r="G2003">
        <v>785</v>
      </c>
      <c r="H2003">
        <v>1</v>
      </c>
      <c r="I2003">
        <v>59</v>
      </c>
      <c r="J2003">
        <v>2</v>
      </c>
      <c r="K2003">
        <v>0.2</v>
      </c>
      <c r="L2003" s="1" t="s">
        <v>324</v>
      </c>
      <c r="M2003">
        <v>9</v>
      </c>
      <c r="N2003">
        <v>7</v>
      </c>
      <c r="O2003">
        <v>2599.9899999999998</v>
      </c>
      <c r="P2003">
        <v>2017</v>
      </c>
      <c r="Q2003" s="1" t="s">
        <v>309</v>
      </c>
      <c r="R2003" s="1" t="s">
        <v>317</v>
      </c>
      <c r="S2003">
        <v>4159.9839999999995</v>
      </c>
      <c r="T2003" t="str">
        <f>_xlfn.CONCAT(bike_store_customer_order[[#This Row],[first_name]]," ",bike_store_customer_order[[#This Row],[last_name]])</f>
        <v>Donette Mccarthy</v>
      </c>
    </row>
    <row r="2004" spans="1:20" x14ac:dyDescent="0.3">
      <c r="A2004">
        <v>530</v>
      </c>
      <c r="B2004" s="1" t="s">
        <v>1520</v>
      </c>
      <c r="C2004" s="1" t="s">
        <v>1140</v>
      </c>
      <c r="D2004" s="1" t="s">
        <v>1521</v>
      </c>
      <c r="E2004" s="1" t="s">
        <v>158</v>
      </c>
      <c r="F2004" s="1" t="s">
        <v>21</v>
      </c>
      <c r="G2004">
        <v>687</v>
      </c>
      <c r="H2004">
        <v>1</v>
      </c>
      <c r="I2004">
        <v>48</v>
      </c>
      <c r="J2004">
        <v>2</v>
      </c>
      <c r="K2004">
        <v>0.05</v>
      </c>
      <c r="L2004" s="1" t="s">
        <v>349</v>
      </c>
      <c r="M2004">
        <v>9</v>
      </c>
      <c r="N2004">
        <v>7</v>
      </c>
      <c r="O2004">
        <v>1499.99</v>
      </c>
      <c r="P2004">
        <v>2017</v>
      </c>
      <c r="Q2004" s="1" t="s">
        <v>309</v>
      </c>
      <c r="R2004" s="1" t="s">
        <v>317</v>
      </c>
      <c r="S2004">
        <v>2849.9809999999998</v>
      </c>
      <c r="T2004" t="str">
        <f>_xlfn.CONCAT(bike_store_customer_order[[#This Row],[first_name]]," ",bike_store_customer_order[[#This Row],[last_name]])</f>
        <v>Selene Austin</v>
      </c>
    </row>
    <row r="2005" spans="1:20" x14ac:dyDescent="0.3">
      <c r="A2005">
        <v>1052</v>
      </c>
      <c r="B2005" s="1" t="s">
        <v>2524</v>
      </c>
      <c r="C2005" s="1" t="s">
        <v>2333</v>
      </c>
      <c r="D2005" s="1" t="s">
        <v>2525</v>
      </c>
      <c r="E2005" s="1" t="s">
        <v>174</v>
      </c>
      <c r="F2005" s="1" t="s">
        <v>21</v>
      </c>
      <c r="G2005">
        <v>1395</v>
      </c>
      <c r="H2005">
        <v>2</v>
      </c>
      <c r="I2005">
        <v>48</v>
      </c>
      <c r="J2005">
        <v>2</v>
      </c>
      <c r="K2005">
        <v>0.1</v>
      </c>
      <c r="L2005" s="1" t="s">
        <v>349</v>
      </c>
      <c r="M2005">
        <v>9</v>
      </c>
      <c r="N2005">
        <v>7</v>
      </c>
      <c r="O2005">
        <v>1499.99</v>
      </c>
      <c r="P2005">
        <v>2017</v>
      </c>
      <c r="Q2005" s="1" t="s">
        <v>309</v>
      </c>
      <c r="R2005" s="1" t="s">
        <v>317</v>
      </c>
      <c r="S2005">
        <v>2699.982</v>
      </c>
      <c r="T2005" t="str">
        <f>_xlfn.CONCAT(bike_store_customer_order[[#This Row],[first_name]]," ",bike_store_customer_order[[#This Row],[last_name]])</f>
        <v>Zora Ford</v>
      </c>
    </row>
    <row r="2006" spans="1:20" x14ac:dyDescent="0.3">
      <c r="A2006">
        <v>1052</v>
      </c>
      <c r="B2006" s="1" t="s">
        <v>2524</v>
      </c>
      <c r="C2006" s="1" t="s">
        <v>2333</v>
      </c>
      <c r="D2006" s="1" t="s">
        <v>2525</v>
      </c>
      <c r="E2006" s="1" t="s">
        <v>174</v>
      </c>
      <c r="F2006" s="1" t="s">
        <v>21</v>
      </c>
      <c r="G2006">
        <v>1395</v>
      </c>
      <c r="H2006">
        <v>3</v>
      </c>
      <c r="I2006">
        <v>180</v>
      </c>
      <c r="J2006">
        <v>2</v>
      </c>
      <c r="K2006">
        <v>0.2</v>
      </c>
      <c r="L2006" s="1" t="s">
        <v>356</v>
      </c>
      <c r="M2006">
        <v>9</v>
      </c>
      <c r="N2006">
        <v>7</v>
      </c>
      <c r="O2006">
        <v>919.99</v>
      </c>
      <c r="P2006">
        <v>2018</v>
      </c>
      <c r="Q2006" s="1" t="s">
        <v>309</v>
      </c>
      <c r="R2006" s="1" t="s">
        <v>317</v>
      </c>
      <c r="S2006">
        <v>1471.9840000000002</v>
      </c>
      <c r="T2006" t="str">
        <f>_xlfn.CONCAT(bike_store_customer_order[[#This Row],[first_name]]," ",bike_store_customer_order[[#This Row],[last_name]])</f>
        <v>Zora Ford</v>
      </c>
    </row>
    <row r="2007" spans="1:20" x14ac:dyDescent="0.3">
      <c r="A2007">
        <v>1087</v>
      </c>
      <c r="B2007" s="1" t="s">
        <v>1525</v>
      </c>
      <c r="C2007" s="1" t="s">
        <v>1526</v>
      </c>
      <c r="D2007" s="1" t="s">
        <v>1527</v>
      </c>
      <c r="E2007" s="1" t="s">
        <v>133</v>
      </c>
      <c r="F2007" s="1" t="s">
        <v>21</v>
      </c>
      <c r="G2007">
        <v>1143</v>
      </c>
      <c r="H2007">
        <v>2</v>
      </c>
      <c r="I2007">
        <v>48</v>
      </c>
      <c r="J2007">
        <v>1</v>
      </c>
      <c r="K2007">
        <v>0.2</v>
      </c>
      <c r="L2007" s="1" t="s">
        <v>349</v>
      </c>
      <c r="M2007">
        <v>9</v>
      </c>
      <c r="N2007">
        <v>7</v>
      </c>
      <c r="O2007">
        <v>1499.99</v>
      </c>
      <c r="P2007">
        <v>2017</v>
      </c>
      <c r="Q2007" s="1" t="s">
        <v>309</v>
      </c>
      <c r="R2007" s="1" t="s">
        <v>317</v>
      </c>
      <c r="S2007">
        <v>1199.992</v>
      </c>
      <c r="T2007" t="str">
        <f>_xlfn.CONCAT(bike_store_customer_order[[#This Row],[first_name]]," ",bike_store_customer_order[[#This Row],[last_name]])</f>
        <v>Willow Gardner</v>
      </c>
    </row>
    <row r="2008" spans="1:20" x14ac:dyDescent="0.3">
      <c r="A2008">
        <v>749</v>
      </c>
      <c r="B2008" s="1" t="s">
        <v>3181</v>
      </c>
      <c r="C2008" s="1" t="s">
        <v>2759</v>
      </c>
      <c r="D2008" s="1" t="s">
        <v>3182</v>
      </c>
      <c r="E2008" s="1" t="s">
        <v>78</v>
      </c>
      <c r="F2008" s="1" t="s">
        <v>21</v>
      </c>
      <c r="G2008">
        <v>1119</v>
      </c>
      <c r="H2008">
        <v>2</v>
      </c>
      <c r="I2008">
        <v>55</v>
      </c>
      <c r="J2008">
        <v>2</v>
      </c>
      <c r="K2008">
        <v>0.05</v>
      </c>
      <c r="L2008" s="1" t="s">
        <v>376</v>
      </c>
      <c r="M2008">
        <v>9</v>
      </c>
      <c r="N2008">
        <v>7</v>
      </c>
      <c r="O2008">
        <v>2699.99</v>
      </c>
      <c r="P2008">
        <v>2017</v>
      </c>
      <c r="Q2008" s="1" t="s">
        <v>309</v>
      </c>
      <c r="R2008" s="1" t="s">
        <v>317</v>
      </c>
      <c r="S2008">
        <v>5129.9809999999998</v>
      </c>
      <c r="T2008" t="str">
        <f>_xlfn.CONCAT(bike_store_customer_order[[#This Row],[first_name]]," ",bike_store_customer_order[[#This Row],[last_name]])</f>
        <v>Oralia Farley</v>
      </c>
    </row>
    <row r="2009" spans="1:20" x14ac:dyDescent="0.3">
      <c r="A2009">
        <v>774</v>
      </c>
      <c r="B2009" s="1" t="s">
        <v>1936</v>
      </c>
      <c r="C2009" s="1" t="s">
        <v>1937</v>
      </c>
      <c r="D2009" s="1" t="s">
        <v>1938</v>
      </c>
      <c r="E2009" s="1" t="s">
        <v>86</v>
      </c>
      <c r="F2009" s="1" t="s">
        <v>21</v>
      </c>
      <c r="G2009">
        <v>1268</v>
      </c>
      <c r="H2009">
        <v>3</v>
      </c>
      <c r="I2009">
        <v>59</v>
      </c>
      <c r="J2009">
        <v>2</v>
      </c>
      <c r="K2009">
        <v>0.2</v>
      </c>
      <c r="L2009" s="1" t="s">
        <v>324</v>
      </c>
      <c r="M2009">
        <v>9</v>
      </c>
      <c r="N2009">
        <v>7</v>
      </c>
      <c r="O2009">
        <v>2599.9899999999998</v>
      </c>
      <c r="P2009">
        <v>2017</v>
      </c>
      <c r="Q2009" s="1" t="s">
        <v>309</v>
      </c>
      <c r="R2009" s="1" t="s">
        <v>317</v>
      </c>
      <c r="S2009">
        <v>4159.9839999999995</v>
      </c>
      <c r="T2009" t="str">
        <f>_xlfn.CONCAT(bike_store_customer_order[[#This Row],[first_name]]," ",bike_store_customer_order[[#This Row],[last_name]])</f>
        <v>Nenita Mooney</v>
      </c>
    </row>
    <row r="2010" spans="1:20" x14ac:dyDescent="0.3">
      <c r="A2010">
        <v>72</v>
      </c>
      <c r="B2010" s="1" t="s">
        <v>2189</v>
      </c>
      <c r="C2010" s="1" t="s">
        <v>2198</v>
      </c>
      <c r="D2010" s="1" t="s">
        <v>2779</v>
      </c>
      <c r="E2010" s="1" t="s">
        <v>150</v>
      </c>
      <c r="F2010" s="1" t="s">
        <v>21</v>
      </c>
      <c r="G2010">
        <v>1566</v>
      </c>
      <c r="H2010">
        <v>1</v>
      </c>
      <c r="I2010">
        <v>179</v>
      </c>
      <c r="J2010">
        <v>1</v>
      </c>
      <c r="K2010">
        <v>0.05</v>
      </c>
      <c r="L2010" s="1" t="s">
        <v>397</v>
      </c>
      <c r="M2010">
        <v>9</v>
      </c>
      <c r="N2010">
        <v>7</v>
      </c>
      <c r="O2010">
        <v>919.99</v>
      </c>
      <c r="P2010">
        <v>2018</v>
      </c>
      <c r="Q2010" s="1" t="s">
        <v>309</v>
      </c>
      <c r="R2010" s="1" t="s">
        <v>317</v>
      </c>
      <c r="S2010">
        <v>873.9905</v>
      </c>
      <c r="T2010" t="str">
        <f>_xlfn.CONCAT(bike_store_customer_order[[#This Row],[first_name]]," ",bike_store_customer_order[[#This Row],[last_name]])</f>
        <v>Petronila Norris</v>
      </c>
    </row>
    <row r="2011" spans="1:20" x14ac:dyDescent="0.3">
      <c r="A2011">
        <v>1125</v>
      </c>
      <c r="B2011" s="1" t="s">
        <v>1422</v>
      </c>
      <c r="C2011" s="1" t="s">
        <v>1423</v>
      </c>
      <c r="D2011" s="1" t="s">
        <v>1424</v>
      </c>
      <c r="E2011" s="1" t="s">
        <v>133</v>
      </c>
      <c r="F2011" s="1" t="s">
        <v>21</v>
      </c>
      <c r="G2011">
        <v>662</v>
      </c>
      <c r="H2011">
        <v>1</v>
      </c>
      <c r="I2011">
        <v>55</v>
      </c>
      <c r="J2011">
        <v>2</v>
      </c>
      <c r="K2011">
        <v>0.1</v>
      </c>
      <c r="L2011" s="1" t="s">
        <v>376</v>
      </c>
      <c r="M2011">
        <v>9</v>
      </c>
      <c r="N2011">
        <v>7</v>
      </c>
      <c r="O2011">
        <v>2699.99</v>
      </c>
      <c r="P2011">
        <v>2017</v>
      </c>
      <c r="Q2011" s="1" t="s">
        <v>309</v>
      </c>
      <c r="R2011" s="1" t="s">
        <v>317</v>
      </c>
      <c r="S2011">
        <v>4859.982</v>
      </c>
      <c r="T2011" t="str">
        <f>_xlfn.CONCAT(bike_store_customer_order[[#This Row],[first_name]]," ",bike_store_customer_order[[#This Row],[last_name]])</f>
        <v>Caleb England</v>
      </c>
    </row>
    <row r="2012" spans="1:20" x14ac:dyDescent="0.3">
      <c r="A2012">
        <v>69</v>
      </c>
      <c r="B2012" s="1" t="s">
        <v>2537</v>
      </c>
      <c r="C2012" s="1" t="s">
        <v>885</v>
      </c>
      <c r="D2012" s="1" t="s">
        <v>2538</v>
      </c>
      <c r="E2012" s="1" t="s">
        <v>197</v>
      </c>
      <c r="F2012" s="1" t="s">
        <v>21</v>
      </c>
      <c r="G2012">
        <v>1494</v>
      </c>
      <c r="H2012">
        <v>2</v>
      </c>
      <c r="I2012">
        <v>178</v>
      </c>
      <c r="J2012">
        <v>2</v>
      </c>
      <c r="K2012">
        <v>0.2</v>
      </c>
      <c r="L2012" s="1" t="s">
        <v>347</v>
      </c>
      <c r="M2012">
        <v>9</v>
      </c>
      <c r="N2012">
        <v>7</v>
      </c>
      <c r="O2012">
        <v>749.99</v>
      </c>
      <c r="P2012">
        <v>2018</v>
      </c>
      <c r="Q2012" s="1" t="s">
        <v>309</v>
      </c>
      <c r="R2012" s="1" t="s">
        <v>317</v>
      </c>
      <c r="S2012">
        <v>1199.9840000000002</v>
      </c>
      <c r="T2012" t="str">
        <f>_xlfn.CONCAT(bike_store_customer_order[[#This Row],[first_name]]," ",bike_store_customer_order[[#This Row],[last_name]])</f>
        <v>Katelin Kennedy</v>
      </c>
    </row>
    <row r="2013" spans="1:20" x14ac:dyDescent="0.3">
      <c r="A2013">
        <v>69</v>
      </c>
      <c r="B2013" s="1" t="s">
        <v>2537</v>
      </c>
      <c r="C2013" s="1" t="s">
        <v>885</v>
      </c>
      <c r="D2013" s="1" t="s">
        <v>2538</v>
      </c>
      <c r="E2013" s="1" t="s">
        <v>197</v>
      </c>
      <c r="F2013" s="1" t="s">
        <v>21</v>
      </c>
      <c r="G2013">
        <v>1130</v>
      </c>
      <c r="H2013">
        <v>1</v>
      </c>
      <c r="I2013">
        <v>54</v>
      </c>
      <c r="J2013">
        <v>2</v>
      </c>
      <c r="K2013">
        <v>0.2</v>
      </c>
      <c r="L2013" s="1" t="s">
        <v>369</v>
      </c>
      <c r="M2013">
        <v>9</v>
      </c>
      <c r="N2013">
        <v>7</v>
      </c>
      <c r="O2013">
        <v>3199.99</v>
      </c>
      <c r="P2013">
        <v>2017</v>
      </c>
      <c r="Q2013" s="1" t="s">
        <v>309</v>
      </c>
      <c r="R2013" s="1" t="s">
        <v>317</v>
      </c>
      <c r="S2013">
        <v>5119.9840000000004</v>
      </c>
      <c r="T2013" t="str">
        <f>_xlfn.CONCAT(bike_store_customer_order[[#This Row],[first_name]]," ",bike_store_customer_order[[#This Row],[last_name]])</f>
        <v>Katelin Kennedy</v>
      </c>
    </row>
    <row r="2014" spans="1:20" x14ac:dyDescent="0.3">
      <c r="A2014">
        <v>444</v>
      </c>
      <c r="B2014" s="1" t="s">
        <v>2541</v>
      </c>
      <c r="C2014" s="1" t="s">
        <v>956</v>
      </c>
      <c r="D2014" s="1" t="s">
        <v>2542</v>
      </c>
      <c r="E2014" s="1" t="s">
        <v>89</v>
      </c>
      <c r="F2014" s="1" t="s">
        <v>21</v>
      </c>
      <c r="G2014">
        <v>1310</v>
      </c>
      <c r="H2014">
        <v>1</v>
      </c>
      <c r="I2014">
        <v>59</v>
      </c>
      <c r="J2014">
        <v>1</v>
      </c>
      <c r="K2014">
        <v>0.2</v>
      </c>
      <c r="L2014" s="1" t="s">
        <v>324</v>
      </c>
      <c r="M2014">
        <v>9</v>
      </c>
      <c r="N2014">
        <v>7</v>
      </c>
      <c r="O2014">
        <v>2599.9899999999998</v>
      </c>
      <c r="P2014">
        <v>2017</v>
      </c>
      <c r="Q2014" s="1" t="s">
        <v>309</v>
      </c>
      <c r="R2014" s="1" t="s">
        <v>317</v>
      </c>
      <c r="S2014">
        <v>2079.9919999999997</v>
      </c>
      <c r="T2014" t="str">
        <f>_xlfn.CONCAT(bike_store_customer_order[[#This Row],[first_name]]," ",bike_store_customer_order[[#This Row],[last_name]])</f>
        <v>Caridad Compton</v>
      </c>
    </row>
    <row r="2015" spans="1:20" x14ac:dyDescent="0.3">
      <c r="A2015">
        <v>444</v>
      </c>
      <c r="B2015" s="1" t="s">
        <v>2541</v>
      </c>
      <c r="C2015" s="1" t="s">
        <v>956</v>
      </c>
      <c r="D2015" s="1" t="s">
        <v>2542</v>
      </c>
      <c r="E2015" s="1" t="s">
        <v>89</v>
      </c>
      <c r="F2015" s="1" t="s">
        <v>21</v>
      </c>
      <c r="G2015">
        <v>1310</v>
      </c>
      <c r="H2015">
        <v>4</v>
      </c>
      <c r="I2015">
        <v>54</v>
      </c>
      <c r="J2015">
        <v>1</v>
      </c>
      <c r="K2015">
        <v>0.2</v>
      </c>
      <c r="L2015" s="1" t="s">
        <v>369</v>
      </c>
      <c r="M2015">
        <v>9</v>
      </c>
      <c r="N2015">
        <v>7</v>
      </c>
      <c r="O2015">
        <v>3199.99</v>
      </c>
      <c r="P2015">
        <v>2017</v>
      </c>
      <c r="Q2015" s="1" t="s">
        <v>309</v>
      </c>
      <c r="R2015" s="1" t="s">
        <v>317</v>
      </c>
      <c r="S2015">
        <v>2559.9920000000002</v>
      </c>
      <c r="T2015" t="str">
        <f>_xlfn.CONCAT(bike_store_customer_order[[#This Row],[first_name]]," ",bike_store_customer_order[[#This Row],[last_name]])</f>
        <v>Caridad Compton</v>
      </c>
    </row>
    <row r="2016" spans="1:20" x14ac:dyDescent="0.3">
      <c r="A2016">
        <v>187</v>
      </c>
      <c r="B2016" s="1" t="s">
        <v>2543</v>
      </c>
      <c r="C2016" s="1" t="s">
        <v>2544</v>
      </c>
      <c r="D2016" s="1" t="s">
        <v>2545</v>
      </c>
      <c r="E2016" s="1" t="s">
        <v>137</v>
      </c>
      <c r="F2016" s="1" t="s">
        <v>21</v>
      </c>
      <c r="G2016">
        <v>1540</v>
      </c>
      <c r="H2016">
        <v>4</v>
      </c>
      <c r="I2016">
        <v>177</v>
      </c>
      <c r="J2016">
        <v>2</v>
      </c>
      <c r="K2016">
        <v>0.05</v>
      </c>
      <c r="L2016" s="1" t="s">
        <v>398</v>
      </c>
      <c r="M2016">
        <v>9</v>
      </c>
      <c r="N2016">
        <v>7</v>
      </c>
      <c r="O2016">
        <v>5499.99</v>
      </c>
      <c r="P2016">
        <v>2018</v>
      </c>
      <c r="Q2016" s="1" t="s">
        <v>309</v>
      </c>
      <c r="R2016" s="1" t="s">
        <v>317</v>
      </c>
      <c r="S2016">
        <v>10449.981</v>
      </c>
      <c r="T2016" t="str">
        <f>_xlfn.CONCAT(bike_store_customer_order[[#This Row],[first_name]]," ",bike_store_customer_order[[#This Row],[last_name]])</f>
        <v>Hedwig Paul</v>
      </c>
    </row>
    <row r="2017" spans="1:20" x14ac:dyDescent="0.3">
      <c r="A2017">
        <v>47</v>
      </c>
      <c r="B2017" s="1" t="s">
        <v>1983</v>
      </c>
      <c r="C2017" s="1" t="s">
        <v>1340</v>
      </c>
      <c r="D2017" s="1" t="s">
        <v>1984</v>
      </c>
      <c r="E2017" s="1" t="s">
        <v>89</v>
      </c>
      <c r="F2017" s="1" t="s">
        <v>21</v>
      </c>
      <c r="G2017">
        <v>1516</v>
      </c>
      <c r="H2017">
        <v>1</v>
      </c>
      <c r="I2017">
        <v>172</v>
      </c>
      <c r="J2017">
        <v>2</v>
      </c>
      <c r="K2017">
        <v>0.1</v>
      </c>
      <c r="L2017" s="1" t="s">
        <v>390</v>
      </c>
      <c r="M2017">
        <v>9</v>
      </c>
      <c r="N2017">
        <v>7</v>
      </c>
      <c r="O2017">
        <v>3199.99</v>
      </c>
      <c r="P2017">
        <v>2018</v>
      </c>
      <c r="Q2017" s="1" t="s">
        <v>309</v>
      </c>
      <c r="R2017" s="1" t="s">
        <v>317</v>
      </c>
      <c r="S2017">
        <v>5759.982</v>
      </c>
      <c r="T2017" t="str">
        <f>_xlfn.CONCAT(bike_store_customer_order[[#This Row],[first_name]]," ",bike_store_customer_order[[#This Row],[last_name]])</f>
        <v>Bridgette Guerra</v>
      </c>
    </row>
    <row r="2018" spans="1:20" x14ac:dyDescent="0.3">
      <c r="A2018">
        <v>3</v>
      </c>
      <c r="B2018" s="1" t="s">
        <v>1987</v>
      </c>
      <c r="C2018" s="1" t="s">
        <v>1988</v>
      </c>
      <c r="D2018" s="1" t="s">
        <v>1989</v>
      </c>
      <c r="E2018" s="1" t="s">
        <v>209</v>
      </c>
      <c r="F2018" s="1" t="s">
        <v>21</v>
      </c>
      <c r="G2018">
        <v>1468</v>
      </c>
      <c r="H2018">
        <v>2</v>
      </c>
      <c r="I2018">
        <v>58</v>
      </c>
      <c r="J2018">
        <v>1</v>
      </c>
      <c r="K2018">
        <v>7.0000000000000007E-2</v>
      </c>
      <c r="L2018" s="1" t="s">
        <v>327</v>
      </c>
      <c r="M2018">
        <v>9</v>
      </c>
      <c r="N2018">
        <v>7</v>
      </c>
      <c r="O2018">
        <v>4999.99</v>
      </c>
      <c r="P2018">
        <v>2017</v>
      </c>
      <c r="Q2018" s="1" t="s">
        <v>309</v>
      </c>
      <c r="R2018" s="1" t="s">
        <v>317</v>
      </c>
      <c r="S2018">
        <v>4649.9906999999994</v>
      </c>
      <c r="T2018" t="str">
        <f>_xlfn.CONCAT(bike_store_customer_order[[#This Row],[first_name]]," ",bike_store_customer_order[[#This Row],[last_name]])</f>
        <v>Tameka Fisher</v>
      </c>
    </row>
    <row r="2019" spans="1:20" x14ac:dyDescent="0.3">
      <c r="A2019">
        <v>3</v>
      </c>
      <c r="B2019" s="1" t="s">
        <v>1987</v>
      </c>
      <c r="C2019" s="1" t="s">
        <v>1988</v>
      </c>
      <c r="D2019" s="1" t="s">
        <v>1989</v>
      </c>
      <c r="E2019" s="1" t="s">
        <v>209</v>
      </c>
      <c r="F2019" s="1" t="s">
        <v>21</v>
      </c>
      <c r="G2019">
        <v>1468</v>
      </c>
      <c r="H2019">
        <v>3</v>
      </c>
      <c r="I2019">
        <v>50</v>
      </c>
      <c r="J2019">
        <v>2</v>
      </c>
      <c r="K2019">
        <v>7.0000000000000007E-2</v>
      </c>
      <c r="L2019" s="1" t="s">
        <v>329</v>
      </c>
      <c r="M2019">
        <v>9</v>
      </c>
      <c r="N2019">
        <v>7</v>
      </c>
      <c r="O2019">
        <v>5999.99</v>
      </c>
      <c r="P2019">
        <v>2017</v>
      </c>
      <c r="Q2019" s="1" t="s">
        <v>309</v>
      </c>
      <c r="R2019" s="1" t="s">
        <v>317</v>
      </c>
      <c r="S2019">
        <v>11159.981399999999</v>
      </c>
      <c r="T2019" t="str">
        <f>_xlfn.CONCAT(bike_store_customer_order[[#This Row],[first_name]]," ",bike_store_customer_order[[#This Row],[last_name]])</f>
        <v>Tameka Fisher</v>
      </c>
    </row>
    <row r="2020" spans="1:20" x14ac:dyDescent="0.3">
      <c r="A2020">
        <v>607</v>
      </c>
      <c r="B2020" s="1" t="s">
        <v>2544</v>
      </c>
      <c r="C2020" s="1" t="s">
        <v>704</v>
      </c>
      <c r="D2020" s="1" t="s">
        <v>3168</v>
      </c>
      <c r="E2020" s="1" t="s">
        <v>114</v>
      </c>
      <c r="F2020" s="1" t="s">
        <v>21</v>
      </c>
      <c r="G2020">
        <v>799</v>
      </c>
      <c r="H2020">
        <v>5</v>
      </c>
      <c r="I2020">
        <v>58</v>
      </c>
      <c r="J2020">
        <v>2</v>
      </c>
      <c r="K2020">
        <v>7.0000000000000007E-2</v>
      </c>
      <c r="L2020" s="1" t="s">
        <v>327</v>
      </c>
      <c r="M2020">
        <v>9</v>
      </c>
      <c r="N2020">
        <v>7</v>
      </c>
      <c r="O2020">
        <v>4999.99</v>
      </c>
      <c r="P2020">
        <v>2017</v>
      </c>
      <c r="Q2020" s="1" t="s">
        <v>309</v>
      </c>
      <c r="R2020" s="1" t="s">
        <v>317</v>
      </c>
      <c r="S2020">
        <v>9299.9813999999988</v>
      </c>
      <c r="T2020" t="str">
        <f>_xlfn.CONCAT(bike_store_customer_order[[#This Row],[first_name]]," ",bike_store_customer_order[[#This Row],[last_name]])</f>
        <v>Paul Lester</v>
      </c>
    </row>
    <row r="2021" spans="1:20" x14ac:dyDescent="0.3">
      <c r="A2021">
        <v>867</v>
      </c>
      <c r="B2021" s="1" t="s">
        <v>3169</v>
      </c>
      <c r="C2021" s="1" t="s">
        <v>2476</v>
      </c>
      <c r="D2021" s="1" t="s">
        <v>3170</v>
      </c>
      <c r="E2021" s="1" t="s">
        <v>148</v>
      </c>
      <c r="F2021" s="1" t="s">
        <v>21</v>
      </c>
      <c r="G2021">
        <v>949</v>
      </c>
      <c r="H2021">
        <v>2</v>
      </c>
      <c r="I2021">
        <v>55</v>
      </c>
      <c r="J2021">
        <v>2</v>
      </c>
      <c r="K2021">
        <v>0.05</v>
      </c>
      <c r="L2021" s="1" t="s">
        <v>376</v>
      </c>
      <c r="M2021">
        <v>9</v>
      </c>
      <c r="N2021">
        <v>7</v>
      </c>
      <c r="O2021">
        <v>2699.99</v>
      </c>
      <c r="P2021">
        <v>2017</v>
      </c>
      <c r="Q2021" s="1" t="s">
        <v>309</v>
      </c>
      <c r="R2021" s="1" t="s">
        <v>317</v>
      </c>
      <c r="S2021">
        <v>5129.9809999999998</v>
      </c>
      <c r="T2021" t="str">
        <f>_xlfn.CONCAT(bike_store_customer_order[[#This Row],[first_name]]," ",bike_store_customer_order[[#This Row],[last_name]])</f>
        <v>Rosalva Hamilton</v>
      </c>
    </row>
    <row r="2022" spans="1:20" x14ac:dyDescent="0.3">
      <c r="A2022">
        <v>443</v>
      </c>
      <c r="B2022" s="1" t="s">
        <v>814</v>
      </c>
      <c r="C2022" s="1" t="s">
        <v>815</v>
      </c>
      <c r="D2022" s="1" t="s">
        <v>816</v>
      </c>
      <c r="E2022" s="1" t="s">
        <v>144</v>
      </c>
      <c r="F2022" s="1" t="s">
        <v>21</v>
      </c>
      <c r="G2022">
        <v>1329</v>
      </c>
      <c r="H2022">
        <v>1</v>
      </c>
      <c r="I2022">
        <v>143</v>
      </c>
      <c r="J2022">
        <v>1</v>
      </c>
      <c r="K2022">
        <v>7.0000000000000007E-2</v>
      </c>
      <c r="L2022" s="1" t="s">
        <v>375</v>
      </c>
      <c r="M2022">
        <v>9</v>
      </c>
      <c r="N2022">
        <v>7</v>
      </c>
      <c r="O2022">
        <v>1099.99</v>
      </c>
      <c r="P2022">
        <v>2018</v>
      </c>
      <c r="Q2022" s="1" t="s">
        <v>309</v>
      </c>
      <c r="R2022" s="1" t="s">
        <v>317</v>
      </c>
      <c r="S2022">
        <v>1022.9906999999999</v>
      </c>
      <c r="T2022" t="str">
        <f>_xlfn.CONCAT(bike_store_customer_order[[#This Row],[first_name]]," ",bike_store_customer_order[[#This Row],[last_name]])</f>
        <v>Ayana Keith</v>
      </c>
    </row>
    <row r="2023" spans="1:20" x14ac:dyDescent="0.3">
      <c r="A2023">
        <v>443</v>
      </c>
      <c r="B2023" s="1" t="s">
        <v>814</v>
      </c>
      <c r="C2023" s="1" t="s">
        <v>815</v>
      </c>
      <c r="D2023" s="1" t="s">
        <v>816</v>
      </c>
      <c r="E2023" s="1" t="s">
        <v>144</v>
      </c>
      <c r="F2023" s="1" t="s">
        <v>21</v>
      </c>
      <c r="G2023">
        <v>1329</v>
      </c>
      <c r="H2023">
        <v>3</v>
      </c>
      <c r="I2023">
        <v>55</v>
      </c>
      <c r="J2023">
        <v>1</v>
      </c>
      <c r="K2023">
        <v>7.0000000000000007E-2</v>
      </c>
      <c r="L2023" s="1" t="s">
        <v>376</v>
      </c>
      <c r="M2023">
        <v>9</v>
      </c>
      <c r="N2023">
        <v>7</v>
      </c>
      <c r="O2023">
        <v>2699.99</v>
      </c>
      <c r="P2023">
        <v>2017</v>
      </c>
      <c r="Q2023" s="1" t="s">
        <v>309</v>
      </c>
      <c r="R2023" s="1" t="s">
        <v>317</v>
      </c>
      <c r="S2023">
        <v>2510.9906999999998</v>
      </c>
      <c r="T2023" t="str">
        <f>_xlfn.CONCAT(bike_store_customer_order[[#This Row],[first_name]]," ",bike_store_customer_order[[#This Row],[last_name]])</f>
        <v>Ayana Keith</v>
      </c>
    </row>
    <row r="2024" spans="1:20" x14ac:dyDescent="0.3">
      <c r="A2024">
        <v>5</v>
      </c>
      <c r="B2024" s="1" t="s">
        <v>2083</v>
      </c>
      <c r="C2024" s="1" t="s">
        <v>2084</v>
      </c>
      <c r="D2024" s="1" t="s">
        <v>2085</v>
      </c>
      <c r="E2024" s="1" t="s">
        <v>174</v>
      </c>
      <c r="F2024" s="1" t="s">
        <v>21</v>
      </c>
      <c r="G2024">
        <v>571</v>
      </c>
      <c r="H2024">
        <v>1</v>
      </c>
      <c r="I2024">
        <v>4</v>
      </c>
      <c r="J2024">
        <v>1</v>
      </c>
      <c r="K2024">
        <v>0.05</v>
      </c>
      <c r="L2024" s="1" t="s">
        <v>313</v>
      </c>
      <c r="M2024">
        <v>9</v>
      </c>
      <c r="N2024">
        <v>6</v>
      </c>
      <c r="O2024">
        <v>2899.99</v>
      </c>
      <c r="P2024">
        <v>2016</v>
      </c>
      <c r="Q2024" s="1" t="s">
        <v>309</v>
      </c>
      <c r="R2024" s="1" t="s">
        <v>311</v>
      </c>
      <c r="S2024">
        <v>2754.9904999999999</v>
      </c>
      <c r="T2024" t="str">
        <f>_xlfn.CONCAT(bike_store_customer_order[[#This Row],[first_name]]," ",bike_store_customer_order[[#This Row],[last_name]])</f>
        <v>Charolette Rice</v>
      </c>
    </row>
    <row r="2025" spans="1:20" x14ac:dyDescent="0.3">
      <c r="A2025">
        <v>24</v>
      </c>
      <c r="B2025" s="1" t="s">
        <v>2500</v>
      </c>
      <c r="C2025" s="1" t="s">
        <v>2501</v>
      </c>
      <c r="D2025" s="1" t="s">
        <v>2502</v>
      </c>
      <c r="E2025" s="1" t="s">
        <v>149</v>
      </c>
      <c r="F2025" s="1" t="s">
        <v>21</v>
      </c>
      <c r="G2025">
        <v>185</v>
      </c>
      <c r="H2025">
        <v>2</v>
      </c>
      <c r="I2025">
        <v>8</v>
      </c>
      <c r="J2025">
        <v>1</v>
      </c>
      <c r="K2025">
        <v>0.05</v>
      </c>
      <c r="L2025" s="1" t="s">
        <v>312</v>
      </c>
      <c r="M2025">
        <v>9</v>
      </c>
      <c r="N2025">
        <v>6</v>
      </c>
      <c r="O2025">
        <v>1799.99</v>
      </c>
      <c r="P2025">
        <v>2016</v>
      </c>
      <c r="Q2025" s="1" t="s">
        <v>309</v>
      </c>
      <c r="R2025" s="1" t="s">
        <v>311</v>
      </c>
      <c r="S2025">
        <v>1709.9904999999999</v>
      </c>
      <c r="T2025" t="str">
        <f>_xlfn.CONCAT(bike_store_customer_order[[#This Row],[first_name]]," ",bike_store_customer_order[[#This Row],[last_name]])</f>
        <v>Corene Wall</v>
      </c>
    </row>
    <row r="2026" spans="1:20" x14ac:dyDescent="0.3">
      <c r="A2026">
        <v>33</v>
      </c>
      <c r="B2026" s="1" t="s">
        <v>1124</v>
      </c>
      <c r="C2026" s="1" t="s">
        <v>1403</v>
      </c>
      <c r="D2026" s="1" t="s">
        <v>1728</v>
      </c>
      <c r="E2026" s="1" t="s">
        <v>154</v>
      </c>
      <c r="F2026" s="1" t="s">
        <v>21</v>
      </c>
      <c r="G2026">
        <v>575</v>
      </c>
      <c r="H2026">
        <v>1</v>
      </c>
      <c r="I2026">
        <v>4</v>
      </c>
      <c r="J2026">
        <v>2</v>
      </c>
      <c r="K2026">
        <v>7.0000000000000007E-2</v>
      </c>
      <c r="L2026" s="1" t="s">
        <v>313</v>
      </c>
      <c r="M2026">
        <v>9</v>
      </c>
      <c r="N2026">
        <v>6</v>
      </c>
      <c r="O2026">
        <v>2899.99</v>
      </c>
      <c r="P2026">
        <v>2016</v>
      </c>
      <c r="Q2026" s="1" t="s">
        <v>309</v>
      </c>
      <c r="R2026" s="1" t="s">
        <v>311</v>
      </c>
      <c r="S2026">
        <v>5393.9813999999997</v>
      </c>
      <c r="T2026" t="str">
        <f>_xlfn.CONCAT(bike_store_customer_order[[#This Row],[first_name]]," ",bike_store_customer_order[[#This Row],[last_name]])</f>
        <v>Deloris Burke</v>
      </c>
    </row>
    <row r="2027" spans="1:20" x14ac:dyDescent="0.3">
      <c r="A2027">
        <v>40</v>
      </c>
      <c r="B2027" s="1" t="s">
        <v>1062</v>
      </c>
      <c r="C2027" s="1" t="s">
        <v>1063</v>
      </c>
      <c r="D2027" s="1" t="s">
        <v>1064</v>
      </c>
      <c r="E2027" s="1" t="s">
        <v>146</v>
      </c>
      <c r="F2027" s="1" t="s">
        <v>21</v>
      </c>
      <c r="G2027">
        <v>598</v>
      </c>
      <c r="H2027">
        <v>1</v>
      </c>
      <c r="I2027">
        <v>4</v>
      </c>
      <c r="J2027">
        <v>2</v>
      </c>
      <c r="K2027">
        <v>0.05</v>
      </c>
      <c r="L2027" s="1" t="s">
        <v>313</v>
      </c>
      <c r="M2027">
        <v>9</v>
      </c>
      <c r="N2027">
        <v>6</v>
      </c>
      <c r="O2027">
        <v>2899.99</v>
      </c>
      <c r="P2027">
        <v>2016</v>
      </c>
      <c r="Q2027" s="1" t="s">
        <v>309</v>
      </c>
      <c r="R2027" s="1" t="s">
        <v>311</v>
      </c>
      <c r="S2027">
        <v>5509.9809999999998</v>
      </c>
      <c r="T2027" t="str">
        <f>_xlfn.CONCAT(bike_store_customer_order[[#This Row],[first_name]]," ",bike_store_customer_order[[#This Row],[last_name]])</f>
        <v>Ronna Butler</v>
      </c>
    </row>
    <row r="2028" spans="1:20" x14ac:dyDescent="0.3">
      <c r="A2028">
        <v>60</v>
      </c>
      <c r="B2028" s="1" t="s">
        <v>1468</v>
      </c>
      <c r="C2028" s="1" t="s">
        <v>551</v>
      </c>
      <c r="D2028" s="1" t="s">
        <v>1469</v>
      </c>
      <c r="E2028" s="1" t="s">
        <v>127</v>
      </c>
      <c r="F2028" s="1" t="s">
        <v>21</v>
      </c>
      <c r="G2028">
        <v>9</v>
      </c>
      <c r="H2028">
        <v>1</v>
      </c>
      <c r="I2028">
        <v>7</v>
      </c>
      <c r="J2028">
        <v>2</v>
      </c>
      <c r="K2028">
        <v>0.1</v>
      </c>
      <c r="L2028" s="1" t="s">
        <v>310</v>
      </c>
      <c r="M2028">
        <v>9</v>
      </c>
      <c r="N2028">
        <v>6</v>
      </c>
      <c r="O2028">
        <v>3999.99</v>
      </c>
      <c r="P2028">
        <v>2016</v>
      </c>
      <c r="Q2028" s="1" t="s">
        <v>309</v>
      </c>
      <c r="R2028" s="1" t="s">
        <v>311</v>
      </c>
      <c r="S2028">
        <v>7199.982</v>
      </c>
      <c r="T2028" t="str">
        <f>_xlfn.CONCAT(bike_store_customer_order[[#This Row],[first_name]]," ",bike_store_customer_order[[#This Row],[last_name]])</f>
        <v>Neil Mccall</v>
      </c>
    </row>
    <row r="2029" spans="1:20" x14ac:dyDescent="0.3">
      <c r="A2029">
        <v>91</v>
      </c>
      <c r="B2029" s="1" t="s">
        <v>2367</v>
      </c>
      <c r="C2029" s="1" t="s">
        <v>2368</v>
      </c>
      <c r="D2029" s="1" t="s">
        <v>2369</v>
      </c>
      <c r="E2029" s="1" t="s">
        <v>72</v>
      </c>
      <c r="F2029" s="1" t="s">
        <v>21</v>
      </c>
      <c r="G2029">
        <v>12</v>
      </c>
      <c r="H2029">
        <v>1</v>
      </c>
      <c r="I2029">
        <v>4</v>
      </c>
      <c r="J2029">
        <v>2</v>
      </c>
      <c r="K2029">
        <v>0.1</v>
      </c>
      <c r="L2029" s="1" t="s">
        <v>313</v>
      </c>
      <c r="M2029">
        <v>9</v>
      </c>
      <c r="N2029">
        <v>6</v>
      </c>
      <c r="O2029">
        <v>2899.99</v>
      </c>
      <c r="P2029">
        <v>2016</v>
      </c>
      <c r="Q2029" s="1" t="s">
        <v>309</v>
      </c>
      <c r="R2029" s="1" t="s">
        <v>311</v>
      </c>
      <c r="S2029">
        <v>5219.982</v>
      </c>
      <c r="T2029" t="str">
        <f>_xlfn.CONCAT(bike_store_customer_order[[#This Row],[first_name]]," ",bike_store_customer_order[[#This Row],[last_name]])</f>
        <v>Marvin Mullins</v>
      </c>
    </row>
    <row r="2030" spans="1:20" x14ac:dyDescent="0.3">
      <c r="A2030">
        <v>104</v>
      </c>
      <c r="B2030" s="1" t="s">
        <v>1266</v>
      </c>
      <c r="C2030" s="1" t="s">
        <v>1267</v>
      </c>
      <c r="D2030" s="1" t="s">
        <v>1268</v>
      </c>
      <c r="E2030" s="1" t="s">
        <v>148</v>
      </c>
      <c r="F2030" s="1" t="s">
        <v>21</v>
      </c>
      <c r="G2030">
        <v>554</v>
      </c>
      <c r="H2030">
        <v>3</v>
      </c>
      <c r="I2030">
        <v>4</v>
      </c>
      <c r="J2030">
        <v>2</v>
      </c>
      <c r="K2030">
        <v>0.2</v>
      </c>
      <c r="L2030" s="1" t="s">
        <v>313</v>
      </c>
      <c r="M2030">
        <v>9</v>
      </c>
      <c r="N2030">
        <v>6</v>
      </c>
      <c r="O2030">
        <v>2899.99</v>
      </c>
      <c r="P2030">
        <v>2016</v>
      </c>
      <c r="Q2030" s="1" t="s">
        <v>309</v>
      </c>
      <c r="R2030" s="1" t="s">
        <v>311</v>
      </c>
      <c r="S2030">
        <v>4639.9839999999995</v>
      </c>
      <c r="T2030" t="str">
        <f>_xlfn.CONCAT(bike_store_customer_order[[#This Row],[first_name]]," ",bike_store_customer_order[[#This Row],[last_name]])</f>
        <v>Katharina Bates</v>
      </c>
    </row>
    <row r="2031" spans="1:20" x14ac:dyDescent="0.3">
      <c r="A2031">
        <v>151</v>
      </c>
      <c r="B2031" s="1" t="s">
        <v>1082</v>
      </c>
      <c r="C2031" s="1" t="s">
        <v>1083</v>
      </c>
      <c r="D2031" s="1" t="s">
        <v>1084</v>
      </c>
      <c r="E2031" s="1" t="s">
        <v>149</v>
      </c>
      <c r="F2031" s="1" t="s">
        <v>21</v>
      </c>
      <c r="G2031">
        <v>60</v>
      </c>
      <c r="H2031">
        <v>2</v>
      </c>
      <c r="I2031">
        <v>4</v>
      </c>
      <c r="J2031">
        <v>1</v>
      </c>
      <c r="K2031">
        <v>0.1</v>
      </c>
      <c r="L2031" s="1" t="s">
        <v>313</v>
      </c>
      <c r="M2031">
        <v>9</v>
      </c>
      <c r="N2031">
        <v>6</v>
      </c>
      <c r="O2031">
        <v>2899.99</v>
      </c>
      <c r="P2031">
        <v>2016</v>
      </c>
      <c r="Q2031" s="1" t="s">
        <v>309</v>
      </c>
      <c r="R2031" s="1" t="s">
        <v>311</v>
      </c>
      <c r="S2031">
        <v>2609.991</v>
      </c>
      <c r="T2031" t="str">
        <f>_xlfn.CONCAT(bike_store_customer_order[[#This Row],[first_name]]," ",bike_store_customer_order[[#This Row],[last_name]])</f>
        <v>Joesph Delacruz</v>
      </c>
    </row>
    <row r="2032" spans="1:20" x14ac:dyDescent="0.3">
      <c r="A2032">
        <v>169</v>
      </c>
      <c r="B2032" s="1" t="s">
        <v>3154</v>
      </c>
      <c r="C2032" s="1" t="s">
        <v>3155</v>
      </c>
      <c r="D2032" s="1" t="s">
        <v>3156</v>
      </c>
      <c r="E2032" s="1" t="s">
        <v>154</v>
      </c>
      <c r="F2032" s="1" t="s">
        <v>21</v>
      </c>
      <c r="G2032">
        <v>432</v>
      </c>
      <c r="H2032">
        <v>2</v>
      </c>
      <c r="I2032">
        <v>7</v>
      </c>
      <c r="J2032">
        <v>2</v>
      </c>
      <c r="K2032">
        <v>0.05</v>
      </c>
      <c r="L2032" s="1" t="s">
        <v>310</v>
      </c>
      <c r="M2032">
        <v>9</v>
      </c>
      <c r="N2032">
        <v>6</v>
      </c>
      <c r="O2032">
        <v>3999.99</v>
      </c>
      <c r="P2032">
        <v>2016</v>
      </c>
      <c r="Q2032" s="1" t="s">
        <v>309</v>
      </c>
      <c r="R2032" s="1" t="s">
        <v>311</v>
      </c>
      <c r="S2032">
        <v>7599.9809999999989</v>
      </c>
      <c r="T2032" t="str">
        <f>_xlfn.CONCAT(bike_store_customer_order[[#This Row],[first_name]]," ",bike_store_customer_order[[#This Row],[last_name]])</f>
        <v>Karla Kirk</v>
      </c>
    </row>
    <row r="2033" spans="1:20" x14ac:dyDescent="0.3">
      <c r="A2033">
        <v>208</v>
      </c>
      <c r="B2033" s="1" t="s">
        <v>1089</v>
      </c>
      <c r="C2033" s="1" t="s">
        <v>1090</v>
      </c>
      <c r="D2033" s="1" t="s">
        <v>1091</v>
      </c>
      <c r="E2033" s="1" t="s">
        <v>178</v>
      </c>
      <c r="F2033" s="1" t="s">
        <v>21</v>
      </c>
      <c r="G2033">
        <v>62</v>
      </c>
      <c r="H2033">
        <v>2</v>
      </c>
      <c r="I2033">
        <v>8</v>
      </c>
      <c r="J2033">
        <v>2</v>
      </c>
      <c r="K2033">
        <v>0.1</v>
      </c>
      <c r="L2033" s="1" t="s">
        <v>312</v>
      </c>
      <c r="M2033">
        <v>9</v>
      </c>
      <c r="N2033">
        <v>6</v>
      </c>
      <c r="O2033">
        <v>1799.99</v>
      </c>
      <c r="P2033">
        <v>2016</v>
      </c>
      <c r="Q2033" s="1" t="s">
        <v>309</v>
      </c>
      <c r="R2033" s="1" t="s">
        <v>311</v>
      </c>
      <c r="S2033">
        <v>3239.982</v>
      </c>
      <c r="T2033" t="str">
        <f>_xlfn.CONCAT(bike_store_customer_order[[#This Row],[first_name]]," ",bike_store_customer_order[[#This Row],[last_name]])</f>
        <v>Denis Logan</v>
      </c>
    </row>
    <row r="2034" spans="1:20" x14ac:dyDescent="0.3">
      <c r="A2034">
        <v>237</v>
      </c>
      <c r="B2034" s="1" t="s">
        <v>3137</v>
      </c>
      <c r="C2034" s="1" t="s">
        <v>1864</v>
      </c>
      <c r="D2034" s="1" t="s">
        <v>3138</v>
      </c>
      <c r="E2034" s="1" t="s">
        <v>50</v>
      </c>
      <c r="F2034" s="1" t="s">
        <v>21</v>
      </c>
      <c r="G2034">
        <v>171</v>
      </c>
      <c r="H2034">
        <v>1</v>
      </c>
      <c r="I2034">
        <v>8</v>
      </c>
      <c r="J2034">
        <v>1</v>
      </c>
      <c r="K2034">
        <v>0.05</v>
      </c>
      <c r="L2034" s="1" t="s">
        <v>312</v>
      </c>
      <c r="M2034">
        <v>9</v>
      </c>
      <c r="N2034">
        <v>6</v>
      </c>
      <c r="O2034">
        <v>1799.99</v>
      </c>
      <c r="P2034">
        <v>2016</v>
      </c>
      <c r="Q2034" s="1" t="s">
        <v>309</v>
      </c>
      <c r="R2034" s="1" t="s">
        <v>311</v>
      </c>
      <c r="S2034">
        <v>1709.9904999999999</v>
      </c>
      <c r="T2034" t="str">
        <f>_xlfn.CONCAT(bike_store_customer_order[[#This Row],[first_name]]," ",bike_store_customer_order[[#This Row],[last_name]])</f>
        <v>Elvera Peck</v>
      </c>
    </row>
    <row r="2035" spans="1:20" x14ac:dyDescent="0.3">
      <c r="A2035">
        <v>240</v>
      </c>
      <c r="B2035" s="1" t="s">
        <v>1558</v>
      </c>
      <c r="C2035" s="1" t="s">
        <v>753</v>
      </c>
      <c r="D2035" s="1" t="s">
        <v>1559</v>
      </c>
      <c r="E2035" s="1" t="s">
        <v>50</v>
      </c>
      <c r="F2035" s="1" t="s">
        <v>21</v>
      </c>
      <c r="G2035">
        <v>421</v>
      </c>
      <c r="H2035">
        <v>4</v>
      </c>
      <c r="I2035">
        <v>4</v>
      </c>
      <c r="J2035">
        <v>1</v>
      </c>
      <c r="K2035">
        <v>7.0000000000000007E-2</v>
      </c>
      <c r="L2035" s="1" t="s">
        <v>313</v>
      </c>
      <c r="M2035">
        <v>9</v>
      </c>
      <c r="N2035">
        <v>6</v>
      </c>
      <c r="O2035">
        <v>2899.99</v>
      </c>
      <c r="P2035">
        <v>2016</v>
      </c>
      <c r="Q2035" s="1" t="s">
        <v>309</v>
      </c>
      <c r="R2035" s="1" t="s">
        <v>311</v>
      </c>
      <c r="S2035">
        <v>2696.9906999999998</v>
      </c>
      <c r="T2035" t="str">
        <f>_xlfn.CONCAT(bike_store_customer_order[[#This Row],[first_name]]," ",bike_store_customer_order[[#This Row],[last_name]])</f>
        <v>Le Deleon</v>
      </c>
    </row>
    <row r="2036" spans="1:20" x14ac:dyDescent="0.3">
      <c r="A2036">
        <v>259</v>
      </c>
      <c r="B2036" s="1" t="s">
        <v>2984</v>
      </c>
      <c r="C2036" s="1" t="s">
        <v>1001</v>
      </c>
      <c r="D2036" s="1" t="s">
        <v>2985</v>
      </c>
      <c r="E2036" s="1" t="s">
        <v>133</v>
      </c>
      <c r="F2036" s="1" t="s">
        <v>21</v>
      </c>
      <c r="G2036">
        <v>1</v>
      </c>
      <c r="H2036">
        <v>2</v>
      </c>
      <c r="I2036">
        <v>8</v>
      </c>
      <c r="J2036">
        <v>2</v>
      </c>
      <c r="K2036">
        <v>7.0000000000000007E-2</v>
      </c>
      <c r="L2036" s="1" t="s">
        <v>312</v>
      </c>
      <c r="M2036">
        <v>9</v>
      </c>
      <c r="N2036">
        <v>6</v>
      </c>
      <c r="O2036">
        <v>1799.99</v>
      </c>
      <c r="P2036">
        <v>2016</v>
      </c>
      <c r="Q2036" s="1" t="s">
        <v>309</v>
      </c>
      <c r="R2036" s="1" t="s">
        <v>311</v>
      </c>
      <c r="S2036">
        <v>3347.9813999999997</v>
      </c>
      <c r="T2036" t="str">
        <f>_xlfn.CONCAT(bike_store_customer_order[[#This Row],[first_name]]," ",bike_store_customer_order[[#This Row],[last_name]])</f>
        <v>Johnathan Velazquez</v>
      </c>
    </row>
    <row r="2037" spans="1:20" x14ac:dyDescent="0.3">
      <c r="A2037">
        <v>259</v>
      </c>
      <c r="B2037" s="1" t="s">
        <v>2984</v>
      </c>
      <c r="C2037" s="1" t="s">
        <v>1001</v>
      </c>
      <c r="D2037" s="1" t="s">
        <v>2985</v>
      </c>
      <c r="E2037" s="1" t="s">
        <v>133</v>
      </c>
      <c r="F2037" s="1" t="s">
        <v>21</v>
      </c>
      <c r="G2037">
        <v>1</v>
      </c>
      <c r="H2037">
        <v>5</v>
      </c>
      <c r="I2037">
        <v>4</v>
      </c>
      <c r="J2037">
        <v>1</v>
      </c>
      <c r="K2037">
        <v>0.2</v>
      </c>
      <c r="L2037" s="1" t="s">
        <v>313</v>
      </c>
      <c r="M2037">
        <v>9</v>
      </c>
      <c r="N2037">
        <v>6</v>
      </c>
      <c r="O2037">
        <v>2899.99</v>
      </c>
      <c r="P2037">
        <v>2016</v>
      </c>
      <c r="Q2037" s="1" t="s">
        <v>309</v>
      </c>
      <c r="R2037" s="1" t="s">
        <v>311</v>
      </c>
      <c r="S2037">
        <v>2319.9919999999997</v>
      </c>
      <c r="T2037" t="str">
        <f>_xlfn.CONCAT(bike_store_customer_order[[#This Row],[first_name]]," ",bike_store_customer_order[[#This Row],[last_name]])</f>
        <v>Johnathan Velazquez</v>
      </c>
    </row>
    <row r="2038" spans="1:20" x14ac:dyDescent="0.3">
      <c r="A2038">
        <v>282</v>
      </c>
      <c r="B2038" s="1" t="s">
        <v>826</v>
      </c>
      <c r="C2038" s="1" t="s">
        <v>827</v>
      </c>
      <c r="D2038" s="1" t="s">
        <v>828</v>
      </c>
      <c r="E2038" s="1" t="s">
        <v>89</v>
      </c>
      <c r="F2038" s="1" t="s">
        <v>21</v>
      </c>
      <c r="G2038">
        <v>267</v>
      </c>
      <c r="H2038">
        <v>4</v>
      </c>
      <c r="I2038">
        <v>7</v>
      </c>
      <c r="J2038">
        <v>2</v>
      </c>
      <c r="K2038">
        <v>7.0000000000000007E-2</v>
      </c>
      <c r="L2038" s="1" t="s">
        <v>310</v>
      </c>
      <c r="M2038">
        <v>9</v>
      </c>
      <c r="N2038">
        <v>6</v>
      </c>
      <c r="O2038">
        <v>3999.99</v>
      </c>
      <c r="P2038">
        <v>2016</v>
      </c>
      <c r="Q2038" s="1" t="s">
        <v>309</v>
      </c>
      <c r="R2038" s="1" t="s">
        <v>311</v>
      </c>
      <c r="S2038">
        <v>7439.9813999999988</v>
      </c>
      <c r="T2038" t="str">
        <f>_xlfn.CONCAT(bike_store_customer_order[[#This Row],[first_name]]," ",bike_store_customer_order[[#This Row],[last_name]])</f>
        <v>Randolph Chase</v>
      </c>
    </row>
    <row r="2039" spans="1:20" x14ac:dyDescent="0.3">
      <c r="A2039">
        <v>298</v>
      </c>
      <c r="B2039" s="1" t="s">
        <v>829</v>
      </c>
      <c r="C2039" s="1" t="s">
        <v>830</v>
      </c>
      <c r="D2039" s="1" t="s">
        <v>831</v>
      </c>
      <c r="E2039" s="1" t="s">
        <v>78</v>
      </c>
      <c r="F2039" s="1" t="s">
        <v>21</v>
      </c>
      <c r="G2039">
        <v>566</v>
      </c>
      <c r="H2039">
        <v>2</v>
      </c>
      <c r="I2039">
        <v>7</v>
      </c>
      <c r="J2039">
        <v>2</v>
      </c>
      <c r="K2039">
        <v>0.2</v>
      </c>
      <c r="L2039" s="1" t="s">
        <v>310</v>
      </c>
      <c r="M2039">
        <v>9</v>
      </c>
      <c r="N2039">
        <v>6</v>
      </c>
      <c r="O2039">
        <v>3999.99</v>
      </c>
      <c r="P2039">
        <v>2016</v>
      </c>
      <c r="Q2039" s="1" t="s">
        <v>309</v>
      </c>
      <c r="R2039" s="1" t="s">
        <v>311</v>
      </c>
      <c r="S2039">
        <v>6399.9840000000004</v>
      </c>
      <c r="T2039" t="str">
        <f>_xlfn.CONCAT(bike_store_customer_order[[#This Row],[first_name]]," ",bike_store_customer_order[[#This Row],[last_name]])</f>
        <v>Jennie Middleton</v>
      </c>
    </row>
    <row r="2040" spans="1:20" x14ac:dyDescent="0.3">
      <c r="A2040">
        <v>298</v>
      </c>
      <c r="B2040" s="1" t="s">
        <v>829</v>
      </c>
      <c r="C2040" s="1" t="s">
        <v>830</v>
      </c>
      <c r="D2040" s="1" t="s">
        <v>831</v>
      </c>
      <c r="E2040" s="1" t="s">
        <v>78</v>
      </c>
      <c r="F2040" s="1" t="s">
        <v>21</v>
      </c>
      <c r="G2040">
        <v>566</v>
      </c>
      <c r="H2040">
        <v>3</v>
      </c>
      <c r="I2040">
        <v>8</v>
      </c>
      <c r="J2040">
        <v>1</v>
      </c>
      <c r="K2040">
        <v>0.1</v>
      </c>
      <c r="L2040" s="1" t="s">
        <v>312</v>
      </c>
      <c r="M2040">
        <v>9</v>
      </c>
      <c r="N2040">
        <v>6</v>
      </c>
      <c r="O2040">
        <v>1799.99</v>
      </c>
      <c r="P2040">
        <v>2016</v>
      </c>
      <c r="Q2040" s="1" t="s">
        <v>309</v>
      </c>
      <c r="R2040" s="1" t="s">
        <v>311</v>
      </c>
      <c r="S2040">
        <v>1619.991</v>
      </c>
      <c r="T2040" t="str">
        <f>_xlfn.CONCAT(bike_store_customer_order[[#This Row],[first_name]]," ",bike_store_customer_order[[#This Row],[last_name]])</f>
        <v>Jennie Middleton</v>
      </c>
    </row>
    <row r="2041" spans="1:20" x14ac:dyDescent="0.3">
      <c r="A2041">
        <v>332</v>
      </c>
      <c r="B2041" s="1" t="s">
        <v>2337</v>
      </c>
      <c r="C2041" s="1" t="s">
        <v>586</v>
      </c>
      <c r="D2041" s="1" t="s">
        <v>2338</v>
      </c>
      <c r="E2041" s="1" t="s">
        <v>151</v>
      </c>
      <c r="F2041" s="1" t="s">
        <v>21</v>
      </c>
      <c r="G2041">
        <v>150</v>
      </c>
      <c r="H2041">
        <v>1</v>
      </c>
      <c r="I2041">
        <v>7</v>
      </c>
      <c r="J2041">
        <v>1</v>
      </c>
      <c r="K2041">
        <v>0.1</v>
      </c>
      <c r="L2041" s="1" t="s">
        <v>310</v>
      </c>
      <c r="M2041">
        <v>9</v>
      </c>
      <c r="N2041">
        <v>6</v>
      </c>
      <c r="O2041">
        <v>3999.99</v>
      </c>
      <c r="P2041">
        <v>2016</v>
      </c>
      <c r="Q2041" s="1" t="s">
        <v>309</v>
      </c>
      <c r="R2041" s="1" t="s">
        <v>311</v>
      </c>
      <c r="S2041">
        <v>3599.991</v>
      </c>
      <c r="T2041" t="str">
        <f>_xlfn.CONCAT(bike_store_customer_order[[#This Row],[first_name]]," ",bike_store_customer_order[[#This Row],[last_name]])</f>
        <v>Reena Higgins</v>
      </c>
    </row>
    <row r="2042" spans="1:20" x14ac:dyDescent="0.3">
      <c r="A2042">
        <v>348</v>
      </c>
      <c r="B2042" s="1" t="s">
        <v>3183</v>
      </c>
      <c r="C2042" s="1" t="s">
        <v>3184</v>
      </c>
      <c r="D2042" s="1" t="s">
        <v>3185</v>
      </c>
      <c r="E2042" s="1" t="s">
        <v>155</v>
      </c>
      <c r="F2042" s="1" t="s">
        <v>21</v>
      </c>
      <c r="G2042">
        <v>40</v>
      </c>
      <c r="H2042">
        <v>2</v>
      </c>
      <c r="I2042">
        <v>8</v>
      </c>
      <c r="J2042">
        <v>2</v>
      </c>
      <c r="K2042">
        <v>0.2</v>
      </c>
      <c r="L2042" s="1" t="s">
        <v>312</v>
      </c>
      <c r="M2042">
        <v>9</v>
      </c>
      <c r="N2042">
        <v>6</v>
      </c>
      <c r="O2042">
        <v>1799.99</v>
      </c>
      <c r="P2042">
        <v>2016</v>
      </c>
      <c r="Q2042" s="1" t="s">
        <v>309</v>
      </c>
      <c r="R2042" s="1" t="s">
        <v>311</v>
      </c>
      <c r="S2042">
        <v>2879.9840000000004</v>
      </c>
      <c r="T2042" t="str">
        <f>_xlfn.CONCAT(bike_store_customer_order[[#This Row],[first_name]]," ",bike_store_customer_order[[#This Row],[last_name]])</f>
        <v>Darren Witt</v>
      </c>
    </row>
    <row r="2043" spans="1:20" x14ac:dyDescent="0.3">
      <c r="A2043">
        <v>403</v>
      </c>
      <c r="B2043" s="1" t="s">
        <v>2986</v>
      </c>
      <c r="C2043" s="1" t="s">
        <v>2799</v>
      </c>
      <c r="D2043" s="1" t="s">
        <v>2987</v>
      </c>
      <c r="E2043" s="1" t="s">
        <v>151</v>
      </c>
      <c r="F2043" s="1" t="s">
        <v>21</v>
      </c>
      <c r="G2043">
        <v>124</v>
      </c>
      <c r="H2043">
        <v>2</v>
      </c>
      <c r="I2043">
        <v>4</v>
      </c>
      <c r="J2043">
        <v>1</v>
      </c>
      <c r="K2043">
        <v>7.0000000000000007E-2</v>
      </c>
      <c r="L2043" s="1" t="s">
        <v>313</v>
      </c>
      <c r="M2043">
        <v>9</v>
      </c>
      <c r="N2043">
        <v>6</v>
      </c>
      <c r="O2043">
        <v>2899.99</v>
      </c>
      <c r="P2043">
        <v>2016</v>
      </c>
      <c r="Q2043" s="1" t="s">
        <v>309</v>
      </c>
      <c r="R2043" s="1" t="s">
        <v>311</v>
      </c>
      <c r="S2043">
        <v>2696.9906999999998</v>
      </c>
      <c r="T2043" t="str">
        <f>_xlfn.CONCAT(bike_store_customer_order[[#This Row],[first_name]]," ",bike_store_customer_order[[#This Row],[last_name]])</f>
        <v>Elouise Fry</v>
      </c>
    </row>
    <row r="2044" spans="1:20" x14ac:dyDescent="0.3">
      <c r="A2044">
        <v>403</v>
      </c>
      <c r="B2044" s="1" t="s">
        <v>2986</v>
      </c>
      <c r="C2044" s="1" t="s">
        <v>2799</v>
      </c>
      <c r="D2044" s="1" t="s">
        <v>2987</v>
      </c>
      <c r="E2044" s="1" t="s">
        <v>151</v>
      </c>
      <c r="F2044" s="1" t="s">
        <v>21</v>
      </c>
      <c r="G2044">
        <v>124</v>
      </c>
      <c r="H2044">
        <v>3</v>
      </c>
      <c r="I2044">
        <v>7</v>
      </c>
      <c r="J2044">
        <v>2</v>
      </c>
      <c r="K2044">
        <v>0.05</v>
      </c>
      <c r="L2044" s="1" t="s">
        <v>310</v>
      </c>
      <c r="M2044">
        <v>9</v>
      </c>
      <c r="N2044">
        <v>6</v>
      </c>
      <c r="O2044">
        <v>3999.99</v>
      </c>
      <c r="P2044">
        <v>2016</v>
      </c>
      <c r="Q2044" s="1" t="s">
        <v>309</v>
      </c>
      <c r="R2044" s="1" t="s">
        <v>311</v>
      </c>
      <c r="S2044">
        <v>7599.9809999999989</v>
      </c>
      <c r="T2044" t="str">
        <f>_xlfn.CONCAT(bike_store_customer_order[[#This Row],[first_name]]," ",bike_store_customer_order[[#This Row],[last_name]])</f>
        <v>Elouise Fry</v>
      </c>
    </row>
    <row r="2045" spans="1:20" x14ac:dyDescent="0.3">
      <c r="A2045">
        <v>447</v>
      </c>
      <c r="B2045" s="1" t="s">
        <v>2339</v>
      </c>
      <c r="C2045" s="1" t="s">
        <v>2340</v>
      </c>
      <c r="D2045" s="1" t="s">
        <v>2341</v>
      </c>
      <c r="E2045" s="1" t="s">
        <v>114</v>
      </c>
      <c r="F2045" s="1" t="s">
        <v>21</v>
      </c>
      <c r="G2045">
        <v>398</v>
      </c>
      <c r="H2045">
        <v>1</v>
      </c>
      <c r="I2045">
        <v>8</v>
      </c>
      <c r="J2045">
        <v>2</v>
      </c>
      <c r="K2045">
        <v>0.05</v>
      </c>
      <c r="L2045" s="1" t="s">
        <v>312</v>
      </c>
      <c r="M2045">
        <v>9</v>
      </c>
      <c r="N2045">
        <v>6</v>
      </c>
      <c r="O2045">
        <v>1799.99</v>
      </c>
      <c r="P2045">
        <v>2016</v>
      </c>
      <c r="Q2045" s="1" t="s">
        <v>309</v>
      </c>
      <c r="R2045" s="1" t="s">
        <v>311</v>
      </c>
      <c r="S2045">
        <v>3419.9809999999998</v>
      </c>
      <c r="T2045" t="str">
        <f>_xlfn.CONCAT(bike_store_customer_order[[#This Row],[first_name]]," ",bike_store_customer_order[[#This Row],[last_name]])</f>
        <v>Chasidy Tran</v>
      </c>
    </row>
    <row r="2046" spans="1:20" x14ac:dyDescent="0.3">
      <c r="A2046">
        <v>506</v>
      </c>
      <c r="B2046" s="1" t="s">
        <v>3119</v>
      </c>
      <c r="C2046" s="1" t="s">
        <v>931</v>
      </c>
      <c r="D2046" s="1" t="s">
        <v>3120</v>
      </c>
      <c r="E2046" s="1" t="s">
        <v>180</v>
      </c>
      <c r="F2046" s="1" t="s">
        <v>21</v>
      </c>
      <c r="G2046">
        <v>527</v>
      </c>
      <c r="H2046">
        <v>2</v>
      </c>
      <c r="I2046">
        <v>4</v>
      </c>
      <c r="J2046">
        <v>1</v>
      </c>
      <c r="K2046">
        <v>0.2</v>
      </c>
      <c r="L2046" s="1" t="s">
        <v>313</v>
      </c>
      <c r="M2046">
        <v>9</v>
      </c>
      <c r="N2046">
        <v>6</v>
      </c>
      <c r="O2046">
        <v>2899.99</v>
      </c>
      <c r="P2046">
        <v>2016</v>
      </c>
      <c r="Q2046" s="1" t="s">
        <v>309</v>
      </c>
      <c r="R2046" s="1" t="s">
        <v>311</v>
      </c>
      <c r="S2046">
        <v>2319.9919999999997</v>
      </c>
      <c r="T2046" t="str">
        <f>_xlfn.CONCAT(bike_store_customer_order[[#This Row],[first_name]]," ",bike_store_customer_order[[#This Row],[last_name]])</f>
        <v>Irving Pitts</v>
      </c>
    </row>
    <row r="2047" spans="1:20" x14ac:dyDescent="0.3">
      <c r="A2047">
        <v>538</v>
      </c>
      <c r="B2047" s="1" t="s">
        <v>2228</v>
      </c>
      <c r="C2047" s="1" t="s">
        <v>2229</v>
      </c>
      <c r="D2047" s="1" t="s">
        <v>2230</v>
      </c>
      <c r="E2047" s="1" t="s">
        <v>150</v>
      </c>
      <c r="F2047" s="1" t="s">
        <v>21</v>
      </c>
      <c r="G2047">
        <v>595</v>
      </c>
      <c r="H2047">
        <v>1</v>
      </c>
      <c r="I2047">
        <v>4</v>
      </c>
      <c r="J2047">
        <v>1</v>
      </c>
      <c r="K2047">
        <v>7.0000000000000007E-2</v>
      </c>
      <c r="L2047" s="1" t="s">
        <v>313</v>
      </c>
      <c r="M2047">
        <v>9</v>
      </c>
      <c r="N2047">
        <v>6</v>
      </c>
      <c r="O2047">
        <v>2899.99</v>
      </c>
      <c r="P2047">
        <v>2016</v>
      </c>
      <c r="Q2047" s="1" t="s">
        <v>309</v>
      </c>
      <c r="R2047" s="1" t="s">
        <v>311</v>
      </c>
      <c r="S2047">
        <v>2696.9906999999998</v>
      </c>
      <c r="T2047" t="str">
        <f>_xlfn.CONCAT(bike_store_customer_order[[#This Row],[first_name]]," ",bike_store_customer_order[[#This Row],[last_name]])</f>
        <v>Sherie Ayala</v>
      </c>
    </row>
    <row r="2048" spans="1:20" x14ac:dyDescent="0.3">
      <c r="A2048">
        <v>540</v>
      </c>
      <c r="B2048" s="1" t="s">
        <v>579</v>
      </c>
      <c r="C2048" s="1" t="s">
        <v>826</v>
      </c>
      <c r="D2048" s="1" t="s">
        <v>3121</v>
      </c>
      <c r="E2048" s="1" t="s">
        <v>115</v>
      </c>
      <c r="F2048" s="1" t="s">
        <v>21</v>
      </c>
      <c r="G2048">
        <v>268</v>
      </c>
      <c r="H2048">
        <v>1</v>
      </c>
      <c r="I2048">
        <v>7</v>
      </c>
      <c r="J2048">
        <v>1</v>
      </c>
      <c r="K2048">
        <v>0.05</v>
      </c>
      <c r="L2048" s="1" t="s">
        <v>310</v>
      </c>
      <c r="M2048">
        <v>9</v>
      </c>
      <c r="N2048">
        <v>6</v>
      </c>
      <c r="O2048">
        <v>3999.99</v>
      </c>
      <c r="P2048">
        <v>2016</v>
      </c>
      <c r="Q2048" s="1" t="s">
        <v>309</v>
      </c>
      <c r="R2048" s="1" t="s">
        <v>311</v>
      </c>
      <c r="S2048">
        <v>3799.9904999999994</v>
      </c>
      <c r="T2048" t="str">
        <f>_xlfn.CONCAT(bike_store_customer_order[[#This Row],[first_name]]," ",bike_store_customer_order[[#This Row],[last_name]])</f>
        <v>Shery Randolph</v>
      </c>
    </row>
    <row r="2049" spans="1:20" x14ac:dyDescent="0.3">
      <c r="A2049">
        <v>541</v>
      </c>
      <c r="B2049" s="1" t="s">
        <v>1298</v>
      </c>
      <c r="C2049" s="1" t="s">
        <v>1299</v>
      </c>
      <c r="D2049" s="1" t="s">
        <v>1300</v>
      </c>
      <c r="E2049" s="1" t="s">
        <v>155</v>
      </c>
      <c r="F2049" s="1" t="s">
        <v>21</v>
      </c>
      <c r="G2049">
        <v>18</v>
      </c>
      <c r="H2049">
        <v>3</v>
      </c>
      <c r="I2049">
        <v>7</v>
      </c>
      <c r="J2049">
        <v>1</v>
      </c>
      <c r="K2049">
        <v>0.1</v>
      </c>
      <c r="L2049" s="1" t="s">
        <v>310</v>
      </c>
      <c r="M2049">
        <v>9</v>
      </c>
      <c r="N2049">
        <v>6</v>
      </c>
      <c r="O2049">
        <v>3999.99</v>
      </c>
      <c r="P2049">
        <v>2016</v>
      </c>
      <c r="Q2049" s="1" t="s">
        <v>309</v>
      </c>
      <c r="R2049" s="1" t="s">
        <v>311</v>
      </c>
      <c r="S2049">
        <v>3599.991</v>
      </c>
      <c r="T2049" t="str">
        <f>_xlfn.CONCAT(bike_store_customer_order[[#This Row],[first_name]]," ",bike_store_customer_order[[#This Row],[last_name]])</f>
        <v>Lanita Burton</v>
      </c>
    </row>
    <row r="2050" spans="1:20" x14ac:dyDescent="0.3">
      <c r="A2050">
        <v>552</v>
      </c>
      <c r="B2050" s="1" t="s">
        <v>612</v>
      </c>
      <c r="C2050" s="1" t="s">
        <v>747</v>
      </c>
      <c r="D2050" s="1" t="s">
        <v>748</v>
      </c>
      <c r="E2050" s="1" t="s">
        <v>50</v>
      </c>
      <c r="F2050" s="1" t="s">
        <v>21</v>
      </c>
      <c r="G2050">
        <v>16</v>
      </c>
      <c r="H2050">
        <v>1</v>
      </c>
      <c r="I2050">
        <v>8</v>
      </c>
      <c r="J2050">
        <v>1</v>
      </c>
      <c r="K2050">
        <v>0.2</v>
      </c>
      <c r="L2050" s="1" t="s">
        <v>312</v>
      </c>
      <c r="M2050">
        <v>9</v>
      </c>
      <c r="N2050">
        <v>6</v>
      </c>
      <c r="O2050">
        <v>1799.99</v>
      </c>
      <c r="P2050">
        <v>2016</v>
      </c>
      <c r="Q2050" s="1" t="s">
        <v>309</v>
      </c>
      <c r="R2050" s="1" t="s">
        <v>311</v>
      </c>
      <c r="S2050">
        <v>1439.9920000000002</v>
      </c>
      <c r="T2050" t="str">
        <f>_xlfn.CONCAT(bike_store_customer_order[[#This Row],[first_name]]," ",bike_store_customer_order[[#This Row],[last_name]])</f>
        <v>Lea Key</v>
      </c>
    </row>
    <row r="2051" spans="1:20" x14ac:dyDescent="0.3">
      <c r="A2051">
        <v>574</v>
      </c>
      <c r="B2051" s="1" t="s">
        <v>1563</v>
      </c>
      <c r="C2051" s="1" t="s">
        <v>1564</v>
      </c>
      <c r="D2051" s="1" t="s">
        <v>1565</v>
      </c>
      <c r="E2051" s="1" t="s">
        <v>146</v>
      </c>
      <c r="F2051" s="1" t="s">
        <v>21</v>
      </c>
      <c r="G2051">
        <v>165</v>
      </c>
      <c r="H2051">
        <v>1</v>
      </c>
      <c r="I2051">
        <v>4</v>
      </c>
      <c r="J2051">
        <v>2</v>
      </c>
      <c r="K2051">
        <v>0.05</v>
      </c>
      <c r="L2051" s="1" t="s">
        <v>313</v>
      </c>
      <c r="M2051">
        <v>9</v>
      </c>
      <c r="N2051">
        <v>6</v>
      </c>
      <c r="O2051">
        <v>2899.99</v>
      </c>
      <c r="P2051">
        <v>2016</v>
      </c>
      <c r="Q2051" s="1" t="s">
        <v>309</v>
      </c>
      <c r="R2051" s="1" t="s">
        <v>311</v>
      </c>
      <c r="S2051">
        <v>5509.9809999999998</v>
      </c>
      <c r="T2051" t="str">
        <f>_xlfn.CONCAT(bike_store_customer_order[[#This Row],[first_name]]," ",bike_store_customer_order[[#This Row],[last_name]])</f>
        <v>Adriene Rivera</v>
      </c>
    </row>
    <row r="2052" spans="1:20" x14ac:dyDescent="0.3">
      <c r="A2052">
        <v>577</v>
      </c>
      <c r="B2052" s="1" t="s">
        <v>1567</v>
      </c>
      <c r="C2052" s="1" t="s">
        <v>1568</v>
      </c>
      <c r="D2052" s="1" t="s">
        <v>1569</v>
      </c>
      <c r="E2052" s="1" t="s">
        <v>197</v>
      </c>
      <c r="F2052" s="1" t="s">
        <v>21</v>
      </c>
      <c r="G2052">
        <v>118</v>
      </c>
      <c r="H2052">
        <v>2</v>
      </c>
      <c r="I2052">
        <v>4</v>
      </c>
      <c r="J2052">
        <v>1</v>
      </c>
      <c r="K2052">
        <v>7.0000000000000007E-2</v>
      </c>
      <c r="L2052" s="1" t="s">
        <v>313</v>
      </c>
      <c r="M2052">
        <v>9</v>
      </c>
      <c r="N2052">
        <v>6</v>
      </c>
      <c r="O2052">
        <v>2899.99</v>
      </c>
      <c r="P2052">
        <v>2016</v>
      </c>
      <c r="Q2052" s="1" t="s">
        <v>309</v>
      </c>
      <c r="R2052" s="1" t="s">
        <v>311</v>
      </c>
      <c r="S2052">
        <v>2696.9906999999998</v>
      </c>
      <c r="T2052" t="str">
        <f>_xlfn.CONCAT(bike_store_customer_order[[#This Row],[first_name]]," ",bike_store_customer_order[[#This Row],[last_name]])</f>
        <v>Danille Mcfarland</v>
      </c>
    </row>
    <row r="2053" spans="1:20" x14ac:dyDescent="0.3">
      <c r="A2053">
        <v>578</v>
      </c>
      <c r="B2053" s="1" t="s">
        <v>1307</v>
      </c>
      <c r="C2053" s="1" t="s">
        <v>718</v>
      </c>
      <c r="D2053" s="1" t="s">
        <v>1308</v>
      </c>
      <c r="E2053" s="1" t="s">
        <v>89</v>
      </c>
      <c r="F2053" s="1" t="s">
        <v>21</v>
      </c>
      <c r="G2053">
        <v>403</v>
      </c>
      <c r="H2053">
        <v>2</v>
      </c>
      <c r="I2053">
        <v>7</v>
      </c>
      <c r="J2053">
        <v>2</v>
      </c>
      <c r="K2053">
        <v>0.2</v>
      </c>
      <c r="L2053" s="1" t="s">
        <v>310</v>
      </c>
      <c r="M2053">
        <v>9</v>
      </c>
      <c r="N2053">
        <v>6</v>
      </c>
      <c r="O2053">
        <v>3999.99</v>
      </c>
      <c r="P2053">
        <v>2016</v>
      </c>
      <c r="Q2053" s="1" t="s">
        <v>309</v>
      </c>
      <c r="R2053" s="1" t="s">
        <v>311</v>
      </c>
      <c r="S2053">
        <v>6399.9840000000004</v>
      </c>
      <c r="T2053" t="str">
        <f>_xlfn.CONCAT(bike_store_customer_order[[#This Row],[first_name]]," ",bike_store_customer_order[[#This Row],[last_name]])</f>
        <v>Salena Day</v>
      </c>
    </row>
    <row r="2054" spans="1:20" x14ac:dyDescent="0.3">
      <c r="A2054">
        <v>600</v>
      </c>
      <c r="B2054" s="1" t="s">
        <v>2345</v>
      </c>
      <c r="C2054" s="1" t="s">
        <v>1012</v>
      </c>
      <c r="D2054" s="1" t="s">
        <v>2346</v>
      </c>
      <c r="E2054" s="1" t="s">
        <v>72</v>
      </c>
      <c r="F2054" s="1" t="s">
        <v>21</v>
      </c>
      <c r="G2054">
        <v>202</v>
      </c>
      <c r="H2054">
        <v>1</v>
      </c>
      <c r="I2054">
        <v>8</v>
      </c>
      <c r="J2054">
        <v>1</v>
      </c>
      <c r="K2054">
        <v>7.0000000000000007E-2</v>
      </c>
      <c r="L2054" s="1" t="s">
        <v>312</v>
      </c>
      <c r="M2054">
        <v>9</v>
      </c>
      <c r="N2054">
        <v>6</v>
      </c>
      <c r="O2054">
        <v>1799.99</v>
      </c>
      <c r="P2054">
        <v>2016</v>
      </c>
      <c r="Q2054" s="1" t="s">
        <v>309</v>
      </c>
      <c r="R2054" s="1" t="s">
        <v>311</v>
      </c>
      <c r="S2054">
        <v>1673.9906999999998</v>
      </c>
      <c r="T2054" t="str">
        <f>_xlfn.CONCAT(bike_store_customer_order[[#This Row],[first_name]]," ",bike_store_customer_order[[#This Row],[last_name]])</f>
        <v>Joi Reeves</v>
      </c>
    </row>
    <row r="2055" spans="1:20" x14ac:dyDescent="0.3">
      <c r="A2055">
        <v>627</v>
      </c>
      <c r="B2055" s="1" t="s">
        <v>1124</v>
      </c>
      <c r="C2055" s="1" t="s">
        <v>1125</v>
      </c>
      <c r="D2055" s="1" t="s">
        <v>1126</v>
      </c>
      <c r="E2055" s="1" t="s">
        <v>158</v>
      </c>
      <c r="F2055" s="1" t="s">
        <v>21</v>
      </c>
      <c r="G2055">
        <v>310</v>
      </c>
      <c r="H2055">
        <v>1</v>
      </c>
      <c r="I2055">
        <v>7</v>
      </c>
      <c r="J2055">
        <v>2</v>
      </c>
      <c r="K2055">
        <v>7.0000000000000007E-2</v>
      </c>
      <c r="L2055" s="1" t="s">
        <v>310</v>
      </c>
      <c r="M2055">
        <v>9</v>
      </c>
      <c r="N2055">
        <v>6</v>
      </c>
      <c r="O2055">
        <v>3999.99</v>
      </c>
      <c r="P2055">
        <v>2016</v>
      </c>
      <c r="Q2055" s="1" t="s">
        <v>309</v>
      </c>
      <c r="R2055" s="1" t="s">
        <v>311</v>
      </c>
      <c r="S2055">
        <v>7439.9813999999988</v>
      </c>
      <c r="T2055" t="str">
        <f>_xlfn.CONCAT(bike_store_customer_order[[#This Row],[first_name]]," ",bike_store_customer_order[[#This Row],[last_name]])</f>
        <v>Deloris Larson</v>
      </c>
    </row>
    <row r="2056" spans="1:20" x14ac:dyDescent="0.3">
      <c r="A2056">
        <v>627</v>
      </c>
      <c r="B2056" s="1" t="s">
        <v>1124</v>
      </c>
      <c r="C2056" s="1" t="s">
        <v>1125</v>
      </c>
      <c r="D2056" s="1" t="s">
        <v>1126</v>
      </c>
      <c r="E2056" s="1" t="s">
        <v>158</v>
      </c>
      <c r="F2056" s="1" t="s">
        <v>21</v>
      </c>
      <c r="G2056">
        <v>310</v>
      </c>
      <c r="H2056">
        <v>4</v>
      </c>
      <c r="I2056">
        <v>8</v>
      </c>
      <c r="J2056">
        <v>1</v>
      </c>
      <c r="K2056">
        <v>0.2</v>
      </c>
      <c r="L2056" s="1" t="s">
        <v>312</v>
      </c>
      <c r="M2056">
        <v>9</v>
      </c>
      <c r="N2056">
        <v>6</v>
      </c>
      <c r="O2056">
        <v>1799.99</v>
      </c>
      <c r="P2056">
        <v>2016</v>
      </c>
      <c r="Q2056" s="1" t="s">
        <v>309</v>
      </c>
      <c r="R2056" s="1" t="s">
        <v>311</v>
      </c>
      <c r="S2056">
        <v>1439.9920000000002</v>
      </c>
      <c r="T2056" t="str">
        <f>_xlfn.CONCAT(bike_store_customer_order[[#This Row],[first_name]]," ",bike_store_customer_order[[#This Row],[last_name]])</f>
        <v>Deloris Larson</v>
      </c>
    </row>
    <row r="2057" spans="1:20" x14ac:dyDescent="0.3">
      <c r="A2057">
        <v>641</v>
      </c>
      <c r="B2057" s="1" t="s">
        <v>755</v>
      </c>
      <c r="C2057" s="1" t="s">
        <v>756</v>
      </c>
      <c r="D2057" s="1" t="s">
        <v>757</v>
      </c>
      <c r="E2057" s="1" t="s">
        <v>37</v>
      </c>
      <c r="F2057" s="1" t="s">
        <v>21</v>
      </c>
      <c r="G2057">
        <v>470</v>
      </c>
      <c r="H2057">
        <v>3</v>
      </c>
      <c r="I2057">
        <v>8</v>
      </c>
      <c r="J2057">
        <v>2</v>
      </c>
      <c r="K2057">
        <v>0.2</v>
      </c>
      <c r="L2057" s="1" t="s">
        <v>312</v>
      </c>
      <c r="M2057">
        <v>9</v>
      </c>
      <c r="N2057">
        <v>6</v>
      </c>
      <c r="O2057">
        <v>1799.99</v>
      </c>
      <c r="P2057">
        <v>2016</v>
      </c>
      <c r="Q2057" s="1" t="s">
        <v>309</v>
      </c>
      <c r="R2057" s="1" t="s">
        <v>311</v>
      </c>
      <c r="S2057">
        <v>2879.9840000000004</v>
      </c>
      <c r="T2057" t="str">
        <f>_xlfn.CONCAT(bike_store_customer_order[[#This Row],[first_name]]," ",bike_store_customer_order[[#This Row],[last_name]])</f>
        <v>Derrick Marks</v>
      </c>
    </row>
    <row r="2058" spans="1:20" x14ac:dyDescent="0.3">
      <c r="A2058">
        <v>686</v>
      </c>
      <c r="B2058" s="1" t="s">
        <v>1570</v>
      </c>
      <c r="C2058" s="1" t="s">
        <v>1571</v>
      </c>
      <c r="D2058" s="1" t="s">
        <v>1572</v>
      </c>
      <c r="E2058" s="1" t="s">
        <v>75</v>
      </c>
      <c r="F2058" s="1" t="s">
        <v>21</v>
      </c>
      <c r="G2058">
        <v>480</v>
      </c>
      <c r="H2058">
        <v>1</v>
      </c>
      <c r="I2058">
        <v>4</v>
      </c>
      <c r="J2058">
        <v>1</v>
      </c>
      <c r="K2058">
        <v>0.05</v>
      </c>
      <c r="L2058" s="1" t="s">
        <v>313</v>
      </c>
      <c r="M2058">
        <v>9</v>
      </c>
      <c r="N2058">
        <v>6</v>
      </c>
      <c r="O2058">
        <v>2899.99</v>
      </c>
      <c r="P2058">
        <v>2016</v>
      </c>
      <c r="Q2058" s="1" t="s">
        <v>309</v>
      </c>
      <c r="R2058" s="1" t="s">
        <v>311</v>
      </c>
      <c r="S2058">
        <v>2754.9904999999999</v>
      </c>
      <c r="T2058" t="str">
        <f>_xlfn.CONCAT(bike_store_customer_order[[#This Row],[first_name]]," ",bike_store_customer_order[[#This Row],[last_name]])</f>
        <v>Darcel Harmon</v>
      </c>
    </row>
    <row r="2059" spans="1:20" x14ac:dyDescent="0.3">
      <c r="A2059">
        <v>688</v>
      </c>
      <c r="B2059" s="1" t="s">
        <v>3186</v>
      </c>
      <c r="C2059" s="1" t="s">
        <v>3187</v>
      </c>
      <c r="D2059" s="1" t="s">
        <v>3188</v>
      </c>
      <c r="E2059" s="1" t="s">
        <v>148</v>
      </c>
      <c r="F2059" s="1" t="s">
        <v>21</v>
      </c>
      <c r="G2059">
        <v>581</v>
      </c>
      <c r="H2059">
        <v>1</v>
      </c>
      <c r="I2059">
        <v>8</v>
      </c>
      <c r="J2059">
        <v>2</v>
      </c>
      <c r="K2059">
        <v>7.0000000000000007E-2</v>
      </c>
      <c r="L2059" s="1" t="s">
        <v>312</v>
      </c>
      <c r="M2059">
        <v>9</v>
      </c>
      <c r="N2059">
        <v>6</v>
      </c>
      <c r="O2059">
        <v>1799.99</v>
      </c>
      <c r="P2059">
        <v>2016</v>
      </c>
      <c r="Q2059" s="1" t="s">
        <v>309</v>
      </c>
      <c r="R2059" s="1" t="s">
        <v>311</v>
      </c>
      <c r="S2059">
        <v>3347.9813999999997</v>
      </c>
      <c r="T2059" t="str">
        <f>_xlfn.CONCAT(bike_store_customer_order[[#This Row],[first_name]]," ",bike_store_customer_order[[#This Row],[last_name]])</f>
        <v>Pearlie Cochran</v>
      </c>
    </row>
    <row r="2060" spans="1:20" x14ac:dyDescent="0.3">
      <c r="A2060">
        <v>919</v>
      </c>
      <c r="B2060" s="1" t="s">
        <v>1573</v>
      </c>
      <c r="C2060" s="1" t="s">
        <v>1574</v>
      </c>
      <c r="D2060" s="1" t="s">
        <v>1575</v>
      </c>
      <c r="E2060" s="1" t="s">
        <v>180</v>
      </c>
      <c r="F2060" s="1" t="s">
        <v>21</v>
      </c>
      <c r="G2060">
        <v>191</v>
      </c>
      <c r="H2060">
        <v>4</v>
      </c>
      <c r="I2060">
        <v>8</v>
      </c>
      <c r="J2060">
        <v>2</v>
      </c>
      <c r="K2060">
        <v>0.05</v>
      </c>
      <c r="L2060" s="1" t="s">
        <v>312</v>
      </c>
      <c r="M2060">
        <v>9</v>
      </c>
      <c r="N2060">
        <v>6</v>
      </c>
      <c r="O2060">
        <v>1799.99</v>
      </c>
      <c r="P2060">
        <v>2016</v>
      </c>
      <c r="Q2060" s="1" t="s">
        <v>309</v>
      </c>
      <c r="R2060" s="1" t="s">
        <v>311</v>
      </c>
      <c r="S2060">
        <v>3419.9809999999998</v>
      </c>
      <c r="T2060" t="str">
        <f>_xlfn.CONCAT(bike_store_customer_order[[#This Row],[first_name]]," ",bike_store_customer_order[[#This Row],[last_name]])</f>
        <v>Ruthanne Hoover</v>
      </c>
    </row>
    <row r="2061" spans="1:20" x14ac:dyDescent="0.3">
      <c r="A2061">
        <v>929</v>
      </c>
      <c r="B2061" s="1" t="s">
        <v>853</v>
      </c>
      <c r="C2061" s="1" t="s">
        <v>854</v>
      </c>
      <c r="D2061" s="1" t="s">
        <v>855</v>
      </c>
      <c r="E2061" s="1" t="s">
        <v>133</v>
      </c>
      <c r="F2061" s="1" t="s">
        <v>21</v>
      </c>
      <c r="G2061">
        <v>94</v>
      </c>
      <c r="H2061">
        <v>2</v>
      </c>
      <c r="I2061">
        <v>4</v>
      </c>
      <c r="J2061">
        <v>1</v>
      </c>
      <c r="K2061">
        <v>0.2</v>
      </c>
      <c r="L2061" s="1" t="s">
        <v>313</v>
      </c>
      <c r="M2061">
        <v>9</v>
      </c>
      <c r="N2061">
        <v>6</v>
      </c>
      <c r="O2061">
        <v>2899.99</v>
      </c>
      <c r="P2061">
        <v>2016</v>
      </c>
      <c r="Q2061" s="1" t="s">
        <v>309</v>
      </c>
      <c r="R2061" s="1" t="s">
        <v>311</v>
      </c>
      <c r="S2061">
        <v>2319.9919999999997</v>
      </c>
      <c r="T2061" t="str">
        <f>_xlfn.CONCAT(bike_store_customer_order[[#This Row],[first_name]]," ",bike_store_customer_order[[#This Row],[last_name]])</f>
        <v>Thurman Ellis</v>
      </c>
    </row>
    <row r="2062" spans="1:20" x14ac:dyDescent="0.3">
      <c r="A2062">
        <v>959</v>
      </c>
      <c r="B2062" s="1" t="s">
        <v>2150</v>
      </c>
      <c r="C2062" s="1" t="s">
        <v>1273</v>
      </c>
      <c r="D2062" s="1" t="s">
        <v>2808</v>
      </c>
      <c r="E2062" s="1" t="s">
        <v>174</v>
      </c>
      <c r="F2062" s="1" t="s">
        <v>21</v>
      </c>
      <c r="G2062">
        <v>559</v>
      </c>
      <c r="H2062">
        <v>3</v>
      </c>
      <c r="I2062">
        <v>7</v>
      </c>
      <c r="J2062">
        <v>2</v>
      </c>
      <c r="K2062">
        <v>7.0000000000000007E-2</v>
      </c>
      <c r="L2062" s="1" t="s">
        <v>310</v>
      </c>
      <c r="M2062">
        <v>9</v>
      </c>
      <c r="N2062">
        <v>6</v>
      </c>
      <c r="O2062">
        <v>3999.99</v>
      </c>
      <c r="P2062">
        <v>2016</v>
      </c>
      <c r="Q2062" s="1" t="s">
        <v>309</v>
      </c>
      <c r="R2062" s="1" t="s">
        <v>311</v>
      </c>
      <c r="S2062">
        <v>7439.9813999999988</v>
      </c>
      <c r="T2062" t="str">
        <f>_xlfn.CONCAT(bike_store_customer_order[[#This Row],[first_name]]," ",bike_store_customer_order[[#This Row],[last_name]])</f>
        <v>Christel Barber</v>
      </c>
    </row>
    <row r="2063" spans="1:20" x14ac:dyDescent="0.3">
      <c r="A2063">
        <v>1103</v>
      </c>
      <c r="B2063" s="1" t="s">
        <v>2095</v>
      </c>
      <c r="C2063" s="1" t="s">
        <v>1951</v>
      </c>
      <c r="D2063" s="1" t="s">
        <v>2096</v>
      </c>
      <c r="E2063" s="1" t="s">
        <v>151</v>
      </c>
      <c r="F2063" s="1" t="s">
        <v>21</v>
      </c>
      <c r="G2063">
        <v>608</v>
      </c>
      <c r="H2063">
        <v>1</v>
      </c>
      <c r="I2063">
        <v>4</v>
      </c>
      <c r="J2063">
        <v>2</v>
      </c>
      <c r="K2063">
        <v>0.2</v>
      </c>
      <c r="L2063" s="1" t="s">
        <v>313</v>
      </c>
      <c r="M2063">
        <v>9</v>
      </c>
      <c r="N2063">
        <v>6</v>
      </c>
      <c r="O2063">
        <v>2899.99</v>
      </c>
      <c r="P2063">
        <v>2016</v>
      </c>
      <c r="Q2063" s="1" t="s">
        <v>309</v>
      </c>
      <c r="R2063" s="1" t="s">
        <v>311</v>
      </c>
      <c r="S2063">
        <v>4639.9839999999995</v>
      </c>
      <c r="T2063" t="str">
        <f>_xlfn.CONCAT(bike_store_customer_order[[#This Row],[first_name]]," ",bike_store_customer_order[[#This Row],[last_name]])</f>
        <v>Ardelia Cooley</v>
      </c>
    </row>
    <row r="2064" spans="1:20" x14ac:dyDescent="0.3">
      <c r="A2064">
        <v>1103</v>
      </c>
      <c r="B2064" s="1" t="s">
        <v>2095</v>
      </c>
      <c r="C2064" s="1" t="s">
        <v>1951</v>
      </c>
      <c r="D2064" s="1" t="s">
        <v>2096</v>
      </c>
      <c r="E2064" s="1" t="s">
        <v>151</v>
      </c>
      <c r="F2064" s="1" t="s">
        <v>21</v>
      </c>
      <c r="G2064">
        <v>608</v>
      </c>
      <c r="H2064">
        <v>2</v>
      </c>
      <c r="I2064">
        <v>7</v>
      </c>
      <c r="J2064">
        <v>2</v>
      </c>
      <c r="K2064">
        <v>0.1</v>
      </c>
      <c r="L2064" s="1" t="s">
        <v>310</v>
      </c>
      <c r="M2064">
        <v>9</v>
      </c>
      <c r="N2064">
        <v>6</v>
      </c>
      <c r="O2064">
        <v>3999.99</v>
      </c>
      <c r="P2064">
        <v>2016</v>
      </c>
      <c r="Q2064" s="1" t="s">
        <v>309</v>
      </c>
      <c r="R2064" s="1" t="s">
        <v>311</v>
      </c>
      <c r="S2064">
        <v>7199.982</v>
      </c>
      <c r="T2064" t="str">
        <f>_xlfn.CONCAT(bike_store_customer_order[[#This Row],[first_name]]," ",bike_store_customer_order[[#This Row],[last_name]])</f>
        <v>Ardelia Cooley</v>
      </c>
    </row>
    <row r="2065" spans="1:20" x14ac:dyDescent="0.3">
      <c r="A2065">
        <v>1149</v>
      </c>
      <c r="B2065" s="1" t="s">
        <v>775</v>
      </c>
      <c r="C2065" s="1" t="s">
        <v>776</v>
      </c>
      <c r="D2065" s="1" t="s">
        <v>777</v>
      </c>
      <c r="E2065" s="1" t="s">
        <v>75</v>
      </c>
      <c r="F2065" s="1" t="s">
        <v>21</v>
      </c>
      <c r="G2065">
        <v>23</v>
      </c>
      <c r="H2065">
        <v>1</v>
      </c>
      <c r="I2065">
        <v>4</v>
      </c>
      <c r="J2065">
        <v>2</v>
      </c>
      <c r="K2065">
        <v>0.05</v>
      </c>
      <c r="L2065" s="1" t="s">
        <v>313</v>
      </c>
      <c r="M2065">
        <v>9</v>
      </c>
      <c r="N2065">
        <v>6</v>
      </c>
      <c r="O2065">
        <v>2899.99</v>
      </c>
      <c r="P2065">
        <v>2016</v>
      </c>
      <c r="Q2065" s="1" t="s">
        <v>309</v>
      </c>
      <c r="R2065" s="1" t="s">
        <v>311</v>
      </c>
      <c r="S2065">
        <v>5509.9809999999998</v>
      </c>
      <c r="T2065" t="str">
        <f>_xlfn.CONCAT(bike_store_customer_order[[#This Row],[first_name]]," ",bike_store_customer_order[[#This Row],[last_name]])</f>
        <v>Drucilla Gilliam</v>
      </c>
    </row>
    <row r="2066" spans="1:20" x14ac:dyDescent="0.3">
      <c r="A2066">
        <v>1175</v>
      </c>
      <c r="B2066" s="1" t="s">
        <v>1583</v>
      </c>
      <c r="C2066" s="1" t="s">
        <v>750</v>
      </c>
      <c r="D2066" s="1" t="s">
        <v>1584</v>
      </c>
      <c r="E2066" s="1" t="s">
        <v>196</v>
      </c>
      <c r="F2066" s="1" t="s">
        <v>21</v>
      </c>
      <c r="G2066">
        <v>17</v>
      </c>
      <c r="H2066">
        <v>1</v>
      </c>
      <c r="I2066">
        <v>8</v>
      </c>
      <c r="J2066">
        <v>1</v>
      </c>
      <c r="K2066">
        <v>7.0000000000000007E-2</v>
      </c>
      <c r="L2066" s="1" t="s">
        <v>312</v>
      </c>
      <c r="M2066">
        <v>9</v>
      </c>
      <c r="N2066">
        <v>6</v>
      </c>
      <c r="O2066">
        <v>1799.99</v>
      </c>
      <c r="P2066">
        <v>2016</v>
      </c>
      <c r="Q2066" s="1" t="s">
        <v>309</v>
      </c>
      <c r="R2066" s="1" t="s">
        <v>311</v>
      </c>
      <c r="S2066">
        <v>1673.9906999999998</v>
      </c>
      <c r="T2066" t="str">
        <f>_xlfn.CONCAT(bike_store_customer_order[[#This Row],[first_name]]," ",bike_store_customer_order[[#This Row],[last_name]])</f>
        <v>Sindy Anderson</v>
      </c>
    </row>
    <row r="2067" spans="1:20" x14ac:dyDescent="0.3">
      <c r="A2067">
        <v>1202</v>
      </c>
      <c r="B2067" s="1" t="s">
        <v>2100</v>
      </c>
      <c r="C2067" s="1" t="s">
        <v>598</v>
      </c>
      <c r="D2067" s="1" t="s">
        <v>2101</v>
      </c>
      <c r="E2067" s="1" t="s">
        <v>50</v>
      </c>
      <c r="F2067" s="1" t="s">
        <v>21</v>
      </c>
      <c r="G2067">
        <v>412</v>
      </c>
      <c r="H2067">
        <v>1</v>
      </c>
      <c r="I2067">
        <v>7</v>
      </c>
      <c r="J2067">
        <v>1</v>
      </c>
      <c r="K2067">
        <v>0.1</v>
      </c>
      <c r="L2067" s="1" t="s">
        <v>310</v>
      </c>
      <c r="M2067">
        <v>9</v>
      </c>
      <c r="N2067">
        <v>6</v>
      </c>
      <c r="O2067">
        <v>3999.99</v>
      </c>
      <c r="P2067">
        <v>2016</v>
      </c>
      <c r="Q2067" s="1" t="s">
        <v>309</v>
      </c>
      <c r="R2067" s="1" t="s">
        <v>311</v>
      </c>
      <c r="S2067">
        <v>3599.991</v>
      </c>
      <c r="T2067" t="str">
        <f>_xlfn.CONCAT(bike_store_customer_order[[#This Row],[first_name]]," ",bike_store_customer_order[[#This Row],[last_name]])</f>
        <v>Carmina Emerson</v>
      </c>
    </row>
    <row r="2068" spans="1:20" x14ac:dyDescent="0.3">
      <c r="A2068">
        <v>1259</v>
      </c>
      <c r="B2068" s="1" t="s">
        <v>2355</v>
      </c>
      <c r="C2068" s="1" t="s">
        <v>1905</v>
      </c>
      <c r="D2068" s="1" t="s">
        <v>2356</v>
      </c>
      <c r="E2068" s="1" t="s">
        <v>127</v>
      </c>
      <c r="F2068" s="1" t="s">
        <v>21</v>
      </c>
      <c r="G2068">
        <v>32</v>
      </c>
      <c r="H2068">
        <v>1</v>
      </c>
      <c r="I2068">
        <v>8</v>
      </c>
      <c r="J2068">
        <v>2</v>
      </c>
      <c r="K2068">
        <v>7.0000000000000007E-2</v>
      </c>
      <c r="L2068" s="1" t="s">
        <v>312</v>
      </c>
      <c r="M2068">
        <v>9</v>
      </c>
      <c r="N2068">
        <v>6</v>
      </c>
      <c r="O2068">
        <v>1799.99</v>
      </c>
      <c r="P2068">
        <v>2016</v>
      </c>
      <c r="Q2068" s="1" t="s">
        <v>309</v>
      </c>
      <c r="R2068" s="1" t="s">
        <v>311</v>
      </c>
      <c r="S2068">
        <v>3347.9813999999997</v>
      </c>
      <c r="T2068" t="str">
        <f>_xlfn.CONCAT(bike_store_customer_order[[#This Row],[first_name]]," ",bike_store_customer_order[[#This Row],[last_name]])</f>
        <v>Kimbery Nieves</v>
      </c>
    </row>
    <row r="2069" spans="1:20" x14ac:dyDescent="0.3">
      <c r="A2069">
        <v>1307</v>
      </c>
      <c r="B2069" s="1" t="s">
        <v>1362</v>
      </c>
      <c r="C2069" s="1" t="s">
        <v>1363</v>
      </c>
      <c r="D2069" s="1" t="s">
        <v>1364</v>
      </c>
      <c r="E2069" s="1" t="s">
        <v>166</v>
      </c>
      <c r="F2069" s="1" t="s">
        <v>21</v>
      </c>
      <c r="G2069">
        <v>351</v>
      </c>
      <c r="H2069">
        <v>1</v>
      </c>
      <c r="I2069">
        <v>4</v>
      </c>
      <c r="J2069">
        <v>2</v>
      </c>
      <c r="K2069">
        <v>0.05</v>
      </c>
      <c r="L2069" s="1" t="s">
        <v>313</v>
      </c>
      <c r="M2069">
        <v>9</v>
      </c>
      <c r="N2069">
        <v>6</v>
      </c>
      <c r="O2069">
        <v>2899.99</v>
      </c>
      <c r="P2069">
        <v>2016</v>
      </c>
      <c r="Q2069" s="1" t="s">
        <v>309</v>
      </c>
      <c r="R2069" s="1" t="s">
        <v>311</v>
      </c>
      <c r="S2069">
        <v>5509.9809999999998</v>
      </c>
      <c r="T2069" t="str">
        <f>_xlfn.CONCAT(bike_store_customer_order[[#This Row],[first_name]]," ",bike_store_customer_order[[#This Row],[last_name]])</f>
        <v>Cinda Rocha</v>
      </c>
    </row>
    <row r="2070" spans="1:20" x14ac:dyDescent="0.3">
      <c r="A2070">
        <v>1313</v>
      </c>
      <c r="B2070" s="1" t="s">
        <v>3189</v>
      </c>
      <c r="C2070" s="1" t="s">
        <v>3190</v>
      </c>
      <c r="D2070" s="1" t="s">
        <v>3191</v>
      </c>
      <c r="E2070" s="1" t="s">
        <v>158</v>
      </c>
      <c r="F2070" s="1" t="s">
        <v>21</v>
      </c>
      <c r="G2070">
        <v>374</v>
      </c>
      <c r="H2070">
        <v>2</v>
      </c>
      <c r="I2070">
        <v>7</v>
      </c>
      <c r="J2070">
        <v>1</v>
      </c>
      <c r="K2070">
        <v>7.0000000000000007E-2</v>
      </c>
      <c r="L2070" s="1" t="s">
        <v>310</v>
      </c>
      <c r="M2070">
        <v>9</v>
      </c>
      <c r="N2070">
        <v>6</v>
      </c>
      <c r="O2070">
        <v>3999.99</v>
      </c>
      <c r="P2070">
        <v>2016</v>
      </c>
      <c r="Q2070" s="1" t="s">
        <v>309</v>
      </c>
      <c r="R2070" s="1" t="s">
        <v>311</v>
      </c>
      <c r="S2070">
        <v>3719.9906999999994</v>
      </c>
      <c r="T2070" t="str">
        <f>_xlfn.CONCAT(bike_store_customer_order[[#This Row],[first_name]]," ",bike_store_customer_order[[#This Row],[last_name]])</f>
        <v>Dante Grimes</v>
      </c>
    </row>
    <row r="2071" spans="1:20" x14ac:dyDescent="0.3">
      <c r="A2071">
        <v>1314</v>
      </c>
      <c r="B2071" s="1" t="s">
        <v>784</v>
      </c>
      <c r="C2071" s="1" t="s">
        <v>785</v>
      </c>
      <c r="D2071" s="1" t="s">
        <v>786</v>
      </c>
      <c r="E2071" s="1" t="s">
        <v>115</v>
      </c>
      <c r="F2071" s="1" t="s">
        <v>21</v>
      </c>
      <c r="G2071">
        <v>257</v>
      </c>
      <c r="H2071">
        <v>1</v>
      </c>
      <c r="I2071">
        <v>8</v>
      </c>
      <c r="J2071">
        <v>2</v>
      </c>
      <c r="K2071">
        <v>7.0000000000000007E-2</v>
      </c>
      <c r="L2071" s="1" t="s">
        <v>312</v>
      </c>
      <c r="M2071">
        <v>9</v>
      </c>
      <c r="N2071">
        <v>6</v>
      </c>
      <c r="O2071">
        <v>1799.99</v>
      </c>
      <c r="P2071">
        <v>2016</v>
      </c>
      <c r="Q2071" s="1" t="s">
        <v>309</v>
      </c>
      <c r="R2071" s="1" t="s">
        <v>311</v>
      </c>
      <c r="S2071">
        <v>3347.9813999999997</v>
      </c>
      <c r="T2071" t="str">
        <f>_xlfn.CONCAT(bike_store_customer_order[[#This Row],[first_name]]," ",bike_store_customer_order[[#This Row],[last_name]])</f>
        <v>Joeann Garrison</v>
      </c>
    </row>
    <row r="2072" spans="1:20" x14ac:dyDescent="0.3">
      <c r="A2072">
        <v>1349</v>
      </c>
      <c r="B2072" s="1" t="s">
        <v>2102</v>
      </c>
      <c r="C2072" s="1" t="s">
        <v>2050</v>
      </c>
      <c r="D2072" s="1" t="s">
        <v>2103</v>
      </c>
      <c r="E2072" s="1" t="s">
        <v>146</v>
      </c>
      <c r="F2072" s="1" t="s">
        <v>21</v>
      </c>
      <c r="G2072">
        <v>457</v>
      </c>
      <c r="H2072">
        <v>3</v>
      </c>
      <c r="I2072">
        <v>7</v>
      </c>
      <c r="J2072">
        <v>2</v>
      </c>
      <c r="K2072">
        <v>0.1</v>
      </c>
      <c r="L2072" s="1" t="s">
        <v>310</v>
      </c>
      <c r="M2072">
        <v>9</v>
      </c>
      <c r="N2072">
        <v>6</v>
      </c>
      <c r="O2072">
        <v>3999.99</v>
      </c>
      <c r="P2072">
        <v>2016</v>
      </c>
      <c r="Q2072" s="1" t="s">
        <v>309</v>
      </c>
      <c r="R2072" s="1" t="s">
        <v>311</v>
      </c>
      <c r="S2072">
        <v>7199.982</v>
      </c>
      <c r="T2072" t="str">
        <f>_xlfn.CONCAT(bike_store_customer_order[[#This Row],[first_name]]," ",bike_store_customer_order[[#This Row],[last_name]])</f>
        <v>Kami Rios</v>
      </c>
    </row>
    <row r="2073" spans="1:20" x14ac:dyDescent="0.3">
      <c r="A2073">
        <v>1360</v>
      </c>
      <c r="B2073" s="1" t="s">
        <v>2243</v>
      </c>
      <c r="C2073" s="1" t="s">
        <v>1359</v>
      </c>
      <c r="D2073" s="1" t="s">
        <v>2244</v>
      </c>
      <c r="E2073" s="1" t="s">
        <v>78</v>
      </c>
      <c r="F2073" s="1" t="s">
        <v>21</v>
      </c>
      <c r="G2073">
        <v>232</v>
      </c>
      <c r="H2073">
        <v>4</v>
      </c>
      <c r="I2073">
        <v>8</v>
      </c>
      <c r="J2073">
        <v>2</v>
      </c>
      <c r="K2073">
        <v>0.1</v>
      </c>
      <c r="L2073" s="1" t="s">
        <v>312</v>
      </c>
      <c r="M2073">
        <v>9</v>
      </c>
      <c r="N2073">
        <v>6</v>
      </c>
      <c r="O2073">
        <v>1799.99</v>
      </c>
      <c r="P2073">
        <v>2016</v>
      </c>
      <c r="Q2073" s="1" t="s">
        <v>309</v>
      </c>
      <c r="R2073" s="1" t="s">
        <v>311</v>
      </c>
      <c r="S2073">
        <v>3239.982</v>
      </c>
      <c r="T2073" t="str">
        <f>_xlfn.CONCAT(bike_store_customer_order[[#This Row],[first_name]]," ",bike_store_customer_order[[#This Row],[last_name]])</f>
        <v>Latashia Travis</v>
      </c>
    </row>
    <row r="2074" spans="1:20" x14ac:dyDescent="0.3">
      <c r="A2074">
        <v>278</v>
      </c>
      <c r="B2074" s="1" t="s">
        <v>3192</v>
      </c>
      <c r="C2074" s="1" t="s">
        <v>2663</v>
      </c>
      <c r="D2074" s="1" t="s">
        <v>3193</v>
      </c>
      <c r="E2074" s="1" t="s">
        <v>148</v>
      </c>
      <c r="F2074" s="1" t="s">
        <v>21</v>
      </c>
      <c r="G2074">
        <v>947</v>
      </c>
      <c r="H2074">
        <v>1</v>
      </c>
      <c r="I2074">
        <v>32</v>
      </c>
      <c r="J2074">
        <v>1</v>
      </c>
      <c r="K2074">
        <v>0.05</v>
      </c>
      <c r="L2074" s="1" t="s">
        <v>348</v>
      </c>
      <c r="M2074">
        <v>9</v>
      </c>
      <c r="N2074">
        <v>6</v>
      </c>
      <c r="O2074">
        <v>469.99</v>
      </c>
      <c r="P2074">
        <v>2017</v>
      </c>
      <c r="Q2074" s="1" t="s">
        <v>309</v>
      </c>
      <c r="R2074" s="1" t="s">
        <v>311</v>
      </c>
      <c r="S2074">
        <v>446.4905</v>
      </c>
      <c r="T2074" t="str">
        <f>_xlfn.CONCAT(bike_store_customer_order[[#This Row],[first_name]]," ",bike_store_customer_order[[#This Row],[last_name]])</f>
        <v>Myesha Burgess</v>
      </c>
    </row>
    <row r="2075" spans="1:20" x14ac:dyDescent="0.3">
      <c r="A2075">
        <v>278</v>
      </c>
      <c r="B2075" s="1" t="s">
        <v>3192</v>
      </c>
      <c r="C2075" s="1" t="s">
        <v>2663</v>
      </c>
      <c r="D2075" s="1" t="s">
        <v>3193</v>
      </c>
      <c r="E2075" s="1" t="s">
        <v>148</v>
      </c>
      <c r="F2075" s="1" t="s">
        <v>21</v>
      </c>
      <c r="G2075">
        <v>947</v>
      </c>
      <c r="H2075">
        <v>2</v>
      </c>
      <c r="I2075">
        <v>42</v>
      </c>
      <c r="J2075">
        <v>2</v>
      </c>
      <c r="K2075">
        <v>7.0000000000000007E-2</v>
      </c>
      <c r="L2075" s="1" t="s">
        <v>354</v>
      </c>
      <c r="M2075">
        <v>9</v>
      </c>
      <c r="N2075">
        <v>6</v>
      </c>
      <c r="O2075">
        <v>2299.9899999999998</v>
      </c>
      <c r="P2075">
        <v>2017</v>
      </c>
      <c r="Q2075" s="1" t="s">
        <v>309</v>
      </c>
      <c r="R2075" s="1" t="s">
        <v>311</v>
      </c>
      <c r="S2075">
        <v>4277.9813999999997</v>
      </c>
      <c r="T2075" t="str">
        <f>_xlfn.CONCAT(bike_store_customer_order[[#This Row],[first_name]]," ",bike_store_customer_order[[#This Row],[last_name]])</f>
        <v>Myesha Burgess</v>
      </c>
    </row>
    <row r="2076" spans="1:20" x14ac:dyDescent="0.3">
      <c r="A2076">
        <v>904</v>
      </c>
      <c r="B2076" s="1" t="s">
        <v>868</v>
      </c>
      <c r="C2076" s="1" t="s">
        <v>869</v>
      </c>
      <c r="D2076" s="1" t="s">
        <v>870</v>
      </c>
      <c r="E2076" s="1" t="s">
        <v>76</v>
      </c>
      <c r="F2076" s="1" t="s">
        <v>21</v>
      </c>
      <c r="G2076">
        <v>1336</v>
      </c>
      <c r="H2076">
        <v>1</v>
      </c>
      <c r="I2076">
        <v>29</v>
      </c>
      <c r="J2076">
        <v>2</v>
      </c>
      <c r="K2076">
        <v>0.2</v>
      </c>
      <c r="L2076" s="1" t="s">
        <v>339</v>
      </c>
      <c r="M2076">
        <v>9</v>
      </c>
      <c r="N2076">
        <v>6</v>
      </c>
      <c r="O2076">
        <v>999.99</v>
      </c>
      <c r="P2076">
        <v>2017</v>
      </c>
      <c r="Q2076" s="1" t="s">
        <v>309</v>
      </c>
      <c r="R2076" s="1" t="s">
        <v>311</v>
      </c>
      <c r="S2076">
        <v>1599.9840000000002</v>
      </c>
      <c r="T2076" t="str">
        <f>_xlfn.CONCAT(bike_store_customer_order[[#This Row],[first_name]]," ",bike_store_customer_order[[#This Row],[last_name]])</f>
        <v>Jana Thomas</v>
      </c>
    </row>
    <row r="2077" spans="1:20" x14ac:dyDescent="0.3">
      <c r="A2077">
        <v>242</v>
      </c>
      <c r="B2077" s="1" t="s">
        <v>3131</v>
      </c>
      <c r="C2077" s="1" t="s">
        <v>524</v>
      </c>
      <c r="D2077" s="1" t="s">
        <v>3132</v>
      </c>
      <c r="E2077" s="1" t="s">
        <v>151</v>
      </c>
      <c r="F2077" s="1" t="s">
        <v>21</v>
      </c>
      <c r="G2077">
        <v>918</v>
      </c>
      <c r="H2077">
        <v>3</v>
      </c>
      <c r="I2077">
        <v>4</v>
      </c>
      <c r="J2077">
        <v>2</v>
      </c>
      <c r="K2077">
        <v>7.0000000000000007E-2</v>
      </c>
      <c r="L2077" s="1" t="s">
        <v>313</v>
      </c>
      <c r="M2077">
        <v>9</v>
      </c>
      <c r="N2077">
        <v>6</v>
      </c>
      <c r="O2077">
        <v>2899.99</v>
      </c>
      <c r="P2077">
        <v>2016</v>
      </c>
      <c r="Q2077" s="1" t="s">
        <v>309</v>
      </c>
      <c r="R2077" s="1" t="s">
        <v>311</v>
      </c>
      <c r="S2077">
        <v>5393.9813999999997</v>
      </c>
      <c r="T2077" t="str">
        <f>_xlfn.CONCAT(bike_store_customer_order[[#This Row],[first_name]]," ",bike_store_customer_order[[#This Row],[last_name]])</f>
        <v>Rutha Howell</v>
      </c>
    </row>
    <row r="2078" spans="1:20" x14ac:dyDescent="0.3">
      <c r="A2078">
        <v>900</v>
      </c>
      <c r="B2078" s="1" t="s">
        <v>2459</v>
      </c>
      <c r="C2078" s="1" t="s">
        <v>1476</v>
      </c>
      <c r="D2078" s="1" t="s">
        <v>2460</v>
      </c>
      <c r="E2078" s="1" t="s">
        <v>127</v>
      </c>
      <c r="F2078" s="1" t="s">
        <v>21</v>
      </c>
      <c r="G2078">
        <v>1167</v>
      </c>
      <c r="H2078">
        <v>1</v>
      </c>
      <c r="I2078">
        <v>29</v>
      </c>
      <c r="J2078">
        <v>2</v>
      </c>
      <c r="K2078">
        <v>0.05</v>
      </c>
      <c r="L2078" s="1" t="s">
        <v>339</v>
      </c>
      <c r="M2078">
        <v>9</v>
      </c>
      <c r="N2078">
        <v>6</v>
      </c>
      <c r="O2078">
        <v>999.99</v>
      </c>
      <c r="P2078">
        <v>2017</v>
      </c>
      <c r="Q2078" s="1" t="s">
        <v>309</v>
      </c>
      <c r="R2078" s="1" t="s">
        <v>311</v>
      </c>
      <c r="S2078">
        <v>1899.981</v>
      </c>
      <c r="T2078" t="str">
        <f>_xlfn.CONCAT(bike_store_customer_order[[#This Row],[first_name]]," ",bike_store_customer_order[[#This Row],[last_name]])</f>
        <v>Jule Davenport</v>
      </c>
    </row>
    <row r="2079" spans="1:20" x14ac:dyDescent="0.3">
      <c r="A2079">
        <v>1370</v>
      </c>
      <c r="B2079" s="1" t="s">
        <v>3194</v>
      </c>
      <c r="C2079" s="1" t="s">
        <v>554</v>
      </c>
      <c r="D2079" s="1" t="s">
        <v>3195</v>
      </c>
      <c r="E2079" s="1" t="s">
        <v>76</v>
      </c>
      <c r="F2079" s="1" t="s">
        <v>21</v>
      </c>
      <c r="G2079">
        <v>1026</v>
      </c>
      <c r="H2079">
        <v>1</v>
      </c>
      <c r="I2079">
        <v>7</v>
      </c>
      <c r="J2079">
        <v>2</v>
      </c>
      <c r="K2079">
        <v>7.0000000000000007E-2</v>
      </c>
      <c r="L2079" s="1" t="s">
        <v>310</v>
      </c>
      <c r="M2079">
        <v>9</v>
      </c>
      <c r="N2079">
        <v>6</v>
      </c>
      <c r="O2079">
        <v>3999.99</v>
      </c>
      <c r="P2079">
        <v>2016</v>
      </c>
      <c r="Q2079" s="1" t="s">
        <v>309</v>
      </c>
      <c r="R2079" s="1" t="s">
        <v>311</v>
      </c>
      <c r="S2079">
        <v>7439.9813999999988</v>
      </c>
      <c r="T2079" t="str">
        <f>_xlfn.CONCAT(bike_store_customer_order[[#This Row],[first_name]]," ",bike_store_customer_order[[#This Row],[last_name]])</f>
        <v>Rona Rojas</v>
      </c>
    </row>
    <row r="2080" spans="1:20" x14ac:dyDescent="0.3">
      <c r="A2080">
        <v>192</v>
      </c>
      <c r="B2080" s="1" t="s">
        <v>2015</v>
      </c>
      <c r="C2080" s="1" t="s">
        <v>701</v>
      </c>
      <c r="D2080" s="1" t="s">
        <v>2016</v>
      </c>
      <c r="E2080" s="1" t="s">
        <v>180</v>
      </c>
      <c r="F2080" s="1" t="s">
        <v>21</v>
      </c>
      <c r="G2080">
        <v>1194</v>
      </c>
      <c r="H2080">
        <v>2</v>
      </c>
      <c r="I2080">
        <v>7</v>
      </c>
      <c r="J2080">
        <v>2</v>
      </c>
      <c r="K2080">
        <v>7.0000000000000007E-2</v>
      </c>
      <c r="L2080" s="1" t="s">
        <v>310</v>
      </c>
      <c r="M2080">
        <v>9</v>
      </c>
      <c r="N2080">
        <v>6</v>
      </c>
      <c r="O2080">
        <v>3999.99</v>
      </c>
      <c r="P2080">
        <v>2016</v>
      </c>
      <c r="Q2080" s="1" t="s">
        <v>309</v>
      </c>
      <c r="R2080" s="1" t="s">
        <v>311</v>
      </c>
      <c r="S2080">
        <v>7439.9813999999988</v>
      </c>
      <c r="T2080" t="str">
        <f>_xlfn.CONCAT(bike_store_customer_order[[#This Row],[first_name]]," ",bike_store_customer_order[[#This Row],[last_name]])</f>
        <v>Bong Hebert</v>
      </c>
    </row>
    <row r="2081" spans="1:20" x14ac:dyDescent="0.3">
      <c r="A2081">
        <v>1017</v>
      </c>
      <c r="B2081" s="1" t="s">
        <v>2017</v>
      </c>
      <c r="C2081" s="1" t="s">
        <v>2018</v>
      </c>
      <c r="D2081" s="1" t="s">
        <v>2019</v>
      </c>
      <c r="E2081" s="1" t="s">
        <v>20</v>
      </c>
      <c r="F2081" s="1" t="s">
        <v>21</v>
      </c>
      <c r="G2081">
        <v>1218</v>
      </c>
      <c r="H2081">
        <v>1</v>
      </c>
      <c r="I2081">
        <v>32</v>
      </c>
      <c r="J2081">
        <v>1</v>
      </c>
      <c r="K2081">
        <v>7.0000000000000007E-2</v>
      </c>
      <c r="L2081" s="1" t="s">
        <v>348</v>
      </c>
      <c r="M2081">
        <v>9</v>
      </c>
      <c r="N2081">
        <v>6</v>
      </c>
      <c r="O2081">
        <v>469.99</v>
      </c>
      <c r="P2081">
        <v>2017</v>
      </c>
      <c r="Q2081" s="1" t="s">
        <v>309</v>
      </c>
      <c r="R2081" s="1" t="s">
        <v>311</v>
      </c>
      <c r="S2081">
        <v>437.09069999999997</v>
      </c>
      <c r="T2081" t="str">
        <f>_xlfn.CONCAT(bike_store_customer_order[[#This Row],[first_name]]," ",bike_store_customer_order[[#This Row],[last_name]])</f>
        <v>Philip Bryan</v>
      </c>
    </row>
    <row r="2082" spans="1:20" x14ac:dyDescent="0.3">
      <c r="A2082">
        <v>165</v>
      </c>
      <c r="B2082" s="1" t="s">
        <v>1617</v>
      </c>
      <c r="C2082" s="1" t="s">
        <v>1503</v>
      </c>
      <c r="D2082" s="1" t="s">
        <v>1769</v>
      </c>
      <c r="E2082" s="1" t="s">
        <v>76</v>
      </c>
      <c r="F2082" s="1" t="s">
        <v>21</v>
      </c>
      <c r="G2082">
        <v>1591</v>
      </c>
      <c r="H2082">
        <v>4</v>
      </c>
      <c r="I2082">
        <v>138</v>
      </c>
      <c r="J2082">
        <v>2</v>
      </c>
      <c r="K2082">
        <v>0.05</v>
      </c>
      <c r="L2082" s="1" t="s">
        <v>408</v>
      </c>
      <c r="M2082">
        <v>9</v>
      </c>
      <c r="N2082">
        <v>6</v>
      </c>
      <c r="O2082">
        <v>2249.9899999999998</v>
      </c>
      <c r="P2082">
        <v>2018</v>
      </c>
      <c r="Q2082" s="1" t="s">
        <v>309</v>
      </c>
      <c r="R2082" s="1" t="s">
        <v>311</v>
      </c>
      <c r="S2082">
        <v>4274.9809999999998</v>
      </c>
      <c r="T2082" t="str">
        <f>_xlfn.CONCAT(bike_store_customer_order[[#This Row],[first_name]]," ",bike_store_customer_order[[#This Row],[last_name]])</f>
        <v>Jeromy Burch</v>
      </c>
    </row>
    <row r="2083" spans="1:20" x14ac:dyDescent="0.3">
      <c r="A2083">
        <v>245</v>
      </c>
      <c r="B2083" s="1" t="s">
        <v>2475</v>
      </c>
      <c r="C2083" s="1" t="s">
        <v>2476</v>
      </c>
      <c r="D2083" s="1" t="s">
        <v>2477</v>
      </c>
      <c r="E2083" s="1" t="s">
        <v>154</v>
      </c>
      <c r="F2083" s="1" t="s">
        <v>21</v>
      </c>
      <c r="G2083">
        <v>680</v>
      </c>
      <c r="H2083">
        <v>2</v>
      </c>
      <c r="I2083">
        <v>7</v>
      </c>
      <c r="J2083">
        <v>1</v>
      </c>
      <c r="K2083">
        <v>0.2</v>
      </c>
      <c r="L2083" s="1" t="s">
        <v>310</v>
      </c>
      <c r="M2083">
        <v>9</v>
      </c>
      <c r="N2083">
        <v>6</v>
      </c>
      <c r="O2083">
        <v>3999.99</v>
      </c>
      <c r="P2083">
        <v>2016</v>
      </c>
      <c r="Q2083" s="1" t="s">
        <v>309</v>
      </c>
      <c r="R2083" s="1" t="s">
        <v>311</v>
      </c>
      <c r="S2083">
        <v>3199.9920000000002</v>
      </c>
      <c r="T2083" t="str">
        <f>_xlfn.CONCAT(bike_store_customer_order[[#This Row],[first_name]]," ",bike_store_customer_order[[#This Row],[last_name]])</f>
        <v>Delila Hamilton</v>
      </c>
    </row>
    <row r="2084" spans="1:20" x14ac:dyDescent="0.3">
      <c r="A2084">
        <v>240</v>
      </c>
      <c r="B2084" s="1" t="s">
        <v>1558</v>
      </c>
      <c r="C2084" s="1" t="s">
        <v>753</v>
      </c>
      <c r="D2084" s="1" t="s">
        <v>1559</v>
      </c>
      <c r="E2084" s="1" t="s">
        <v>50</v>
      </c>
      <c r="F2084" s="1" t="s">
        <v>21</v>
      </c>
      <c r="G2084">
        <v>1582</v>
      </c>
      <c r="H2084">
        <v>2</v>
      </c>
      <c r="I2084">
        <v>133</v>
      </c>
      <c r="J2084">
        <v>2</v>
      </c>
      <c r="K2084">
        <v>7.0000000000000007E-2</v>
      </c>
      <c r="L2084" s="1" t="s">
        <v>409</v>
      </c>
      <c r="M2084">
        <v>9</v>
      </c>
      <c r="N2084">
        <v>6</v>
      </c>
      <c r="O2084">
        <v>1499.99</v>
      </c>
      <c r="P2084">
        <v>2018</v>
      </c>
      <c r="Q2084" s="1" t="s">
        <v>309</v>
      </c>
      <c r="R2084" s="1" t="s">
        <v>311</v>
      </c>
      <c r="S2084">
        <v>2789.9813999999997</v>
      </c>
      <c r="T2084" t="str">
        <f>_xlfn.CONCAT(bike_store_customer_order[[#This Row],[first_name]]," ",bike_store_customer_order[[#This Row],[last_name]])</f>
        <v>Le Deleon</v>
      </c>
    </row>
    <row r="2085" spans="1:20" x14ac:dyDescent="0.3">
      <c r="A2085">
        <v>646</v>
      </c>
      <c r="B2085" s="1" t="s">
        <v>2478</v>
      </c>
      <c r="C2085" s="1" t="s">
        <v>2479</v>
      </c>
      <c r="D2085" s="1" t="s">
        <v>2480</v>
      </c>
      <c r="E2085" s="1" t="s">
        <v>150</v>
      </c>
      <c r="F2085" s="1" t="s">
        <v>21</v>
      </c>
      <c r="G2085">
        <v>754</v>
      </c>
      <c r="H2085">
        <v>5</v>
      </c>
      <c r="I2085">
        <v>7</v>
      </c>
      <c r="J2085">
        <v>1</v>
      </c>
      <c r="K2085">
        <v>0.2</v>
      </c>
      <c r="L2085" s="1" t="s">
        <v>310</v>
      </c>
      <c r="M2085">
        <v>9</v>
      </c>
      <c r="N2085">
        <v>6</v>
      </c>
      <c r="O2085">
        <v>3999.99</v>
      </c>
      <c r="P2085">
        <v>2016</v>
      </c>
      <c r="Q2085" s="1" t="s">
        <v>309</v>
      </c>
      <c r="R2085" s="1" t="s">
        <v>311</v>
      </c>
      <c r="S2085">
        <v>3199.9920000000002</v>
      </c>
      <c r="T2085" t="str">
        <f>_xlfn.CONCAT(bike_store_customer_order[[#This Row],[first_name]]," ",bike_store_customer_order[[#This Row],[last_name]])</f>
        <v>Ann Heath</v>
      </c>
    </row>
    <row r="2086" spans="1:20" x14ac:dyDescent="0.3">
      <c r="A2086">
        <v>1240</v>
      </c>
      <c r="B2086" s="1" t="s">
        <v>1432</v>
      </c>
      <c r="C2086" s="1" t="s">
        <v>1433</v>
      </c>
      <c r="D2086" s="1" t="s">
        <v>1434</v>
      </c>
      <c r="E2086" s="1" t="s">
        <v>158</v>
      </c>
      <c r="F2086" s="1" t="s">
        <v>21</v>
      </c>
      <c r="G2086">
        <v>1404</v>
      </c>
      <c r="H2086">
        <v>1</v>
      </c>
      <c r="I2086">
        <v>112</v>
      </c>
      <c r="J2086">
        <v>2</v>
      </c>
      <c r="K2086">
        <v>0.05</v>
      </c>
      <c r="L2086" s="1" t="s">
        <v>405</v>
      </c>
      <c r="M2086">
        <v>9</v>
      </c>
      <c r="N2086">
        <v>6</v>
      </c>
      <c r="O2086">
        <v>379.99</v>
      </c>
      <c r="P2086">
        <v>2018</v>
      </c>
      <c r="Q2086" s="1" t="s">
        <v>309</v>
      </c>
      <c r="R2086" s="1" t="s">
        <v>311</v>
      </c>
      <c r="S2086">
        <v>721.98099999999999</v>
      </c>
      <c r="T2086" t="str">
        <f>_xlfn.CONCAT(bike_store_customer_order[[#This Row],[first_name]]," ",bike_store_customer_order[[#This Row],[last_name]])</f>
        <v>Bella Perez</v>
      </c>
    </row>
    <row r="2087" spans="1:20" x14ac:dyDescent="0.3">
      <c r="A2087">
        <v>1396</v>
      </c>
      <c r="B2087" s="1" t="s">
        <v>3196</v>
      </c>
      <c r="C2087" s="1" t="s">
        <v>2827</v>
      </c>
      <c r="D2087" s="1" t="s">
        <v>3197</v>
      </c>
      <c r="E2087" s="1" t="s">
        <v>122</v>
      </c>
      <c r="F2087" s="1" t="s">
        <v>21</v>
      </c>
      <c r="G2087">
        <v>886</v>
      </c>
      <c r="H2087">
        <v>1</v>
      </c>
      <c r="I2087">
        <v>47</v>
      </c>
      <c r="J2087">
        <v>1</v>
      </c>
      <c r="K2087">
        <v>0.05</v>
      </c>
      <c r="L2087" s="1" t="s">
        <v>406</v>
      </c>
      <c r="M2087">
        <v>9</v>
      </c>
      <c r="N2087">
        <v>6</v>
      </c>
      <c r="O2087">
        <v>5299.99</v>
      </c>
      <c r="P2087">
        <v>2017</v>
      </c>
      <c r="Q2087" s="1" t="s">
        <v>309</v>
      </c>
      <c r="R2087" s="1" t="s">
        <v>311</v>
      </c>
      <c r="S2087">
        <v>5034.9904999999999</v>
      </c>
      <c r="T2087" t="str">
        <f>_xlfn.CONCAT(bike_store_customer_order[[#This Row],[first_name]]," ",bike_store_customer_order[[#This Row],[last_name]])</f>
        <v>Delma Bailey</v>
      </c>
    </row>
    <row r="2088" spans="1:20" x14ac:dyDescent="0.3">
      <c r="A2088">
        <v>1249</v>
      </c>
      <c r="B2088" s="1" t="s">
        <v>3142</v>
      </c>
      <c r="C2088" s="1" t="s">
        <v>965</v>
      </c>
      <c r="D2088" s="1" t="s">
        <v>3143</v>
      </c>
      <c r="E2088" s="1" t="s">
        <v>178</v>
      </c>
      <c r="F2088" s="1" t="s">
        <v>21</v>
      </c>
      <c r="G2088">
        <v>653</v>
      </c>
      <c r="H2088">
        <v>2</v>
      </c>
      <c r="I2088">
        <v>43</v>
      </c>
      <c r="J2088">
        <v>1</v>
      </c>
      <c r="K2088">
        <v>0.1</v>
      </c>
      <c r="L2088" s="1" t="s">
        <v>314</v>
      </c>
      <c r="M2088">
        <v>9</v>
      </c>
      <c r="N2088">
        <v>6</v>
      </c>
      <c r="O2088">
        <v>5299.99</v>
      </c>
      <c r="P2088">
        <v>2017</v>
      </c>
      <c r="Q2088" s="1" t="s">
        <v>309</v>
      </c>
      <c r="R2088" s="1" t="s">
        <v>311</v>
      </c>
      <c r="S2088">
        <v>4769.991</v>
      </c>
      <c r="T2088" t="str">
        <f>_xlfn.CONCAT(bike_store_customer_order[[#This Row],[first_name]]," ",bike_store_customer_order[[#This Row],[last_name]])</f>
        <v>Barbra Dickerson</v>
      </c>
    </row>
    <row r="2089" spans="1:20" x14ac:dyDescent="0.3">
      <c r="A2089">
        <v>665</v>
      </c>
      <c r="B2089" s="1" t="s">
        <v>3198</v>
      </c>
      <c r="C2089" s="1" t="s">
        <v>724</v>
      </c>
      <c r="D2089" s="1" t="s">
        <v>3199</v>
      </c>
      <c r="E2089" s="1" t="s">
        <v>20</v>
      </c>
      <c r="F2089" s="1" t="s">
        <v>21</v>
      </c>
      <c r="G2089">
        <v>1232</v>
      </c>
      <c r="H2089">
        <v>1</v>
      </c>
      <c r="I2089">
        <v>4</v>
      </c>
      <c r="J2089">
        <v>2</v>
      </c>
      <c r="K2089">
        <v>7.0000000000000007E-2</v>
      </c>
      <c r="L2089" s="1" t="s">
        <v>313</v>
      </c>
      <c r="M2089">
        <v>9</v>
      </c>
      <c r="N2089">
        <v>6</v>
      </c>
      <c r="O2089">
        <v>2899.99</v>
      </c>
      <c r="P2089">
        <v>2016</v>
      </c>
      <c r="Q2089" s="1" t="s">
        <v>309</v>
      </c>
      <c r="R2089" s="1" t="s">
        <v>311</v>
      </c>
      <c r="S2089">
        <v>5393.9813999999997</v>
      </c>
      <c r="T2089" t="str">
        <f>_xlfn.CONCAT(bike_store_customer_order[[#This Row],[first_name]]," ",bike_store_customer_order[[#This Row],[last_name]])</f>
        <v>Stacie Sims</v>
      </c>
    </row>
    <row r="2090" spans="1:20" x14ac:dyDescent="0.3">
      <c r="A2090">
        <v>407</v>
      </c>
      <c r="B2090" s="1" t="s">
        <v>3024</v>
      </c>
      <c r="C2090" s="1" t="s">
        <v>1366</v>
      </c>
      <c r="D2090" s="1" t="s">
        <v>3025</v>
      </c>
      <c r="E2090" s="1" t="s">
        <v>79</v>
      </c>
      <c r="F2090" s="1" t="s">
        <v>21</v>
      </c>
      <c r="G2090">
        <v>1029</v>
      </c>
      <c r="H2090">
        <v>3</v>
      </c>
      <c r="I2090">
        <v>40</v>
      </c>
      <c r="J2090">
        <v>1</v>
      </c>
      <c r="K2090">
        <v>0.2</v>
      </c>
      <c r="L2090" s="1" t="s">
        <v>322</v>
      </c>
      <c r="M2090">
        <v>9</v>
      </c>
      <c r="N2090">
        <v>6</v>
      </c>
      <c r="O2090">
        <v>4999.99</v>
      </c>
      <c r="P2090">
        <v>2017</v>
      </c>
      <c r="Q2090" s="1" t="s">
        <v>309</v>
      </c>
      <c r="R2090" s="1" t="s">
        <v>311</v>
      </c>
      <c r="S2090">
        <v>3999.9920000000002</v>
      </c>
      <c r="T2090" t="str">
        <f>_xlfn.CONCAT(bike_store_customer_order[[#This Row],[first_name]]," ",bike_store_customer_order[[#This Row],[last_name]])</f>
        <v>Dannette Guerrero</v>
      </c>
    </row>
    <row r="2091" spans="1:20" x14ac:dyDescent="0.3">
      <c r="A2091">
        <v>1088</v>
      </c>
      <c r="B2091" s="1" t="s">
        <v>3200</v>
      </c>
      <c r="C2091" s="1" t="s">
        <v>1111</v>
      </c>
      <c r="D2091" s="1" t="s">
        <v>3201</v>
      </c>
      <c r="E2091" s="1" t="s">
        <v>137</v>
      </c>
      <c r="F2091" s="1" t="s">
        <v>21</v>
      </c>
      <c r="G2091">
        <v>1301</v>
      </c>
      <c r="H2091">
        <v>3</v>
      </c>
      <c r="I2091">
        <v>8</v>
      </c>
      <c r="J2091">
        <v>1</v>
      </c>
      <c r="K2091">
        <v>0.2</v>
      </c>
      <c r="L2091" s="1" t="s">
        <v>312</v>
      </c>
      <c r="M2091">
        <v>9</v>
      </c>
      <c r="N2091">
        <v>6</v>
      </c>
      <c r="O2091">
        <v>1799.99</v>
      </c>
      <c r="P2091">
        <v>2016</v>
      </c>
      <c r="Q2091" s="1" t="s">
        <v>309</v>
      </c>
      <c r="R2091" s="1" t="s">
        <v>311</v>
      </c>
      <c r="S2091">
        <v>1439.9920000000002</v>
      </c>
      <c r="T2091" t="str">
        <f>_xlfn.CONCAT(bike_store_customer_order[[#This Row],[first_name]]," ",bike_store_customer_order[[#This Row],[last_name]])</f>
        <v>Jane Henderson</v>
      </c>
    </row>
    <row r="2092" spans="1:20" x14ac:dyDescent="0.3">
      <c r="A2092">
        <v>1445</v>
      </c>
      <c r="B2092" s="1" t="s">
        <v>3202</v>
      </c>
      <c r="C2092" s="1" t="s">
        <v>1702</v>
      </c>
      <c r="D2092" s="1" t="s">
        <v>3203</v>
      </c>
      <c r="E2092" s="1" t="s">
        <v>89</v>
      </c>
      <c r="F2092" s="1" t="s">
        <v>21</v>
      </c>
      <c r="G2092">
        <v>1424</v>
      </c>
      <c r="H2092">
        <v>1</v>
      </c>
      <c r="I2092">
        <v>140</v>
      </c>
      <c r="J2092">
        <v>2</v>
      </c>
      <c r="K2092">
        <v>0.2</v>
      </c>
      <c r="L2092" s="1" t="s">
        <v>407</v>
      </c>
      <c r="M2092">
        <v>9</v>
      </c>
      <c r="N2092">
        <v>6</v>
      </c>
      <c r="O2092">
        <v>4999.99</v>
      </c>
      <c r="P2092">
        <v>2018</v>
      </c>
      <c r="Q2092" s="1" t="s">
        <v>309</v>
      </c>
      <c r="R2092" s="1" t="s">
        <v>311</v>
      </c>
      <c r="S2092">
        <v>7999.9840000000004</v>
      </c>
      <c r="T2092" t="str">
        <f>_xlfn.CONCAT(bike_store_customer_order[[#This Row],[first_name]]," ",bike_store_customer_order[[#This Row],[last_name]])</f>
        <v>Ester Acevedo</v>
      </c>
    </row>
    <row r="2093" spans="1:20" x14ac:dyDescent="0.3">
      <c r="A2093">
        <v>816</v>
      </c>
      <c r="B2093" s="1" t="s">
        <v>1679</v>
      </c>
      <c r="C2093" s="1" t="s">
        <v>1285</v>
      </c>
      <c r="D2093" s="1" t="s">
        <v>2041</v>
      </c>
      <c r="E2093" s="1" t="s">
        <v>114</v>
      </c>
      <c r="F2093" s="1" t="s">
        <v>21</v>
      </c>
      <c r="G2093">
        <v>1474</v>
      </c>
      <c r="H2093">
        <v>2</v>
      </c>
      <c r="I2093">
        <v>123</v>
      </c>
      <c r="J2093">
        <v>1</v>
      </c>
      <c r="K2093">
        <v>0.05</v>
      </c>
      <c r="L2093" s="1" t="s">
        <v>400</v>
      </c>
      <c r="M2093">
        <v>9</v>
      </c>
      <c r="N2093">
        <v>6</v>
      </c>
      <c r="O2093">
        <v>999.99</v>
      </c>
      <c r="P2093">
        <v>2018</v>
      </c>
      <c r="Q2093" s="1" t="s">
        <v>309</v>
      </c>
      <c r="R2093" s="1" t="s">
        <v>311</v>
      </c>
      <c r="S2093">
        <v>949.9905</v>
      </c>
      <c r="T2093" t="str">
        <f>_xlfn.CONCAT(bike_store_customer_order[[#This Row],[first_name]]," ",bike_store_customer_order[[#This Row],[last_name]])</f>
        <v>Marshall Johnson</v>
      </c>
    </row>
    <row r="2094" spans="1:20" x14ac:dyDescent="0.3">
      <c r="A2094">
        <v>1438</v>
      </c>
      <c r="B2094" s="1" t="s">
        <v>1171</v>
      </c>
      <c r="C2094" s="1" t="s">
        <v>1157</v>
      </c>
      <c r="D2094" s="1" t="s">
        <v>2492</v>
      </c>
      <c r="E2094" s="1" t="s">
        <v>76</v>
      </c>
      <c r="F2094" s="1" t="s">
        <v>21</v>
      </c>
      <c r="G2094">
        <v>927</v>
      </c>
      <c r="H2094">
        <v>5</v>
      </c>
      <c r="I2094">
        <v>43</v>
      </c>
      <c r="J2094">
        <v>1</v>
      </c>
      <c r="K2094">
        <v>7.0000000000000007E-2</v>
      </c>
      <c r="L2094" s="1" t="s">
        <v>314</v>
      </c>
      <c r="M2094">
        <v>9</v>
      </c>
      <c r="N2094">
        <v>6</v>
      </c>
      <c r="O2094">
        <v>5299.99</v>
      </c>
      <c r="P2094">
        <v>2017</v>
      </c>
      <c r="Q2094" s="1" t="s">
        <v>309</v>
      </c>
      <c r="R2094" s="1" t="s">
        <v>311</v>
      </c>
      <c r="S2094">
        <v>4928.9906999999994</v>
      </c>
      <c r="T2094" t="str">
        <f>_xlfn.CONCAT(bike_store_customer_order[[#This Row],[first_name]]," ",bike_store_customer_order[[#This Row],[last_name]])</f>
        <v>Lee Dunn</v>
      </c>
    </row>
    <row r="2095" spans="1:20" x14ac:dyDescent="0.3">
      <c r="A2095">
        <v>109</v>
      </c>
      <c r="B2095" s="1" t="s">
        <v>2042</v>
      </c>
      <c r="C2095" s="1" t="s">
        <v>2043</v>
      </c>
      <c r="D2095" s="1" t="s">
        <v>2044</v>
      </c>
      <c r="E2095" s="1" t="s">
        <v>76</v>
      </c>
      <c r="F2095" s="1" t="s">
        <v>21</v>
      </c>
      <c r="G2095">
        <v>1584</v>
      </c>
      <c r="H2095">
        <v>3</v>
      </c>
      <c r="I2095">
        <v>43</v>
      </c>
      <c r="J2095">
        <v>1</v>
      </c>
      <c r="K2095">
        <v>0.2</v>
      </c>
      <c r="L2095" s="1" t="s">
        <v>314</v>
      </c>
      <c r="M2095">
        <v>9</v>
      </c>
      <c r="N2095">
        <v>6</v>
      </c>
      <c r="O2095">
        <v>5299.99</v>
      </c>
      <c r="P2095">
        <v>2017</v>
      </c>
      <c r="Q2095" s="1" t="s">
        <v>309</v>
      </c>
      <c r="R2095" s="1" t="s">
        <v>311</v>
      </c>
      <c r="S2095">
        <v>4239.9920000000002</v>
      </c>
      <c r="T2095" t="str">
        <f>_xlfn.CONCAT(bike_store_customer_order[[#This Row],[first_name]]," ",bike_store_customer_order[[#This Row],[last_name]])</f>
        <v>Monica Sears</v>
      </c>
    </row>
    <row r="2096" spans="1:20" x14ac:dyDescent="0.3">
      <c r="A2096">
        <v>1225</v>
      </c>
      <c r="B2096" s="1" t="s">
        <v>1848</v>
      </c>
      <c r="C2096" s="1" t="s">
        <v>1849</v>
      </c>
      <c r="D2096" s="1" t="s">
        <v>1850</v>
      </c>
      <c r="E2096" s="1" t="s">
        <v>166</v>
      </c>
      <c r="F2096" s="1" t="s">
        <v>21</v>
      </c>
      <c r="G2096">
        <v>1040</v>
      </c>
      <c r="H2096">
        <v>5</v>
      </c>
      <c r="I2096">
        <v>8</v>
      </c>
      <c r="J2096">
        <v>2</v>
      </c>
      <c r="K2096">
        <v>0.05</v>
      </c>
      <c r="L2096" s="1" t="s">
        <v>312</v>
      </c>
      <c r="M2096">
        <v>9</v>
      </c>
      <c r="N2096">
        <v>6</v>
      </c>
      <c r="O2096">
        <v>1799.99</v>
      </c>
      <c r="P2096">
        <v>2016</v>
      </c>
      <c r="Q2096" s="1" t="s">
        <v>309</v>
      </c>
      <c r="R2096" s="1" t="s">
        <v>311</v>
      </c>
      <c r="S2096">
        <v>3419.9809999999998</v>
      </c>
      <c r="T2096" t="str">
        <f>_xlfn.CONCAT(bike_store_customer_order[[#This Row],[first_name]]," ",bike_store_customer_order[[#This Row],[last_name]])</f>
        <v>Mellisa Griffin</v>
      </c>
    </row>
    <row r="2097" spans="1:20" x14ac:dyDescent="0.3">
      <c r="A2097">
        <v>170</v>
      </c>
      <c r="B2097" s="1" t="s">
        <v>2001</v>
      </c>
      <c r="C2097" s="1" t="s">
        <v>2981</v>
      </c>
      <c r="D2097" s="1" t="s">
        <v>2982</v>
      </c>
      <c r="E2097" s="1" t="s">
        <v>144</v>
      </c>
      <c r="F2097" s="1" t="s">
        <v>21</v>
      </c>
      <c r="G2097">
        <v>1548</v>
      </c>
      <c r="H2097">
        <v>1</v>
      </c>
      <c r="I2097">
        <v>32</v>
      </c>
      <c r="J2097">
        <v>1</v>
      </c>
      <c r="K2097">
        <v>0.1</v>
      </c>
      <c r="L2097" s="1" t="s">
        <v>348</v>
      </c>
      <c r="M2097">
        <v>9</v>
      </c>
      <c r="N2097">
        <v>6</v>
      </c>
      <c r="O2097">
        <v>469.99</v>
      </c>
      <c r="P2097">
        <v>2017</v>
      </c>
      <c r="Q2097" s="1" t="s">
        <v>309</v>
      </c>
      <c r="R2097" s="1" t="s">
        <v>311</v>
      </c>
      <c r="S2097">
        <v>422.99100000000004</v>
      </c>
      <c r="T2097" t="str">
        <f>_xlfn.CONCAT(bike_store_customer_order[[#This Row],[first_name]]," ",bike_store_customer_order[[#This Row],[last_name]])</f>
        <v>Regine Gonzales</v>
      </c>
    </row>
    <row r="2098" spans="1:20" x14ac:dyDescent="0.3">
      <c r="A2098">
        <v>518</v>
      </c>
      <c r="B2098" s="1" t="s">
        <v>3204</v>
      </c>
      <c r="C2098" s="1" t="s">
        <v>2223</v>
      </c>
      <c r="D2098" s="1" t="s">
        <v>3205</v>
      </c>
      <c r="E2098" s="1" t="s">
        <v>154</v>
      </c>
      <c r="F2098" s="1" t="s">
        <v>21</v>
      </c>
      <c r="G2098">
        <v>1437</v>
      </c>
      <c r="H2098">
        <v>1</v>
      </c>
      <c r="I2098">
        <v>141</v>
      </c>
      <c r="J2098">
        <v>2</v>
      </c>
      <c r="K2098">
        <v>0.05</v>
      </c>
      <c r="L2098" s="1" t="s">
        <v>410</v>
      </c>
      <c r="M2098">
        <v>9</v>
      </c>
      <c r="N2098">
        <v>6</v>
      </c>
      <c r="O2098">
        <v>1599.99</v>
      </c>
      <c r="P2098">
        <v>2018</v>
      </c>
      <c r="Q2098" s="1" t="s">
        <v>309</v>
      </c>
      <c r="R2098" s="1" t="s">
        <v>311</v>
      </c>
      <c r="S2098">
        <v>3039.9809999999998</v>
      </c>
      <c r="T2098" t="str">
        <f>_xlfn.CONCAT(bike_store_customer_order[[#This Row],[first_name]]," ",bike_store_customer_order[[#This Row],[last_name]])</f>
        <v>Homer Powers</v>
      </c>
    </row>
    <row r="2099" spans="1:20" x14ac:dyDescent="0.3">
      <c r="A2099">
        <v>24</v>
      </c>
      <c r="B2099" s="1" t="s">
        <v>2500</v>
      </c>
      <c r="C2099" s="1" t="s">
        <v>2501</v>
      </c>
      <c r="D2099" s="1" t="s">
        <v>2502</v>
      </c>
      <c r="E2099" s="1" t="s">
        <v>149</v>
      </c>
      <c r="F2099" s="1" t="s">
        <v>21</v>
      </c>
      <c r="G2099">
        <v>1573</v>
      </c>
      <c r="H2099">
        <v>2</v>
      </c>
      <c r="I2099">
        <v>129</v>
      </c>
      <c r="J2099">
        <v>1</v>
      </c>
      <c r="K2099">
        <v>7.0000000000000007E-2</v>
      </c>
      <c r="L2099" s="1" t="s">
        <v>399</v>
      </c>
      <c r="M2099">
        <v>9</v>
      </c>
      <c r="N2099">
        <v>6</v>
      </c>
      <c r="O2099">
        <v>919.99</v>
      </c>
      <c r="P2099">
        <v>2018</v>
      </c>
      <c r="Q2099" s="1" t="s">
        <v>309</v>
      </c>
      <c r="R2099" s="1" t="s">
        <v>311</v>
      </c>
      <c r="S2099">
        <v>855.59069999999997</v>
      </c>
      <c r="T2099" t="str">
        <f>_xlfn.CONCAT(bike_store_customer_order[[#This Row],[first_name]]," ",bike_store_customer_order[[#This Row],[last_name]])</f>
        <v>Corene Wall</v>
      </c>
    </row>
    <row r="2100" spans="1:20" x14ac:dyDescent="0.3">
      <c r="A2100">
        <v>619</v>
      </c>
      <c r="B2100" s="1" t="s">
        <v>1598</v>
      </c>
      <c r="C2100" s="1" t="s">
        <v>1599</v>
      </c>
      <c r="D2100" s="1" t="s">
        <v>1600</v>
      </c>
      <c r="E2100" s="1" t="s">
        <v>122</v>
      </c>
      <c r="F2100" s="1" t="s">
        <v>21</v>
      </c>
      <c r="G2100">
        <v>798</v>
      </c>
      <c r="H2100">
        <v>4</v>
      </c>
      <c r="I2100">
        <v>42</v>
      </c>
      <c r="J2100">
        <v>1</v>
      </c>
      <c r="K2100">
        <v>0.2</v>
      </c>
      <c r="L2100" s="1" t="s">
        <v>354</v>
      </c>
      <c r="M2100">
        <v>9</v>
      </c>
      <c r="N2100">
        <v>6</v>
      </c>
      <c r="O2100">
        <v>2299.9899999999998</v>
      </c>
      <c r="P2100">
        <v>2017</v>
      </c>
      <c r="Q2100" s="1" t="s">
        <v>309</v>
      </c>
      <c r="R2100" s="1" t="s">
        <v>311</v>
      </c>
      <c r="S2100">
        <v>1839.992</v>
      </c>
      <c r="T2100" t="str">
        <f>_xlfn.CONCAT(bike_store_customer_order[[#This Row],[first_name]]," ",bike_store_customer_order[[#This Row],[last_name]])</f>
        <v>Ana Palmer</v>
      </c>
    </row>
    <row r="2101" spans="1:20" x14ac:dyDescent="0.3">
      <c r="A2101">
        <v>110</v>
      </c>
      <c r="B2101" s="1" t="s">
        <v>1438</v>
      </c>
      <c r="C2101" s="1" t="s">
        <v>1439</v>
      </c>
      <c r="D2101" s="1" t="s">
        <v>1440</v>
      </c>
      <c r="E2101" s="1" t="s">
        <v>122</v>
      </c>
      <c r="F2101" s="1" t="s">
        <v>21</v>
      </c>
      <c r="G2101">
        <v>1530</v>
      </c>
      <c r="H2101">
        <v>2</v>
      </c>
      <c r="I2101">
        <v>116</v>
      </c>
      <c r="J2101">
        <v>1</v>
      </c>
      <c r="K2101">
        <v>0.1</v>
      </c>
      <c r="L2101" s="1" t="s">
        <v>346</v>
      </c>
      <c r="M2101">
        <v>9</v>
      </c>
      <c r="N2101">
        <v>6</v>
      </c>
      <c r="O2101">
        <v>749.99</v>
      </c>
      <c r="P2101">
        <v>2018</v>
      </c>
      <c r="Q2101" s="1" t="s">
        <v>309</v>
      </c>
      <c r="R2101" s="1" t="s">
        <v>311</v>
      </c>
      <c r="S2101">
        <v>674.99099999999999</v>
      </c>
      <c r="T2101" t="str">
        <f>_xlfn.CONCAT(bike_store_customer_order[[#This Row],[first_name]]," ",bike_store_customer_order[[#This Row],[last_name]])</f>
        <v>Ollie Zimmerman</v>
      </c>
    </row>
    <row r="2102" spans="1:20" x14ac:dyDescent="0.3">
      <c r="A2102">
        <v>82</v>
      </c>
      <c r="B2102" s="1" t="s">
        <v>1509</v>
      </c>
      <c r="C2102" s="1" t="s">
        <v>707</v>
      </c>
      <c r="D2102" s="1" t="s">
        <v>1510</v>
      </c>
      <c r="E2102" s="1" t="s">
        <v>155</v>
      </c>
      <c r="F2102" s="1" t="s">
        <v>21</v>
      </c>
      <c r="G2102">
        <v>961</v>
      </c>
      <c r="H2102">
        <v>2</v>
      </c>
      <c r="I2102">
        <v>47</v>
      </c>
      <c r="J2102">
        <v>2</v>
      </c>
      <c r="K2102">
        <v>0.2</v>
      </c>
      <c r="L2102" s="1" t="s">
        <v>406</v>
      </c>
      <c r="M2102">
        <v>9</v>
      </c>
      <c r="N2102">
        <v>6</v>
      </c>
      <c r="O2102">
        <v>5299.99</v>
      </c>
      <c r="P2102">
        <v>2017</v>
      </c>
      <c r="Q2102" s="1" t="s">
        <v>309</v>
      </c>
      <c r="R2102" s="1" t="s">
        <v>311</v>
      </c>
      <c r="S2102">
        <v>8479.9840000000004</v>
      </c>
      <c r="T2102" t="str">
        <f>_xlfn.CONCAT(bike_store_customer_order[[#This Row],[first_name]]," ",bike_store_customer_order[[#This Row],[last_name]])</f>
        <v>Lizzie Joyner</v>
      </c>
    </row>
    <row r="2103" spans="1:20" x14ac:dyDescent="0.3">
      <c r="A2103">
        <v>82</v>
      </c>
      <c r="B2103" s="1" t="s">
        <v>1509</v>
      </c>
      <c r="C2103" s="1" t="s">
        <v>707</v>
      </c>
      <c r="D2103" s="1" t="s">
        <v>1510</v>
      </c>
      <c r="E2103" s="1" t="s">
        <v>155</v>
      </c>
      <c r="F2103" s="1" t="s">
        <v>21</v>
      </c>
      <c r="G2103">
        <v>1491</v>
      </c>
      <c r="H2103">
        <v>4</v>
      </c>
      <c r="I2103">
        <v>139</v>
      </c>
      <c r="J2103">
        <v>2</v>
      </c>
      <c r="K2103">
        <v>7.0000000000000007E-2</v>
      </c>
      <c r="L2103" s="1" t="s">
        <v>359</v>
      </c>
      <c r="M2103">
        <v>9</v>
      </c>
      <c r="N2103">
        <v>6</v>
      </c>
      <c r="O2103">
        <v>2999.99</v>
      </c>
      <c r="P2103">
        <v>2018</v>
      </c>
      <c r="Q2103" s="1" t="s">
        <v>309</v>
      </c>
      <c r="R2103" s="1" t="s">
        <v>311</v>
      </c>
      <c r="S2103">
        <v>5579.9813999999997</v>
      </c>
      <c r="T2103" t="str">
        <f>_xlfn.CONCAT(bike_store_customer_order[[#This Row],[first_name]]," ",bike_store_customer_order[[#This Row],[last_name]])</f>
        <v>Lizzie Joyner</v>
      </c>
    </row>
    <row r="2104" spans="1:20" x14ac:dyDescent="0.3">
      <c r="A2104">
        <v>247</v>
      </c>
      <c r="B2104" s="1" t="s">
        <v>3206</v>
      </c>
      <c r="C2104" s="1" t="s">
        <v>1117</v>
      </c>
      <c r="D2104" s="1" t="s">
        <v>3207</v>
      </c>
      <c r="E2104" s="1" t="s">
        <v>154</v>
      </c>
      <c r="F2104" s="1" t="s">
        <v>21</v>
      </c>
      <c r="G2104">
        <v>1347</v>
      </c>
      <c r="H2104">
        <v>1</v>
      </c>
      <c r="I2104">
        <v>43</v>
      </c>
      <c r="J2104">
        <v>2</v>
      </c>
      <c r="K2104">
        <v>7.0000000000000007E-2</v>
      </c>
      <c r="L2104" s="1" t="s">
        <v>314</v>
      </c>
      <c r="M2104">
        <v>9</v>
      </c>
      <c r="N2104">
        <v>6</v>
      </c>
      <c r="O2104">
        <v>5299.99</v>
      </c>
      <c r="P2104">
        <v>2017</v>
      </c>
      <c r="Q2104" s="1" t="s">
        <v>309</v>
      </c>
      <c r="R2104" s="1" t="s">
        <v>311</v>
      </c>
      <c r="S2104">
        <v>9857.9813999999988</v>
      </c>
      <c r="T2104" t="str">
        <f>_xlfn.CONCAT(bike_store_customer_order[[#This Row],[first_name]]," ",bike_store_customer_order[[#This Row],[last_name]])</f>
        <v>Muriel Juarez</v>
      </c>
    </row>
    <row r="2105" spans="1:20" x14ac:dyDescent="0.3">
      <c r="A2105">
        <v>1330</v>
      </c>
      <c r="B2105" s="1" t="s">
        <v>1588</v>
      </c>
      <c r="C2105" s="1" t="s">
        <v>1387</v>
      </c>
      <c r="D2105" s="1" t="s">
        <v>3180</v>
      </c>
      <c r="E2105" s="1" t="s">
        <v>127</v>
      </c>
      <c r="F2105" s="1" t="s">
        <v>21</v>
      </c>
      <c r="G2105">
        <v>1374</v>
      </c>
      <c r="H2105">
        <v>2</v>
      </c>
      <c r="I2105">
        <v>130</v>
      </c>
      <c r="J2105">
        <v>2</v>
      </c>
      <c r="K2105">
        <v>7.0000000000000007E-2</v>
      </c>
      <c r="L2105" s="1" t="s">
        <v>411</v>
      </c>
      <c r="M2105">
        <v>9</v>
      </c>
      <c r="N2105">
        <v>6</v>
      </c>
      <c r="O2105">
        <v>919.99</v>
      </c>
      <c r="P2105">
        <v>2018</v>
      </c>
      <c r="Q2105" s="1" t="s">
        <v>309</v>
      </c>
      <c r="R2105" s="1" t="s">
        <v>311</v>
      </c>
      <c r="S2105">
        <v>1711.1813999999999</v>
      </c>
      <c r="T2105" t="str">
        <f>_xlfn.CONCAT(bike_store_customer_order[[#This Row],[first_name]]," ",bike_store_customer_order[[#This Row],[last_name]])</f>
        <v>Karren Stevenson</v>
      </c>
    </row>
    <row r="2106" spans="1:20" x14ac:dyDescent="0.3">
      <c r="A2106">
        <v>33</v>
      </c>
      <c r="B2106" s="1" t="s">
        <v>1124</v>
      </c>
      <c r="C2106" s="1" t="s">
        <v>1403</v>
      </c>
      <c r="D2106" s="1" t="s">
        <v>1728</v>
      </c>
      <c r="E2106" s="1" t="s">
        <v>154</v>
      </c>
      <c r="F2106" s="1" t="s">
        <v>21</v>
      </c>
      <c r="G2106">
        <v>1607</v>
      </c>
      <c r="H2106">
        <v>1</v>
      </c>
      <c r="I2106">
        <v>29</v>
      </c>
      <c r="J2106">
        <v>1</v>
      </c>
      <c r="K2106">
        <v>0.05</v>
      </c>
      <c r="L2106" s="1" t="s">
        <v>339</v>
      </c>
      <c r="M2106">
        <v>9</v>
      </c>
      <c r="N2106">
        <v>6</v>
      </c>
      <c r="O2106">
        <v>999.99</v>
      </c>
      <c r="P2106">
        <v>2017</v>
      </c>
      <c r="Q2106" s="1" t="s">
        <v>309</v>
      </c>
      <c r="R2106" s="1" t="s">
        <v>311</v>
      </c>
      <c r="S2106">
        <v>949.9905</v>
      </c>
      <c r="T2106" t="str">
        <f>_xlfn.CONCAT(bike_store_customer_order[[#This Row],[first_name]]," ",bike_store_customer_order[[#This Row],[last_name]])</f>
        <v>Deloris Burke</v>
      </c>
    </row>
    <row r="2107" spans="1:20" x14ac:dyDescent="0.3">
      <c r="A2107">
        <v>1231</v>
      </c>
      <c r="B2107" s="1" t="s">
        <v>1520</v>
      </c>
      <c r="C2107" s="1" t="s">
        <v>1505</v>
      </c>
      <c r="D2107" s="1" t="s">
        <v>2059</v>
      </c>
      <c r="E2107" s="1" t="s">
        <v>148</v>
      </c>
      <c r="F2107" s="1" t="s">
        <v>21</v>
      </c>
      <c r="G2107">
        <v>1423</v>
      </c>
      <c r="H2107">
        <v>4</v>
      </c>
      <c r="I2107">
        <v>113</v>
      </c>
      <c r="J2107">
        <v>2</v>
      </c>
      <c r="K2107">
        <v>0.2</v>
      </c>
      <c r="L2107" s="1" t="s">
        <v>404</v>
      </c>
      <c r="M2107">
        <v>9</v>
      </c>
      <c r="N2107">
        <v>6</v>
      </c>
      <c r="O2107">
        <v>489.99</v>
      </c>
      <c r="P2107">
        <v>2018</v>
      </c>
      <c r="Q2107" s="1" t="s">
        <v>309</v>
      </c>
      <c r="R2107" s="1" t="s">
        <v>311</v>
      </c>
      <c r="S2107">
        <v>783.98400000000004</v>
      </c>
      <c r="T2107" t="str">
        <f>_xlfn.CONCAT(bike_store_customer_order[[#This Row],[first_name]]," ",bike_store_customer_order[[#This Row],[last_name]])</f>
        <v>Selene Vega</v>
      </c>
    </row>
    <row r="2108" spans="1:20" x14ac:dyDescent="0.3">
      <c r="A2108">
        <v>138</v>
      </c>
      <c r="B2108" s="1" t="s">
        <v>1603</v>
      </c>
      <c r="C2108" s="1" t="s">
        <v>1604</v>
      </c>
      <c r="D2108" s="1" t="s">
        <v>1605</v>
      </c>
      <c r="E2108" s="1" t="s">
        <v>122</v>
      </c>
      <c r="F2108" s="1" t="s">
        <v>21</v>
      </c>
      <c r="G2108">
        <v>944</v>
      </c>
      <c r="H2108">
        <v>1</v>
      </c>
      <c r="I2108">
        <v>29</v>
      </c>
      <c r="J2108">
        <v>2</v>
      </c>
      <c r="K2108">
        <v>7.0000000000000007E-2</v>
      </c>
      <c r="L2108" s="1" t="s">
        <v>339</v>
      </c>
      <c r="M2108">
        <v>9</v>
      </c>
      <c r="N2108">
        <v>6</v>
      </c>
      <c r="O2108">
        <v>999.99</v>
      </c>
      <c r="P2108">
        <v>2017</v>
      </c>
      <c r="Q2108" s="1" t="s">
        <v>309</v>
      </c>
      <c r="R2108" s="1" t="s">
        <v>311</v>
      </c>
      <c r="S2108">
        <v>1859.9813999999999</v>
      </c>
      <c r="T2108" t="str">
        <f>_xlfn.CONCAT(bike_store_customer_order[[#This Row],[first_name]]," ",bike_store_customer_order[[#This Row],[last_name]])</f>
        <v>Jone Bernard</v>
      </c>
    </row>
    <row r="2109" spans="1:20" x14ac:dyDescent="0.3">
      <c r="A2109">
        <v>181</v>
      </c>
      <c r="B2109" s="1" t="s">
        <v>1624</v>
      </c>
      <c r="C2109" s="1" t="s">
        <v>931</v>
      </c>
      <c r="D2109" s="1" t="s">
        <v>2983</v>
      </c>
      <c r="E2109" s="1" t="s">
        <v>209</v>
      </c>
      <c r="F2109" s="1" t="s">
        <v>21</v>
      </c>
      <c r="G2109">
        <v>1488</v>
      </c>
      <c r="H2109">
        <v>1</v>
      </c>
      <c r="I2109">
        <v>42</v>
      </c>
      <c r="J2109">
        <v>1</v>
      </c>
      <c r="K2109">
        <v>7.0000000000000007E-2</v>
      </c>
      <c r="L2109" s="1" t="s">
        <v>354</v>
      </c>
      <c r="M2109">
        <v>9</v>
      </c>
      <c r="N2109">
        <v>6</v>
      </c>
      <c r="O2109">
        <v>2299.9899999999998</v>
      </c>
      <c r="P2109">
        <v>2017</v>
      </c>
      <c r="Q2109" s="1" t="s">
        <v>309</v>
      </c>
      <c r="R2109" s="1" t="s">
        <v>311</v>
      </c>
      <c r="S2109">
        <v>2138.9906999999998</v>
      </c>
      <c r="T2109" t="str">
        <f>_xlfn.CONCAT(bike_store_customer_order[[#This Row],[first_name]]," ",bike_store_customer_order[[#This Row],[last_name]])</f>
        <v>Olevia Pitts</v>
      </c>
    </row>
    <row r="2110" spans="1:20" x14ac:dyDescent="0.3">
      <c r="A2110">
        <v>738</v>
      </c>
      <c r="B2110" s="1" t="s">
        <v>2060</v>
      </c>
      <c r="C2110" s="1" t="s">
        <v>1751</v>
      </c>
      <c r="D2110" s="1" t="s">
        <v>2061</v>
      </c>
      <c r="E2110" s="1" t="s">
        <v>144</v>
      </c>
      <c r="F2110" s="1" t="s">
        <v>21</v>
      </c>
      <c r="G2110">
        <v>1466</v>
      </c>
      <c r="H2110">
        <v>4</v>
      </c>
      <c r="I2110">
        <v>39</v>
      </c>
      <c r="J2110">
        <v>2</v>
      </c>
      <c r="K2110">
        <v>0.05</v>
      </c>
      <c r="L2110" s="1" t="s">
        <v>330</v>
      </c>
      <c r="M2110">
        <v>9</v>
      </c>
      <c r="N2110">
        <v>6</v>
      </c>
      <c r="O2110">
        <v>1499.99</v>
      </c>
      <c r="P2110">
        <v>2017</v>
      </c>
      <c r="Q2110" s="1" t="s">
        <v>309</v>
      </c>
      <c r="R2110" s="1" t="s">
        <v>311</v>
      </c>
      <c r="S2110">
        <v>2849.9809999999998</v>
      </c>
      <c r="T2110" t="str">
        <f>_xlfn.CONCAT(bike_store_customer_order[[#This Row],[first_name]]," ",bike_store_customer_order[[#This Row],[last_name]])</f>
        <v>Fannie Jenkins</v>
      </c>
    </row>
    <row r="2111" spans="1:20" x14ac:dyDescent="0.3">
      <c r="A2111">
        <v>1076</v>
      </c>
      <c r="B2111" s="1" t="s">
        <v>3208</v>
      </c>
      <c r="C2111" s="1" t="s">
        <v>1869</v>
      </c>
      <c r="D2111" s="1" t="s">
        <v>3209</v>
      </c>
      <c r="E2111" s="1" t="s">
        <v>114</v>
      </c>
      <c r="F2111" s="1" t="s">
        <v>21</v>
      </c>
      <c r="G2111">
        <v>1141</v>
      </c>
      <c r="H2111">
        <v>1</v>
      </c>
      <c r="I2111">
        <v>8</v>
      </c>
      <c r="J2111">
        <v>1</v>
      </c>
      <c r="K2111">
        <v>0.1</v>
      </c>
      <c r="L2111" s="1" t="s">
        <v>312</v>
      </c>
      <c r="M2111">
        <v>9</v>
      </c>
      <c r="N2111">
        <v>6</v>
      </c>
      <c r="O2111">
        <v>1799.99</v>
      </c>
      <c r="P2111">
        <v>2016</v>
      </c>
      <c r="Q2111" s="1" t="s">
        <v>309</v>
      </c>
      <c r="R2111" s="1" t="s">
        <v>311</v>
      </c>
      <c r="S2111">
        <v>1619.991</v>
      </c>
      <c r="T2111" t="str">
        <f>_xlfn.CONCAT(bike_store_customer_order[[#This Row],[first_name]]," ",bike_store_customer_order[[#This Row],[last_name]])</f>
        <v>Sherise Mercer</v>
      </c>
    </row>
    <row r="2112" spans="1:20" x14ac:dyDescent="0.3">
      <c r="A2112">
        <v>191</v>
      </c>
      <c r="B2112" s="1" t="s">
        <v>1272</v>
      </c>
      <c r="C2112" s="1" t="s">
        <v>1273</v>
      </c>
      <c r="D2112" s="1" t="s">
        <v>1274</v>
      </c>
      <c r="E2112" s="1" t="s">
        <v>144</v>
      </c>
      <c r="F2112" s="1" t="s">
        <v>21</v>
      </c>
      <c r="G2112">
        <v>1580</v>
      </c>
      <c r="H2112">
        <v>1</v>
      </c>
      <c r="I2112">
        <v>119</v>
      </c>
      <c r="J2112">
        <v>2</v>
      </c>
      <c r="K2112">
        <v>7.0000000000000007E-2</v>
      </c>
      <c r="L2112" s="1" t="s">
        <v>402</v>
      </c>
      <c r="M2112">
        <v>9</v>
      </c>
      <c r="N2112">
        <v>6</v>
      </c>
      <c r="O2112">
        <v>469.99</v>
      </c>
      <c r="P2112">
        <v>2018</v>
      </c>
      <c r="Q2112" s="1" t="s">
        <v>309</v>
      </c>
      <c r="R2112" s="1" t="s">
        <v>311</v>
      </c>
      <c r="S2112">
        <v>874.18139999999994</v>
      </c>
      <c r="T2112" t="str">
        <f>_xlfn.CONCAT(bike_store_customer_order[[#This Row],[first_name]]," ",bike_store_customer_order[[#This Row],[last_name]])</f>
        <v>Graciela Barber</v>
      </c>
    </row>
    <row r="2113" spans="1:20" x14ac:dyDescent="0.3">
      <c r="A2113">
        <v>794</v>
      </c>
      <c r="B2113" s="1" t="s">
        <v>2370</v>
      </c>
      <c r="C2113" s="1" t="s">
        <v>2371</v>
      </c>
      <c r="D2113" s="1" t="s">
        <v>2372</v>
      </c>
      <c r="E2113" s="1" t="s">
        <v>209</v>
      </c>
      <c r="F2113" s="1" t="s">
        <v>21</v>
      </c>
      <c r="G2113">
        <v>785</v>
      </c>
      <c r="H2113">
        <v>2</v>
      </c>
      <c r="I2113">
        <v>40</v>
      </c>
      <c r="J2113">
        <v>1</v>
      </c>
      <c r="K2113">
        <v>7.0000000000000007E-2</v>
      </c>
      <c r="L2113" s="1" t="s">
        <v>322</v>
      </c>
      <c r="M2113">
        <v>9</v>
      </c>
      <c r="N2113">
        <v>6</v>
      </c>
      <c r="O2113">
        <v>4999.99</v>
      </c>
      <c r="P2113">
        <v>2017</v>
      </c>
      <c r="Q2113" s="1" t="s">
        <v>309</v>
      </c>
      <c r="R2113" s="1" t="s">
        <v>311</v>
      </c>
      <c r="S2113">
        <v>4649.9906999999994</v>
      </c>
      <c r="T2113" t="str">
        <f>_xlfn.CONCAT(bike_store_customer_order[[#This Row],[first_name]]," ",bike_store_customer_order[[#This Row],[last_name]])</f>
        <v>Donette Mccarthy</v>
      </c>
    </row>
    <row r="2114" spans="1:20" x14ac:dyDescent="0.3">
      <c r="A2114">
        <v>1418</v>
      </c>
      <c r="B2114" s="1" t="s">
        <v>1922</v>
      </c>
      <c r="C2114" s="1" t="s">
        <v>1923</v>
      </c>
      <c r="D2114" s="1" t="s">
        <v>1924</v>
      </c>
      <c r="E2114" s="1" t="s">
        <v>122</v>
      </c>
      <c r="F2114" s="1" t="s">
        <v>21</v>
      </c>
      <c r="G2114">
        <v>1002</v>
      </c>
      <c r="H2114">
        <v>3</v>
      </c>
      <c r="I2114">
        <v>8</v>
      </c>
      <c r="J2114">
        <v>2</v>
      </c>
      <c r="K2114">
        <v>0.1</v>
      </c>
      <c r="L2114" s="1" t="s">
        <v>312</v>
      </c>
      <c r="M2114">
        <v>9</v>
      </c>
      <c r="N2114">
        <v>6</v>
      </c>
      <c r="O2114">
        <v>1799.99</v>
      </c>
      <c r="P2114">
        <v>2016</v>
      </c>
      <c r="Q2114" s="1" t="s">
        <v>309</v>
      </c>
      <c r="R2114" s="1" t="s">
        <v>311</v>
      </c>
      <c r="S2114">
        <v>3239.982</v>
      </c>
      <c r="T2114" t="str">
        <f>_xlfn.CONCAT(bike_store_customer_order[[#This Row],[first_name]]," ",bike_store_customer_order[[#This Row],[last_name]])</f>
        <v>Penni Best</v>
      </c>
    </row>
    <row r="2115" spans="1:20" x14ac:dyDescent="0.3">
      <c r="A2115">
        <v>1118</v>
      </c>
      <c r="B2115" s="1" t="s">
        <v>2117</v>
      </c>
      <c r="C2115" s="1" t="s">
        <v>875</v>
      </c>
      <c r="D2115" s="1" t="s">
        <v>2118</v>
      </c>
      <c r="E2115" s="1" t="s">
        <v>151</v>
      </c>
      <c r="F2115" s="1" t="s">
        <v>21</v>
      </c>
      <c r="G2115">
        <v>1367</v>
      </c>
      <c r="H2115">
        <v>1</v>
      </c>
      <c r="I2115">
        <v>132</v>
      </c>
      <c r="J2115">
        <v>1</v>
      </c>
      <c r="K2115">
        <v>0.1</v>
      </c>
      <c r="L2115" s="1" t="s">
        <v>341</v>
      </c>
      <c r="M2115">
        <v>9</v>
      </c>
      <c r="N2115">
        <v>6</v>
      </c>
      <c r="O2115">
        <v>1499.99</v>
      </c>
      <c r="P2115">
        <v>2018</v>
      </c>
      <c r="Q2115" s="1" t="s">
        <v>309</v>
      </c>
      <c r="R2115" s="1" t="s">
        <v>311</v>
      </c>
      <c r="S2115">
        <v>1349.991</v>
      </c>
      <c r="T2115" t="str">
        <f>_xlfn.CONCAT(bike_store_customer_order[[#This Row],[first_name]]," ",bike_store_customer_order[[#This Row],[last_name]])</f>
        <v>Ja Dillard</v>
      </c>
    </row>
    <row r="2116" spans="1:20" x14ac:dyDescent="0.3">
      <c r="A2116">
        <v>975</v>
      </c>
      <c r="B2116" s="1" t="s">
        <v>1531</v>
      </c>
      <c r="C2116" s="1" t="s">
        <v>1060</v>
      </c>
      <c r="D2116" s="1" t="s">
        <v>1532</v>
      </c>
      <c r="E2116" s="1" t="s">
        <v>193</v>
      </c>
      <c r="F2116" s="1" t="s">
        <v>21</v>
      </c>
      <c r="G2116">
        <v>646</v>
      </c>
      <c r="H2116">
        <v>2</v>
      </c>
      <c r="I2116">
        <v>4</v>
      </c>
      <c r="J2116">
        <v>1</v>
      </c>
      <c r="K2116">
        <v>7.0000000000000007E-2</v>
      </c>
      <c r="L2116" s="1" t="s">
        <v>313</v>
      </c>
      <c r="M2116">
        <v>9</v>
      </c>
      <c r="N2116">
        <v>6</v>
      </c>
      <c r="O2116">
        <v>2899.99</v>
      </c>
      <c r="P2116">
        <v>2016</v>
      </c>
      <c r="Q2116" s="1" t="s">
        <v>309</v>
      </c>
      <c r="R2116" s="1" t="s">
        <v>311</v>
      </c>
      <c r="S2116">
        <v>2696.9906999999998</v>
      </c>
      <c r="T2116" t="str">
        <f>_xlfn.CONCAT(bike_store_customer_order[[#This Row],[first_name]]," ",bike_store_customer_order[[#This Row],[last_name]])</f>
        <v>Annis Sanchez</v>
      </c>
    </row>
    <row r="2117" spans="1:20" x14ac:dyDescent="0.3">
      <c r="A2117">
        <v>31</v>
      </c>
      <c r="B2117" s="1" t="s">
        <v>823</v>
      </c>
      <c r="C2117" s="1" t="s">
        <v>824</v>
      </c>
      <c r="D2117" s="1" t="s">
        <v>825</v>
      </c>
      <c r="E2117" s="1" t="s">
        <v>20</v>
      </c>
      <c r="F2117" s="1" t="s">
        <v>21</v>
      </c>
      <c r="G2117">
        <v>1497</v>
      </c>
      <c r="H2117">
        <v>1</v>
      </c>
      <c r="I2117">
        <v>141</v>
      </c>
      <c r="J2117">
        <v>2</v>
      </c>
      <c r="K2117">
        <v>0.2</v>
      </c>
      <c r="L2117" s="1" t="s">
        <v>410</v>
      </c>
      <c r="M2117">
        <v>9</v>
      </c>
      <c r="N2117">
        <v>6</v>
      </c>
      <c r="O2117">
        <v>1599.99</v>
      </c>
      <c r="P2117">
        <v>2018</v>
      </c>
      <c r="Q2117" s="1" t="s">
        <v>309</v>
      </c>
      <c r="R2117" s="1" t="s">
        <v>311</v>
      </c>
      <c r="S2117">
        <v>2559.9840000000004</v>
      </c>
      <c r="T2117" t="str">
        <f>_xlfn.CONCAT(bike_store_customer_order[[#This Row],[first_name]]," ",bike_store_customer_order[[#This Row],[last_name]])</f>
        <v>Williemae Holloway</v>
      </c>
    </row>
    <row r="2118" spans="1:20" x14ac:dyDescent="0.3">
      <c r="A2118">
        <v>40</v>
      </c>
      <c r="B2118" s="1" t="s">
        <v>1062</v>
      </c>
      <c r="C2118" s="1" t="s">
        <v>1063</v>
      </c>
      <c r="D2118" s="1" t="s">
        <v>1064</v>
      </c>
      <c r="E2118" s="1" t="s">
        <v>146</v>
      </c>
      <c r="F2118" s="1" t="s">
        <v>21</v>
      </c>
      <c r="G2118">
        <v>1092</v>
      </c>
      <c r="H2118">
        <v>1</v>
      </c>
      <c r="I2118">
        <v>34</v>
      </c>
      <c r="J2118">
        <v>1</v>
      </c>
      <c r="K2118">
        <v>0.05</v>
      </c>
      <c r="L2118" s="1" t="s">
        <v>403</v>
      </c>
      <c r="M2118">
        <v>9</v>
      </c>
      <c r="N2118">
        <v>6</v>
      </c>
      <c r="O2118">
        <v>469.99</v>
      </c>
      <c r="P2118">
        <v>2017</v>
      </c>
      <c r="Q2118" s="1" t="s">
        <v>309</v>
      </c>
      <c r="R2118" s="1" t="s">
        <v>311</v>
      </c>
      <c r="S2118">
        <v>446.4905</v>
      </c>
      <c r="T2118" t="str">
        <f>_xlfn.CONCAT(bike_store_customer_order[[#This Row],[first_name]]," ",bike_store_customer_order[[#This Row],[last_name]])</f>
        <v>Ronna Butler</v>
      </c>
    </row>
    <row r="2119" spans="1:20" x14ac:dyDescent="0.3">
      <c r="A2119">
        <v>751</v>
      </c>
      <c r="B2119" s="1" t="s">
        <v>3165</v>
      </c>
      <c r="C2119" s="1" t="s">
        <v>3166</v>
      </c>
      <c r="D2119" s="1" t="s">
        <v>3167</v>
      </c>
      <c r="E2119" s="1" t="s">
        <v>155</v>
      </c>
      <c r="F2119" s="1" t="s">
        <v>21</v>
      </c>
      <c r="G2119">
        <v>991</v>
      </c>
      <c r="H2119">
        <v>3</v>
      </c>
      <c r="I2119">
        <v>34</v>
      </c>
      <c r="J2119">
        <v>1</v>
      </c>
      <c r="K2119">
        <v>0.2</v>
      </c>
      <c r="L2119" s="1" t="s">
        <v>403</v>
      </c>
      <c r="M2119">
        <v>9</v>
      </c>
      <c r="N2119">
        <v>6</v>
      </c>
      <c r="O2119">
        <v>469.99</v>
      </c>
      <c r="P2119">
        <v>2017</v>
      </c>
      <c r="Q2119" s="1" t="s">
        <v>309</v>
      </c>
      <c r="R2119" s="1" t="s">
        <v>311</v>
      </c>
      <c r="S2119">
        <v>375.99200000000002</v>
      </c>
      <c r="T2119" t="str">
        <f>_xlfn.CONCAT(bike_store_customer_order[[#This Row],[first_name]]," ",bike_store_customer_order[[#This Row],[last_name]])</f>
        <v>Hermila Mckay</v>
      </c>
    </row>
    <row r="2120" spans="1:20" x14ac:dyDescent="0.3">
      <c r="A2120">
        <v>983</v>
      </c>
      <c r="B2120" s="1" t="s">
        <v>1961</v>
      </c>
      <c r="C2120" s="1" t="s">
        <v>845</v>
      </c>
      <c r="D2120" s="1" t="s">
        <v>1962</v>
      </c>
      <c r="E2120" s="1" t="s">
        <v>23</v>
      </c>
      <c r="F2120" s="1" t="s">
        <v>21</v>
      </c>
      <c r="G2120">
        <v>1378</v>
      </c>
      <c r="H2120">
        <v>2</v>
      </c>
      <c r="I2120">
        <v>142</v>
      </c>
      <c r="J2120">
        <v>2</v>
      </c>
      <c r="K2120">
        <v>7.0000000000000007E-2</v>
      </c>
      <c r="L2120" s="1" t="s">
        <v>412</v>
      </c>
      <c r="M2120">
        <v>9</v>
      </c>
      <c r="N2120">
        <v>6</v>
      </c>
      <c r="O2120">
        <v>3199.99</v>
      </c>
      <c r="P2120">
        <v>2018</v>
      </c>
      <c r="Q2120" s="1" t="s">
        <v>309</v>
      </c>
      <c r="R2120" s="1" t="s">
        <v>311</v>
      </c>
      <c r="S2120">
        <v>5951.9813999999988</v>
      </c>
      <c r="T2120" t="str">
        <f>_xlfn.CONCAT(bike_store_customer_order[[#This Row],[first_name]]," ",bike_store_customer_order[[#This Row],[last_name]])</f>
        <v>Marguerite Berger</v>
      </c>
    </row>
    <row r="2121" spans="1:20" x14ac:dyDescent="0.3">
      <c r="A2121">
        <v>983</v>
      </c>
      <c r="B2121" s="1" t="s">
        <v>1961</v>
      </c>
      <c r="C2121" s="1" t="s">
        <v>845</v>
      </c>
      <c r="D2121" s="1" t="s">
        <v>1962</v>
      </c>
      <c r="E2121" s="1" t="s">
        <v>23</v>
      </c>
      <c r="F2121" s="1" t="s">
        <v>21</v>
      </c>
      <c r="G2121">
        <v>1378</v>
      </c>
      <c r="H2121">
        <v>5</v>
      </c>
      <c r="I2121">
        <v>129</v>
      </c>
      <c r="J2121">
        <v>2</v>
      </c>
      <c r="K2121">
        <v>0.2</v>
      </c>
      <c r="L2121" s="1" t="s">
        <v>399</v>
      </c>
      <c r="M2121">
        <v>9</v>
      </c>
      <c r="N2121">
        <v>6</v>
      </c>
      <c r="O2121">
        <v>919.99</v>
      </c>
      <c r="P2121">
        <v>2018</v>
      </c>
      <c r="Q2121" s="1" t="s">
        <v>309</v>
      </c>
      <c r="R2121" s="1" t="s">
        <v>311</v>
      </c>
      <c r="S2121">
        <v>1471.9840000000002</v>
      </c>
      <c r="T2121" t="str">
        <f>_xlfn.CONCAT(bike_store_customer_order[[#This Row],[first_name]]," ",bike_store_customer_order[[#This Row],[last_name]])</f>
        <v>Marguerite Berger</v>
      </c>
    </row>
    <row r="2122" spans="1:20" x14ac:dyDescent="0.3">
      <c r="A2122">
        <v>1343</v>
      </c>
      <c r="B2122" s="1" t="s">
        <v>1425</v>
      </c>
      <c r="C2122" s="1" t="s">
        <v>1276</v>
      </c>
      <c r="D2122" s="1" t="s">
        <v>1426</v>
      </c>
      <c r="E2122" s="1" t="s">
        <v>78</v>
      </c>
      <c r="F2122" s="1" t="s">
        <v>21</v>
      </c>
      <c r="G2122">
        <v>783</v>
      </c>
      <c r="H2122">
        <v>4</v>
      </c>
      <c r="I2122">
        <v>29</v>
      </c>
      <c r="J2122">
        <v>1</v>
      </c>
      <c r="K2122">
        <v>0.1</v>
      </c>
      <c r="L2122" s="1" t="s">
        <v>339</v>
      </c>
      <c r="M2122">
        <v>9</v>
      </c>
      <c r="N2122">
        <v>6</v>
      </c>
      <c r="O2122">
        <v>999.99</v>
      </c>
      <c r="P2122">
        <v>2017</v>
      </c>
      <c r="Q2122" s="1" t="s">
        <v>309</v>
      </c>
      <c r="R2122" s="1" t="s">
        <v>311</v>
      </c>
      <c r="S2122">
        <v>899.99099999999999</v>
      </c>
      <c r="T2122" t="str">
        <f>_xlfn.CONCAT(bike_store_customer_order[[#This Row],[first_name]]," ",bike_store_customer_order[[#This Row],[last_name]])</f>
        <v>Jama Rodriquez</v>
      </c>
    </row>
    <row r="2123" spans="1:20" x14ac:dyDescent="0.3">
      <c r="A2123">
        <v>915</v>
      </c>
      <c r="B2123" s="1" t="s">
        <v>3210</v>
      </c>
      <c r="C2123" s="1" t="s">
        <v>3211</v>
      </c>
      <c r="D2123" s="1" t="s">
        <v>3212</v>
      </c>
      <c r="E2123" s="1" t="s">
        <v>174</v>
      </c>
      <c r="F2123" s="1" t="s">
        <v>21</v>
      </c>
      <c r="G2123">
        <v>996</v>
      </c>
      <c r="H2123">
        <v>2</v>
      </c>
      <c r="I2123">
        <v>32</v>
      </c>
      <c r="J2123">
        <v>1</v>
      </c>
      <c r="K2123">
        <v>0.05</v>
      </c>
      <c r="L2123" s="1" t="s">
        <v>348</v>
      </c>
      <c r="M2123">
        <v>9</v>
      </c>
      <c r="N2123">
        <v>6</v>
      </c>
      <c r="O2123">
        <v>469.99</v>
      </c>
      <c r="P2123">
        <v>2017</v>
      </c>
      <c r="Q2123" s="1" t="s">
        <v>309</v>
      </c>
      <c r="R2123" s="1" t="s">
        <v>311</v>
      </c>
      <c r="S2123">
        <v>446.4905</v>
      </c>
      <c r="T2123" t="str">
        <f>_xlfn.CONCAT(bike_store_customer_order[[#This Row],[first_name]]," ",bike_store_customer_order[[#This Row],[last_name]])</f>
        <v>Beryl Bennett</v>
      </c>
    </row>
    <row r="2124" spans="1:20" x14ac:dyDescent="0.3">
      <c r="A2124">
        <v>53</v>
      </c>
      <c r="B2124" s="1" t="s">
        <v>1971</v>
      </c>
      <c r="C2124" s="1" t="s">
        <v>1972</v>
      </c>
      <c r="D2124" s="1" t="s">
        <v>1973</v>
      </c>
      <c r="E2124" s="1" t="s">
        <v>37</v>
      </c>
      <c r="F2124" s="1" t="s">
        <v>21</v>
      </c>
      <c r="G2124">
        <v>1521</v>
      </c>
      <c r="H2124">
        <v>3</v>
      </c>
      <c r="I2124">
        <v>123</v>
      </c>
      <c r="J2124">
        <v>1</v>
      </c>
      <c r="K2124">
        <v>0.1</v>
      </c>
      <c r="L2124" s="1" t="s">
        <v>400</v>
      </c>
      <c r="M2124">
        <v>9</v>
      </c>
      <c r="N2124">
        <v>6</v>
      </c>
      <c r="O2124">
        <v>999.99</v>
      </c>
      <c r="P2124">
        <v>2018</v>
      </c>
      <c r="Q2124" s="1" t="s">
        <v>309</v>
      </c>
      <c r="R2124" s="1" t="s">
        <v>311</v>
      </c>
      <c r="S2124">
        <v>899.99099999999999</v>
      </c>
      <c r="T2124" t="str">
        <f>_xlfn.CONCAT(bike_store_customer_order[[#This Row],[first_name]]," ",bike_store_customer_order[[#This Row],[last_name]])</f>
        <v>Saturnina Garner</v>
      </c>
    </row>
    <row r="2125" spans="1:20" x14ac:dyDescent="0.3">
      <c r="A2125">
        <v>53</v>
      </c>
      <c r="B2125" s="1" t="s">
        <v>1971</v>
      </c>
      <c r="C2125" s="1" t="s">
        <v>1972</v>
      </c>
      <c r="D2125" s="1" t="s">
        <v>1973</v>
      </c>
      <c r="E2125" s="1" t="s">
        <v>37</v>
      </c>
      <c r="F2125" s="1" t="s">
        <v>21</v>
      </c>
      <c r="G2125">
        <v>1521</v>
      </c>
      <c r="H2125">
        <v>4</v>
      </c>
      <c r="I2125">
        <v>135</v>
      </c>
      <c r="J2125">
        <v>2</v>
      </c>
      <c r="K2125">
        <v>0.2</v>
      </c>
      <c r="L2125" s="1" t="s">
        <v>342</v>
      </c>
      <c r="M2125">
        <v>9</v>
      </c>
      <c r="N2125">
        <v>6</v>
      </c>
      <c r="O2125">
        <v>1499.99</v>
      </c>
      <c r="P2125">
        <v>2018</v>
      </c>
      <c r="Q2125" s="1" t="s">
        <v>309</v>
      </c>
      <c r="R2125" s="1" t="s">
        <v>311</v>
      </c>
      <c r="S2125">
        <v>2399.9839999999999</v>
      </c>
      <c r="T2125" t="str">
        <f>_xlfn.CONCAT(bike_store_customer_order[[#This Row],[first_name]]," ",bike_store_customer_order[[#This Row],[last_name]])</f>
        <v>Saturnina Garner</v>
      </c>
    </row>
    <row r="2126" spans="1:20" x14ac:dyDescent="0.3">
      <c r="A2126">
        <v>217</v>
      </c>
      <c r="B2126" s="1" t="s">
        <v>1541</v>
      </c>
      <c r="C2126" s="1" t="s">
        <v>1054</v>
      </c>
      <c r="D2126" s="1" t="s">
        <v>1542</v>
      </c>
      <c r="E2126" s="1" t="s">
        <v>71</v>
      </c>
      <c r="F2126" s="1" t="s">
        <v>21</v>
      </c>
      <c r="G2126">
        <v>1321</v>
      </c>
      <c r="H2126">
        <v>1</v>
      </c>
      <c r="I2126">
        <v>34</v>
      </c>
      <c r="J2126">
        <v>1</v>
      </c>
      <c r="K2126">
        <v>0.1</v>
      </c>
      <c r="L2126" s="1" t="s">
        <v>403</v>
      </c>
      <c r="M2126">
        <v>9</v>
      </c>
      <c r="N2126">
        <v>6</v>
      </c>
      <c r="O2126">
        <v>469.99</v>
      </c>
      <c r="P2126">
        <v>2017</v>
      </c>
      <c r="Q2126" s="1" t="s">
        <v>309</v>
      </c>
      <c r="R2126" s="1" t="s">
        <v>311</v>
      </c>
      <c r="S2126">
        <v>422.99100000000004</v>
      </c>
      <c r="T2126" t="str">
        <f>_xlfn.CONCAT(bike_store_customer_order[[#This Row],[first_name]]," ",bike_store_customer_order[[#This Row],[last_name]])</f>
        <v>Carline Collier</v>
      </c>
    </row>
    <row r="2127" spans="1:20" x14ac:dyDescent="0.3">
      <c r="A2127">
        <v>318</v>
      </c>
      <c r="B2127" s="1" t="s">
        <v>3213</v>
      </c>
      <c r="C2127" s="1" t="s">
        <v>567</v>
      </c>
      <c r="D2127" s="1" t="s">
        <v>3214</v>
      </c>
      <c r="E2127" s="1" t="s">
        <v>23</v>
      </c>
      <c r="F2127" s="1" t="s">
        <v>21</v>
      </c>
      <c r="G2127">
        <v>1199</v>
      </c>
      <c r="H2127">
        <v>1</v>
      </c>
      <c r="I2127">
        <v>32</v>
      </c>
      <c r="J2127">
        <v>1</v>
      </c>
      <c r="K2127">
        <v>0.05</v>
      </c>
      <c r="L2127" s="1" t="s">
        <v>348</v>
      </c>
      <c r="M2127">
        <v>9</v>
      </c>
      <c r="N2127">
        <v>6</v>
      </c>
      <c r="O2127">
        <v>469.99</v>
      </c>
      <c r="P2127">
        <v>2017</v>
      </c>
      <c r="Q2127" s="1" t="s">
        <v>309</v>
      </c>
      <c r="R2127" s="1" t="s">
        <v>311</v>
      </c>
      <c r="S2127">
        <v>446.4905</v>
      </c>
      <c r="T2127" t="str">
        <f>_xlfn.CONCAT(bike_store_customer_order[[#This Row],[first_name]]," ",bike_store_customer_order[[#This Row],[last_name]])</f>
        <v>Eliz Whitney</v>
      </c>
    </row>
    <row r="2128" spans="1:20" x14ac:dyDescent="0.3">
      <c r="A2128">
        <v>660</v>
      </c>
      <c r="B2128" s="1" t="s">
        <v>3215</v>
      </c>
      <c r="C2128" s="1" t="s">
        <v>810</v>
      </c>
      <c r="D2128" s="1" t="s">
        <v>3216</v>
      </c>
      <c r="E2128" s="1" t="s">
        <v>178</v>
      </c>
      <c r="F2128" s="1" t="s">
        <v>21</v>
      </c>
      <c r="G2128">
        <v>708</v>
      </c>
      <c r="H2128">
        <v>2</v>
      </c>
      <c r="I2128">
        <v>47</v>
      </c>
      <c r="J2128">
        <v>1</v>
      </c>
      <c r="K2128">
        <v>0.1</v>
      </c>
      <c r="L2128" s="1" t="s">
        <v>406</v>
      </c>
      <c r="M2128">
        <v>9</v>
      </c>
      <c r="N2128">
        <v>6</v>
      </c>
      <c r="O2128">
        <v>5299.99</v>
      </c>
      <c r="P2128">
        <v>2017</v>
      </c>
      <c r="Q2128" s="1" t="s">
        <v>309</v>
      </c>
      <c r="R2128" s="1" t="s">
        <v>311</v>
      </c>
      <c r="S2128">
        <v>4769.991</v>
      </c>
      <c r="T2128" t="str">
        <f>_xlfn.CONCAT(bike_store_customer_order[[#This Row],[first_name]]," ",bike_store_customer_order[[#This Row],[last_name]])</f>
        <v>Shara Pope</v>
      </c>
    </row>
    <row r="2129" spans="1:20" x14ac:dyDescent="0.3">
      <c r="A2129">
        <v>660</v>
      </c>
      <c r="B2129" s="1" t="s">
        <v>3215</v>
      </c>
      <c r="C2129" s="1" t="s">
        <v>810</v>
      </c>
      <c r="D2129" s="1" t="s">
        <v>3216</v>
      </c>
      <c r="E2129" s="1" t="s">
        <v>178</v>
      </c>
      <c r="F2129" s="1" t="s">
        <v>21</v>
      </c>
      <c r="G2129">
        <v>708</v>
      </c>
      <c r="H2129">
        <v>3</v>
      </c>
      <c r="I2129">
        <v>34</v>
      </c>
      <c r="J2129">
        <v>2</v>
      </c>
      <c r="K2129">
        <v>0.2</v>
      </c>
      <c r="L2129" s="1" t="s">
        <v>403</v>
      </c>
      <c r="M2129">
        <v>9</v>
      </c>
      <c r="N2129">
        <v>6</v>
      </c>
      <c r="O2129">
        <v>469.99</v>
      </c>
      <c r="P2129">
        <v>2017</v>
      </c>
      <c r="Q2129" s="1" t="s">
        <v>309</v>
      </c>
      <c r="R2129" s="1" t="s">
        <v>311</v>
      </c>
      <c r="S2129">
        <v>751.98400000000004</v>
      </c>
      <c r="T2129" t="str">
        <f>_xlfn.CONCAT(bike_store_customer_order[[#This Row],[first_name]]," ",bike_store_customer_order[[#This Row],[last_name]])</f>
        <v>Shara Pope</v>
      </c>
    </row>
    <row r="2130" spans="1:20" x14ac:dyDescent="0.3">
      <c r="A2130">
        <v>607</v>
      </c>
      <c r="B2130" s="1" t="s">
        <v>2544</v>
      </c>
      <c r="C2130" s="1" t="s">
        <v>704</v>
      </c>
      <c r="D2130" s="1" t="s">
        <v>3168</v>
      </c>
      <c r="E2130" s="1" t="s">
        <v>114</v>
      </c>
      <c r="F2130" s="1" t="s">
        <v>21</v>
      </c>
      <c r="G2130">
        <v>799</v>
      </c>
      <c r="H2130">
        <v>2</v>
      </c>
      <c r="I2130">
        <v>34</v>
      </c>
      <c r="J2130">
        <v>2</v>
      </c>
      <c r="K2130">
        <v>0.05</v>
      </c>
      <c r="L2130" s="1" t="s">
        <v>403</v>
      </c>
      <c r="M2130">
        <v>9</v>
      </c>
      <c r="N2130">
        <v>6</v>
      </c>
      <c r="O2130">
        <v>469.99</v>
      </c>
      <c r="P2130">
        <v>2017</v>
      </c>
      <c r="Q2130" s="1" t="s">
        <v>309</v>
      </c>
      <c r="R2130" s="1" t="s">
        <v>311</v>
      </c>
      <c r="S2130">
        <v>892.98099999999999</v>
      </c>
      <c r="T2130" t="str">
        <f>_xlfn.CONCAT(bike_store_customer_order[[#This Row],[first_name]]," ",bike_store_customer_order[[#This Row],[last_name]])</f>
        <v>Paul Lester</v>
      </c>
    </row>
    <row r="2131" spans="1:20" x14ac:dyDescent="0.3">
      <c r="A2131">
        <v>607</v>
      </c>
      <c r="B2131" s="1" t="s">
        <v>2544</v>
      </c>
      <c r="C2131" s="1" t="s">
        <v>704</v>
      </c>
      <c r="D2131" s="1" t="s">
        <v>3168</v>
      </c>
      <c r="E2131" s="1" t="s">
        <v>114</v>
      </c>
      <c r="F2131" s="1" t="s">
        <v>21</v>
      </c>
      <c r="G2131">
        <v>799</v>
      </c>
      <c r="H2131">
        <v>3</v>
      </c>
      <c r="I2131">
        <v>29</v>
      </c>
      <c r="J2131">
        <v>2</v>
      </c>
      <c r="K2131">
        <v>7.0000000000000007E-2</v>
      </c>
      <c r="L2131" s="1" t="s">
        <v>339</v>
      </c>
      <c r="M2131">
        <v>9</v>
      </c>
      <c r="N2131">
        <v>6</v>
      </c>
      <c r="O2131">
        <v>999.99</v>
      </c>
      <c r="P2131">
        <v>2017</v>
      </c>
      <c r="Q2131" s="1" t="s">
        <v>309</v>
      </c>
      <c r="R2131" s="1" t="s">
        <v>311</v>
      </c>
      <c r="S2131">
        <v>1859.9813999999999</v>
      </c>
      <c r="T2131" t="str">
        <f>_xlfn.CONCAT(bike_store_customer_order[[#This Row],[first_name]]," ",bike_store_customer_order[[#This Row],[last_name]])</f>
        <v>Paul Lester</v>
      </c>
    </row>
    <row r="2132" spans="1:20" x14ac:dyDescent="0.3">
      <c r="A2132">
        <v>1006</v>
      </c>
      <c r="B2132" s="1" t="s">
        <v>2377</v>
      </c>
      <c r="C2132" s="1" t="s">
        <v>2378</v>
      </c>
      <c r="D2132" s="1" t="s">
        <v>2379</v>
      </c>
      <c r="E2132" s="1" t="s">
        <v>137</v>
      </c>
      <c r="F2132" s="1" t="s">
        <v>21</v>
      </c>
      <c r="G2132">
        <v>1139</v>
      </c>
      <c r="H2132">
        <v>5</v>
      </c>
      <c r="I2132">
        <v>7</v>
      </c>
      <c r="J2132">
        <v>1</v>
      </c>
      <c r="K2132">
        <v>0.1</v>
      </c>
      <c r="L2132" s="1" t="s">
        <v>310</v>
      </c>
      <c r="M2132">
        <v>9</v>
      </c>
      <c r="N2132">
        <v>6</v>
      </c>
      <c r="O2132">
        <v>3999.99</v>
      </c>
      <c r="P2132">
        <v>2016</v>
      </c>
      <c r="Q2132" s="1" t="s">
        <v>309</v>
      </c>
      <c r="R2132" s="1" t="s">
        <v>311</v>
      </c>
      <c r="S2132">
        <v>3599.991</v>
      </c>
      <c r="T2132" t="str">
        <f>_xlfn.CONCAT(bike_store_customer_order[[#This Row],[first_name]]," ",bike_store_customer_order[[#This Row],[last_name]])</f>
        <v>Marjory Leonard</v>
      </c>
    </row>
    <row r="2133" spans="1:20" x14ac:dyDescent="0.3">
      <c r="A2133">
        <v>78</v>
      </c>
      <c r="B2133" s="1" t="s">
        <v>1552</v>
      </c>
      <c r="C2133" s="1" t="s">
        <v>1553</v>
      </c>
      <c r="D2133" s="1" t="s">
        <v>1554</v>
      </c>
      <c r="E2133" s="1" t="s">
        <v>154</v>
      </c>
      <c r="F2133" s="1" t="s">
        <v>21</v>
      </c>
      <c r="G2133">
        <v>1522</v>
      </c>
      <c r="H2133">
        <v>2</v>
      </c>
      <c r="I2133">
        <v>141</v>
      </c>
      <c r="J2133">
        <v>1</v>
      </c>
      <c r="K2133">
        <v>7.0000000000000007E-2</v>
      </c>
      <c r="L2133" s="1" t="s">
        <v>410</v>
      </c>
      <c r="M2133">
        <v>9</v>
      </c>
      <c r="N2133">
        <v>6</v>
      </c>
      <c r="O2133">
        <v>1599.99</v>
      </c>
      <c r="P2133">
        <v>2018</v>
      </c>
      <c r="Q2133" s="1" t="s">
        <v>309</v>
      </c>
      <c r="R2133" s="1" t="s">
        <v>311</v>
      </c>
      <c r="S2133">
        <v>1487.9906999999998</v>
      </c>
      <c r="T2133" t="str">
        <f>_xlfn.CONCAT(bike_store_customer_order[[#This Row],[first_name]]," ",bike_store_customer_order[[#This Row],[last_name]])</f>
        <v>Chi Goff</v>
      </c>
    </row>
    <row r="2134" spans="1:20" x14ac:dyDescent="0.3">
      <c r="A2134">
        <v>78</v>
      </c>
      <c r="B2134" s="1" t="s">
        <v>1552</v>
      </c>
      <c r="C2134" s="1" t="s">
        <v>1553</v>
      </c>
      <c r="D2134" s="1" t="s">
        <v>1554</v>
      </c>
      <c r="E2134" s="1" t="s">
        <v>154</v>
      </c>
      <c r="F2134" s="1" t="s">
        <v>21</v>
      </c>
      <c r="G2134">
        <v>1522</v>
      </c>
      <c r="H2134">
        <v>3</v>
      </c>
      <c r="I2134">
        <v>117</v>
      </c>
      <c r="J2134">
        <v>1</v>
      </c>
      <c r="K2134">
        <v>7.0000000000000007E-2</v>
      </c>
      <c r="L2134" s="1" t="s">
        <v>401</v>
      </c>
      <c r="M2134">
        <v>9</v>
      </c>
      <c r="N2134">
        <v>6</v>
      </c>
      <c r="O2134">
        <v>1469.99</v>
      </c>
      <c r="P2134">
        <v>2018</v>
      </c>
      <c r="Q2134" s="1" t="s">
        <v>309</v>
      </c>
      <c r="R2134" s="1" t="s">
        <v>311</v>
      </c>
      <c r="S2134">
        <v>1367.0907</v>
      </c>
      <c r="T2134" t="str">
        <f>_xlfn.CONCAT(bike_store_customer_order[[#This Row],[first_name]]," ",bike_store_customer_order[[#This Row],[last_name]])</f>
        <v>Chi Goff</v>
      </c>
    </row>
    <row r="2135" spans="1:20" x14ac:dyDescent="0.3">
      <c r="A2135">
        <v>1</v>
      </c>
      <c r="B2135" s="1" t="s">
        <v>1247</v>
      </c>
      <c r="C2135" s="1" t="s">
        <v>1248</v>
      </c>
      <c r="D2135" s="1" t="s">
        <v>1249</v>
      </c>
      <c r="E2135" s="1" t="s">
        <v>42</v>
      </c>
      <c r="F2135" s="1" t="s">
        <v>27</v>
      </c>
      <c r="G2135">
        <v>599</v>
      </c>
      <c r="H2135">
        <v>1</v>
      </c>
      <c r="I2135">
        <v>9</v>
      </c>
      <c r="J2135">
        <v>2</v>
      </c>
      <c r="K2135">
        <v>0.05</v>
      </c>
      <c r="L2135" s="1" t="s">
        <v>308</v>
      </c>
      <c r="M2135">
        <v>9</v>
      </c>
      <c r="N2135">
        <v>5</v>
      </c>
      <c r="O2135">
        <v>2999.99</v>
      </c>
      <c r="P2135">
        <v>2016</v>
      </c>
      <c r="Q2135" s="1" t="s">
        <v>309</v>
      </c>
      <c r="R2135" s="1" t="s">
        <v>204</v>
      </c>
      <c r="S2135">
        <v>5699.9809999999998</v>
      </c>
      <c r="T2135" t="str">
        <f>_xlfn.CONCAT(bike_store_customer_order[[#This Row],[first_name]]," ",bike_store_customer_order[[#This Row],[last_name]])</f>
        <v>Debra Burks</v>
      </c>
    </row>
    <row r="2136" spans="1:20" x14ac:dyDescent="0.3">
      <c r="A2136">
        <v>65</v>
      </c>
      <c r="B2136" s="1" t="s">
        <v>1790</v>
      </c>
      <c r="C2136" s="1" t="s">
        <v>1505</v>
      </c>
      <c r="D2136" s="1" t="s">
        <v>1791</v>
      </c>
      <c r="E2136" s="1" t="s">
        <v>57</v>
      </c>
      <c r="F2136" s="1" t="s">
        <v>27</v>
      </c>
      <c r="G2136">
        <v>240</v>
      </c>
      <c r="H2136">
        <v>1</v>
      </c>
      <c r="I2136">
        <v>9</v>
      </c>
      <c r="J2136">
        <v>1</v>
      </c>
      <c r="K2136">
        <v>7.0000000000000007E-2</v>
      </c>
      <c r="L2136" s="1" t="s">
        <v>308</v>
      </c>
      <c r="M2136">
        <v>9</v>
      </c>
      <c r="N2136">
        <v>5</v>
      </c>
      <c r="O2136">
        <v>2999.99</v>
      </c>
      <c r="P2136">
        <v>2016</v>
      </c>
      <c r="Q2136" s="1" t="s">
        <v>309</v>
      </c>
      <c r="R2136" s="1" t="s">
        <v>204</v>
      </c>
      <c r="S2136">
        <v>2789.9906999999998</v>
      </c>
      <c r="T2136" t="str">
        <f>_xlfn.CONCAT(bike_store_customer_order[[#This Row],[first_name]]," ",bike_store_customer_order[[#This Row],[last_name]])</f>
        <v>Kanesha Vega</v>
      </c>
    </row>
    <row r="2137" spans="1:20" x14ac:dyDescent="0.3">
      <c r="A2137">
        <v>84</v>
      </c>
      <c r="B2137" s="1" t="s">
        <v>1891</v>
      </c>
      <c r="C2137" s="1" t="s">
        <v>1892</v>
      </c>
      <c r="D2137" s="1" t="s">
        <v>1893</v>
      </c>
      <c r="E2137" s="1" t="s">
        <v>99</v>
      </c>
      <c r="F2137" s="1" t="s">
        <v>27</v>
      </c>
      <c r="G2137">
        <v>129</v>
      </c>
      <c r="H2137">
        <v>2</v>
      </c>
      <c r="I2137">
        <v>9</v>
      </c>
      <c r="J2137">
        <v>1</v>
      </c>
      <c r="K2137">
        <v>0.1</v>
      </c>
      <c r="L2137" s="1" t="s">
        <v>308</v>
      </c>
      <c r="M2137">
        <v>9</v>
      </c>
      <c r="N2137">
        <v>5</v>
      </c>
      <c r="O2137">
        <v>2999.99</v>
      </c>
      <c r="P2137">
        <v>2016</v>
      </c>
      <c r="Q2137" s="1" t="s">
        <v>309</v>
      </c>
      <c r="R2137" s="1" t="s">
        <v>204</v>
      </c>
      <c r="S2137">
        <v>2699.991</v>
      </c>
      <c r="T2137" t="str">
        <f>_xlfn.CONCAT(bike_store_customer_order[[#This Row],[first_name]]," ",bike_store_customer_order[[#This Row],[last_name]])</f>
        <v>Armand Whitehead</v>
      </c>
    </row>
    <row r="2138" spans="1:20" x14ac:dyDescent="0.3">
      <c r="A2138">
        <v>94</v>
      </c>
      <c r="B2138" s="1" t="s">
        <v>2864</v>
      </c>
      <c r="C2138" s="1" t="s">
        <v>2569</v>
      </c>
      <c r="D2138" s="1" t="s">
        <v>2865</v>
      </c>
      <c r="E2138" s="1" t="s">
        <v>60</v>
      </c>
      <c r="F2138" s="1" t="s">
        <v>27</v>
      </c>
      <c r="G2138">
        <v>6</v>
      </c>
      <c r="H2138">
        <v>5</v>
      </c>
      <c r="I2138">
        <v>9</v>
      </c>
      <c r="J2138">
        <v>2</v>
      </c>
      <c r="K2138">
        <v>7.0000000000000007E-2</v>
      </c>
      <c r="L2138" s="1" t="s">
        <v>308</v>
      </c>
      <c r="M2138">
        <v>9</v>
      </c>
      <c r="N2138">
        <v>5</v>
      </c>
      <c r="O2138">
        <v>2999.99</v>
      </c>
      <c r="P2138">
        <v>2016</v>
      </c>
      <c r="Q2138" s="1" t="s">
        <v>309</v>
      </c>
      <c r="R2138" s="1" t="s">
        <v>204</v>
      </c>
      <c r="S2138">
        <v>5579.9813999999997</v>
      </c>
      <c r="T2138" t="str">
        <f>_xlfn.CONCAT(bike_store_customer_order[[#This Row],[first_name]]," ",bike_store_customer_order[[#This Row],[last_name]])</f>
        <v>Sharyn Hopkins</v>
      </c>
    </row>
    <row r="2139" spans="1:20" x14ac:dyDescent="0.3">
      <c r="A2139">
        <v>96</v>
      </c>
      <c r="B2139" s="1" t="s">
        <v>3217</v>
      </c>
      <c r="C2139" s="1" t="s">
        <v>586</v>
      </c>
      <c r="D2139" s="1" t="s">
        <v>3218</v>
      </c>
      <c r="E2139" s="1" t="s">
        <v>39</v>
      </c>
      <c r="F2139" s="1" t="s">
        <v>27</v>
      </c>
      <c r="G2139">
        <v>604</v>
      </c>
      <c r="H2139">
        <v>2</v>
      </c>
      <c r="I2139">
        <v>9</v>
      </c>
      <c r="J2139">
        <v>2</v>
      </c>
      <c r="K2139">
        <v>0.2</v>
      </c>
      <c r="L2139" s="1" t="s">
        <v>308</v>
      </c>
      <c r="M2139">
        <v>9</v>
      </c>
      <c r="N2139">
        <v>5</v>
      </c>
      <c r="O2139">
        <v>2999.99</v>
      </c>
      <c r="P2139">
        <v>2016</v>
      </c>
      <c r="Q2139" s="1" t="s">
        <v>309</v>
      </c>
      <c r="R2139" s="1" t="s">
        <v>204</v>
      </c>
      <c r="S2139">
        <v>4799.9839999999995</v>
      </c>
      <c r="T2139" t="str">
        <f>_xlfn.CONCAT(bike_store_customer_order[[#This Row],[first_name]]," ",bike_store_customer_order[[#This Row],[last_name]])</f>
        <v>Floretta Higgins</v>
      </c>
    </row>
    <row r="2140" spans="1:20" x14ac:dyDescent="0.3">
      <c r="A2140">
        <v>199</v>
      </c>
      <c r="B2140" s="1" t="s">
        <v>535</v>
      </c>
      <c r="C2140" s="1" t="s">
        <v>536</v>
      </c>
      <c r="D2140" s="1" t="s">
        <v>537</v>
      </c>
      <c r="E2140" s="1" t="s">
        <v>33</v>
      </c>
      <c r="F2140" s="1" t="s">
        <v>27</v>
      </c>
      <c r="G2140">
        <v>382</v>
      </c>
      <c r="H2140">
        <v>2</v>
      </c>
      <c r="I2140">
        <v>9</v>
      </c>
      <c r="J2140">
        <v>1</v>
      </c>
      <c r="K2140">
        <v>0.1</v>
      </c>
      <c r="L2140" s="1" t="s">
        <v>308</v>
      </c>
      <c r="M2140">
        <v>9</v>
      </c>
      <c r="N2140">
        <v>5</v>
      </c>
      <c r="O2140">
        <v>2999.99</v>
      </c>
      <c r="P2140">
        <v>2016</v>
      </c>
      <c r="Q2140" s="1" t="s">
        <v>309</v>
      </c>
      <c r="R2140" s="1" t="s">
        <v>204</v>
      </c>
      <c r="S2140">
        <v>2699.991</v>
      </c>
      <c r="T2140" t="str">
        <f>_xlfn.CONCAT(bike_store_customer_order[[#This Row],[first_name]]," ",bike_store_customer_order[[#This Row],[last_name]])</f>
        <v>Clelia Workman</v>
      </c>
    </row>
    <row r="2141" spans="1:20" x14ac:dyDescent="0.3">
      <c r="A2141">
        <v>276</v>
      </c>
      <c r="B2141" s="1" t="s">
        <v>894</v>
      </c>
      <c r="C2141" s="1" t="s">
        <v>895</v>
      </c>
      <c r="D2141" s="1" t="s">
        <v>896</v>
      </c>
      <c r="E2141" s="1" t="s">
        <v>83</v>
      </c>
      <c r="F2141" s="1" t="s">
        <v>27</v>
      </c>
      <c r="G2141">
        <v>86</v>
      </c>
      <c r="H2141">
        <v>1</v>
      </c>
      <c r="I2141">
        <v>9</v>
      </c>
      <c r="J2141">
        <v>2</v>
      </c>
      <c r="K2141">
        <v>0.1</v>
      </c>
      <c r="L2141" s="1" t="s">
        <v>308</v>
      </c>
      <c r="M2141">
        <v>9</v>
      </c>
      <c r="N2141">
        <v>5</v>
      </c>
      <c r="O2141">
        <v>2999.99</v>
      </c>
      <c r="P2141">
        <v>2016</v>
      </c>
      <c r="Q2141" s="1" t="s">
        <v>309</v>
      </c>
      <c r="R2141" s="1" t="s">
        <v>204</v>
      </c>
      <c r="S2141">
        <v>5399.982</v>
      </c>
      <c r="T2141" t="str">
        <f>_xlfn.CONCAT(bike_store_customer_order[[#This Row],[first_name]]," ",bike_store_customer_order[[#This Row],[last_name]])</f>
        <v>Lavette Wright</v>
      </c>
    </row>
    <row r="2142" spans="1:20" x14ac:dyDescent="0.3">
      <c r="A2142">
        <v>306</v>
      </c>
      <c r="B2142" s="1" t="s">
        <v>3219</v>
      </c>
      <c r="C2142" s="1" t="s">
        <v>2006</v>
      </c>
      <c r="D2142" s="1" t="s">
        <v>3220</v>
      </c>
      <c r="E2142" s="1" t="s">
        <v>175</v>
      </c>
      <c r="F2142" s="1" t="s">
        <v>27</v>
      </c>
      <c r="G2142">
        <v>105</v>
      </c>
      <c r="H2142">
        <v>3</v>
      </c>
      <c r="I2142">
        <v>9</v>
      </c>
      <c r="J2142">
        <v>1</v>
      </c>
      <c r="K2142">
        <v>0.05</v>
      </c>
      <c r="L2142" s="1" t="s">
        <v>308</v>
      </c>
      <c r="M2142">
        <v>9</v>
      </c>
      <c r="N2142">
        <v>5</v>
      </c>
      <c r="O2142">
        <v>2999.99</v>
      </c>
      <c r="P2142">
        <v>2016</v>
      </c>
      <c r="Q2142" s="1" t="s">
        <v>309</v>
      </c>
      <c r="R2142" s="1" t="s">
        <v>204</v>
      </c>
      <c r="S2142">
        <v>2849.9904999999999</v>
      </c>
      <c r="T2142" t="str">
        <f>_xlfn.CONCAT(bike_store_customer_order[[#This Row],[first_name]]," ",bike_store_customer_order[[#This Row],[last_name]])</f>
        <v>Vikki Erickson</v>
      </c>
    </row>
    <row r="2143" spans="1:20" x14ac:dyDescent="0.3">
      <c r="A2143">
        <v>313</v>
      </c>
      <c r="B2143" s="1" t="s">
        <v>2927</v>
      </c>
      <c r="C2143" s="1" t="s">
        <v>2764</v>
      </c>
      <c r="D2143" s="1" t="s">
        <v>2928</v>
      </c>
      <c r="E2143" s="1" t="s">
        <v>224</v>
      </c>
      <c r="F2143" s="1" t="s">
        <v>27</v>
      </c>
      <c r="G2143">
        <v>542</v>
      </c>
      <c r="H2143">
        <v>2</v>
      </c>
      <c r="I2143">
        <v>9</v>
      </c>
      <c r="J2143">
        <v>1</v>
      </c>
      <c r="K2143">
        <v>0.1</v>
      </c>
      <c r="L2143" s="1" t="s">
        <v>308</v>
      </c>
      <c r="M2143">
        <v>9</v>
      </c>
      <c r="N2143">
        <v>5</v>
      </c>
      <c r="O2143">
        <v>2999.99</v>
      </c>
      <c r="P2143">
        <v>2016</v>
      </c>
      <c r="Q2143" s="1" t="s">
        <v>309</v>
      </c>
      <c r="R2143" s="1" t="s">
        <v>204</v>
      </c>
      <c r="S2143">
        <v>2699.991</v>
      </c>
      <c r="T2143" t="str">
        <f>_xlfn.CONCAT(bike_store_customer_order[[#This Row],[first_name]]," ",bike_store_customer_order[[#This Row],[last_name]])</f>
        <v>Melani Jarvis</v>
      </c>
    </row>
    <row r="2144" spans="1:20" x14ac:dyDescent="0.3">
      <c r="A2144">
        <v>366</v>
      </c>
      <c r="B2144" s="1" t="s">
        <v>3221</v>
      </c>
      <c r="C2144" s="1" t="s">
        <v>750</v>
      </c>
      <c r="D2144" s="1" t="s">
        <v>3222</v>
      </c>
      <c r="E2144" s="1" t="s">
        <v>95</v>
      </c>
      <c r="F2144" s="1" t="s">
        <v>27</v>
      </c>
      <c r="G2144">
        <v>145</v>
      </c>
      <c r="H2144">
        <v>2</v>
      </c>
      <c r="I2144">
        <v>9</v>
      </c>
      <c r="J2144">
        <v>2</v>
      </c>
      <c r="K2144">
        <v>0.1</v>
      </c>
      <c r="L2144" s="1" t="s">
        <v>308</v>
      </c>
      <c r="M2144">
        <v>9</v>
      </c>
      <c r="N2144">
        <v>5</v>
      </c>
      <c r="O2144">
        <v>2999.99</v>
      </c>
      <c r="P2144">
        <v>2016</v>
      </c>
      <c r="Q2144" s="1" t="s">
        <v>309</v>
      </c>
      <c r="R2144" s="1" t="s">
        <v>204</v>
      </c>
      <c r="S2144">
        <v>5399.982</v>
      </c>
      <c r="T2144" t="str">
        <f>_xlfn.CONCAT(bike_store_customer_order[[#This Row],[first_name]]," ",bike_store_customer_order[[#This Row],[last_name]])</f>
        <v>Lavonne Anderson</v>
      </c>
    </row>
    <row r="2145" spans="1:20" x14ac:dyDescent="0.3">
      <c r="A2145">
        <v>396</v>
      </c>
      <c r="B2145" s="1" t="s">
        <v>2387</v>
      </c>
      <c r="C2145" s="1" t="s">
        <v>2388</v>
      </c>
      <c r="D2145" s="1" t="s">
        <v>2389</v>
      </c>
      <c r="E2145" s="1" t="s">
        <v>52</v>
      </c>
      <c r="F2145" s="1" t="s">
        <v>27</v>
      </c>
      <c r="G2145">
        <v>404</v>
      </c>
      <c r="H2145">
        <v>1</v>
      </c>
      <c r="I2145">
        <v>9</v>
      </c>
      <c r="J2145">
        <v>1</v>
      </c>
      <c r="K2145">
        <v>7.0000000000000007E-2</v>
      </c>
      <c r="L2145" s="1" t="s">
        <v>308</v>
      </c>
      <c r="M2145">
        <v>9</v>
      </c>
      <c r="N2145">
        <v>5</v>
      </c>
      <c r="O2145">
        <v>2999.99</v>
      </c>
      <c r="P2145">
        <v>2016</v>
      </c>
      <c r="Q2145" s="1" t="s">
        <v>309</v>
      </c>
      <c r="R2145" s="1" t="s">
        <v>204</v>
      </c>
      <c r="S2145">
        <v>2789.9906999999998</v>
      </c>
      <c r="T2145" t="str">
        <f>_xlfn.CONCAT(bike_store_customer_order[[#This Row],[first_name]]," ",bike_store_customer_order[[#This Row],[last_name]])</f>
        <v>Laverna Hernandez</v>
      </c>
    </row>
    <row r="2146" spans="1:20" x14ac:dyDescent="0.3">
      <c r="A2146">
        <v>411</v>
      </c>
      <c r="B2146" s="1" t="s">
        <v>2390</v>
      </c>
      <c r="C2146" s="1" t="s">
        <v>2391</v>
      </c>
      <c r="D2146" s="1" t="s">
        <v>2392</v>
      </c>
      <c r="E2146" s="1" t="s">
        <v>30</v>
      </c>
      <c r="F2146" s="1" t="s">
        <v>27</v>
      </c>
      <c r="G2146">
        <v>274</v>
      </c>
      <c r="H2146">
        <v>3</v>
      </c>
      <c r="I2146">
        <v>9</v>
      </c>
      <c r="J2146">
        <v>2</v>
      </c>
      <c r="K2146">
        <v>7.0000000000000007E-2</v>
      </c>
      <c r="L2146" s="1" t="s">
        <v>308</v>
      </c>
      <c r="M2146">
        <v>9</v>
      </c>
      <c r="N2146">
        <v>5</v>
      </c>
      <c r="O2146">
        <v>2999.99</v>
      </c>
      <c r="P2146">
        <v>2016</v>
      </c>
      <c r="Q2146" s="1" t="s">
        <v>309</v>
      </c>
      <c r="R2146" s="1" t="s">
        <v>204</v>
      </c>
      <c r="S2146">
        <v>5579.9813999999997</v>
      </c>
      <c r="T2146" t="str">
        <f>_xlfn.CONCAT(bike_store_customer_order[[#This Row],[first_name]]," ",bike_store_customer_order[[#This Row],[last_name]])</f>
        <v>Octavia Case</v>
      </c>
    </row>
    <row r="2147" spans="1:20" x14ac:dyDescent="0.3">
      <c r="A2147">
        <v>421</v>
      </c>
      <c r="B2147" s="1" t="s">
        <v>2127</v>
      </c>
      <c r="C2147" s="1" t="s">
        <v>1492</v>
      </c>
      <c r="D2147" s="1" t="s">
        <v>2128</v>
      </c>
      <c r="E2147" s="1" t="s">
        <v>44</v>
      </c>
      <c r="F2147" s="1" t="s">
        <v>27</v>
      </c>
      <c r="G2147">
        <v>484</v>
      </c>
      <c r="H2147">
        <v>3</v>
      </c>
      <c r="I2147">
        <v>9</v>
      </c>
      <c r="J2147">
        <v>2</v>
      </c>
      <c r="K2147">
        <v>0.05</v>
      </c>
      <c r="L2147" s="1" t="s">
        <v>308</v>
      </c>
      <c r="M2147">
        <v>9</v>
      </c>
      <c r="N2147">
        <v>5</v>
      </c>
      <c r="O2147">
        <v>2999.99</v>
      </c>
      <c r="P2147">
        <v>2016</v>
      </c>
      <c r="Q2147" s="1" t="s">
        <v>309</v>
      </c>
      <c r="R2147" s="1" t="s">
        <v>204</v>
      </c>
      <c r="S2147">
        <v>5699.9809999999998</v>
      </c>
      <c r="T2147" t="str">
        <f>_xlfn.CONCAT(bike_store_customer_order[[#This Row],[first_name]]," ",bike_store_customer_order[[#This Row],[last_name]])</f>
        <v>Iola Rasmussen</v>
      </c>
    </row>
    <row r="2148" spans="1:20" x14ac:dyDescent="0.3">
      <c r="A2148">
        <v>441</v>
      </c>
      <c r="B2148" s="1" t="s">
        <v>2786</v>
      </c>
      <c r="C2148" s="1" t="s">
        <v>2787</v>
      </c>
      <c r="D2148" s="1" t="s">
        <v>2788</v>
      </c>
      <c r="E2148" s="1" t="s">
        <v>70</v>
      </c>
      <c r="F2148" s="1" t="s">
        <v>27</v>
      </c>
      <c r="G2148">
        <v>359</v>
      </c>
      <c r="H2148">
        <v>2</v>
      </c>
      <c r="I2148">
        <v>9</v>
      </c>
      <c r="J2148">
        <v>2</v>
      </c>
      <c r="K2148">
        <v>7.0000000000000007E-2</v>
      </c>
      <c r="L2148" s="1" t="s">
        <v>308</v>
      </c>
      <c r="M2148">
        <v>9</v>
      </c>
      <c r="N2148">
        <v>5</v>
      </c>
      <c r="O2148">
        <v>2999.99</v>
      </c>
      <c r="P2148">
        <v>2016</v>
      </c>
      <c r="Q2148" s="1" t="s">
        <v>309</v>
      </c>
      <c r="R2148" s="1" t="s">
        <v>204</v>
      </c>
      <c r="S2148">
        <v>5579.9813999999997</v>
      </c>
      <c r="T2148" t="str">
        <f>_xlfn.CONCAT(bike_store_customer_order[[#This Row],[first_name]]," ",bike_store_customer_order[[#This Row],[last_name]])</f>
        <v>Dorthea Walker</v>
      </c>
    </row>
    <row r="2149" spans="1:20" x14ac:dyDescent="0.3">
      <c r="A2149">
        <v>682</v>
      </c>
      <c r="B2149" s="1" t="s">
        <v>3223</v>
      </c>
      <c r="C2149" s="1" t="s">
        <v>869</v>
      </c>
      <c r="D2149" s="1" t="s">
        <v>3224</v>
      </c>
      <c r="E2149" s="1" t="s">
        <v>42</v>
      </c>
      <c r="F2149" s="1" t="s">
        <v>27</v>
      </c>
      <c r="G2149">
        <v>265</v>
      </c>
      <c r="H2149">
        <v>1</v>
      </c>
      <c r="I2149">
        <v>9</v>
      </c>
      <c r="J2149">
        <v>2</v>
      </c>
      <c r="K2149">
        <v>0.2</v>
      </c>
      <c r="L2149" s="1" t="s">
        <v>308</v>
      </c>
      <c r="M2149">
        <v>9</v>
      </c>
      <c r="N2149">
        <v>5</v>
      </c>
      <c r="O2149">
        <v>2999.99</v>
      </c>
      <c r="P2149">
        <v>2016</v>
      </c>
      <c r="Q2149" s="1" t="s">
        <v>309</v>
      </c>
      <c r="R2149" s="1" t="s">
        <v>204</v>
      </c>
      <c r="S2149">
        <v>4799.9839999999995</v>
      </c>
      <c r="T2149" t="str">
        <f>_xlfn.CONCAT(bike_store_customer_order[[#This Row],[first_name]]," ",bike_store_customer_order[[#This Row],[last_name]])</f>
        <v>Arnita Thomas</v>
      </c>
    </row>
    <row r="2150" spans="1:20" x14ac:dyDescent="0.3">
      <c r="A2150">
        <v>709</v>
      </c>
      <c r="B2150" s="1" t="s">
        <v>1647</v>
      </c>
      <c r="C2150" s="1" t="s">
        <v>1601</v>
      </c>
      <c r="D2150" s="1" t="s">
        <v>1648</v>
      </c>
      <c r="E2150" s="1" t="s">
        <v>200</v>
      </c>
      <c r="F2150" s="1" t="s">
        <v>27</v>
      </c>
      <c r="G2150">
        <v>486</v>
      </c>
      <c r="H2150">
        <v>1</v>
      </c>
      <c r="I2150">
        <v>9</v>
      </c>
      <c r="J2150">
        <v>1</v>
      </c>
      <c r="K2150">
        <v>7.0000000000000007E-2</v>
      </c>
      <c r="L2150" s="1" t="s">
        <v>308</v>
      </c>
      <c r="M2150">
        <v>9</v>
      </c>
      <c r="N2150">
        <v>5</v>
      </c>
      <c r="O2150">
        <v>2999.99</v>
      </c>
      <c r="P2150">
        <v>2016</v>
      </c>
      <c r="Q2150" s="1" t="s">
        <v>309</v>
      </c>
      <c r="R2150" s="1" t="s">
        <v>204</v>
      </c>
      <c r="S2150">
        <v>2789.9906999999998</v>
      </c>
      <c r="T2150" t="str">
        <f>_xlfn.CONCAT(bike_store_customer_order[[#This Row],[first_name]]," ",bike_store_customer_order[[#This Row],[last_name]])</f>
        <v>Vinnie Chan</v>
      </c>
    </row>
    <row r="2151" spans="1:20" x14ac:dyDescent="0.3">
      <c r="A2151">
        <v>717</v>
      </c>
      <c r="B2151" s="1" t="s">
        <v>2396</v>
      </c>
      <c r="C2151" s="1" t="s">
        <v>2397</v>
      </c>
      <c r="D2151" s="1" t="s">
        <v>2398</v>
      </c>
      <c r="E2151" s="1" t="s">
        <v>96</v>
      </c>
      <c r="F2151" s="1" t="s">
        <v>27</v>
      </c>
      <c r="G2151">
        <v>413</v>
      </c>
      <c r="H2151">
        <v>3</v>
      </c>
      <c r="I2151">
        <v>9</v>
      </c>
      <c r="J2151">
        <v>1</v>
      </c>
      <c r="K2151">
        <v>7.0000000000000007E-2</v>
      </c>
      <c r="L2151" s="1" t="s">
        <v>308</v>
      </c>
      <c r="M2151">
        <v>9</v>
      </c>
      <c r="N2151">
        <v>5</v>
      </c>
      <c r="O2151">
        <v>2999.99</v>
      </c>
      <c r="P2151">
        <v>2016</v>
      </c>
      <c r="Q2151" s="1" t="s">
        <v>309</v>
      </c>
      <c r="R2151" s="1" t="s">
        <v>204</v>
      </c>
      <c r="S2151">
        <v>2789.9906999999998</v>
      </c>
      <c r="T2151" t="str">
        <f>_xlfn.CONCAT(bike_store_customer_order[[#This Row],[first_name]]," ",bike_store_customer_order[[#This Row],[last_name]])</f>
        <v>Kristofer Craig</v>
      </c>
    </row>
    <row r="2152" spans="1:20" x14ac:dyDescent="0.3">
      <c r="A2152">
        <v>726</v>
      </c>
      <c r="B2152" s="1" t="s">
        <v>941</v>
      </c>
      <c r="C2152" s="1" t="s">
        <v>634</v>
      </c>
      <c r="D2152" s="1" t="s">
        <v>942</v>
      </c>
      <c r="E2152" s="1" t="s">
        <v>92</v>
      </c>
      <c r="F2152" s="1" t="s">
        <v>27</v>
      </c>
      <c r="G2152">
        <v>434</v>
      </c>
      <c r="H2152">
        <v>3</v>
      </c>
      <c r="I2152">
        <v>9</v>
      </c>
      <c r="J2152">
        <v>1</v>
      </c>
      <c r="K2152">
        <v>0.2</v>
      </c>
      <c r="L2152" s="1" t="s">
        <v>308</v>
      </c>
      <c r="M2152">
        <v>9</v>
      </c>
      <c r="N2152">
        <v>5</v>
      </c>
      <c r="O2152">
        <v>2999.99</v>
      </c>
      <c r="P2152">
        <v>2016</v>
      </c>
      <c r="Q2152" s="1" t="s">
        <v>309</v>
      </c>
      <c r="R2152" s="1" t="s">
        <v>204</v>
      </c>
      <c r="S2152">
        <v>2399.9919999999997</v>
      </c>
      <c r="T2152" t="str">
        <f>_xlfn.CONCAT(bike_store_customer_order[[#This Row],[first_name]]," ",bike_store_customer_order[[#This Row],[last_name]])</f>
        <v>Rochell Cantrell</v>
      </c>
    </row>
    <row r="2153" spans="1:20" x14ac:dyDescent="0.3">
      <c r="A2153">
        <v>806</v>
      </c>
      <c r="B2153" s="1" t="s">
        <v>1488</v>
      </c>
      <c r="C2153" s="1" t="s">
        <v>2278</v>
      </c>
      <c r="D2153" s="1" t="s">
        <v>2279</v>
      </c>
      <c r="E2153" s="1" t="s">
        <v>173</v>
      </c>
      <c r="F2153" s="1" t="s">
        <v>27</v>
      </c>
      <c r="G2153">
        <v>342</v>
      </c>
      <c r="H2153">
        <v>2</v>
      </c>
      <c r="I2153">
        <v>9</v>
      </c>
      <c r="J2153">
        <v>1</v>
      </c>
      <c r="K2153">
        <v>0.2</v>
      </c>
      <c r="L2153" s="1" t="s">
        <v>308</v>
      </c>
      <c r="M2153">
        <v>9</v>
      </c>
      <c r="N2153">
        <v>5</v>
      </c>
      <c r="O2153">
        <v>2999.99</v>
      </c>
      <c r="P2153">
        <v>2016</v>
      </c>
      <c r="Q2153" s="1" t="s">
        <v>309</v>
      </c>
      <c r="R2153" s="1" t="s">
        <v>204</v>
      </c>
      <c r="S2153">
        <v>2399.9919999999997</v>
      </c>
      <c r="T2153" t="str">
        <f>_xlfn.CONCAT(bike_store_customer_order[[#This Row],[first_name]]," ",bike_store_customer_order[[#This Row],[last_name]])</f>
        <v>Reyes Merritt</v>
      </c>
    </row>
    <row r="2154" spans="1:20" x14ac:dyDescent="0.3">
      <c r="A2154">
        <v>894</v>
      </c>
      <c r="B2154" s="1" t="s">
        <v>2411</v>
      </c>
      <c r="C2154" s="1" t="s">
        <v>2412</v>
      </c>
      <c r="D2154" s="1" t="s">
        <v>2413</v>
      </c>
      <c r="E2154" s="1" t="s">
        <v>33</v>
      </c>
      <c r="F2154" s="1" t="s">
        <v>27</v>
      </c>
      <c r="G2154">
        <v>565</v>
      </c>
      <c r="H2154">
        <v>3</v>
      </c>
      <c r="I2154">
        <v>9</v>
      </c>
      <c r="J2154">
        <v>1</v>
      </c>
      <c r="K2154">
        <v>0.05</v>
      </c>
      <c r="L2154" s="1" t="s">
        <v>308</v>
      </c>
      <c r="M2154">
        <v>9</v>
      </c>
      <c r="N2154">
        <v>5</v>
      </c>
      <c r="O2154">
        <v>2999.99</v>
      </c>
      <c r="P2154">
        <v>2016</v>
      </c>
      <c r="Q2154" s="1" t="s">
        <v>309</v>
      </c>
      <c r="R2154" s="1" t="s">
        <v>204</v>
      </c>
      <c r="S2154">
        <v>2849.9904999999999</v>
      </c>
      <c r="T2154" t="str">
        <f>_xlfn.CONCAT(bike_store_customer_order[[#This Row],[first_name]]," ",bike_store_customer_order[[#This Row],[last_name]])</f>
        <v>Nathaniel Richard</v>
      </c>
    </row>
    <row r="2155" spans="1:20" x14ac:dyDescent="0.3">
      <c r="A2155">
        <v>954</v>
      </c>
      <c r="B2155" s="1" t="s">
        <v>2941</v>
      </c>
      <c r="C2155" s="1" t="s">
        <v>2942</v>
      </c>
      <c r="D2155" s="1" t="s">
        <v>2943</v>
      </c>
      <c r="E2155" s="1" t="s">
        <v>31</v>
      </c>
      <c r="F2155" s="1" t="s">
        <v>27</v>
      </c>
      <c r="G2155">
        <v>379</v>
      </c>
      <c r="H2155">
        <v>1</v>
      </c>
      <c r="I2155">
        <v>9</v>
      </c>
      <c r="J2155">
        <v>1</v>
      </c>
      <c r="K2155">
        <v>7.0000000000000007E-2</v>
      </c>
      <c r="L2155" s="1" t="s">
        <v>308</v>
      </c>
      <c r="M2155">
        <v>9</v>
      </c>
      <c r="N2155">
        <v>5</v>
      </c>
      <c r="O2155">
        <v>2999.99</v>
      </c>
      <c r="P2155">
        <v>2016</v>
      </c>
      <c r="Q2155" s="1" t="s">
        <v>309</v>
      </c>
      <c r="R2155" s="1" t="s">
        <v>204</v>
      </c>
      <c r="S2155">
        <v>2789.9906999999998</v>
      </c>
      <c r="T2155" t="str">
        <f>_xlfn.CONCAT(bike_store_customer_order[[#This Row],[first_name]]," ",bike_store_customer_order[[#This Row],[last_name]])</f>
        <v>Hassan Nash</v>
      </c>
    </row>
    <row r="2156" spans="1:20" x14ac:dyDescent="0.3">
      <c r="A2156">
        <v>1019</v>
      </c>
      <c r="B2156" s="1" t="s">
        <v>1333</v>
      </c>
      <c r="C2156" s="1" t="s">
        <v>1334</v>
      </c>
      <c r="D2156" s="1" t="s">
        <v>1335</v>
      </c>
      <c r="E2156" s="1" t="s">
        <v>120</v>
      </c>
      <c r="F2156" s="1" t="s">
        <v>27</v>
      </c>
      <c r="G2156">
        <v>314</v>
      </c>
      <c r="H2156">
        <v>2</v>
      </c>
      <c r="I2156">
        <v>9</v>
      </c>
      <c r="J2156">
        <v>1</v>
      </c>
      <c r="K2156">
        <v>0.05</v>
      </c>
      <c r="L2156" s="1" t="s">
        <v>308</v>
      </c>
      <c r="M2156">
        <v>9</v>
      </c>
      <c r="N2156">
        <v>5</v>
      </c>
      <c r="O2156">
        <v>2999.99</v>
      </c>
      <c r="P2156">
        <v>2016</v>
      </c>
      <c r="Q2156" s="1" t="s">
        <v>309</v>
      </c>
      <c r="R2156" s="1" t="s">
        <v>204</v>
      </c>
      <c r="S2156">
        <v>2849.9904999999999</v>
      </c>
      <c r="T2156" t="str">
        <f>_xlfn.CONCAT(bike_store_customer_order[[#This Row],[first_name]]," ",bike_store_customer_order[[#This Row],[last_name]])</f>
        <v>Janie Herrera</v>
      </c>
    </row>
    <row r="2157" spans="1:20" x14ac:dyDescent="0.3">
      <c r="A2157">
        <v>1055</v>
      </c>
      <c r="B2157" s="1" t="s">
        <v>3225</v>
      </c>
      <c r="C2157" s="1" t="s">
        <v>3226</v>
      </c>
      <c r="D2157" s="1" t="s">
        <v>3227</v>
      </c>
      <c r="E2157" s="1" t="s">
        <v>224</v>
      </c>
      <c r="F2157" s="1" t="s">
        <v>27</v>
      </c>
      <c r="G2157">
        <v>455</v>
      </c>
      <c r="H2157">
        <v>1</v>
      </c>
      <c r="I2157">
        <v>9</v>
      </c>
      <c r="J2157">
        <v>1</v>
      </c>
      <c r="K2157">
        <v>0.05</v>
      </c>
      <c r="L2157" s="1" t="s">
        <v>308</v>
      </c>
      <c r="M2157">
        <v>9</v>
      </c>
      <c r="N2157">
        <v>5</v>
      </c>
      <c r="O2157">
        <v>2999.99</v>
      </c>
      <c r="P2157">
        <v>2016</v>
      </c>
      <c r="Q2157" s="1" t="s">
        <v>309</v>
      </c>
      <c r="R2157" s="1" t="s">
        <v>204</v>
      </c>
      <c r="S2157">
        <v>2849.9904999999999</v>
      </c>
      <c r="T2157" t="str">
        <f>_xlfn.CONCAT(bike_store_customer_order[[#This Row],[first_name]]," ",bike_store_customer_order[[#This Row],[last_name]])</f>
        <v>Hildegarde Christensen</v>
      </c>
    </row>
    <row r="2158" spans="1:20" x14ac:dyDescent="0.3">
      <c r="A2158">
        <v>1112</v>
      </c>
      <c r="B2158" s="1" t="s">
        <v>131</v>
      </c>
      <c r="C2158" s="1" t="s">
        <v>1492</v>
      </c>
      <c r="D2158" s="1" t="s">
        <v>2947</v>
      </c>
      <c r="E2158" s="1" t="s">
        <v>202</v>
      </c>
      <c r="F2158" s="1" t="s">
        <v>27</v>
      </c>
      <c r="G2158">
        <v>334</v>
      </c>
      <c r="H2158">
        <v>2</v>
      </c>
      <c r="I2158">
        <v>9</v>
      </c>
      <c r="J2158">
        <v>1</v>
      </c>
      <c r="K2158">
        <v>0.05</v>
      </c>
      <c r="L2158" s="1" t="s">
        <v>308</v>
      </c>
      <c r="M2158">
        <v>9</v>
      </c>
      <c r="N2158">
        <v>5</v>
      </c>
      <c r="O2158">
        <v>2999.99</v>
      </c>
      <c r="P2158">
        <v>2016</v>
      </c>
      <c r="Q2158" s="1" t="s">
        <v>309</v>
      </c>
      <c r="R2158" s="1" t="s">
        <v>204</v>
      </c>
      <c r="S2158">
        <v>2849.9904999999999</v>
      </c>
      <c r="T2158" t="str">
        <f>_xlfn.CONCAT(bike_store_customer_order[[#This Row],[first_name]]," ",bike_store_customer_order[[#This Row],[last_name]])</f>
        <v>Hollis Rasmussen</v>
      </c>
    </row>
    <row r="2159" spans="1:20" x14ac:dyDescent="0.3">
      <c r="A2159">
        <v>1119</v>
      </c>
      <c r="B2159" s="1" t="s">
        <v>2288</v>
      </c>
      <c r="C2159" s="1" t="s">
        <v>2289</v>
      </c>
      <c r="D2159" s="1" t="s">
        <v>2290</v>
      </c>
      <c r="E2159" s="1" t="s">
        <v>162</v>
      </c>
      <c r="F2159" s="1" t="s">
        <v>27</v>
      </c>
      <c r="G2159">
        <v>627</v>
      </c>
      <c r="H2159">
        <v>2</v>
      </c>
      <c r="I2159">
        <v>9</v>
      </c>
      <c r="J2159">
        <v>2</v>
      </c>
      <c r="K2159">
        <v>0.2</v>
      </c>
      <c r="L2159" s="1" t="s">
        <v>308</v>
      </c>
      <c r="M2159">
        <v>9</v>
      </c>
      <c r="N2159">
        <v>5</v>
      </c>
      <c r="O2159">
        <v>2999.99</v>
      </c>
      <c r="P2159">
        <v>2016</v>
      </c>
      <c r="Q2159" s="1" t="s">
        <v>309</v>
      </c>
      <c r="R2159" s="1" t="s">
        <v>204</v>
      </c>
      <c r="S2159">
        <v>4799.9839999999995</v>
      </c>
      <c r="T2159" t="str">
        <f>_xlfn.CONCAT(bike_store_customer_order[[#This Row],[first_name]]," ",bike_store_customer_order[[#This Row],[last_name]])</f>
        <v>Tora Dunlap</v>
      </c>
    </row>
    <row r="2160" spans="1:20" x14ac:dyDescent="0.3">
      <c r="A2160">
        <v>1141</v>
      </c>
      <c r="B2160" s="1" t="s">
        <v>636</v>
      </c>
      <c r="C2160" s="1" t="s">
        <v>637</v>
      </c>
      <c r="D2160" s="1" t="s">
        <v>638</v>
      </c>
      <c r="E2160" s="1" t="s">
        <v>68</v>
      </c>
      <c r="F2160" s="1" t="s">
        <v>27</v>
      </c>
      <c r="G2160">
        <v>318</v>
      </c>
      <c r="H2160">
        <v>3</v>
      </c>
      <c r="I2160">
        <v>9</v>
      </c>
      <c r="J2160">
        <v>1</v>
      </c>
      <c r="K2160">
        <v>0.05</v>
      </c>
      <c r="L2160" s="1" t="s">
        <v>308</v>
      </c>
      <c r="M2160">
        <v>9</v>
      </c>
      <c r="N2160">
        <v>5</v>
      </c>
      <c r="O2160">
        <v>2999.99</v>
      </c>
      <c r="P2160">
        <v>2016</v>
      </c>
      <c r="Q2160" s="1" t="s">
        <v>309</v>
      </c>
      <c r="R2160" s="1" t="s">
        <v>204</v>
      </c>
      <c r="S2160">
        <v>2849.9904999999999</v>
      </c>
      <c r="T2160" t="str">
        <f>_xlfn.CONCAT(bike_store_customer_order[[#This Row],[first_name]]," ",bike_store_customer_order[[#This Row],[last_name]])</f>
        <v>Mallie Osborn</v>
      </c>
    </row>
    <row r="2161" spans="1:20" x14ac:dyDescent="0.3">
      <c r="A2161">
        <v>1144</v>
      </c>
      <c r="B2161" s="1" t="s">
        <v>982</v>
      </c>
      <c r="C2161" s="1" t="s">
        <v>983</v>
      </c>
      <c r="D2161" s="1" t="s">
        <v>984</v>
      </c>
      <c r="E2161" s="1" t="s">
        <v>132</v>
      </c>
      <c r="F2161" s="1" t="s">
        <v>27</v>
      </c>
      <c r="G2161">
        <v>539</v>
      </c>
      <c r="H2161">
        <v>1</v>
      </c>
      <c r="I2161">
        <v>9</v>
      </c>
      <c r="J2161">
        <v>2</v>
      </c>
      <c r="K2161">
        <v>0.1</v>
      </c>
      <c r="L2161" s="1" t="s">
        <v>308</v>
      </c>
      <c r="M2161">
        <v>9</v>
      </c>
      <c r="N2161">
        <v>5</v>
      </c>
      <c r="O2161">
        <v>2999.99</v>
      </c>
      <c r="P2161">
        <v>2016</v>
      </c>
      <c r="Q2161" s="1" t="s">
        <v>309</v>
      </c>
      <c r="R2161" s="1" t="s">
        <v>204</v>
      </c>
      <c r="S2161">
        <v>5399.982</v>
      </c>
      <c r="T2161" t="str">
        <f>_xlfn.CONCAT(bike_store_customer_order[[#This Row],[first_name]]," ",bike_store_customer_order[[#This Row],[last_name]])</f>
        <v>Jewel Sparks</v>
      </c>
    </row>
    <row r="2162" spans="1:20" x14ac:dyDescent="0.3">
      <c r="A2162">
        <v>1151</v>
      </c>
      <c r="B2162" s="1" t="s">
        <v>2161</v>
      </c>
      <c r="C2162" s="1" t="s">
        <v>1488</v>
      </c>
      <c r="D2162" s="1" t="s">
        <v>2162</v>
      </c>
      <c r="E2162" s="1" t="s">
        <v>59</v>
      </c>
      <c r="F2162" s="1" t="s">
        <v>27</v>
      </c>
      <c r="G2162">
        <v>410</v>
      </c>
      <c r="H2162">
        <v>2</v>
      </c>
      <c r="I2162">
        <v>9</v>
      </c>
      <c r="J2162">
        <v>2</v>
      </c>
      <c r="K2162">
        <v>0.05</v>
      </c>
      <c r="L2162" s="1" t="s">
        <v>308</v>
      </c>
      <c r="M2162">
        <v>9</v>
      </c>
      <c r="N2162">
        <v>5</v>
      </c>
      <c r="O2162">
        <v>2999.99</v>
      </c>
      <c r="P2162">
        <v>2016</v>
      </c>
      <c r="Q2162" s="1" t="s">
        <v>309</v>
      </c>
      <c r="R2162" s="1" t="s">
        <v>204</v>
      </c>
      <c r="S2162">
        <v>5699.9809999999998</v>
      </c>
      <c r="T2162" t="str">
        <f>_xlfn.CONCAT(bike_store_customer_order[[#This Row],[first_name]]," ",bike_store_customer_order[[#This Row],[last_name]])</f>
        <v>Herminia Reyes</v>
      </c>
    </row>
    <row r="2163" spans="1:20" x14ac:dyDescent="0.3">
      <c r="A2163">
        <v>1159</v>
      </c>
      <c r="B2163" s="1" t="s">
        <v>2899</v>
      </c>
      <c r="C2163" s="1" t="s">
        <v>2198</v>
      </c>
      <c r="D2163" s="1" t="s">
        <v>2900</v>
      </c>
      <c r="E2163" s="1" t="s">
        <v>58</v>
      </c>
      <c r="F2163" s="1" t="s">
        <v>27</v>
      </c>
      <c r="G2163">
        <v>613</v>
      </c>
      <c r="H2163">
        <v>1</v>
      </c>
      <c r="I2163">
        <v>9</v>
      </c>
      <c r="J2163">
        <v>2</v>
      </c>
      <c r="K2163">
        <v>0.1</v>
      </c>
      <c r="L2163" s="1" t="s">
        <v>308</v>
      </c>
      <c r="M2163">
        <v>9</v>
      </c>
      <c r="N2163">
        <v>5</v>
      </c>
      <c r="O2163">
        <v>2999.99</v>
      </c>
      <c r="P2163">
        <v>2016</v>
      </c>
      <c r="Q2163" s="1" t="s">
        <v>309</v>
      </c>
      <c r="R2163" s="1" t="s">
        <v>204</v>
      </c>
      <c r="S2163">
        <v>5399.982</v>
      </c>
      <c r="T2163" t="str">
        <f>_xlfn.CONCAT(bike_store_customer_order[[#This Row],[first_name]]," ",bike_store_customer_order[[#This Row],[last_name]])</f>
        <v>Charlene Norris</v>
      </c>
    </row>
    <row r="2164" spans="1:20" x14ac:dyDescent="0.3">
      <c r="A2164">
        <v>1205</v>
      </c>
      <c r="B2164" s="1" t="s">
        <v>2949</v>
      </c>
      <c r="C2164" s="1" t="s">
        <v>2665</v>
      </c>
      <c r="D2164" s="1" t="s">
        <v>2950</v>
      </c>
      <c r="E2164" s="1" t="s">
        <v>41</v>
      </c>
      <c r="F2164" s="1" t="s">
        <v>27</v>
      </c>
      <c r="G2164">
        <v>300</v>
      </c>
      <c r="H2164">
        <v>2</v>
      </c>
      <c r="I2164">
        <v>9</v>
      </c>
      <c r="J2164">
        <v>2</v>
      </c>
      <c r="K2164">
        <v>0.1</v>
      </c>
      <c r="L2164" s="1" t="s">
        <v>308</v>
      </c>
      <c r="M2164">
        <v>9</v>
      </c>
      <c r="N2164">
        <v>5</v>
      </c>
      <c r="O2164">
        <v>2999.99</v>
      </c>
      <c r="P2164">
        <v>2016</v>
      </c>
      <c r="Q2164" s="1" t="s">
        <v>309</v>
      </c>
      <c r="R2164" s="1" t="s">
        <v>204</v>
      </c>
      <c r="S2164">
        <v>5399.982</v>
      </c>
      <c r="T2164" t="str">
        <f>_xlfn.CONCAT(bike_store_customer_order[[#This Row],[first_name]]," ",bike_store_customer_order[[#This Row],[last_name]])</f>
        <v>Emmaline Huber</v>
      </c>
    </row>
    <row r="2165" spans="1:20" x14ac:dyDescent="0.3">
      <c r="A2165">
        <v>1227</v>
      </c>
      <c r="B2165" s="1" t="s">
        <v>3228</v>
      </c>
      <c r="C2165" s="1" t="s">
        <v>3062</v>
      </c>
      <c r="D2165" s="1" t="s">
        <v>3229</v>
      </c>
      <c r="E2165" s="1" t="s">
        <v>43</v>
      </c>
      <c r="F2165" s="1" t="s">
        <v>27</v>
      </c>
      <c r="G2165">
        <v>276</v>
      </c>
      <c r="H2165">
        <v>3</v>
      </c>
      <c r="I2165">
        <v>9</v>
      </c>
      <c r="J2165">
        <v>2</v>
      </c>
      <c r="K2165">
        <v>7.0000000000000007E-2</v>
      </c>
      <c r="L2165" s="1" t="s">
        <v>308</v>
      </c>
      <c r="M2165">
        <v>9</v>
      </c>
      <c r="N2165">
        <v>5</v>
      </c>
      <c r="O2165">
        <v>2999.99</v>
      </c>
      <c r="P2165">
        <v>2016</v>
      </c>
      <c r="Q2165" s="1" t="s">
        <v>309</v>
      </c>
      <c r="R2165" s="1" t="s">
        <v>204</v>
      </c>
      <c r="S2165">
        <v>5579.9813999999997</v>
      </c>
      <c r="T2165" t="str">
        <f>_xlfn.CONCAT(bike_store_customer_order[[#This Row],[first_name]]," ",bike_store_customer_order[[#This Row],[last_name]])</f>
        <v>Magali Dixon</v>
      </c>
    </row>
    <row r="2166" spans="1:20" x14ac:dyDescent="0.3">
      <c r="A2166">
        <v>1245</v>
      </c>
      <c r="B2166" s="1" t="s">
        <v>2431</v>
      </c>
      <c r="C2166" s="1" t="s">
        <v>971</v>
      </c>
      <c r="D2166" s="1" t="s">
        <v>2432</v>
      </c>
      <c r="E2166" s="1" t="s">
        <v>142</v>
      </c>
      <c r="F2166" s="1" t="s">
        <v>27</v>
      </c>
      <c r="G2166">
        <v>296</v>
      </c>
      <c r="H2166">
        <v>4</v>
      </c>
      <c r="I2166">
        <v>9</v>
      </c>
      <c r="J2166">
        <v>1</v>
      </c>
      <c r="K2166">
        <v>0.2</v>
      </c>
      <c r="L2166" s="1" t="s">
        <v>308</v>
      </c>
      <c r="M2166">
        <v>9</v>
      </c>
      <c r="N2166">
        <v>5</v>
      </c>
      <c r="O2166">
        <v>2999.99</v>
      </c>
      <c r="P2166">
        <v>2016</v>
      </c>
      <c r="Q2166" s="1" t="s">
        <v>309</v>
      </c>
      <c r="R2166" s="1" t="s">
        <v>204</v>
      </c>
      <c r="S2166">
        <v>2399.9919999999997</v>
      </c>
      <c r="T2166" t="str">
        <f>_xlfn.CONCAT(bike_store_customer_order[[#This Row],[first_name]]," ",bike_store_customer_order[[#This Row],[last_name]])</f>
        <v>Gabriela Warren</v>
      </c>
    </row>
    <row r="2167" spans="1:20" x14ac:dyDescent="0.3">
      <c r="A2167">
        <v>1248</v>
      </c>
      <c r="B2167" s="1" t="s">
        <v>3230</v>
      </c>
      <c r="C2167" s="1" t="s">
        <v>1687</v>
      </c>
      <c r="D2167" s="1" t="s">
        <v>3231</v>
      </c>
      <c r="E2167" s="1" t="s">
        <v>92</v>
      </c>
      <c r="F2167" s="1" t="s">
        <v>27</v>
      </c>
      <c r="G2167">
        <v>557</v>
      </c>
      <c r="H2167">
        <v>1</v>
      </c>
      <c r="I2167">
        <v>9</v>
      </c>
      <c r="J2167">
        <v>2</v>
      </c>
      <c r="K2167">
        <v>0.1</v>
      </c>
      <c r="L2167" s="1" t="s">
        <v>308</v>
      </c>
      <c r="M2167">
        <v>9</v>
      </c>
      <c r="N2167">
        <v>5</v>
      </c>
      <c r="O2167">
        <v>2999.99</v>
      </c>
      <c r="P2167">
        <v>2016</v>
      </c>
      <c r="Q2167" s="1" t="s">
        <v>309</v>
      </c>
      <c r="R2167" s="1" t="s">
        <v>204</v>
      </c>
      <c r="S2167">
        <v>5399.982</v>
      </c>
      <c r="T2167" t="str">
        <f>_xlfn.CONCAT(bike_store_customer_order[[#This Row],[first_name]]," ",bike_store_customer_order[[#This Row],[last_name]])</f>
        <v>Bethany Herring</v>
      </c>
    </row>
    <row r="2168" spans="1:20" x14ac:dyDescent="0.3">
      <c r="A2168">
        <v>1263</v>
      </c>
      <c r="B2168" s="1" t="s">
        <v>3232</v>
      </c>
      <c r="C2168" s="1" t="s">
        <v>3233</v>
      </c>
      <c r="D2168" s="1" t="s">
        <v>3234</v>
      </c>
      <c r="E2168" s="1" t="s">
        <v>88</v>
      </c>
      <c r="F2168" s="1" t="s">
        <v>27</v>
      </c>
      <c r="G2168">
        <v>315</v>
      </c>
      <c r="H2168">
        <v>2</v>
      </c>
      <c r="I2168">
        <v>9</v>
      </c>
      <c r="J2168">
        <v>1</v>
      </c>
      <c r="K2168">
        <v>0.1</v>
      </c>
      <c r="L2168" s="1" t="s">
        <v>308</v>
      </c>
      <c r="M2168">
        <v>9</v>
      </c>
      <c r="N2168">
        <v>5</v>
      </c>
      <c r="O2168">
        <v>2999.99</v>
      </c>
      <c r="P2168">
        <v>2016</v>
      </c>
      <c r="Q2168" s="1" t="s">
        <v>309</v>
      </c>
      <c r="R2168" s="1" t="s">
        <v>204</v>
      </c>
      <c r="S2168">
        <v>2699.991</v>
      </c>
      <c r="T2168" t="str">
        <f>_xlfn.CONCAT(bike_store_customer_order[[#This Row],[first_name]]," ",bike_store_customer_order[[#This Row],[last_name]])</f>
        <v>Rufina Chandler</v>
      </c>
    </row>
    <row r="2169" spans="1:20" x14ac:dyDescent="0.3">
      <c r="A2169">
        <v>1295</v>
      </c>
      <c r="B2169" s="1" t="s">
        <v>2167</v>
      </c>
      <c r="C2169" s="1" t="s">
        <v>2168</v>
      </c>
      <c r="D2169" s="1" t="s">
        <v>2169</v>
      </c>
      <c r="E2169" s="1" t="s">
        <v>136</v>
      </c>
      <c r="F2169" s="1" t="s">
        <v>27</v>
      </c>
      <c r="G2169">
        <v>400</v>
      </c>
      <c r="H2169">
        <v>2</v>
      </c>
      <c r="I2169">
        <v>9</v>
      </c>
      <c r="J2169">
        <v>1</v>
      </c>
      <c r="K2169">
        <v>0.2</v>
      </c>
      <c r="L2169" s="1" t="s">
        <v>308</v>
      </c>
      <c r="M2169">
        <v>9</v>
      </c>
      <c r="N2169">
        <v>5</v>
      </c>
      <c r="O2169">
        <v>2999.99</v>
      </c>
      <c r="P2169">
        <v>2016</v>
      </c>
      <c r="Q2169" s="1" t="s">
        <v>309</v>
      </c>
      <c r="R2169" s="1" t="s">
        <v>204</v>
      </c>
      <c r="S2169">
        <v>2399.9919999999997</v>
      </c>
      <c r="T2169" t="str">
        <f>_xlfn.CONCAT(bike_store_customer_order[[#This Row],[first_name]]," ",bike_store_customer_order[[#This Row],[last_name]])</f>
        <v>Alline Beasley</v>
      </c>
    </row>
    <row r="2170" spans="1:20" x14ac:dyDescent="0.3">
      <c r="A2170">
        <v>1321</v>
      </c>
      <c r="B2170" s="1" t="s">
        <v>3235</v>
      </c>
      <c r="C2170" s="1" t="s">
        <v>3236</v>
      </c>
      <c r="D2170" s="1" t="s">
        <v>3237</v>
      </c>
      <c r="E2170" s="1" t="s">
        <v>171</v>
      </c>
      <c r="F2170" s="1" t="s">
        <v>27</v>
      </c>
      <c r="G2170">
        <v>36</v>
      </c>
      <c r="H2170">
        <v>1</v>
      </c>
      <c r="I2170">
        <v>9</v>
      </c>
      <c r="J2170">
        <v>1</v>
      </c>
      <c r="K2170">
        <v>7.0000000000000007E-2</v>
      </c>
      <c r="L2170" s="1" t="s">
        <v>308</v>
      </c>
      <c r="M2170">
        <v>9</v>
      </c>
      <c r="N2170">
        <v>5</v>
      </c>
      <c r="O2170">
        <v>2999.99</v>
      </c>
      <c r="P2170">
        <v>2016</v>
      </c>
      <c r="Q2170" s="1" t="s">
        <v>309</v>
      </c>
      <c r="R2170" s="1" t="s">
        <v>204</v>
      </c>
      <c r="S2170">
        <v>2789.9906999999998</v>
      </c>
      <c r="T2170" t="str">
        <f>_xlfn.CONCAT(bike_store_customer_order[[#This Row],[first_name]]," ",bike_store_customer_order[[#This Row],[last_name]])</f>
        <v>Shantel Gregory</v>
      </c>
    </row>
    <row r="2171" spans="1:20" x14ac:dyDescent="0.3">
      <c r="A2171">
        <v>1322</v>
      </c>
      <c r="B2171" s="1" t="s">
        <v>3238</v>
      </c>
      <c r="C2171" s="1" t="s">
        <v>3239</v>
      </c>
      <c r="D2171" s="1" t="s">
        <v>3240</v>
      </c>
      <c r="E2171" s="1" t="s">
        <v>138</v>
      </c>
      <c r="F2171" s="1" t="s">
        <v>27</v>
      </c>
      <c r="G2171">
        <v>263</v>
      </c>
      <c r="H2171">
        <v>1</v>
      </c>
      <c r="I2171">
        <v>9</v>
      </c>
      <c r="J2171">
        <v>1</v>
      </c>
      <c r="K2171">
        <v>7.0000000000000007E-2</v>
      </c>
      <c r="L2171" s="1" t="s">
        <v>308</v>
      </c>
      <c r="M2171">
        <v>9</v>
      </c>
      <c r="N2171">
        <v>5</v>
      </c>
      <c r="O2171">
        <v>2999.99</v>
      </c>
      <c r="P2171">
        <v>2016</v>
      </c>
      <c r="Q2171" s="1" t="s">
        <v>309</v>
      </c>
      <c r="R2171" s="1" t="s">
        <v>204</v>
      </c>
      <c r="S2171">
        <v>2789.9906999999998</v>
      </c>
      <c r="T2171" t="str">
        <f>_xlfn.CONCAT(bike_store_customer_order[[#This Row],[first_name]]," ",bike_store_customer_order[[#This Row],[last_name]])</f>
        <v>Ai Forbes</v>
      </c>
    </row>
    <row r="2172" spans="1:20" x14ac:dyDescent="0.3">
      <c r="A2172">
        <v>1365</v>
      </c>
      <c r="B2172" s="1" t="s">
        <v>1866</v>
      </c>
      <c r="C2172" s="1" t="s">
        <v>821</v>
      </c>
      <c r="D2172" s="1" t="s">
        <v>3241</v>
      </c>
      <c r="E2172" s="1" t="s">
        <v>169</v>
      </c>
      <c r="F2172" s="1" t="s">
        <v>27</v>
      </c>
      <c r="G2172">
        <v>126</v>
      </c>
      <c r="H2172">
        <v>1</v>
      </c>
      <c r="I2172">
        <v>9</v>
      </c>
      <c r="J2172">
        <v>2</v>
      </c>
      <c r="K2172">
        <v>0.05</v>
      </c>
      <c r="L2172" s="1" t="s">
        <v>308</v>
      </c>
      <c r="M2172">
        <v>9</v>
      </c>
      <c r="N2172">
        <v>5</v>
      </c>
      <c r="O2172">
        <v>2999.99</v>
      </c>
      <c r="P2172">
        <v>2016</v>
      </c>
      <c r="Q2172" s="1" t="s">
        <v>309</v>
      </c>
      <c r="R2172" s="1" t="s">
        <v>204</v>
      </c>
      <c r="S2172">
        <v>5699.9809999999998</v>
      </c>
      <c r="T2172" t="str">
        <f>_xlfn.CONCAT(bike_store_customer_order[[#This Row],[first_name]]," ",bike_store_customer_order[[#This Row],[last_name]])</f>
        <v>Shenna Espinoza</v>
      </c>
    </row>
    <row r="2173" spans="1:20" x14ac:dyDescent="0.3">
      <c r="A2173">
        <v>1376</v>
      </c>
      <c r="B2173" s="1" t="s">
        <v>666</v>
      </c>
      <c r="C2173" s="1" t="s">
        <v>667</v>
      </c>
      <c r="D2173" s="1" t="s">
        <v>668</v>
      </c>
      <c r="E2173" s="1" t="s">
        <v>70</v>
      </c>
      <c r="F2173" s="1" t="s">
        <v>27</v>
      </c>
      <c r="G2173">
        <v>248</v>
      </c>
      <c r="H2173">
        <v>4</v>
      </c>
      <c r="I2173">
        <v>9</v>
      </c>
      <c r="J2173">
        <v>1</v>
      </c>
      <c r="K2173">
        <v>0.2</v>
      </c>
      <c r="L2173" s="1" t="s">
        <v>308</v>
      </c>
      <c r="M2173">
        <v>9</v>
      </c>
      <c r="N2173">
        <v>5</v>
      </c>
      <c r="O2173">
        <v>2999.99</v>
      </c>
      <c r="P2173">
        <v>2016</v>
      </c>
      <c r="Q2173" s="1" t="s">
        <v>309</v>
      </c>
      <c r="R2173" s="1" t="s">
        <v>204</v>
      </c>
      <c r="S2173">
        <v>2399.9919999999997</v>
      </c>
      <c r="T2173" t="str">
        <f>_xlfn.CONCAT(bike_store_customer_order[[#This Row],[first_name]]," ",bike_store_customer_order[[#This Row],[last_name]])</f>
        <v>Kimberley Reynolds</v>
      </c>
    </row>
    <row r="2174" spans="1:20" x14ac:dyDescent="0.3">
      <c r="A2174">
        <v>1398</v>
      </c>
      <c r="B2174" s="1" t="s">
        <v>2441</v>
      </c>
      <c r="C2174" s="1" t="s">
        <v>2442</v>
      </c>
      <c r="D2174" s="1" t="s">
        <v>2443</v>
      </c>
      <c r="E2174" s="1" t="s">
        <v>100</v>
      </c>
      <c r="F2174" s="1" t="s">
        <v>27</v>
      </c>
      <c r="G2174">
        <v>622</v>
      </c>
      <c r="H2174">
        <v>1</v>
      </c>
      <c r="I2174">
        <v>9</v>
      </c>
      <c r="J2174">
        <v>2</v>
      </c>
      <c r="K2174">
        <v>7.0000000000000007E-2</v>
      </c>
      <c r="L2174" s="1" t="s">
        <v>308</v>
      </c>
      <c r="M2174">
        <v>9</v>
      </c>
      <c r="N2174">
        <v>5</v>
      </c>
      <c r="O2174">
        <v>2999.99</v>
      </c>
      <c r="P2174">
        <v>2016</v>
      </c>
      <c r="Q2174" s="1" t="s">
        <v>309</v>
      </c>
      <c r="R2174" s="1" t="s">
        <v>204</v>
      </c>
      <c r="S2174">
        <v>5579.9813999999997</v>
      </c>
      <c r="T2174" t="str">
        <f>_xlfn.CONCAT(bike_store_customer_order[[#This Row],[first_name]]," ",bike_store_customer_order[[#This Row],[last_name]])</f>
        <v>Nevada Hood</v>
      </c>
    </row>
    <row r="2175" spans="1:20" x14ac:dyDescent="0.3">
      <c r="A2175">
        <v>1406</v>
      </c>
      <c r="B2175" s="1" t="s">
        <v>1023</v>
      </c>
      <c r="C2175" s="1" t="s">
        <v>1024</v>
      </c>
      <c r="D2175" s="1" t="s">
        <v>1025</v>
      </c>
      <c r="E2175" s="1" t="s">
        <v>88</v>
      </c>
      <c r="F2175" s="1" t="s">
        <v>27</v>
      </c>
      <c r="G2175">
        <v>534</v>
      </c>
      <c r="H2175">
        <v>2</v>
      </c>
      <c r="I2175">
        <v>9</v>
      </c>
      <c r="J2175">
        <v>2</v>
      </c>
      <c r="K2175">
        <v>0.05</v>
      </c>
      <c r="L2175" s="1" t="s">
        <v>308</v>
      </c>
      <c r="M2175">
        <v>9</v>
      </c>
      <c r="N2175">
        <v>5</v>
      </c>
      <c r="O2175">
        <v>2999.99</v>
      </c>
      <c r="P2175">
        <v>2016</v>
      </c>
      <c r="Q2175" s="1" t="s">
        <v>309</v>
      </c>
      <c r="R2175" s="1" t="s">
        <v>204</v>
      </c>
      <c r="S2175">
        <v>5699.9809999999998</v>
      </c>
      <c r="T2175" t="str">
        <f>_xlfn.CONCAT(bike_store_customer_order[[#This Row],[first_name]]," ",bike_store_customer_order[[#This Row],[last_name]])</f>
        <v>Farrah Orr</v>
      </c>
    </row>
    <row r="2176" spans="1:20" x14ac:dyDescent="0.3">
      <c r="A2176">
        <v>1443</v>
      </c>
      <c r="B2176" s="1" t="s">
        <v>1026</v>
      </c>
      <c r="C2176" s="1" t="s">
        <v>1027</v>
      </c>
      <c r="D2176" s="1" t="s">
        <v>1028</v>
      </c>
      <c r="E2176" s="1" t="s">
        <v>104</v>
      </c>
      <c r="F2176" s="1" t="s">
        <v>27</v>
      </c>
      <c r="G2176">
        <v>558</v>
      </c>
      <c r="H2176">
        <v>3</v>
      </c>
      <c r="I2176">
        <v>9</v>
      </c>
      <c r="J2176">
        <v>1</v>
      </c>
      <c r="K2176">
        <v>0.1</v>
      </c>
      <c r="L2176" s="1" t="s">
        <v>308</v>
      </c>
      <c r="M2176">
        <v>9</v>
      </c>
      <c r="N2176">
        <v>5</v>
      </c>
      <c r="O2176">
        <v>2999.99</v>
      </c>
      <c r="P2176">
        <v>2016</v>
      </c>
      <c r="Q2176" s="1" t="s">
        <v>309</v>
      </c>
      <c r="R2176" s="1" t="s">
        <v>204</v>
      </c>
      <c r="S2176">
        <v>2699.991</v>
      </c>
      <c r="T2176" t="str">
        <f>_xlfn.CONCAT(bike_store_customer_order[[#This Row],[first_name]]," ",bike_store_customer_order[[#This Row],[last_name]])</f>
        <v>Lezlie Lamb</v>
      </c>
    </row>
    <row r="2177" spans="1:20" x14ac:dyDescent="0.3">
      <c r="A2177">
        <v>55</v>
      </c>
      <c r="B2177" s="1" t="s">
        <v>1755</v>
      </c>
      <c r="C2177" s="1" t="s">
        <v>1340</v>
      </c>
      <c r="D2177" s="1" t="s">
        <v>2256</v>
      </c>
      <c r="E2177" s="1" t="s">
        <v>64</v>
      </c>
      <c r="F2177" s="1" t="s">
        <v>27</v>
      </c>
      <c r="G2177">
        <v>1602</v>
      </c>
      <c r="H2177">
        <v>3</v>
      </c>
      <c r="I2177">
        <v>275</v>
      </c>
      <c r="J2177">
        <v>2</v>
      </c>
      <c r="K2177">
        <v>0.2</v>
      </c>
      <c r="L2177" s="1" t="s">
        <v>413</v>
      </c>
      <c r="M2177">
        <v>9</v>
      </c>
      <c r="N2177">
        <v>1</v>
      </c>
      <c r="O2177">
        <v>229.99</v>
      </c>
      <c r="P2177">
        <v>2018</v>
      </c>
      <c r="Q2177" s="1" t="s">
        <v>309</v>
      </c>
      <c r="R2177" s="1" t="s">
        <v>17</v>
      </c>
      <c r="S2177">
        <v>367.98400000000004</v>
      </c>
      <c r="T2177" t="str">
        <f>_xlfn.CONCAT(bike_store_customer_order[[#This Row],[first_name]]," ",bike_store_customer_order[[#This Row],[last_name]])</f>
        <v>Diana Guerra</v>
      </c>
    </row>
    <row r="2178" spans="1:20" x14ac:dyDescent="0.3">
      <c r="A2178">
        <v>177</v>
      </c>
      <c r="B2178" s="1" t="s">
        <v>994</v>
      </c>
      <c r="C2178" s="1" t="s">
        <v>3242</v>
      </c>
      <c r="D2178" s="1" t="s">
        <v>3243</v>
      </c>
      <c r="E2178" s="1" t="s">
        <v>224</v>
      </c>
      <c r="F2178" s="1" t="s">
        <v>27</v>
      </c>
      <c r="G2178">
        <v>854</v>
      </c>
      <c r="H2178">
        <v>1</v>
      </c>
      <c r="I2178">
        <v>87</v>
      </c>
      <c r="J2178">
        <v>1</v>
      </c>
      <c r="K2178">
        <v>0.1</v>
      </c>
      <c r="L2178" s="1" t="s">
        <v>366</v>
      </c>
      <c r="M2178">
        <v>9</v>
      </c>
      <c r="N2178">
        <v>1</v>
      </c>
      <c r="O2178">
        <v>189.99</v>
      </c>
      <c r="P2178">
        <v>2017</v>
      </c>
      <c r="Q2178" s="1" t="s">
        <v>309</v>
      </c>
      <c r="R2178" s="1" t="s">
        <v>17</v>
      </c>
      <c r="S2178">
        <v>170.99100000000001</v>
      </c>
      <c r="T2178" t="str">
        <f>_xlfn.CONCAT(bike_store_customer_order[[#This Row],[first_name]]," ",bike_store_customer_order[[#This Row],[last_name]])</f>
        <v>Carissa Foreman</v>
      </c>
    </row>
    <row r="2179" spans="1:20" x14ac:dyDescent="0.3">
      <c r="A2179">
        <v>550</v>
      </c>
      <c r="B2179" s="1" t="s">
        <v>2821</v>
      </c>
      <c r="C2179" s="1" t="s">
        <v>730</v>
      </c>
      <c r="D2179" s="1" t="s">
        <v>2822</v>
      </c>
      <c r="E2179" s="1" t="s">
        <v>94</v>
      </c>
      <c r="F2179" s="1" t="s">
        <v>27</v>
      </c>
      <c r="G2179">
        <v>639</v>
      </c>
      <c r="H2179">
        <v>4</v>
      </c>
      <c r="I2179">
        <v>61</v>
      </c>
      <c r="J2179">
        <v>2</v>
      </c>
      <c r="K2179">
        <v>0.1</v>
      </c>
      <c r="L2179" s="1" t="s">
        <v>352</v>
      </c>
      <c r="M2179">
        <v>9</v>
      </c>
      <c r="N2179">
        <v>5</v>
      </c>
      <c r="O2179">
        <v>4999.99</v>
      </c>
      <c r="P2179">
        <v>2017</v>
      </c>
      <c r="Q2179" s="1" t="s">
        <v>309</v>
      </c>
      <c r="R2179" s="1" t="s">
        <v>204</v>
      </c>
      <c r="S2179">
        <v>8999.982</v>
      </c>
      <c r="T2179" t="str">
        <f>_xlfn.CONCAT(bike_store_customer_order[[#This Row],[first_name]]," ",bike_store_customer_order[[#This Row],[last_name]])</f>
        <v>Felicidad Golden</v>
      </c>
    </row>
    <row r="2180" spans="1:20" x14ac:dyDescent="0.3">
      <c r="A2180">
        <v>1183</v>
      </c>
      <c r="B2180" s="1" t="s">
        <v>1029</v>
      </c>
      <c r="C2180" s="1" t="s">
        <v>1030</v>
      </c>
      <c r="D2180" s="1" t="s">
        <v>1031</v>
      </c>
      <c r="E2180" s="1" t="s">
        <v>64</v>
      </c>
      <c r="F2180" s="1" t="s">
        <v>27</v>
      </c>
      <c r="G2180">
        <v>1150</v>
      </c>
      <c r="H2180">
        <v>2</v>
      </c>
      <c r="I2180">
        <v>91</v>
      </c>
      <c r="J2180">
        <v>1</v>
      </c>
      <c r="K2180">
        <v>0.05</v>
      </c>
      <c r="L2180" s="1" t="s">
        <v>337</v>
      </c>
      <c r="M2180">
        <v>9</v>
      </c>
      <c r="N2180">
        <v>1</v>
      </c>
      <c r="O2180">
        <v>349.99</v>
      </c>
      <c r="P2180">
        <v>2017</v>
      </c>
      <c r="Q2180" s="1" t="s">
        <v>309</v>
      </c>
      <c r="R2180" s="1" t="s">
        <v>17</v>
      </c>
      <c r="S2180">
        <v>332.4905</v>
      </c>
      <c r="T2180" t="str">
        <f>_xlfn.CONCAT(bike_store_customer_order[[#This Row],[first_name]]," ",bike_store_customer_order[[#This Row],[last_name]])</f>
        <v>Kim Clark</v>
      </c>
    </row>
    <row r="2181" spans="1:20" x14ac:dyDescent="0.3">
      <c r="A2181">
        <v>1436</v>
      </c>
      <c r="B2181" s="1" t="s">
        <v>2909</v>
      </c>
      <c r="C2181" s="1" t="s">
        <v>1345</v>
      </c>
      <c r="D2181" s="1" t="s">
        <v>2910</v>
      </c>
      <c r="E2181" s="1" t="s">
        <v>139</v>
      </c>
      <c r="F2181" s="1" t="s">
        <v>27</v>
      </c>
      <c r="G2181">
        <v>844</v>
      </c>
      <c r="H2181">
        <v>3</v>
      </c>
      <c r="I2181">
        <v>83</v>
      </c>
      <c r="J2181">
        <v>2</v>
      </c>
      <c r="K2181">
        <v>0.2</v>
      </c>
      <c r="L2181" s="1" t="s">
        <v>333</v>
      </c>
      <c r="M2181">
        <v>9</v>
      </c>
      <c r="N2181">
        <v>1</v>
      </c>
      <c r="O2181">
        <v>149.99</v>
      </c>
      <c r="P2181">
        <v>2017</v>
      </c>
      <c r="Q2181" s="1" t="s">
        <v>309</v>
      </c>
      <c r="R2181" s="1" t="s">
        <v>17</v>
      </c>
      <c r="S2181">
        <v>239.98400000000004</v>
      </c>
      <c r="T2181" t="str">
        <f>_xlfn.CONCAT(bike_store_customer_order[[#This Row],[first_name]]," ",bike_store_customer_order[[#This Row],[last_name]])</f>
        <v>Macie Ayers</v>
      </c>
    </row>
    <row r="2182" spans="1:20" x14ac:dyDescent="0.3">
      <c r="A2182">
        <v>1436</v>
      </c>
      <c r="B2182" s="1" t="s">
        <v>2909</v>
      </c>
      <c r="C2182" s="1" t="s">
        <v>1345</v>
      </c>
      <c r="D2182" s="1" t="s">
        <v>2910</v>
      </c>
      <c r="E2182" s="1" t="s">
        <v>139</v>
      </c>
      <c r="F2182" s="1" t="s">
        <v>27</v>
      </c>
      <c r="G2182">
        <v>844</v>
      </c>
      <c r="H2182">
        <v>5</v>
      </c>
      <c r="I2182">
        <v>63</v>
      </c>
      <c r="J2182">
        <v>2</v>
      </c>
      <c r="K2182">
        <v>0.05</v>
      </c>
      <c r="L2182" s="1" t="s">
        <v>318</v>
      </c>
      <c r="M2182">
        <v>9</v>
      </c>
      <c r="N2182">
        <v>4</v>
      </c>
      <c r="O2182">
        <v>3499.99</v>
      </c>
      <c r="P2182">
        <v>2017</v>
      </c>
      <c r="Q2182" s="1" t="s">
        <v>309</v>
      </c>
      <c r="R2182" s="1" t="s">
        <v>319</v>
      </c>
      <c r="S2182">
        <v>6649.9809999999989</v>
      </c>
      <c r="T2182" t="str">
        <f>_xlfn.CONCAT(bike_store_customer_order[[#This Row],[first_name]]," ",bike_store_customer_order[[#This Row],[last_name]])</f>
        <v>Macie Ayers</v>
      </c>
    </row>
    <row r="2183" spans="1:20" x14ac:dyDescent="0.3">
      <c r="A2183">
        <v>37</v>
      </c>
      <c r="B2183" s="1" t="s">
        <v>1735</v>
      </c>
      <c r="C2183" s="1" t="s">
        <v>1736</v>
      </c>
      <c r="D2183" s="1" t="s">
        <v>1737</v>
      </c>
      <c r="E2183" s="1" t="s">
        <v>224</v>
      </c>
      <c r="F2183" s="1" t="s">
        <v>27</v>
      </c>
      <c r="G2183">
        <v>1295</v>
      </c>
      <c r="H2183">
        <v>2</v>
      </c>
      <c r="I2183">
        <v>61</v>
      </c>
      <c r="J2183">
        <v>1</v>
      </c>
      <c r="K2183">
        <v>0.2</v>
      </c>
      <c r="L2183" s="1" t="s">
        <v>352</v>
      </c>
      <c r="M2183">
        <v>9</v>
      </c>
      <c r="N2183">
        <v>5</v>
      </c>
      <c r="O2183">
        <v>4999.99</v>
      </c>
      <c r="P2183">
        <v>2017</v>
      </c>
      <c r="Q2183" s="1" t="s">
        <v>309</v>
      </c>
      <c r="R2183" s="1" t="s">
        <v>204</v>
      </c>
      <c r="S2183">
        <v>3999.9920000000002</v>
      </c>
      <c r="T2183" t="str">
        <f>_xlfn.CONCAT(bike_store_customer_order[[#This Row],[first_name]]," ",bike_store_customer_order[[#This Row],[last_name]])</f>
        <v>Melia Brady</v>
      </c>
    </row>
    <row r="2184" spans="1:20" x14ac:dyDescent="0.3">
      <c r="A2184">
        <v>464</v>
      </c>
      <c r="B2184" s="1" t="s">
        <v>3244</v>
      </c>
      <c r="C2184" s="1" t="s">
        <v>2286</v>
      </c>
      <c r="D2184" s="1" t="s">
        <v>3245</v>
      </c>
      <c r="E2184" s="1" t="s">
        <v>110</v>
      </c>
      <c r="F2184" s="1" t="s">
        <v>27</v>
      </c>
      <c r="G2184">
        <v>1349</v>
      </c>
      <c r="H2184">
        <v>2</v>
      </c>
      <c r="I2184">
        <v>205</v>
      </c>
      <c r="J2184">
        <v>2</v>
      </c>
      <c r="K2184">
        <v>7.0000000000000007E-2</v>
      </c>
      <c r="L2184" s="1" t="s">
        <v>331</v>
      </c>
      <c r="M2184">
        <v>9</v>
      </c>
      <c r="N2184">
        <v>5</v>
      </c>
      <c r="O2184">
        <v>4999.99</v>
      </c>
      <c r="P2184">
        <v>2018</v>
      </c>
      <c r="Q2184" s="1" t="s">
        <v>309</v>
      </c>
      <c r="R2184" s="1" t="s">
        <v>204</v>
      </c>
      <c r="S2184">
        <v>9299.9813999999988</v>
      </c>
      <c r="T2184" t="str">
        <f>_xlfn.CONCAT(bike_store_customer_order[[#This Row],[first_name]]," ",bike_store_customer_order[[#This Row],[last_name]])</f>
        <v>Bess Mcbride</v>
      </c>
    </row>
    <row r="2185" spans="1:20" x14ac:dyDescent="0.3">
      <c r="A2185">
        <v>1148</v>
      </c>
      <c r="B2185" s="1" t="s">
        <v>1032</v>
      </c>
      <c r="C2185" s="1" t="s">
        <v>1033</v>
      </c>
      <c r="D2185" s="1" t="s">
        <v>1034</v>
      </c>
      <c r="E2185" s="1" t="s">
        <v>61</v>
      </c>
      <c r="F2185" s="1" t="s">
        <v>27</v>
      </c>
      <c r="G2185">
        <v>807</v>
      </c>
      <c r="H2185">
        <v>4</v>
      </c>
      <c r="I2185">
        <v>9</v>
      </c>
      <c r="J2185">
        <v>2</v>
      </c>
      <c r="K2185">
        <v>0.2</v>
      </c>
      <c r="L2185" s="1" t="s">
        <v>308</v>
      </c>
      <c r="M2185">
        <v>9</v>
      </c>
      <c r="N2185">
        <v>5</v>
      </c>
      <c r="O2185">
        <v>2999.99</v>
      </c>
      <c r="P2185">
        <v>2016</v>
      </c>
      <c r="Q2185" s="1" t="s">
        <v>309</v>
      </c>
      <c r="R2185" s="1" t="s">
        <v>204</v>
      </c>
      <c r="S2185">
        <v>4799.9839999999995</v>
      </c>
      <c r="T2185" t="str">
        <f>_xlfn.CONCAT(bike_store_customer_order[[#This Row],[first_name]]," ",bike_store_customer_order[[#This Row],[last_name]])</f>
        <v>Lenore Valdez</v>
      </c>
    </row>
    <row r="2186" spans="1:20" x14ac:dyDescent="0.3">
      <c r="A2186">
        <v>225</v>
      </c>
      <c r="B2186" s="1" t="s">
        <v>2563</v>
      </c>
      <c r="C2186" s="1" t="s">
        <v>1104</v>
      </c>
      <c r="D2186" s="1" t="s">
        <v>2564</v>
      </c>
      <c r="E2186" s="1" t="s">
        <v>96</v>
      </c>
      <c r="F2186" s="1" t="s">
        <v>27</v>
      </c>
      <c r="G2186">
        <v>1067</v>
      </c>
      <c r="H2186">
        <v>2</v>
      </c>
      <c r="I2186">
        <v>9</v>
      </c>
      <c r="J2186">
        <v>2</v>
      </c>
      <c r="K2186">
        <v>0.2</v>
      </c>
      <c r="L2186" s="1" t="s">
        <v>308</v>
      </c>
      <c r="M2186">
        <v>9</v>
      </c>
      <c r="N2186">
        <v>5</v>
      </c>
      <c r="O2186">
        <v>2999.99</v>
      </c>
      <c r="P2186">
        <v>2016</v>
      </c>
      <c r="Q2186" s="1" t="s">
        <v>309</v>
      </c>
      <c r="R2186" s="1" t="s">
        <v>204</v>
      </c>
      <c r="S2186">
        <v>4799.9839999999995</v>
      </c>
      <c r="T2186" t="str">
        <f>_xlfn.CONCAT(bike_store_customer_order[[#This Row],[first_name]]," ",bike_store_customer_order[[#This Row],[last_name]])</f>
        <v>Barbera Riggs</v>
      </c>
    </row>
    <row r="2187" spans="1:20" x14ac:dyDescent="0.3">
      <c r="A2187">
        <v>1226</v>
      </c>
      <c r="B2187" s="1" t="s">
        <v>675</v>
      </c>
      <c r="C2187" s="1" t="s">
        <v>676</v>
      </c>
      <c r="D2187" s="1" t="s">
        <v>677</v>
      </c>
      <c r="E2187" s="1" t="s">
        <v>80</v>
      </c>
      <c r="F2187" s="1" t="s">
        <v>27</v>
      </c>
      <c r="G2187">
        <v>1208</v>
      </c>
      <c r="H2187">
        <v>3</v>
      </c>
      <c r="I2187">
        <v>86</v>
      </c>
      <c r="J2187">
        <v>2</v>
      </c>
      <c r="K2187">
        <v>0.2</v>
      </c>
      <c r="L2187" s="1" t="s">
        <v>320</v>
      </c>
      <c r="M2187">
        <v>9</v>
      </c>
      <c r="N2187">
        <v>1</v>
      </c>
      <c r="O2187">
        <v>149.99</v>
      </c>
      <c r="P2187">
        <v>2017</v>
      </c>
      <c r="Q2187" s="1" t="s">
        <v>309</v>
      </c>
      <c r="R2187" s="1" t="s">
        <v>17</v>
      </c>
      <c r="S2187">
        <v>239.98400000000004</v>
      </c>
      <c r="T2187" t="str">
        <f>_xlfn.CONCAT(bike_store_customer_order[[#This Row],[first_name]]," ",bike_store_customer_order[[#This Row],[last_name]])</f>
        <v>Qiana Jackson</v>
      </c>
    </row>
    <row r="2188" spans="1:20" x14ac:dyDescent="0.3">
      <c r="A2188">
        <v>1226</v>
      </c>
      <c r="B2188" s="1" t="s">
        <v>675</v>
      </c>
      <c r="C2188" s="1" t="s">
        <v>676</v>
      </c>
      <c r="D2188" s="1" t="s">
        <v>677</v>
      </c>
      <c r="E2188" s="1" t="s">
        <v>80</v>
      </c>
      <c r="F2188" s="1" t="s">
        <v>27</v>
      </c>
      <c r="G2188">
        <v>1208</v>
      </c>
      <c r="H2188">
        <v>5</v>
      </c>
      <c r="I2188">
        <v>87</v>
      </c>
      <c r="J2188">
        <v>1</v>
      </c>
      <c r="K2188">
        <v>7.0000000000000007E-2</v>
      </c>
      <c r="L2188" s="1" t="s">
        <v>366</v>
      </c>
      <c r="M2188">
        <v>9</v>
      </c>
      <c r="N2188">
        <v>1</v>
      </c>
      <c r="O2188">
        <v>189.99</v>
      </c>
      <c r="P2188">
        <v>2017</v>
      </c>
      <c r="Q2188" s="1" t="s">
        <v>309</v>
      </c>
      <c r="R2188" s="1" t="s">
        <v>17</v>
      </c>
      <c r="S2188">
        <v>176.69069999999999</v>
      </c>
      <c r="T2188" t="str">
        <f>_xlfn.CONCAT(bike_store_customer_order[[#This Row],[first_name]]," ",bike_store_customer_order[[#This Row],[last_name]])</f>
        <v>Qiana Jackson</v>
      </c>
    </row>
    <row r="2189" spans="1:20" x14ac:dyDescent="0.3">
      <c r="A2189">
        <v>1403</v>
      </c>
      <c r="B2189" s="1" t="s">
        <v>3246</v>
      </c>
      <c r="C2189" s="1" t="s">
        <v>1394</v>
      </c>
      <c r="D2189" s="1" t="s">
        <v>3247</v>
      </c>
      <c r="E2189" s="1" t="s">
        <v>43</v>
      </c>
      <c r="F2189" s="1" t="s">
        <v>27</v>
      </c>
      <c r="G2189">
        <v>968</v>
      </c>
      <c r="H2189">
        <v>1</v>
      </c>
      <c r="I2189">
        <v>87</v>
      </c>
      <c r="J2189">
        <v>1</v>
      </c>
      <c r="K2189">
        <v>0.2</v>
      </c>
      <c r="L2189" s="1" t="s">
        <v>366</v>
      </c>
      <c r="M2189">
        <v>9</v>
      </c>
      <c r="N2189">
        <v>1</v>
      </c>
      <c r="O2189">
        <v>189.99</v>
      </c>
      <c r="P2189">
        <v>2017</v>
      </c>
      <c r="Q2189" s="1" t="s">
        <v>309</v>
      </c>
      <c r="R2189" s="1" t="s">
        <v>17</v>
      </c>
      <c r="S2189">
        <v>151.99200000000002</v>
      </c>
      <c r="T2189" t="str">
        <f>_xlfn.CONCAT(bike_store_customer_order[[#This Row],[first_name]]," ",bike_store_customer_order[[#This Row],[last_name]])</f>
        <v>Mila Moody</v>
      </c>
    </row>
    <row r="2190" spans="1:20" x14ac:dyDescent="0.3">
      <c r="A2190">
        <v>1403</v>
      </c>
      <c r="B2190" s="1" t="s">
        <v>3246</v>
      </c>
      <c r="C2190" s="1" t="s">
        <v>1394</v>
      </c>
      <c r="D2190" s="1" t="s">
        <v>3247</v>
      </c>
      <c r="E2190" s="1" t="s">
        <v>43</v>
      </c>
      <c r="F2190" s="1" t="s">
        <v>27</v>
      </c>
      <c r="G2190">
        <v>968</v>
      </c>
      <c r="H2190">
        <v>2</v>
      </c>
      <c r="I2190">
        <v>61</v>
      </c>
      <c r="J2190">
        <v>2</v>
      </c>
      <c r="K2190">
        <v>0.05</v>
      </c>
      <c r="L2190" s="1" t="s">
        <v>352</v>
      </c>
      <c r="M2190">
        <v>9</v>
      </c>
      <c r="N2190">
        <v>5</v>
      </c>
      <c r="O2190">
        <v>4999.99</v>
      </c>
      <c r="P2190">
        <v>2017</v>
      </c>
      <c r="Q2190" s="1" t="s">
        <v>309</v>
      </c>
      <c r="R2190" s="1" t="s">
        <v>204</v>
      </c>
      <c r="S2190">
        <v>9499.9809999999998</v>
      </c>
      <c r="T2190" t="str">
        <f>_xlfn.CONCAT(bike_store_customer_order[[#This Row],[first_name]]," ",bike_store_customer_order[[#This Row],[last_name]])</f>
        <v>Mila Moody</v>
      </c>
    </row>
    <row r="2191" spans="1:20" x14ac:dyDescent="0.3">
      <c r="A2191">
        <v>291</v>
      </c>
      <c r="B2191" s="1" t="s">
        <v>3248</v>
      </c>
      <c r="C2191" s="1" t="s">
        <v>1248</v>
      </c>
      <c r="D2191" s="1" t="s">
        <v>3249</v>
      </c>
      <c r="E2191" s="1" t="s">
        <v>182</v>
      </c>
      <c r="F2191" s="1" t="s">
        <v>27</v>
      </c>
      <c r="G2191">
        <v>675</v>
      </c>
      <c r="H2191">
        <v>2</v>
      </c>
      <c r="I2191">
        <v>89</v>
      </c>
      <c r="J2191">
        <v>2</v>
      </c>
      <c r="K2191">
        <v>0.05</v>
      </c>
      <c r="L2191" s="1" t="s">
        <v>367</v>
      </c>
      <c r="M2191">
        <v>9</v>
      </c>
      <c r="N2191">
        <v>1</v>
      </c>
      <c r="O2191">
        <v>209.99</v>
      </c>
      <c r="P2191">
        <v>2017</v>
      </c>
      <c r="Q2191" s="1" t="s">
        <v>309</v>
      </c>
      <c r="R2191" s="1" t="s">
        <v>17</v>
      </c>
      <c r="S2191">
        <v>398.98099999999999</v>
      </c>
      <c r="T2191" t="str">
        <f>_xlfn.CONCAT(bike_store_customer_order[[#This Row],[first_name]]," ",bike_store_customer_order[[#This Row],[last_name]])</f>
        <v>Boyce Burks</v>
      </c>
    </row>
    <row r="2192" spans="1:20" x14ac:dyDescent="0.3">
      <c r="A2192">
        <v>1392</v>
      </c>
      <c r="B2192" s="1" t="s">
        <v>2911</v>
      </c>
      <c r="C2192" s="1" t="s">
        <v>2912</v>
      </c>
      <c r="D2192" s="1" t="s">
        <v>2913</v>
      </c>
      <c r="E2192" s="1" t="s">
        <v>111</v>
      </c>
      <c r="F2192" s="1" t="s">
        <v>27</v>
      </c>
      <c r="G2192">
        <v>1100</v>
      </c>
      <c r="H2192">
        <v>2</v>
      </c>
      <c r="I2192">
        <v>9</v>
      </c>
      <c r="J2192">
        <v>2</v>
      </c>
      <c r="K2192">
        <v>0.1</v>
      </c>
      <c r="L2192" s="1" t="s">
        <v>308</v>
      </c>
      <c r="M2192">
        <v>9</v>
      </c>
      <c r="N2192">
        <v>5</v>
      </c>
      <c r="O2192">
        <v>2999.99</v>
      </c>
      <c r="P2192">
        <v>2016</v>
      </c>
      <c r="Q2192" s="1" t="s">
        <v>309</v>
      </c>
      <c r="R2192" s="1" t="s">
        <v>204</v>
      </c>
      <c r="S2192">
        <v>5399.982</v>
      </c>
      <c r="T2192" t="str">
        <f>_xlfn.CONCAT(bike_store_customer_order[[#This Row],[first_name]]," ",bike_store_customer_order[[#This Row],[last_name]])</f>
        <v>Trista Lambert</v>
      </c>
    </row>
    <row r="2193" spans="1:20" x14ac:dyDescent="0.3">
      <c r="A2193">
        <v>51</v>
      </c>
      <c r="B2193" s="1" t="s">
        <v>3250</v>
      </c>
      <c r="C2193" s="1" t="s">
        <v>533</v>
      </c>
      <c r="D2193" s="1" t="s">
        <v>3251</v>
      </c>
      <c r="E2193" s="1" t="s">
        <v>64</v>
      </c>
      <c r="F2193" s="1" t="s">
        <v>27</v>
      </c>
      <c r="G2193">
        <v>1485</v>
      </c>
      <c r="H2193">
        <v>2</v>
      </c>
      <c r="I2193">
        <v>276</v>
      </c>
      <c r="J2193">
        <v>1</v>
      </c>
      <c r="K2193">
        <v>0.2</v>
      </c>
      <c r="L2193" s="1" t="s">
        <v>383</v>
      </c>
      <c r="M2193">
        <v>9</v>
      </c>
      <c r="N2193">
        <v>1</v>
      </c>
      <c r="O2193">
        <v>319.99</v>
      </c>
      <c r="P2193">
        <v>2018</v>
      </c>
      <c r="Q2193" s="1" t="s">
        <v>309</v>
      </c>
      <c r="R2193" s="1" t="s">
        <v>17</v>
      </c>
      <c r="S2193">
        <v>255.99200000000002</v>
      </c>
      <c r="T2193" t="str">
        <f>_xlfn.CONCAT(bike_store_customer_order[[#This Row],[first_name]]," ",bike_store_customer_order[[#This Row],[last_name]])</f>
        <v>Gertrud Rhodes</v>
      </c>
    </row>
    <row r="2194" spans="1:20" x14ac:dyDescent="0.3">
      <c r="A2194">
        <v>887</v>
      </c>
      <c r="B2194" s="1" t="s">
        <v>2878</v>
      </c>
      <c r="C2194" s="1" t="s">
        <v>1543</v>
      </c>
      <c r="D2194" s="1" t="s">
        <v>3252</v>
      </c>
      <c r="E2194" s="1" t="s">
        <v>58</v>
      </c>
      <c r="F2194" s="1" t="s">
        <v>27</v>
      </c>
      <c r="G2194">
        <v>911</v>
      </c>
      <c r="H2194">
        <v>3</v>
      </c>
      <c r="I2194">
        <v>91</v>
      </c>
      <c r="J2194">
        <v>2</v>
      </c>
      <c r="K2194">
        <v>0.05</v>
      </c>
      <c r="L2194" s="1" t="s">
        <v>337</v>
      </c>
      <c r="M2194">
        <v>9</v>
      </c>
      <c r="N2194">
        <v>1</v>
      </c>
      <c r="O2194">
        <v>349.99</v>
      </c>
      <c r="P2194">
        <v>2017</v>
      </c>
      <c r="Q2194" s="1" t="s">
        <v>309</v>
      </c>
      <c r="R2194" s="1" t="s">
        <v>17</v>
      </c>
      <c r="S2194">
        <v>664.98099999999999</v>
      </c>
      <c r="T2194" t="str">
        <f>_xlfn.CONCAT(bike_store_customer_order[[#This Row],[first_name]]," ",bike_store_customer_order[[#This Row],[last_name]])</f>
        <v>Graig Cannon</v>
      </c>
    </row>
    <row r="2195" spans="1:20" x14ac:dyDescent="0.3">
      <c r="A2195">
        <v>1161</v>
      </c>
      <c r="B2195" s="1" t="s">
        <v>1724</v>
      </c>
      <c r="C2195" s="1" t="s">
        <v>1125</v>
      </c>
      <c r="D2195" s="1" t="s">
        <v>1725</v>
      </c>
      <c r="E2195" s="1" t="s">
        <v>183</v>
      </c>
      <c r="F2195" s="1" t="s">
        <v>27</v>
      </c>
      <c r="G2195">
        <v>1356</v>
      </c>
      <c r="H2195">
        <v>3</v>
      </c>
      <c r="I2195">
        <v>276</v>
      </c>
      <c r="J2195">
        <v>2</v>
      </c>
      <c r="K2195">
        <v>0.1</v>
      </c>
      <c r="L2195" s="1" t="s">
        <v>383</v>
      </c>
      <c r="M2195">
        <v>9</v>
      </c>
      <c r="N2195">
        <v>1</v>
      </c>
      <c r="O2195">
        <v>319.99</v>
      </c>
      <c r="P2195">
        <v>2018</v>
      </c>
      <c r="Q2195" s="1" t="s">
        <v>309</v>
      </c>
      <c r="R2195" s="1" t="s">
        <v>17</v>
      </c>
      <c r="S2195">
        <v>575.98200000000008</v>
      </c>
      <c r="T2195" t="str">
        <f>_xlfn.CONCAT(bike_store_customer_order[[#This Row],[first_name]]," ",bike_store_customer_order[[#This Row],[last_name]])</f>
        <v>Santa Larson</v>
      </c>
    </row>
    <row r="2196" spans="1:20" x14ac:dyDescent="0.3">
      <c r="A2196">
        <v>243</v>
      </c>
      <c r="B2196" s="1" t="s">
        <v>3253</v>
      </c>
      <c r="C2196" s="1" t="s">
        <v>3254</v>
      </c>
      <c r="D2196" s="1" t="s">
        <v>3255</v>
      </c>
      <c r="E2196" s="1" t="s">
        <v>34</v>
      </c>
      <c r="F2196" s="1" t="s">
        <v>27</v>
      </c>
      <c r="G2196">
        <v>1236</v>
      </c>
      <c r="H2196">
        <v>3</v>
      </c>
      <c r="I2196">
        <v>91</v>
      </c>
      <c r="J2196">
        <v>1</v>
      </c>
      <c r="K2196">
        <v>0.1</v>
      </c>
      <c r="L2196" s="1" t="s">
        <v>337</v>
      </c>
      <c r="M2196">
        <v>9</v>
      </c>
      <c r="N2196">
        <v>1</v>
      </c>
      <c r="O2196">
        <v>349.99</v>
      </c>
      <c r="P2196">
        <v>2017</v>
      </c>
      <c r="Q2196" s="1" t="s">
        <v>309</v>
      </c>
      <c r="R2196" s="1" t="s">
        <v>17</v>
      </c>
      <c r="S2196">
        <v>314.99100000000004</v>
      </c>
      <c r="T2196" t="str">
        <f>_xlfn.CONCAT(bike_store_customer_order[[#This Row],[first_name]]," ",bike_store_customer_order[[#This Row],[last_name]])</f>
        <v>Natosha Rowland</v>
      </c>
    </row>
    <row r="2197" spans="1:20" x14ac:dyDescent="0.3">
      <c r="A2197">
        <v>869</v>
      </c>
      <c r="B2197" s="1" t="s">
        <v>3256</v>
      </c>
      <c r="C2197" s="1" t="s">
        <v>2164</v>
      </c>
      <c r="D2197" s="1" t="s">
        <v>3257</v>
      </c>
      <c r="E2197" s="1" t="s">
        <v>135</v>
      </c>
      <c r="F2197" s="1" t="s">
        <v>27</v>
      </c>
      <c r="G2197">
        <v>1156</v>
      </c>
      <c r="H2197">
        <v>2</v>
      </c>
      <c r="I2197">
        <v>86</v>
      </c>
      <c r="J2197">
        <v>1</v>
      </c>
      <c r="K2197">
        <v>0.05</v>
      </c>
      <c r="L2197" s="1" t="s">
        <v>320</v>
      </c>
      <c r="M2197">
        <v>9</v>
      </c>
      <c r="N2197">
        <v>1</v>
      </c>
      <c r="O2197">
        <v>149.99</v>
      </c>
      <c r="P2197">
        <v>2017</v>
      </c>
      <c r="Q2197" s="1" t="s">
        <v>309</v>
      </c>
      <c r="R2197" s="1" t="s">
        <v>17</v>
      </c>
      <c r="S2197">
        <v>142.4905</v>
      </c>
      <c r="T2197" t="str">
        <f>_xlfn.CONCAT(bike_store_customer_order[[#This Row],[first_name]]," ",bike_store_customer_order[[#This Row],[last_name]])</f>
        <v>Rodrigo Durham</v>
      </c>
    </row>
    <row r="2198" spans="1:20" x14ac:dyDescent="0.3">
      <c r="A2198">
        <v>594</v>
      </c>
      <c r="B2198" s="1" t="s">
        <v>1465</v>
      </c>
      <c r="C2198" s="1" t="s">
        <v>1466</v>
      </c>
      <c r="D2198" s="1" t="s">
        <v>1467</v>
      </c>
      <c r="E2198" s="1" t="s">
        <v>99</v>
      </c>
      <c r="F2198" s="1" t="s">
        <v>27</v>
      </c>
      <c r="G2198">
        <v>1343</v>
      </c>
      <c r="H2198">
        <v>5</v>
      </c>
      <c r="I2198">
        <v>206</v>
      </c>
      <c r="J2198">
        <v>1</v>
      </c>
      <c r="K2198">
        <v>0.1</v>
      </c>
      <c r="L2198" s="1" t="s">
        <v>414</v>
      </c>
      <c r="M2198">
        <v>9</v>
      </c>
      <c r="N2198">
        <v>4</v>
      </c>
      <c r="O2198">
        <v>3299.99</v>
      </c>
      <c r="P2198">
        <v>2018</v>
      </c>
      <c r="Q2198" s="1" t="s">
        <v>309</v>
      </c>
      <c r="R2198" s="1" t="s">
        <v>319</v>
      </c>
      <c r="S2198">
        <v>2969.991</v>
      </c>
      <c r="T2198" t="str">
        <f>_xlfn.CONCAT(bike_store_customer_order[[#This Row],[first_name]]," ",bike_store_customer_order[[#This Row],[last_name]])</f>
        <v>Deanne Parsons</v>
      </c>
    </row>
    <row r="2199" spans="1:20" x14ac:dyDescent="0.3">
      <c r="A2199">
        <v>1416</v>
      </c>
      <c r="B2199" s="1" t="s">
        <v>595</v>
      </c>
      <c r="C2199" s="1" t="s">
        <v>885</v>
      </c>
      <c r="D2199" s="1" t="s">
        <v>3258</v>
      </c>
      <c r="E2199" s="1" t="s">
        <v>259</v>
      </c>
      <c r="F2199" s="1" t="s">
        <v>27</v>
      </c>
      <c r="G2199">
        <v>870</v>
      </c>
      <c r="H2199">
        <v>1</v>
      </c>
      <c r="I2199">
        <v>63</v>
      </c>
      <c r="J2199">
        <v>1</v>
      </c>
      <c r="K2199">
        <v>7.0000000000000007E-2</v>
      </c>
      <c r="L2199" s="1" t="s">
        <v>318</v>
      </c>
      <c r="M2199">
        <v>9</v>
      </c>
      <c r="N2199">
        <v>4</v>
      </c>
      <c r="O2199">
        <v>3499.99</v>
      </c>
      <c r="P2199">
        <v>2017</v>
      </c>
      <c r="Q2199" s="1" t="s">
        <v>309</v>
      </c>
      <c r="R2199" s="1" t="s">
        <v>319</v>
      </c>
      <c r="S2199">
        <v>3254.9906999999994</v>
      </c>
      <c r="T2199" t="str">
        <f>_xlfn.CONCAT(bike_store_customer_order[[#This Row],[first_name]]," ",bike_store_customer_order[[#This Row],[last_name]])</f>
        <v>Miranda Kennedy</v>
      </c>
    </row>
    <row r="2200" spans="1:20" x14ac:dyDescent="0.3">
      <c r="A2200">
        <v>1304</v>
      </c>
      <c r="B2200" s="1" t="s">
        <v>2020</v>
      </c>
      <c r="C2200" s="1" t="s">
        <v>652</v>
      </c>
      <c r="D2200" s="1" t="s">
        <v>2021</v>
      </c>
      <c r="E2200" s="1" t="s">
        <v>131</v>
      </c>
      <c r="F2200" s="1" t="s">
        <v>27</v>
      </c>
      <c r="G2200">
        <v>1025</v>
      </c>
      <c r="H2200">
        <v>1</v>
      </c>
      <c r="I2200">
        <v>89</v>
      </c>
      <c r="J2200">
        <v>1</v>
      </c>
      <c r="K2200">
        <v>7.0000000000000007E-2</v>
      </c>
      <c r="L2200" s="1" t="s">
        <v>367</v>
      </c>
      <c r="M2200">
        <v>9</v>
      </c>
      <c r="N2200">
        <v>1</v>
      </c>
      <c r="O2200">
        <v>209.99</v>
      </c>
      <c r="P2200">
        <v>2017</v>
      </c>
      <c r="Q2200" s="1" t="s">
        <v>309</v>
      </c>
      <c r="R2200" s="1" t="s">
        <v>17</v>
      </c>
      <c r="S2200">
        <v>195.29069999999999</v>
      </c>
      <c r="T2200" t="str">
        <f>_xlfn.CONCAT(bike_store_customer_order[[#This Row],[first_name]]," ",bike_store_customer_order[[#This Row],[last_name]])</f>
        <v>Tama Berg</v>
      </c>
    </row>
    <row r="2201" spans="1:20" x14ac:dyDescent="0.3">
      <c r="A2201">
        <v>257</v>
      </c>
      <c r="B2201" s="1" t="s">
        <v>3259</v>
      </c>
      <c r="C2201" s="1" t="s">
        <v>883</v>
      </c>
      <c r="D2201" s="1" t="s">
        <v>3260</v>
      </c>
      <c r="E2201" s="1" t="s">
        <v>120</v>
      </c>
      <c r="F2201" s="1" t="s">
        <v>27</v>
      </c>
      <c r="G2201">
        <v>1305</v>
      </c>
      <c r="H2201">
        <v>2</v>
      </c>
      <c r="I2201">
        <v>9</v>
      </c>
      <c r="J2201">
        <v>1</v>
      </c>
      <c r="K2201">
        <v>7.0000000000000007E-2</v>
      </c>
      <c r="L2201" s="1" t="s">
        <v>308</v>
      </c>
      <c r="M2201">
        <v>9</v>
      </c>
      <c r="N2201">
        <v>5</v>
      </c>
      <c r="O2201">
        <v>2999.99</v>
      </c>
      <c r="P2201">
        <v>2016</v>
      </c>
      <c r="Q2201" s="1" t="s">
        <v>309</v>
      </c>
      <c r="R2201" s="1" t="s">
        <v>204</v>
      </c>
      <c r="S2201">
        <v>2789.9906999999998</v>
      </c>
      <c r="T2201" t="str">
        <f>_xlfn.CONCAT(bike_store_customer_order[[#This Row],[first_name]]," ",bike_store_customer_order[[#This Row],[last_name]])</f>
        <v>Earl Stanley</v>
      </c>
    </row>
    <row r="2202" spans="1:20" x14ac:dyDescent="0.3">
      <c r="A2202">
        <v>257</v>
      </c>
      <c r="B2202" s="1" t="s">
        <v>3259</v>
      </c>
      <c r="C2202" s="1" t="s">
        <v>883</v>
      </c>
      <c r="D2202" s="1" t="s">
        <v>3260</v>
      </c>
      <c r="E2202" s="1" t="s">
        <v>120</v>
      </c>
      <c r="F2202" s="1" t="s">
        <v>27</v>
      </c>
      <c r="G2202">
        <v>1305</v>
      </c>
      <c r="H2202">
        <v>4</v>
      </c>
      <c r="I2202">
        <v>91</v>
      </c>
      <c r="J2202">
        <v>2</v>
      </c>
      <c r="K2202">
        <v>0.05</v>
      </c>
      <c r="L2202" s="1" t="s">
        <v>337</v>
      </c>
      <c r="M2202">
        <v>9</v>
      </c>
      <c r="N2202">
        <v>1</v>
      </c>
      <c r="O2202">
        <v>349.99</v>
      </c>
      <c r="P2202">
        <v>2017</v>
      </c>
      <c r="Q2202" s="1" t="s">
        <v>309</v>
      </c>
      <c r="R2202" s="1" t="s">
        <v>17</v>
      </c>
      <c r="S2202">
        <v>664.98099999999999</v>
      </c>
      <c r="T2202" t="str">
        <f>_xlfn.CONCAT(bike_store_customer_order[[#This Row],[first_name]]," ",bike_store_customer_order[[#This Row],[last_name]])</f>
        <v>Earl Stanley</v>
      </c>
    </row>
    <row r="2203" spans="1:20" x14ac:dyDescent="0.3">
      <c r="A2203">
        <v>564</v>
      </c>
      <c r="B2203" s="1" t="s">
        <v>2461</v>
      </c>
      <c r="C2203" s="1" t="s">
        <v>2590</v>
      </c>
      <c r="D2203" s="1" t="s">
        <v>2591</v>
      </c>
      <c r="E2203" s="1" t="s">
        <v>163</v>
      </c>
      <c r="F2203" s="1" t="s">
        <v>27</v>
      </c>
      <c r="G2203">
        <v>767</v>
      </c>
      <c r="H2203">
        <v>1</v>
      </c>
      <c r="I2203">
        <v>63</v>
      </c>
      <c r="J2203">
        <v>1</v>
      </c>
      <c r="K2203">
        <v>0.1</v>
      </c>
      <c r="L2203" s="1" t="s">
        <v>318</v>
      </c>
      <c r="M2203">
        <v>9</v>
      </c>
      <c r="N2203">
        <v>4</v>
      </c>
      <c r="O2203">
        <v>3499.99</v>
      </c>
      <c r="P2203">
        <v>2017</v>
      </c>
      <c r="Q2203" s="1" t="s">
        <v>309</v>
      </c>
      <c r="R2203" s="1" t="s">
        <v>319</v>
      </c>
      <c r="S2203">
        <v>3149.991</v>
      </c>
      <c r="T2203" t="str">
        <f>_xlfn.CONCAT(bike_store_customer_order[[#This Row],[first_name]]," ",bike_store_customer_order[[#This Row],[last_name]])</f>
        <v>Bettie Pierce</v>
      </c>
    </row>
    <row r="2204" spans="1:20" x14ac:dyDescent="0.3">
      <c r="A2204">
        <v>604</v>
      </c>
      <c r="B2204" s="1" t="s">
        <v>3040</v>
      </c>
      <c r="C2204" s="1" t="s">
        <v>2651</v>
      </c>
      <c r="D2204" s="1" t="s">
        <v>3041</v>
      </c>
      <c r="E2204" s="1" t="s">
        <v>184</v>
      </c>
      <c r="F2204" s="1" t="s">
        <v>27</v>
      </c>
      <c r="G2204">
        <v>1319</v>
      </c>
      <c r="H2204">
        <v>2</v>
      </c>
      <c r="I2204">
        <v>91</v>
      </c>
      <c r="J2204">
        <v>1</v>
      </c>
      <c r="K2204">
        <v>0.2</v>
      </c>
      <c r="L2204" s="1" t="s">
        <v>337</v>
      </c>
      <c r="M2204">
        <v>9</v>
      </c>
      <c r="N2204">
        <v>1</v>
      </c>
      <c r="O2204">
        <v>349.99</v>
      </c>
      <c r="P2204">
        <v>2017</v>
      </c>
      <c r="Q2204" s="1" t="s">
        <v>309</v>
      </c>
      <c r="R2204" s="1" t="s">
        <v>17</v>
      </c>
      <c r="S2204">
        <v>279.99200000000002</v>
      </c>
      <c r="T2204" t="str">
        <f>_xlfn.CONCAT(bike_store_customer_order[[#This Row],[first_name]]," ",bike_store_customer_order[[#This Row],[last_name]])</f>
        <v>Kylee Dickson</v>
      </c>
    </row>
    <row r="2205" spans="1:20" x14ac:dyDescent="0.3">
      <c r="A2205">
        <v>93</v>
      </c>
      <c r="B2205" s="1" t="s">
        <v>2024</v>
      </c>
      <c r="C2205" s="1" t="s">
        <v>1658</v>
      </c>
      <c r="D2205" s="1" t="s">
        <v>2025</v>
      </c>
      <c r="E2205" s="1" t="s">
        <v>43</v>
      </c>
      <c r="F2205" s="1" t="s">
        <v>27</v>
      </c>
      <c r="G2205">
        <v>934</v>
      </c>
      <c r="H2205">
        <v>4</v>
      </c>
      <c r="I2205">
        <v>61</v>
      </c>
      <c r="J2205">
        <v>1</v>
      </c>
      <c r="K2205">
        <v>7.0000000000000007E-2</v>
      </c>
      <c r="L2205" s="1" t="s">
        <v>352</v>
      </c>
      <c r="M2205">
        <v>9</v>
      </c>
      <c r="N2205">
        <v>5</v>
      </c>
      <c r="O2205">
        <v>4999.99</v>
      </c>
      <c r="P2205">
        <v>2017</v>
      </c>
      <c r="Q2205" s="1" t="s">
        <v>309</v>
      </c>
      <c r="R2205" s="1" t="s">
        <v>204</v>
      </c>
      <c r="S2205">
        <v>4649.9906999999994</v>
      </c>
      <c r="T2205" t="str">
        <f>_xlfn.CONCAT(bike_store_customer_order[[#This Row],[first_name]]," ",bike_store_customer_order[[#This Row],[last_name]])</f>
        <v>Corrina Sawyer</v>
      </c>
    </row>
    <row r="2206" spans="1:20" x14ac:dyDescent="0.3">
      <c r="A2206">
        <v>93</v>
      </c>
      <c r="B2206" s="1" t="s">
        <v>2024</v>
      </c>
      <c r="C2206" s="1" t="s">
        <v>1658</v>
      </c>
      <c r="D2206" s="1" t="s">
        <v>2025</v>
      </c>
      <c r="E2206" s="1" t="s">
        <v>43</v>
      </c>
      <c r="F2206" s="1" t="s">
        <v>27</v>
      </c>
      <c r="G2206">
        <v>1578</v>
      </c>
      <c r="H2206">
        <v>1</v>
      </c>
      <c r="I2206">
        <v>204</v>
      </c>
      <c r="J2206">
        <v>2</v>
      </c>
      <c r="K2206">
        <v>7.0000000000000007E-2</v>
      </c>
      <c r="L2206" s="1" t="s">
        <v>371</v>
      </c>
      <c r="M2206">
        <v>9</v>
      </c>
      <c r="N2206">
        <v>5</v>
      </c>
      <c r="O2206">
        <v>3599.99</v>
      </c>
      <c r="P2206">
        <v>2018</v>
      </c>
      <c r="Q2206" s="1" t="s">
        <v>309</v>
      </c>
      <c r="R2206" s="1" t="s">
        <v>204</v>
      </c>
      <c r="S2206">
        <v>6695.9813999999988</v>
      </c>
      <c r="T2206" t="str">
        <f>_xlfn.CONCAT(bike_store_customer_order[[#This Row],[first_name]]," ",bike_store_customer_order[[#This Row],[last_name]])</f>
        <v>Corrina Sawyer</v>
      </c>
    </row>
    <row r="2207" spans="1:20" x14ac:dyDescent="0.3">
      <c r="A2207">
        <v>95</v>
      </c>
      <c r="B2207" s="1" t="s">
        <v>3261</v>
      </c>
      <c r="C2207" s="1" t="s">
        <v>1913</v>
      </c>
      <c r="D2207" s="1" t="s">
        <v>3262</v>
      </c>
      <c r="E2207" s="1" t="s">
        <v>116</v>
      </c>
      <c r="F2207" s="1" t="s">
        <v>27</v>
      </c>
      <c r="G2207">
        <v>804</v>
      </c>
      <c r="H2207">
        <v>1</v>
      </c>
      <c r="I2207">
        <v>89</v>
      </c>
      <c r="J2207">
        <v>2</v>
      </c>
      <c r="K2207">
        <v>0.2</v>
      </c>
      <c r="L2207" s="1" t="s">
        <v>367</v>
      </c>
      <c r="M2207">
        <v>9</v>
      </c>
      <c r="N2207">
        <v>1</v>
      </c>
      <c r="O2207">
        <v>209.99</v>
      </c>
      <c r="P2207">
        <v>2017</v>
      </c>
      <c r="Q2207" s="1" t="s">
        <v>309</v>
      </c>
      <c r="R2207" s="1" t="s">
        <v>17</v>
      </c>
      <c r="S2207">
        <v>335.98400000000004</v>
      </c>
      <c r="T2207" t="str">
        <f>_xlfn.CONCAT(bike_store_customer_order[[#This Row],[first_name]]," ",bike_store_customer_order[[#This Row],[last_name]])</f>
        <v>Letitia Franco</v>
      </c>
    </row>
    <row r="2208" spans="1:20" x14ac:dyDescent="0.3">
      <c r="A2208">
        <v>457</v>
      </c>
      <c r="B2208" s="1" t="s">
        <v>2364</v>
      </c>
      <c r="C2208" s="1" t="s">
        <v>2759</v>
      </c>
      <c r="D2208" s="1" t="s">
        <v>3263</v>
      </c>
      <c r="E2208" s="1" t="s">
        <v>135</v>
      </c>
      <c r="F2208" s="1" t="s">
        <v>27</v>
      </c>
      <c r="G2208">
        <v>965</v>
      </c>
      <c r="H2208">
        <v>1</v>
      </c>
      <c r="I2208">
        <v>90</v>
      </c>
      <c r="J2208">
        <v>2</v>
      </c>
      <c r="K2208">
        <v>0.1</v>
      </c>
      <c r="L2208" s="1" t="s">
        <v>328</v>
      </c>
      <c r="M2208">
        <v>9</v>
      </c>
      <c r="N2208">
        <v>1</v>
      </c>
      <c r="O2208">
        <v>209.99</v>
      </c>
      <c r="P2208">
        <v>2017</v>
      </c>
      <c r="Q2208" s="1" t="s">
        <v>309</v>
      </c>
      <c r="R2208" s="1" t="s">
        <v>17</v>
      </c>
      <c r="S2208">
        <v>377.98200000000003</v>
      </c>
      <c r="T2208" t="str">
        <f>_xlfn.CONCAT(bike_store_customer_order[[#This Row],[first_name]]," ",bike_store_customer_order[[#This Row],[last_name]])</f>
        <v>Jeni Farley</v>
      </c>
    </row>
    <row r="2209" spans="1:20" x14ac:dyDescent="0.3">
      <c r="A2209">
        <v>439</v>
      </c>
      <c r="B2209" s="1" t="s">
        <v>3264</v>
      </c>
      <c r="C2209" s="1" t="s">
        <v>788</v>
      </c>
      <c r="D2209" s="1" t="s">
        <v>3265</v>
      </c>
      <c r="E2209" s="1" t="s">
        <v>81</v>
      </c>
      <c r="F2209" s="1" t="s">
        <v>27</v>
      </c>
      <c r="G2209">
        <v>644</v>
      </c>
      <c r="H2209">
        <v>1</v>
      </c>
      <c r="I2209">
        <v>9</v>
      </c>
      <c r="J2209">
        <v>1</v>
      </c>
      <c r="K2209">
        <v>7.0000000000000007E-2</v>
      </c>
      <c r="L2209" s="1" t="s">
        <v>308</v>
      </c>
      <c r="M2209">
        <v>9</v>
      </c>
      <c r="N2209">
        <v>5</v>
      </c>
      <c r="O2209">
        <v>2999.99</v>
      </c>
      <c r="P2209">
        <v>2016</v>
      </c>
      <c r="Q2209" s="1" t="s">
        <v>309</v>
      </c>
      <c r="R2209" s="1" t="s">
        <v>204</v>
      </c>
      <c r="S2209">
        <v>2789.9906999999998</v>
      </c>
      <c r="T2209" t="str">
        <f>_xlfn.CONCAT(bike_store_customer_order[[#This Row],[first_name]]," ",bike_store_customer_order[[#This Row],[last_name]])</f>
        <v>Sunshine Rosario</v>
      </c>
    </row>
    <row r="2210" spans="1:20" x14ac:dyDescent="0.3">
      <c r="A2210">
        <v>168</v>
      </c>
      <c r="B2210" s="1" t="s">
        <v>1786</v>
      </c>
      <c r="C2210" s="1" t="s">
        <v>1741</v>
      </c>
      <c r="D2210" s="1" t="s">
        <v>1787</v>
      </c>
      <c r="E2210" s="1" t="s">
        <v>121</v>
      </c>
      <c r="F2210" s="1" t="s">
        <v>27</v>
      </c>
      <c r="G2210">
        <v>1017</v>
      </c>
      <c r="H2210">
        <v>1</v>
      </c>
      <c r="I2210">
        <v>89</v>
      </c>
      <c r="J2210">
        <v>1</v>
      </c>
      <c r="K2210">
        <v>7.0000000000000007E-2</v>
      </c>
      <c r="L2210" s="1" t="s">
        <v>367</v>
      </c>
      <c r="M2210">
        <v>9</v>
      </c>
      <c r="N2210">
        <v>1</v>
      </c>
      <c r="O2210">
        <v>209.99</v>
      </c>
      <c r="P2210">
        <v>2017</v>
      </c>
      <c r="Q2210" s="1" t="s">
        <v>309</v>
      </c>
      <c r="R2210" s="1" t="s">
        <v>17</v>
      </c>
      <c r="S2210">
        <v>195.29069999999999</v>
      </c>
      <c r="T2210" t="str">
        <f>_xlfn.CONCAT(bike_store_customer_order[[#This Row],[first_name]]," ",bike_store_customer_order[[#This Row],[last_name]])</f>
        <v>Nettie Mcdaniel</v>
      </c>
    </row>
    <row r="2211" spans="1:20" x14ac:dyDescent="0.3">
      <c r="A2211">
        <v>544</v>
      </c>
      <c r="B2211" s="1" t="s">
        <v>3266</v>
      </c>
      <c r="C2211" s="1" t="s">
        <v>3267</v>
      </c>
      <c r="D2211" s="1" t="s">
        <v>3268</v>
      </c>
      <c r="E2211" s="1" t="s">
        <v>171</v>
      </c>
      <c r="F2211" s="1" t="s">
        <v>27</v>
      </c>
      <c r="G2211">
        <v>1224</v>
      </c>
      <c r="H2211">
        <v>1</v>
      </c>
      <c r="I2211">
        <v>62</v>
      </c>
      <c r="J2211">
        <v>1</v>
      </c>
      <c r="K2211">
        <v>7.0000000000000007E-2</v>
      </c>
      <c r="L2211" s="1" t="s">
        <v>326</v>
      </c>
      <c r="M2211">
        <v>9</v>
      </c>
      <c r="N2211">
        <v>4</v>
      </c>
      <c r="O2211">
        <v>3499.99</v>
      </c>
      <c r="P2211">
        <v>2017</v>
      </c>
      <c r="Q2211" s="1" t="s">
        <v>309</v>
      </c>
      <c r="R2211" s="1" t="s">
        <v>319</v>
      </c>
      <c r="S2211">
        <v>3254.9906999999994</v>
      </c>
      <c r="T2211" t="str">
        <f>_xlfn.CONCAT(bike_store_customer_order[[#This Row],[first_name]]," ",bike_store_customer_order[[#This Row],[last_name]])</f>
        <v>Catarina Mendez</v>
      </c>
    </row>
    <row r="2212" spans="1:20" x14ac:dyDescent="0.3">
      <c r="A2212">
        <v>680</v>
      </c>
      <c r="B2212" s="1" t="s">
        <v>2595</v>
      </c>
      <c r="C2212" s="1" t="s">
        <v>2596</v>
      </c>
      <c r="D2212" s="1" t="s">
        <v>2597</v>
      </c>
      <c r="E2212" s="1" t="s">
        <v>48</v>
      </c>
      <c r="F2212" s="1" t="s">
        <v>27</v>
      </c>
      <c r="G2212">
        <v>1381</v>
      </c>
      <c r="H2212">
        <v>1</v>
      </c>
      <c r="I2212">
        <v>274</v>
      </c>
      <c r="J2212">
        <v>2</v>
      </c>
      <c r="K2212">
        <v>0.2</v>
      </c>
      <c r="L2212" s="1" t="s">
        <v>416</v>
      </c>
      <c r="M2212">
        <v>9</v>
      </c>
      <c r="N2212">
        <v>1</v>
      </c>
      <c r="O2212">
        <v>229.99</v>
      </c>
      <c r="P2212">
        <v>2018</v>
      </c>
      <c r="Q2212" s="1" t="s">
        <v>309</v>
      </c>
      <c r="R2212" s="1" t="s">
        <v>17</v>
      </c>
      <c r="S2212">
        <v>367.98400000000004</v>
      </c>
      <c r="T2212" t="str">
        <f>_xlfn.CONCAT(bike_store_customer_order[[#This Row],[first_name]]," ",bike_store_customer_order[[#This Row],[last_name]])</f>
        <v>Mathilda Pennington</v>
      </c>
    </row>
    <row r="2213" spans="1:20" x14ac:dyDescent="0.3">
      <c r="A2213">
        <v>870</v>
      </c>
      <c r="B2213" s="1" t="s">
        <v>2598</v>
      </c>
      <c r="C2213" s="1" t="s">
        <v>2599</v>
      </c>
      <c r="D2213" s="1" t="s">
        <v>2600</v>
      </c>
      <c r="E2213" s="1" t="s">
        <v>225</v>
      </c>
      <c r="F2213" s="1" t="s">
        <v>27</v>
      </c>
      <c r="G2213">
        <v>725</v>
      </c>
      <c r="H2213">
        <v>1</v>
      </c>
      <c r="I2213">
        <v>90</v>
      </c>
      <c r="J2213">
        <v>1</v>
      </c>
      <c r="K2213">
        <v>0.1</v>
      </c>
      <c r="L2213" s="1" t="s">
        <v>328</v>
      </c>
      <c r="M2213">
        <v>9</v>
      </c>
      <c r="N2213">
        <v>1</v>
      </c>
      <c r="O2213">
        <v>209.99</v>
      </c>
      <c r="P2213">
        <v>2017</v>
      </c>
      <c r="Q2213" s="1" t="s">
        <v>309</v>
      </c>
      <c r="R2213" s="1" t="s">
        <v>17</v>
      </c>
      <c r="S2213">
        <v>188.99100000000001</v>
      </c>
      <c r="T2213" t="str">
        <f>_xlfn.CONCAT(bike_store_customer_order[[#This Row],[first_name]]," ",bike_store_customer_order[[#This Row],[last_name]])</f>
        <v>Dwain Carlson</v>
      </c>
    </row>
    <row r="2214" spans="1:20" x14ac:dyDescent="0.3">
      <c r="A2214">
        <v>870</v>
      </c>
      <c r="B2214" s="1" t="s">
        <v>2598</v>
      </c>
      <c r="C2214" s="1" t="s">
        <v>2599</v>
      </c>
      <c r="D2214" s="1" t="s">
        <v>2600</v>
      </c>
      <c r="E2214" s="1" t="s">
        <v>225</v>
      </c>
      <c r="F2214" s="1" t="s">
        <v>27</v>
      </c>
      <c r="G2214">
        <v>725</v>
      </c>
      <c r="H2214">
        <v>2</v>
      </c>
      <c r="I2214">
        <v>91</v>
      </c>
      <c r="J2214">
        <v>1</v>
      </c>
      <c r="K2214">
        <v>0.05</v>
      </c>
      <c r="L2214" s="1" t="s">
        <v>337</v>
      </c>
      <c r="M2214">
        <v>9</v>
      </c>
      <c r="N2214">
        <v>1</v>
      </c>
      <c r="O2214">
        <v>349.99</v>
      </c>
      <c r="P2214">
        <v>2017</v>
      </c>
      <c r="Q2214" s="1" t="s">
        <v>309</v>
      </c>
      <c r="R2214" s="1" t="s">
        <v>17</v>
      </c>
      <c r="S2214">
        <v>332.4905</v>
      </c>
      <c r="T2214" t="str">
        <f>_xlfn.CONCAT(bike_store_customer_order[[#This Row],[first_name]]," ",bike_store_customer_order[[#This Row],[last_name]])</f>
        <v>Dwain Carlson</v>
      </c>
    </row>
    <row r="2215" spans="1:20" x14ac:dyDescent="0.3">
      <c r="A2215">
        <v>870</v>
      </c>
      <c r="B2215" s="1" t="s">
        <v>2598</v>
      </c>
      <c r="C2215" s="1" t="s">
        <v>2599</v>
      </c>
      <c r="D2215" s="1" t="s">
        <v>2600</v>
      </c>
      <c r="E2215" s="1" t="s">
        <v>225</v>
      </c>
      <c r="F2215" s="1" t="s">
        <v>27</v>
      </c>
      <c r="G2215">
        <v>725</v>
      </c>
      <c r="H2215">
        <v>4</v>
      </c>
      <c r="I2215">
        <v>62</v>
      </c>
      <c r="J2215">
        <v>2</v>
      </c>
      <c r="K2215">
        <v>0.1</v>
      </c>
      <c r="L2215" s="1" t="s">
        <v>326</v>
      </c>
      <c r="M2215">
        <v>9</v>
      </c>
      <c r="N2215">
        <v>4</v>
      </c>
      <c r="O2215">
        <v>3499.99</v>
      </c>
      <c r="P2215">
        <v>2017</v>
      </c>
      <c r="Q2215" s="1" t="s">
        <v>309</v>
      </c>
      <c r="R2215" s="1" t="s">
        <v>319</v>
      </c>
      <c r="S2215">
        <v>6299.982</v>
      </c>
      <c r="T2215" t="str">
        <f>_xlfn.CONCAT(bike_store_customer_order[[#This Row],[first_name]]," ",bike_store_customer_order[[#This Row],[last_name]])</f>
        <v>Dwain Carlson</v>
      </c>
    </row>
    <row r="2216" spans="1:20" x14ac:dyDescent="0.3">
      <c r="A2216">
        <v>4</v>
      </c>
      <c r="B2216" s="1" t="s">
        <v>2601</v>
      </c>
      <c r="C2216" s="1" t="s">
        <v>2602</v>
      </c>
      <c r="D2216" s="1" t="s">
        <v>2603</v>
      </c>
      <c r="E2216" s="1" t="s">
        <v>54</v>
      </c>
      <c r="F2216" s="1" t="s">
        <v>27</v>
      </c>
      <c r="G2216">
        <v>700</v>
      </c>
      <c r="H2216">
        <v>2</v>
      </c>
      <c r="I2216">
        <v>63</v>
      </c>
      <c r="J2216">
        <v>1</v>
      </c>
      <c r="K2216">
        <v>0.2</v>
      </c>
      <c r="L2216" s="1" t="s">
        <v>318</v>
      </c>
      <c r="M2216">
        <v>9</v>
      </c>
      <c r="N2216">
        <v>4</v>
      </c>
      <c r="O2216">
        <v>3499.99</v>
      </c>
      <c r="P2216">
        <v>2017</v>
      </c>
      <c r="Q2216" s="1" t="s">
        <v>309</v>
      </c>
      <c r="R2216" s="1" t="s">
        <v>319</v>
      </c>
      <c r="S2216">
        <v>2799.9920000000002</v>
      </c>
      <c r="T2216" t="str">
        <f>_xlfn.CONCAT(bike_store_customer_order[[#This Row],[first_name]]," ",bike_store_customer_order[[#This Row],[last_name]])</f>
        <v>Daryl Spence</v>
      </c>
    </row>
    <row r="2217" spans="1:20" x14ac:dyDescent="0.3">
      <c r="A2217">
        <v>960</v>
      </c>
      <c r="B2217" s="1" t="s">
        <v>1040</v>
      </c>
      <c r="C2217" s="1" t="s">
        <v>1041</v>
      </c>
      <c r="D2217" s="1" t="s">
        <v>1042</v>
      </c>
      <c r="E2217" s="1" t="s">
        <v>56</v>
      </c>
      <c r="F2217" s="1" t="s">
        <v>27</v>
      </c>
      <c r="G2217">
        <v>1185</v>
      </c>
      <c r="H2217">
        <v>3</v>
      </c>
      <c r="I2217">
        <v>63</v>
      </c>
      <c r="J2217">
        <v>2</v>
      </c>
      <c r="K2217">
        <v>0.1</v>
      </c>
      <c r="L2217" s="1" t="s">
        <v>318</v>
      </c>
      <c r="M2217">
        <v>9</v>
      </c>
      <c r="N2217">
        <v>4</v>
      </c>
      <c r="O2217">
        <v>3499.99</v>
      </c>
      <c r="P2217">
        <v>2017</v>
      </c>
      <c r="Q2217" s="1" t="s">
        <v>309</v>
      </c>
      <c r="R2217" s="1" t="s">
        <v>319</v>
      </c>
      <c r="S2217">
        <v>6299.982</v>
      </c>
      <c r="T2217" t="str">
        <f>_xlfn.CONCAT(bike_store_customer_order[[#This Row],[first_name]]," ",bike_store_customer_order[[#This Row],[last_name]])</f>
        <v>Arline Lawson</v>
      </c>
    </row>
    <row r="2218" spans="1:20" x14ac:dyDescent="0.3">
      <c r="A2218">
        <v>435</v>
      </c>
      <c r="B2218" s="1" t="s">
        <v>1792</v>
      </c>
      <c r="C2218" s="1" t="s">
        <v>1793</v>
      </c>
      <c r="D2218" s="1" t="s">
        <v>1794</v>
      </c>
      <c r="E2218" s="1" t="s">
        <v>230</v>
      </c>
      <c r="F2218" s="1" t="s">
        <v>27</v>
      </c>
      <c r="G2218">
        <v>1261</v>
      </c>
      <c r="H2218">
        <v>2</v>
      </c>
      <c r="I2218">
        <v>88</v>
      </c>
      <c r="J2218">
        <v>2</v>
      </c>
      <c r="K2218">
        <v>0.2</v>
      </c>
      <c r="L2218" s="1" t="s">
        <v>332</v>
      </c>
      <c r="M2218">
        <v>9</v>
      </c>
      <c r="N2218">
        <v>1</v>
      </c>
      <c r="O2218">
        <v>189.99</v>
      </c>
      <c r="P2218">
        <v>2017</v>
      </c>
      <c r="Q2218" s="1" t="s">
        <v>309</v>
      </c>
      <c r="R2218" s="1" t="s">
        <v>17</v>
      </c>
      <c r="S2218">
        <v>303.98400000000004</v>
      </c>
      <c r="T2218" t="str">
        <f>_xlfn.CONCAT(bike_store_customer_order[[#This Row],[first_name]]," ",bike_store_customer_order[[#This Row],[last_name]])</f>
        <v>Izola Hobbs</v>
      </c>
    </row>
    <row r="2219" spans="1:20" x14ac:dyDescent="0.3">
      <c r="A2219">
        <v>783</v>
      </c>
      <c r="B2219" s="1" t="s">
        <v>1396</v>
      </c>
      <c r="C2219" s="1" t="s">
        <v>1397</v>
      </c>
      <c r="D2219" s="1" t="s">
        <v>1398</v>
      </c>
      <c r="E2219" s="1" t="s">
        <v>35</v>
      </c>
      <c r="F2219" s="1" t="s">
        <v>27</v>
      </c>
      <c r="G2219">
        <v>1214</v>
      </c>
      <c r="H2219">
        <v>1</v>
      </c>
      <c r="I2219">
        <v>9</v>
      </c>
      <c r="J2219">
        <v>2</v>
      </c>
      <c r="K2219">
        <v>0.05</v>
      </c>
      <c r="L2219" s="1" t="s">
        <v>308</v>
      </c>
      <c r="M2219">
        <v>9</v>
      </c>
      <c r="N2219">
        <v>5</v>
      </c>
      <c r="O2219">
        <v>2999.99</v>
      </c>
      <c r="P2219">
        <v>2016</v>
      </c>
      <c r="Q2219" s="1" t="s">
        <v>309</v>
      </c>
      <c r="R2219" s="1" t="s">
        <v>204</v>
      </c>
      <c r="S2219">
        <v>5699.9809999999998</v>
      </c>
      <c r="T2219" t="str">
        <f>_xlfn.CONCAT(bike_store_customer_order[[#This Row],[first_name]]," ",bike_store_customer_order[[#This Row],[last_name]])</f>
        <v>Celestine Kent</v>
      </c>
    </row>
    <row r="2220" spans="1:20" x14ac:dyDescent="0.3">
      <c r="A2220">
        <v>11</v>
      </c>
      <c r="B2220" s="1" t="s">
        <v>3269</v>
      </c>
      <c r="C2220" s="1" t="s">
        <v>3270</v>
      </c>
      <c r="D2220" s="1" t="s">
        <v>3271</v>
      </c>
      <c r="E2220" s="1" t="s">
        <v>162</v>
      </c>
      <c r="F2220" s="1" t="s">
        <v>27</v>
      </c>
      <c r="G2220">
        <v>1074</v>
      </c>
      <c r="H2220">
        <v>2</v>
      </c>
      <c r="I2220">
        <v>87</v>
      </c>
      <c r="J2220">
        <v>1</v>
      </c>
      <c r="K2220">
        <v>7.0000000000000007E-2</v>
      </c>
      <c r="L2220" s="1" t="s">
        <v>366</v>
      </c>
      <c r="M2220">
        <v>9</v>
      </c>
      <c r="N2220">
        <v>1</v>
      </c>
      <c r="O2220">
        <v>189.99</v>
      </c>
      <c r="P2220">
        <v>2017</v>
      </c>
      <c r="Q2220" s="1" t="s">
        <v>309</v>
      </c>
      <c r="R2220" s="1" t="s">
        <v>17</v>
      </c>
      <c r="S2220">
        <v>176.69069999999999</v>
      </c>
      <c r="T2220" t="str">
        <f>_xlfn.CONCAT(bike_store_customer_order[[#This Row],[first_name]]," ",bike_store_customer_order[[#This Row],[last_name]])</f>
        <v>Deshawn Mendoza</v>
      </c>
    </row>
    <row r="2221" spans="1:20" x14ac:dyDescent="0.3">
      <c r="A2221">
        <v>11</v>
      </c>
      <c r="B2221" s="1" t="s">
        <v>3269</v>
      </c>
      <c r="C2221" s="1" t="s">
        <v>3270</v>
      </c>
      <c r="D2221" s="1" t="s">
        <v>3271</v>
      </c>
      <c r="E2221" s="1" t="s">
        <v>162</v>
      </c>
      <c r="F2221" s="1" t="s">
        <v>27</v>
      </c>
      <c r="G2221">
        <v>1074</v>
      </c>
      <c r="H2221">
        <v>3</v>
      </c>
      <c r="I2221">
        <v>89</v>
      </c>
      <c r="J2221">
        <v>2</v>
      </c>
      <c r="K2221">
        <v>0.1</v>
      </c>
      <c r="L2221" s="1" t="s">
        <v>367</v>
      </c>
      <c r="M2221">
        <v>9</v>
      </c>
      <c r="N2221">
        <v>1</v>
      </c>
      <c r="O2221">
        <v>209.99</v>
      </c>
      <c r="P2221">
        <v>2017</v>
      </c>
      <c r="Q2221" s="1" t="s">
        <v>309</v>
      </c>
      <c r="R2221" s="1" t="s">
        <v>17</v>
      </c>
      <c r="S2221">
        <v>377.98200000000003</v>
      </c>
      <c r="T2221" t="str">
        <f>_xlfn.CONCAT(bike_store_customer_order[[#This Row],[first_name]]," ",bike_store_customer_order[[#This Row],[last_name]])</f>
        <v>Deshawn Mendoza</v>
      </c>
    </row>
    <row r="2222" spans="1:20" x14ac:dyDescent="0.3">
      <c r="A2222">
        <v>1412</v>
      </c>
      <c r="B2222" s="1" t="s">
        <v>3272</v>
      </c>
      <c r="C2222" s="1" t="s">
        <v>1457</v>
      </c>
      <c r="D2222" s="1" t="s">
        <v>3273</v>
      </c>
      <c r="E2222" s="1" t="s">
        <v>32</v>
      </c>
      <c r="F2222" s="1" t="s">
        <v>27</v>
      </c>
      <c r="G2222">
        <v>1193</v>
      </c>
      <c r="H2222">
        <v>1</v>
      </c>
      <c r="I2222">
        <v>83</v>
      </c>
      <c r="J2222">
        <v>2</v>
      </c>
      <c r="K2222">
        <v>0.05</v>
      </c>
      <c r="L2222" s="1" t="s">
        <v>333</v>
      </c>
      <c r="M2222">
        <v>9</v>
      </c>
      <c r="N2222">
        <v>1</v>
      </c>
      <c r="O2222">
        <v>149.99</v>
      </c>
      <c r="P2222">
        <v>2017</v>
      </c>
      <c r="Q2222" s="1" t="s">
        <v>309</v>
      </c>
      <c r="R2222" s="1" t="s">
        <v>17</v>
      </c>
      <c r="S2222">
        <v>284.98099999999999</v>
      </c>
      <c r="T2222" t="str">
        <f>_xlfn.CONCAT(bike_store_customer_order[[#This Row],[first_name]]," ",bike_store_customer_order[[#This Row],[last_name]])</f>
        <v>Adrien Hunter</v>
      </c>
    </row>
    <row r="2223" spans="1:20" x14ac:dyDescent="0.3">
      <c r="A2223">
        <v>485</v>
      </c>
      <c r="B2223" s="1" t="s">
        <v>1215</v>
      </c>
      <c r="C2223" s="1" t="s">
        <v>673</v>
      </c>
      <c r="D2223" s="1" t="s">
        <v>1216</v>
      </c>
      <c r="E2223" s="1" t="s">
        <v>73</v>
      </c>
      <c r="F2223" s="1" t="s">
        <v>27</v>
      </c>
      <c r="G2223">
        <v>997</v>
      </c>
      <c r="H2223">
        <v>1</v>
      </c>
      <c r="I2223">
        <v>86</v>
      </c>
      <c r="J2223">
        <v>2</v>
      </c>
      <c r="K2223">
        <v>7.0000000000000007E-2</v>
      </c>
      <c r="L2223" s="1" t="s">
        <v>320</v>
      </c>
      <c r="M2223">
        <v>9</v>
      </c>
      <c r="N2223">
        <v>1</v>
      </c>
      <c r="O2223">
        <v>149.99</v>
      </c>
      <c r="P2223">
        <v>2017</v>
      </c>
      <c r="Q2223" s="1" t="s">
        <v>309</v>
      </c>
      <c r="R2223" s="1" t="s">
        <v>17</v>
      </c>
      <c r="S2223">
        <v>278.98140000000001</v>
      </c>
      <c r="T2223" t="str">
        <f>_xlfn.CONCAT(bike_store_customer_order[[#This Row],[first_name]]," ",bike_store_customer_order[[#This Row],[last_name]])</f>
        <v>Catherine Miles</v>
      </c>
    </row>
    <row r="2224" spans="1:20" x14ac:dyDescent="0.3">
      <c r="A2224">
        <v>949</v>
      </c>
      <c r="B2224" s="1" t="s">
        <v>1399</v>
      </c>
      <c r="C2224" s="1" t="s">
        <v>1400</v>
      </c>
      <c r="D2224" s="1" t="s">
        <v>1401</v>
      </c>
      <c r="E2224" s="1" t="s">
        <v>26</v>
      </c>
      <c r="F2224" s="1" t="s">
        <v>27</v>
      </c>
      <c r="G2224">
        <v>656</v>
      </c>
      <c r="H2224">
        <v>1</v>
      </c>
      <c r="I2224">
        <v>83</v>
      </c>
      <c r="J2224">
        <v>1</v>
      </c>
      <c r="K2224">
        <v>0.1</v>
      </c>
      <c r="L2224" s="1" t="s">
        <v>333</v>
      </c>
      <c r="M2224">
        <v>9</v>
      </c>
      <c r="N2224">
        <v>1</v>
      </c>
      <c r="O2224">
        <v>149.99</v>
      </c>
      <c r="P2224">
        <v>2017</v>
      </c>
      <c r="Q2224" s="1" t="s">
        <v>309</v>
      </c>
      <c r="R2224" s="1" t="s">
        <v>17</v>
      </c>
      <c r="S2224">
        <v>134.99100000000001</v>
      </c>
      <c r="T2224" t="str">
        <f>_xlfn.CONCAT(bike_store_customer_order[[#This Row],[first_name]]," ",bike_store_customer_order[[#This Row],[last_name]])</f>
        <v>Venessa Frost</v>
      </c>
    </row>
    <row r="2225" spans="1:20" x14ac:dyDescent="0.3">
      <c r="A2225">
        <v>1242</v>
      </c>
      <c r="B2225" s="1" t="s">
        <v>3274</v>
      </c>
      <c r="C2225" s="1" t="s">
        <v>2439</v>
      </c>
      <c r="D2225" s="1" t="s">
        <v>3275</v>
      </c>
      <c r="E2225" s="1" t="s">
        <v>138</v>
      </c>
      <c r="F2225" s="1" t="s">
        <v>27</v>
      </c>
      <c r="G2225">
        <v>696</v>
      </c>
      <c r="H2225">
        <v>1</v>
      </c>
      <c r="I2225">
        <v>88</v>
      </c>
      <c r="J2225">
        <v>2</v>
      </c>
      <c r="K2225">
        <v>7.0000000000000007E-2</v>
      </c>
      <c r="L2225" s="1" t="s">
        <v>332</v>
      </c>
      <c r="M2225">
        <v>9</v>
      </c>
      <c r="N2225">
        <v>1</v>
      </c>
      <c r="O2225">
        <v>189.99</v>
      </c>
      <c r="P2225">
        <v>2017</v>
      </c>
      <c r="Q2225" s="1" t="s">
        <v>309</v>
      </c>
      <c r="R2225" s="1" t="s">
        <v>17</v>
      </c>
      <c r="S2225">
        <v>353.38139999999999</v>
      </c>
      <c r="T2225" t="str">
        <f>_xlfn.CONCAT(bike_store_customer_order[[#This Row],[first_name]]," ",bike_store_customer_order[[#This Row],[last_name]])</f>
        <v>Chauncey Donaldson</v>
      </c>
    </row>
    <row r="2226" spans="1:20" x14ac:dyDescent="0.3">
      <c r="A2226">
        <v>1441</v>
      </c>
      <c r="B2226" s="1" t="s">
        <v>630</v>
      </c>
      <c r="C2226" s="1" t="s">
        <v>3276</v>
      </c>
      <c r="D2226" s="1" t="s">
        <v>3277</v>
      </c>
      <c r="E2226" s="1" t="s">
        <v>173</v>
      </c>
      <c r="F2226" s="1" t="s">
        <v>27</v>
      </c>
      <c r="G2226">
        <v>1366</v>
      </c>
      <c r="H2226">
        <v>3</v>
      </c>
      <c r="I2226">
        <v>200</v>
      </c>
      <c r="J2226">
        <v>1</v>
      </c>
      <c r="K2226">
        <v>7.0000000000000007E-2</v>
      </c>
      <c r="L2226" s="1" t="s">
        <v>418</v>
      </c>
      <c r="M2226">
        <v>9</v>
      </c>
      <c r="N2226">
        <v>5</v>
      </c>
      <c r="O2226">
        <v>3499.99</v>
      </c>
      <c r="P2226">
        <v>2018</v>
      </c>
      <c r="Q2226" s="1" t="s">
        <v>309</v>
      </c>
      <c r="R2226" s="1" t="s">
        <v>204</v>
      </c>
      <c r="S2226">
        <v>3254.9906999999994</v>
      </c>
      <c r="T2226" t="str">
        <f>_xlfn.CONCAT(bike_store_customer_order[[#This Row],[first_name]]," ",bike_store_customer_order[[#This Row],[last_name]])</f>
        <v>Jamaal Morrison</v>
      </c>
    </row>
    <row r="2227" spans="1:20" x14ac:dyDescent="0.3">
      <c r="A2227">
        <v>25</v>
      </c>
      <c r="B2227" s="1" t="s">
        <v>1801</v>
      </c>
      <c r="C2227" s="1" t="s">
        <v>1802</v>
      </c>
      <c r="D2227" s="1" t="s">
        <v>1803</v>
      </c>
      <c r="E2227" s="1" t="s">
        <v>62</v>
      </c>
      <c r="F2227" s="1" t="s">
        <v>27</v>
      </c>
      <c r="G2227">
        <v>1065</v>
      </c>
      <c r="H2227">
        <v>3</v>
      </c>
      <c r="I2227">
        <v>63</v>
      </c>
      <c r="J2227">
        <v>1</v>
      </c>
      <c r="K2227">
        <v>7.0000000000000007E-2</v>
      </c>
      <c r="L2227" s="1" t="s">
        <v>318</v>
      </c>
      <c r="M2227">
        <v>9</v>
      </c>
      <c r="N2227">
        <v>4</v>
      </c>
      <c r="O2227">
        <v>3499.99</v>
      </c>
      <c r="P2227">
        <v>2017</v>
      </c>
      <c r="Q2227" s="1" t="s">
        <v>309</v>
      </c>
      <c r="R2227" s="1" t="s">
        <v>319</v>
      </c>
      <c r="S2227">
        <v>3254.9906999999994</v>
      </c>
      <c r="T2227" t="str">
        <f>_xlfn.CONCAT(bike_store_customer_order[[#This Row],[first_name]]," ",bike_store_customer_order[[#This Row],[last_name]])</f>
        <v>Regenia Vaughan</v>
      </c>
    </row>
    <row r="2228" spans="1:20" x14ac:dyDescent="0.3">
      <c r="A2228">
        <v>292</v>
      </c>
      <c r="B2228" s="1" t="s">
        <v>3020</v>
      </c>
      <c r="C2228" s="1" t="s">
        <v>1400</v>
      </c>
      <c r="D2228" s="1" t="s">
        <v>3021</v>
      </c>
      <c r="E2228" s="1" t="s">
        <v>56</v>
      </c>
      <c r="F2228" s="1" t="s">
        <v>27</v>
      </c>
      <c r="G2228">
        <v>1175</v>
      </c>
      <c r="H2228">
        <v>5</v>
      </c>
      <c r="I2228">
        <v>9</v>
      </c>
      <c r="J2228">
        <v>1</v>
      </c>
      <c r="K2228">
        <v>0.05</v>
      </c>
      <c r="L2228" s="1" t="s">
        <v>308</v>
      </c>
      <c r="M2228">
        <v>9</v>
      </c>
      <c r="N2228">
        <v>5</v>
      </c>
      <c r="O2228">
        <v>2999.99</v>
      </c>
      <c r="P2228">
        <v>2016</v>
      </c>
      <c r="Q2228" s="1" t="s">
        <v>309</v>
      </c>
      <c r="R2228" s="1" t="s">
        <v>204</v>
      </c>
      <c r="S2228">
        <v>2849.9904999999999</v>
      </c>
      <c r="T2228" t="str">
        <f>_xlfn.CONCAT(bike_store_customer_order[[#This Row],[first_name]]," ",bike_store_customer_order[[#This Row],[last_name]])</f>
        <v>Monty Frost</v>
      </c>
    </row>
    <row r="2229" spans="1:20" x14ac:dyDescent="0.3">
      <c r="A2229">
        <v>765</v>
      </c>
      <c r="B2229" s="1" t="s">
        <v>3278</v>
      </c>
      <c r="C2229" s="1" t="s">
        <v>3279</v>
      </c>
      <c r="D2229" s="1" t="s">
        <v>3280</v>
      </c>
      <c r="E2229" s="1" t="s">
        <v>47</v>
      </c>
      <c r="F2229" s="1" t="s">
        <v>27</v>
      </c>
      <c r="G2229">
        <v>1368</v>
      </c>
      <c r="H2229">
        <v>3</v>
      </c>
      <c r="I2229">
        <v>186</v>
      </c>
      <c r="J2229">
        <v>1</v>
      </c>
      <c r="K2229">
        <v>0.2</v>
      </c>
      <c r="L2229" s="1" t="s">
        <v>340</v>
      </c>
      <c r="M2229">
        <v>9</v>
      </c>
      <c r="N2229">
        <v>5</v>
      </c>
      <c r="O2229">
        <v>4499.99</v>
      </c>
      <c r="P2229">
        <v>2018</v>
      </c>
      <c r="Q2229" s="1" t="s">
        <v>309</v>
      </c>
      <c r="R2229" s="1" t="s">
        <v>204</v>
      </c>
      <c r="S2229">
        <v>3599.9920000000002</v>
      </c>
      <c r="T2229" t="str">
        <f>_xlfn.CONCAT(bike_store_customer_order[[#This Row],[first_name]]," ",bike_store_customer_order[[#This Row],[last_name]])</f>
        <v>Spring Hayes</v>
      </c>
    </row>
    <row r="2230" spans="1:20" x14ac:dyDescent="0.3">
      <c r="A2230">
        <v>9</v>
      </c>
      <c r="B2230" s="1" t="s">
        <v>529</v>
      </c>
      <c r="C2230" s="1" t="s">
        <v>49</v>
      </c>
      <c r="D2230" s="1" t="s">
        <v>1807</v>
      </c>
      <c r="E2230" s="1" t="s">
        <v>70</v>
      </c>
      <c r="F2230" s="1" t="s">
        <v>27</v>
      </c>
      <c r="G2230">
        <v>1593</v>
      </c>
      <c r="H2230">
        <v>3</v>
      </c>
      <c r="I2230">
        <v>190</v>
      </c>
      <c r="J2230">
        <v>2</v>
      </c>
      <c r="K2230">
        <v>0.1</v>
      </c>
      <c r="L2230" s="1" t="s">
        <v>323</v>
      </c>
      <c r="M2230">
        <v>9</v>
      </c>
      <c r="N2230">
        <v>5</v>
      </c>
      <c r="O2230">
        <v>2799.99</v>
      </c>
      <c r="P2230">
        <v>2018</v>
      </c>
      <c r="Q2230" s="1" t="s">
        <v>309</v>
      </c>
      <c r="R2230" s="1" t="s">
        <v>204</v>
      </c>
      <c r="S2230">
        <v>5039.982</v>
      </c>
      <c r="T2230" t="str">
        <f>_xlfn.CONCAT(bike_store_customer_order[[#This Row],[first_name]]," ",bike_store_customer_order[[#This Row],[last_name]])</f>
        <v>Genoveva Baldwin</v>
      </c>
    </row>
    <row r="2231" spans="1:20" x14ac:dyDescent="0.3">
      <c r="A2231">
        <v>329</v>
      </c>
      <c r="B2231" s="1" t="s">
        <v>3281</v>
      </c>
      <c r="C2231" s="1" t="s">
        <v>715</v>
      </c>
      <c r="D2231" s="1" t="s">
        <v>3282</v>
      </c>
      <c r="E2231" s="1" t="s">
        <v>107</v>
      </c>
      <c r="F2231" s="1" t="s">
        <v>27</v>
      </c>
      <c r="G2231">
        <v>847</v>
      </c>
      <c r="H2231">
        <v>1</v>
      </c>
      <c r="I2231">
        <v>61</v>
      </c>
      <c r="J2231">
        <v>2</v>
      </c>
      <c r="K2231">
        <v>0.05</v>
      </c>
      <c r="L2231" s="1" t="s">
        <v>352</v>
      </c>
      <c r="M2231">
        <v>9</v>
      </c>
      <c r="N2231">
        <v>5</v>
      </c>
      <c r="O2231">
        <v>4999.99</v>
      </c>
      <c r="P2231">
        <v>2017</v>
      </c>
      <c r="Q2231" s="1" t="s">
        <v>309</v>
      </c>
      <c r="R2231" s="1" t="s">
        <v>204</v>
      </c>
      <c r="S2231">
        <v>9499.9809999999998</v>
      </c>
      <c r="T2231" t="str">
        <f>_xlfn.CONCAT(bike_store_customer_order[[#This Row],[first_name]]," ",bike_store_customer_order[[#This Row],[last_name]])</f>
        <v>Marilyn Frank</v>
      </c>
    </row>
    <row r="2232" spans="1:20" x14ac:dyDescent="0.3">
      <c r="A2232">
        <v>1100</v>
      </c>
      <c r="B2232" s="1" t="s">
        <v>1812</v>
      </c>
      <c r="C2232" s="1" t="s">
        <v>1702</v>
      </c>
      <c r="D2232" s="1" t="s">
        <v>1813</v>
      </c>
      <c r="E2232" s="1" t="s">
        <v>34</v>
      </c>
      <c r="F2232" s="1" t="s">
        <v>27</v>
      </c>
      <c r="G2232">
        <v>1115</v>
      </c>
      <c r="H2232">
        <v>3</v>
      </c>
      <c r="I2232">
        <v>91</v>
      </c>
      <c r="J2232">
        <v>2</v>
      </c>
      <c r="K2232">
        <v>7.0000000000000007E-2</v>
      </c>
      <c r="L2232" s="1" t="s">
        <v>337</v>
      </c>
      <c r="M2232">
        <v>9</v>
      </c>
      <c r="N2232">
        <v>1</v>
      </c>
      <c r="O2232">
        <v>349.99</v>
      </c>
      <c r="P2232">
        <v>2017</v>
      </c>
      <c r="Q2232" s="1" t="s">
        <v>309</v>
      </c>
      <c r="R2232" s="1" t="s">
        <v>17</v>
      </c>
      <c r="S2232">
        <v>650.98140000000001</v>
      </c>
      <c r="T2232" t="str">
        <f>_xlfn.CONCAT(bike_store_customer_order[[#This Row],[first_name]]," ",bike_store_customer_order[[#This Row],[last_name]])</f>
        <v>Penny Acevedo</v>
      </c>
    </row>
    <row r="2233" spans="1:20" x14ac:dyDescent="0.3">
      <c r="A2233">
        <v>809</v>
      </c>
      <c r="B2233" s="1" t="s">
        <v>3042</v>
      </c>
      <c r="C2233" s="1" t="s">
        <v>3043</v>
      </c>
      <c r="D2233" s="1" t="s">
        <v>3044</v>
      </c>
      <c r="E2233" s="1" t="s">
        <v>139</v>
      </c>
      <c r="F2233" s="1" t="s">
        <v>27</v>
      </c>
      <c r="G2233">
        <v>677</v>
      </c>
      <c r="H2233">
        <v>4</v>
      </c>
      <c r="I2233">
        <v>91</v>
      </c>
      <c r="J2233">
        <v>2</v>
      </c>
      <c r="K2233">
        <v>0.05</v>
      </c>
      <c r="L2233" s="1" t="s">
        <v>337</v>
      </c>
      <c r="M2233">
        <v>9</v>
      </c>
      <c r="N2233">
        <v>1</v>
      </c>
      <c r="O2233">
        <v>349.99</v>
      </c>
      <c r="P2233">
        <v>2017</v>
      </c>
      <c r="Q2233" s="1" t="s">
        <v>309</v>
      </c>
      <c r="R2233" s="1" t="s">
        <v>17</v>
      </c>
      <c r="S2233">
        <v>664.98099999999999</v>
      </c>
      <c r="T2233" t="str">
        <f>_xlfn.CONCAT(bike_store_customer_order[[#This Row],[first_name]]," ",bike_store_customer_order[[#This Row],[last_name]])</f>
        <v>Elnora Simpson</v>
      </c>
    </row>
    <row r="2234" spans="1:20" x14ac:dyDescent="0.3">
      <c r="A2234">
        <v>462</v>
      </c>
      <c r="B2234" s="1" t="s">
        <v>2465</v>
      </c>
      <c r="C2234" s="1" t="s">
        <v>3145</v>
      </c>
      <c r="D2234" s="1" t="s">
        <v>3283</v>
      </c>
      <c r="E2234" s="1" t="s">
        <v>415</v>
      </c>
      <c r="F2234" s="1" t="s">
        <v>27</v>
      </c>
      <c r="G2234">
        <v>1233</v>
      </c>
      <c r="H2234">
        <v>1</v>
      </c>
      <c r="I2234">
        <v>87</v>
      </c>
      <c r="J2234">
        <v>2</v>
      </c>
      <c r="K2234">
        <v>0.2</v>
      </c>
      <c r="L2234" s="1" t="s">
        <v>366</v>
      </c>
      <c r="M2234">
        <v>9</v>
      </c>
      <c r="N2234">
        <v>1</v>
      </c>
      <c r="O2234">
        <v>189.99</v>
      </c>
      <c r="P2234">
        <v>2017</v>
      </c>
      <c r="Q2234" s="1" t="s">
        <v>309</v>
      </c>
      <c r="R2234" s="1" t="s">
        <v>17</v>
      </c>
      <c r="S2234">
        <v>303.98400000000004</v>
      </c>
      <c r="T2234" t="str">
        <f>_xlfn.CONCAT(bike_store_customer_order[[#This Row],[first_name]]," ",bike_store_customer_order[[#This Row],[last_name]])</f>
        <v>Efren Oliver</v>
      </c>
    </row>
    <row r="2235" spans="1:20" x14ac:dyDescent="0.3">
      <c r="A2235">
        <v>462</v>
      </c>
      <c r="B2235" s="1" t="s">
        <v>2465</v>
      </c>
      <c r="C2235" s="1" t="s">
        <v>3145</v>
      </c>
      <c r="D2235" s="1" t="s">
        <v>3283</v>
      </c>
      <c r="E2235" s="1" t="s">
        <v>415</v>
      </c>
      <c r="F2235" s="1" t="s">
        <v>27</v>
      </c>
      <c r="G2235">
        <v>1233</v>
      </c>
      <c r="H2235">
        <v>2</v>
      </c>
      <c r="I2235">
        <v>61</v>
      </c>
      <c r="J2235">
        <v>2</v>
      </c>
      <c r="K2235">
        <v>0.1</v>
      </c>
      <c r="L2235" s="1" t="s">
        <v>352</v>
      </c>
      <c r="M2235">
        <v>9</v>
      </c>
      <c r="N2235">
        <v>5</v>
      </c>
      <c r="O2235">
        <v>4999.99</v>
      </c>
      <c r="P2235">
        <v>2017</v>
      </c>
      <c r="Q2235" s="1" t="s">
        <v>309</v>
      </c>
      <c r="R2235" s="1" t="s">
        <v>204</v>
      </c>
      <c r="S2235">
        <v>8999.982</v>
      </c>
      <c r="T2235" t="str">
        <f>_xlfn.CONCAT(bike_store_customer_order[[#This Row],[first_name]]," ",bike_store_customer_order[[#This Row],[last_name]])</f>
        <v>Efren Oliver</v>
      </c>
    </row>
    <row r="2236" spans="1:20" x14ac:dyDescent="0.3">
      <c r="A2236">
        <v>1007</v>
      </c>
      <c r="B2236" s="1" t="s">
        <v>3284</v>
      </c>
      <c r="C2236" s="1" t="s">
        <v>2576</v>
      </c>
      <c r="D2236" s="1" t="s">
        <v>3285</v>
      </c>
      <c r="E2236" s="1" t="s">
        <v>161</v>
      </c>
      <c r="F2236" s="1" t="s">
        <v>27</v>
      </c>
      <c r="G2236">
        <v>1377</v>
      </c>
      <c r="H2236">
        <v>4</v>
      </c>
      <c r="I2236">
        <v>188</v>
      </c>
      <c r="J2236">
        <v>2</v>
      </c>
      <c r="K2236">
        <v>7.0000000000000007E-2</v>
      </c>
      <c r="L2236" s="1" t="s">
        <v>315</v>
      </c>
      <c r="M2236">
        <v>9</v>
      </c>
      <c r="N2236">
        <v>5</v>
      </c>
      <c r="O2236">
        <v>3499.99</v>
      </c>
      <c r="P2236">
        <v>2018</v>
      </c>
      <c r="Q2236" s="1" t="s">
        <v>309</v>
      </c>
      <c r="R2236" s="1" t="s">
        <v>204</v>
      </c>
      <c r="S2236">
        <v>6509.9813999999988</v>
      </c>
      <c r="T2236" t="str">
        <f>_xlfn.CONCAT(bike_store_customer_order[[#This Row],[first_name]]," ",bike_store_customer_order[[#This Row],[last_name]])</f>
        <v>Jimmy Russell</v>
      </c>
    </row>
    <row r="2237" spans="1:20" x14ac:dyDescent="0.3">
      <c r="A2237">
        <v>1015</v>
      </c>
      <c r="B2237" s="1" t="s">
        <v>523</v>
      </c>
      <c r="C2237" s="1" t="s">
        <v>788</v>
      </c>
      <c r="D2237" s="1" t="s">
        <v>3286</v>
      </c>
      <c r="E2237" s="1" t="s">
        <v>110</v>
      </c>
      <c r="F2237" s="1" t="s">
        <v>27</v>
      </c>
      <c r="G2237">
        <v>790</v>
      </c>
      <c r="H2237">
        <v>1</v>
      </c>
      <c r="I2237">
        <v>62</v>
      </c>
      <c r="J2237">
        <v>2</v>
      </c>
      <c r="K2237">
        <v>7.0000000000000007E-2</v>
      </c>
      <c r="L2237" s="1" t="s">
        <v>326</v>
      </c>
      <c r="M2237">
        <v>9</v>
      </c>
      <c r="N2237">
        <v>4</v>
      </c>
      <c r="O2237">
        <v>3499.99</v>
      </c>
      <c r="P2237">
        <v>2017</v>
      </c>
      <c r="Q2237" s="1" t="s">
        <v>309</v>
      </c>
      <c r="R2237" s="1" t="s">
        <v>319</v>
      </c>
      <c r="S2237">
        <v>6509.9813999999988</v>
      </c>
      <c r="T2237" t="str">
        <f>_xlfn.CONCAT(bike_store_customer_order[[#This Row],[first_name]]," ",bike_store_customer_order[[#This Row],[last_name]])</f>
        <v>Nichelle Rosario</v>
      </c>
    </row>
    <row r="2238" spans="1:20" x14ac:dyDescent="0.3">
      <c r="A2238">
        <v>1015</v>
      </c>
      <c r="B2238" s="1" t="s">
        <v>523</v>
      </c>
      <c r="C2238" s="1" t="s">
        <v>788</v>
      </c>
      <c r="D2238" s="1" t="s">
        <v>3286</v>
      </c>
      <c r="E2238" s="1" t="s">
        <v>110</v>
      </c>
      <c r="F2238" s="1" t="s">
        <v>27</v>
      </c>
      <c r="G2238">
        <v>790</v>
      </c>
      <c r="H2238">
        <v>2</v>
      </c>
      <c r="I2238">
        <v>91</v>
      </c>
      <c r="J2238">
        <v>1</v>
      </c>
      <c r="K2238">
        <v>0.1</v>
      </c>
      <c r="L2238" s="1" t="s">
        <v>337</v>
      </c>
      <c r="M2238">
        <v>9</v>
      </c>
      <c r="N2238">
        <v>1</v>
      </c>
      <c r="O2238">
        <v>349.99</v>
      </c>
      <c r="P2238">
        <v>2017</v>
      </c>
      <c r="Q2238" s="1" t="s">
        <v>309</v>
      </c>
      <c r="R2238" s="1" t="s">
        <v>17</v>
      </c>
      <c r="S2238">
        <v>314.99100000000004</v>
      </c>
      <c r="T2238" t="str">
        <f>_xlfn.CONCAT(bike_store_customer_order[[#This Row],[first_name]]," ",bike_store_customer_order[[#This Row],[last_name]])</f>
        <v>Nichelle Rosario</v>
      </c>
    </row>
    <row r="2239" spans="1:20" x14ac:dyDescent="0.3">
      <c r="A2239">
        <v>152</v>
      </c>
      <c r="B2239" s="1" t="s">
        <v>3287</v>
      </c>
      <c r="C2239" s="1" t="s">
        <v>925</v>
      </c>
      <c r="D2239" s="1" t="s">
        <v>3288</v>
      </c>
      <c r="E2239" s="1" t="s">
        <v>96</v>
      </c>
      <c r="F2239" s="1" t="s">
        <v>27</v>
      </c>
      <c r="G2239">
        <v>1467</v>
      </c>
      <c r="H2239">
        <v>3</v>
      </c>
      <c r="I2239">
        <v>278</v>
      </c>
      <c r="J2239">
        <v>2</v>
      </c>
      <c r="K2239">
        <v>0.1</v>
      </c>
      <c r="L2239" s="1" t="s">
        <v>419</v>
      </c>
      <c r="M2239">
        <v>9</v>
      </c>
      <c r="N2239">
        <v>1</v>
      </c>
      <c r="O2239">
        <v>369.99</v>
      </c>
      <c r="P2239">
        <v>2018</v>
      </c>
      <c r="Q2239" s="1" t="s">
        <v>309</v>
      </c>
      <c r="R2239" s="1" t="s">
        <v>17</v>
      </c>
      <c r="S2239">
        <v>665.98200000000008</v>
      </c>
      <c r="T2239" t="str">
        <f>_xlfn.CONCAT(bike_store_customer_order[[#This Row],[first_name]]," ",bike_store_customer_order[[#This Row],[last_name]])</f>
        <v>Katherina Odom</v>
      </c>
    </row>
    <row r="2240" spans="1:20" x14ac:dyDescent="0.3">
      <c r="A2240">
        <v>374</v>
      </c>
      <c r="B2240" s="1" t="s">
        <v>2615</v>
      </c>
      <c r="C2240" s="1" t="s">
        <v>2234</v>
      </c>
      <c r="D2240" s="1" t="s">
        <v>2616</v>
      </c>
      <c r="E2240" s="1" t="s">
        <v>64</v>
      </c>
      <c r="F2240" s="1" t="s">
        <v>27</v>
      </c>
      <c r="G2240">
        <v>797</v>
      </c>
      <c r="H2240">
        <v>5</v>
      </c>
      <c r="I2240">
        <v>62</v>
      </c>
      <c r="J2240">
        <v>2</v>
      </c>
      <c r="K2240">
        <v>0.1</v>
      </c>
      <c r="L2240" s="1" t="s">
        <v>326</v>
      </c>
      <c r="M2240">
        <v>9</v>
      </c>
      <c r="N2240">
        <v>4</v>
      </c>
      <c r="O2240">
        <v>3499.99</v>
      </c>
      <c r="P2240">
        <v>2017</v>
      </c>
      <c r="Q2240" s="1" t="s">
        <v>309</v>
      </c>
      <c r="R2240" s="1" t="s">
        <v>319</v>
      </c>
      <c r="S2240">
        <v>6299.982</v>
      </c>
      <c r="T2240" t="str">
        <f>_xlfn.CONCAT(bike_store_customer_order[[#This Row],[first_name]]," ",bike_store_customer_order[[#This Row],[last_name]])</f>
        <v>Candelaria Coffey</v>
      </c>
    </row>
    <row r="2241" spans="1:20" x14ac:dyDescent="0.3">
      <c r="A2241">
        <v>706</v>
      </c>
      <c r="B2241" s="1" t="s">
        <v>1220</v>
      </c>
      <c r="C2241" s="1" t="s">
        <v>888</v>
      </c>
      <c r="D2241" s="1" t="s">
        <v>1221</v>
      </c>
      <c r="E2241" s="1" t="s">
        <v>152</v>
      </c>
      <c r="F2241" s="1" t="s">
        <v>27</v>
      </c>
      <c r="G2241">
        <v>990</v>
      </c>
      <c r="H2241">
        <v>3</v>
      </c>
      <c r="I2241">
        <v>91</v>
      </c>
      <c r="J2241">
        <v>1</v>
      </c>
      <c r="K2241">
        <v>0.1</v>
      </c>
      <c r="L2241" s="1" t="s">
        <v>337</v>
      </c>
      <c r="M2241">
        <v>9</v>
      </c>
      <c r="N2241">
        <v>1</v>
      </c>
      <c r="O2241">
        <v>349.99</v>
      </c>
      <c r="P2241">
        <v>2017</v>
      </c>
      <c r="Q2241" s="1" t="s">
        <v>309</v>
      </c>
      <c r="R2241" s="1" t="s">
        <v>17</v>
      </c>
      <c r="S2241">
        <v>314.99100000000004</v>
      </c>
      <c r="T2241" t="str">
        <f>_xlfn.CONCAT(bike_store_customer_order[[#This Row],[first_name]]," ",bike_store_customer_order[[#This Row],[last_name]])</f>
        <v>Lolita O'neill</v>
      </c>
    </row>
    <row r="2242" spans="1:20" x14ac:dyDescent="0.3">
      <c r="A2242">
        <v>840</v>
      </c>
      <c r="B2242" s="1" t="s">
        <v>3289</v>
      </c>
      <c r="C2242" s="1" t="s">
        <v>3290</v>
      </c>
      <c r="D2242" s="1" t="s">
        <v>3291</v>
      </c>
      <c r="E2242" s="1" t="s">
        <v>73</v>
      </c>
      <c r="F2242" s="1" t="s">
        <v>27</v>
      </c>
      <c r="G2242">
        <v>1219</v>
      </c>
      <c r="H2242">
        <v>2</v>
      </c>
      <c r="I2242">
        <v>62</v>
      </c>
      <c r="J2242">
        <v>2</v>
      </c>
      <c r="K2242">
        <v>0.1</v>
      </c>
      <c r="L2242" s="1" t="s">
        <v>326</v>
      </c>
      <c r="M2242">
        <v>9</v>
      </c>
      <c r="N2242">
        <v>4</v>
      </c>
      <c r="O2242">
        <v>3499.99</v>
      </c>
      <c r="P2242">
        <v>2017</v>
      </c>
      <c r="Q2242" s="1" t="s">
        <v>309</v>
      </c>
      <c r="R2242" s="1" t="s">
        <v>319</v>
      </c>
      <c r="S2242">
        <v>6299.982</v>
      </c>
      <c r="T2242" t="str">
        <f>_xlfn.CONCAT(bike_store_customer_order[[#This Row],[first_name]]," ",bike_store_customer_order[[#This Row],[last_name]])</f>
        <v>Gilbert Calhoun</v>
      </c>
    </row>
    <row r="2243" spans="1:20" x14ac:dyDescent="0.3">
      <c r="A2243">
        <v>1177</v>
      </c>
      <c r="B2243" s="1" t="s">
        <v>1222</v>
      </c>
      <c r="C2243" s="1" t="s">
        <v>989</v>
      </c>
      <c r="D2243" s="1" t="s">
        <v>1223</v>
      </c>
      <c r="E2243" s="1" t="s">
        <v>36</v>
      </c>
      <c r="F2243" s="1" t="s">
        <v>27</v>
      </c>
      <c r="G2243">
        <v>861</v>
      </c>
      <c r="H2243">
        <v>2</v>
      </c>
      <c r="I2243">
        <v>62</v>
      </c>
      <c r="J2243">
        <v>1</v>
      </c>
      <c r="K2243">
        <v>0.2</v>
      </c>
      <c r="L2243" s="1" t="s">
        <v>326</v>
      </c>
      <c r="M2243">
        <v>9</v>
      </c>
      <c r="N2243">
        <v>4</v>
      </c>
      <c r="O2243">
        <v>3499.99</v>
      </c>
      <c r="P2243">
        <v>2017</v>
      </c>
      <c r="Q2243" s="1" t="s">
        <v>309</v>
      </c>
      <c r="R2243" s="1" t="s">
        <v>319</v>
      </c>
      <c r="S2243">
        <v>2799.9920000000002</v>
      </c>
      <c r="T2243" t="str">
        <f>_xlfn.CONCAT(bike_store_customer_order[[#This Row],[first_name]]," ",bike_store_customer_order[[#This Row],[last_name]])</f>
        <v>Charlesetta Soto</v>
      </c>
    </row>
    <row r="2244" spans="1:20" x14ac:dyDescent="0.3">
      <c r="A2244">
        <v>626</v>
      </c>
      <c r="B2244" s="1" t="s">
        <v>1402</v>
      </c>
      <c r="C2244" s="1" t="s">
        <v>1403</v>
      </c>
      <c r="D2244" s="1" t="s">
        <v>1404</v>
      </c>
      <c r="E2244" s="1" t="s">
        <v>157</v>
      </c>
      <c r="F2244" s="1" t="s">
        <v>27</v>
      </c>
      <c r="G2244">
        <v>661</v>
      </c>
      <c r="H2244">
        <v>1</v>
      </c>
      <c r="I2244">
        <v>63</v>
      </c>
      <c r="J2244">
        <v>2</v>
      </c>
      <c r="K2244">
        <v>7.0000000000000007E-2</v>
      </c>
      <c r="L2244" s="1" t="s">
        <v>318</v>
      </c>
      <c r="M2244">
        <v>9</v>
      </c>
      <c r="N2244">
        <v>4</v>
      </c>
      <c r="O2244">
        <v>3499.99</v>
      </c>
      <c r="P2244">
        <v>2017</v>
      </c>
      <c r="Q2244" s="1" t="s">
        <v>309</v>
      </c>
      <c r="R2244" s="1" t="s">
        <v>319</v>
      </c>
      <c r="S2244">
        <v>6509.9813999999988</v>
      </c>
      <c r="T2244" t="str">
        <f>_xlfn.CONCAT(bike_store_customer_order[[#This Row],[first_name]]," ",bike_store_customer_order[[#This Row],[last_name]])</f>
        <v>Leigh Burke</v>
      </c>
    </row>
    <row r="2245" spans="1:20" x14ac:dyDescent="0.3">
      <c r="A2245">
        <v>12</v>
      </c>
      <c r="B2245" s="1" t="s">
        <v>1250</v>
      </c>
      <c r="C2245" s="1" t="s">
        <v>1251</v>
      </c>
      <c r="D2245" s="1" t="s">
        <v>1252</v>
      </c>
      <c r="E2245" s="1" t="s">
        <v>56</v>
      </c>
      <c r="F2245" s="1" t="s">
        <v>27</v>
      </c>
      <c r="G2245">
        <v>715</v>
      </c>
      <c r="H2245">
        <v>1</v>
      </c>
      <c r="I2245">
        <v>61</v>
      </c>
      <c r="J2245">
        <v>2</v>
      </c>
      <c r="K2245">
        <v>0.1</v>
      </c>
      <c r="L2245" s="1" t="s">
        <v>352</v>
      </c>
      <c r="M2245">
        <v>9</v>
      </c>
      <c r="N2245">
        <v>5</v>
      </c>
      <c r="O2245">
        <v>4999.99</v>
      </c>
      <c r="P2245">
        <v>2017</v>
      </c>
      <c r="Q2245" s="1" t="s">
        <v>309</v>
      </c>
      <c r="R2245" s="1" t="s">
        <v>204</v>
      </c>
      <c r="S2245">
        <v>8999.982</v>
      </c>
      <c r="T2245" t="str">
        <f>_xlfn.CONCAT(bike_store_customer_order[[#This Row],[first_name]]," ",bike_store_customer_order[[#This Row],[last_name]])</f>
        <v>Robby Sykes</v>
      </c>
    </row>
    <row r="2246" spans="1:20" x14ac:dyDescent="0.3">
      <c r="A2246">
        <v>12</v>
      </c>
      <c r="B2246" s="1" t="s">
        <v>1250</v>
      </c>
      <c r="C2246" s="1" t="s">
        <v>1251</v>
      </c>
      <c r="D2246" s="1" t="s">
        <v>1252</v>
      </c>
      <c r="E2246" s="1" t="s">
        <v>56</v>
      </c>
      <c r="F2246" s="1" t="s">
        <v>27</v>
      </c>
      <c r="G2246">
        <v>1576</v>
      </c>
      <c r="H2246">
        <v>3</v>
      </c>
      <c r="I2246">
        <v>202</v>
      </c>
      <c r="J2246">
        <v>2</v>
      </c>
      <c r="K2246">
        <v>0.05</v>
      </c>
      <c r="L2246" s="1" t="s">
        <v>335</v>
      </c>
      <c r="M2246">
        <v>9</v>
      </c>
      <c r="N2246">
        <v>5</v>
      </c>
      <c r="O2246">
        <v>3499.99</v>
      </c>
      <c r="P2246">
        <v>2018</v>
      </c>
      <c r="Q2246" s="1" t="s">
        <v>309</v>
      </c>
      <c r="R2246" s="1" t="s">
        <v>204</v>
      </c>
      <c r="S2246">
        <v>6649.9809999999989</v>
      </c>
      <c r="T2246" t="str">
        <f>_xlfn.CONCAT(bike_store_customer_order[[#This Row],[first_name]]," ",bike_store_customer_order[[#This Row],[last_name]])</f>
        <v>Robby Sykes</v>
      </c>
    </row>
    <row r="2247" spans="1:20" x14ac:dyDescent="0.3">
      <c r="A2247">
        <v>651</v>
      </c>
      <c r="B2247" s="1" t="s">
        <v>3292</v>
      </c>
      <c r="C2247" s="1" t="s">
        <v>3293</v>
      </c>
      <c r="D2247" s="1" t="s">
        <v>3294</v>
      </c>
      <c r="E2247" s="1" t="s">
        <v>103</v>
      </c>
      <c r="F2247" s="1" t="s">
        <v>27</v>
      </c>
      <c r="G2247">
        <v>892</v>
      </c>
      <c r="H2247">
        <v>2</v>
      </c>
      <c r="I2247">
        <v>9</v>
      </c>
      <c r="J2247">
        <v>2</v>
      </c>
      <c r="K2247">
        <v>0.2</v>
      </c>
      <c r="L2247" s="1" t="s">
        <v>308</v>
      </c>
      <c r="M2247">
        <v>9</v>
      </c>
      <c r="N2247">
        <v>5</v>
      </c>
      <c r="O2247">
        <v>2999.99</v>
      </c>
      <c r="P2247">
        <v>2016</v>
      </c>
      <c r="Q2247" s="1" t="s">
        <v>309</v>
      </c>
      <c r="R2247" s="1" t="s">
        <v>204</v>
      </c>
      <c r="S2247">
        <v>4799.9839999999995</v>
      </c>
      <c r="T2247" t="str">
        <f>_xlfn.CONCAT(bike_store_customer_order[[#This Row],[first_name]]," ",bike_store_customer_order[[#This Row],[last_name]])</f>
        <v>Laure Pena</v>
      </c>
    </row>
    <row r="2248" spans="1:20" x14ac:dyDescent="0.3">
      <c r="A2248">
        <v>651</v>
      </c>
      <c r="B2248" s="1" t="s">
        <v>3292</v>
      </c>
      <c r="C2248" s="1" t="s">
        <v>3293</v>
      </c>
      <c r="D2248" s="1" t="s">
        <v>3294</v>
      </c>
      <c r="E2248" s="1" t="s">
        <v>103</v>
      </c>
      <c r="F2248" s="1" t="s">
        <v>27</v>
      </c>
      <c r="G2248">
        <v>892</v>
      </c>
      <c r="H2248">
        <v>4</v>
      </c>
      <c r="I2248">
        <v>88</v>
      </c>
      <c r="J2248">
        <v>1</v>
      </c>
      <c r="K2248">
        <v>0.05</v>
      </c>
      <c r="L2248" s="1" t="s">
        <v>332</v>
      </c>
      <c r="M2248">
        <v>9</v>
      </c>
      <c r="N2248">
        <v>1</v>
      </c>
      <c r="O2248">
        <v>189.99</v>
      </c>
      <c r="P2248">
        <v>2017</v>
      </c>
      <c r="Q2248" s="1" t="s">
        <v>309</v>
      </c>
      <c r="R2248" s="1" t="s">
        <v>17</v>
      </c>
      <c r="S2248">
        <v>180.4905</v>
      </c>
      <c r="T2248" t="str">
        <f>_xlfn.CONCAT(bike_store_customer_order[[#This Row],[first_name]]," ",bike_store_customer_order[[#This Row],[last_name]])</f>
        <v>Laure Pena</v>
      </c>
    </row>
    <row r="2249" spans="1:20" x14ac:dyDescent="0.3">
      <c r="A2249">
        <v>44</v>
      </c>
      <c r="B2249" s="1" t="s">
        <v>606</v>
      </c>
      <c r="C2249" s="1" t="s">
        <v>1043</v>
      </c>
      <c r="D2249" s="1" t="s">
        <v>1044</v>
      </c>
      <c r="E2249" s="1" t="s">
        <v>106</v>
      </c>
      <c r="F2249" s="1" t="s">
        <v>27</v>
      </c>
      <c r="G2249">
        <v>1253</v>
      </c>
      <c r="H2249">
        <v>3</v>
      </c>
      <c r="I2249">
        <v>88</v>
      </c>
      <c r="J2249">
        <v>1</v>
      </c>
      <c r="K2249">
        <v>0.2</v>
      </c>
      <c r="L2249" s="1" t="s">
        <v>332</v>
      </c>
      <c r="M2249">
        <v>9</v>
      </c>
      <c r="N2249">
        <v>1</v>
      </c>
      <c r="O2249">
        <v>189.99</v>
      </c>
      <c r="P2249">
        <v>2017</v>
      </c>
      <c r="Q2249" s="1" t="s">
        <v>309</v>
      </c>
      <c r="R2249" s="1" t="s">
        <v>17</v>
      </c>
      <c r="S2249">
        <v>151.99200000000002</v>
      </c>
      <c r="T2249" t="str">
        <f>_xlfn.CONCAT(bike_store_customer_order[[#This Row],[first_name]]," ",bike_store_customer_order[[#This Row],[last_name]])</f>
        <v>Onita Johns</v>
      </c>
    </row>
    <row r="2250" spans="1:20" x14ac:dyDescent="0.3">
      <c r="A2250">
        <v>227</v>
      </c>
      <c r="B2250" s="1" t="s">
        <v>3295</v>
      </c>
      <c r="C2250" s="1" t="s">
        <v>3296</v>
      </c>
      <c r="D2250" s="1" t="s">
        <v>3297</v>
      </c>
      <c r="E2250" s="1" t="s">
        <v>192</v>
      </c>
      <c r="F2250" s="1" t="s">
        <v>27</v>
      </c>
      <c r="G2250">
        <v>1277</v>
      </c>
      <c r="H2250">
        <v>3</v>
      </c>
      <c r="I2250">
        <v>9</v>
      </c>
      <c r="J2250">
        <v>2</v>
      </c>
      <c r="K2250">
        <v>0.1</v>
      </c>
      <c r="L2250" s="1" t="s">
        <v>308</v>
      </c>
      <c r="M2250">
        <v>9</v>
      </c>
      <c r="N2250">
        <v>5</v>
      </c>
      <c r="O2250">
        <v>2999.99</v>
      </c>
      <c r="P2250">
        <v>2016</v>
      </c>
      <c r="Q2250" s="1" t="s">
        <v>309</v>
      </c>
      <c r="R2250" s="1" t="s">
        <v>204</v>
      </c>
      <c r="S2250">
        <v>5399.982</v>
      </c>
      <c r="T2250" t="str">
        <f>_xlfn.CONCAT(bike_store_customer_order[[#This Row],[first_name]]," ",bike_store_customer_order[[#This Row],[last_name]])</f>
        <v>Danielle Bond</v>
      </c>
    </row>
    <row r="2251" spans="1:20" x14ac:dyDescent="0.3">
      <c r="A2251">
        <v>1014</v>
      </c>
      <c r="B2251" s="1" t="s">
        <v>3298</v>
      </c>
      <c r="C2251" s="1" t="s">
        <v>1877</v>
      </c>
      <c r="D2251" s="1" t="s">
        <v>3299</v>
      </c>
      <c r="E2251" s="1" t="s">
        <v>236</v>
      </c>
      <c r="F2251" s="1" t="s">
        <v>27</v>
      </c>
      <c r="G2251">
        <v>1279</v>
      </c>
      <c r="H2251">
        <v>1</v>
      </c>
      <c r="I2251">
        <v>9</v>
      </c>
      <c r="J2251">
        <v>2</v>
      </c>
      <c r="K2251">
        <v>0.05</v>
      </c>
      <c r="L2251" s="1" t="s">
        <v>308</v>
      </c>
      <c r="M2251">
        <v>9</v>
      </c>
      <c r="N2251">
        <v>5</v>
      </c>
      <c r="O2251">
        <v>2999.99</v>
      </c>
      <c r="P2251">
        <v>2016</v>
      </c>
      <c r="Q2251" s="1" t="s">
        <v>309</v>
      </c>
      <c r="R2251" s="1" t="s">
        <v>204</v>
      </c>
      <c r="S2251">
        <v>5699.9809999999998</v>
      </c>
      <c r="T2251" t="str">
        <f>_xlfn.CONCAT(bike_store_customer_order[[#This Row],[first_name]]," ",bike_store_customer_order[[#This Row],[last_name]])</f>
        <v>Ling Newman</v>
      </c>
    </row>
    <row r="2252" spans="1:20" x14ac:dyDescent="0.3">
      <c r="A2252">
        <v>1132</v>
      </c>
      <c r="B2252" s="1" t="s">
        <v>2769</v>
      </c>
      <c r="C2252" s="1" t="s">
        <v>3300</v>
      </c>
      <c r="D2252" s="1" t="s">
        <v>3301</v>
      </c>
      <c r="E2252" s="1" t="s">
        <v>165</v>
      </c>
      <c r="F2252" s="1" t="s">
        <v>27</v>
      </c>
      <c r="G2252">
        <v>1122</v>
      </c>
      <c r="H2252">
        <v>1</v>
      </c>
      <c r="I2252">
        <v>9</v>
      </c>
      <c r="J2252">
        <v>2</v>
      </c>
      <c r="K2252">
        <v>7.0000000000000007E-2</v>
      </c>
      <c r="L2252" s="1" t="s">
        <v>308</v>
      </c>
      <c r="M2252">
        <v>9</v>
      </c>
      <c r="N2252">
        <v>5</v>
      </c>
      <c r="O2252">
        <v>2999.99</v>
      </c>
      <c r="P2252">
        <v>2016</v>
      </c>
      <c r="Q2252" s="1" t="s">
        <v>309</v>
      </c>
      <c r="R2252" s="1" t="s">
        <v>204</v>
      </c>
      <c r="S2252">
        <v>5579.9813999999997</v>
      </c>
      <c r="T2252" t="str">
        <f>_xlfn.CONCAT(bike_store_customer_order[[#This Row],[first_name]]," ",bike_store_customer_order[[#This Row],[last_name]])</f>
        <v>Parthenia Holman</v>
      </c>
    </row>
    <row r="2253" spans="1:20" x14ac:dyDescent="0.3">
      <c r="A2253">
        <v>1136</v>
      </c>
      <c r="B2253" s="1" t="s">
        <v>3302</v>
      </c>
      <c r="C2253" s="1" t="s">
        <v>1923</v>
      </c>
      <c r="D2253" s="1" t="s">
        <v>3303</v>
      </c>
      <c r="E2253" s="1" t="s">
        <v>87</v>
      </c>
      <c r="F2253" s="1" t="s">
        <v>27</v>
      </c>
      <c r="G2253">
        <v>1257</v>
      </c>
      <c r="H2253">
        <v>2</v>
      </c>
      <c r="I2253">
        <v>61</v>
      </c>
      <c r="J2253">
        <v>1</v>
      </c>
      <c r="K2253">
        <v>0.05</v>
      </c>
      <c r="L2253" s="1" t="s">
        <v>352</v>
      </c>
      <c r="M2253">
        <v>9</v>
      </c>
      <c r="N2253">
        <v>5</v>
      </c>
      <c r="O2253">
        <v>4999.99</v>
      </c>
      <c r="P2253">
        <v>2017</v>
      </c>
      <c r="Q2253" s="1" t="s">
        <v>309</v>
      </c>
      <c r="R2253" s="1" t="s">
        <v>204</v>
      </c>
      <c r="S2253">
        <v>4749.9904999999999</v>
      </c>
      <c r="T2253" t="str">
        <f>_xlfn.CONCAT(bike_store_customer_order[[#This Row],[first_name]]," ",bike_store_customer_order[[#This Row],[last_name]])</f>
        <v>Kallie Best</v>
      </c>
    </row>
    <row r="2254" spans="1:20" x14ac:dyDescent="0.3">
      <c r="A2254">
        <v>1410</v>
      </c>
      <c r="B2254" s="1" t="s">
        <v>692</v>
      </c>
      <c r="C2254" s="1" t="s">
        <v>693</v>
      </c>
      <c r="D2254" s="1" t="s">
        <v>694</v>
      </c>
      <c r="E2254" s="1" t="s">
        <v>65</v>
      </c>
      <c r="F2254" s="1" t="s">
        <v>27</v>
      </c>
      <c r="G2254">
        <v>866</v>
      </c>
      <c r="H2254">
        <v>1</v>
      </c>
      <c r="I2254">
        <v>88</v>
      </c>
      <c r="J2254">
        <v>1</v>
      </c>
      <c r="K2254">
        <v>0.2</v>
      </c>
      <c r="L2254" s="1" t="s">
        <v>332</v>
      </c>
      <c r="M2254">
        <v>9</v>
      </c>
      <c r="N2254">
        <v>1</v>
      </c>
      <c r="O2254">
        <v>189.99</v>
      </c>
      <c r="P2254">
        <v>2017</v>
      </c>
      <c r="Q2254" s="1" t="s">
        <v>309</v>
      </c>
      <c r="R2254" s="1" t="s">
        <v>17</v>
      </c>
      <c r="S2254">
        <v>151.99200000000002</v>
      </c>
      <c r="T2254" t="str">
        <f>_xlfn.CONCAT(bike_store_customer_order[[#This Row],[first_name]]," ",bike_store_customer_order[[#This Row],[last_name]])</f>
        <v>Lurlene Finch</v>
      </c>
    </row>
    <row r="2255" spans="1:20" x14ac:dyDescent="0.3">
      <c r="A2255">
        <v>499</v>
      </c>
      <c r="B2255" s="1" t="s">
        <v>2623</v>
      </c>
      <c r="C2255" s="1" t="s">
        <v>2624</v>
      </c>
      <c r="D2255" s="1" t="s">
        <v>2625</v>
      </c>
      <c r="E2255" s="1" t="s">
        <v>60</v>
      </c>
      <c r="F2255" s="1" t="s">
        <v>27</v>
      </c>
      <c r="G2255">
        <v>681</v>
      </c>
      <c r="H2255">
        <v>2</v>
      </c>
      <c r="I2255">
        <v>63</v>
      </c>
      <c r="J2255">
        <v>1</v>
      </c>
      <c r="K2255">
        <v>7.0000000000000007E-2</v>
      </c>
      <c r="L2255" s="1" t="s">
        <v>318</v>
      </c>
      <c r="M2255">
        <v>9</v>
      </c>
      <c r="N2255">
        <v>4</v>
      </c>
      <c r="O2255">
        <v>3499.99</v>
      </c>
      <c r="P2255">
        <v>2017</v>
      </c>
      <c r="Q2255" s="1" t="s">
        <v>309</v>
      </c>
      <c r="R2255" s="1" t="s">
        <v>319</v>
      </c>
      <c r="S2255">
        <v>3254.9906999999994</v>
      </c>
      <c r="T2255" t="str">
        <f>_xlfn.CONCAT(bike_store_customer_order[[#This Row],[first_name]]," ",bike_store_customer_order[[#This Row],[last_name]])</f>
        <v>Lidia Ashley</v>
      </c>
    </row>
    <row r="2256" spans="1:20" x14ac:dyDescent="0.3">
      <c r="A2256">
        <v>499</v>
      </c>
      <c r="B2256" s="1" t="s">
        <v>2623</v>
      </c>
      <c r="C2256" s="1" t="s">
        <v>2624</v>
      </c>
      <c r="D2256" s="1" t="s">
        <v>2625</v>
      </c>
      <c r="E2256" s="1" t="s">
        <v>60</v>
      </c>
      <c r="F2256" s="1" t="s">
        <v>27</v>
      </c>
      <c r="G2256">
        <v>681</v>
      </c>
      <c r="H2256">
        <v>3</v>
      </c>
      <c r="I2256">
        <v>61</v>
      </c>
      <c r="J2256">
        <v>1</v>
      </c>
      <c r="K2256">
        <v>0.2</v>
      </c>
      <c r="L2256" s="1" t="s">
        <v>352</v>
      </c>
      <c r="M2256">
        <v>9</v>
      </c>
      <c r="N2256">
        <v>5</v>
      </c>
      <c r="O2256">
        <v>4999.99</v>
      </c>
      <c r="P2256">
        <v>2017</v>
      </c>
      <c r="Q2256" s="1" t="s">
        <v>309</v>
      </c>
      <c r="R2256" s="1" t="s">
        <v>204</v>
      </c>
      <c r="S2256">
        <v>3999.9920000000002</v>
      </c>
      <c r="T2256" t="str">
        <f>_xlfn.CONCAT(bike_store_customer_order[[#This Row],[first_name]]," ",bike_store_customer_order[[#This Row],[last_name]])</f>
        <v>Lidia Ashley</v>
      </c>
    </row>
    <row r="2257" spans="1:20" x14ac:dyDescent="0.3">
      <c r="A2257">
        <v>339</v>
      </c>
      <c r="B2257" s="1" t="s">
        <v>3304</v>
      </c>
      <c r="C2257" s="1" t="s">
        <v>3305</v>
      </c>
      <c r="D2257" s="1" t="s">
        <v>3306</v>
      </c>
      <c r="E2257" s="1" t="s">
        <v>104</v>
      </c>
      <c r="F2257" s="1" t="s">
        <v>27</v>
      </c>
      <c r="G2257">
        <v>951</v>
      </c>
      <c r="H2257">
        <v>3</v>
      </c>
      <c r="I2257">
        <v>62</v>
      </c>
      <c r="J2257">
        <v>2</v>
      </c>
      <c r="K2257">
        <v>0.2</v>
      </c>
      <c r="L2257" s="1" t="s">
        <v>326</v>
      </c>
      <c r="M2257">
        <v>9</v>
      </c>
      <c r="N2257">
        <v>4</v>
      </c>
      <c r="O2257">
        <v>3499.99</v>
      </c>
      <c r="P2257">
        <v>2017</v>
      </c>
      <c r="Q2257" s="1" t="s">
        <v>309</v>
      </c>
      <c r="R2257" s="1" t="s">
        <v>319</v>
      </c>
      <c r="S2257">
        <v>5599.9840000000004</v>
      </c>
      <c r="T2257" t="str">
        <f>_xlfn.CONCAT(bike_store_customer_order[[#This Row],[first_name]]," ",bike_store_customer_order[[#This Row],[last_name]])</f>
        <v>Tamela Harrell</v>
      </c>
    </row>
    <row r="2258" spans="1:20" x14ac:dyDescent="0.3">
      <c r="A2258">
        <v>948</v>
      </c>
      <c r="B2258" s="1" t="s">
        <v>1843</v>
      </c>
      <c r="C2258" s="1" t="s">
        <v>622</v>
      </c>
      <c r="D2258" s="1" t="s">
        <v>1844</v>
      </c>
      <c r="E2258" s="1" t="s">
        <v>167</v>
      </c>
      <c r="F2258" s="1" t="s">
        <v>27</v>
      </c>
      <c r="G2258">
        <v>837</v>
      </c>
      <c r="H2258">
        <v>3</v>
      </c>
      <c r="I2258">
        <v>87</v>
      </c>
      <c r="J2258">
        <v>2</v>
      </c>
      <c r="K2258">
        <v>0.2</v>
      </c>
      <c r="L2258" s="1" t="s">
        <v>366</v>
      </c>
      <c r="M2258">
        <v>9</v>
      </c>
      <c r="N2258">
        <v>1</v>
      </c>
      <c r="O2258">
        <v>189.99</v>
      </c>
      <c r="P2258">
        <v>2017</v>
      </c>
      <c r="Q2258" s="1" t="s">
        <v>309</v>
      </c>
      <c r="R2258" s="1" t="s">
        <v>17</v>
      </c>
      <c r="S2258">
        <v>303.98400000000004</v>
      </c>
      <c r="T2258" t="str">
        <f>_xlfn.CONCAT(bike_store_customer_order[[#This Row],[first_name]]," ",bike_store_customer_order[[#This Row],[last_name]])</f>
        <v>Siobhan Lang</v>
      </c>
    </row>
    <row r="2259" spans="1:20" x14ac:dyDescent="0.3">
      <c r="A2259">
        <v>1158</v>
      </c>
      <c r="B2259" s="1" t="s">
        <v>2634</v>
      </c>
      <c r="C2259" s="1" t="s">
        <v>2635</v>
      </c>
      <c r="D2259" s="1" t="s">
        <v>2636</v>
      </c>
      <c r="E2259" s="1" t="s">
        <v>91</v>
      </c>
      <c r="F2259" s="1" t="s">
        <v>27</v>
      </c>
      <c r="G2259">
        <v>983</v>
      </c>
      <c r="H2259">
        <v>1</v>
      </c>
      <c r="I2259">
        <v>63</v>
      </c>
      <c r="J2259">
        <v>1</v>
      </c>
      <c r="K2259">
        <v>0.1</v>
      </c>
      <c r="L2259" s="1" t="s">
        <v>318</v>
      </c>
      <c r="M2259">
        <v>9</v>
      </c>
      <c r="N2259">
        <v>4</v>
      </c>
      <c r="O2259">
        <v>3499.99</v>
      </c>
      <c r="P2259">
        <v>2017</v>
      </c>
      <c r="Q2259" s="1" t="s">
        <v>309</v>
      </c>
      <c r="R2259" s="1" t="s">
        <v>319</v>
      </c>
      <c r="S2259">
        <v>3149.991</v>
      </c>
      <c r="T2259" t="str">
        <f>_xlfn.CONCAT(bike_store_customer_order[[#This Row],[first_name]]," ",bike_store_customer_order[[#This Row],[last_name]])</f>
        <v>Vito Pickett</v>
      </c>
    </row>
    <row r="2260" spans="1:20" x14ac:dyDescent="0.3">
      <c r="A2260">
        <v>1158</v>
      </c>
      <c r="B2260" s="1" t="s">
        <v>2634</v>
      </c>
      <c r="C2260" s="1" t="s">
        <v>2635</v>
      </c>
      <c r="D2260" s="1" t="s">
        <v>2636</v>
      </c>
      <c r="E2260" s="1" t="s">
        <v>91</v>
      </c>
      <c r="F2260" s="1" t="s">
        <v>27</v>
      </c>
      <c r="G2260">
        <v>983</v>
      </c>
      <c r="H2260">
        <v>5</v>
      </c>
      <c r="I2260">
        <v>88</v>
      </c>
      <c r="J2260">
        <v>1</v>
      </c>
      <c r="K2260">
        <v>0.05</v>
      </c>
      <c r="L2260" s="1" t="s">
        <v>332</v>
      </c>
      <c r="M2260">
        <v>9</v>
      </c>
      <c r="N2260">
        <v>1</v>
      </c>
      <c r="O2260">
        <v>189.99</v>
      </c>
      <c r="P2260">
        <v>2017</v>
      </c>
      <c r="Q2260" s="1" t="s">
        <v>309</v>
      </c>
      <c r="R2260" s="1" t="s">
        <v>17</v>
      </c>
      <c r="S2260">
        <v>180.4905</v>
      </c>
      <c r="T2260" t="str">
        <f>_xlfn.CONCAT(bike_store_customer_order[[#This Row],[first_name]]," ",bike_store_customer_order[[#This Row],[last_name]])</f>
        <v>Vito Pickett</v>
      </c>
    </row>
    <row r="2261" spans="1:20" x14ac:dyDescent="0.3">
      <c r="A2261">
        <v>6</v>
      </c>
      <c r="B2261" s="1" t="s">
        <v>695</v>
      </c>
      <c r="C2261" s="1" t="s">
        <v>616</v>
      </c>
      <c r="D2261" s="1" t="s">
        <v>696</v>
      </c>
      <c r="E2261" s="1" t="s">
        <v>111</v>
      </c>
      <c r="F2261" s="1" t="s">
        <v>27</v>
      </c>
      <c r="G2261">
        <v>1592</v>
      </c>
      <c r="H2261">
        <v>4</v>
      </c>
      <c r="I2261">
        <v>9</v>
      </c>
      <c r="J2261">
        <v>1</v>
      </c>
      <c r="K2261">
        <v>0.2</v>
      </c>
      <c r="L2261" s="1" t="s">
        <v>308</v>
      </c>
      <c r="M2261">
        <v>9</v>
      </c>
      <c r="N2261">
        <v>5</v>
      </c>
      <c r="O2261">
        <v>2999.99</v>
      </c>
      <c r="P2261">
        <v>2016</v>
      </c>
      <c r="Q2261" s="1" t="s">
        <v>309</v>
      </c>
      <c r="R2261" s="1" t="s">
        <v>204</v>
      </c>
      <c r="S2261">
        <v>2399.9919999999997</v>
      </c>
      <c r="T2261" t="str">
        <f>_xlfn.CONCAT(bike_store_customer_order[[#This Row],[first_name]]," ",bike_store_customer_order[[#This Row],[last_name]])</f>
        <v>Lyndsey Bean</v>
      </c>
    </row>
    <row r="2262" spans="1:20" x14ac:dyDescent="0.3">
      <c r="A2262">
        <v>6</v>
      </c>
      <c r="B2262" s="1" t="s">
        <v>695</v>
      </c>
      <c r="C2262" s="1" t="s">
        <v>616</v>
      </c>
      <c r="D2262" s="1" t="s">
        <v>696</v>
      </c>
      <c r="E2262" s="1" t="s">
        <v>111</v>
      </c>
      <c r="F2262" s="1" t="s">
        <v>27</v>
      </c>
      <c r="G2262">
        <v>1592</v>
      </c>
      <c r="H2262">
        <v>5</v>
      </c>
      <c r="I2262">
        <v>271</v>
      </c>
      <c r="J2262">
        <v>2</v>
      </c>
      <c r="K2262">
        <v>0.05</v>
      </c>
      <c r="L2262" s="1" t="s">
        <v>361</v>
      </c>
      <c r="M2262">
        <v>9</v>
      </c>
      <c r="N2262">
        <v>1</v>
      </c>
      <c r="O2262">
        <v>209.99</v>
      </c>
      <c r="P2262">
        <v>2018</v>
      </c>
      <c r="Q2262" s="1" t="s">
        <v>309</v>
      </c>
      <c r="R2262" s="1" t="s">
        <v>17</v>
      </c>
      <c r="S2262">
        <v>398.98099999999999</v>
      </c>
      <c r="T2262" t="str">
        <f>_xlfn.CONCAT(bike_store_customer_order[[#This Row],[first_name]]," ",bike_store_customer_order[[#This Row],[last_name]])</f>
        <v>Lyndsey Bean</v>
      </c>
    </row>
    <row r="2263" spans="1:20" x14ac:dyDescent="0.3">
      <c r="A2263">
        <v>270</v>
      </c>
      <c r="B2263" s="1" t="s">
        <v>1845</v>
      </c>
      <c r="C2263" s="1" t="s">
        <v>1846</v>
      </c>
      <c r="D2263" s="1" t="s">
        <v>1847</v>
      </c>
      <c r="E2263" s="1" t="s">
        <v>175</v>
      </c>
      <c r="F2263" s="1" t="s">
        <v>27</v>
      </c>
      <c r="G2263">
        <v>972</v>
      </c>
      <c r="H2263">
        <v>2</v>
      </c>
      <c r="I2263">
        <v>63</v>
      </c>
      <c r="J2263">
        <v>1</v>
      </c>
      <c r="K2263">
        <v>7.0000000000000007E-2</v>
      </c>
      <c r="L2263" s="1" t="s">
        <v>318</v>
      </c>
      <c r="M2263">
        <v>9</v>
      </c>
      <c r="N2263">
        <v>4</v>
      </c>
      <c r="O2263">
        <v>3499.99</v>
      </c>
      <c r="P2263">
        <v>2017</v>
      </c>
      <c r="Q2263" s="1" t="s">
        <v>309</v>
      </c>
      <c r="R2263" s="1" t="s">
        <v>319</v>
      </c>
      <c r="S2263">
        <v>3254.9906999999994</v>
      </c>
      <c r="T2263" t="str">
        <f>_xlfn.CONCAT(bike_store_customer_order[[#This Row],[first_name]]," ",bike_store_customer_order[[#This Row],[last_name]])</f>
        <v>Claudio Wise</v>
      </c>
    </row>
    <row r="2264" spans="1:20" x14ac:dyDescent="0.3">
      <c r="A2264">
        <v>453</v>
      </c>
      <c r="B2264" s="1" t="s">
        <v>2639</v>
      </c>
      <c r="C2264" s="1" t="s">
        <v>548</v>
      </c>
      <c r="D2264" s="1" t="s">
        <v>2640</v>
      </c>
      <c r="E2264" s="1" t="s">
        <v>110</v>
      </c>
      <c r="F2264" s="1" t="s">
        <v>27</v>
      </c>
      <c r="G2264">
        <v>1068</v>
      </c>
      <c r="H2264">
        <v>1</v>
      </c>
      <c r="I2264">
        <v>87</v>
      </c>
      <c r="J2264">
        <v>2</v>
      </c>
      <c r="K2264">
        <v>0.2</v>
      </c>
      <c r="L2264" s="1" t="s">
        <v>366</v>
      </c>
      <c r="M2264">
        <v>9</v>
      </c>
      <c r="N2264">
        <v>1</v>
      </c>
      <c r="O2264">
        <v>189.99</v>
      </c>
      <c r="P2264">
        <v>2017</v>
      </c>
      <c r="Q2264" s="1" t="s">
        <v>309</v>
      </c>
      <c r="R2264" s="1" t="s">
        <v>17</v>
      </c>
      <c r="S2264">
        <v>303.98400000000004</v>
      </c>
      <c r="T2264" t="str">
        <f>_xlfn.CONCAT(bike_store_customer_order[[#This Row],[first_name]]," ",bike_store_customer_order[[#This Row],[last_name]])</f>
        <v>Courtney Wyatt</v>
      </c>
    </row>
    <row r="2265" spans="1:20" x14ac:dyDescent="0.3">
      <c r="A2265">
        <v>609</v>
      </c>
      <c r="B2265" s="1" t="s">
        <v>1817</v>
      </c>
      <c r="C2265" s="1" t="s">
        <v>679</v>
      </c>
      <c r="D2265" s="1" t="s">
        <v>3026</v>
      </c>
      <c r="E2265" s="1" t="s">
        <v>230</v>
      </c>
      <c r="F2265" s="1" t="s">
        <v>27</v>
      </c>
      <c r="G2265">
        <v>905</v>
      </c>
      <c r="H2265">
        <v>2</v>
      </c>
      <c r="I2265">
        <v>62</v>
      </c>
      <c r="J2265">
        <v>2</v>
      </c>
      <c r="K2265">
        <v>0.05</v>
      </c>
      <c r="L2265" s="1" t="s">
        <v>326</v>
      </c>
      <c r="M2265">
        <v>9</v>
      </c>
      <c r="N2265">
        <v>4</v>
      </c>
      <c r="O2265">
        <v>3499.99</v>
      </c>
      <c r="P2265">
        <v>2017</v>
      </c>
      <c r="Q2265" s="1" t="s">
        <v>309</v>
      </c>
      <c r="R2265" s="1" t="s">
        <v>319</v>
      </c>
      <c r="S2265">
        <v>6649.9809999999989</v>
      </c>
      <c r="T2265" t="str">
        <f>_xlfn.CONCAT(bike_store_customer_order[[#This Row],[first_name]]," ",bike_store_customer_order[[#This Row],[last_name]])</f>
        <v>Eliana Reese</v>
      </c>
    </row>
    <row r="2266" spans="1:20" x14ac:dyDescent="0.3">
      <c r="A2266">
        <v>1433</v>
      </c>
      <c r="B2266" s="1" t="s">
        <v>1851</v>
      </c>
      <c r="C2266" s="1" t="s">
        <v>1747</v>
      </c>
      <c r="D2266" s="1" t="s">
        <v>1852</v>
      </c>
      <c r="E2266" s="1" t="s">
        <v>26</v>
      </c>
      <c r="F2266" s="1" t="s">
        <v>27</v>
      </c>
      <c r="G2266">
        <v>1352</v>
      </c>
      <c r="H2266">
        <v>4</v>
      </c>
      <c r="I2266">
        <v>86</v>
      </c>
      <c r="J2266">
        <v>2</v>
      </c>
      <c r="K2266">
        <v>0.2</v>
      </c>
      <c r="L2266" s="1" t="s">
        <v>320</v>
      </c>
      <c r="M2266">
        <v>9</v>
      </c>
      <c r="N2266">
        <v>1</v>
      </c>
      <c r="O2266">
        <v>149.99</v>
      </c>
      <c r="P2266">
        <v>2017</v>
      </c>
      <c r="Q2266" s="1" t="s">
        <v>309</v>
      </c>
      <c r="R2266" s="1" t="s">
        <v>17</v>
      </c>
      <c r="S2266">
        <v>239.98400000000004</v>
      </c>
      <c r="T2266" t="str">
        <f>_xlfn.CONCAT(bike_store_customer_order[[#This Row],[first_name]]," ",bike_store_customer_order[[#This Row],[last_name]])</f>
        <v>Nicola Knight</v>
      </c>
    </row>
    <row r="2267" spans="1:20" x14ac:dyDescent="0.3">
      <c r="A2267">
        <v>214</v>
      </c>
      <c r="B2267" s="1" t="s">
        <v>1853</v>
      </c>
      <c r="C2267" s="1" t="s">
        <v>1854</v>
      </c>
      <c r="D2267" s="1" t="s">
        <v>1855</v>
      </c>
      <c r="E2267" s="1" t="s">
        <v>136</v>
      </c>
      <c r="F2267" s="1" t="s">
        <v>27</v>
      </c>
      <c r="G2267">
        <v>879</v>
      </c>
      <c r="H2267">
        <v>3</v>
      </c>
      <c r="I2267">
        <v>83</v>
      </c>
      <c r="J2267">
        <v>2</v>
      </c>
      <c r="K2267">
        <v>0.2</v>
      </c>
      <c r="L2267" s="1" t="s">
        <v>333</v>
      </c>
      <c r="M2267">
        <v>9</v>
      </c>
      <c r="N2267">
        <v>1</v>
      </c>
      <c r="O2267">
        <v>149.99</v>
      </c>
      <c r="P2267">
        <v>2017</v>
      </c>
      <c r="Q2267" s="1" t="s">
        <v>309</v>
      </c>
      <c r="R2267" s="1" t="s">
        <v>17</v>
      </c>
      <c r="S2267">
        <v>239.98400000000004</v>
      </c>
      <c r="T2267" t="str">
        <f>_xlfn.CONCAT(bike_store_customer_order[[#This Row],[first_name]]," ",bike_store_customer_order[[#This Row],[last_name]])</f>
        <v>Ross Pugh</v>
      </c>
    </row>
    <row r="2268" spans="1:20" x14ac:dyDescent="0.3">
      <c r="A2268">
        <v>343</v>
      </c>
      <c r="B2268" s="1" t="s">
        <v>3307</v>
      </c>
      <c r="C2268" s="1" t="s">
        <v>1676</v>
      </c>
      <c r="D2268" s="1" t="s">
        <v>3308</v>
      </c>
      <c r="E2268" s="1" t="s">
        <v>237</v>
      </c>
      <c r="F2268" s="1" t="s">
        <v>27</v>
      </c>
      <c r="G2268">
        <v>688</v>
      </c>
      <c r="H2268">
        <v>2</v>
      </c>
      <c r="I2268">
        <v>88</v>
      </c>
      <c r="J2268">
        <v>1</v>
      </c>
      <c r="K2268">
        <v>0.05</v>
      </c>
      <c r="L2268" s="1" t="s">
        <v>332</v>
      </c>
      <c r="M2268">
        <v>9</v>
      </c>
      <c r="N2268">
        <v>1</v>
      </c>
      <c r="O2268">
        <v>189.99</v>
      </c>
      <c r="P2268">
        <v>2017</v>
      </c>
      <c r="Q2268" s="1" t="s">
        <v>309</v>
      </c>
      <c r="R2268" s="1" t="s">
        <v>17</v>
      </c>
      <c r="S2268">
        <v>180.4905</v>
      </c>
      <c r="T2268" t="str">
        <f>_xlfn.CONCAT(bike_store_customer_order[[#This Row],[first_name]]," ",bike_store_customer_order[[#This Row],[last_name]])</f>
        <v>Jesica Fields</v>
      </c>
    </row>
    <row r="2269" spans="1:20" x14ac:dyDescent="0.3">
      <c r="A2269">
        <v>18</v>
      </c>
      <c r="B2269" s="1" t="s">
        <v>2045</v>
      </c>
      <c r="C2269" s="1" t="s">
        <v>901</v>
      </c>
      <c r="D2269" s="1" t="s">
        <v>2046</v>
      </c>
      <c r="E2269" s="1" t="s">
        <v>91</v>
      </c>
      <c r="F2269" s="1" t="s">
        <v>27</v>
      </c>
      <c r="G2269">
        <v>1407</v>
      </c>
      <c r="H2269">
        <v>3</v>
      </c>
      <c r="I2269">
        <v>266</v>
      </c>
      <c r="J2269">
        <v>1</v>
      </c>
      <c r="K2269">
        <v>0.1</v>
      </c>
      <c r="L2269" s="1" t="s">
        <v>420</v>
      </c>
      <c r="M2269">
        <v>9</v>
      </c>
      <c r="N2269">
        <v>1</v>
      </c>
      <c r="O2269">
        <v>399.99</v>
      </c>
      <c r="P2269">
        <v>2018</v>
      </c>
      <c r="Q2269" s="1" t="s">
        <v>309</v>
      </c>
      <c r="R2269" s="1" t="s">
        <v>17</v>
      </c>
      <c r="S2269">
        <v>359.99100000000004</v>
      </c>
      <c r="T2269" t="str">
        <f>_xlfn.CONCAT(bike_store_customer_order[[#This Row],[first_name]]," ",bike_store_customer_order[[#This Row],[last_name]])</f>
        <v>Georgetta Hardin</v>
      </c>
    </row>
    <row r="2270" spans="1:20" x14ac:dyDescent="0.3">
      <c r="A2270">
        <v>18</v>
      </c>
      <c r="B2270" s="1" t="s">
        <v>2045</v>
      </c>
      <c r="C2270" s="1" t="s">
        <v>901</v>
      </c>
      <c r="D2270" s="1" t="s">
        <v>2046</v>
      </c>
      <c r="E2270" s="1" t="s">
        <v>91</v>
      </c>
      <c r="F2270" s="1" t="s">
        <v>27</v>
      </c>
      <c r="G2270">
        <v>1534</v>
      </c>
      <c r="H2270">
        <v>1</v>
      </c>
      <c r="I2270">
        <v>194</v>
      </c>
      <c r="J2270">
        <v>1</v>
      </c>
      <c r="K2270">
        <v>0.1</v>
      </c>
      <c r="L2270" s="1" t="s">
        <v>345</v>
      </c>
      <c r="M2270">
        <v>9</v>
      </c>
      <c r="N2270">
        <v>5</v>
      </c>
      <c r="O2270">
        <v>3499.99</v>
      </c>
      <c r="P2270">
        <v>2018</v>
      </c>
      <c r="Q2270" s="1" t="s">
        <v>309</v>
      </c>
      <c r="R2270" s="1" t="s">
        <v>204</v>
      </c>
      <c r="S2270">
        <v>3149.991</v>
      </c>
      <c r="T2270" t="str">
        <f>_xlfn.CONCAT(bike_store_customer_order[[#This Row],[first_name]]," ",bike_store_customer_order[[#This Row],[last_name]])</f>
        <v>Georgetta Hardin</v>
      </c>
    </row>
    <row r="2271" spans="1:20" x14ac:dyDescent="0.3">
      <c r="A2271">
        <v>18</v>
      </c>
      <c r="B2271" s="1" t="s">
        <v>2045</v>
      </c>
      <c r="C2271" s="1" t="s">
        <v>901</v>
      </c>
      <c r="D2271" s="1" t="s">
        <v>2046</v>
      </c>
      <c r="E2271" s="1" t="s">
        <v>91</v>
      </c>
      <c r="F2271" s="1" t="s">
        <v>27</v>
      </c>
      <c r="G2271">
        <v>1534</v>
      </c>
      <c r="H2271">
        <v>3</v>
      </c>
      <c r="I2271">
        <v>269</v>
      </c>
      <c r="J2271">
        <v>2</v>
      </c>
      <c r="K2271">
        <v>0.2</v>
      </c>
      <c r="L2271" s="1" t="s">
        <v>344</v>
      </c>
      <c r="M2271">
        <v>9</v>
      </c>
      <c r="N2271">
        <v>1</v>
      </c>
      <c r="O2271">
        <v>199.99</v>
      </c>
      <c r="P2271">
        <v>2018</v>
      </c>
      <c r="Q2271" s="1" t="s">
        <v>309</v>
      </c>
      <c r="R2271" s="1" t="s">
        <v>17</v>
      </c>
      <c r="S2271">
        <v>319.98400000000004</v>
      </c>
      <c r="T2271" t="str">
        <f>_xlfn.CONCAT(bike_store_customer_order[[#This Row],[first_name]]," ",bike_store_customer_order[[#This Row],[last_name]])</f>
        <v>Georgetta Hardin</v>
      </c>
    </row>
    <row r="2272" spans="1:20" x14ac:dyDescent="0.3">
      <c r="A2272">
        <v>1281</v>
      </c>
      <c r="B2272" s="1" t="s">
        <v>3309</v>
      </c>
      <c r="C2272" s="1" t="s">
        <v>2141</v>
      </c>
      <c r="D2272" s="1" t="s">
        <v>3310</v>
      </c>
      <c r="E2272" s="1" t="s">
        <v>129</v>
      </c>
      <c r="F2272" s="1" t="s">
        <v>27</v>
      </c>
      <c r="G2272">
        <v>1038</v>
      </c>
      <c r="H2272">
        <v>1</v>
      </c>
      <c r="I2272">
        <v>83</v>
      </c>
      <c r="J2272">
        <v>1</v>
      </c>
      <c r="K2272">
        <v>0.05</v>
      </c>
      <c r="L2272" s="1" t="s">
        <v>333</v>
      </c>
      <c r="M2272">
        <v>9</v>
      </c>
      <c r="N2272">
        <v>1</v>
      </c>
      <c r="O2272">
        <v>149.99</v>
      </c>
      <c r="P2272">
        <v>2017</v>
      </c>
      <c r="Q2272" s="1" t="s">
        <v>309</v>
      </c>
      <c r="R2272" s="1" t="s">
        <v>17</v>
      </c>
      <c r="S2272">
        <v>142.4905</v>
      </c>
      <c r="T2272" t="str">
        <f>_xlfn.CONCAT(bike_store_customer_order[[#This Row],[first_name]]," ",bike_store_customer_order[[#This Row],[last_name]])</f>
        <v>Marlen Dawson</v>
      </c>
    </row>
    <row r="2273" spans="1:20" x14ac:dyDescent="0.3">
      <c r="A2273">
        <v>1281</v>
      </c>
      <c r="B2273" s="1" t="s">
        <v>3309</v>
      </c>
      <c r="C2273" s="1" t="s">
        <v>2141</v>
      </c>
      <c r="D2273" s="1" t="s">
        <v>3310</v>
      </c>
      <c r="E2273" s="1" t="s">
        <v>129</v>
      </c>
      <c r="F2273" s="1" t="s">
        <v>27</v>
      </c>
      <c r="G2273">
        <v>1038</v>
      </c>
      <c r="H2273">
        <v>2</v>
      </c>
      <c r="I2273">
        <v>9</v>
      </c>
      <c r="J2273">
        <v>1</v>
      </c>
      <c r="K2273">
        <v>7.0000000000000007E-2</v>
      </c>
      <c r="L2273" s="1" t="s">
        <v>308</v>
      </c>
      <c r="M2273">
        <v>9</v>
      </c>
      <c r="N2273">
        <v>5</v>
      </c>
      <c r="O2273">
        <v>2999.99</v>
      </c>
      <c r="P2273">
        <v>2016</v>
      </c>
      <c r="Q2273" s="1" t="s">
        <v>309</v>
      </c>
      <c r="R2273" s="1" t="s">
        <v>204</v>
      </c>
      <c r="S2273">
        <v>2789.9906999999998</v>
      </c>
      <c r="T2273" t="str">
        <f>_xlfn.CONCAT(bike_store_customer_order[[#This Row],[first_name]]," ",bike_store_customer_order[[#This Row],[last_name]])</f>
        <v>Marlen Dawson</v>
      </c>
    </row>
    <row r="2274" spans="1:20" x14ac:dyDescent="0.3">
      <c r="A2274">
        <v>987</v>
      </c>
      <c r="B2274" s="1" t="s">
        <v>2194</v>
      </c>
      <c r="C2274" s="1" t="s">
        <v>2195</v>
      </c>
      <c r="D2274" s="1" t="s">
        <v>2196</v>
      </c>
      <c r="E2274" s="1" t="s">
        <v>173</v>
      </c>
      <c r="F2274" s="1" t="s">
        <v>27</v>
      </c>
      <c r="G2274">
        <v>1400</v>
      </c>
      <c r="H2274">
        <v>3</v>
      </c>
      <c r="I2274">
        <v>275</v>
      </c>
      <c r="J2274">
        <v>1</v>
      </c>
      <c r="K2274">
        <v>0.1</v>
      </c>
      <c r="L2274" s="1" t="s">
        <v>413</v>
      </c>
      <c r="M2274">
        <v>9</v>
      </c>
      <c r="N2274">
        <v>1</v>
      </c>
      <c r="O2274">
        <v>229.99</v>
      </c>
      <c r="P2274">
        <v>2018</v>
      </c>
      <c r="Q2274" s="1" t="s">
        <v>309</v>
      </c>
      <c r="R2274" s="1" t="s">
        <v>17</v>
      </c>
      <c r="S2274">
        <v>206.99100000000001</v>
      </c>
      <c r="T2274" t="str">
        <f>_xlfn.CONCAT(bike_store_customer_order[[#This Row],[first_name]]," ",bike_store_customer_order[[#This Row],[last_name]])</f>
        <v>Louis Powell</v>
      </c>
    </row>
    <row r="2275" spans="1:20" x14ac:dyDescent="0.3">
      <c r="A2275">
        <v>987</v>
      </c>
      <c r="B2275" s="1" t="s">
        <v>2194</v>
      </c>
      <c r="C2275" s="1" t="s">
        <v>2195</v>
      </c>
      <c r="D2275" s="1" t="s">
        <v>2196</v>
      </c>
      <c r="E2275" s="1" t="s">
        <v>173</v>
      </c>
      <c r="F2275" s="1" t="s">
        <v>27</v>
      </c>
      <c r="G2275">
        <v>1400</v>
      </c>
      <c r="H2275">
        <v>4</v>
      </c>
      <c r="I2275">
        <v>90</v>
      </c>
      <c r="J2275">
        <v>1</v>
      </c>
      <c r="K2275">
        <v>7.0000000000000007E-2</v>
      </c>
      <c r="L2275" s="1" t="s">
        <v>328</v>
      </c>
      <c r="M2275">
        <v>9</v>
      </c>
      <c r="N2275">
        <v>1</v>
      </c>
      <c r="O2275">
        <v>209.99</v>
      </c>
      <c r="P2275">
        <v>2017</v>
      </c>
      <c r="Q2275" s="1" t="s">
        <v>309</v>
      </c>
      <c r="R2275" s="1" t="s">
        <v>17</v>
      </c>
      <c r="S2275">
        <v>195.29069999999999</v>
      </c>
      <c r="T2275" t="str">
        <f>_xlfn.CONCAT(bike_store_customer_order[[#This Row],[first_name]]," ",bike_store_customer_order[[#This Row],[last_name]])</f>
        <v>Louis Powell</v>
      </c>
    </row>
    <row r="2276" spans="1:20" x14ac:dyDescent="0.3">
      <c r="A2276">
        <v>216</v>
      </c>
      <c r="B2276" s="1" t="s">
        <v>3311</v>
      </c>
      <c r="C2276" s="1" t="s">
        <v>989</v>
      </c>
      <c r="D2276" s="1" t="s">
        <v>3312</v>
      </c>
      <c r="E2276" s="1" t="s">
        <v>66</v>
      </c>
      <c r="F2276" s="1" t="s">
        <v>27</v>
      </c>
      <c r="G2276">
        <v>1183</v>
      </c>
      <c r="H2276">
        <v>1</v>
      </c>
      <c r="I2276">
        <v>63</v>
      </c>
      <c r="J2276">
        <v>1</v>
      </c>
      <c r="K2276">
        <v>0.2</v>
      </c>
      <c r="L2276" s="1" t="s">
        <v>318</v>
      </c>
      <c r="M2276">
        <v>9</v>
      </c>
      <c r="N2276">
        <v>4</v>
      </c>
      <c r="O2276">
        <v>3499.99</v>
      </c>
      <c r="P2276">
        <v>2017</v>
      </c>
      <c r="Q2276" s="1" t="s">
        <v>309</v>
      </c>
      <c r="R2276" s="1" t="s">
        <v>319</v>
      </c>
      <c r="S2276">
        <v>2799.9920000000002</v>
      </c>
      <c r="T2276" t="str">
        <f>_xlfn.CONCAT(bike_store_customer_order[[#This Row],[first_name]]," ",bike_store_customer_order[[#This Row],[last_name]])</f>
        <v>Wai Soto</v>
      </c>
    </row>
    <row r="2277" spans="1:20" x14ac:dyDescent="0.3">
      <c r="A2277">
        <v>367</v>
      </c>
      <c r="B2277" s="1" t="s">
        <v>1856</v>
      </c>
      <c r="C2277" s="1" t="s">
        <v>1225</v>
      </c>
      <c r="D2277" s="1" t="s">
        <v>1857</v>
      </c>
      <c r="E2277" s="1" t="s">
        <v>199</v>
      </c>
      <c r="F2277" s="1" t="s">
        <v>27</v>
      </c>
      <c r="G2277">
        <v>779</v>
      </c>
      <c r="H2277">
        <v>2</v>
      </c>
      <c r="I2277">
        <v>90</v>
      </c>
      <c r="J2277">
        <v>2</v>
      </c>
      <c r="K2277">
        <v>0.2</v>
      </c>
      <c r="L2277" s="1" t="s">
        <v>328</v>
      </c>
      <c r="M2277">
        <v>9</v>
      </c>
      <c r="N2277">
        <v>1</v>
      </c>
      <c r="O2277">
        <v>209.99</v>
      </c>
      <c r="P2277">
        <v>2017</v>
      </c>
      <c r="Q2277" s="1" t="s">
        <v>309</v>
      </c>
      <c r="R2277" s="1" t="s">
        <v>17</v>
      </c>
      <c r="S2277">
        <v>335.98400000000004</v>
      </c>
      <c r="T2277" t="str">
        <f>_xlfn.CONCAT(bike_store_customer_order[[#This Row],[first_name]]," ",bike_store_customer_order[[#This Row],[last_name]])</f>
        <v>Blanca Hooper</v>
      </c>
    </row>
    <row r="2278" spans="1:20" x14ac:dyDescent="0.3">
      <c r="A2278">
        <v>935</v>
      </c>
      <c r="B2278" s="1" t="s">
        <v>2961</v>
      </c>
      <c r="C2278" s="1" t="s">
        <v>673</v>
      </c>
      <c r="D2278" s="1" t="s">
        <v>2962</v>
      </c>
      <c r="E2278" s="1" t="s">
        <v>44</v>
      </c>
      <c r="F2278" s="1" t="s">
        <v>27</v>
      </c>
      <c r="G2278">
        <v>1272</v>
      </c>
      <c r="H2278">
        <v>3</v>
      </c>
      <c r="I2278">
        <v>86</v>
      </c>
      <c r="J2278">
        <v>1</v>
      </c>
      <c r="K2278">
        <v>7.0000000000000007E-2</v>
      </c>
      <c r="L2278" s="1" t="s">
        <v>320</v>
      </c>
      <c r="M2278">
        <v>9</v>
      </c>
      <c r="N2278">
        <v>1</v>
      </c>
      <c r="O2278">
        <v>149.99</v>
      </c>
      <c r="P2278">
        <v>2017</v>
      </c>
      <c r="Q2278" s="1" t="s">
        <v>309</v>
      </c>
      <c r="R2278" s="1" t="s">
        <v>17</v>
      </c>
      <c r="S2278">
        <v>139.4907</v>
      </c>
      <c r="T2278" t="str">
        <f>_xlfn.CONCAT(bike_store_customer_order[[#This Row],[first_name]]," ",bike_store_customer_order[[#This Row],[last_name]])</f>
        <v>Genevie Miles</v>
      </c>
    </row>
    <row r="2279" spans="1:20" x14ac:dyDescent="0.3">
      <c r="A2279">
        <v>1197</v>
      </c>
      <c r="B2279" s="1" t="s">
        <v>2829</v>
      </c>
      <c r="C2279" s="1" t="s">
        <v>2830</v>
      </c>
      <c r="D2279" s="1" t="s">
        <v>2831</v>
      </c>
      <c r="E2279" s="1" t="s">
        <v>70</v>
      </c>
      <c r="F2279" s="1" t="s">
        <v>27</v>
      </c>
      <c r="G2279">
        <v>1239</v>
      </c>
      <c r="H2279">
        <v>2</v>
      </c>
      <c r="I2279">
        <v>91</v>
      </c>
      <c r="J2279">
        <v>1</v>
      </c>
      <c r="K2279">
        <v>0.1</v>
      </c>
      <c r="L2279" s="1" t="s">
        <v>337</v>
      </c>
      <c r="M2279">
        <v>9</v>
      </c>
      <c r="N2279">
        <v>1</v>
      </c>
      <c r="O2279">
        <v>349.99</v>
      </c>
      <c r="P2279">
        <v>2017</v>
      </c>
      <c r="Q2279" s="1" t="s">
        <v>309</v>
      </c>
      <c r="R2279" s="1" t="s">
        <v>17</v>
      </c>
      <c r="S2279">
        <v>314.99100000000004</v>
      </c>
      <c r="T2279" t="str">
        <f>_xlfn.CONCAT(bike_store_customer_order[[#This Row],[first_name]]," ",bike_store_customer_order[[#This Row],[last_name]])</f>
        <v>Nakisha Clay</v>
      </c>
    </row>
    <row r="2280" spans="1:20" x14ac:dyDescent="0.3">
      <c r="A2280">
        <v>1171</v>
      </c>
      <c r="B2280" s="1" t="s">
        <v>3313</v>
      </c>
      <c r="C2280" s="1" t="s">
        <v>3293</v>
      </c>
      <c r="D2280" s="1" t="s">
        <v>3314</v>
      </c>
      <c r="E2280" s="1" t="s">
        <v>57</v>
      </c>
      <c r="F2280" s="1" t="s">
        <v>27</v>
      </c>
      <c r="G2280">
        <v>1402</v>
      </c>
      <c r="H2280">
        <v>1</v>
      </c>
      <c r="I2280">
        <v>189</v>
      </c>
      <c r="J2280">
        <v>2</v>
      </c>
      <c r="K2280">
        <v>0.2</v>
      </c>
      <c r="L2280" s="1" t="s">
        <v>422</v>
      </c>
      <c r="M2280">
        <v>9</v>
      </c>
      <c r="N2280">
        <v>5</v>
      </c>
      <c r="O2280">
        <v>2799.99</v>
      </c>
      <c r="P2280">
        <v>2018</v>
      </c>
      <c r="Q2280" s="1" t="s">
        <v>309</v>
      </c>
      <c r="R2280" s="1" t="s">
        <v>204</v>
      </c>
      <c r="S2280">
        <v>4479.9839999999995</v>
      </c>
      <c r="T2280" t="str">
        <f>_xlfn.CONCAT(bike_store_customer_order[[#This Row],[first_name]]," ",bike_store_customer_order[[#This Row],[last_name]])</f>
        <v>Earlean Pena</v>
      </c>
    </row>
    <row r="2281" spans="1:20" x14ac:dyDescent="0.3">
      <c r="A2281">
        <v>1171</v>
      </c>
      <c r="B2281" s="1" t="s">
        <v>3313</v>
      </c>
      <c r="C2281" s="1" t="s">
        <v>3293</v>
      </c>
      <c r="D2281" s="1" t="s">
        <v>3314</v>
      </c>
      <c r="E2281" s="1" t="s">
        <v>57</v>
      </c>
      <c r="F2281" s="1" t="s">
        <v>27</v>
      </c>
      <c r="G2281">
        <v>1402</v>
      </c>
      <c r="H2281">
        <v>3</v>
      </c>
      <c r="I2281">
        <v>203</v>
      </c>
      <c r="J2281">
        <v>1</v>
      </c>
      <c r="K2281">
        <v>0.05</v>
      </c>
      <c r="L2281" s="1" t="s">
        <v>378</v>
      </c>
      <c r="M2281">
        <v>9</v>
      </c>
      <c r="N2281">
        <v>5</v>
      </c>
      <c r="O2281">
        <v>4999.99</v>
      </c>
      <c r="P2281">
        <v>2018</v>
      </c>
      <c r="Q2281" s="1" t="s">
        <v>309</v>
      </c>
      <c r="R2281" s="1" t="s">
        <v>204</v>
      </c>
      <c r="S2281">
        <v>4749.9904999999999</v>
      </c>
      <c r="T2281" t="str">
        <f>_xlfn.CONCAT(bike_store_customer_order[[#This Row],[first_name]]," ",bike_store_customer_order[[#This Row],[last_name]])</f>
        <v>Earlean Pena</v>
      </c>
    </row>
    <row r="2282" spans="1:20" x14ac:dyDescent="0.3">
      <c r="A2282">
        <v>1171</v>
      </c>
      <c r="B2282" s="1" t="s">
        <v>3313</v>
      </c>
      <c r="C2282" s="1" t="s">
        <v>3293</v>
      </c>
      <c r="D2282" s="1" t="s">
        <v>3314</v>
      </c>
      <c r="E2282" s="1" t="s">
        <v>57</v>
      </c>
      <c r="F2282" s="1" t="s">
        <v>27</v>
      </c>
      <c r="G2282">
        <v>1402</v>
      </c>
      <c r="H2282">
        <v>4</v>
      </c>
      <c r="I2282">
        <v>273</v>
      </c>
      <c r="J2282">
        <v>1</v>
      </c>
      <c r="K2282">
        <v>7.0000000000000007E-2</v>
      </c>
      <c r="L2282" s="1" t="s">
        <v>421</v>
      </c>
      <c r="M2282">
        <v>9</v>
      </c>
      <c r="N2282">
        <v>1</v>
      </c>
      <c r="O2282">
        <v>289.99</v>
      </c>
      <c r="P2282">
        <v>2018</v>
      </c>
      <c r="Q2282" s="1" t="s">
        <v>309</v>
      </c>
      <c r="R2282" s="1" t="s">
        <v>17</v>
      </c>
      <c r="S2282">
        <v>269.69069999999999</v>
      </c>
      <c r="T2282" t="str">
        <f>_xlfn.CONCAT(bike_store_customer_order[[#This Row],[first_name]]," ",bike_store_customer_order[[#This Row],[last_name]])</f>
        <v>Earlean Pena</v>
      </c>
    </row>
    <row r="2283" spans="1:20" x14ac:dyDescent="0.3">
      <c r="A2283">
        <v>1131</v>
      </c>
      <c r="B2283" s="1" t="s">
        <v>2644</v>
      </c>
      <c r="C2283" s="1" t="s">
        <v>2645</v>
      </c>
      <c r="D2283" s="1" t="s">
        <v>2646</v>
      </c>
      <c r="E2283" s="1" t="s">
        <v>41</v>
      </c>
      <c r="F2283" s="1" t="s">
        <v>27</v>
      </c>
      <c r="G2283">
        <v>1460</v>
      </c>
      <c r="H2283">
        <v>1</v>
      </c>
      <c r="I2283">
        <v>201</v>
      </c>
      <c r="J2283">
        <v>1</v>
      </c>
      <c r="K2283">
        <v>0.05</v>
      </c>
      <c r="L2283" s="1" t="s">
        <v>417</v>
      </c>
      <c r="M2283">
        <v>9</v>
      </c>
      <c r="N2283">
        <v>5</v>
      </c>
      <c r="O2283">
        <v>4499.99</v>
      </c>
      <c r="P2283">
        <v>2018</v>
      </c>
      <c r="Q2283" s="1" t="s">
        <v>309</v>
      </c>
      <c r="R2283" s="1" t="s">
        <v>204</v>
      </c>
      <c r="S2283">
        <v>4274.9904999999999</v>
      </c>
      <c r="T2283" t="str">
        <f>_xlfn.CONCAT(bike_store_customer_order[[#This Row],[first_name]]," ",bike_store_customer_order[[#This Row],[last_name]])</f>
        <v>Desmond Rose</v>
      </c>
    </row>
    <row r="2284" spans="1:20" x14ac:dyDescent="0.3">
      <c r="A2284">
        <v>70</v>
      </c>
      <c r="B2284" s="1" t="s">
        <v>3315</v>
      </c>
      <c r="C2284" s="1" t="s">
        <v>661</v>
      </c>
      <c r="D2284" s="1" t="s">
        <v>3316</v>
      </c>
      <c r="E2284" s="1" t="s">
        <v>73</v>
      </c>
      <c r="F2284" s="1" t="s">
        <v>27</v>
      </c>
      <c r="G2284">
        <v>1551</v>
      </c>
      <c r="H2284">
        <v>1</v>
      </c>
      <c r="I2284">
        <v>207</v>
      </c>
      <c r="J2284">
        <v>2</v>
      </c>
      <c r="K2284">
        <v>0.2</v>
      </c>
      <c r="L2284" s="1" t="s">
        <v>379</v>
      </c>
      <c r="M2284">
        <v>9</v>
      </c>
      <c r="N2284">
        <v>4</v>
      </c>
      <c r="O2284">
        <v>3999.99</v>
      </c>
      <c r="P2284">
        <v>2018</v>
      </c>
      <c r="Q2284" s="1" t="s">
        <v>309</v>
      </c>
      <c r="R2284" s="1" t="s">
        <v>319</v>
      </c>
      <c r="S2284">
        <v>6399.9840000000004</v>
      </c>
      <c r="T2284" t="str">
        <f>_xlfn.CONCAT(bike_store_customer_order[[#This Row],[first_name]]," ",bike_store_customer_order[[#This Row],[last_name]])</f>
        <v>Tomasa Carson</v>
      </c>
    </row>
    <row r="2285" spans="1:20" x14ac:dyDescent="0.3">
      <c r="A2285">
        <v>70</v>
      </c>
      <c r="B2285" s="1" t="s">
        <v>3315</v>
      </c>
      <c r="C2285" s="1" t="s">
        <v>661</v>
      </c>
      <c r="D2285" s="1" t="s">
        <v>3316</v>
      </c>
      <c r="E2285" s="1" t="s">
        <v>73</v>
      </c>
      <c r="F2285" s="1" t="s">
        <v>27</v>
      </c>
      <c r="G2285">
        <v>1041</v>
      </c>
      <c r="H2285">
        <v>1</v>
      </c>
      <c r="I2285">
        <v>89</v>
      </c>
      <c r="J2285">
        <v>1</v>
      </c>
      <c r="K2285">
        <v>0.1</v>
      </c>
      <c r="L2285" s="1" t="s">
        <v>367</v>
      </c>
      <c r="M2285">
        <v>9</v>
      </c>
      <c r="N2285">
        <v>1</v>
      </c>
      <c r="O2285">
        <v>209.99</v>
      </c>
      <c r="P2285">
        <v>2017</v>
      </c>
      <c r="Q2285" s="1" t="s">
        <v>309</v>
      </c>
      <c r="R2285" s="1" t="s">
        <v>17</v>
      </c>
      <c r="S2285">
        <v>188.99100000000001</v>
      </c>
      <c r="T2285" t="str">
        <f>_xlfn.CONCAT(bike_store_customer_order[[#This Row],[first_name]]," ",bike_store_customer_order[[#This Row],[last_name]])</f>
        <v>Tomasa Carson</v>
      </c>
    </row>
    <row r="2286" spans="1:20" x14ac:dyDescent="0.3">
      <c r="A2286">
        <v>70</v>
      </c>
      <c r="B2286" s="1" t="s">
        <v>3315</v>
      </c>
      <c r="C2286" s="1" t="s">
        <v>661</v>
      </c>
      <c r="D2286" s="1" t="s">
        <v>3316</v>
      </c>
      <c r="E2286" s="1" t="s">
        <v>73</v>
      </c>
      <c r="F2286" s="1" t="s">
        <v>27</v>
      </c>
      <c r="G2286">
        <v>1041</v>
      </c>
      <c r="H2286">
        <v>2</v>
      </c>
      <c r="I2286">
        <v>61</v>
      </c>
      <c r="J2286">
        <v>2</v>
      </c>
      <c r="K2286">
        <v>7.0000000000000007E-2</v>
      </c>
      <c r="L2286" s="1" t="s">
        <v>352</v>
      </c>
      <c r="M2286">
        <v>9</v>
      </c>
      <c r="N2286">
        <v>5</v>
      </c>
      <c r="O2286">
        <v>4999.99</v>
      </c>
      <c r="P2286">
        <v>2017</v>
      </c>
      <c r="Q2286" s="1" t="s">
        <v>309</v>
      </c>
      <c r="R2286" s="1" t="s">
        <v>204</v>
      </c>
      <c r="S2286">
        <v>9299.9813999999988</v>
      </c>
      <c r="T2286" t="str">
        <f>_xlfn.CONCAT(bike_store_customer_order[[#This Row],[first_name]]," ",bike_store_customer_order[[#This Row],[last_name]])</f>
        <v>Tomasa Carson</v>
      </c>
    </row>
    <row r="2287" spans="1:20" x14ac:dyDescent="0.3">
      <c r="A2287">
        <v>425</v>
      </c>
      <c r="B2287" s="1" t="s">
        <v>706</v>
      </c>
      <c r="C2287" s="1" t="s">
        <v>707</v>
      </c>
      <c r="D2287" s="1" t="s">
        <v>708</v>
      </c>
      <c r="E2287" s="1" t="s">
        <v>41</v>
      </c>
      <c r="F2287" s="1" t="s">
        <v>27</v>
      </c>
      <c r="G2287">
        <v>1334</v>
      </c>
      <c r="H2287">
        <v>1</v>
      </c>
      <c r="I2287">
        <v>203</v>
      </c>
      <c r="J2287">
        <v>2</v>
      </c>
      <c r="K2287">
        <v>0.05</v>
      </c>
      <c r="L2287" s="1" t="s">
        <v>378</v>
      </c>
      <c r="M2287">
        <v>9</v>
      </c>
      <c r="N2287">
        <v>5</v>
      </c>
      <c r="O2287">
        <v>4999.99</v>
      </c>
      <c r="P2287">
        <v>2018</v>
      </c>
      <c r="Q2287" s="1" t="s">
        <v>309</v>
      </c>
      <c r="R2287" s="1" t="s">
        <v>204</v>
      </c>
      <c r="S2287">
        <v>9499.9809999999998</v>
      </c>
      <c r="T2287" t="str">
        <f>_xlfn.CONCAT(bike_store_customer_order[[#This Row],[first_name]]," ",bike_store_customer_order[[#This Row],[last_name]])</f>
        <v>Augustina Joyner</v>
      </c>
    </row>
    <row r="2288" spans="1:20" x14ac:dyDescent="0.3">
      <c r="A2288">
        <v>525</v>
      </c>
      <c r="B2288" s="1" t="s">
        <v>1405</v>
      </c>
      <c r="C2288" s="1" t="s">
        <v>1406</v>
      </c>
      <c r="D2288" s="1" t="s">
        <v>1407</v>
      </c>
      <c r="E2288" s="1" t="s">
        <v>69</v>
      </c>
      <c r="F2288" s="1" t="s">
        <v>27</v>
      </c>
      <c r="G2288">
        <v>946</v>
      </c>
      <c r="H2288">
        <v>3</v>
      </c>
      <c r="I2288">
        <v>62</v>
      </c>
      <c r="J2288">
        <v>1</v>
      </c>
      <c r="K2288">
        <v>0.05</v>
      </c>
      <c r="L2288" s="1" t="s">
        <v>326</v>
      </c>
      <c r="M2288">
        <v>9</v>
      </c>
      <c r="N2288">
        <v>4</v>
      </c>
      <c r="O2288">
        <v>3499.99</v>
      </c>
      <c r="P2288">
        <v>2017</v>
      </c>
      <c r="Q2288" s="1" t="s">
        <v>309</v>
      </c>
      <c r="R2288" s="1" t="s">
        <v>319</v>
      </c>
      <c r="S2288">
        <v>3324.9904999999994</v>
      </c>
      <c r="T2288" t="str">
        <f>_xlfn.CONCAT(bike_store_customer_order[[#This Row],[first_name]]," ",bike_store_customer_order[[#This Row],[last_name]])</f>
        <v>Andreas Mayer</v>
      </c>
    </row>
    <row r="2289" spans="1:20" x14ac:dyDescent="0.3">
      <c r="A2289">
        <v>1126</v>
      </c>
      <c r="B2289" s="1" t="s">
        <v>1873</v>
      </c>
      <c r="C2289" s="1" t="s">
        <v>1874</v>
      </c>
      <c r="D2289" s="1" t="s">
        <v>1875</v>
      </c>
      <c r="E2289" s="1" t="s">
        <v>61</v>
      </c>
      <c r="F2289" s="1" t="s">
        <v>27</v>
      </c>
      <c r="G2289">
        <v>1384</v>
      </c>
      <c r="H2289">
        <v>3</v>
      </c>
      <c r="I2289">
        <v>89</v>
      </c>
      <c r="J2289">
        <v>1</v>
      </c>
      <c r="K2289">
        <v>0.1</v>
      </c>
      <c r="L2289" s="1" t="s">
        <v>367</v>
      </c>
      <c r="M2289">
        <v>9</v>
      </c>
      <c r="N2289">
        <v>1</v>
      </c>
      <c r="O2289">
        <v>209.99</v>
      </c>
      <c r="P2289">
        <v>2017</v>
      </c>
      <c r="Q2289" s="1" t="s">
        <v>309</v>
      </c>
      <c r="R2289" s="1" t="s">
        <v>17</v>
      </c>
      <c r="S2289">
        <v>188.99100000000001</v>
      </c>
      <c r="T2289" t="str">
        <f>_xlfn.CONCAT(bike_store_customer_order[[#This Row],[first_name]]," ",bike_store_customer_order[[#This Row],[last_name]])</f>
        <v>Elmira Levy</v>
      </c>
    </row>
    <row r="2290" spans="1:20" x14ac:dyDescent="0.3">
      <c r="A2290">
        <v>662</v>
      </c>
      <c r="B2290" s="1" t="s">
        <v>2317</v>
      </c>
      <c r="C2290" s="1" t="s">
        <v>1251</v>
      </c>
      <c r="D2290" s="1" t="s">
        <v>2318</v>
      </c>
      <c r="E2290" s="1" t="s">
        <v>26</v>
      </c>
      <c r="F2290" s="1" t="s">
        <v>27</v>
      </c>
      <c r="G2290">
        <v>845</v>
      </c>
      <c r="H2290">
        <v>5</v>
      </c>
      <c r="I2290">
        <v>88</v>
      </c>
      <c r="J2290">
        <v>1</v>
      </c>
      <c r="K2290">
        <v>0.05</v>
      </c>
      <c r="L2290" s="1" t="s">
        <v>332</v>
      </c>
      <c r="M2290">
        <v>9</v>
      </c>
      <c r="N2290">
        <v>1</v>
      </c>
      <c r="O2290">
        <v>189.99</v>
      </c>
      <c r="P2290">
        <v>2017</v>
      </c>
      <c r="Q2290" s="1" t="s">
        <v>309</v>
      </c>
      <c r="R2290" s="1" t="s">
        <v>17</v>
      </c>
      <c r="S2290">
        <v>180.4905</v>
      </c>
      <c r="T2290" t="str">
        <f>_xlfn.CONCAT(bike_store_customer_order[[#This Row],[first_name]]," ",bike_store_customer_order[[#This Row],[last_name]])</f>
        <v>Loraine Sykes</v>
      </c>
    </row>
    <row r="2291" spans="1:20" x14ac:dyDescent="0.3">
      <c r="A2291">
        <v>10</v>
      </c>
      <c r="B2291" s="1" t="s">
        <v>1876</v>
      </c>
      <c r="C2291" s="1" t="s">
        <v>1877</v>
      </c>
      <c r="D2291" s="1" t="s">
        <v>1878</v>
      </c>
      <c r="E2291" s="1" t="s">
        <v>44</v>
      </c>
      <c r="F2291" s="1" t="s">
        <v>27</v>
      </c>
      <c r="G2291">
        <v>1541</v>
      </c>
      <c r="H2291">
        <v>5</v>
      </c>
      <c r="I2291">
        <v>86</v>
      </c>
      <c r="J2291">
        <v>2</v>
      </c>
      <c r="K2291">
        <v>0.05</v>
      </c>
      <c r="L2291" s="1" t="s">
        <v>320</v>
      </c>
      <c r="M2291">
        <v>9</v>
      </c>
      <c r="N2291">
        <v>1</v>
      </c>
      <c r="O2291">
        <v>149.99</v>
      </c>
      <c r="P2291">
        <v>2017</v>
      </c>
      <c r="Q2291" s="1" t="s">
        <v>309</v>
      </c>
      <c r="R2291" s="1" t="s">
        <v>17</v>
      </c>
      <c r="S2291">
        <v>284.98099999999999</v>
      </c>
      <c r="T2291" t="str">
        <f>_xlfn.CONCAT(bike_store_customer_order[[#This Row],[first_name]]," ",bike_store_customer_order[[#This Row],[last_name]])</f>
        <v>Pamelia Newman</v>
      </c>
    </row>
    <row r="2292" spans="1:20" x14ac:dyDescent="0.3">
      <c r="A2292">
        <v>28</v>
      </c>
      <c r="B2292" s="1" t="s">
        <v>1879</v>
      </c>
      <c r="C2292" s="1" t="s">
        <v>1400</v>
      </c>
      <c r="D2292" s="1" t="s">
        <v>1880</v>
      </c>
      <c r="E2292" s="1" t="s">
        <v>47</v>
      </c>
      <c r="F2292" s="1" t="s">
        <v>27</v>
      </c>
      <c r="G2292">
        <v>1306</v>
      </c>
      <c r="H2292">
        <v>5</v>
      </c>
      <c r="I2292">
        <v>9</v>
      </c>
      <c r="J2292">
        <v>2</v>
      </c>
      <c r="K2292">
        <v>7.0000000000000007E-2</v>
      </c>
      <c r="L2292" s="1" t="s">
        <v>308</v>
      </c>
      <c r="M2292">
        <v>9</v>
      </c>
      <c r="N2292">
        <v>5</v>
      </c>
      <c r="O2292">
        <v>2999.99</v>
      </c>
      <c r="P2292">
        <v>2016</v>
      </c>
      <c r="Q2292" s="1" t="s">
        <v>309</v>
      </c>
      <c r="R2292" s="1" t="s">
        <v>204</v>
      </c>
      <c r="S2292">
        <v>5579.9813999999997</v>
      </c>
      <c r="T2292" t="str">
        <f>_xlfn.CONCAT(bike_store_customer_order[[#This Row],[first_name]]," ",bike_store_customer_order[[#This Row],[last_name]])</f>
        <v>Jeanice Frost</v>
      </c>
    </row>
    <row r="2293" spans="1:20" x14ac:dyDescent="0.3">
      <c r="A2293">
        <v>28</v>
      </c>
      <c r="B2293" s="1" t="s">
        <v>1879</v>
      </c>
      <c r="C2293" s="1" t="s">
        <v>1400</v>
      </c>
      <c r="D2293" s="1" t="s">
        <v>1880</v>
      </c>
      <c r="E2293" s="1" t="s">
        <v>47</v>
      </c>
      <c r="F2293" s="1" t="s">
        <v>27</v>
      </c>
      <c r="G2293">
        <v>1533</v>
      </c>
      <c r="H2293">
        <v>1</v>
      </c>
      <c r="I2293">
        <v>274</v>
      </c>
      <c r="J2293">
        <v>2</v>
      </c>
      <c r="K2293">
        <v>0.1</v>
      </c>
      <c r="L2293" s="1" t="s">
        <v>416</v>
      </c>
      <c r="M2293">
        <v>9</v>
      </c>
      <c r="N2293">
        <v>1</v>
      </c>
      <c r="O2293">
        <v>229.99</v>
      </c>
      <c r="P2293">
        <v>2018</v>
      </c>
      <c r="Q2293" s="1" t="s">
        <v>309</v>
      </c>
      <c r="R2293" s="1" t="s">
        <v>17</v>
      </c>
      <c r="S2293">
        <v>413.98200000000003</v>
      </c>
      <c r="T2293" t="str">
        <f>_xlfn.CONCAT(bike_store_customer_order[[#This Row],[first_name]]," ",bike_store_customer_order[[#This Row],[last_name]])</f>
        <v>Jeanice Frost</v>
      </c>
    </row>
    <row r="2294" spans="1:20" x14ac:dyDescent="0.3">
      <c r="A2294">
        <v>1033</v>
      </c>
      <c r="B2294" s="1" t="s">
        <v>2655</v>
      </c>
      <c r="C2294" s="1" t="s">
        <v>851</v>
      </c>
      <c r="D2294" s="1" t="s">
        <v>2656</v>
      </c>
      <c r="E2294" s="1" t="s">
        <v>200</v>
      </c>
      <c r="F2294" s="1" t="s">
        <v>27</v>
      </c>
      <c r="G2294">
        <v>1286</v>
      </c>
      <c r="H2294">
        <v>3</v>
      </c>
      <c r="I2294">
        <v>87</v>
      </c>
      <c r="J2294">
        <v>1</v>
      </c>
      <c r="K2294">
        <v>7.0000000000000007E-2</v>
      </c>
      <c r="L2294" s="1" t="s">
        <v>366</v>
      </c>
      <c r="M2294">
        <v>9</v>
      </c>
      <c r="N2294">
        <v>1</v>
      </c>
      <c r="O2294">
        <v>189.99</v>
      </c>
      <c r="P2294">
        <v>2017</v>
      </c>
      <c r="Q2294" s="1" t="s">
        <v>309</v>
      </c>
      <c r="R2294" s="1" t="s">
        <v>17</v>
      </c>
      <c r="S2294">
        <v>176.69069999999999</v>
      </c>
      <c r="T2294" t="str">
        <f>_xlfn.CONCAT(bike_store_customer_order[[#This Row],[first_name]]," ",bike_store_customer_order[[#This Row],[last_name]])</f>
        <v>Jeannette Skinner</v>
      </c>
    </row>
    <row r="2295" spans="1:20" x14ac:dyDescent="0.3">
      <c r="A2295">
        <v>1408</v>
      </c>
      <c r="B2295" s="1" t="s">
        <v>3317</v>
      </c>
      <c r="C2295" s="1" t="s">
        <v>3267</v>
      </c>
      <c r="D2295" s="1" t="s">
        <v>3318</v>
      </c>
      <c r="E2295" s="1" t="s">
        <v>107</v>
      </c>
      <c r="F2295" s="1" t="s">
        <v>27</v>
      </c>
      <c r="G2295">
        <v>1263</v>
      </c>
      <c r="H2295">
        <v>2</v>
      </c>
      <c r="I2295">
        <v>62</v>
      </c>
      <c r="J2295">
        <v>1</v>
      </c>
      <c r="K2295">
        <v>0.05</v>
      </c>
      <c r="L2295" s="1" t="s">
        <v>326</v>
      </c>
      <c r="M2295">
        <v>9</v>
      </c>
      <c r="N2295">
        <v>4</v>
      </c>
      <c r="O2295">
        <v>3499.99</v>
      </c>
      <c r="P2295">
        <v>2017</v>
      </c>
      <c r="Q2295" s="1" t="s">
        <v>309</v>
      </c>
      <c r="R2295" s="1" t="s">
        <v>319</v>
      </c>
      <c r="S2295">
        <v>3324.9904999999994</v>
      </c>
      <c r="T2295" t="str">
        <f>_xlfn.CONCAT(bike_store_customer_order[[#This Row],[first_name]]," ",bike_store_customer_order[[#This Row],[last_name]])</f>
        <v>Eleanor Mendez</v>
      </c>
    </row>
    <row r="2296" spans="1:20" x14ac:dyDescent="0.3">
      <c r="A2296">
        <v>971</v>
      </c>
      <c r="B2296" s="1" t="s">
        <v>2319</v>
      </c>
      <c r="C2296" s="1" t="s">
        <v>2320</v>
      </c>
      <c r="D2296" s="1" t="s">
        <v>2321</v>
      </c>
      <c r="E2296" s="1" t="s">
        <v>67</v>
      </c>
      <c r="F2296" s="1" t="s">
        <v>27</v>
      </c>
      <c r="G2296">
        <v>900</v>
      </c>
      <c r="H2296">
        <v>3</v>
      </c>
      <c r="I2296">
        <v>89</v>
      </c>
      <c r="J2296">
        <v>1</v>
      </c>
      <c r="K2296">
        <v>0.2</v>
      </c>
      <c r="L2296" s="1" t="s">
        <v>367</v>
      </c>
      <c r="M2296">
        <v>9</v>
      </c>
      <c r="N2296">
        <v>1</v>
      </c>
      <c r="O2296">
        <v>209.99</v>
      </c>
      <c r="P2296">
        <v>2017</v>
      </c>
      <c r="Q2296" s="1" t="s">
        <v>309</v>
      </c>
      <c r="R2296" s="1" t="s">
        <v>17</v>
      </c>
      <c r="S2296">
        <v>167.99200000000002</v>
      </c>
      <c r="T2296" t="str">
        <f>_xlfn.CONCAT(bike_store_customer_order[[#This Row],[first_name]]," ",bike_store_customer_order[[#This Row],[last_name]])</f>
        <v>Samual Warner</v>
      </c>
    </row>
    <row r="2297" spans="1:20" x14ac:dyDescent="0.3">
      <c r="A2297">
        <v>971</v>
      </c>
      <c r="B2297" s="1" t="s">
        <v>2319</v>
      </c>
      <c r="C2297" s="1" t="s">
        <v>2320</v>
      </c>
      <c r="D2297" s="1" t="s">
        <v>2321</v>
      </c>
      <c r="E2297" s="1" t="s">
        <v>67</v>
      </c>
      <c r="F2297" s="1" t="s">
        <v>27</v>
      </c>
      <c r="G2297">
        <v>900</v>
      </c>
      <c r="H2297">
        <v>4</v>
      </c>
      <c r="I2297">
        <v>61</v>
      </c>
      <c r="J2297">
        <v>2</v>
      </c>
      <c r="K2297">
        <v>0.05</v>
      </c>
      <c r="L2297" s="1" t="s">
        <v>352</v>
      </c>
      <c r="M2297">
        <v>9</v>
      </c>
      <c r="N2297">
        <v>5</v>
      </c>
      <c r="O2297">
        <v>4999.99</v>
      </c>
      <c r="P2297">
        <v>2017</v>
      </c>
      <c r="Q2297" s="1" t="s">
        <v>309</v>
      </c>
      <c r="R2297" s="1" t="s">
        <v>204</v>
      </c>
      <c r="S2297">
        <v>9499.9809999999998</v>
      </c>
      <c r="T2297" t="str">
        <f>_xlfn.CONCAT(bike_store_customer_order[[#This Row],[first_name]]," ",bike_store_customer_order[[#This Row],[last_name]])</f>
        <v>Samual Warner</v>
      </c>
    </row>
    <row r="2298" spans="1:20" x14ac:dyDescent="0.3">
      <c r="A2298">
        <v>115</v>
      </c>
      <c r="B2298" s="1" t="s">
        <v>3319</v>
      </c>
      <c r="C2298" s="1" t="s">
        <v>2421</v>
      </c>
      <c r="D2298" s="1" t="s">
        <v>3320</v>
      </c>
      <c r="E2298" s="1" t="s">
        <v>44</v>
      </c>
      <c r="F2298" s="1" t="s">
        <v>27</v>
      </c>
      <c r="G2298">
        <v>1370</v>
      </c>
      <c r="H2298">
        <v>2</v>
      </c>
      <c r="I2298">
        <v>89</v>
      </c>
      <c r="J2298">
        <v>2</v>
      </c>
      <c r="K2298">
        <v>0.1</v>
      </c>
      <c r="L2298" s="1" t="s">
        <v>367</v>
      </c>
      <c r="M2298">
        <v>9</v>
      </c>
      <c r="N2298">
        <v>1</v>
      </c>
      <c r="O2298">
        <v>209.99</v>
      </c>
      <c r="P2298">
        <v>2017</v>
      </c>
      <c r="Q2298" s="1" t="s">
        <v>309</v>
      </c>
      <c r="R2298" s="1" t="s">
        <v>17</v>
      </c>
      <c r="S2298">
        <v>377.98200000000003</v>
      </c>
      <c r="T2298" t="str">
        <f>_xlfn.CONCAT(bike_store_customer_order[[#This Row],[first_name]]," ",bike_store_customer_order[[#This Row],[last_name]])</f>
        <v>Rey Lindsay</v>
      </c>
    </row>
    <row r="2299" spans="1:20" x14ac:dyDescent="0.3">
      <c r="A2299">
        <v>115</v>
      </c>
      <c r="B2299" s="1" t="s">
        <v>3319</v>
      </c>
      <c r="C2299" s="1" t="s">
        <v>2421</v>
      </c>
      <c r="D2299" s="1" t="s">
        <v>3320</v>
      </c>
      <c r="E2299" s="1" t="s">
        <v>44</v>
      </c>
      <c r="F2299" s="1" t="s">
        <v>27</v>
      </c>
      <c r="G2299">
        <v>1370</v>
      </c>
      <c r="H2299">
        <v>3</v>
      </c>
      <c r="I2299">
        <v>208</v>
      </c>
      <c r="J2299">
        <v>2</v>
      </c>
      <c r="K2299">
        <v>0.2</v>
      </c>
      <c r="L2299" s="1" t="s">
        <v>388</v>
      </c>
      <c r="M2299">
        <v>9</v>
      </c>
      <c r="N2299">
        <v>4</v>
      </c>
      <c r="O2299">
        <v>1799.99</v>
      </c>
      <c r="P2299">
        <v>2018</v>
      </c>
      <c r="Q2299" s="1" t="s">
        <v>309</v>
      </c>
      <c r="R2299" s="1" t="s">
        <v>319</v>
      </c>
      <c r="S2299">
        <v>2879.9840000000004</v>
      </c>
      <c r="T2299" t="str">
        <f>_xlfn.CONCAT(bike_store_customer_order[[#This Row],[first_name]]," ",bike_store_customer_order[[#This Row],[last_name]])</f>
        <v>Rey Lindsay</v>
      </c>
    </row>
    <row r="2300" spans="1:20" x14ac:dyDescent="0.3">
      <c r="A2300">
        <v>775</v>
      </c>
      <c r="B2300" s="1" t="s">
        <v>801</v>
      </c>
      <c r="C2300" s="1" t="s">
        <v>3321</v>
      </c>
      <c r="D2300" s="1" t="s">
        <v>3322</v>
      </c>
      <c r="E2300" s="1" t="s">
        <v>192</v>
      </c>
      <c r="F2300" s="1" t="s">
        <v>27</v>
      </c>
      <c r="G2300">
        <v>855</v>
      </c>
      <c r="H2300">
        <v>3</v>
      </c>
      <c r="I2300">
        <v>89</v>
      </c>
      <c r="J2300">
        <v>1</v>
      </c>
      <c r="K2300">
        <v>0.2</v>
      </c>
      <c r="L2300" s="1" t="s">
        <v>367</v>
      </c>
      <c r="M2300">
        <v>9</v>
      </c>
      <c r="N2300">
        <v>1</v>
      </c>
      <c r="O2300">
        <v>209.99</v>
      </c>
      <c r="P2300">
        <v>2017</v>
      </c>
      <c r="Q2300" s="1" t="s">
        <v>309</v>
      </c>
      <c r="R2300" s="1" t="s">
        <v>17</v>
      </c>
      <c r="S2300">
        <v>167.99200000000002</v>
      </c>
      <c r="T2300" t="str">
        <f>_xlfn.CONCAT(bike_store_customer_order[[#This Row],[first_name]]," ",bike_store_customer_order[[#This Row],[last_name]])</f>
        <v>Kermit Hyde</v>
      </c>
    </row>
    <row r="2301" spans="1:20" x14ac:dyDescent="0.3">
      <c r="A2301">
        <v>821</v>
      </c>
      <c r="B2301" s="1" t="s">
        <v>3323</v>
      </c>
      <c r="C2301" s="1" t="s">
        <v>1030</v>
      </c>
      <c r="D2301" s="1" t="s">
        <v>3324</v>
      </c>
      <c r="E2301" s="1" t="s">
        <v>259</v>
      </c>
      <c r="F2301" s="1" t="s">
        <v>27</v>
      </c>
      <c r="G2301">
        <v>1309</v>
      </c>
      <c r="H2301">
        <v>2</v>
      </c>
      <c r="I2301">
        <v>87</v>
      </c>
      <c r="J2301">
        <v>2</v>
      </c>
      <c r="K2301">
        <v>0.2</v>
      </c>
      <c r="L2301" s="1" t="s">
        <v>366</v>
      </c>
      <c r="M2301">
        <v>9</v>
      </c>
      <c r="N2301">
        <v>1</v>
      </c>
      <c r="O2301">
        <v>189.99</v>
      </c>
      <c r="P2301">
        <v>2017</v>
      </c>
      <c r="Q2301" s="1" t="s">
        <v>309</v>
      </c>
      <c r="R2301" s="1" t="s">
        <v>17</v>
      </c>
      <c r="S2301">
        <v>303.98400000000004</v>
      </c>
      <c r="T2301" t="str">
        <f>_xlfn.CONCAT(bike_store_customer_order[[#This Row],[first_name]]," ",bike_store_customer_order[[#This Row],[last_name]])</f>
        <v>Cassidy Clark</v>
      </c>
    </row>
    <row r="2302" spans="1:20" x14ac:dyDescent="0.3">
      <c r="A2302">
        <v>838</v>
      </c>
      <c r="B2302" s="1" t="s">
        <v>3325</v>
      </c>
      <c r="C2302" s="1" t="s">
        <v>3326</v>
      </c>
      <c r="D2302" s="1" t="s">
        <v>3327</v>
      </c>
      <c r="E2302" s="1" t="s">
        <v>161</v>
      </c>
      <c r="F2302" s="1" t="s">
        <v>27</v>
      </c>
      <c r="G2302">
        <v>1420</v>
      </c>
      <c r="H2302">
        <v>1</v>
      </c>
      <c r="I2302">
        <v>197</v>
      </c>
      <c r="J2302">
        <v>1</v>
      </c>
      <c r="K2302">
        <v>0.2</v>
      </c>
      <c r="L2302" s="1" t="s">
        <v>364</v>
      </c>
      <c r="M2302">
        <v>9</v>
      </c>
      <c r="N2302">
        <v>5</v>
      </c>
      <c r="O2302">
        <v>2299.9899999999998</v>
      </c>
      <c r="P2302">
        <v>2018</v>
      </c>
      <c r="Q2302" s="1" t="s">
        <v>309</v>
      </c>
      <c r="R2302" s="1" t="s">
        <v>204</v>
      </c>
      <c r="S2302">
        <v>1839.992</v>
      </c>
      <c r="T2302" t="str">
        <f>_xlfn.CONCAT(bike_store_customer_order[[#This Row],[first_name]]," ",bike_store_customer_order[[#This Row],[last_name]])</f>
        <v>Erna Sloan</v>
      </c>
    </row>
    <row r="2303" spans="1:20" x14ac:dyDescent="0.3">
      <c r="A2303">
        <v>838</v>
      </c>
      <c r="B2303" s="1" t="s">
        <v>3325</v>
      </c>
      <c r="C2303" s="1" t="s">
        <v>3326</v>
      </c>
      <c r="D2303" s="1" t="s">
        <v>3327</v>
      </c>
      <c r="E2303" s="1" t="s">
        <v>161</v>
      </c>
      <c r="F2303" s="1" t="s">
        <v>27</v>
      </c>
      <c r="G2303">
        <v>1420</v>
      </c>
      <c r="H2303">
        <v>2</v>
      </c>
      <c r="I2303">
        <v>194</v>
      </c>
      <c r="J2303">
        <v>2</v>
      </c>
      <c r="K2303">
        <v>0.1</v>
      </c>
      <c r="L2303" s="1" t="s">
        <v>345</v>
      </c>
      <c r="M2303">
        <v>9</v>
      </c>
      <c r="N2303">
        <v>5</v>
      </c>
      <c r="O2303">
        <v>3499.99</v>
      </c>
      <c r="P2303">
        <v>2018</v>
      </c>
      <c r="Q2303" s="1" t="s">
        <v>309</v>
      </c>
      <c r="R2303" s="1" t="s">
        <v>204</v>
      </c>
      <c r="S2303">
        <v>6299.982</v>
      </c>
      <c r="T2303" t="str">
        <f>_xlfn.CONCAT(bike_store_customer_order[[#This Row],[first_name]]," ",bike_store_customer_order[[#This Row],[last_name]])</f>
        <v>Erna Sloan</v>
      </c>
    </row>
    <row r="2304" spans="1:20" x14ac:dyDescent="0.3">
      <c r="A2304">
        <v>547</v>
      </c>
      <c r="B2304" s="1" t="s">
        <v>1449</v>
      </c>
      <c r="C2304" s="1" t="s">
        <v>2665</v>
      </c>
      <c r="D2304" s="1" t="s">
        <v>2666</v>
      </c>
      <c r="E2304" s="1" t="s">
        <v>68</v>
      </c>
      <c r="F2304" s="1" t="s">
        <v>27</v>
      </c>
      <c r="G2304">
        <v>1393</v>
      </c>
      <c r="H2304">
        <v>4</v>
      </c>
      <c r="I2304">
        <v>268</v>
      </c>
      <c r="J2304">
        <v>2</v>
      </c>
      <c r="K2304">
        <v>0.05</v>
      </c>
      <c r="L2304" s="1" t="s">
        <v>387</v>
      </c>
      <c r="M2304">
        <v>9</v>
      </c>
      <c r="N2304">
        <v>1</v>
      </c>
      <c r="O2304">
        <v>159.99</v>
      </c>
      <c r="P2304">
        <v>2018</v>
      </c>
      <c r="Q2304" s="1" t="s">
        <v>309</v>
      </c>
      <c r="R2304" s="1" t="s">
        <v>17</v>
      </c>
      <c r="S2304">
        <v>303.98099999999999</v>
      </c>
      <c r="T2304" t="str">
        <f>_xlfn.CONCAT(bike_store_customer_order[[#This Row],[first_name]]," ",bike_store_customer_order[[#This Row],[last_name]])</f>
        <v>Tena Huber</v>
      </c>
    </row>
    <row r="2305" spans="1:20" x14ac:dyDescent="0.3">
      <c r="A2305">
        <v>699</v>
      </c>
      <c r="B2305" s="1" t="s">
        <v>2200</v>
      </c>
      <c r="C2305" s="1" t="s">
        <v>2201</v>
      </c>
      <c r="D2305" s="1" t="s">
        <v>2202</v>
      </c>
      <c r="E2305" s="1" t="s">
        <v>101</v>
      </c>
      <c r="F2305" s="1" t="s">
        <v>27</v>
      </c>
      <c r="G2305">
        <v>913</v>
      </c>
      <c r="H2305">
        <v>1</v>
      </c>
      <c r="I2305">
        <v>90</v>
      </c>
      <c r="J2305">
        <v>2</v>
      </c>
      <c r="K2305">
        <v>0.1</v>
      </c>
      <c r="L2305" s="1" t="s">
        <v>328</v>
      </c>
      <c r="M2305">
        <v>9</v>
      </c>
      <c r="N2305">
        <v>1</v>
      </c>
      <c r="O2305">
        <v>209.99</v>
      </c>
      <c r="P2305">
        <v>2017</v>
      </c>
      <c r="Q2305" s="1" t="s">
        <v>309</v>
      </c>
      <c r="R2305" s="1" t="s">
        <v>17</v>
      </c>
      <c r="S2305">
        <v>377.98200000000003</v>
      </c>
      <c r="T2305" t="str">
        <f>_xlfn.CONCAT(bike_store_customer_order[[#This Row],[first_name]]," ",bike_store_customer_order[[#This Row],[last_name]])</f>
        <v>Zella Fernandez</v>
      </c>
    </row>
    <row r="2306" spans="1:20" x14ac:dyDescent="0.3">
      <c r="A2306">
        <v>1244</v>
      </c>
      <c r="B2306" s="1" t="s">
        <v>2203</v>
      </c>
      <c r="C2306" s="1" t="s">
        <v>901</v>
      </c>
      <c r="D2306" s="1" t="s">
        <v>2204</v>
      </c>
      <c r="E2306" s="1" t="s">
        <v>227</v>
      </c>
      <c r="F2306" s="1" t="s">
        <v>27</v>
      </c>
      <c r="G2306">
        <v>1152</v>
      </c>
      <c r="H2306">
        <v>2</v>
      </c>
      <c r="I2306">
        <v>91</v>
      </c>
      <c r="J2306">
        <v>2</v>
      </c>
      <c r="K2306">
        <v>0.2</v>
      </c>
      <c r="L2306" s="1" t="s">
        <v>337</v>
      </c>
      <c r="M2306">
        <v>9</v>
      </c>
      <c r="N2306">
        <v>1</v>
      </c>
      <c r="O2306">
        <v>349.99</v>
      </c>
      <c r="P2306">
        <v>2017</v>
      </c>
      <c r="Q2306" s="1" t="s">
        <v>309</v>
      </c>
      <c r="R2306" s="1" t="s">
        <v>17</v>
      </c>
      <c r="S2306">
        <v>559.98400000000004</v>
      </c>
      <c r="T2306" t="str">
        <f>_xlfn.CONCAT(bike_store_customer_order[[#This Row],[first_name]]," ",bike_store_customer_order[[#This Row],[last_name]])</f>
        <v>Trang Hardin</v>
      </c>
    </row>
    <row r="2307" spans="1:20" x14ac:dyDescent="0.3">
      <c r="A2307">
        <v>84</v>
      </c>
      <c r="B2307" s="1" t="s">
        <v>1891</v>
      </c>
      <c r="C2307" s="1" t="s">
        <v>1892</v>
      </c>
      <c r="D2307" s="1" t="s">
        <v>1893</v>
      </c>
      <c r="E2307" s="1" t="s">
        <v>99</v>
      </c>
      <c r="F2307" s="1" t="s">
        <v>27</v>
      </c>
      <c r="G2307">
        <v>1486</v>
      </c>
      <c r="H2307">
        <v>4</v>
      </c>
      <c r="I2307">
        <v>269</v>
      </c>
      <c r="J2307">
        <v>1</v>
      </c>
      <c r="K2307">
        <v>0.1</v>
      </c>
      <c r="L2307" s="1" t="s">
        <v>344</v>
      </c>
      <c r="M2307">
        <v>9</v>
      </c>
      <c r="N2307">
        <v>1</v>
      </c>
      <c r="O2307">
        <v>199.99</v>
      </c>
      <c r="P2307">
        <v>2018</v>
      </c>
      <c r="Q2307" s="1" t="s">
        <v>309</v>
      </c>
      <c r="R2307" s="1" t="s">
        <v>17</v>
      </c>
      <c r="S2307">
        <v>179.99100000000001</v>
      </c>
      <c r="T2307" t="str">
        <f>_xlfn.CONCAT(bike_store_customer_order[[#This Row],[first_name]]," ",bike_store_customer_order[[#This Row],[last_name]])</f>
        <v>Armand Whitehead</v>
      </c>
    </row>
    <row r="2308" spans="1:20" x14ac:dyDescent="0.3">
      <c r="A2308">
        <v>1411</v>
      </c>
      <c r="B2308" s="1" t="s">
        <v>3328</v>
      </c>
      <c r="C2308" s="1" t="s">
        <v>1387</v>
      </c>
      <c r="D2308" s="1" t="s">
        <v>3329</v>
      </c>
      <c r="E2308" s="1" t="s">
        <v>188</v>
      </c>
      <c r="F2308" s="1" t="s">
        <v>27</v>
      </c>
      <c r="G2308">
        <v>1457</v>
      </c>
      <c r="H2308">
        <v>3</v>
      </c>
      <c r="I2308">
        <v>268</v>
      </c>
      <c r="J2308">
        <v>1</v>
      </c>
      <c r="K2308">
        <v>0.2</v>
      </c>
      <c r="L2308" s="1" t="s">
        <v>387</v>
      </c>
      <c r="M2308">
        <v>9</v>
      </c>
      <c r="N2308">
        <v>1</v>
      </c>
      <c r="O2308">
        <v>159.99</v>
      </c>
      <c r="P2308">
        <v>2018</v>
      </c>
      <c r="Q2308" s="1" t="s">
        <v>309</v>
      </c>
      <c r="R2308" s="1" t="s">
        <v>17</v>
      </c>
      <c r="S2308">
        <v>127.99200000000002</v>
      </c>
      <c r="T2308" t="str">
        <f>_xlfn.CONCAT(bike_store_customer_order[[#This Row],[first_name]]," ",bike_store_customer_order[[#This Row],[last_name]])</f>
        <v>Shanda Stevenson</v>
      </c>
    </row>
    <row r="2309" spans="1:20" x14ac:dyDescent="0.3">
      <c r="A2309">
        <v>1196</v>
      </c>
      <c r="B2309" s="1" t="s">
        <v>3330</v>
      </c>
      <c r="C2309" s="1" t="s">
        <v>2455</v>
      </c>
      <c r="D2309" s="1" t="s">
        <v>3331</v>
      </c>
      <c r="E2309" s="1" t="s">
        <v>192</v>
      </c>
      <c r="F2309" s="1" t="s">
        <v>27</v>
      </c>
      <c r="G2309">
        <v>705</v>
      </c>
      <c r="H2309">
        <v>1</v>
      </c>
      <c r="I2309">
        <v>61</v>
      </c>
      <c r="J2309">
        <v>1</v>
      </c>
      <c r="K2309">
        <v>0.1</v>
      </c>
      <c r="L2309" s="1" t="s">
        <v>352</v>
      </c>
      <c r="M2309">
        <v>9</v>
      </c>
      <c r="N2309">
        <v>5</v>
      </c>
      <c r="O2309">
        <v>4999.99</v>
      </c>
      <c r="P2309">
        <v>2017</v>
      </c>
      <c r="Q2309" s="1" t="s">
        <v>309</v>
      </c>
      <c r="R2309" s="1" t="s">
        <v>204</v>
      </c>
      <c r="S2309">
        <v>4499.991</v>
      </c>
      <c r="T2309" t="str">
        <f>_xlfn.CONCAT(bike_store_customer_order[[#This Row],[first_name]]," ",bike_store_customer_order[[#This Row],[last_name]])</f>
        <v>Ileana Holt</v>
      </c>
    </row>
    <row r="2310" spans="1:20" x14ac:dyDescent="0.3">
      <c r="A2310">
        <v>1323</v>
      </c>
      <c r="B2310" s="1" t="s">
        <v>2677</v>
      </c>
      <c r="C2310" s="1" t="s">
        <v>2504</v>
      </c>
      <c r="D2310" s="1" t="s">
        <v>2678</v>
      </c>
      <c r="E2310" s="1" t="s">
        <v>299</v>
      </c>
      <c r="F2310" s="1" t="s">
        <v>27</v>
      </c>
      <c r="G2310">
        <v>967</v>
      </c>
      <c r="H2310">
        <v>3</v>
      </c>
      <c r="I2310">
        <v>87</v>
      </c>
      <c r="J2310">
        <v>1</v>
      </c>
      <c r="K2310">
        <v>0.1</v>
      </c>
      <c r="L2310" s="1" t="s">
        <v>366</v>
      </c>
      <c r="M2310">
        <v>9</v>
      </c>
      <c r="N2310">
        <v>1</v>
      </c>
      <c r="O2310">
        <v>189.99</v>
      </c>
      <c r="P2310">
        <v>2017</v>
      </c>
      <c r="Q2310" s="1" t="s">
        <v>309</v>
      </c>
      <c r="R2310" s="1" t="s">
        <v>17</v>
      </c>
      <c r="S2310">
        <v>170.99100000000001</v>
      </c>
      <c r="T2310" t="str">
        <f>_xlfn.CONCAT(bike_store_customer_order[[#This Row],[first_name]]," ",bike_store_customer_order[[#This Row],[last_name]])</f>
        <v>Ebony Cotton</v>
      </c>
    </row>
    <row r="2311" spans="1:20" x14ac:dyDescent="0.3">
      <c r="A2311">
        <v>186</v>
      </c>
      <c r="B2311" s="1" t="s">
        <v>1902</v>
      </c>
      <c r="C2311" s="1" t="s">
        <v>1636</v>
      </c>
      <c r="D2311" s="1" t="s">
        <v>1903</v>
      </c>
      <c r="E2311" s="1" t="s">
        <v>162</v>
      </c>
      <c r="F2311" s="1" t="s">
        <v>27</v>
      </c>
      <c r="G2311">
        <v>1191</v>
      </c>
      <c r="H2311">
        <v>2</v>
      </c>
      <c r="I2311">
        <v>89</v>
      </c>
      <c r="J2311">
        <v>2</v>
      </c>
      <c r="K2311">
        <v>0.1</v>
      </c>
      <c r="L2311" s="1" t="s">
        <v>367</v>
      </c>
      <c r="M2311">
        <v>9</v>
      </c>
      <c r="N2311">
        <v>1</v>
      </c>
      <c r="O2311">
        <v>209.99</v>
      </c>
      <c r="P2311">
        <v>2017</v>
      </c>
      <c r="Q2311" s="1" t="s">
        <v>309</v>
      </c>
      <c r="R2311" s="1" t="s">
        <v>17</v>
      </c>
      <c r="S2311">
        <v>377.98200000000003</v>
      </c>
      <c r="T2311" t="str">
        <f>_xlfn.CONCAT(bike_store_customer_order[[#This Row],[first_name]]," ",bike_store_customer_order[[#This Row],[last_name]])</f>
        <v>Ken Charles</v>
      </c>
    </row>
    <row r="2312" spans="1:20" x14ac:dyDescent="0.3">
      <c r="A2312">
        <v>702</v>
      </c>
      <c r="B2312" s="1" t="s">
        <v>541</v>
      </c>
      <c r="C2312" s="1" t="s">
        <v>2324</v>
      </c>
      <c r="D2312" s="1" t="s">
        <v>2325</v>
      </c>
      <c r="E2312" s="1" t="s">
        <v>64</v>
      </c>
      <c r="F2312" s="1" t="s">
        <v>27</v>
      </c>
      <c r="G2312">
        <v>1227</v>
      </c>
      <c r="H2312">
        <v>1</v>
      </c>
      <c r="I2312">
        <v>90</v>
      </c>
      <c r="J2312">
        <v>2</v>
      </c>
      <c r="K2312">
        <v>0.2</v>
      </c>
      <c r="L2312" s="1" t="s">
        <v>328</v>
      </c>
      <c r="M2312">
        <v>9</v>
      </c>
      <c r="N2312">
        <v>1</v>
      </c>
      <c r="O2312">
        <v>209.99</v>
      </c>
      <c r="P2312">
        <v>2017</v>
      </c>
      <c r="Q2312" s="1" t="s">
        <v>309</v>
      </c>
      <c r="R2312" s="1" t="s">
        <v>17</v>
      </c>
      <c r="S2312">
        <v>335.98400000000004</v>
      </c>
      <c r="T2312" t="str">
        <f>_xlfn.CONCAT(bike_store_customer_order[[#This Row],[first_name]]," ",bike_store_customer_order[[#This Row],[last_name]])</f>
        <v>Sharie Whitaker</v>
      </c>
    </row>
    <row r="2313" spans="1:20" x14ac:dyDescent="0.3">
      <c r="A2313">
        <v>878</v>
      </c>
      <c r="B2313" s="1" t="s">
        <v>1910</v>
      </c>
      <c r="C2313" s="1" t="s">
        <v>1146</v>
      </c>
      <c r="D2313" s="1" t="s">
        <v>1911</v>
      </c>
      <c r="E2313" s="1" t="s">
        <v>225</v>
      </c>
      <c r="F2313" s="1" t="s">
        <v>27</v>
      </c>
      <c r="G2313">
        <v>1303</v>
      </c>
      <c r="H2313">
        <v>2</v>
      </c>
      <c r="I2313">
        <v>63</v>
      </c>
      <c r="J2313">
        <v>2</v>
      </c>
      <c r="K2313">
        <v>0.2</v>
      </c>
      <c r="L2313" s="1" t="s">
        <v>318</v>
      </c>
      <c r="M2313">
        <v>9</v>
      </c>
      <c r="N2313">
        <v>4</v>
      </c>
      <c r="O2313">
        <v>3499.99</v>
      </c>
      <c r="P2313">
        <v>2017</v>
      </c>
      <c r="Q2313" s="1" t="s">
        <v>309</v>
      </c>
      <c r="R2313" s="1" t="s">
        <v>319</v>
      </c>
      <c r="S2313">
        <v>5599.9840000000004</v>
      </c>
      <c r="T2313" t="str">
        <f>_xlfn.CONCAT(bike_store_customer_order[[#This Row],[first_name]]," ",bike_store_customer_order[[#This Row],[last_name]])</f>
        <v>Melodie Melton</v>
      </c>
    </row>
    <row r="2314" spans="1:20" x14ac:dyDescent="0.3">
      <c r="A2314">
        <v>934</v>
      </c>
      <c r="B2314" s="1" t="s">
        <v>3332</v>
      </c>
      <c r="C2314" s="1" t="s">
        <v>907</v>
      </c>
      <c r="D2314" s="1" t="s">
        <v>3333</v>
      </c>
      <c r="E2314" s="1" t="s">
        <v>84</v>
      </c>
      <c r="F2314" s="1" t="s">
        <v>27</v>
      </c>
      <c r="G2314">
        <v>1163</v>
      </c>
      <c r="H2314">
        <v>1</v>
      </c>
      <c r="I2314">
        <v>63</v>
      </c>
      <c r="J2314">
        <v>2</v>
      </c>
      <c r="K2314">
        <v>0.05</v>
      </c>
      <c r="L2314" s="1" t="s">
        <v>318</v>
      </c>
      <c r="M2314">
        <v>9</v>
      </c>
      <c r="N2314">
        <v>4</v>
      </c>
      <c r="O2314">
        <v>3499.99</v>
      </c>
      <c r="P2314">
        <v>2017</v>
      </c>
      <c r="Q2314" s="1" t="s">
        <v>309</v>
      </c>
      <c r="R2314" s="1" t="s">
        <v>319</v>
      </c>
      <c r="S2314">
        <v>6649.9809999999989</v>
      </c>
      <c r="T2314" t="str">
        <f>_xlfn.CONCAT(bike_store_customer_order[[#This Row],[first_name]]," ",bike_store_customer_order[[#This Row],[last_name]])</f>
        <v>Ocie Slater</v>
      </c>
    </row>
    <row r="2315" spans="1:20" x14ac:dyDescent="0.3">
      <c r="A2315">
        <v>1401</v>
      </c>
      <c r="B2315" s="1" t="s">
        <v>2679</v>
      </c>
      <c r="C2315" s="1" t="s">
        <v>2680</v>
      </c>
      <c r="D2315" s="1" t="s">
        <v>2681</v>
      </c>
      <c r="E2315" s="1" t="s">
        <v>73</v>
      </c>
      <c r="F2315" s="1" t="s">
        <v>27</v>
      </c>
      <c r="G2315">
        <v>1293</v>
      </c>
      <c r="H2315">
        <v>1</v>
      </c>
      <c r="I2315">
        <v>88</v>
      </c>
      <c r="J2315">
        <v>2</v>
      </c>
      <c r="K2315">
        <v>0.1</v>
      </c>
      <c r="L2315" s="1" t="s">
        <v>332</v>
      </c>
      <c r="M2315">
        <v>9</v>
      </c>
      <c r="N2315">
        <v>1</v>
      </c>
      <c r="O2315">
        <v>189.99</v>
      </c>
      <c r="P2315">
        <v>2017</v>
      </c>
      <c r="Q2315" s="1" t="s">
        <v>309</v>
      </c>
      <c r="R2315" s="1" t="s">
        <v>17</v>
      </c>
      <c r="S2315">
        <v>341.98200000000003</v>
      </c>
      <c r="T2315" t="str">
        <f>_xlfn.CONCAT(bike_store_customer_order[[#This Row],[first_name]]," ",bike_store_customer_order[[#This Row],[last_name]])</f>
        <v>Willetta Murphy</v>
      </c>
    </row>
    <row r="2316" spans="1:20" x14ac:dyDescent="0.3">
      <c r="A2316">
        <v>85</v>
      </c>
      <c r="B2316" s="1" t="s">
        <v>1915</v>
      </c>
      <c r="C2316" s="1" t="s">
        <v>1114</v>
      </c>
      <c r="D2316" s="1" t="s">
        <v>1916</v>
      </c>
      <c r="E2316" s="1" t="s">
        <v>77</v>
      </c>
      <c r="F2316" s="1" t="s">
        <v>27</v>
      </c>
      <c r="G2316">
        <v>1283</v>
      </c>
      <c r="H2316">
        <v>1</v>
      </c>
      <c r="I2316">
        <v>61</v>
      </c>
      <c r="J2316">
        <v>2</v>
      </c>
      <c r="K2316">
        <v>0.05</v>
      </c>
      <c r="L2316" s="1" t="s">
        <v>352</v>
      </c>
      <c r="M2316">
        <v>9</v>
      </c>
      <c r="N2316">
        <v>5</v>
      </c>
      <c r="O2316">
        <v>4999.99</v>
      </c>
      <c r="P2316">
        <v>2017</v>
      </c>
      <c r="Q2316" s="1" t="s">
        <v>309</v>
      </c>
      <c r="R2316" s="1" t="s">
        <v>204</v>
      </c>
      <c r="S2316">
        <v>9499.9809999999998</v>
      </c>
      <c r="T2316" t="str">
        <f>_xlfn.CONCAT(bike_store_customer_order[[#This Row],[first_name]]," ",bike_store_customer_order[[#This Row],[last_name]])</f>
        <v>Teofila Fischer</v>
      </c>
    </row>
    <row r="2317" spans="1:20" x14ac:dyDescent="0.3">
      <c r="A2317">
        <v>356</v>
      </c>
      <c r="B2317" s="1" t="s">
        <v>3334</v>
      </c>
      <c r="C2317" s="1" t="s">
        <v>788</v>
      </c>
      <c r="D2317" s="1" t="s">
        <v>3335</v>
      </c>
      <c r="E2317" s="1" t="s">
        <v>134</v>
      </c>
      <c r="F2317" s="1" t="s">
        <v>27</v>
      </c>
      <c r="G2317">
        <v>1023</v>
      </c>
      <c r="H2317">
        <v>1</v>
      </c>
      <c r="I2317">
        <v>91</v>
      </c>
      <c r="J2317">
        <v>1</v>
      </c>
      <c r="K2317">
        <v>7.0000000000000007E-2</v>
      </c>
      <c r="L2317" s="1" t="s">
        <v>337</v>
      </c>
      <c r="M2317">
        <v>9</v>
      </c>
      <c r="N2317">
        <v>1</v>
      </c>
      <c r="O2317">
        <v>349.99</v>
      </c>
      <c r="P2317">
        <v>2017</v>
      </c>
      <c r="Q2317" s="1" t="s">
        <v>309</v>
      </c>
      <c r="R2317" s="1" t="s">
        <v>17</v>
      </c>
      <c r="S2317">
        <v>325.4907</v>
      </c>
      <c r="T2317" t="str">
        <f>_xlfn.CONCAT(bike_store_customer_order[[#This Row],[first_name]]," ",bike_store_customer_order[[#This Row],[last_name]])</f>
        <v>Vashti Rosario</v>
      </c>
    </row>
    <row r="2318" spans="1:20" x14ac:dyDescent="0.3">
      <c r="A2318">
        <v>598</v>
      </c>
      <c r="B2318" s="1" t="s">
        <v>3336</v>
      </c>
      <c r="C2318" s="1" t="s">
        <v>3337</v>
      </c>
      <c r="D2318" s="1" t="s">
        <v>3338</v>
      </c>
      <c r="E2318" s="1" t="s">
        <v>227</v>
      </c>
      <c r="F2318" s="1" t="s">
        <v>27</v>
      </c>
      <c r="G2318">
        <v>1123</v>
      </c>
      <c r="H2318">
        <v>2</v>
      </c>
      <c r="I2318">
        <v>61</v>
      </c>
      <c r="J2318">
        <v>2</v>
      </c>
      <c r="K2318">
        <v>0.1</v>
      </c>
      <c r="L2318" s="1" t="s">
        <v>352</v>
      </c>
      <c r="M2318">
        <v>9</v>
      </c>
      <c r="N2318">
        <v>5</v>
      </c>
      <c r="O2318">
        <v>4999.99</v>
      </c>
      <c r="P2318">
        <v>2017</v>
      </c>
      <c r="Q2318" s="1" t="s">
        <v>309</v>
      </c>
      <c r="R2318" s="1" t="s">
        <v>204</v>
      </c>
      <c r="S2318">
        <v>8999.982</v>
      </c>
      <c r="T2318" t="str">
        <f>_xlfn.CONCAT(bike_store_customer_order[[#This Row],[first_name]]," ",bike_store_customer_order[[#This Row],[last_name]])</f>
        <v>Benito Hendrix</v>
      </c>
    </row>
    <row r="2319" spans="1:20" x14ac:dyDescent="0.3">
      <c r="A2319">
        <v>734</v>
      </c>
      <c r="B2319" s="1" t="s">
        <v>2449</v>
      </c>
      <c r="C2319" s="1" t="s">
        <v>2450</v>
      </c>
      <c r="D2319" s="1" t="s">
        <v>2451</v>
      </c>
      <c r="E2319" s="1" t="s">
        <v>192</v>
      </c>
      <c r="F2319" s="1" t="s">
        <v>27</v>
      </c>
      <c r="G2319">
        <v>1271</v>
      </c>
      <c r="H2319">
        <v>3</v>
      </c>
      <c r="I2319">
        <v>87</v>
      </c>
      <c r="J2319">
        <v>2</v>
      </c>
      <c r="K2319">
        <v>7.0000000000000007E-2</v>
      </c>
      <c r="L2319" s="1" t="s">
        <v>366</v>
      </c>
      <c r="M2319">
        <v>9</v>
      </c>
      <c r="N2319">
        <v>1</v>
      </c>
      <c r="O2319">
        <v>189.99</v>
      </c>
      <c r="P2319">
        <v>2017</v>
      </c>
      <c r="Q2319" s="1" t="s">
        <v>309</v>
      </c>
      <c r="R2319" s="1" t="s">
        <v>17</v>
      </c>
      <c r="S2319">
        <v>353.38139999999999</v>
      </c>
      <c r="T2319" t="str">
        <f>_xlfn.CONCAT(bike_store_customer_order[[#This Row],[first_name]]," ",bike_store_customer_order[[#This Row],[last_name]])</f>
        <v>Alina Mcleod</v>
      </c>
    </row>
    <row r="2320" spans="1:20" x14ac:dyDescent="0.3">
      <c r="A2320">
        <v>1414</v>
      </c>
      <c r="B2320" s="1" t="s">
        <v>3339</v>
      </c>
      <c r="C2320" s="1" t="s">
        <v>3340</v>
      </c>
      <c r="D2320" s="1" t="s">
        <v>3341</v>
      </c>
      <c r="E2320" s="1" t="s">
        <v>169</v>
      </c>
      <c r="F2320" s="1" t="s">
        <v>27</v>
      </c>
      <c r="G2320">
        <v>1144</v>
      </c>
      <c r="H2320">
        <v>1</v>
      </c>
      <c r="I2320">
        <v>88</v>
      </c>
      <c r="J2320">
        <v>1</v>
      </c>
      <c r="K2320">
        <v>7.0000000000000007E-2</v>
      </c>
      <c r="L2320" s="1" t="s">
        <v>332</v>
      </c>
      <c r="M2320">
        <v>9</v>
      </c>
      <c r="N2320">
        <v>1</v>
      </c>
      <c r="O2320">
        <v>189.99</v>
      </c>
      <c r="P2320">
        <v>2017</v>
      </c>
      <c r="Q2320" s="1" t="s">
        <v>309</v>
      </c>
      <c r="R2320" s="1" t="s">
        <v>17</v>
      </c>
      <c r="S2320">
        <v>176.69069999999999</v>
      </c>
      <c r="T2320" t="str">
        <f>_xlfn.CONCAT(bike_store_customer_order[[#This Row],[first_name]]," ",bike_store_customer_order[[#This Row],[last_name]])</f>
        <v>Sonja Walls</v>
      </c>
    </row>
    <row r="2321" spans="1:20" x14ac:dyDescent="0.3">
      <c r="A2321">
        <v>1128</v>
      </c>
      <c r="B2321" s="1" t="s">
        <v>711</v>
      </c>
      <c r="C2321" s="1" t="s">
        <v>712</v>
      </c>
      <c r="D2321" s="1" t="s">
        <v>713</v>
      </c>
      <c r="E2321" s="1" t="s">
        <v>62</v>
      </c>
      <c r="F2321" s="1" t="s">
        <v>27</v>
      </c>
      <c r="G2321">
        <v>1099</v>
      </c>
      <c r="H2321">
        <v>4</v>
      </c>
      <c r="I2321">
        <v>89</v>
      </c>
      <c r="J2321">
        <v>2</v>
      </c>
      <c r="K2321">
        <v>0.1</v>
      </c>
      <c r="L2321" s="1" t="s">
        <v>367</v>
      </c>
      <c r="M2321">
        <v>9</v>
      </c>
      <c r="N2321">
        <v>1</v>
      </c>
      <c r="O2321">
        <v>209.99</v>
      </c>
      <c r="P2321">
        <v>2017</v>
      </c>
      <c r="Q2321" s="1" t="s">
        <v>309</v>
      </c>
      <c r="R2321" s="1" t="s">
        <v>17</v>
      </c>
      <c r="S2321">
        <v>377.98200000000003</v>
      </c>
      <c r="T2321" t="str">
        <f>_xlfn.CONCAT(bike_store_customer_order[[#This Row],[first_name]]," ",bike_store_customer_order[[#This Row],[last_name]])</f>
        <v>Bea Kane</v>
      </c>
    </row>
    <row r="2322" spans="1:20" x14ac:dyDescent="0.3">
      <c r="A2322">
        <v>74</v>
      </c>
      <c r="B2322" s="1" t="s">
        <v>1788</v>
      </c>
      <c r="C2322" s="1" t="s">
        <v>3342</v>
      </c>
      <c r="D2322" s="1" t="s">
        <v>3343</v>
      </c>
      <c r="E2322" s="1" t="s">
        <v>136</v>
      </c>
      <c r="F2322" s="1" t="s">
        <v>27</v>
      </c>
      <c r="G2322">
        <v>1603</v>
      </c>
      <c r="H2322">
        <v>1</v>
      </c>
      <c r="I2322">
        <v>275</v>
      </c>
      <c r="J2322">
        <v>2</v>
      </c>
      <c r="K2322">
        <v>0.05</v>
      </c>
      <c r="L2322" s="1" t="s">
        <v>413</v>
      </c>
      <c r="M2322">
        <v>9</v>
      </c>
      <c r="N2322">
        <v>1</v>
      </c>
      <c r="O2322">
        <v>229.99</v>
      </c>
      <c r="P2322">
        <v>2018</v>
      </c>
      <c r="Q2322" s="1" t="s">
        <v>309</v>
      </c>
      <c r="R2322" s="1" t="s">
        <v>17</v>
      </c>
      <c r="S2322">
        <v>436.98099999999999</v>
      </c>
      <c r="T2322" t="str">
        <f>_xlfn.CONCAT(bike_store_customer_order[[#This Row],[first_name]]," ",bike_store_customer_order[[#This Row],[last_name]])</f>
        <v>Georgeann Waller</v>
      </c>
    </row>
    <row r="2323" spans="1:20" x14ac:dyDescent="0.3">
      <c r="A2323">
        <v>34</v>
      </c>
      <c r="B2323" s="1" t="s">
        <v>2145</v>
      </c>
      <c r="C2323" s="1" t="s">
        <v>3344</v>
      </c>
      <c r="D2323" s="1" t="s">
        <v>3345</v>
      </c>
      <c r="E2323" s="1" t="s">
        <v>80</v>
      </c>
      <c r="F2323" s="1" t="s">
        <v>27</v>
      </c>
      <c r="G2323">
        <v>1536</v>
      </c>
      <c r="H2323">
        <v>2</v>
      </c>
      <c r="I2323">
        <v>185</v>
      </c>
      <c r="J2323">
        <v>2</v>
      </c>
      <c r="K2323">
        <v>7.0000000000000007E-2</v>
      </c>
      <c r="L2323" s="1" t="s">
        <v>370</v>
      </c>
      <c r="M2323">
        <v>9</v>
      </c>
      <c r="N2323">
        <v>5</v>
      </c>
      <c r="O2323">
        <v>2799.99</v>
      </c>
      <c r="P2323">
        <v>2018</v>
      </c>
      <c r="Q2323" s="1" t="s">
        <v>309</v>
      </c>
      <c r="R2323" s="1" t="s">
        <v>204</v>
      </c>
      <c r="S2323">
        <v>5207.9813999999997</v>
      </c>
      <c r="T2323" t="str">
        <f>_xlfn.CONCAT(bike_store_customer_order[[#This Row],[first_name]]," ",bike_store_customer_order[[#This Row],[last_name]])</f>
        <v>Brittney Woodward</v>
      </c>
    </row>
    <row r="2324" spans="1:20" x14ac:dyDescent="0.3">
      <c r="A2324">
        <v>34</v>
      </c>
      <c r="B2324" s="1" t="s">
        <v>2145</v>
      </c>
      <c r="C2324" s="1" t="s">
        <v>3344</v>
      </c>
      <c r="D2324" s="1" t="s">
        <v>3345</v>
      </c>
      <c r="E2324" s="1" t="s">
        <v>80</v>
      </c>
      <c r="F2324" s="1" t="s">
        <v>27</v>
      </c>
      <c r="G2324">
        <v>1536</v>
      </c>
      <c r="H2324">
        <v>3</v>
      </c>
      <c r="I2324">
        <v>196</v>
      </c>
      <c r="J2324">
        <v>2</v>
      </c>
      <c r="K2324">
        <v>0.2</v>
      </c>
      <c r="L2324" s="1" t="s">
        <v>394</v>
      </c>
      <c r="M2324">
        <v>9</v>
      </c>
      <c r="N2324">
        <v>5</v>
      </c>
      <c r="O2324">
        <v>2299.9899999999998</v>
      </c>
      <c r="P2324">
        <v>2018</v>
      </c>
      <c r="Q2324" s="1" t="s">
        <v>309</v>
      </c>
      <c r="R2324" s="1" t="s">
        <v>204</v>
      </c>
      <c r="S2324">
        <v>3679.9839999999999</v>
      </c>
      <c r="T2324" t="str">
        <f>_xlfn.CONCAT(bike_store_customer_order[[#This Row],[first_name]]," ",bike_store_customer_order[[#This Row],[last_name]])</f>
        <v>Brittney Woodward</v>
      </c>
    </row>
    <row r="2325" spans="1:20" x14ac:dyDescent="0.3">
      <c r="A2325">
        <v>296</v>
      </c>
      <c r="B2325" s="1" t="s">
        <v>1917</v>
      </c>
      <c r="C2325" s="1" t="s">
        <v>1918</v>
      </c>
      <c r="D2325" s="1" t="s">
        <v>1919</v>
      </c>
      <c r="E2325" s="1" t="s">
        <v>54</v>
      </c>
      <c r="F2325" s="1" t="s">
        <v>27</v>
      </c>
      <c r="G2325">
        <v>1450</v>
      </c>
      <c r="H2325">
        <v>4</v>
      </c>
      <c r="I2325">
        <v>209</v>
      </c>
      <c r="J2325">
        <v>2</v>
      </c>
      <c r="K2325">
        <v>0.1</v>
      </c>
      <c r="L2325" s="1" t="s">
        <v>358</v>
      </c>
      <c r="M2325">
        <v>9</v>
      </c>
      <c r="N2325">
        <v>4</v>
      </c>
      <c r="O2325">
        <v>2999.99</v>
      </c>
      <c r="P2325">
        <v>2018</v>
      </c>
      <c r="Q2325" s="1" t="s">
        <v>309</v>
      </c>
      <c r="R2325" s="1" t="s">
        <v>319</v>
      </c>
      <c r="S2325">
        <v>5399.982</v>
      </c>
      <c r="T2325" t="str">
        <f>_xlfn.CONCAT(bike_store_customer_order[[#This Row],[first_name]]," ",bike_store_customer_order[[#This Row],[last_name]])</f>
        <v>Sophia Mcmillan</v>
      </c>
    </row>
    <row r="2326" spans="1:20" x14ac:dyDescent="0.3">
      <c r="A2326">
        <v>502</v>
      </c>
      <c r="B2326" s="1" t="s">
        <v>2062</v>
      </c>
      <c r="C2326" s="1" t="s">
        <v>2063</v>
      </c>
      <c r="D2326" s="1" t="s">
        <v>2064</v>
      </c>
      <c r="E2326" s="1" t="s">
        <v>74</v>
      </c>
      <c r="F2326" s="1" t="s">
        <v>27</v>
      </c>
      <c r="G2326">
        <v>1353</v>
      </c>
      <c r="H2326">
        <v>4</v>
      </c>
      <c r="I2326">
        <v>86</v>
      </c>
      <c r="J2326">
        <v>2</v>
      </c>
      <c r="K2326">
        <v>0.05</v>
      </c>
      <c r="L2326" s="1" t="s">
        <v>320</v>
      </c>
      <c r="M2326">
        <v>9</v>
      </c>
      <c r="N2326">
        <v>1</v>
      </c>
      <c r="O2326">
        <v>149.99</v>
      </c>
      <c r="P2326">
        <v>2017</v>
      </c>
      <c r="Q2326" s="1" t="s">
        <v>309</v>
      </c>
      <c r="R2326" s="1" t="s">
        <v>17</v>
      </c>
      <c r="S2326">
        <v>284.98099999999999</v>
      </c>
      <c r="T2326" t="str">
        <f>_xlfn.CONCAT(bike_store_customer_order[[#This Row],[first_name]]," ",bike_store_customer_order[[#This Row],[last_name]])</f>
        <v>Malinda Baxter</v>
      </c>
    </row>
    <row r="2327" spans="1:20" x14ac:dyDescent="0.3">
      <c r="A2327">
        <v>83</v>
      </c>
      <c r="B2327" s="1" t="s">
        <v>520</v>
      </c>
      <c r="C2327" s="1" t="s">
        <v>521</v>
      </c>
      <c r="D2327" s="1" t="s">
        <v>522</v>
      </c>
      <c r="E2327" s="1" t="s">
        <v>26</v>
      </c>
      <c r="F2327" s="1" t="s">
        <v>27</v>
      </c>
      <c r="G2327">
        <v>1502</v>
      </c>
      <c r="H2327">
        <v>4</v>
      </c>
      <c r="I2327">
        <v>268</v>
      </c>
      <c r="J2327">
        <v>1</v>
      </c>
      <c r="K2327">
        <v>0.2</v>
      </c>
      <c r="L2327" s="1" t="s">
        <v>387</v>
      </c>
      <c r="M2327">
        <v>9</v>
      </c>
      <c r="N2327">
        <v>1</v>
      </c>
      <c r="O2327">
        <v>159.99</v>
      </c>
      <c r="P2327">
        <v>2018</v>
      </c>
      <c r="Q2327" s="1" t="s">
        <v>309</v>
      </c>
      <c r="R2327" s="1" t="s">
        <v>17</v>
      </c>
      <c r="S2327">
        <v>127.99200000000002</v>
      </c>
      <c r="T2327" t="str">
        <f>_xlfn.CONCAT(bike_store_customer_order[[#This Row],[first_name]]," ",bike_store_customer_order[[#This Row],[last_name]])</f>
        <v>Tiesha Daniel</v>
      </c>
    </row>
    <row r="2328" spans="1:20" x14ac:dyDescent="0.3">
      <c r="A2328">
        <v>334</v>
      </c>
      <c r="B2328" s="1" t="s">
        <v>3346</v>
      </c>
      <c r="C2328" s="1" t="s">
        <v>3347</v>
      </c>
      <c r="D2328" s="1" t="s">
        <v>3348</v>
      </c>
      <c r="E2328" s="1" t="s">
        <v>77</v>
      </c>
      <c r="F2328" s="1" t="s">
        <v>27</v>
      </c>
      <c r="G2328">
        <v>1117</v>
      </c>
      <c r="H2328">
        <v>2</v>
      </c>
      <c r="I2328">
        <v>91</v>
      </c>
      <c r="J2328">
        <v>1</v>
      </c>
      <c r="K2328">
        <v>0.2</v>
      </c>
      <c r="L2328" s="1" t="s">
        <v>337</v>
      </c>
      <c r="M2328">
        <v>9</v>
      </c>
      <c r="N2328">
        <v>1</v>
      </c>
      <c r="O2328">
        <v>349.99</v>
      </c>
      <c r="P2328">
        <v>2017</v>
      </c>
      <c r="Q2328" s="1" t="s">
        <v>309</v>
      </c>
      <c r="R2328" s="1" t="s">
        <v>17</v>
      </c>
      <c r="S2328">
        <v>279.99200000000002</v>
      </c>
      <c r="T2328" t="str">
        <f>_xlfn.CONCAT(bike_store_customer_order[[#This Row],[first_name]]," ",bike_store_customer_order[[#This Row],[last_name]])</f>
        <v>Somer Jordan</v>
      </c>
    </row>
    <row r="2329" spans="1:20" x14ac:dyDescent="0.3">
      <c r="A2329">
        <v>914</v>
      </c>
      <c r="B2329" s="1" t="s">
        <v>1281</v>
      </c>
      <c r="C2329" s="1" t="s">
        <v>1931</v>
      </c>
      <c r="D2329" s="1" t="s">
        <v>1932</v>
      </c>
      <c r="E2329" s="1" t="s">
        <v>101</v>
      </c>
      <c r="F2329" s="1" t="s">
        <v>27</v>
      </c>
      <c r="G2329">
        <v>1391</v>
      </c>
      <c r="H2329">
        <v>3</v>
      </c>
      <c r="I2329">
        <v>277</v>
      </c>
      <c r="J2329">
        <v>1</v>
      </c>
      <c r="K2329">
        <v>0.2</v>
      </c>
      <c r="L2329" s="1" t="s">
        <v>382</v>
      </c>
      <c r="M2329">
        <v>9</v>
      </c>
      <c r="N2329">
        <v>1</v>
      </c>
      <c r="O2329">
        <v>369.99</v>
      </c>
      <c r="P2329">
        <v>2018</v>
      </c>
      <c r="Q2329" s="1" t="s">
        <v>309</v>
      </c>
      <c r="R2329" s="1" t="s">
        <v>17</v>
      </c>
      <c r="S2329">
        <v>295.99200000000002</v>
      </c>
      <c r="T2329" t="str">
        <f>_xlfn.CONCAT(bike_store_customer_order[[#This Row],[first_name]]," ",bike_store_customer_order[[#This Row],[last_name]])</f>
        <v>Hortencia O'neil</v>
      </c>
    </row>
    <row r="2330" spans="1:20" x14ac:dyDescent="0.3">
      <c r="A2330">
        <v>1129</v>
      </c>
      <c r="B2330" s="1" t="s">
        <v>1522</v>
      </c>
      <c r="C2330" s="1" t="s">
        <v>1523</v>
      </c>
      <c r="D2330" s="1" t="s">
        <v>1524</v>
      </c>
      <c r="E2330" s="1" t="s">
        <v>129</v>
      </c>
      <c r="F2330" s="1" t="s">
        <v>27</v>
      </c>
      <c r="G2330">
        <v>654</v>
      </c>
      <c r="H2330">
        <v>1</v>
      </c>
      <c r="I2330">
        <v>9</v>
      </c>
      <c r="J2330">
        <v>1</v>
      </c>
      <c r="K2330">
        <v>0.1</v>
      </c>
      <c r="L2330" s="1" t="s">
        <v>308</v>
      </c>
      <c r="M2330">
        <v>9</v>
      </c>
      <c r="N2330">
        <v>5</v>
      </c>
      <c r="O2330">
        <v>2999.99</v>
      </c>
      <c r="P2330">
        <v>2016</v>
      </c>
      <c r="Q2330" s="1" t="s">
        <v>309</v>
      </c>
      <c r="R2330" s="1" t="s">
        <v>204</v>
      </c>
      <c r="S2330">
        <v>2699.991</v>
      </c>
      <c r="T2330" t="str">
        <f>_xlfn.CONCAT(bike_store_customer_order[[#This Row],[first_name]]," ",bike_store_customer_order[[#This Row],[last_name]])</f>
        <v>Gilberto Sanders</v>
      </c>
    </row>
    <row r="2331" spans="1:20" x14ac:dyDescent="0.3">
      <c r="A2331">
        <v>184</v>
      </c>
      <c r="B2331" s="1" t="s">
        <v>556</v>
      </c>
      <c r="C2331" s="1" t="s">
        <v>883</v>
      </c>
      <c r="D2331" s="1" t="s">
        <v>3349</v>
      </c>
      <c r="E2331" s="1" t="s">
        <v>55</v>
      </c>
      <c r="F2331" s="1" t="s">
        <v>27</v>
      </c>
      <c r="G2331">
        <v>736</v>
      </c>
      <c r="H2331">
        <v>3</v>
      </c>
      <c r="I2331">
        <v>62</v>
      </c>
      <c r="J2331">
        <v>2</v>
      </c>
      <c r="K2331">
        <v>0.2</v>
      </c>
      <c r="L2331" s="1" t="s">
        <v>326</v>
      </c>
      <c r="M2331">
        <v>9</v>
      </c>
      <c r="N2331">
        <v>4</v>
      </c>
      <c r="O2331">
        <v>3499.99</v>
      </c>
      <c r="P2331">
        <v>2017</v>
      </c>
      <c r="Q2331" s="1" t="s">
        <v>309</v>
      </c>
      <c r="R2331" s="1" t="s">
        <v>319</v>
      </c>
      <c r="S2331">
        <v>5599.9840000000004</v>
      </c>
      <c r="T2331" t="str">
        <f>_xlfn.CONCAT(bike_store_customer_order[[#This Row],[first_name]]," ",bike_store_customer_order[[#This Row],[last_name]])</f>
        <v>Klara Stanley</v>
      </c>
    </row>
    <row r="2332" spans="1:20" x14ac:dyDescent="0.3">
      <c r="A2332">
        <v>478</v>
      </c>
      <c r="B2332" s="1" t="s">
        <v>1443</v>
      </c>
      <c r="C2332" s="1" t="s">
        <v>1444</v>
      </c>
      <c r="D2332" s="1" t="s">
        <v>1445</v>
      </c>
      <c r="E2332" s="1" t="s">
        <v>188</v>
      </c>
      <c r="F2332" s="1" t="s">
        <v>27</v>
      </c>
      <c r="G2332">
        <v>1442</v>
      </c>
      <c r="H2332">
        <v>3</v>
      </c>
      <c r="I2332">
        <v>271</v>
      </c>
      <c r="J2332">
        <v>2</v>
      </c>
      <c r="K2332">
        <v>0.05</v>
      </c>
      <c r="L2332" s="1" t="s">
        <v>361</v>
      </c>
      <c r="M2332">
        <v>9</v>
      </c>
      <c r="N2332">
        <v>1</v>
      </c>
      <c r="O2332">
        <v>209.99</v>
      </c>
      <c r="P2332">
        <v>2018</v>
      </c>
      <c r="Q2332" s="1" t="s">
        <v>309</v>
      </c>
      <c r="R2332" s="1" t="s">
        <v>17</v>
      </c>
      <c r="S2332">
        <v>398.98099999999999</v>
      </c>
      <c r="T2332" t="str">
        <f>_xlfn.CONCAT(bike_store_customer_order[[#This Row],[first_name]]," ",bike_store_customer_order[[#This Row],[last_name]])</f>
        <v>Emmett Hahn</v>
      </c>
    </row>
    <row r="2333" spans="1:20" x14ac:dyDescent="0.3">
      <c r="A2333">
        <v>1086</v>
      </c>
      <c r="B2333" s="1" t="s">
        <v>3350</v>
      </c>
      <c r="C2333" s="1" t="s">
        <v>3351</v>
      </c>
      <c r="D2333" s="1" t="s">
        <v>3352</v>
      </c>
      <c r="E2333" s="1" t="s">
        <v>81</v>
      </c>
      <c r="F2333" s="1" t="s">
        <v>27</v>
      </c>
      <c r="G2333">
        <v>1080</v>
      </c>
      <c r="H2333">
        <v>5</v>
      </c>
      <c r="I2333">
        <v>86</v>
      </c>
      <c r="J2333">
        <v>1</v>
      </c>
      <c r="K2333">
        <v>0.05</v>
      </c>
      <c r="L2333" s="1" t="s">
        <v>320</v>
      </c>
      <c r="M2333">
        <v>9</v>
      </c>
      <c r="N2333">
        <v>1</v>
      </c>
      <c r="O2333">
        <v>149.99</v>
      </c>
      <c r="P2333">
        <v>2017</v>
      </c>
      <c r="Q2333" s="1" t="s">
        <v>309</v>
      </c>
      <c r="R2333" s="1" t="s">
        <v>17</v>
      </c>
      <c r="S2333">
        <v>142.4905</v>
      </c>
      <c r="T2333" t="str">
        <f>_xlfn.CONCAT(bike_store_customer_order[[#This Row],[first_name]]," ",bike_store_customer_order[[#This Row],[last_name]])</f>
        <v>Cori Schwartz</v>
      </c>
    </row>
    <row r="2334" spans="1:20" x14ac:dyDescent="0.3">
      <c r="A2334">
        <v>1393</v>
      </c>
      <c r="B2334" s="1" t="s">
        <v>3353</v>
      </c>
      <c r="C2334" s="1" t="s">
        <v>753</v>
      </c>
      <c r="D2334" s="1" t="s">
        <v>3354</v>
      </c>
      <c r="E2334" s="1" t="s">
        <v>81</v>
      </c>
      <c r="F2334" s="1" t="s">
        <v>27</v>
      </c>
      <c r="G2334">
        <v>1342</v>
      </c>
      <c r="H2334">
        <v>2</v>
      </c>
      <c r="I2334">
        <v>270</v>
      </c>
      <c r="J2334">
        <v>1</v>
      </c>
      <c r="K2334">
        <v>0.05</v>
      </c>
      <c r="L2334" s="1" t="s">
        <v>423</v>
      </c>
      <c r="M2334">
        <v>9</v>
      </c>
      <c r="N2334">
        <v>1</v>
      </c>
      <c r="O2334">
        <v>209.99</v>
      </c>
      <c r="P2334">
        <v>2018</v>
      </c>
      <c r="Q2334" s="1" t="s">
        <v>309</v>
      </c>
      <c r="R2334" s="1" t="s">
        <v>17</v>
      </c>
      <c r="S2334">
        <v>199.4905</v>
      </c>
      <c r="T2334" t="str">
        <f>_xlfn.CONCAT(bike_store_customer_order[[#This Row],[first_name]]," ",bike_store_customer_order[[#This Row],[last_name]])</f>
        <v>Vivian Deleon</v>
      </c>
    </row>
    <row r="2335" spans="1:20" x14ac:dyDescent="0.3">
      <c r="A2335">
        <v>75</v>
      </c>
      <c r="B2335" s="1" t="s">
        <v>2694</v>
      </c>
      <c r="C2335" s="1" t="s">
        <v>1328</v>
      </c>
      <c r="D2335" s="1" t="s">
        <v>2695</v>
      </c>
      <c r="E2335" s="1" t="s">
        <v>184</v>
      </c>
      <c r="F2335" s="1" t="s">
        <v>27</v>
      </c>
      <c r="G2335">
        <v>1318</v>
      </c>
      <c r="H2335">
        <v>2</v>
      </c>
      <c r="I2335">
        <v>62</v>
      </c>
      <c r="J2335">
        <v>2</v>
      </c>
      <c r="K2335">
        <v>0.2</v>
      </c>
      <c r="L2335" s="1" t="s">
        <v>326</v>
      </c>
      <c r="M2335">
        <v>9</v>
      </c>
      <c r="N2335">
        <v>4</v>
      </c>
      <c r="O2335">
        <v>3499.99</v>
      </c>
      <c r="P2335">
        <v>2017</v>
      </c>
      <c r="Q2335" s="1" t="s">
        <v>309</v>
      </c>
      <c r="R2335" s="1" t="s">
        <v>319</v>
      </c>
      <c r="S2335">
        <v>5599.9840000000004</v>
      </c>
      <c r="T2335" t="str">
        <f>_xlfn.CONCAT(bike_store_customer_order[[#This Row],[first_name]]," ",bike_store_customer_order[[#This Row],[last_name]])</f>
        <v>Abby Gamble</v>
      </c>
    </row>
    <row r="2336" spans="1:20" x14ac:dyDescent="0.3">
      <c r="A2336">
        <v>182</v>
      </c>
      <c r="B2336" s="1" t="s">
        <v>3355</v>
      </c>
      <c r="C2336" s="1" t="s">
        <v>2862</v>
      </c>
      <c r="D2336" s="1" t="s">
        <v>3356</v>
      </c>
      <c r="E2336" s="1" t="s">
        <v>38</v>
      </c>
      <c r="F2336" s="1" t="s">
        <v>27</v>
      </c>
      <c r="G2336">
        <v>1060</v>
      </c>
      <c r="H2336">
        <v>3</v>
      </c>
      <c r="I2336">
        <v>61</v>
      </c>
      <c r="J2336">
        <v>2</v>
      </c>
      <c r="K2336">
        <v>0.1</v>
      </c>
      <c r="L2336" s="1" t="s">
        <v>352</v>
      </c>
      <c r="M2336">
        <v>9</v>
      </c>
      <c r="N2336">
        <v>5</v>
      </c>
      <c r="O2336">
        <v>4999.99</v>
      </c>
      <c r="P2336">
        <v>2017</v>
      </c>
      <c r="Q2336" s="1" t="s">
        <v>309</v>
      </c>
      <c r="R2336" s="1" t="s">
        <v>204</v>
      </c>
      <c r="S2336">
        <v>8999.982</v>
      </c>
      <c r="T2336" t="str">
        <f>_xlfn.CONCAT(bike_store_customer_order[[#This Row],[first_name]]," ",bike_store_customer_order[[#This Row],[last_name]])</f>
        <v>Jenniffer Bullock</v>
      </c>
    </row>
    <row r="2337" spans="1:20" x14ac:dyDescent="0.3">
      <c r="A2337">
        <v>656</v>
      </c>
      <c r="B2337" s="1" t="s">
        <v>3357</v>
      </c>
      <c r="C2337" s="1" t="s">
        <v>3358</v>
      </c>
      <c r="D2337" s="1" t="s">
        <v>3359</v>
      </c>
      <c r="E2337" s="1" t="s">
        <v>95</v>
      </c>
      <c r="F2337" s="1" t="s">
        <v>27</v>
      </c>
      <c r="G2337">
        <v>922</v>
      </c>
      <c r="H2337">
        <v>3</v>
      </c>
      <c r="I2337">
        <v>86</v>
      </c>
      <c r="J2337">
        <v>1</v>
      </c>
      <c r="K2337">
        <v>0.1</v>
      </c>
      <c r="L2337" s="1" t="s">
        <v>320</v>
      </c>
      <c r="M2337">
        <v>9</v>
      </c>
      <c r="N2337">
        <v>1</v>
      </c>
      <c r="O2337">
        <v>149.99</v>
      </c>
      <c r="P2337">
        <v>2017</v>
      </c>
      <c r="Q2337" s="1" t="s">
        <v>309</v>
      </c>
      <c r="R2337" s="1" t="s">
        <v>17</v>
      </c>
      <c r="S2337">
        <v>134.99100000000001</v>
      </c>
      <c r="T2337" t="str">
        <f>_xlfn.CONCAT(bike_store_customer_order[[#This Row],[first_name]]," ",bike_store_customer_order[[#This Row],[last_name]])</f>
        <v>Romana Barnes</v>
      </c>
    </row>
    <row r="2338" spans="1:20" x14ac:dyDescent="0.3">
      <c r="A2338">
        <v>1137</v>
      </c>
      <c r="B2338" s="1" t="s">
        <v>1939</v>
      </c>
      <c r="C2338" s="1" t="s">
        <v>1940</v>
      </c>
      <c r="D2338" s="1" t="s">
        <v>1941</v>
      </c>
      <c r="E2338" s="1" t="s">
        <v>70</v>
      </c>
      <c r="F2338" s="1" t="s">
        <v>27</v>
      </c>
      <c r="G2338">
        <v>704</v>
      </c>
      <c r="H2338">
        <v>2</v>
      </c>
      <c r="I2338">
        <v>62</v>
      </c>
      <c r="J2338">
        <v>1</v>
      </c>
      <c r="K2338">
        <v>0.2</v>
      </c>
      <c r="L2338" s="1" t="s">
        <v>326</v>
      </c>
      <c r="M2338">
        <v>9</v>
      </c>
      <c r="N2338">
        <v>4</v>
      </c>
      <c r="O2338">
        <v>3499.99</v>
      </c>
      <c r="P2338">
        <v>2017</v>
      </c>
      <c r="Q2338" s="1" t="s">
        <v>309</v>
      </c>
      <c r="R2338" s="1" t="s">
        <v>319</v>
      </c>
      <c r="S2338">
        <v>2799.9920000000002</v>
      </c>
      <c r="T2338" t="str">
        <f>_xlfn.CONCAT(bike_store_customer_order[[#This Row],[first_name]]," ",bike_store_customer_order[[#This Row],[last_name]])</f>
        <v>Dottie Roberts</v>
      </c>
    </row>
    <row r="2339" spans="1:20" x14ac:dyDescent="0.3">
      <c r="A2339">
        <v>1051</v>
      </c>
      <c r="B2339" s="1" t="s">
        <v>3360</v>
      </c>
      <c r="C2339" s="1" t="s">
        <v>1690</v>
      </c>
      <c r="D2339" s="1" t="s">
        <v>3361</v>
      </c>
      <c r="E2339" s="1" t="s">
        <v>77</v>
      </c>
      <c r="F2339" s="1" t="s">
        <v>27</v>
      </c>
      <c r="G2339">
        <v>658</v>
      </c>
      <c r="H2339">
        <v>3</v>
      </c>
      <c r="I2339">
        <v>9</v>
      </c>
      <c r="J2339">
        <v>1</v>
      </c>
      <c r="K2339">
        <v>0.05</v>
      </c>
      <c r="L2339" s="1" t="s">
        <v>308</v>
      </c>
      <c r="M2339">
        <v>9</v>
      </c>
      <c r="N2339">
        <v>5</v>
      </c>
      <c r="O2339">
        <v>2999.99</v>
      </c>
      <c r="P2339">
        <v>2016</v>
      </c>
      <c r="Q2339" s="1" t="s">
        <v>309</v>
      </c>
      <c r="R2339" s="1" t="s">
        <v>204</v>
      </c>
      <c r="S2339">
        <v>2849.9904999999999</v>
      </c>
      <c r="T2339" t="str">
        <f>_xlfn.CONCAT(bike_store_customer_order[[#This Row],[first_name]]," ",bike_store_customer_order[[#This Row],[last_name]])</f>
        <v>Tonisha Fowler</v>
      </c>
    </row>
    <row r="2340" spans="1:20" x14ac:dyDescent="0.3">
      <c r="A2340">
        <v>79</v>
      </c>
      <c r="B2340" s="1" t="s">
        <v>1947</v>
      </c>
      <c r="C2340" s="1" t="s">
        <v>1948</v>
      </c>
      <c r="D2340" s="1" t="s">
        <v>1949</v>
      </c>
      <c r="E2340" s="1" t="s">
        <v>49</v>
      </c>
      <c r="F2340" s="1" t="s">
        <v>27</v>
      </c>
      <c r="G2340">
        <v>1538</v>
      </c>
      <c r="H2340">
        <v>1</v>
      </c>
      <c r="I2340">
        <v>206</v>
      </c>
      <c r="J2340">
        <v>1</v>
      </c>
      <c r="K2340">
        <v>7.0000000000000007E-2</v>
      </c>
      <c r="L2340" s="1" t="s">
        <v>414</v>
      </c>
      <c r="M2340">
        <v>9</v>
      </c>
      <c r="N2340">
        <v>4</v>
      </c>
      <c r="O2340">
        <v>3299.99</v>
      </c>
      <c r="P2340">
        <v>2018</v>
      </c>
      <c r="Q2340" s="1" t="s">
        <v>309</v>
      </c>
      <c r="R2340" s="1" t="s">
        <v>319</v>
      </c>
      <c r="S2340">
        <v>3068.9906999999994</v>
      </c>
      <c r="T2340" t="str">
        <f>_xlfn.CONCAT(bike_store_customer_order[[#This Row],[first_name]]," ",bike_store_customer_order[[#This Row],[last_name]])</f>
        <v>Ashanti Parks</v>
      </c>
    </row>
    <row r="2341" spans="1:20" x14ac:dyDescent="0.3">
      <c r="A2341">
        <v>79</v>
      </c>
      <c r="B2341" s="1" t="s">
        <v>1947</v>
      </c>
      <c r="C2341" s="1" t="s">
        <v>1948</v>
      </c>
      <c r="D2341" s="1" t="s">
        <v>1949</v>
      </c>
      <c r="E2341" s="1" t="s">
        <v>49</v>
      </c>
      <c r="F2341" s="1" t="s">
        <v>27</v>
      </c>
      <c r="G2341">
        <v>1538</v>
      </c>
      <c r="H2341">
        <v>4</v>
      </c>
      <c r="I2341">
        <v>197</v>
      </c>
      <c r="J2341">
        <v>1</v>
      </c>
      <c r="K2341">
        <v>0.2</v>
      </c>
      <c r="L2341" s="1" t="s">
        <v>364</v>
      </c>
      <c r="M2341">
        <v>9</v>
      </c>
      <c r="N2341">
        <v>5</v>
      </c>
      <c r="O2341">
        <v>2299.9899999999998</v>
      </c>
      <c r="P2341">
        <v>2018</v>
      </c>
      <c r="Q2341" s="1" t="s">
        <v>309</v>
      </c>
      <c r="R2341" s="1" t="s">
        <v>204</v>
      </c>
      <c r="S2341">
        <v>1839.992</v>
      </c>
      <c r="T2341" t="str">
        <f>_xlfn.CONCAT(bike_store_customer_order[[#This Row],[first_name]]," ",bike_store_customer_order[[#This Row],[last_name]])</f>
        <v>Ashanti Parks</v>
      </c>
    </row>
    <row r="2342" spans="1:20" x14ac:dyDescent="0.3">
      <c r="A2342">
        <v>255</v>
      </c>
      <c r="B2342" s="1" t="s">
        <v>2207</v>
      </c>
      <c r="C2342" s="1" t="s">
        <v>2208</v>
      </c>
      <c r="D2342" s="1" t="s">
        <v>2209</v>
      </c>
      <c r="E2342" s="1" t="s">
        <v>152</v>
      </c>
      <c r="F2342" s="1" t="s">
        <v>27</v>
      </c>
      <c r="G2342">
        <v>749</v>
      </c>
      <c r="H2342">
        <v>1</v>
      </c>
      <c r="I2342">
        <v>9</v>
      </c>
      <c r="J2342">
        <v>1</v>
      </c>
      <c r="K2342">
        <v>0.2</v>
      </c>
      <c r="L2342" s="1" t="s">
        <v>308</v>
      </c>
      <c r="M2342">
        <v>9</v>
      </c>
      <c r="N2342">
        <v>5</v>
      </c>
      <c r="O2342">
        <v>2999.99</v>
      </c>
      <c r="P2342">
        <v>2016</v>
      </c>
      <c r="Q2342" s="1" t="s">
        <v>309</v>
      </c>
      <c r="R2342" s="1" t="s">
        <v>204</v>
      </c>
      <c r="S2342">
        <v>2399.9919999999997</v>
      </c>
      <c r="T2342" t="str">
        <f>_xlfn.CONCAT(bike_store_customer_order[[#This Row],[first_name]]," ",bike_store_customer_order[[#This Row],[last_name]])</f>
        <v>Flossie Holder</v>
      </c>
    </row>
    <row r="2343" spans="1:20" x14ac:dyDescent="0.3">
      <c r="A2343">
        <v>35</v>
      </c>
      <c r="B2343" s="1" t="s">
        <v>1729</v>
      </c>
      <c r="C2343" s="1" t="s">
        <v>1371</v>
      </c>
      <c r="D2343" s="1" t="s">
        <v>1730</v>
      </c>
      <c r="E2343" s="1" t="s">
        <v>60</v>
      </c>
      <c r="F2343" s="1" t="s">
        <v>27</v>
      </c>
      <c r="G2343">
        <v>1476</v>
      </c>
      <c r="H2343">
        <v>2</v>
      </c>
      <c r="I2343">
        <v>91</v>
      </c>
      <c r="J2343">
        <v>2</v>
      </c>
      <c r="K2343">
        <v>7.0000000000000007E-2</v>
      </c>
      <c r="L2343" s="1" t="s">
        <v>337</v>
      </c>
      <c r="M2343">
        <v>9</v>
      </c>
      <c r="N2343">
        <v>1</v>
      </c>
      <c r="O2343">
        <v>349.99</v>
      </c>
      <c r="P2343">
        <v>2017</v>
      </c>
      <c r="Q2343" s="1" t="s">
        <v>309</v>
      </c>
      <c r="R2343" s="1" t="s">
        <v>17</v>
      </c>
      <c r="S2343">
        <v>650.98140000000001</v>
      </c>
      <c r="T2343" t="str">
        <f>_xlfn.CONCAT(bike_store_customer_order[[#This Row],[first_name]]," ",bike_store_customer_order[[#This Row],[last_name]])</f>
        <v>Guillermina Noble</v>
      </c>
    </row>
    <row r="2344" spans="1:20" x14ac:dyDescent="0.3">
      <c r="A2344">
        <v>195</v>
      </c>
      <c r="B2344" s="1" t="s">
        <v>2702</v>
      </c>
      <c r="C2344" s="1" t="s">
        <v>1444</v>
      </c>
      <c r="D2344" s="1" t="s">
        <v>2703</v>
      </c>
      <c r="E2344" s="1" t="s">
        <v>138</v>
      </c>
      <c r="F2344" s="1" t="s">
        <v>27</v>
      </c>
      <c r="G2344">
        <v>1428</v>
      </c>
      <c r="H2344">
        <v>3</v>
      </c>
      <c r="I2344">
        <v>187</v>
      </c>
      <c r="J2344">
        <v>2</v>
      </c>
      <c r="K2344">
        <v>7.0000000000000007E-2</v>
      </c>
      <c r="L2344" s="1" t="s">
        <v>389</v>
      </c>
      <c r="M2344">
        <v>9</v>
      </c>
      <c r="N2344">
        <v>5</v>
      </c>
      <c r="O2344">
        <v>2799.99</v>
      </c>
      <c r="P2344">
        <v>2018</v>
      </c>
      <c r="Q2344" s="1" t="s">
        <v>309</v>
      </c>
      <c r="R2344" s="1" t="s">
        <v>204</v>
      </c>
      <c r="S2344">
        <v>5207.9813999999997</v>
      </c>
      <c r="T2344" t="str">
        <f>_xlfn.CONCAT(bike_store_customer_order[[#This Row],[first_name]]," ",bike_store_customer_order[[#This Row],[last_name]])</f>
        <v>Addie Hahn</v>
      </c>
    </row>
    <row r="2345" spans="1:20" x14ac:dyDescent="0.3">
      <c r="A2345">
        <v>195</v>
      </c>
      <c r="B2345" s="1" t="s">
        <v>2702</v>
      </c>
      <c r="C2345" s="1" t="s">
        <v>1444</v>
      </c>
      <c r="D2345" s="1" t="s">
        <v>2703</v>
      </c>
      <c r="E2345" s="1" t="s">
        <v>138</v>
      </c>
      <c r="F2345" s="1" t="s">
        <v>27</v>
      </c>
      <c r="G2345">
        <v>1428</v>
      </c>
      <c r="H2345">
        <v>5</v>
      </c>
      <c r="I2345">
        <v>194</v>
      </c>
      <c r="J2345">
        <v>2</v>
      </c>
      <c r="K2345">
        <v>0.2</v>
      </c>
      <c r="L2345" s="1" t="s">
        <v>345</v>
      </c>
      <c r="M2345">
        <v>9</v>
      </c>
      <c r="N2345">
        <v>5</v>
      </c>
      <c r="O2345">
        <v>3499.99</v>
      </c>
      <c r="P2345">
        <v>2018</v>
      </c>
      <c r="Q2345" s="1" t="s">
        <v>309</v>
      </c>
      <c r="R2345" s="1" t="s">
        <v>204</v>
      </c>
      <c r="S2345">
        <v>5599.9840000000004</v>
      </c>
      <c r="T2345" t="str">
        <f>_xlfn.CONCAT(bike_store_customer_order[[#This Row],[first_name]]," ",bike_store_customer_order[[#This Row],[last_name]])</f>
        <v>Addie Hahn</v>
      </c>
    </row>
    <row r="2346" spans="1:20" x14ac:dyDescent="0.3">
      <c r="A2346">
        <v>380</v>
      </c>
      <c r="B2346" s="1" t="s">
        <v>2966</v>
      </c>
      <c r="C2346" s="1" t="s">
        <v>2029</v>
      </c>
      <c r="D2346" s="1" t="s">
        <v>2967</v>
      </c>
      <c r="E2346" s="1" t="s">
        <v>198</v>
      </c>
      <c r="F2346" s="1" t="s">
        <v>27</v>
      </c>
      <c r="G2346">
        <v>686</v>
      </c>
      <c r="H2346">
        <v>3</v>
      </c>
      <c r="I2346">
        <v>88</v>
      </c>
      <c r="J2346">
        <v>2</v>
      </c>
      <c r="K2346">
        <v>0.2</v>
      </c>
      <c r="L2346" s="1" t="s">
        <v>332</v>
      </c>
      <c r="M2346">
        <v>9</v>
      </c>
      <c r="N2346">
        <v>1</v>
      </c>
      <c r="O2346">
        <v>189.99</v>
      </c>
      <c r="P2346">
        <v>2017</v>
      </c>
      <c r="Q2346" s="1" t="s">
        <v>309</v>
      </c>
      <c r="R2346" s="1" t="s">
        <v>17</v>
      </c>
      <c r="S2346">
        <v>303.98400000000004</v>
      </c>
      <c r="T2346" t="str">
        <f>_xlfn.CONCAT(bike_store_customer_order[[#This Row],[first_name]]," ",bike_store_customer_order[[#This Row],[last_name]])</f>
        <v>Alesia Horne</v>
      </c>
    </row>
    <row r="2347" spans="1:20" x14ac:dyDescent="0.3">
      <c r="A2347">
        <v>428</v>
      </c>
      <c r="B2347" s="1" t="s">
        <v>1414</v>
      </c>
      <c r="C2347" s="1" t="s">
        <v>1415</v>
      </c>
      <c r="D2347" s="1" t="s">
        <v>1416</v>
      </c>
      <c r="E2347" s="1" t="s">
        <v>69</v>
      </c>
      <c r="F2347" s="1" t="s">
        <v>27</v>
      </c>
      <c r="G2347">
        <v>841</v>
      </c>
      <c r="H2347">
        <v>2</v>
      </c>
      <c r="I2347">
        <v>9</v>
      </c>
      <c r="J2347">
        <v>1</v>
      </c>
      <c r="K2347">
        <v>0.2</v>
      </c>
      <c r="L2347" s="1" t="s">
        <v>308</v>
      </c>
      <c r="M2347">
        <v>9</v>
      </c>
      <c r="N2347">
        <v>5</v>
      </c>
      <c r="O2347">
        <v>2999.99</v>
      </c>
      <c r="P2347">
        <v>2016</v>
      </c>
      <c r="Q2347" s="1" t="s">
        <v>309</v>
      </c>
      <c r="R2347" s="1" t="s">
        <v>204</v>
      </c>
      <c r="S2347">
        <v>2399.9919999999997</v>
      </c>
      <c r="T2347" t="str">
        <f>_xlfn.CONCAT(bike_store_customer_order[[#This Row],[first_name]]," ",bike_store_customer_order[[#This Row],[last_name]])</f>
        <v>Hipolito Padilla</v>
      </c>
    </row>
    <row r="2348" spans="1:20" x14ac:dyDescent="0.3">
      <c r="A2348">
        <v>428</v>
      </c>
      <c r="B2348" s="1" t="s">
        <v>1414</v>
      </c>
      <c r="C2348" s="1" t="s">
        <v>1415</v>
      </c>
      <c r="D2348" s="1" t="s">
        <v>1416</v>
      </c>
      <c r="E2348" s="1" t="s">
        <v>69</v>
      </c>
      <c r="F2348" s="1" t="s">
        <v>27</v>
      </c>
      <c r="G2348">
        <v>841</v>
      </c>
      <c r="H2348">
        <v>4</v>
      </c>
      <c r="I2348">
        <v>90</v>
      </c>
      <c r="J2348">
        <v>2</v>
      </c>
      <c r="K2348">
        <v>7.0000000000000007E-2</v>
      </c>
      <c r="L2348" s="1" t="s">
        <v>328</v>
      </c>
      <c r="M2348">
        <v>9</v>
      </c>
      <c r="N2348">
        <v>1</v>
      </c>
      <c r="O2348">
        <v>209.99</v>
      </c>
      <c r="P2348">
        <v>2017</v>
      </c>
      <c r="Q2348" s="1" t="s">
        <v>309</v>
      </c>
      <c r="R2348" s="1" t="s">
        <v>17</v>
      </c>
      <c r="S2348">
        <v>390.58139999999997</v>
      </c>
      <c r="T2348" t="str">
        <f>_xlfn.CONCAT(bike_store_customer_order[[#This Row],[first_name]]," ",bike_store_customer_order[[#This Row],[last_name]])</f>
        <v>Hipolito Padilla</v>
      </c>
    </row>
    <row r="2349" spans="1:20" x14ac:dyDescent="0.3">
      <c r="A2349">
        <v>290</v>
      </c>
      <c r="B2349" s="1" t="s">
        <v>913</v>
      </c>
      <c r="C2349" s="1" t="s">
        <v>1325</v>
      </c>
      <c r="D2349" s="1" t="s">
        <v>1953</v>
      </c>
      <c r="E2349" s="1" t="s">
        <v>59</v>
      </c>
      <c r="F2349" s="1" t="s">
        <v>27</v>
      </c>
      <c r="G2349">
        <v>1018</v>
      </c>
      <c r="H2349">
        <v>3</v>
      </c>
      <c r="I2349">
        <v>91</v>
      </c>
      <c r="J2349">
        <v>1</v>
      </c>
      <c r="K2349">
        <v>0.2</v>
      </c>
      <c r="L2349" s="1" t="s">
        <v>337</v>
      </c>
      <c r="M2349">
        <v>9</v>
      </c>
      <c r="N2349">
        <v>1</v>
      </c>
      <c r="O2349">
        <v>349.99</v>
      </c>
      <c r="P2349">
        <v>2017</v>
      </c>
      <c r="Q2349" s="1" t="s">
        <v>309</v>
      </c>
      <c r="R2349" s="1" t="s">
        <v>17</v>
      </c>
      <c r="S2349">
        <v>279.99200000000002</v>
      </c>
      <c r="T2349" t="str">
        <f>_xlfn.CONCAT(bike_store_customer_order[[#This Row],[first_name]]," ",bike_store_customer_order[[#This Row],[last_name]])</f>
        <v>Barry Buckner</v>
      </c>
    </row>
    <row r="2350" spans="1:20" x14ac:dyDescent="0.3">
      <c r="A2350">
        <v>663</v>
      </c>
      <c r="B2350" s="1" t="s">
        <v>3362</v>
      </c>
      <c r="C2350" s="1" t="s">
        <v>2442</v>
      </c>
      <c r="D2350" s="1" t="s">
        <v>3363</v>
      </c>
      <c r="E2350" s="1" t="s">
        <v>33</v>
      </c>
      <c r="F2350" s="1" t="s">
        <v>27</v>
      </c>
      <c r="G2350">
        <v>1129</v>
      </c>
      <c r="H2350">
        <v>3</v>
      </c>
      <c r="I2350">
        <v>61</v>
      </c>
      <c r="J2350">
        <v>2</v>
      </c>
      <c r="K2350">
        <v>0.05</v>
      </c>
      <c r="L2350" s="1" t="s">
        <v>352</v>
      </c>
      <c r="M2350">
        <v>9</v>
      </c>
      <c r="N2350">
        <v>5</v>
      </c>
      <c r="O2350">
        <v>4999.99</v>
      </c>
      <c r="P2350">
        <v>2017</v>
      </c>
      <c r="Q2350" s="1" t="s">
        <v>309</v>
      </c>
      <c r="R2350" s="1" t="s">
        <v>204</v>
      </c>
      <c r="S2350">
        <v>9499.9809999999998</v>
      </c>
      <c r="T2350" t="str">
        <f>_xlfn.CONCAT(bike_store_customer_order[[#This Row],[first_name]]," ",bike_store_customer_order[[#This Row],[last_name]])</f>
        <v>Alissa Hood</v>
      </c>
    </row>
    <row r="2351" spans="1:20" x14ac:dyDescent="0.3">
      <c r="A2351">
        <v>94</v>
      </c>
      <c r="B2351" s="1" t="s">
        <v>2864</v>
      </c>
      <c r="C2351" s="1" t="s">
        <v>2569</v>
      </c>
      <c r="D2351" s="1" t="s">
        <v>2865</v>
      </c>
      <c r="E2351" s="1" t="s">
        <v>60</v>
      </c>
      <c r="F2351" s="1" t="s">
        <v>27</v>
      </c>
      <c r="G2351">
        <v>1482</v>
      </c>
      <c r="H2351">
        <v>5</v>
      </c>
      <c r="I2351">
        <v>205</v>
      </c>
      <c r="J2351">
        <v>2</v>
      </c>
      <c r="K2351">
        <v>0.05</v>
      </c>
      <c r="L2351" s="1" t="s">
        <v>331</v>
      </c>
      <c r="M2351">
        <v>9</v>
      </c>
      <c r="N2351">
        <v>5</v>
      </c>
      <c r="O2351">
        <v>4999.99</v>
      </c>
      <c r="P2351">
        <v>2018</v>
      </c>
      <c r="Q2351" s="1" t="s">
        <v>309</v>
      </c>
      <c r="R2351" s="1" t="s">
        <v>204</v>
      </c>
      <c r="S2351">
        <v>9499.9809999999998</v>
      </c>
      <c r="T2351" t="str">
        <f>_xlfn.CONCAT(bike_store_customer_order[[#This Row],[first_name]]," ",bike_store_customer_order[[#This Row],[last_name]])</f>
        <v>Sharyn Hopkins</v>
      </c>
    </row>
    <row r="2352" spans="1:20" x14ac:dyDescent="0.3">
      <c r="A2352">
        <v>556</v>
      </c>
      <c r="B2352" s="1" t="s">
        <v>2327</v>
      </c>
      <c r="C2352" s="1" t="s">
        <v>1553</v>
      </c>
      <c r="D2352" s="1" t="s">
        <v>2328</v>
      </c>
      <c r="E2352" s="1" t="s">
        <v>44</v>
      </c>
      <c r="F2352" s="1" t="s">
        <v>27</v>
      </c>
      <c r="G2352">
        <v>986</v>
      </c>
      <c r="H2352">
        <v>1</v>
      </c>
      <c r="I2352">
        <v>87</v>
      </c>
      <c r="J2352">
        <v>1</v>
      </c>
      <c r="K2352">
        <v>0.1</v>
      </c>
      <c r="L2352" s="1" t="s">
        <v>366</v>
      </c>
      <c r="M2352">
        <v>9</v>
      </c>
      <c r="N2352">
        <v>1</v>
      </c>
      <c r="O2352">
        <v>189.99</v>
      </c>
      <c r="P2352">
        <v>2017</v>
      </c>
      <c r="Q2352" s="1" t="s">
        <v>309</v>
      </c>
      <c r="R2352" s="1" t="s">
        <v>17</v>
      </c>
      <c r="S2352">
        <v>170.99100000000001</v>
      </c>
      <c r="T2352" t="str">
        <f>_xlfn.CONCAT(bike_store_customer_order[[#This Row],[first_name]]," ",bike_store_customer_order[[#This Row],[last_name]])</f>
        <v>Vernell Goff</v>
      </c>
    </row>
    <row r="2353" spans="1:20" x14ac:dyDescent="0.3">
      <c r="A2353">
        <v>1342</v>
      </c>
      <c r="B2353" s="1" t="s">
        <v>1957</v>
      </c>
      <c r="C2353" s="1" t="s">
        <v>810</v>
      </c>
      <c r="D2353" s="1" t="s">
        <v>1958</v>
      </c>
      <c r="E2353" s="1" t="s">
        <v>188</v>
      </c>
      <c r="F2353" s="1" t="s">
        <v>27</v>
      </c>
      <c r="G2353">
        <v>1209</v>
      </c>
      <c r="H2353">
        <v>1</v>
      </c>
      <c r="I2353">
        <v>89</v>
      </c>
      <c r="J2353">
        <v>1</v>
      </c>
      <c r="K2353">
        <v>7.0000000000000007E-2</v>
      </c>
      <c r="L2353" s="1" t="s">
        <v>367</v>
      </c>
      <c r="M2353">
        <v>9</v>
      </c>
      <c r="N2353">
        <v>1</v>
      </c>
      <c r="O2353">
        <v>209.99</v>
      </c>
      <c r="P2353">
        <v>2017</v>
      </c>
      <c r="Q2353" s="1" t="s">
        <v>309</v>
      </c>
      <c r="R2353" s="1" t="s">
        <v>17</v>
      </c>
      <c r="S2353">
        <v>195.29069999999999</v>
      </c>
      <c r="T2353" t="str">
        <f>_xlfn.CONCAT(bike_store_customer_order[[#This Row],[first_name]]," ",bike_store_customer_order[[#This Row],[last_name]])</f>
        <v>Lekisha Pope</v>
      </c>
    </row>
    <row r="2354" spans="1:20" x14ac:dyDescent="0.3">
      <c r="A2354">
        <v>647</v>
      </c>
      <c r="B2354" s="1" t="s">
        <v>3364</v>
      </c>
      <c r="C2354" s="1" t="s">
        <v>3365</v>
      </c>
      <c r="D2354" s="1" t="s">
        <v>3366</v>
      </c>
      <c r="E2354" s="1" t="s">
        <v>135</v>
      </c>
      <c r="F2354" s="1" t="s">
        <v>27</v>
      </c>
      <c r="G2354">
        <v>1188</v>
      </c>
      <c r="H2354">
        <v>2</v>
      </c>
      <c r="I2354">
        <v>91</v>
      </c>
      <c r="J2354">
        <v>2</v>
      </c>
      <c r="K2354">
        <v>0.2</v>
      </c>
      <c r="L2354" s="1" t="s">
        <v>337</v>
      </c>
      <c r="M2354">
        <v>9</v>
      </c>
      <c r="N2354">
        <v>1</v>
      </c>
      <c r="O2354">
        <v>349.99</v>
      </c>
      <c r="P2354">
        <v>2017</v>
      </c>
      <c r="Q2354" s="1" t="s">
        <v>309</v>
      </c>
      <c r="R2354" s="1" t="s">
        <v>17</v>
      </c>
      <c r="S2354">
        <v>559.98400000000004</v>
      </c>
      <c r="T2354" t="str">
        <f>_xlfn.CONCAT(bike_store_customer_order[[#This Row],[first_name]]," ",bike_store_customer_order[[#This Row],[last_name]])</f>
        <v>Janelle Maldonado</v>
      </c>
    </row>
    <row r="2355" spans="1:20" x14ac:dyDescent="0.3">
      <c r="A2355">
        <v>647</v>
      </c>
      <c r="B2355" s="1" t="s">
        <v>3364</v>
      </c>
      <c r="C2355" s="1" t="s">
        <v>3365</v>
      </c>
      <c r="D2355" s="1" t="s">
        <v>3366</v>
      </c>
      <c r="E2355" s="1" t="s">
        <v>135</v>
      </c>
      <c r="F2355" s="1" t="s">
        <v>27</v>
      </c>
      <c r="G2355">
        <v>1188</v>
      </c>
      <c r="H2355">
        <v>3</v>
      </c>
      <c r="I2355">
        <v>87</v>
      </c>
      <c r="J2355">
        <v>2</v>
      </c>
      <c r="K2355">
        <v>0.1</v>
      </c>
      <c r="L2355" s="1" t="s">
        <v>366</v>
      </c>
      <c r="M2355">
        <v>9</v>
      </c>
      <c r="N2355">
        <v>1</v>
      </c>
      <c r="O2355">
        <v>189.99</v>
      </c>
      <c r="P2355">
        <v>2017</v>
      </c>
      <c r="Q2355" s="1" t="s">
        <v>309</v>
      </c>
      <c r="R2355" s="1" t="s">
        <v>17</v>
      </c>
      <c r="S2355">
        <v>341.98200000000003</v>
      </c>
      <c r="T2355" t="str">
        <f>_xlfn.CONCAT(bike_store_customer_order[[#This Row],[first_name]]," ",bike_store_customer_order[[#This Row],[last_name]])</f>
        <v>Janelle Maldonado</v>
      </c>
    </row>
    <row r="2356" spans="1:20" x14ac:dyDescent="0.3">
      <c r="A2356">
        <v>595</v>
      </c>
      <c r="B2356" s="1" t="s">
        <v>1731</v>
      </c>
      <c r="C2356" s="1" t="s">
        <v>554</v>
      </c>
      <c r="D2356" s="1" t="s">
        <v>1732</v>
      </c>
      <c r="E2356" s="1" t="s">
        <v>165</v>
      </c>
      <c r="F2356" s="1" t="s">
        <v>27</v>
      </c>
      <c r="G2356">
        <v>1434</v>
      </c>
      <c r="H2356">
        <v>4</v>
      </c>
      <c r="I2356">
        <v>61</v>
      </c>
      <c r="J2356">
        <v>2</v>
      </c>
      <c r="K2356">
        <v>7.0000000000000007E-2</v>
      </c>
      <c r="L2356" s="1" t="s">
        <v>352</v>
      </c>
      <c r="M2356">
        <v>9</v>
      </c>
      <c r="N2356">
        <v>5</v>
      </c>
      <c r="O2356">
        <v>4999.99</v>
      </c>
      <c r="P2356">
        <v>2017</v>
      </c>
      <c r="Q2356" s="1" t="s">
        <v>309</v>
      </c>
      <c r="R2356" s="1" t="s">
        <v>204</v>
      </c>
      <c r="S2356">
        <v>9299.9813999999988</v>
      </c>
      <c r="T2356" t="str">
        <f>_xlfn.CONCAT(bike_store_customer_order[[#This Row],[first_name]]," ",bike_store_customer_order[[#This Row],[last_name]])</f>
        <v>Frederica Rojas</v>
      </c>
    </row>
    <row r="2357" spans="1:20" x14ac:dyDescent="0.3">
      <c r="A2357">
        <v>798</v>
      </c>
      <c r="B2357" s="1" t="s">
        <v>3367</v>
      </c>
      <c r="C2357" s="1" t="s">
        <v>1198</v>
      </c>
      <c r="D2357" s="1" t="s">
        <v>3368</v>
      </c>
      <c r="E2357" s="1" t="s">
        <v>152</v>
      </c>
      <c r="F2357" s="1" t="s">
        <v>27</v>
      </c>
      <c r="G2357">
        <v>1112</v>
      </c>
      <c r="H2357">
        <v>4</v>
      </c>
      <c r="I2357">
        <v>87</v>
      </c>
      <c r="J2357">
        <v>2</v>
      </c>
      <c r="K2357">
        <v>7.0000000000000007E-2</v>
      </c>
      <c r="L2357" s="1" t="s">
        <v>366</v>
      </c>
      <c r="M2357">
        <v>9</v>
      </c>
      <c r="N2357">
        <v>1</v>
      </c>
      <c r="O2357">
        <v>189.99</v>
      </c>
      <c r="P2357">
        <v>2017</v>
      </c>
      <c r="Q2357" s="1" t="s">
        <v>309</v>
      </c>
      <c r="R2357" s="1" t="s">
        <v>17</v>
      </c>
      <c r="S2357">
        <v>353.38139999999999</v>
      </c>
      <c r="T2357" t="str">
        <f>_xlfn.CONCAT(bike_store_customer_order[[#This Row],[first_name]]," ",bike_store_customer_order[[#This Row],[last_name]])</f>
        <v>Alyse Jacobson</v>
      </c>
    </row>
    <row r="2358" spans="1:20" x14ac:dyDescent="0.3">
      <c r="A2358">
        <v>798</v>
      </c>
      <c r="B2358" s="1" t="s">
        <v>3367</v>
      </c>
      <c r="C2358" s="1" t="s">
        <v>1198</v>
      </c>
      <c r="D2358" s="1" t="s">
        <v>3368</v>
      </c>
      <c r="E2358" s="1" t="s">
        <v>152</v>
      </c>
      <c r="F2358" s="1" t="s">
        <v>27</v>
      </c>
      <c r="G2358">
        <v>1112</v>
      </c>
      <c r="H2358">
        <v>5</v>
      </c>
      <c r="I2358">
        <v>9</v>
      </c>
      <c r="J2358">
        <v>2</v>
      </c>
      <c r="K2358">
        <v>0.1</v>
      </c>
      <c r="L2358" s="1" t="s">
        <v>308</v>
      </c>
      <c r="M2358">
        <v>9</v>
      </c>
      <c r="N2358">
        <v>5</v>
      </c>
      <c r="O2358">
        <v>2999.99</v>
      </c>
      <c r="P2358">
        <v>2016</v>
      </c>
      <c r="Q2358" s="1" t="s">
        <v>309</v>
      </c>
      <c r="R2358" s="1" t="s">
        <v>204</v>
      </c>
      <c r="S2358">
        <v>5399.982</v>
      </c>
      <c r="T2358" t="str">
        <f>_xlfn.CONCAT(bike_store_customer_order[[#This Row],[first_name]]," ",bike_store_customer_order[[#This Row],[last_name]])</f>
        <v>Alyse Jacobson</v>
      </c>
    </row>
    <row r="2359" spans="1:20" x14ac:dyDescent="0.3">
      <c r="A2359">
        <v>1154</v>
      </c>
      <c r="B2359" s="1" t="s">
        <v>913</v>
      </c>
      <c r="C2359" s="1" t="s">
        <v>1256</v>
      </c>
      <c r="D2359" s="1" t="s">
        <v>3369</v>
      </c>
      <c r="E2359" s="1" t="s">
        <v>160</v>
      </c>
      <c r="F2359" s="1" t="s">
        <v>27</v>
      </c>
      <c r="G2359">
        <v>1444</v>
      </c>
      <c r="H2359">
        <v>1</v>
      </c>
      <c r="I2359">
        <v>90</v>
      </c>
      <c r="J2359">
        <v>1</v>
      </c>
      <c r="K2359">
        <v>0.1</v>
      </c>
      <c r="L2359" s="1" t="s">
        <v>328</v>
      </c>
      <c r="M2359">
        <v>9</v>
      </c>
      <c r="N2359">
        <v>1</v>
      </c>
      <c r="O2359">
        <v>209.99</v>
      </c>
      <c r="P2359">
        <v>2017</v>
      </c>
      <c r="Q2359" s="1" t="s">
        <v>309</v>
      </c>
      <c r="R2359" s="1" t="s">
        <v>17</v>
      </c>
      <c r="S2359">
        <v>188.99100000000001</v>
      </c>
      <c r="T2359" t="str">
        <f>_xlfn.CONCAT(bike_store_customer_order[[#This Row],[first_name]]," ",bike_store_customer_order[[#This Row],[last_name]])</f>
        <v>Barry Albert</v>
      </c>
    </row>
    <row r="2360" spans="1:20" x14ac:dyDescent="0.3">
      <c r="A2360">
        <v>15</v>
      </c>
      <c r="B2360" s="1" t="s">
        <v>2724</v>
      </c>
      <c r="C2360" s="1" t="s">
        <v>2725</v>
      </c>
      <c r="D2360" s="1" t="s">
        <v>2726</v>
      </c>
      <c r="E2360" s="1" t="s">
        <v>143</v>
      </c>
      <c r="F2360" s="1" t="s">
        <v>27</v>
      </c>
      <c r="G2360">
        <v>1483</v>
      </c>
      <c r="H2360">
        <v>1</v>
      </c>
      <c r="I2360">
        <v>280</v>
      </c>
      <c r="J2360">
        <v>1</v>
      </c>
      <c r="K2360">
        <v>0.05</v>
      </c>
      <c r="L2360" s="1" t="s">
        <v>424</v>
      </c>
      <c r="M2360">
        <v>9</v>
      </c>
      <c r="N2360">
        <v>1</v>
      </c>
      <c r="O2360">
        <v>489.99</v>
      </c>
      <c r="P2360">
        <v>2018</v>
      </c>
      <c r="Q2360" s="1" t="s">
        <v>309</v>
      </c>
      <c r="R2360" s="1" t="s">
        <v>17</v>
      </c>
      <c r="S2360">
        <v>465.4905</v>
      </c>
      <c r="T2360" t="str">
        <f>_xlfn.CONCAT(bike_store_customer_order[[#This Row],[first_name]]," ",bike_store_customer_order[[#This Row],[last_name]])</f>
        <v>Linnie Branch</v>
      </c>
    </row>
    <row r="2361" spans="1:20" x14ac:dyDescent="0.3">
      <c r="A2361">
        <v>39</v>
      </c>
      <c r="B2361" s="1" t="s">
        <v>2071</v>
      </c>
      <c r="C2361" s="1" t="s">
        <v>2072</v>
      </c>
      <c r="D2361" s="1" t="s">
        <v>2073</v>
      </c>
      <c r="E2361" s="1" t="s">
        <v>35</v>
      </c>
      <c r="F2361" s="1" t="s">
        <v>27</v>
      </c>
      <c r="G2361">
        <v>1550</v>
      </c>
      <c r="H2361">
        <v>3</v>
      </c>
      <c r="I2361">
        <v>185</v>
      </c>
      <c r="J2361">
        <v>2</v>
      </c>
      <c r="K2361">
        <v>0.1</v>
      </c>
      <c r="L2361" s="1" t="s">
        <v>370</v>
      </c>
      <c r="M2361">
        <v>9</v>
      </c>
      <c r="N2361">
        <v>5</v>
      </c>
      <c r="O2361">
        <v>2799.99</v>
      </c>
      <c r="P2361">
        <v>2018</v>
      </c>
      <c r="Q2361" s="1" t="s">
        <v>309</v>
      </c>
      <c r="R2361" s="1" t="s">
        <v>204</v>
      </c>
      <c r="S2361">
        <v>5039.982</v>
      </c>
      <c r="T2361" t="str">
        <f>_xlfn.CONCAT(bike_store_customer_order[[#This Row],[first_name]]," ",bike_store_customer_order[[#This Row],[last_name]])</f>
        <v>Janetta Aguirre</v>
      </c>
    </row>
    <row r="2362" spans="1:20" x14ac:dyDescent="0.3">
      <c r="A2362">
        <v>39</v>
      </c>
      <c r="B2362" s="1" t="s">
        <v>2071</v>
      </c>
      <c r="C2362" s="1" t="s">
        <v>2072</v>
      </c>
      <c r="D2362" s="1" t="s">
        <v>2073</v>
      </c>
      <c r="E2362" s="1" t="s">
        <v>35</v>
      </c>
      <c r="F2362" s="1" t="s">
        <v>27</v>
      </c>
      <c r="G2362">
        <v>1550</v>
      </c>
      <c r="H2362">
        <v>5</v>
      </c>
      <c r="I2362">
        <v>86</v>
      </c>
      <c r="J2362">
        <v>2</v>
      </c>
      <c r="K2362">
        <v>0.05</v>
      </c>
      <c r="L2362" s="1" t="s">
        <v>320</v>
      </c>
      <c r="M2362">
        <v>9</v>
      </c>
      <c r="N2362">
        <v>1</v>
      </c>
      <c r="O2362">
        <v>149.99</v>
      </c>
      <c r="P2362">
        <v>2017</v>
      </c>
      <c r="Q2362" s="1" t="s">
        <v>309</v>
      </c>
      <c r="R2362" s="1" t="s">
        <v>17</v>
      </c>
      <c r="S2362">
        <v>284.98099999999999</v>
      </c>
      <c r="T2362" t="str">
        <f>_xlfn.CONCAT(bike_store_customer_order[[#This Row],[first_name]]," ",bike_store_customer_order[[#This Row],[last_name]])</f>
        <v>Janetta Aguirre</v>
      </c>
    </row>
    <row r="2363" spans="1:20" x14ac:dyDescent="0.3">
      <c r="A2363">
        <v>269</v>
      </c>
      <c r="B2363" s="1" t="s">
        <v>720</v>
      </c>
      <c r="C2363" s="1" t="s">
        <v>721</v>
      </c>
      <c r="D2363" s="1" t="s">
        <v>722</v>
      </c>
      <c r="E2363" s="1" t="s">
        <v>139</v>
      </c>
      <c r="F2363" s="1" t="s">
        <v>27</v>
      </c>
      <c r="G2363">
        <v>1197</v>
      </c>
      <c r="H2363">
        <v>3</v>
      </c>
      <c r="I2363">
        <v>9</v>
      </c>
      <c r="J2363">
        <v>2</v>
      </c>
      <c r="K2363">
        <v>0.05</v>
      </c>
      <c r="L2363" s="1" t="s">
        <v>308</v>
      </c>
      <c r="M2363">
        <v>9</v>
      </c>
      <c r="N2363">
        <v>5</v>
      </c>
      <c r="O2363">
        <v>2999.99</v>
      </c>
      <c r="P2363">
        <v>2016</v>
      </c>
      <c r="Q2363" s="1" t="s">
        <v>309</v>
      </c>
      <c r="R2363" s="1" t="s">
        <v>204</v>
      </c>
      <c r="S2363">
        <v>5699.9809999999998</v>
      </c>
      <c r="T2363" t="str">
        <f>_xlfn.CONCAT(bike_store_customer_order[[#This Row],[first_name]]," ",bike_store_customer_order[[#This Row],[last_name]])</f>
        <v>Barton Crosby</v>
      </c>
    </row>
    <row r="2364" spans="1:20" x14ac:dyDescent="0.3">
      <c r="A2364">
        <v>916</v>
      </c>
      <c r="B2364" s="1" t="s">
        <v>2727</v>
      </c>
      <c r="C2364" s="1" t="s">
        <v>1618</v>
      </c>
      <c r="D2364" s="1" t="s">
        <v>2728</v>
      </c>
      <c r="E2364" s="1" t="s">
        <v>41</v>
      </c>
      <c r="F2364" s="1" t="s">
        <v>27</v>
      </c>
      <c r="G2364">
        <v>1344</v>
      </c>
      <c r="H2364">
        <v>4</v>
      </c>
      <c r="I2364">
        <v>61</v>
      </c>
      <c r="J2364">
        <v>1</v>
      </c>
      <c r="K2364">
        <v>7.0000000000000007E-2</v>
      </c>
      <c r="L2364" s="1" t="s">
        <v>352</v>
      </c>
      <c r="M2364">
        <v>9</v>
      </c>
      <c r="N2364">
        <v>5</v>
      </c>
      <c r="O2364">
        <v>4999.99</v>
      </c>
      <c r="P2364">
        <v>2017</v>
      </c>
      <c r="Q2364" s="1" t="s">
        <v>309</v>
      </c>
      <c r="R2364" s="1" t="s">
        <v>204</v>
      </c>
      <c r="S2364">
        <v>4649.9906999999994</v>
      </c>
      <c r="T2364" t="str">
        <f>_xlfn.CONCAT(bike_store_customer_order[[#This Row],[first_name]]," ",bike_store_customer_order[[#This Row],[last_name]])</f>
        <v>Alishia Elliott</v>
      </c>
    </row>
    <row r="2365" spans="1:20" x14ac:dyDescent="0.3">
      <c r="A2365">
        <v>1098</v>
      </c>
      <c r="B2365" s="1" t="s">
        <v>3370</v>
      </c>
      <c r="C2365" s="1" t="s">
        <v>965</v>
      </c>
      <c r="D2365" s="1" t="s">
        <v>3371</v>
      </c>
      <c r="E2365" s="1" t="s">
        <v>101</v>
      </c>
      <c r="F2365" s="1" t="s">
        <v>27</v>
      </c>
      <c r="G2365">
        <v>1254</v>
      </c>
      <c r="H2365">
        <v>2</v>
      </c>
      <c r="I2365">
        <v>91</v>
      </c>
      <c r="J2365">
        <v>1</v>
      </c>
      <c r="K2365">
        <v>0.2</v>
      </c>
      <c r="L2365" s="1" t="s">
        <v>337</v>
      </c>
      <c r="M2365">
        <v>9</v>
      </c>
      <c r="N2365">
        <v>1</v>
      </c>
      <c r="O2365">
        <v>349.99</v>
      </c>
      <c r="P2365">
        <v>2017</v>
      </c>
      <c r="Q2365" s="1" t="s">
        <v>309</v>
      </c>
      <c r="R2365" s="1" t="s">
        <v>17</v>
      </c>
      <c r="S2365">
        <v>279.99200000000002</v>
      </c>
      <c r="T2365" t="str">
        <f>_xlfn.CONCAT(bike_store_customer_order[[#This Row],[first_name]]," ",bike_store_customer_order[[#This Row],[last_name]])</f>
        <v>Treasa Dickerson</v>
      </c>
    </row>
    <row r="2366" spans="1:20" x14ac:dyDescent="0.3">
      <c r="A2366">
        <v>1316</v>
      </c>
      <c r="B2366" s="1" t="s">
        <v>1965</v>
      </c>
      <c r="C2366" s="1" t="s">
        <v>1966</v>
      </c>
      <c r="D2366" s="1" t="s">
        <v>1967</v>
      </c>
      <c r="E2366" s="1" t="s">
        <v>202</v>
      </c>
      <c r="F2366" s="1" t="s">
        <v>27</v>
      </c>
      <c r="G2366">
        <v>925</v>
      </c>
      <c r="H2366">
        <v>2</v>
      </c>
      <c r="I2366">
        <v>62</v>
      </c>
      <c r="J2366">
        <v>2</v>
      </c>
      <c r="K2366">
        <v>0.2</v>
      </c>
      <c r="L2366" s="1" t="s">
        <v>326</v>
      </c>
      <c r="M2366">
        <v>9</v>
      </c>
      <c r="N2366">
        <v>4</v>
      </c>
      <c r="O2366">
        <v>3499.99</v>
      </c>
      <c r="P2366">
        <v>2017</v>
      </c>
      <c r="Q2366" s="1" t="s">
        <v>309</v>
      </c>
      <c r="R2366" s="1" t="s">
        <v>319</v>
      </c>
      <c r="S2366">
        <v>5599.9840000000004</v>
      </c>
      <c r="T2366" t="str">
        <f>_xlfn.CONCAT(bike_store_customer_order[[#This Row],[first_name]]," ",bike_store_customer_order[[#This Row],[last_name]])</f>
        <v>Conrad Mueller</v>
      </c>
    </row>
    <row r="2367" spans="1:20" x14ac:dyDescent="0.3">
      <c r="A2367">
        <v>404</v>
      </c>
      <c r="B2367" s="1" t="s">
        <v>1130</v>
      </c>
      <c r="C2367" s="1" t="s">
        <v>939</v>
      </c>
      <c r="D2367" s="1" t="s">
        <v>2731</v>
      </c>
      <c r="E2367" s="1" t="s">
        <v>34</v>
      </c>
      <c r="F2367" s="1" t="s">
        <v>27</v>
      </c>
      <c r="G2367">
        <v>964</v>
      </c>
      <c r="H2367">
        <v>1</v>
      </c>
      <c r="I2367">
        <v>90</v>
      </c>
      <c r="J2367">
        <v>1</v>
      </c>
      <c r="K2367">
        <v>0.2</v>
      </c>
      <c r="L2367" s="1" t="s">
        <v>328</v>
      </c>
      <c r="M2367">
        <v>9</v>
      </c>
      <c r="N2367">
        <v>1</v>
      </c>
      <c r="O2367">
        <v>209.99</v>
      </c>
      <c r="P2367">
        <v>2017</v>
      </c>
      <c r="Q2367" s="1" t="s">
        <v>309</v>
      </c>
      <c r="R2367" s="1" t="s">
        <v>17</v>
      </c>
      <c r="S2367">
        <v>167.99200000000002</v>
      </c>
      <c r="T2367" t="str">
        <f>_xlfn.CONCAT(bike_store_customer_order[[#This Row],[first_name]]," ",bike_store_customer_order[[#This Row],[last_name]])</f>
        <v>Augustus Steele</v>
      </c>
    </row>
    <row r="2368" spans="1:20" x14ac:dyDescent="0.3">
      <c r="A2368">
        <v>534</v>
      </c>
      <c r="B2368" s="1" t="s">
        <v>2839</v>
      </c>
      <c r="C2368" s="1" t="s">
        <v>2840</v>
      </c>
      <c r="D2368" s="1" t="s">
        <v>2841</v>
      </c>
      <c r="E2368" s="1" t="s">
        <v>46</v>
      </c>
      <c r="F2368" s="1" t="s">
        <v>27</v>
      </c>
      <c r="G2368">
        <v>1170</v>
      </c>
      <c r="H2368">
        <v>3</v>
      </c>
      <c r="I2368">
        <v>62</v>
      </c>
      <c r="J2368">
        <v>2</v>
      </c>
      <c r="K2368">
        <v>0.1</v>
      </c>
      <c r="L2368" s="1" t="s">
        <v>326</v>
      </c>
      <c r="M2368">
        <v>9</v>
      </c>
      <c r="N2368">
        <v>4</v>
      </c>
      <c r="O2368">
        <v>3499.99</v>
      </c>
      <c r="P2368">
        <v>2017</v>
      </c>
      <c r="Q2368" s="1" t="s">
        <v>309</v>
      </c>
      <c r="R2368" s="1" t="s">
        <v>319</v>
      </c>
      <c r="S2368">
        <v>6299.982</v>
      </c>
      <c r="T2368" t="str">
        <f>_xlfn.CONCAT(bike_store_customer_order[[#This Row],[first_name]]," ",bike_store_customer_order[[#This Row],[last_name]])</f>
        <v>Alejandro Haney</v>
      </c>
    </row>
    <row r="2369" spans="1:20" x14ac:dyDescent="0.3">
      <c r="A2369">
        <v>597</v>
      </c>
      <c r="B2369" s="1" t="s">
        <v>1420</v>
      </c>
      <c r="C2369" s="1" t="s">
        <v>839</v>
      </c>
      <c r="D2369" s="1" t="s">
        <v>1970</v>
      </c>
      <c r="E2369" s="1" t="s">
        <v>224</v>
      </c>
      <c r="F2369" s="1" t="s">
        <v>27</v>
      </c>
      <c r="G2369">
        <v>848</v>
      </c>
      <c r="H2369">
        <v>3</v>
      </c>
      <c r="I2369">
        <v>88</v>
      </c>
      <c r="J2369">
        <v>2</v>
      </c>
      <c r="K2369">
        <v>0.2</v>
      </c>
      <c r="L2369" s="1" t="s">
        <v>332</v>
      </c>
      <c r="M2369">
        <v>9</v>
      </c>
      <c r="N2369">
        <v>1</v>
      </c>
      <c r="O2369">
        <v>189.99</v>
      </c>
      <c r="P2369">
        <v>2017</v>
      </c>
      <c r="Q2369" s="1" t="s">
        <v>309</v>
      </c>
      <c r="R2369" s="1" t="s">
        <v>17</v>
      </c>
      <c r="S2369">
        <v>303.98400000000004</v>
      </c>
      <c r="T2369" t="str">
        <f>_xlfn.CONCAT(bike_store_customer_order[[#This Row],[first_name]]," ",bike_store_customer_order[[#This Row],[last_name]])</f>
        <v>Rudolf Moran</v>
      </c>
    </row>
    <row r="2370" spans="1:20" x14ac:dyDescent="0.3">
      <c r="A2370">
        <v>1114</v>
      </c>
      <c r="B2370" s="1" t="s">
        <v>2210</v>
      </c>
      <c r="C2370" s="1" t="s">
        <v>1838</v>
      </c>
      <c r="D2370" s="1" t="s">
        <v>2211</v>
      </c>
      <c r="E2370" s="1" t="s">
        <v>262</v>
      </c>
      <c r="F2370" s="1" t="s">
        <v>27</v>
      </c>
      <c r="G2370">
        <v>1192</v>
      </c>
      <c r="H2370">
        <v>2</v>
      </c>
      <c r="I2370">
        <v>88</v>
      </c>
      <c r="J2370">
        <v>2</v>
      </c>
      <c r="K2370">
        <v>7.0000000000000007E-2</v>
      </c>
      <c r="L2370" s="1" t="s">
        <v>332</v>
      </c>
      <c r="M2370">
        <v>9</v>
      </c>
      <c r="N2370">
        <v>1</v>
      </c>
      <c r="O2370">
        <v>189.99</v>
      </c>
      <c r="P2370">
        <v>2017</v>
      </c>
      <c r="Q2370" s="1" t="s">
        <v>309</v>
      </c>
      <c r="R2370" s="1" t="s">
        <v>17</v>
      </c>
      <c r="S2370">
        <v>353.38139999999999</v>
      </c>
      <c r="T2370" t="str">
        <f>_xlfn.CONCAT(bike_store_customer_order[[#This Row],[first_name]]," ",bike_store_customer_order[[#This Row],[last_name]])</f>
        <v>Douglass Blankenship</v>
      </c>
    </row>
    <row r="2371" spans="1:20" x14ac:dyDescent="0.3">
      <c r="A2371">
        <v>517</v>
      </c>
      <c r="B2371" s="1" t="s">
        <v>2998</v>
      </c>
      <c r="C2371" s="1" t="s">
        <v>3289</v>
      </c>
      <c r="D2371" s="1" t="s">
        <v>3372</v>
      </c>
      <c r="E2371" s="1" t="s">
        <v>139</v>
      </c>
      <c r="F2371" s="1" t="s">
        <v>27</v>
      </c>
      <c r="G2371">
        <v>1133</v>
      </c>
      <c r="H2371">
        <v>3</v>
      </c>
      <c r="I2371">
        <v>90</v>
      </c>
      <c r="J2371">
        <v>2</v>
      </c>
      <c r="K2371">
        <v>0.2</v>
      </c>
      <c r="L2371" s="1" t="s">
        <v>328</v>
      </c>
      <c r="M2371">
        <v>9</v>
      </c>
      <c r="N2371">
        <v>1</v>
      </c>
      <c r="O2371">
        <v>209.99</v>
      </c>
      <c r="P2371">
        <v>2017</v>
      </c>
      <c r="Q2371" s="1" t="s">
        <v>309</v>
      </c>
      <c r="R2371" s="1" t="s">
        <v>17</v>
      </c>
      <c r="S2371">
        <v>335.98400000000004</v>
      </c>
      <c r="T2371" t="str">
        <f>_xlfn.CONCAT(bike_store_customer_order[[#This Row],[first_name]]," ",bike_store_customer_order[[#This Row],[last_name]])</f>
        <v>Buford Gilbert</v>
      </c>
    </row>
    <row r="2372" spans="1:20" x14ac:dyDescent="0.3">
      <c r="A2372">
        <v>517</v>
      </c>
      <c r="B2372" s="1" t="s">
        <v>2998</v>
      </c>
      <c r="C2372" s="1" t="s">
        <v>3289</v>
      </c>
      <c r="D2372" s="1" t="s">
        <v>3372</v>
      </c>
      <c r="E2372" s="1" t="s">
        <v>139</v>
      </c>
      <c r="F2372" s="1" t="s">
        <v>27</v>
      </c>
      <c r="G2372">
        <v>1133</v>
      </c>
      <c r="H2372">
        <v>4</v>
      </c>
      <c r="I2372">
        <v>62</v>
      </c>
      <c r="J2372">
        <v>1</v>
      </c>
      <c r="K2372">
        <v>0.2</v>
      </c>
      <c r="L2372" s="1" t="s">
        <v>326</v>
      </c>
      <c r="M2372">
        <v>9</v>
      </c>
      <c r="N2372">
        <v>4</v>
      </c>
      <c r="O2372">
        <v>3499.99</v>
      </c>
      <c r="P2372">
        <v>2017</v>
      </c>
      <c r="Q2372" s="1" t="s">
        <v>309</v>
      </c>
      <c r="R2372" s="1" t="s">
        <v>319</v>
      </c>
      <c r="S2372">
        <v>2799.9920000000002</v>
      </c>
      <c r="T2372" t="str">
        <f>_xlfn.CONCAT(bike_store_customer_order[[#This Row],[first_name]]," ",bike_store_customer_order[[#This Row],[last_name]])</f>
        <v>Buford Gilbert</v>
      </c>
    </row>
    <row r="2373" spans="1:20" x14ac:dyDescent="0.3">
      <c r="A2373">
        <v>92</v>
      </c>
      <c r="B2373" s="1" t="s">
        <v>1449</v>
      </c>
      <c r="C2373" s="1" t="s">
        <v>1450</v>
      </c>
      <c r="D2373" s="1" t="s">
        <v>1451</v>
      </c>
      <c r="E2373" s="1" t="s">
        <v>163</v>
      </c>
      <c r="F2373" s="1" t="s">
        <v>27</v>
      </c>
      <c r="G2373">
        <v>1508</v>
      </c>
      <c r="H2373">
        <v>4</v>
      </c>
      <c r="I2373">
        <v>88</v>
      </c>
      <c r="J2373">
        <v>1</v>
      </c>
      <c r="K2373">
        <v>0.05</v>
      </c>
      <c r="L2373" s="1" t="s">
        <v>332</v>
      </c>
      <c r="M2373">
        <v>9</v>
      </c>
      <c r="N2373">
        <v>1</v>
      </c>
      <c r="O2373">
        <v>189.99</v>
      </c>
      <c r="P2373">
        <v>2017</v>
      </c>
      <c r="Q2373" s="1" t="s">
        <v>309</v>
      </c>
      <c r="R2373" s="1" t="s">
        <v>17</v>
      </c>
      <c r="S2373">
        <v>180.4905</v>
      </c>
      <c r="T2373" t="str">
        <f>_xlfn.CONCAT(bike_store_customer_order[[#This Row],[first_name]]," ",bike_store_customer_order[[#This Row],[last_name]])</f>
        <v>Tena Cruz</v>
      </c>
    </row>
    <row r="2374" spans="1:20" x14ac:dyDescent="0.3">
      <c r="A2374">
        <v>308</v>
      </c>
      <c r="B2374" s="1" t="s">
        <v>2740</v>
      </c>
      <c r="C2374" s="1" t="s">
        <v>2201</v>
      </c>
      <c r="D2374" s="1" t="s">
        <v>2741</v>
      </c>
      <c r="E2374" s="1" t="s">
        <v>55</v>
      </c>
      <c r="F2374" s="1" t="s">
        <v>27</v>
      </c>
      <c r="G2374">
        <v>1431</v>
      </c>
      <c r="H2374">
        <v>1</v>
      </c>
      <c r="I2374">
        <v>207</v>
      </c>
      <c r="J2374">
        <v>1</v>
      </c>
      <c r="K2374">
        <v>0.1</v>
      </c>
      <c r="L2374" s="1" t="s">
        <v>379</v>
      </c>
      <c r="M2374">
        <v>9</v>
      </c>
      <c r="N2374">
        <v>4</v>
      </c>
      <c r="O2374">
        <v>3999.99</v>
      </c>
      <c r="P2374">
        <v>2018</v>
      </c>
      <c r="Q2374" s="1" t="s">
        <v>309</v>
      </c>
      <c r="R2374" s="1" t="s">
        <v>319</v>
      </c>
      <c r="S2374">
        <v>3599.991</v>
      </c>
      <c r="T2374" t="str">
        <f>_xlfn.CONCAT(bike_store_customer_order[[#This Row],[first_name]]," ",bike_store_customer_order[[#This Row],[last_name]])</f>
        <v>Mazie Fernandez</v>
      </c>
    </row>
    <row r="2375" spans="1:20" x14ac:dyDescent="0.3">
      <c r="A2375">
        <v>310</v>
      </c>
      <c r="B2375" s="1" t="s">
        <v>1522</v>
      </c>
      <c r="C2375" s="1" t="s">
        <v>1466</v>
      </c>
      <c r="D2375" s="1" t="s">
        <v>3373</v>
      </c>
      <c r="E2375" s="1" t="s">
        <v>425</v>
      </c>
      <c r="F2375" s="1" t="s">
        <v>27</v>
      </c>
      <c r="G2375">
        <v>1362</v>
      </c>
      <c r="H2375">
        <v>2</v>
      </c>
      <c r="I2375">
        <v>204</v>
      </c>
      <c r="J2375">
        <v>2</v>
      </c>
      <c r="K2375">
        <v>7.0000000000000007E-2</v>
      </c>
      <c r="L2375" s="1" t="s">
        <v>371</v>
      </c>
      <c r="M2375">
        <v>9</v>
      </c>
      <c r="N2375">
        <v>5</v>
      </c>
      <c r="O2375">
        <v>3599.99</v>
      </c>
      <c r="P2375">
        <v>2018</v>
      </c>
      <c r="Q2375" s="1" t="s">
        <v>309</v>
      </c>
      <c r="R2375" s="1" t="s">
        <v>204</v>
      </c>
      <c r="S2375">
        <v>6695.9813999999988</v>
      </c>
      <c r="T2375" t="str">
        <f>_xlfn.CONCAT(bike_store_customer_order[[#This Row],[first_name]]," ",bike_store_customer_order[[#This Row],[last_name]])</f>
        <v>Gilberto Parsons</v>
      </c>
    </row>
    <row r="2376" spans="1:20" x14ac:dyDescent="0.3">
      <c r="A2376">
        <v>420</v>
      </c>
      <c r="B2376" s="1" t="s">
        <v>2212</v>
      </c>
      <c r="C2376" s="1" t="s">
        <v>947</v>
      </c>
      <c r="D2376" s="1" t="s">
        <v>2213</v>
      </c>
      <c r="E2376" s="1" t="s">
        <v>64</v>
      </c>
      <c r="F2376" s="1" t="s">
        <v>27</v>
      </c>
      <c r="G2376">
        <v>805</v>
      </c>
      <c r="H2376">
        <v>3</v>
      </c>
      <c r="I2376">
        <v>62</v>
      </c>
      <c r="J2376">
        <v>2</v>
      </c>
      <c r="K2376">
        <v>0.2</v>
      </c>
      <c r="L2376" s="1" t="s">
        <v>326</v>
      </c>
      <c r="M2376">
        <v>9</v>
      </c>
      <c r="N2376">
        <v>4</v>
      </c>
      <c r="O2376">
        <v>3499.99</v>
      </c>
      <c r="P2376">
        <v>2017</v>
      </c>
      <c r="Q2376" s="1" t="s">
        <v>309</v>
      </c>
      <c r="R2376" s="1" t="s">
        <v>319</v>
      </c>
      <c r="S2376">
        <v>5599.9840000000004</v>
      </c>
      <c r="T2376" t="str">
        <f>_xlfn.CONCAT(bike_store_customer_order[[#This Row],[first_name]]," ",bike_store_customer_order[[#This Row],[last_name]])</f>
        <v>Vince Schneider</v>
      </c>
    </row>
    <row r="2377" spans="1:20" x14ac:dyDescent="0.3">
      <c r="A2377">
        <v>629</v>
      </c>
      <c r="B2377" s="1" t="s">
        <v>1978</v>
      </c>
      <c r="C2377" s="1" t="s">
        <v>1655</v>
      </c>
      <c r="D2377" s="1" t="s">
        <v>1979</v>
      </c>
      <c r="E2377" s="1" t="s">
        <v>51</v>
      </c>
      <c r="F2377" s="1" t="s">
        <v>27</v>
      </c>
      <c r="G2377">
        <v>814</v>
      </c>
      <c r="H2377">
        <v>4</v>
      </c>
      <c r="I2377">
        <v>83</v>
      </c>
      <c r="J2377">
        <v>2</v>
      </c>
      <c r="K2377">
        <v>0.05</v>
      </c>
      <c r="L2377" s="1" t="s">
        <v>333</v>
      </c>
      <c r="M2377">
        <v>9</v>
      </c>
      <c r="N2377">
        <v>1</v>
      </c>
      <c r="O2377">
        <v>149.99</v>
      </c>
      <c r="P2377">
        <v>2017</v>
      </c>
      <c r="Q2377" s="1" t="s">
        <v>309</v>
      </c>
      <c r="R2377" s="1" t="s">
        <v>17</v>
      </c>
      <c r="S2377">
        <v>284.98099999999999</v>
      </c>
      <c r="T2377" t="str">
        <f>_xlfn.CONCAT(bike_store_customer_order[[#This Row],[first_name]]," ",bike_store_customer_order[[#This Row],[last_name]])</f>
        <v>Evelina Byrd</v>
      </c>
    </row>
    <row r="2378" spans="1:20" x14ac:dyDescent="0.3">
      <c r="A2378">
        <v>387</v>
      </c>
      <c r="B2378" s="1" t="s">
        <v>3374</v>
      </c>
      <c r="C2378" s="1" t="s">
        <v>3375</v>
      </c>
      <c r="D2378" s="1" t="s">
        <v>3376</v>
      </c>
      <c r="E2378" s="1" t="s">
        <v>120</v>
      </c>
      <c r="F2378" s="1" t="s">
        <v>27</v>
      </c>
      <c r="G2378">
        <v>1266</v>
      </c>
      <c r="H2378">
        <v>1</v>
      </c>
      <c r="I2378">
        <v>90</v>
      </c>
      <c r="J2378">
        <v>1</v>
      </c>
      <c r="K2378">
        <v>0.2</v>
      </c>
      <c r="L2378" s="1" t="s">
        <v>328</v>
      </c>
      <c r="M2378">
        <v>9</v>
      </c>
      <c r="N2378">
        <v>1</v>
      </c>
      <c r="O2378">
        <v>209.99</v>
      </c>
      <c r="P2378">
        <v>2017</v>
      </c>
      <c r="Q2378" s="1" t="s">
        <v>309</v>
      </c>
      <c r="R2378" s="1" t="s">
        <v>17</v>
      </c>
      <c r="S2378">
        <v>167.99200000000002</v>
      </c>
      <c r="T2378" t="str">
        <f>_xlfn.CONCAT(bike_store_customer_order[[#This Row],[first_name]]," ",bike_store_customer_order[[#This Row],[last_name]])</f>
        <v>Kaila Walters</v>
      </c>
    </row>
    <row r="2379" spans="1:20" x14ac:dyDescent="0.3">
      <c r="A2379">
        <v>754</v>
      </c>
      <c r="B2379" s="1" t="s">
        <v>2744</v>
      </c>
      <c r="C2379" s="1" t="s">
        <v>986</v>
      </c>
      <c r="D2379" s="1" t="s">
        <v>2745</v>
      </c>
      <c r="E2379" s="1" t="s">
        <v>183</v>
      </c>
      <c r="F2379" s="1" t="s">
        <v>27</v>
      </c>
      <c r="G2379">
        <v>1456</v>
      </c>
      <c r="H2379">
        <v>1</v>
      </c>
      <c r="I2379">
        <v>193</v>
      </c>
      <c r="J2379">
        <v>2</v>
      </c>
      <c r="K2379">
        <v>0.05</v>
      </c>
      <c r="L2379" s="1" t="s">
        <v>385</v>
      </c>
      <c r="M2379">
        <v>9</v>
      </c>
      <c r="N2379">
        <v>5</v>
      </c>
      <c r="O2379">
        <v>2799.99</v>
      </c>
      <c r="P2379">
        <v>2018</v>
      </c>
      <c r="Q2379" s="1" t="s">
        <v>309</v>
      </c>
      <c r="R2379" s="1" t="s">
        <v>204</v>
      </c>
      <c r="S2379">
        <v>5319.9809999999998</v>
      </c>
      <c r="T2379" t="str">
        <f>_xlfn.CONCAT(bike_store_customer_order[[#This Row],[first_name]]," ",bike_store_customer_order[[#This Row],[last_name]])</f>
        <v>Hue May</v>
      </c>
    </row>
    <row r="2380" spans="1:20" x14ac:dyDescent="0.3">
      <c r="A2380">
        <v>754</v>
      </c>
      <c r="B2380" s="1" t="s">
        <v>2744</v>
      </c>
      <c r="C2380" s="1" t="s">
        <v>986</v>
      </c>
      <c r="D2380" s="1" t="s">
        <v>2745</v>
      </c>
      <c r="E2380" s="1" t="s">
        <v>183</v>
      </c>
      <c r="F2380" s="1" t="s">
        <v>27</v>
      </c>
      <c r="G2380">
        <v>1456</v>
      </c>
      <c r="H2380">
        <v>3</v>
      </c>
      <c r="I2380">
        <v>268</v>
      </c>
      <c r="J2380">
        <v>2</v>
      </c>
      <c r="K2380">
        <v>0.1</v>
      </c>
      <c r="L2380" s="1" t="s">
        <v>387</v>
      </c>
      <c r="M2380">
        <v>9</v>
      </c>
      <c r="N2380">
        <v>1</v>
      </c>
      <c r="O2380">
        <v>159.99</v>
      </c>
      <c r="P2380">
        <v>2018</v>
      </c>
      <c r="Q2380" s="1" t="s">
        <v>309</v>
      </c>
      <c r="R2380" s="1" t="s">
        <v>17</v>
      </c>
      <c r="S2380">
        <v>287.98200000000003</v>
      </c>
      <c r="T2380" t="str">
        <f>_xlfn.CONCAT(bike_store_customer_order[[#This Row],[first_name]]," ",bike_store_customer_order[[#This Row],[last_name]])</f>
        <v>Hue May</v>
      </c>
    </row>
    <row r="2381" spans="1:20" x14ac:dyDescent="0.3">
      <c r="A2381">
        <v>754</v>
      </c>
      <c r="B2381" s="1" t="s">
        <v>2744</v>
      </c>
      <c r="C2381" s="1" t="s">
        <v>986</v>
      </c>
      <c r="D2381" s="1" t="s">
        <v>2745</v>
      </c>
      <c r="E2381" s="1" t="s">
        <v>183</v>
      </c>
      <c r="F2381" s="1" t="s">
        <v>27</v>
      </c>
      <c r="G2381">
        <v>1456</v>
      </c>
      <c r="H2381">
        <v>4</v>
      </c>
      <c r="I2381">
        <v>272</v>
      </c>
      <c r="J2381">
        <v>1</v>
      </c>
      <c r="K2381">
        <v>0.1</v>
      </c>
      <c r="L2381" s="1" t="s">
        <v>373</v>
      </c>
      <c r="M2381">
        <v>9</v>
      </c>
      <c r="N2381">
        <v>1</v>
      </c>
      <c r="O2381">
        <v>289.99</v>
      </c>
      <c r="P2381">
        <v>2018</v>
      </c>
      <c r="Q2381" s="1" t="s">
        <v>309</v>
      </c>
      <c r="R2381" s="1" t="s">
        <v>17</v>
      </c>
      <c r="S2381">
        <v>260.99100000000004</v>
      </c>
      <c r="T2381" t="str">
        <f>_xlfn.CONCAT(bike_store_customer_order[[#This Row],[first_name]]," ",bike_store_customer_order[[#This Row],[last_name]])</f>
        <v>Hue May</v>
      </c>
    </row>
    <row r="2382" spans="1:20" x14ac:dyDescent="0.3">
      <c r="A2382">
        <v>837</v>
      </c>
      <c r="B2382" s="1" t="s">
        <v>1980</v>
      </c>
      <c r="C2382" s="1" t="s">
        <v>148</v>
      </c>
      <c r="D2382" s="1" t="s">
        <v>1981</v>
      </c>
      <c r="E2382" s="1" t="s">
        <v>60</v>
      </c>
      <c r="F2382" s="1" t="s">
        <v>27</v>
      </c>
      <c r="G2382">
        <v>1024</v>
      </c>
      <c r="H2382">
        <v>5</v>
      </c>
      <c r="I2382">
        <v>91</v>
      </c>
      <c r="J2382">
        <v>1</v>
      </c>
      <c r="K2382">
        <v>0.2</v>
      </c>
      <c r="L2382" s="1" t="s">
        <v>337</v>
      </c>
      <c r="M2382">
        <v>9</v>
      </c>
      <c r="N2382">
        <v>1</v>
      </c>
      <c r="O2382">
        <v>349.99</v>
      </c>
      <c r="P2382">
        <v>2017</v>
      </c>
      <c r="Q2382" s="1" t="s">
        <v>309</v>
      </c>
      <c r="R2382" s="1" t="s">
        <v>17</v>
      </c>
      <c r="S2382">
        <v>279.99200000000002</v>
      </c>
      <c r="T2382" t="str">
        <f>_xlfn.CONCAT(bike_store_customer_order[[#This Row],[first_name]]," ",bike_store_customer_order[[#This Row],[last_name]])</f>
        <v>Kellye Campbell</v>
      </c>
    </row>
    <row r="2383" spans="1:20" x14ac:dyDescent="0.3">
      <c r="A2383">
        <v>880</v>
      </c>
      <c r="B2383" s="1" t="s">
        <v>988</v>
      </c>
      <c r="C2383" s="1" t="s">
        <v>1642</v>
      </c>
      <c r="D2383" s="1" t="s">
        <v>1982</v>
      </c>
      <c r="E2383" s="1" t="s">
        <v>182</v>
      </c>
      <c r="F2383" s="1" t="s">
        <v>27</v>
      </c>
      <c r="G2383">
        <v>955</v>
      </c>
      <c r="H2383">
        <v>4</v>
      </c>
      <c r="I2383">
        <v>63</v>
      </c>
      <c r="J2383">
        <v>1</v>
      </c>
      <c r="K2383">
        <v>0.2</v>
      </c>
      <c r="L2383" s="1" t="s">
        <v>318</v>
      </c>
      <c r="M2383">
        <v>9</v>
      </c>
      <c r="N2383">
        <v>4</v>
      </c>
      <c r="O2383">
        <v>3499.99</v>
      </c>
      <c r="P2383">
        <v>2017</v>
      </c>
      <c r="Q2383" s="1" t="s">
        <v>309</v>
      </c>
      <c r="R2383" s="1" t="s">
        <v>319</v>
      </c>
      <c r="S2383">
        <v>2799.9920000000002</v>
      </c>
      <c r="T2383" t="str">
        <f>_xlfn.CONCAT(bike_store_customer_order[[#This Row],[first_name]]," ",bike_store_customer_order[[#This Row],[last_name]])</f>
        <v>Phebe Turner</v>
      </c>
    </row>
    <row r="2384" spans="1:20" x14ac:dyDescent="0.3">
      <c r="A2384">
        <v>880</v>
      </c>
      <c r="B2384" s="1" t="s">
        <v>988</v>
      </c>
      <c r="C2384" s="1" t="s">
        <v>1642</v>
      </c>
      <c r="D2384" s="1" t="s">
        <v>1982</v>
      </c>
      <c r="E2384" s="1" t="s">
        <v>182</v>
      </c>
      <c r="F2384" s="1" t="s">
        <v>27</v>
      </c>
      <c r="G2384">
        <v>955</v>
      </c>
      <c r="H2384">
        <v>5</v>
      </c>
      <c r="I2384">
        <v>88</v>
      </c>
      <c r="J2384">
        <v>1</v>
      </c>
      <c r="K2384">
        <v>0.05</v>
      </c>
      <c r="L2384" s="1" t="s">
        <v>332</v>
      </c>
      <c r="M2384">
        <v>9</v>
      </c>
      <c r="N2384">
        <v>1</v>
      </c>
      <c r="O2384">
        <v>189.99</v>
      </c>
      <c r="P2384">
        <v>2017</v>
      </c>
      <c r="Q2384" s="1" t="s">
        <v>309</v>
      </c>
      <c r="R2384" s="1" t="s">
        <v>17</v>
      </c>
      <c r="S2384">
        <v>180.4905</v>
      </c>
      <c r="T2384" t="str">
        <f>_xlfn.CONCAT(bike_store_customer_order[[#This Row],[first_name]]," ",bike_store_customer_order[[#This Row],[last_name]])</f>
        <v>Phebe Turner</v>
      </c>
    </row>
    <row r="2385" spans="1:20" x14ac:dyDescent="0.3">
      <c r="A2385">
        <v>1421</v>
      </c>
      <c r="B2385" s="1" t="s">
        <v>2746</v>
      </c>
      <c r="C2385" s="1" t="s">
        <v>2351</v>
      </c>
      <c r="D2385" s="1" t="s">
        <v>2747</v>
      </c>
      <c r="E2385" s="1" t="s">
        <v>143</v>
      </c>
      <c r="F2385" s="1" t="s">
        <v>27</v>
      </c>
      <c r="G2385">
        <v>1169</v>
      </c>
      <c r="H2385">
        <v>1</v>
      </c>
      <c r="I2385">
        <v>91</v>
      </c>
      <c r="J2385">
        <v>2</v>
      </c>
      <c r="K2385">
        <v>0.2</v>
      </c>
      <c r="L2385" s="1" t="s">
        <v>337</v>
      </c>
      <c r="M2385">
        <v>9</v>
      </c>
      <c r="N2385">
        <v>1</v>
      </c>
      <c r="O2385">
        <v>349.99</v>
      </c>
      <c r="P2385">
        <v>2017</v>
      </c>
      <c r="Q2385" s="1" t="s">
        <v>309</v>
      </c>
      <c r="R2385" s="1" t="s">
        <v>17</v>
      </c>
      <c r="S2385">
        <v>559.98400000000004</v>
      </c>
      <c r="T2385" t="str">
        <f>_xlfn.CONCAT(bike_store_customer_order[[#This Row],[first_name]]," ",bike_store_customer_order[[#This Row],[last_name]])</f>
        <v>Edris Barrett</v>
      </c>
    </row>
    <row r="2386" spans="1:20" x14ac:dyDescent="0.3">
      <c r="A2386">
        <v>545</v>
      </c>
      <c r="B2386" s="1" t="s">
        <v>3377</v>
      </c>
      <c r="C2386" s="1" t="s">
        <v>1929</v>
      </c>
      <c r="D2386" s="1" t="s">
        <v>3378</v>
      </c>
      <c r="E2386" s="1" t="s">
        <v>126</v>
      </c>
      <c r="F2386" s="1" t="s">
        <v>27</v>
      </c>
      <c r="G2386">
        <v>1249</v>
      </c>
      <c r="H2386">
        <v>1</v>
      </c>
      <c r="I2386">
        <v>62</v>
      </c>
      <c r="J2386">
        <v>1</v>
      </c>
      <c r="K2386">
        <v>0.05</v>
      </c>
      <c r="L2386" s="1" t="s">
        <v>326</v>
      </c>
      <c r="M2386">
        <v>9</v>
      </c>
      <c r="N2386">
        <v>4</v>
      </c>
      <c r="O2386">
        <v>3499.99</v>
      </c>
      <c r="P2386">
        <v>2017</v>
      </c>
      <c r="Q2386" s="1" t="s">
        <v>309</v>
      </c>
      <c r="R2386" s="1" t="s">
        <v>319</v>
      </c>
      <c r="S2386">
        <v>3324.9904999999994</v>
      </c>
      <c r="T2386" t="str">
        <f>_xlfn.CONCAT(bike_store_customer_order[[#This Row],[first_name]]," ",bike_store_customer_order[[#This Row],[last_name]])</f>
        <v>Tajuana Rollins</v>
      </c>
    </row>
    <row r="2387" spans="1:20" x14ac:dyDescent="0.3">
      <c r="A2387">
        <v>545</v>
      </c>
      <c r="B2387" s="1" t="s">
        <v>3377</v>
      </c>
      <c r="C2387" s="1" t="s">
        <v>1929</v>
      </c>
      <c r="D2387" s="1" t="s">
        <v>3378</v>
      </c>
      <c r="E2387" s="1" t="s">
        <v>126</v>
      </c>
      <c r="F2387" s="1" t="s">
        <v>27</v>
      </c>
      <c r="G2387">
        <v>1249</v>
      </c>
      <c r="H2387">
        <v>3</v>
      </c>
      <c r="I2387">
        <v>61</v>
      </c>
      <c r="J2387">
        <v>1</v>
      </c>
      <c r="K2387">
        <v>0.2</v>
      </c>
      <c r="L2387" s="1" t="s">
        <v>352</v>
      </c>
      <c r="M2387">
        <v>9</v>
      </c>
      <c r="N2387">
        <v>5</v>
      </c>
      <c r="O2387">
        <v>4999.99</v>
      </c>
      <c r="P2387">
        <v>2017</v>
      </c>
      <c r="Q2387" s="1" t="s">
        <v>309</v>
      </c>
      <c r="R2387" s="1" t="s">
        <v>204</v>
      </c>
      <c r="S2387">
        <v>3999.9920000000002</v>
      </c>
      <c r="T2387" t="str">
        <f>_xlfn.CONCAT(bike_store_customer_order[[#This Row],[first_name]]," ",bike_store_customer_order[[#This Row],[last_name]])</f>
        <v>Tajuana Rollins</v>
      </c>
    </row>
    <row r="2388" spans="1:20" x14ac:dyDescent="0.3">
      <c r="A2388">
        <v>1005</v>
      </c>
      <c r="B2388" s="1" t="s">
        <v>1573</v>
      </c>
      <c r="C2388" s="1" t="s">
        <v>1913</v>
      </c>
      <c r="D2388" s="1" t="s">
        <v>2079</v>
      </c>
      <c r="E2388" s="1" t="s">
        <v>259</v>
      </c>
      <c r="F2388" s="1" t="s">
        <v>27</v>
      </c>
      <c r="G2388">
        <v>1410</v>
      </c>
      <c r="H2388">
        <v>1</v>
      </c>
      <c r="I2388">
        <v>205</v>
      </c>
      <c r="J2388">
        <v>2</v>
      </c>
      <c r="K2388">
        <v>0.1</v>
      </c>
      <c r="L2388" s="1" t="s">
        <v>331</v>
      </c>
      <c r="M2388">
        <v>9</v>
      </c>
      <c r="N2388">
        <v>5</v>
      </c>
      <c r="O2388">
        <v>4999.99</v>
      </c>
      <c r="P2388">
        <v>2018</v>
      </c>
      <c r="Q2388" s="1" t="s">
        <v>309</v>
      </c>
      <c r="R2388" s="1" t="s">
        <v>204</v>
      </c>
      <c r="S2388">
        <v>8999.982</v>
      </c>
      <c r="T2388" t="str">
        <f>_xlfn.CONCAT(bike_store_customer_order[[#This Row],[first_name]]," ",bike_store_customer_order[[#This Row],[last_name]])</f>
        <v>Ruthanne Franco</v>
      </c>
    </row>
    <row r="2389" spans="1:20" x14ac:dyDescent="0.3">
      <c r="A2389">
        <v>1005</v>
      </c>
      <c r="B2389" s="1" t="s">
        <v>1573</v>
      </c>
      <c r="C2389" s="1" t="s">
        <v>1913</v>
      </c>
      <c r="D2389" s="1" t="s">
        <v>2079</v>
      </c>
      <c r="E2389" s="1" t="s">
        <v>259</v>
      </c>
      <c r="F2389" s="1" t="s">
        <v>27</v>
      </c>
      <c r="G2389">
        <v>1410</v>
      </c>
      <c r="H2389">
        <v>2</v>
      </c>
      <c r="I2389">
        <v>203</v>
      </c>
      <c r="J2389">
        <v>2</v>
      </c>
      <c r="K2389">
        <v>0.2</v>
      </c>
      <c r="L2389" s="1" t="s">
        <v>378</v>
      </c>
      <c r="M2389">
        <v>9</v>
      </c>
      <c r="N2389">
        <v>5</v>
      </c>
      <c r="O2389">
        <v>4999.99</v>
      </c>
      <c r="P2389">
        <v>2018</v>
      </c>
      <c r="Q2389" s="1" t="s">
        <v>309</v>
      </c>
      <c r="R2389" s="1" t="s">
        <v>204</v>
      </c>
      <c r="S2389">
        <v>7999.9840000000004</v>
      </c>
      <c r="T2389" t="str">
        <f>_xlfn.CONCAT(bike_store_customer_order[[#This Row],[first_name]]," ",bike_store_customer_order[[#This Row],[last_name]])</f>
        <v>Ruthanne Franco</v>
      </c>
    </row>
    <row r="2390" spans="1:20" x14ac:dyDescent="0.3">
      <c r="A2390">
        <v>512</v>
      </c>
      <c r="B2390" s="1" t="s">
        <v>3379</v>
      </c>
      <c r="C2390" s="1" t="s">
        <v>2675</v>
      </c>
      <c r="D2390" s="1" t="s">
        <v>3380</v>
      </c>
      <c r="E2390" s="1" t="s">
        <v>198</v>
      </c>
      <c r="F2390" s="1" t="s">
        <v>27</v>
      </c>
      <c r="G2390">
        <v>637</v>
      </c>
      <c r="H2390">
        <v>1</v>
      </c>
      <c r="I2390">
        <v>9</v>
      </c>
      <c r="J2390">
        <v>1</v>
      </c>
      <c r="K2390">
        <v>0.1</v>
      </c>
      <c r="L2390" s="1" t="s">
        <v>308</v>
      </c>
      <c r="M2390">
        <v>9</v>
      </c>
      <c r="N2390">
        <v>5</v>
      </c>
      <c r="O2390">
        <v>2999.99</v>
      </c>
      <c r="P2390">
        <v>2016</v>
      </c>
      <c r="Q2390" s="1" t="s">
        <v>309</v>
      </c>
      <c r="R2390" s="1" t="s">
        <v>204</v>
      </c>
      <c r="S2390">
        <v>2699.991</v>
      </c>
      <c r="T2390" t="str">
        <f>_xlfn.CONCAT(bike_store_customer_order[[#This Row],[first_name]]," ",bike_store_customer_order[[#This Row],[last_name]])</f>
        <v>Hee Greer</v>
      </c>
    </row>
    <row r="2391" spans="1:20" x14ac:dyDescent="0.3">
      <c r="A2391">
        <v>140</v>
      </c>
      <c r="B2391" s="1" t="s">
        <v>1992</v>
      </c>
      <c r="C2391" s="1" t="s">
        <v>767</v>
      </c>
      <c r="D2391" s="1" t="s">
        <v>1993</v>
      </c>
      <c r="E2391" s="1" t="s">
        <v>73</v>
      </c>
      <c r="F2391" s="1" t="s">
        <v>27</v>
      </c>
      <c r="G2391">
        <v>1055</v>
      </c>
      <c r="H2391">
        <v>4</v>
      </c>
      <c r="I2391">
        <v>83</v>
      </c>
      <c r="J2391">
        <v>2</v>
      </c>
      <c r="K2391">
        <v>0.1</v>
      </c>
      <c r="L2391" s="1" t="s">
        <v>333</v>
      </c>
      <c r="M2391">
        <v>9</v>
      </c>
      <c r="N2391">
        <v>1</v>
      </c>
      <c r="O2391">
        <v>149.99</v>
      </c>
      <c r="P2391">
        <v>2017</v>
      </c>
      <c r="Q2391" s="1" t="s">
        <v>309</v>
      </c>
      <c r="R2391" s="1" t="s">
        <v>17</v>
      </c>
      <c r="S2391">
        <v>269.98200000000003</v>
      </c>
      <c r="T2391" t="str">
        <f>_xlfn.CONCAT(bike_store_customer_order[[#This Row],[first_name]]," ",bike_store_customer_order[[#This Row],[last_name]])</f>
        <v>Cleopatra Tate</v>
      </c>
    </row>
    <row r="2392" spans="1:20" x14ac:dyDescent="0.3">
      <c r="A2392">
        <v>472</v>
      </c>
      <c r="B2392" s="1" t="s">
        <v>2216</v>
      </c>
      <c r="C2392" s="1" t="s">
        <v>2217</v>
      </c>
      <c r="D2392" s="1" t="s">
        <v>2218</v>
      </c>
      <c r="E2392" s="1" t="s">
        <v>184</v>
      </c>
      <c r="F2392" s="1" t="s">
        <v>27</v>
      </c>
      <c r="G2392">
        <v>929</v>
      </c>
      <c r="H2392">
        <v>2</v>
      </c>
      <c r="I2392">
        <v>63</v>
      </c>
      <c r="J2392">
        <v>2</v>
      </c>
      <c r="K2392">
        <v>0.1</v>
      </c>
      <c r="L2392" s="1" t="s">
        <v>318</v>
      </c>
      <c r="M2392">
        <v>9</v>
      </c>
      <c r="N2392">
        <v>4</v>
      </c>
      <c r="O2392">
        <v>3499.99</v>
      </c>
      <c r="P2392">
        <v>2017</v>
      </c>
      <c r="Q2392" s="1" t="s">
        <v>309</v>
      </c>
      <c r="R2392" s="1" t="s">
        <v>319</v>
      </c>
      <c r="S2392">
        <v>6299.982</v>
      </c>
      <c r="T2392" t="str">
        <f>_xlfn.CONCAT(bike_store_customer_order[[#This Row],[first_name]]," ",bike_store_customer_order[[#This Row],[last_name]])</f>
        <v>Myron Ruiz</v>
      </c>
    </row>
    <row r="2393" spans="1:20" x14ac:dyDescent="0.3">
      <c r="A2393">
        <v>1317</v>
      </c>
      <c r="B2393" s="1" t="s">
        <v>3381</v>
      </c>
      <c r="C2393" s="1" t="s">
        <v>3382</v>
      </c>
      <c r="D2393" s="1" t="s">
        <v>3383</v>
      </c>
      <c r="E2393" s="1" t="s">
        <v>58</v>
      </c>
      <c r="F2393" s="1" t="s">
        <v>27</v>
      </c>
      <c r="G2393">
        <v>1102</v>
      </c>
      <c r="H2393">
        <v>1</v>
      </c>
      <c r="I2393">
        <v>91</v>
      </c>
      <c r="J2393">
        <v>1</v>
      </c>
      <c r="K2393">
        <v>7.0000000000000007E-2</v>
      </c>
      <c r="L2393" s="1" t="s">
        <v>337</v>
      </c>
      <c r="M2393">
        <v>9</v>
      </c>
      <c r="N2393">
        <v>1</v>
      </c>
      <c r="O2393">
        <v>349.99</v>
      </c>
      <c r="P2393">
        <v>2017</v>
      </c>
      <c r="Q2393" s="1" t="s">
        <v>309</v>
      </c>
      <c r="R2393" s="1" t="s">
        <v>17</v>
      </c>
      <c r="S2393">
        <v>325.4907</v>
      </c>
      <c r="T2393" t="str">
        <f>_xlfn.CONCAT(bike_store_customer_order[[#This Row],[first_name]]," ",bike_store_customer_order[[#This Row],[last_name]])</f>
        <v>Glady Wells</v>
      </c>
    </row>
    <row r="2394" spans="1:20" x14ac:dyDescent="0.3">
      <c r="A2394">
        <v>196</v>
      </c>
      <c r="B2394" s="1" t="s">
        <v>3384</v>
      </c>
      <c r="C2394" s="1" t="s">
        <v>2055</v>
      </c>
      <c r="D2394" s="1" t="s">
        <v>3385</v>
      </c>
      <c r="E2394" s="1" t="s">
        <v>136</v>
      </c>
      <c r="F2394" s="1" t="s">
        <v>27</v>
      </c>
      <c r="G2394">
        <v>882</v>
      </c>
      <c r="H2394">
        <v>1</v>
      </c>
      <c r="I2394">
        <v>63</v>
      </c>
      <c r="J2394">
        <v>2</v>
      </c>
      <c r="K2394">
        <v>7.0000000000000007E-2</v>
      </c>
      <c r="L2394" s="1" t="s">
        <v>318</v>
      </c>
      <c r="M2394">
        <v>9</v>
      </c>
      <c r="N2394">
        <v>4</v>
      </c>
      <c r="O2394">
        <v>3499.99</v>
      </c>
      <c r="P2394">
        <v>2017</v>
      </c>
      <c r="Q2394" s="1" t="s">
        <v>309</v>
      </c>
      <c r="R2394" s="1" t="s">
        <v>319</v>
      </c>
      <c r="S2394">
        <v>6509.9813999999988</v>
      </c>
      <c r="T2394" t="str">
        <f>_xlfn.CONCAT(bike_store_customer_order[[#This Row],[first_name]]," ",bike_store_customer_order[[#This Row],[last_name]])</f>
        <v>Edythe Valencia</v>
      </c>
    </row>
    <row r="2395" spans="1:20" x14ac:dyDescent="0.3">
      <c r="A2395">
        <v>1372</v>
      </c>
      <c r="B2395" s="1" t="s">
        <v>2753</v>
      </c>
      <c r="C2395" s="1" t="s">
        <v>1529</v>
      </c>
      <c r="D2395" s="1" t="s">
        <v>2754</v>
      </c>
      <c r="E2395" s="1" t="s">
        <v>121</v>
      </c>
      <c r="F2395" s="1" t="s">
        <v>27</v>
      </c>
      <c r="G2395">
        <v>1083</v>
      </c>
      <c r="H2395">
        <v>3</v>
      </c>
      <c r="I2395">
        <v>61</v>
      </c>
      <c r="J2395">
        <v>1</v>
      </c>
      <c r="K2395">
        <v>7.0000000000000007E-2</v>
      </c>
      <c r="L2395" s="1" t="s">
        <v>352</v>
      </c>
      <c r="M2395">
        <v>9</v>
      </c>
      <c r="N2395">
        <v>5</v>
      </c>
      <c r="O2395">
        <v>4999.99</v>
      </c>
      <c r="P2395">
        <v>2017</v>
      </c>
      <c r="Q2395" s="1" t="s">
        <v>309</v>
      </c>
      <c r="R2395" s="1" t="s">
        <v>204</v>
      </c>
      <c r="S2395">
        <v>4649.9906999999994</v>
      </c>
      <c r="T2395" t="str">
        <f>_xlfn.CONCAT(bike_store_customer_order[[#This Row],[first_name]]," ",bike_store_customer_order[[#This Row],[last_name]])</f>
        <v>Renna Williams</v>
      </c>
    </row>
    <row r="2396" spans="1:20" x14ac:dyDescent="0.3">
      <c r="A2396">
        <v>1390</v>
      </c>
      <c r="B2396" s="1" t="s">
        <v>529</v>
      </c>
      <c r="C2396" s="1" t="s">
        <v>1279</v>
      </c>
      <c r="D2396" s="1" t="s">
        <v>3386</v>
      </c>
      <c r="E2396" s="1" t="s">
        <v>39</v>
      </c>
      <c r="F2396" s="1" t="s">
        <v>27</v>
      </c>
      <c r="G2396">
        <v>960</v>
      </c>
      <c r="H2396">
        <v>4</v>
      </c>
      <c r="I2396">
        <v>83</v>
      </c>
      <c r="J2396">
        <v>2</v>
      </c>
      <c r="K2396">
        <v>0.1</v>
      </c>
      <c r="L2396" s="1" t="s">
        <v>333</v>
      </c>
      <c r="M2396">
        <v>9</v>
      </c>
      <c r="N2396">
        <v>1</v>
      </c>
      <c r="O2396">
        <v>149.99</v>
      </c>
      <c r="P2396">
        <v>2017</v>
      </c>
      <c r="Q2396" s="1" t="s">
        <v>309</v>
      </c>
      <c r="R2396" s="1" t="s">
        <v>17</v>
      </c>
      <c r="S2396">
        <v>269.98200000000003</v>
      </c>
      <c r="T2396" t="str">
        <f>_xlfn.CONCAT(bike_store_customer_order[[#This Row],[first_name]]," ",bike_store_customer_order[[#This Row],[last_name]])</f>
        <v>Genoveva Lloyd</v>
      </c>
    </row>
    <row r="2397" spans="1:20" x14ac:dyDescent="0.3">
      <c r="A2397">
        <v>1391</v>
      </c>
      <c r="B2397" s="1" t="s">
        <v>2755</v>
      </c>
      <c r="C2397" s="1" t="s">
        <v>827</v>
      </c>
      <c r="D2397" s="1" t="s">
        <v>2756</v>
      </c>
      <c r="E2397" s="1" t="s">
        <v>95</v>
      </c>
      <c r="F2397" s="1" t="s">
        <v>27</v>
      </c>
      <c r="G2397">
        <v>659</v>
      </c>
      <c r="H2397">
        <v>4</v>
      </c>
      <c r="I2397">
        <v>61</v>
      </c>
      <c r="J2397">
        <v>2</v>
      </c>
      <c r="K2397">
        <v>7.0000000000000007E-2</v>
      </c>
      <c r="L2397" s="1" t="s">
        <v>352</v>
      </c>
      <c r="M2397">
        <v>9</v>
      </c>
      <c r="N2397">
        <v>5</v>
      </c>
      <c r="O2397">
        <v>4999.99</v>
      </c>
      <c r="P2397">
        <v>2017</v>
      </c>
      <c r="Q2397" s="1" t="s">
        <v>309</v>
      </c>
      <c r="R2397" s="1" t="s">
        <v>204</v>
      </c>
      <c r="S2397">
        <v>9299.9813999999988</v>
      </c>
      <c r="T2397" t="str">
        <f>_xlfn.CONCAT(bike_store_customer_order[[#This Row],[first_name]]," ",bike_store_customer_order[[#This Row],[last_name]])</f>
        <v>Sheryl Chase</v>
      </c>
    </row>
    <row r="2398" spans="1:20" x14ac:dyDescent="0.3">
      <c r="A2398">
        <v>38</v>
      </c>
      <c r="B2398" s="1" t="s">
        <v>2757</v>
      </c>
      <c r="C2398" s="1" t="s">
        <v>1128</v>
      </c>
      <c r="D2398" s="1" t="s">
        <v>2758</v>
      </c>
      <c r="E2398" s="1" t="s">
        <v>259</v>
      </c>
      <c r="F2398" s="1" t="s">
        <v>27</v>
      </c>
      <c r="G2398">
        <v>1525</v>
      </c>
      <c r="H2398">
        <v>3</v>
      </c>
      <c r="I2398">
        <v>193</v>
      </c>
      <c r="J2398">
        <v>1</v>
      </c>
      <c r="K2398">
        <v>7.0000000000000007E-2</v>
      </c>
      <c r="L2398" s="1" t="s">
        <v>385</v>
      </c>
      <c r="M2398">
        <v>9</v>
      </c>
      <c r="N2398">
        <v>5</v>
      </c>
      <c r="O2398">
        <v>2799.99</v>
      </c>
      <c r="P2398">
        <v>2018</v>
      </c>
      <c r="Q2398" s="1" t="s">
        <v>309</v>
      </c>
      <c r="R2398" s="1" t="s">
        <v>204</v>
      </c>
      <c r="S2398">
        <v>2603.9906999999998</v>
      </c>
      <c r="T2398" t="str">
        <f>_xlfn.CONCAT(bike_store_customer_order[[#This Row],[first_name]]," ",bike_store_customer_order[[#This Row],[last_name]])</f>
        <v>Zelma Browning</v>
      </c>
    </row>
    <row r="2399" spans="1:20" x14ac:dyDescent="0.3">
      <c r="A2399">
        <v>888</v>
      </c>
      <c r="B2399" s="1" t="s">
        <v>2920</v>
      </c>
      <c r="C2399" s="1" t="s">
        <v>2921</v>
      </c>
      <c r="D2399" s="1" t="s">
        <v>2922</v>
      </c>
      <c r="E2399" s="1" t="s">
        <v>55</v>
      </c>
      <c r="F2399" s="1" t="s">
        <v>27</v>
      </c>
      <c r="G2399">
        <v>1162</v>
      </c>
      <c r="H2399">
        <v>1</v>
      </c>
      <c r="I2399">
        <v>88</v>
      </c>
      <c r="J2399">
        <v>1</v>
      </c>
      <c r="K2399">
        <v>0.2</v>
      </c>
      <c r="L2399" s="1" t="s">
        <v>332</v>
      </c>
      <c r="M2399">
        <v>9</v>
      </c>
      <c r="N2399">
        <v>1</v>
      </c>
      <c r="O2399">
        <v>189.99</v>
      </c>
      <c r="P2399">
        <v>2017</v>
      </c>
      <c r="Q2399" s="1" t="s">
        <v>309</v>
      </c>
      <c r="R2399" s="1" t="s">
        <v>17</v>
      </c>
      <c r="S2399">
        <v>151.99200000000002</v>
      </c>
      <c r="T2399" t="str">
        <f>_xlfn.CONCAT(bike_store_customer_order[[#This Row],[first_name]]," ",bike_store_customer_order[[#This Row],[last_name]])</f>
        <v>Coleen Navarro</v>
      </c>
    </row>
    <row r="2400" spans="1:20" x14ac:dyDescent="0.3">
      <c r="A2400">
        <v>888</v>
      </c>
      <c r="B2400" s="1" t="s">
        <v>2920</v>
      </c>
      <c r="C2400" s="1" t="s">
        <v>2921</v>
      </c>
      <c r="D2400" s="1" t="s">
        <v>2922</v>
      </c>
      <c r="E2400" s="1" t="s">
        <v>55</v>
      </c>
      <c r="F2400" s="1" t="s">
        <v>27</v>
      </c>
      <c r="G2400">
        <v>1162</v>
      </c>
      <c r="H2400">
        <v>3</v>
      </c>
      <c r="I2400">
        <v>86</v>
      </c>
      <c r="J2400">
        <v>1</v>
      </c>
      <c r="K2400">
        <v>0.1</v>
      </c>
      <c r="L2400" s="1" t="s">
        <v>320</v>
      </c>
      <c r="M2400">
        <v>9</v>
      </c>
      <c r="N2400">
        <v>1</v>
      </c>
      <c r="O2400">
        <v>149.99</v>
      </c>
      <c r="P2400">
        <v>2017</v>
      </c>
      <c r="Q2400" s="1" t="s">
        <v>309</v>
      </c>
      <c r="R2400" s="1" t="s">
        <v>17</v>
      </c>
      <c r="S2400">
        <v>134.99100000000001</v>
      </c>
      <c r="T2400" t="str">
        <f>_xlfn.CONCAT(bike_store_customer_order[[#This Row],[first_name]]," ",bike_store_customer_order[[#This Row],[last_name]])</f>
        <v>Coleen Navarro</v>
      </c>
    </row>
    <row r="2401" spans="1:20" x14ac:dyDescent="0.3">
      <c r="A2401">
        <v>7</v>
      </c>
      <c r="B2401" s="1" t="s">
        <v>882</v>
      </c>
      <c r="C2401" s="1" t="s">
        <v>977</v>
      </c>
      <c r="D2401" s="1" t="s">
        <v>2255</v>
      </c>
      <c r="E2401" s="1" t="s">
        <v>51</v>
      </c>
      <c r="F2401" s="1" t="s">
        <v>27</v>
      </c>
      <c r="G2401">
        <v>1532</v>
      </c>
      <c r="H2401">
        <v>1</v>
      </c>
      <c r="I2401">
        <v>209</v>
      </c>
      <c r="J2401">
        <v>2</v>
      </c>
      <c r="K2401">
        <v>7.0000000000000007E-2</v>
      </c>
      <c r="L2401" s="1" t="s">
        <v>358</v>
      </c>
      <c r="M2401">
        <v>9</v>
      </c>
      <c r="N2401">
        <v>4</v>
      </c>
      <c r="O2401">
        <v>2999.99</v>
      </c>
      <c r="P2401">
        <v>2018</v>
      </c>
      <c r="Q2401" s="1" t="s">
        <v>309</v>
      </c>
      <c r="R2401" s="1" t="s">
        <v>319</v>
      </c>
      <c r="S2401">
        <v>5579.9813999999997</v>
      </c>
      <c r="T2401" t="str">
        <f>_xlfn.CONCAT(bike_store_customer_order[[#This Row],[first_name]]," ",bike_store_customer_order[[#This Row],[last_name]])</f>
        <v>Latasha Hays</v>
      </c>
    </row>
    <row r="2402" spans="1:20" x14ac:dyDescent="0.3">
      <c r="A2402">
        <v>7</v>
      </c>
      <c r="B2402" s="1" t="s">
        <v>882</v>
      </c>
      <c r="C2402" s="1" t="s">
        <v>977</v>
      </c>
      <c r="D2402" s="1" t="s">
        <v>2255</v>
      </c>
      <c r="E2402" s="1" t="s">
        <v>51</v>
      </c>
      <c r="F2402" s="1" t="s">
        <v>27</v>
      </c>
      <c r="G2402">
        <v>1604</v>
      </c>
      <c r="H2402">
        <v>1</v>
      </c>
      <c r="I2402">
        <v>271</v>
      </c>
      <c r="J2402">
        <v>1</v>
      </c>
      <c r="K2402">
        <v>0.1</v>
      </c>
      <c r="L2402" s="1" t="s">
        <v>361</v>
      </c>
      <c r="M2402">
        <v>9</v>
      </c>
      <c r="N2402">
        <v>1</v>
      </c>
      <c r="O2402">
        <v>209.99</v>
      </c>
      <c r="P2402">
        <v>2018</v>
      </c>
      <c r="Q2402" s="1" t="s">
        <v>309</v>
      </c>
      <c r="R2402" s="1" t="s">
        <v>17</v>
      </c>
      <c r="S2402">
        <v>188.99100000000001</v>
      </c>
      <c r="T2402" t="str">
        <f>_xlfn.CONCAT(bike_store_customer_order[[#This Row],[first_name]]," ",bike_store_customer_order[[#This Row],[last_name]])</f>
        <v>Latasha Hays</v>
      </c>
    </row>
    <row r="2403" spans="1:20" x14ac:dyDescent="0.3">
      <c r="A2403">
        <v>234</v>
      </c>
      <c r="B2403" s="1" t="s">
        <v>1999</v>
      </c>
      <c r="C2403" s="1" t="s">
        <v>848</v>
      </c>
      <c r="D2403" s="1" t="s">
        <v>2000</v>
      </c>
      <c r="E2403" s="1" t="s">
        <v>240</v>
      </c>
      <c r="F2403" s="1" t="s">
        <v>27</v>
      </c>
      <c r="G2403">
        <v>806</v>
      </c>
      <c r="H2403">
        <v>5</v>
      </c>
      <c r="I2403">
        <v>91</v>
      </c>
      <c r="J2403">
        <v>2</v>
      </c>
      <c r="K2403">
        <v>7.0000000000000007E-2</v>
      </c>
      <c r="L2403" s="1" t="s">
        <v>337</v>
      </c>
      <c r="M2403">
        <v>9</v>
      </c>
      <c r="N2403">
        <v>1</v>
      </c>
      <c r="O2403">
        <v>349.99</v>
      </c>
      <c r="P2403">
        <v>2017</v>
      </c>
      <c r="Q2403" s="1" t="s">
        <v>309</v>
      </c>
      <c r="R2403" s="1" t="s">
        <v>17</v>
      </c>
      <c r="S2403">
        <v>650.98140000000001</v>
      </c>
      <c r="T2403" t="str">
        <f>_xlfn.CONCAT(bike_store_customer_order[[#This Row],[first_name]]," ",bike_store_customer_order[[#This Row],[last_name]])</f>
        <v>Winfred Harris</v>
      </c>
    </row>
    <row r="2404" spans="1:20" x14ac:dyDescent="0.3">
      <c r="A2404">
        <v>263</v>
      </c>
      <c r="B2404" s="1" t="s">
        <v>2763</v>
      </c>
      <c r="C2404" s="1" t="s">
        <v>2764</v>
      </c>
      <c r="D2404" s="1" t="s">
        <v>2765</v>
      </c>
      <c r="E2404" s="1" t="s">
        <v>264</v>
      </c>
      <c r="F2404" s="1" t="s">
        <v>27</v>
      </c>
      <c r="G2404">
        <v>1438</v>
      </c>
      <c r="H2404">
        <v>5</v>
      </c>
      <c r="I2404">
        <v>190</v>
      </c>
      <c r="J2404">
        <v>2</v>
      </c>
      <c r="K2404">
        <v>7.0000000000000007E-2</v>
      </c>
      <c r="L2404" s="1" t="s">
        <v>323</v>
      </c>
      <c r="M2404">
        <v>9</v>
      </c>
      <c r="N2404">
        <v>5</v>
      </c>
      <c r="O2404">
        <v>2799.99</v>
      </c>
      <c r="P2404">
        <v>2018</v>
      </c>
      <c r="Q2404" s="1" t="s">
        <v>309</v>
      </c>
      <c r="R2404" s="1" t="s">
        <v>204</v>
      </c>
      <c r="S2404">
        <v>5207.9813999999997</v>
      </c>
      <c r="T2404" t="str">
        <f>_xlfn.CONCAT(bike_store_customer_order[[#This Row],[first_name]]," ",bike_store_customer_order[[#This Row],[last_name]])</f>
        <v>Dortha Jarvis</v>
      </c>
    </row>
    <row r="2405" spans="1:20" x14ac:dyDescent="0.3">
      <c r="A2405">
        <v>73</v>
      </c>
      <c r="B2405" s="1" t="s">
        <v>3387</v>
      </c>
      <c r="C2405" s="1" t="s">
        <v>3279</v>
      </c>
      <c r="D2405" s="1" t="s">
        <v>3388</v>
      </c>
      <c r="E2405" s="1" t="s">
        <v>140</v>
      </c>
      <c r="F2405" s="1" t="s">
        <v>27</v>
      </c>
      <c r="G2405">
        <v>1552</v>
      </c>
      <c r="H2405">
        <v>1</v>
      </c>
      <c r="I2405">
        <v>197</v>
      </c>
      <c r="J2405">
        <v>1</v>
      </c>
      <c r="K2405">
        <v>0.1</v>
      </c>
      <c r="L2405" s="1" t="s">
        <v>364</v>
      </c>
      <c r="M2405">
        <v>9</v>
      </c>
      <c r="N2405">
        <v>5</v>
      </c>
      <c r="O2405">
        <v>2299.9899999999998</v>
      </c>
      <c r="P2405">
        <v>2018</v>
      </c>
      <c r="Q2405" s="1" t="s">
        <v>309</v>
      </c>
      <c r="R2405" s="1" t="s">
        <v>204</v>
      </c>
      <c r="S2405">
        <v>2069.991</v>
      </c>
      <c r="T2405" t="str">
        <f>_xlfn.CONCAT(bike_store_customer_order[[#This Row],[first_name]]," ",bike_store_customer_order[[#This Row],[last_name]])</f>
        <v>Melanie Hayes</v>
      </c>
    </row>
    <row r="2406" spans="1:20" x14ac:dyDescent="0.3">
      <c r="A2406">
        <v>1187</v>
      </c>
      <c r="B2406" s="1" t="s">
        <v>2776</v>
      </c>
      <c r="C2406" s="1" t="s">
        <v>2777</v>
      </c>
      <c r="D2406" s="1" t="s">
        <v>2778</v>
      </c>
      <c r="E2406" s="1" t="s">
        <v>191</v>
      </c>
      <c r="F2406" s="1" t="s">
        <v>27</v>
      </c>
      <c r="G2406">
        <v>1392</v>
      </c>
      <c r="H2406">
        <v>1</v>
      </c>
      <c r="I2406">
        <v>87</v>
      </c>
      <c r="J2406">
        <v>2</v>
      </c>
      <c r="K2406">
        <v>0.2</v>
      </c>
      <c r="L2406" s="1" t="s">
        <v>366</v>
      </c>
      <c r="M2406">
        <v>9</v>
      </c>
      <c r="N2406">
        <v>1</v>
      </c>
      <c r="O2406">
        <v>189.99</v>
      </c>
      <c r="P2406">
        <v>2017</v>
      </c>
      <c r="Q2406" s="1" t="s">
        <v>309</v>
      </c>
      <c r="R2406" s="1" t="s">
        <v>17</v>
      </c>
      <c r="S2406">
        <v>303.98400000000004</v>
      </c>
      <c r="T2406" t="str">
        <f>_xlfn.CONCAT(bike_store_customer_order[[#This Row],[first_name]]," ",bike_store_customer_order[[#This Row],[last_name]])</f>
        <v>Kenyetta Mason</v>
      </c>
    </row>
    <row r="2407" spans="1:20" x14ac:dyDescent="0.3">
      <c r="A2407">
        <v>1084</v>
      </c>
      <c r="B2407" s="1" t="s">
        <v>2001</v>
      </c>
      <c r="C2407" s="1" t="s">
        <v>925</v>
      </c>
      <c r="D2407" s="1" t="s">
        <v>2002</v>
      </c>
      <c r="E2407" s="1" t="s">
        <v>138</v>
      </c>
      <c r="F2407" s="1" t="s">
        <v>27</v>
      </c>
      <c r="G2407">
        <v>1361</v>
      </c>
      <c r="H2407">
        <v>2</v>
      </c>
      <c r="I2407">
        <v>153</v>
      </c>
      <c r="J2407">
        <v>1</v>
      </c>
      <c r="K2407">
        <v>0.05</v>
      </c>
      <c r="L2407" s="1" t="s">
        <v>432</v>
      </c>
      <c r="M2407">
        <v>9</v>
      </c>
      <c r="N2407">
        <v>7</v>
      </c>
      <c r="O2407">
        <v>4999.99</v>
      </c>
      <c r="P2407">
        <v>2018</v>
      </c>
      <c r="Q2407" s="1" t="s">
        <v>309</v>
      </c>
      <c r="R2407" s="1" t="s">
        <v>317</v>
      </c>
      <c r="S2407">
        <v>4749.9904999999999</v>
      </c>
      <c r="T2407" t="str">
        <f>_xlfn.CONCAT(bike_store_customer_order[[#This Row],[first_name]]," ",bike_store_customer_order[[#This Row],[last_name]])</f>
        <v>Regine Odom</v>
      </c>
    </row>
    <row r="2408" spans="1:20" x14ac:dyDescent="0.3">
      <c r="A2408">
        <v>1279</v>
      </c>
      <c r="B2408" s="1" t="s">
        <v>3389</v>
      </c>
      <c r="C2408" s="1" t="s">
        <v>742</v>
      </c>
      <c r="D2408" s="1" t="s">
        <v>3390</v>
      </c>
      <c r="E2408" s="1" t="s">
        <v>91</v>
      </c>
      <c r="F2408" s="1" t="s">
        <v>27</v>
      </c>
      <c r="G2408">
        <v>1464</v>
      </c>
      <c r="H2408">
        <v>3</v>
      </c>
      <c r="I2408">
        <v>165</v>
      </c>
      <c r="J2408">
        <v>2</v>
      </c>
      <c r="K2408">
        <v>0.2</v>
      </c>
      <c r="L2408" s="1" t="s">
        <v>336</v>
      </c>
      <c r="M2408">
        <v>9</v>
      </c>
      <c r="N2408">
        <v>7</v>
      </c>
      <c r="O2408">
        <v>2499.9899999999998</v>
      </c>
      <c r="P2408">
        <v>2018</v>
      </c>
      <c r="Q2408" s="1" t="s">
        <v>309</v>
      </c>
      <c r="R2408" s="1" t="s">
        <v>317</v>
      </c>
      <c r="S2408">
        <v>3999.9839999999999</v>
      </c>
      <c r="T2408" t="str">
        <f>_xlfn.CONCAT(bike_store_customer_order[[#This Row],[first_name]]," ",bike_store_customer_order[[#This Row],[last_name]])</f>
        <v>Stan Saunders</v>
      </c>
    </row>
    <row r="2409" spans="1:20" x14ac:dyDescent="0.3">
      <c r="A2409">
        <v>1279</v>
      </c>
      <c r="B2409" s="1" t="s">
        <v>3389</v>
      </c>
      <c r="C2409" s="1" t="s">
        <v>742</v>
      </c>
      <c r="D2409" s="1" t="s">
        <v>3390</v>
      </c>
      <c r="E2409" s="1" t="s">
        <v>91</v>
      </c>
      <c r="F2409" s="1" t="s">
        <v>27</v>
      </c>
      <c r="G2409">
        <v>1464</v>
      </c>
      <c r="H2409">
        <v>4</v>
      </c>
      <c r="I2409">
        <v>151</v>
      </c>
      <c r="J2409">
        <v>2</v>
      </c>
      <c r="K2409">
        <v>0.05</v>
      </c>
      <c r="L2409" s="1" t="s">
        <v>392</v>
      </c>
      <c r="M2409">
        <v>9</v>
      </c>
      <c r="N2409">
        <v>7</v>
      </c>
      <c r="O2409">
        <v>1549.99</v>
      </c>
      <c r="P2409">
        <v>2018</v>
      </c>
      <c r="Q2409" s="1" t="s">
        <v>309</v>
      </c>
      <c r="R2409" s="1" t="s">
        <v>317</v>
      </c>
      <c r="S2409">
        <v>2944.9809999999998</v>
      </c>
      <c r="T2409" t="str">
        <f>_xlfn.CONCAT(bike_store_customer_order[[#This Row],[first_name]]," ",bike_store_customer_order[[#This Row],[last_name]])</f>
        <v>Stan Saunders</v>
      </c>
    </row>
    <row r="2410" spans="1:20" x14ac:dyDescent="0.3">
      <c r="A2410">
        <v>464</v>
      </c>
      <c r="B2410" s="1" t="s">
        <v>3244</v>
      </c>
      <c r="C2410" s="1" t="s">
        <v>2286</v>
      </c>
      <c r="D2410" s="1" t="s">
        <v>3245</v>
      </c>
      <c r="E2410" s="1" t="s">
        <v>110</v>
      </c>
      <c r="F2410" s="1" t="s">
        <v>27</v>
      </c>
      <c r="G2410">
        <v>1349</v>
      </c>
      <c r="H2410">
        <v>4</v>
      </c>
      <c r="I2410">
        <v>184</v>
      </c>
      <c r="J2410">
        <v>1</v>
      </c>
      <c r="K2410">
        <v>0.2</v>
      </c>
      <c r="L2410" s="1" t="s">
        <v>429</v>
      </c>
      <c r="M2410">
        <v>9</v>
      </c>
      <c r="N2410">
        <v>7</v>
      </c>
      <c r="O2410">
        <v>3499.99</v>
      </c>
      <c r="P2410">
        <v>2018</v>
      </c>
      <c r="Q2410" s="1" t="s">
        <v>309</v>
      </c>
      <c r="R2410" s="1" t="s">
        <v>317</v>
      </c>
      <c r="S2410">
        <v>2799.9920000000002</v>
      </c>
      <c r="T2410" t="str">
        <f>_xlfn.CONCAT(bike_store_customer_order[[#This Row],[first_name]]," ",bike_store_customer_order[[#This Row],[last_name]])</f>
        <v>Bess Mcbride</v>
      </c>
    </row>
    <row r="2411" spans="1:20" x14ac:dyDescent="0.3">
      <c r="A2411">
        <v>905</v>
      </c>
      <c r="B2411" s="1" t="s">
        <v>3391</v>
      </c>
      <c r="C2411" s="1" t="s">
        <v>2556</v>
      </c>
      <c r="D2411" s="1" t="s">
        <v>3392</v>
      </c>
      <c r="E2411" s="1" t="s">
        <v>60</v>
      </c>
      <c r="F2411" s="1" t="s">
        <v>27</v>
      </c>
      <c r="G2411">
        <v>1338</v>
      </c>
      <c r="H2411">
        <v>1</v>
      </c>
      <c r="I2411">
        <v>169</v>
      </c>
      <c r="J2411">
        <v>2</v>
      </c>
      <c r="K2411">
        <v>7.0000000000000007E-2</v>
      </c>
      <c r="L2411" s="1" t="s">
        <v>426</v>
      </c>
      <c r="M2411">
        <v>9</v>
      </c>
      <c r="N2411">
        <v>7</v>
      </c>
      <c r="O2411">
        <v>6499.99</v>
      </c>
      <c r="P2411">
        <v>2018</v>
      </c>
      <c r="Q2411" s="1" t="s">
        <v>309</v>
      </c>
      <c r="R2411" s="1" t="s">
        <v>317</v>
      </c>
      <c r="S2411">
        <v>12089.981399999999</v>
      </c>
      <c r="T2411" t="str">
        <f>_xlfn.CONCAT(bike_store_customer_order[[#This Row],[first_name]]," ",bike_store_customer_order[[#This Row],[last_name]])</f>
        <v>Hae Ramirez</v>
      </c>
    </row>
    <row r="2412" spans="1:20" x14ac:dyDescent="0.3">
      <c r="A2412">
        <v>594</v>
      </c>
      <c r="B2412" s="1" t="s">
        <v>1465</v>
      </c>
      <c r="C2412" s="1" t="s">
        <v>1466</v>
      </c>
      <c r="D2412" s="1" t="s">
        <v>1467</v>
      </c>
      <c r="E2412" s="1" t="s">
        <v>99</v>
      </c>
      <c r="F2412" s="1" t="s">
        <v>27</v>
      </c>
      <c r="G2412">
        <v>1343</v>
      </c>
      <c r="H2412">
        <v>3</v>
      </c>
      <c r="I2412">
        <v>184</v>
      </c>
      <c r="J2412">
        <v>2</v>
      </c>
      <c r="K2412">
        <v>0.2</v>
      </c>
      <c r="L2412" s="1" t="s">
        <v>429</v>
      </c>
      <c r="M2412">
        <v>9</v>
      </c>
      <c r="N2412">
        <v>7</v>
      </c>
      <c r="O2412">
        <v>3499.99</v>
      </c>
      <c r="P2412">
        <v>2018</v>
      </c>
      <c r="Q2412" s="1" t="s">
        <v>309</v>
      </c>
      <c r="R2412" s="1" t="s">
        <v>317</v>
      </c>
      <c r="S2412">
        <v>5599.9840000000004</v>
      </c>
      <c r="T2412" t="str">
        <f>_xlfn.CONCAT(bike_store_customer_order[[#This Row],[first_name]]," ",bike_store_customer_order[[#This Row],[last_name]])</f>
        <v>Deanne Parsons</v>
      </c>
    </row>
    <row r="2413" spans="1:20" x14ac:dyDescent="0.3">
      <c r="A2413">
        <v>126</v>
      </c>
      <c r="B2413" s="1" t="s">
        <v>2588</v>
      </c>
      <c r="C2413" s="1" t="s">
        <v>682</v>
      </c>
      <c r="D2413" s="1" t="s">
        <v>2589</v>
      </c>
      <c r="E2413" s="1" t="s">
        <v>68</v>
      </c>
      <c r="F2413" s="1" t="s">
        <v>27</v>
      </c>
      <c r="G2413">
        <v>1425</v>
      </c>
      <c r="H2413">
        <v>5</v>
      </c>
      <c r="I2413">
        <v>145</v>
      </c>
      <c r="J2413">
        <v>2</v>
      </c>
      <c r="K2413">
        <v>7.0000000000000007E-2</v>
      </c>
      <c r="L2413" s="1" t="s">
        <v>343</v>
      </c>
      <c r="M2413">
        <v>9</v>
      </c>
      <c r="N2413">
        <v>7</v>
      </c>
      <c r="O2413">
        <v>1799.99</v>
      </c>
      <c r="P2413">
        <v>2018</v>
      </c>
      <c r="Q2413" s="1" t="s">
        <v>309</v>
      </c>
      <c r="R2413" s="1" t="s">
        <v>317</v>
      </c>
      <c r="S2413">
        <v>3347.9813999999997</v>
      </c>
      <c r="T2413" t="str">
        <f>_xlfn.CONCAT(bike_store_customer_order[[#This Row],[first_name]]," ",bike_store_customer_order[[#This Row],[last_name]])</f>
        <v>Lavina Dejesus</v>
      </c>
    </row>
    <row r="2414" spans="1:20" x14ac:dyDescent="0.3">
      <c r="A2414">
        <v>122</v>
      </c>
      <c r="B2414" s="1" t="s">
        <v>3393</v>
      </c>
      <c r="C2414" s="1" t="s">
        <v>1447</v>
      </c>
      <c r="D2414" s="1" t="s">
        <v>3394</v>
      </c>
      <c r="E2414" s="1" t="s">
        <v>161</v>
      </c>
      <c r="F2414" s="1" t="s">
        <v>27</v>
      </c>
      <c r="G2414">
        <v>1364</v>
      </c>
      <c r="H2414">
        <v>2</v>
      </c>
      <c r="I2414">
        <v>155</v>
      </c>
      <c r="J2414">
        <v>2</v>
      </c>
      <c r="K2414">
        <v>0.1</v>
      </c>
      <c r="L2414" s="1" t="s">
        <v>428</v>
      </c>
      <c r="M2414">
        <v>9</v>
      </c>
      <c r="N2414">
        <v>7</v>
      </c>
      <c r="O2414">
        <v>11999.99</v>
      </c>
      <c r="P2414">
        <v>2018</v>
      </c>
      <c r="Q2414" s="1" t="s">
        <v>309</v>
      </c>
      <c r="R2414" s="1" t="s">
        <v>317</v>
      </c>
      <c r="S2414">
        <v>21599.982</v>
      </c>
      <c r="T2414" t="str">
        <f>_xlfn.CONCAT(bike_store_customer_order[[#This Row],[first_name]]," ",bike_store_customer_order[[#This Row],[last_name]])</f>
        <v>Shena Carter</v>
      </c>
    </row>
    <row r="2415" spans="1:20" x14ac:dyDescent="0.3">
      <c r="A2415">
        <v>122</v>
      </c>
      <c r="B2415" s="1" t="s">
        <v>3393</v>
      </c>
      <c r="C2415" s="1" t="s">
        <v>1447</v>
      </c>
      <c r="D2415" s="1" t="s">
        <v>3394</v>
      </c>
      <c r="E2415" s="1" t="s">
        <v>161</v>
      </c>
      <c r="F2415" s="1" t="s">
        <v>27</v>
      </c>
      <c r="G2415">
        <v>1364</v>
      </c>
      <c r="H2415">
        <v>3</v>
      </c>
      <c r="I2415">
        <v>152</v>
      </c>
      <c r="J2415">
        <v>1</v>
      </c>
      <c r="K2415">
        <v>0.1</v>
      </c>
      <c r="L2415" s="1" t="s">
        <v>433</v>
      </c>
      <c r="M2415">
        <v>9</v>
      </c>
      <c r="N2415">
        <v>7</v>
      </c>
      <c r="O2415">
        <v>2499.9899999999998</v>
      </c>
      <c r="P2415">
        <v>2018</v>
      </c>
      <c r="Q2415" s="1" t="s">
        <v>309</v>
      </c>
      <c r="R2415" s="1" t="s">
        <v>317</v>
      </c>
      <c r="S2415">
        <v>2249.991</v>
      </c>
      <c r="T2415" t="str">
        <f>_xlfn.CONCAT(bike_store_customer_order[[#This Row],[first_name]]," ",bike_store_customer_order[[#This Row],[last_name]])</f>
        <v>Shena Carter</v>
      </c>
    </row>
    <row r="2416" spans="1:20" x14ac:dyDescent="0.3">
      <c r="A2416">
        <v>256</v>
      </c>
      <c r="B2416" s="1" t="s">
        <v>1777</v>
      </c>
      <c r="C2416" s="1" t="s">
        <v>1036</v>
      </c>
      <c r="D2416" s="1" t="s">
        <v>1778</v>
      </c>
      <c r="E2416" s="1" t="s">
        <v>64</v>
      </c>
      <c r="F2416" s="1" t="s">
        <v>27</v>
      </c>
      <c r="G2416">
        <v>1332</v>
      </c>
      <c r="H2416">
        <v>3</v>
      </c>
      <c r="I2416">
        <v>179</v>
      </c>
      <c r="J2416">
        <v>2</v>
      </c>
      <c r="K2416">
        <v>7.0000000000000007E-2</v>
      </c>
      <c r="L2416" s="1" t="s">
        <v>397</v>
      </c>
      <c r="M2416">
        <v>9</v>
      </c>
      <c r="N2416">
        <v>7</v>
      </c>
      <c r="O2416">
        <v>919.99</v>
      </c>
      <c r="P2416">
        <v>2018</v>
      </c>
      <c r="Q2416" s="1" t="s">
        <v>309</v>
      </c>
      <c r="R2416" s="1" t="s">
        <v>317</v>
      </c>
      <c r="S2416">
        <v>1711.1813999999999</v>
      </c>
      <c r="T2416" t="str">
        <f>_xlfn.CONCAT(bike_store_customer_order[[#This Row],[first_name]]," ",bike_store_customer_order[[#This Row],[last_name]])</f>
        <v>Erma Salinas</v>
      </c>
    </row>
    <row r="2417" spans="1:20" x14ac:dyDescent="0.3">
      <c r="A2417">
        <v>1122</v>
      </c>
      <c r="B2417" s="1" t="s">
        <v>1779</v>
      </c>
      <c r="C2417" s="1" t="s">
        <v>753</v>
      </c>
      <c r="D2417" s="1" t="s">
        <v>1780</v>
      </c>
      <c r="E2417" s="1" t="s">
        <v>152</v>
      </c>
      <c r="F2417" s="1" t="s">
        <v>27</v>
      </c>
      <c r="G2417">
        <v>1331</v>
      </c>
      <c r="H2417">
        <v>3</v>
      </c>
      <c r="I2417">
        <v>145</v>
      </c>
      <c r="J2417">
        <v>2</v>
      </c>
      <c r="K2417">
        <v>0.1</v>
      </c>
      <c r="L2417" s="1" t="s">
        <v>343</v>
      </c>
      <c r="M2417">
        <v>9</v>
      </c>
      <c r="N2417">
        <v>7</v>
      </c>
      <c r="O2417">
        <v>1799.99</v>
      </c>
      <c r="P2417">
        <v>2018</v>
      </c>
      <c r="Q2417" s="1" t="s">
        <v>309</v>
      </c>
      <c r="R2417" s="1" t="s">
        <v>317</v>
      </c>
      <c r="S2417">
        <v>3239.982</v>
      </c>
      <c r="T2417" t="str">
        <f>_xlfn.CONCAT(bike_store_customer_order[[#This Row],[first_name]]," ",bike_store_customer_order[[#This Row],[last_name]])</f>
        <v>Cicely Deleon</v>
      </c>
    </row>
    <row r="2418" spans="1:20" x14ac:dyDescent="0.3">
      <c r="A2418">
        <v>856</v>
      </c>
      <c r="B2418" s="1" t="s">
        <v>3395</v>
      </c>
      <c r="C2418" s="1" t="s">
        <v>1515</v>
      </c>
      <c r="D2418" s="1" t="s">
        <v>3396</v>
      </c>
      <c r="E2418" s="1" t="s">
        <v>83</v>
      </c>
      <c r="F2418" s="1" t="s">
        <v>27</v>
      </c>
      <c r="G2418">
        <v>1396</v>
      </c>
      <c r="H2418">
        <v>2</v>
      </c>
      <c r="I2418">
        <v>181</v>
      </c>
      <c r="J2418">
        <v>1</v>
      </c>
      <c r="K2418">
        <v>0.2</v>
      </c>
      <c r="L2418" s="1" t="s">
        <v>391</v>
      </c>
      <c r="M2418">
        <v>9</v>
      </c>
      <c r="N2418">
        <v>7</v>
      </c>
      <c r="O2418">
        <v>2199.9899999999998</v>
      </c>
      <c r="P2418">
        <v>2018</v>
      </c>
      <c r="Q2418" s="1" t="s">
        <v>309</v>
      </c>
      <c r="R2418" s="1" t="s">
        <v>317</v>
      </c>
      <c r="S2418">
        <v>1759.992</v>
      </c>
      <c r="T2418" t="str">
        <f>_xlfn.CONCAT(bike_store_customer_order[[#This Row],[first_name]]," ",bike_store_customer_order[[#This Row],[last_name]])</f>
        <v>Lara Guy</v>
      </c>
    </row>
    <row r="2419" spans="1:20" x14ac:dyDescent="0.3">
      <c r="A2419">
        <v>440</v>
      </c>
      <c r="B2419" s="1" t="s">
        <v>3034</v>
      </c>
      <c r="C2419" s="1" t="s">
        <v>1770</v>
      </c>
      <c r="D2419" s="1" t="s">
        <v>3397</v>
      </c>
      <c r="E2419" s="1" t="s">
        <v>34</v>
      </c>
      <c r="F2419" s="1" t="s">
        <v>27</v>
      </c>
      <c r="G2419">
        <v>1357</v>
      </c>
      <c r="H2419">
        <v>1</v>
      </c>
      <c r="I2419">
        <v>145</v>
      </c>
      <c r="J2419">
        <v>2</v>
      </c>
      <c r="K2419">
        <v>0.2</v>
      </c>
      <c r="L2419" s="1" t="s">
        <v>343</v>
      </c>
      <c r="M2419">
        <v>9</v>
      </c>
      <c r="N2419">
        <v>7</v>
      </c>
      <c r="O2419">
        <v>1799.99</v>
      </c>
      <c r="P2419">
        <v>2018</v>
      </c>
      <c r="Q2419" s="1" t="s">
        <v>309</v>
      </c>
      <c r="R2419" s="1" t="s">
        <v>317</v>
      </c>
      <c r="S2419">
        <v>2879.9840000000004</v>
      </c>
      <c r="T2419" t="str">
        <f>_xlfn.CONCAT(bike_store_customer_order[[#This Row],[first_name]]," ",bike_store_customer_order[[#This Row],[last_name]])</f>
        <v>Yevette Todd</v>
      </c>
    </row>
    <row r="2420" spans="1:20" x14ac:dyDescent="0.3">
      <c r="A2420">
        <v>65</v>
      </c>
      <c r="B2420" s="1" t="s">
        <v>1790</v>
      </c>
      <c r="C2420" s="1" t="s">
        <v>1505</v>
      </c>
      <c r="D2420" s="1" t="s">
        <v>1791</v>
      </c>
      <c r="E2420" s="1" t="s">
        <v>57</v>
      </c>
      <c r="F2420" s="1" t="s">
        <v>27</v>
      </c>
      <c r="G2420">
        <v>1561</v>
      </c>
      <c r="H2420">
        <v>1</v>
      </c>
      <c r="I2420">
        <v>181</v>
      </c>
      <c r="J2420">
        <v>2</v>
      </c>
      <c r="K2420">
        <v>7.0000000000000007E-2</v>
      </c>
      <c r="L2420" s="1" t="s">
        <v>391</v>
      </c>
      <c r="M2420">
        <v>9</v>
      </c>
      <c r="N2420">
        <v>7</v>
      </c>
      <c r="O2420">
        <v>2199.9899999999998</v>
      </c>
      <c r="P2420">
        <v>2018</v>
      </c>
      <c r="Q2420" s="1" t="s">
        <v>309</v>
      </c>
      <c r="R2420" s="1" t="s">
        <v>317</v>
      </c>
      <c r="S2420">
        <v>4091.9813999999992</v>
      </c>
      <c r="T2420" t="str">
        <f>_xlfn.CONCAT(bike_store_customer_order[[#This Row],[first_name]]," ",bike_store_customer_order[[#This Row],[last_name]])</f>
        <v>Kanesha Vega</v>
      </c>
    </row>
    <row r="2421" spans="1:20" x14ac:dyDescent="0.3">
      <c r="A2421">
        <v>972</v>
      </c>
      <c r="B2421" s="1" t="s">
        <v>1798</v>
      </c>
      <c r="C2421" s="1" t="s">
        <v>1799</v>
      </c>
      <c r="D2421" s="1" t="s">
        <v>1800</v>
      </c>
      <c r="E2421" s="1" t="s">
        <v>142</v>
      </c>
      <c r="F2421" s="1" t="s">
        <v>27</v>
      </c>
      <c r="G2421">
        <v>1443</v>
      </c>
      <c r="H2421">
        <v>1</v>
      </c>
      <c r="I2421">
        <v>160</v>
      </c>
      <c r="J2421">
        <v>1</v>
      </c>
      <c r="K2421">
        <v>7.0000000000000007E-2</v>
      </c>
      <c r="L2421" s="1" t="s">
        <v>393</v>
      </c>
      <c r="M2421">
        <v>9</v>
      </c>
      <c r="N2421">
        <v>7</v>
      </c>
      <c r="O2421">
        <v>4499.99</v>
      </c>
      <c r="P2421">
        <v>2018</v>
      </c>
      <c r="Q2421" s="1" t="s">
        <v>309</v>
      </c>
      <c r="R2421" s="1" t="s">
        <v>317</v>
      </c>
      <c r="S2421">
        <v>4184.9906999999994</v>
      </c>
      <c r="T2421" t="str">
        <f>_xlfn.CONCAT(bike_store_customer_order[[#This Row],[first_name]]," ",bike_store_customer_order[[#This Row],[last_name]])</f>
        <v>Damian Mills</v>
      </c>
    </row>
    <row r="2422" spans="1:20" x14ac:dyDescent="0.3">
      <c r="A2422">
        <v>25</v>
      </c>
      <c r="B2422" s="1" t="s">
        <v>1801</v>
      </c>
      <c r="C2422" s="1" t="s">
        <v>1802</v>
      </c>
      <c r="D2422" s="1" t="s">
        <v>1803</v>
      </c>
      <c r="E2422" s="1" t="s">
        <v>62</v>
      </c>
      <c r="F2422" s="1" t="s">
        <v>27</v>
      </c>
      <c r="G2422">
        <v>1511</v>
      </c>
      <c r="H2422">
        <v>1</v>
      </c>
      <c r="I2422">
        <v>144</v>
      </c>
      <c r="J2422">
        <v>2</v>
      </c>
      <c r="K2422">
        <v>0.2</v>
      </c>
      <c r="L2422" s="1" t="s">
        <v>427</v>
      </c>
      <c r="M2422">
        <v>9</v>
      </c>
      <c r="N2422">
        <v>7</v>
      </c>
      <c r="O2422">
        <v>1549.99</v>
      </c>
      <c r="P2422">
        <v>2018</v>
      </c>
      <c r="Q2422" s="1" t="s">
        <v>309</v>
      </c>
      <c r="R2422" s="1" t="s">
        <v>317</v>
      </c>
      <c r="S2422">
        <v>2479.9840000000004</v>
      </c>
      <c r="T2422" t="str">
        <f>_xlfn.CONCAT(bike_store_customer_order[[#This Row],[first_name]]," ",bike_store_customer_order[[#This Row],[last_name]])</f>
        <v>Regenia Vaughan</v>
      </c>
    </row>
    <row r="2423" spans="1:20" x14ac:dyDescent="0.3">
      <c r="A2423">
        <v>9</v>
      </c>
      <c r="B2423" s="1" t="s">
        <v>529</v>
      </c>
      <c r="C2423" s="1" t="s">
        <v>49</v>
      </c>
      <c r="D2423" s="1" t="s">
        <v>1807</v>
      </c>
      <c r="E2423" s="1" t="s">
        <v>70</v>
      </c>
      <c r="F2423" s="1" t="s">
        <v>27</v>
      </c>
      <c r="G2423">
        <v>1593</v>
      </c>
      <c r="H2423">
        <v>5</v>
      </c>
      <c r="I2423">
        <v>169</v>
      </c>
      <c r="J2423">
        <v>2</v>
      </c>
      <c r="K2423">
        <v>7.0000000000000007E-2</v>
      </c>
      <c r="L2423" s="1" t="s">
        <v>426</v>
      </c>
      <c r="M2423">
        <v>9</v>
      </c>
      <c r="N2423">
        <v>7</v>
      </c>
      <c r="O2423">
        <v>6499.99</v>
      </c>
      <c r="P2423">
        <v>2018</v>
      </c>
      <c r="Q2423" s="1" t="s">
        <v>309</v>
      </c>
      <c r="R2423" s="1" t="s">
        <v>317</v>
      </c>
      <c r="S2423">
        <v>12089.981399999999</v>
      </c>
      <c r="T2423" t="str">
        <f>_xlfn.CONCAT(bike_store_customer_order[[#This Row],[first_name]]," ",bike_store_customer_order[[#This Row],[last_name]])</f>
        <v>Genoveva Baldwin</v>
      </c>
    </row>
    <row r="2424" spans="1:20" x14ac:dyDescent="0.3">
      <c r="A2424">
        <v>54</v>
      </c>
      <c r="B2424" s="1" t="s">
        <v>1609</v>
      </c>
      <c r="C2424" s="1" t="s">
        <v>1610</v>
      </c>
      <c r="D2424" s="1" t="s">
        <v>1611</v>
      </c>
      <c r="E2424" s="1" t="s">
        <v>172</v>
      </c>
      <c r="F2424" s="1" t="s">
        <v>27</v>
      </c>
      <c r="G2424">
        <v>1570</v>
      </c>
      <c r="H2424">
        <v>1</v>
      </c>
      <c r="I2424">
        <v>155</v>
      </c>
      <c r="J2424">
        <v>1</v>
      </c>
      <c r="K2424">
        <v>7.0000000000000007E-2</v>
      </c>
      <c r="L2424" s="1" t="s">
        <v>428</v>
      </c>
      <c r="M2424">
        <v>9</v>
      </c>
      <c r="N2424">
        <v>7</v>
      </c>
      <c r="O2424">
        <v>11999.99</v>
      </c>
      <c r="P2424">
        <v>2018</v>
      </c>
      <c r="Q2424" s="1" t="s">
        <v>309</v>
      </c>
      <c r="R2424" s="1" t="s">
        <v>317</v>
      </c>
      <c r="S2424">
        <v>11159.990699999998</v>
      </c>
      <c r="T2424" t="str">
        <f>_xlfn.CONCAT(bike_store_customer_order[[#This Row],[first_name]]," ",bike_store_customer_order[[#This Row],[last_name]])</f>
        <v>Fran Yang</v>
      </c>
    </row>
    <row r="2425" spans="1:20" x14ac:dyDescent="0.3">
      <c r="A2425">
        <v>90</v>
      </c>
      <c r="B2425" s="1" t="s">
        <v>1810</v>
      </c>
      <c r="C2425" s="1" t="s">
        <v>1090</v>
      </c>
      <c r="D2425" s="1" t="s">
        <v>1811</v>
      </c>
      <c r="E2425" s="1" t="s">
        <v>138</v>
      </c>
      <c r="F2425" s="1" t="s">
        <v>27</v>
      </c>
      <c r="G2425">
        <v>1600</v>
      </c>
      <c r="H2425">
        <v>1</v>
      </c>
      <c r="I2425">
        <v>146</v>
      </c>
      <c r="J2425">
        <v>1</v>
      </c>
      <c r="K2425">
        <v>0.1</v>
      </c>
      <c r="L2425" s="1" t="s">
        <v>374</v>
      </c>
      <c r="M2425">
        <v>9</v>
      </c>
      <c r="N2425">
        <v>7</v>
      </c>
      <c r="O2425">
        <v>4999.99</v>
      </c>
      <c r="P2425">
        <v>2018</v>
      </c>
      <c r="Q2425" s="1" t="s">
        <v>309</v>
      </c>
      <c r="R2425" s="1" t="s">
        <v>317</v>
      </c>
      <c r="S2425">
        <v>4499.991</v>
      </c>
      <c r="T2425" t="str">
        <f>_xlfn.CONCAT(bike_store_customer_order[[#This Row],[first_name]]," ",bike_store_customer_order[[#This Row],[last_name]])</f>
        <v>Marjorie Logan</v>
      </c>
    </row>
    <row r="2426" spans="1:20" x14ac:dyDescent="0.3">
      <c r="A2426">
        <v>59</v>
      </c>
      <c r="B2426" s="1" t="s">
        <v>882</v>
      </c>
      <c r="C2426" s="1" t="s">
        <v>883</v>
      </c>
      <c r="D2426" s="1" t="s">
        <v>884</v>
      </c>
      <c r="E2426" s="1" t="s">
        <v>101</v>
      </c>
      <c r="F2426" s="1" t="s">
        <v>27</v>
      </c>
      <c r="G2426">
        <v>1526</v>
      </c>
      <c r="H2426">
        <v>1</v>
      </c>
      <c r="I2426">
        <v>151</v>
      </c>
      <c r="J2426">
        <v>1</v>
      </c>
      <c r="K2426">
        <v>7.0000000000000007E-2</v>
      </c>
      <c r="L2426" s="1" t="s">
        <v>392</v>
      </c>
      <c r="M2426">
        <v>9</v>
      </c>
      <c r="N2426">
        <v>7</v>
      </c>
      <c r="O2426">
        <v>1549.99</v>
      </c>
      <c r="P2426">
        <v>2018</v>
      </c>
      <c r="Q2426" s="1" t="s">
        <v>309</v>
      </c>
      <c r="R2426" s="1" t="s">
        <v>317</v>
      </c>
      <c r="S2426">
        <v>1441.4906999999998</v>
      </c>
      <c r="T2426" t="str">
        <f>_xlfn.CONCAT(bike_store_customer_order[[#This Row],[first_name]]," ",bike_store_customer_order[[#This Row],[last_name]])</f>
        <v>Latasha Stanley</v>
      </c>
    </row>
    <row r="2427" spans="1:20" x14ac:dyDescent="0.3">
      <c r="A2427">
        <v>1007</v>
      </c>
      <c r="B2427" s="1" t="s">
        <v>3284</v>
      </c>
      <c r="C2427" s="1" t="s">
        <v>2576</v>
      </c>
      <c r="D2427" s="1" t="s">
        <v>3285</v>
      </c>
      <c r="E2427" s="1" t="s">
        <v>161</v>
      </c>
      <c r="F2427" s="1" t="s">
        <v>27</v>
      </c>
      <c r="G2427">
        <v>1377</v>
      </c>
      <c r="H2427">
        <v>1</v>
      </c>
      <c r="I2427">
        <v>153</v>
      </c>
      <c r="J2427">
        <v>2</v>
      </c>
      <c r="K2427">
        <v>0.05</v>
      </c>
      <c r="L2427" s="1" t="s">
        <v>432</v>
      </c>
      <c r="M2427">
        <v>9</v>
      </c>
      <c r="N2427">
        <v>7</v>
      </c>
      <c r="O2427">
        <v>4999.99</v>
      </c>
      <c r="P2427">
        <v>2018</v>
      </c>
      <c r="Q2427" s="1" t="s">
        <v>309</v>
      </c>
      <c r="R2427" s="1" t="s">
        <v>317</v>
      </c>
      <c r="S2427">
        <v>9499.9809999999998</v>
      </c>
      <c r="T2427" t="str">
        <f>_xlfn.CONCAT(bike_store_customer_order[[#This Row],[first_name]]," ",bike_store_customer_order[[#This Row],[last_name]])</f>
        <v>Jimmy Russell</v>
      </c>
    </row>
    <row r="2428" spans="1:20" x14ac:dyDescent="0.3">
      <c r="A2428">
        <v>637</v>
      </c>
      <c r="B2428" s="1" t="s">
        <v>690</v>
      </c>
      <c r="C2428" s="1" t="s">
        <v>586</v>
      </c>
      <c r="D2428" s="1" t="s">
        <v>691</v>
      </c>
      <c r="E2428" s="1" t="s">
        <v>47</v>
      </c>
      <c r="F2428" s="1" t="s">
        <v>27</v>
      </c>
      <c r="G2428">
        <v>1350</v>
      </c>
      <c r="H2428">
        <v>4</v>
      </c>
      <c r="I2428">
        <v>159</v>
      </c>
      <c r="J2428">
        <v>1</v>
      </c>
      <c r="K2428">
        <v>0.05</v>
      </c>
      <c r="L2428" s="1" t="s">
        <v>353</v>
      </c>
      <c r="M2428">
        <v>9</v>
      </c>
      <c r="N2428">
        <v>7</v>
      </c>
      <c r="O2428">
        <v>2299.9899999999998</v>
      </c>
      <c r="P2428">
        <v>2018</v>
      </c>
      <c r="Q2428" s="1" t="s">
        <v>309</v>
      </c>
      <c r="R2428" s="1" t="s">
        <v>317</v>
      </c>
      <c r="S2428">
        <v>2184.9904999999999</v>
      </c>
      <c r="T2428" t="str">
        <f>_xlfn.CONCAT(bike_store_customer_order[[#This Row],[first_name]]," ",bike_store_customer_order[[#This Row],[last_name]])</f>
        <v>Kara Higgins</v>
      </c>
    </row>
    <row r="2429" spans="1:20" x14ac:dyDescent="0.3">
      <c r="A2429">
        <v>1010</v>
      </c>
      <c r="B2429" s="1" t="s">
        <v>1832</v>
      </c>
      <c r="C2429" s="1" t="s">
        <v>1833</v>
      </c>
      <c r="D2429" s="1" t="s">
        <v>1834</v>
      </c>
      <c r="E2429" s="1" t="s">
        <v>66</v>
      </c>
      <c r="F2429" s="1" t="s">
        <v>27</v>
      </c>
      <c r="G2429">
        <v>1355</v>
      </c>
      <c r="H2429">
        <v>3</v>
      </c>
      <c r="I2429">
        <v>149</v>
      </c>
      <c r="J2429">
        <v>1</v>
      </c>
      <c r="K2429">
        <v>0.2</v>
      </c>
      <c r="L2429" s="1" t="s">
        <v>431</v>
      </c>
      <c r="M2429">
        <v>9</v>
      </c>
      <c r="N2429">
        <v>7</v>
      </c>
      <c r="O2429">
        <v>7499.99</v>
      </c>
      <c r="P2429">
        <v>2018</v>
      </c>
      <c r="Q2429" s="1" t="s">
        <v>309</v>
      </c>
      <c r="R2429" s="1" t="s">
        <v>317</v>
      </c>
      <c r="S2429">
        <v>5999.9920000000002</v>
      </c>
      <c r="T2429" t="str">
        <f>_xlfn.CONCAT(bike_store_customer_order[[#This Row],[first_name]]," ",bike_store_customer_order[[#This Row],[last_name]])</f>
        <v>Katia Henry</v>
      </c>
    </row>
    <row r="2430" spans="1:20" x14ac:dyDescent="0.3">
      <c r="A2430">
        <v>17</v>
      </c>
      <c r="B2430" s="1" t="s">
        <v>1253</v>
      </c>
      <c r="C2430" s="1" t="s">
        <v>1254</v>
      </c>
      <c r="D2430" s="1" t="s">
        <v>1255</v>
      </c>
      <c r="E2430" s="1" t="s">
        <v>26</v>
      </c>
      <c r="F2430" s="1" t="s">
        <v>27</v>
      </c>
      <c r="G2430">
        <v>1549</v>
      </c>
      <c r="H2430">
        <v>1</v>
      </c>
      <c r="I2430">
        <v>158</v>
      </c>
      <c r="J2430">
        <v>1</v>
      </c>
      <c r="K2430">
        <v>0.2</v>
      </c>
      <c r="L2430" s="1" t="s">
        <v>334</v>
      </c>
      <c r="M2430">
        <v>9</v>
      </c>
      <c r="N2430">
        <v>7</v>
      </c>
      <c r="O2430">
        <v>959.99</v>
      </c>
      <c r="P2430">
        <v>2018</v>
      </c>
      <c r="Q2430" s="1" t="s">
        <v>309</v>
      </c>
      <c r="R2430" s="1" t="s">
        <v>317</v>
      </c>
      <c r="S2430">
        <v>767.99200000000008</v>
      </c>
      <c r="T2430" t="str">
        <f>_xlfn.CONCAT(bike_store_customer_order[[#This Row],[first_name]]," ",bike_store_customer_order[[#This Row],[last_name]])</f>
        <v>Caren Stephens</v>
      </c>
    </row>
    <row r="2431" spans="1:20" x14ac:dyDescent="0.3">
      <c r="A2431">
        <v>970</v>
      </c>
      <c r="B2431" s="1" t="s">
        <v>3398</v>
      </c>
      <c r="C2431" s="1" t="s">
        <v>3399</v>
      </c>
      <c r="D2431" s="1" t="s">
        <v>3400</v>
      </c>
      <c r="E2431" s="1" t="s">
        <v>131</v>
      </c>
      <c r="F2431" s="1" t="s">
        <v>27</v>
      </c>
      <c r="G2431">
        <v>1337</v>
      </c>
      <c r="H2431">
        <v>1</v>
      </c>
      <c r="I2431">
        <v>153</v>
      </c>
      <c r="J2431">
        <v>1</v>
      </c>
      <c r="K2431">
        <v>0.1</v>
      </c>
      <c r="L2431" s="1" t="s">
        <v>432</v>
      </c>
      <c r="M2431">
        <v>9</v>
      </c>
      <c r="N2431">
        <v>7</v>
      </c>
      <c r="O2431">
        <v>4999.99</v>
      </c>
      <c r="P2431">
        <v>2018</v>
      </c>
      <c r="Q2431" s="1" t="s">
        <v>309</v>
      </c>
      <c r="R2431" s="1" t="s">
        <v>317</v>
      </c>
      <c r="S2431">
        <v>4499.991</v>
      </c>
      <c r="T2431" t="str">
        <f>_xlfn.CONCAT(bike_store_customer_order[[#This Row],[first_name]]," ",bike_store_customer_order[[#This Row],[last_name]])</f>
        <v>Ruth Horton</v>
      </c>
    </row>
    <row r="2432" spans="1:20" x14ac:dyDescent="0.3">
      <c r="A2432">
        <v>293</v>
      </c>
      <c r="B2432" s="1" t="s">
        <v>1840</v>
      </c>
      <c r="C2432" s="1" t="s">
        <v>1841</v>
      </c>
      <c r="D2432" s="1" t="s">
        <v>1842</v>
      </c>
      <c r="E2432" s="1" t="s">
        <v>96</v>
      </c>
      <c r="F2432" s="1" t="s">
        <v>27</v>
      </c>
      <c r="G2432">
        <v>1414</v>
      </c>
      <c r="H2432">
        <v>1</v>
      </c>
      <c r="I2432">
        <v>162</v>
      </c>
      <c r="J2432">
        <v>2</v>
      </c>
      <c r="K2432">
        <v>0.1</v>
      </c>
      <c r="L2432" s="1" t="s">
        <v>430</v>
      </c>
      <c r="M2432">
        <v>9</v>
      </c>
      <c r="N2432">
        <v>7</v>
      </c>
      <c r="O2432">
        <v>2999.99</v>
      </c>
      <c r="P2432">
        <v>2018</v>
      </c>
      <c r="Q2432" s="1" t="s">
        <v>309</v>
      </c>
      <c r="R2432" s="1" t="s">
        <v>317</v>
      </c>
      <c r="S2432">
        <v>5399.982</v>
      </c>
      <c r="T2432" t="str">
        <f>_xlfn.CONCAT(bike_store_customer_order[[#This Row],[first_name]]," ",bike_store_customer_order[[#This Row],[last_name]])</f>
        <v>Tiny French</v>
      </c>
    </row>
    <row r="2433" spans="1:20" x14ac:dyDescent="0.3">
      <c r="A2433">
        <v>6</v>
      </c>
      <c r="B2433" s="1" t="s">
        <v>695</v>
      </c>
      <c r="C2433" s="1" t="s">
        <v>616</v>
      </c>
      <c r="D2433" s="1" t="s">
        <v>696</v>
      </c>
      <c r="E2433" s="1" t="s">
        <v>111</v>
      </c>
      <c r="F2433" s="1" t="s">
        <v>27</v>
      </c>
      <c r="G2433">
        <v>1592</v>
      </c>
      <c r="H2433">
        <v>2</v>
      </c>
      <c r="I2433">
        <v>159</v>
      </c>
      <c r="J2433">
        <v>1</v>
      </c>
      <c r="K2433">
        <v>7.0000000000000007E-2</v>
      </c>
      <c r="L2433" s="1" t="s">
        <v>353</v>
      </c>
      <c r="M2433">
        <v>9</v>
      </c>
      <c r="N2433">
        <v>7</v>
      </c>
      <c r="O2433">
        <v>2299.9899999999998</v>
      </c>
      <c r="P2433">
        <v>2018</v>
      </c>
      <c r="Q2433" s="1" t="s">
        <v>309</v>
      </c>
      <c r="R2433" s="1" t="s">
        <v>317</v>
      </c>
      <c r="S2433">
        <v>2138.9906999999998</v>
      </c>
      <c r="T2433" t="str">
        <f>_xlfn.CONCAT(bike_store_customer_order[[#This Row],[first_name]]," ",bike_store_customer_order[[#This Row],[last_name]])</f>
        <v>Lyndsey Bean</v>
      </c>
    </row>
    <row r="2434" spans="1:20" x14ac:dyDescent="0.3">
      <c r="A2434">
        <v>6</v>
      </c>
      <c r="B2434" s="1" t="s">
        <v>695</v>
      </c>
      <c r="C2434" s="1" t="s">
        <v>616</v>
      </c>
      <c r="D2434" s="1" t="s">
        <v>696</v>
      </c>
      <c r="E2434" s="1" t="s">
        <v>111</v>
      </c>
      <c r="F2434" s="1" t="s">
        <v>27</v>
      </c>
      <c r="G2434">
        <v>1611</v>
      </c>
      <c r="H2434">
        <v>2</v>
      </c>
      <c r="I2434">
        <v>171</v>
      </c>
      <c r="J2434">
        <v>2</v>
      </c>
      <c r="K2434">
        <v>0.1</v>
      </c>
      <c r="L2434" s="1" t="s">
        <v>351</v>
      </c>
      <c r="M2434">
        <v>9</v>
      </c>
      <c r="N2434">
        <v>7</v>
      </c>
      <c r="O2434">
        <v>3199.99</v>
      </c>
      <c r="P2434">
        <v>2018</v>
      </c>
      <c r="Q2434" s="1" t="s">
        <v>309</v>
      </c>
      <c r="R2434" s="1" t="s">
        <v>317</v>
      </c>
      <c r="S2434">
        <v>5759.982</v>
      </c>
      <c r="T2434" t="str">
        <f>_xlfn.CONCAT(bike_store_customer_order[[#This Row],[first_name]]," ",bike_store_customer_order[[#This Row],[last_name]])</f>
        <v>Lyndsey Bean</v>
      </c>
    </row>
    <row r="2435" spans="1:20" x14ac:dyDescent="0.3">
      <c r="A2435">
        <v>1026</v>
      </c>
      <c r="B2435" s="1" t="s">
        <v>841</v>
      </c>
      <c r="C2435" s="1" t="s">
        <v>2141</v>
      </c>
      <c r="D2435" s="1" t="s">
        <v>2641</v>
      </c>
      <c r="E2435" s="1" t="s">
        <v>90</v>
      </c>
      <c r="F2435" s="1" t="s">
        <v>27</v>
      </c>
      <c r="G2435">
        <v>1327</v>
      </c>
      <c r="H2435">
        <v>1</v>
      </c>
      <c r="I2435">
        <v>151</v>
      </c>
      <c r="J2435">
        <v>2</v>
      </c>
      <c r="K2435">
        <v>7.0000000000000007E-2</v>
      </c>
      <c r="L2435" s="1" t="s">
        <v>392</v>
      </c>
      <c r="M2435">
        <v>9</v>
      </c>
      <c r="N2435">
        <v>7</v>
      </c>
      <c r="O2435">
        <v>1549.99</v>
      </c>
      <c r="P2435">
        <v>2018</v>
      </c>
      <c r="Q2435" s="1" t="s">
        <v>309</v>
      </c>
      <c r="R2435" s="1" t="s">
        <v>317</v>
      </c>
      <c r="S2435">
        <v>2882.9813999999997</v>
      </c>
      <c r="T2435" t="str">
        <f>_xlfn.CONCAT(bike_store_customer_order[[#This Row],[first_name]]," ",bike_store_customer_order[[#This Row],[last_name]])</f>
        <v>Jenine Dawson</v>
      </c>
    </row>
    <row r="2436" spans="1:20" x14ac:dyDescent="0.3">
      <c r="A2436">
        <v>1026</v>
      </c>
      <c r="B2436" s="1" t="s">
        <v>841</v>
      </c>
      <c r="C2436" s="1" t="s">
        <v>2141</v>
      </c>
      <c r="D2436" s="1" t="s">
        <v>2641</v>
      </c>
      <c r="E2436" s="1" t="s">
        <v>90</v>
      </c>
      <c r="F2436" s="1" t="s">
        <v>27</v>
      </c>
      <c r="G2436">
        <v>1327</v>
      </c>
      <c r="H2436">
        <v>4</v>
      </c>
      <c r="I2436">
        <v>180</v>
      </c>
      <c r="J2436">
        <v>1</v>
      </c>
      <c r="K2436">
        <v>0.2</v>
      </c>
      <c r="L2436" s="1" t="s">
        <v>356</v>
      </c>
      <c r="M2436">
        <v>9</v>
      </c>
      <c r="N2436">
        <v>7</v>
      </c>
      <c r="O2436">
        <v>919.99</v>
      </c>
      <c r="P2436">
        <v>2018</v>
      </c>
      <c r="Q2436" s="1" t="s">
        <v>309</v>
      </c>
      <c r="R2436" s="1" t="s">
        <v>317</v>
      </c>
      <c r="S2436">
        <v>735.99200000000008</v>
      </c>
      <c r="T2436" t="str">
        <f>_xlfn.CONCAT(bike_store_customer_order[[#This Row],[first_name]]," ",bike_store_customer_order[[#This Row],[last_name]])</f>
        <v>Jenine Dawson</v>
      </c>
    </row>
    <row r="2437" spans="1:20" x14ac:dyDescent="0.3">
      <c r="A2437">
        <v>18</v>
      </c>
      <c r="B2437" s="1" t="s">
        <v>2045</v>
      </c>
      <c r="C2437" s="1" t="s">
        <v>901</v>
      </c>
      <c r="D2437" s="1" t="s">
        <v>2046</v>
      </c>
      <c r="E2437" s="1" t="s">
        <v>91</v>
      </c>
      <c r="F2437" s="1" t="s">
        <v>27</v>
      </c>
      <c r="G2437">
        <v>1534</v>
      </c>
      <c r="H2437">
        <v>4</v>
      </c>
      <c r="I2437">
        <v>172</v>
      </c>
      <c r="J2437">
        <v>2</v>
      </c>
      <c r="K2437">
        <v>0.2</v>
      </c>
      <c r="L2437" s="1" t="s">
        <v>390</v>
      </c>
      <c r="M2437">
        <v>9</v>
      </c>
      <c r="N2437">
        <v>7</v>
      </c>
      <c r="O2437">
        <v>3199.99</v>
      </c>
      <c r="P2437">
        <v>2018</v>
      </c>
      <c r="Q2437" s="1" t="s">
        <v>309</v>
      </c>
      <c r="R2437" s="1" t="s">
        <v>317</v>
      </c>
      <c r="S2437">
        <v>5119.9840000000004</v>
      </c>
      <c r="T2437" t="str">
        <f>_xlfn.CONCAT(bike_store_customer_order[[#This Row],[first_name]]," ",bike_store_customer_order[[#This Row],[last_name]])</f>
        <v>Georgetta Hardin</v>
      </c>
    </row>
    <row r="2438" spans="1:20" x14ac:dyDescent="0.3">
      <c r="A2438">
        <v>463</v>
      </c>
      <c r="B2438" s="1" t="s">
        <v>2049</v>
      </c>
      <c r="C2438" s="1" t="s">
        <v>2050</v>
      </c>
      <c r="D2438" s="1" t="s">
        <v>2051</v>
      </c>
      <c r="E2438" s="1" t="s">
        <v>96</v>
      </c>
      <c r="F2438" s="1" t="s">
        <v>27</v>
      </c>
      <c r="G2438">
        <v>1439</v>
      </c>
      <c r="H2438">
        <v>4</v>
      </c>
      <c r="I2438">
        <v>149</v>
      </c>
      <c r="J2438">
        <v>1</v>
      </c>
      <c r="K2438">
        <v>0.05</v>
      </c>
      <c r="L2438" s="1" t="s">
        <v>431</v>
      </c>
      <c r="M2438">
        <v>9</v>
      </c>
      <c r="N2438">
        <v>7</v>
      </c>
      <c r="O2438">
        <v>7499.99</v>
      </c>
      <c r="P2438">
        <v>2018</v>
      </c>
      <c r="Q2438" s="1" t="s">
        <v>309</v>
      </c>
      <c r="R2438" s="1" t="s">
        <v>317</v>
      </c>
      <c r="S2438">
        <v>7124.9904999999999</v>
      </c>
      <c r="T2438" t="str">
        <f>_xlfn.CONCAT(bike_store_customer_order[[#This Row],[first_name]]," ",bike_store_customer_order[[#This Row],[last_name]])</f>
        <v>Jerlene Rios</v>
      </c>
    </row>
    <row r="2439" spans="1:20" x14ac:dyDescent="0.3">
      <c r="A2439">
        <v>1043</v>
      </c>
      <c r="B2439" s="1" t="s">
        <v>3401</v>
      </c>
      <c r="C2439" s="1" t="s">
        <v>3402</v>
      </c>
      <c r="D2439" s="1" t="s">
        <v>3403</v>
      </c>
      <c r="E2439" s="1" t="s">
        <v>156</v>
      </c>
      <c r="F2439" s="1" t="s">
        <v>27</v>
      </c>
      <c r="G2439">
        <v>1412</v>
      </c>
      <c r="H2439">
        <v>1</v>
      </c>
      <c r="I2439">
        <v>180</v>
      </c>
      <c r="J2439">
        <v>2</v>
      </c>
      <c r="K2439">
        <v>7.0000000000000007E-2</v>
      </c>
      <c r="L2439" s="1" t="s">
        <v>356</v>
      </c>
      <c r="M2439">
        <v>9</v>
      </c>
      <c r="N2439">
        <v>7</v>
      </c>
      <c r="O2439">
        <v>919.99</v>
      </c>
      <c r="P2439">
        <v>2018</v>
      </c>
      <c r="Q2439" s="1" t="s">
        <v>309</v>
      </c>
      <c r="R2439" s="1" t="s">
        <v>317</v>
      </c>
      <c r="S2439">
        <v>1711.1813999999999</v>
      </c>
      <c r="T2439" t="str">
        <f>_xlfn.CONCAT(bike_store_customer_order[[#This Row],[first_name]]," ",bike_store_customer_order[[#This Row],[last_name]])</f>
        <v>Diane Jones</v>
      </c>
    </row>
    <row r="2440" spans="1:20" x14ac:dyDescent="0.3">
      <c r="A2440">
        <v>425</v>
      </c>
      <c r="B2440" s="1" t="s">
        <v>706</v>
      </c>
      <c r="C2440" s="1" t="s">
        <v>707</v>
      </c>
      <c r="D2440" s="1" t="s">
        <v>708</v>
      </c>
      <c r="E2440" s="1" t="s">
        <v>41</v>
      </c>
      <c r="F2440" s="1" t="s">
        <v>27</v>
      </c>
      <c r="G2440">
        <v>1334</v>
      </c>
      <c r="H2440">
        <v>2</v>
      </c>
      <c r="I2440">
        <v>160</v>
      </c>
      <c r="J2440">
        <v>2</v>
      </c>
      <c r="K2440">
        <v>7.0000000000000007E-2</v>
      </c>
      <c r="L2440" s="1" t="s">
        <v>393</v>
      </c>
      <c r="M2440">
        <v>9</v>
      </c>
      <c r="N2440">
        <v>7</v>
      </c>
      <c r="O2440">
        <v>4499.99</v>
      </c>
      <c r="P2440">
        <v>2018</v>
      </c>
      <c r="Q2440" s="1" t="s">
        <v>309</v>
      </c>
      <c r="R2440" s="1" t="s">
        <v>317</v>
      </c>
      <c r="S2440">
        <v>8369.9813999999988</v>
      </c>
      <c r="T2440" t="str">
        <f>_xlfn.CONCAT(bike_store_customer_order[[#This Row],[first_name]]," ",bike_store_customer_order[[#This Row],[last_name]])</f>
        <v>Augustina Joyner</v>
      </c>
    </row>
    <row r="2441" spans="1:20" x14ac:dyDescent="0.3">
      <c r="A2441">
        <v>10</v>
      </c>
      <c r="B2441" s="1" t="s">
        <v>1876</v>
      </c>
      <c r="C2441" s="1" t="s">
        <v>1877</v>
      </c>
      <c r="D2441" s="1" t="s">
        <v>1878</v>
      </c>
      <c r="E2441" s="1" t="s">
        <v>44</v>
      </c>
      <c r="F2441" s="1" t="s">
        <v>27</v>
      </c>
      <c r="G2441">
        <v>1541</v>
      </c>
      <c r="H2441">
        <v>1</v>
      </c>
      <c r="I2441">
        <v>155</v>
      </c>
      <c r="J2441">
        <v>2</v>
      </c>
      <c r="K2441">
        <v>0.1</v>
      </c>
      <c r="L2441" s="1" t="s">
        <v>428</v>
      </c>
      <c r="M2441">
        <v>9</v>
      </c>
      <c r="N2441">
        <v>7</v>
      </c>
      <c r="O2441">
        <v>11999.99</v>
      </c>
      <c r="P2441">
        <v>2018</v>
      </c>
      <c r="Q2441" s="1" t="s">
        <v>309</v>
      </c>
      <c r="R2441" s="1" t="s">
        <v>317</v>
      </c>
      <c r="S2441">
        <v>21599.982</v>
      </c>
      <c r="T2441" t="str">
        <f>_xlfn.CONCAT(bike_store_customer_order[[#This Row],[first_name]]," ",bike_store_customer_order[[#This Row],[last_name]])</f>
        <v>Pamelia Newman</v>
      </c>
    </row>
    <row r="2442" spans="1:20" x14ac:dyDescent="0.3">
      <c r="A2442">
        <v>491</v>
      </c>
      <c r="B2442" s="1" t="s">
        <v>1396</v>
      </c>
      <c r="C2442" s="1" t="s">
        <v>2657</v>
      </c>
      <c r="D2442" s="1" t="s">
        <v>2658</v>
      </c>
      <c r="E2442" s="1" t="s">
        <v>202</v>
      </c>
      <c r="F2442" s="1" t="s">
        <v>27</v>
      </c>
      <c r="G2442">
        <v>1389</v>
      </c>
      <c r="H2442">
        <v>2</v>
      </c>
      <c r="I2442">
        <v>171</v>
      </c>
      <c r="J2442">
        <v>2</v>
      </c>
      <c r="K2442">
        <v>0.05</v>
      </c>
      <c r="L2442" s="1" t="s">
        <v>351</v>
      </c>
      <c r="M2442">
        <v>9</v>
      </c>
      <c r="N2442">
        <v>7</v>
      </c>
      <c r="O2442">
        <v>3199.99</v>
      </c>
      <c r="P2442">
        <v>2018</v>
      </c>
      <c r="Q2442" s="1" t="s">
        <v>309</v>
      </c>
      <c r="R2442" s="1" t="s">
        <v>317</v>
      </c>
      <c r="S2442">
        <v>6079.9809999999989</v>
      </c>
      <c r="T2442" t="str">
        <f>_xlfn.CONCAT(bike_store_customer_order[[#This Row],[first_name]]," ",bike_store_customer_order[[#This Row],[last_name]])</f>
        <v>Celestine Jacobs</v>
      </c>
    </row>
    <row r="2443" spans="1:20" x14ac:dyDescent="0.3">
      <c r="A2443">
        <v>689</v>
      </c>
      <c r="B2443" s="1" t="s">
        <v>2659</v>
      </c>
      <c r="C2443" s="1" t="s">
        <v>2660</v>
      </c>
      <c r="D2443" s="1" t="s">
        <v>2661</v>
      </c>
      <c r="E2443" s="1" t="s">
        <v>172</v>
      </c>
      <c r="F2443" s="1" t="s">
        <v>27</v>
      </c>
      <c r="G2443">
        <v>1365</v>
      </c>
      <c r="H2443">
        <v>1</v>
      </c>
      <c r="I2443">
        <v>144</v>
      </c>
      <c r="J2443">
        <v>1</v>
      </c>
      <c r="K2443">
        <v>7.0000000000000007E-2</v>
      </c>
      <c r="L2443" s="1" t="s">
        <v>427</v>
      </c>
      <c r="M2443">
        <v>9</v>
      </c>
      <c r="N2443">
        <v>7</v>
      </c>
      <c r="O2443">
        <v>1549.99</v>
      </c>
      <c r="P2443">
        <v>2018</v>
      </c>
      <c r="Q2443" s="1" t="s">
        <v>309</v>
      </c>
      <c r="R2443" s="1" t="s">
        <v>317</v>
      </c>
      <c r="S2443">
        <v>1441.4906999999998</v>
      </c>
      <c r="T2443" t="str">
        <f>_xlfn.CONCAT(bike_store_customer_order[[#This Row],[first_name]]," ",bike_store_customer_order[[#This Row],[last_name]])</f>
        <v>Deirdre Ryan</v>
      </c>
    </row>
    <row r="2444" spans="1:20" x14ac:dyDescent="0.3">
      <c r="A2444">
        <v>1411</v>
      </c>
      <c r="B2444" s="1" t="s">
        <v>3328</v>
      </c>
      <c r="C2444" s="1" t="s">
        <v>1387</v>
      </c>
      <c r="D2444" s="1" t="s">
        <v>3329</v>
      </c>
      <c r="E2444" s="1" t="s">
        <v>188</v>
      </c>
      <c r="F2444" s="1" t="s">
        <v>27</v>
      </c>
      <c r="G2444">
        <v>1457</v>
      </c>
      <c r="H2444">
        <v>4</v>
      </c>
      <c r="I2444">
        <v>152</v>
      </c>
      <c r="J2444">
        <v>2</v>
      </c>
      <c r="K2444">
        <v>0.2</v>
      </c>
      <c r="L2444" s="1" t="s">
        <v>433</v>
      </c>
      <c r="M2444">
        <v>9</v>
      </c>
      <c r="N2444">
        <v>7</v>
      </c>
      <c r="O2444">
        <v>2499.9899999999998</v>
      </c>
      <c r="P2444">
        <v>2018</v>
      </c>
      <c r="Q2444" s="1" t="s">
        <v>309</v>
      </c>
      <c r="R2444" s="1" t="s">
        <v>317</v>
      </c>
      <c r="S2444">
        <v>3999.9839999999999</v>
      </c>
      <c r="T2444" t="str">
        <f>_xlfn.CONCAT(bike_store_customer_order[[#This Row],[first_name]]," ",bike_store_customer_order[[#This Row],[last_name]])</f>
        <v>Shanda Stevenson</v>
      </c>
    </row>
    <row r="2445" spans="1:20" x14ac:dyDescent="0.3">
      <c r="A2445">
        <v>58</v>
      </c>
      <c r="B2445" s="1" t="s">
        <v>1900</v>
      </c>
      <c r="C2445" s="1" t="s">
        <v>1122</v>
      </c>
      <c r="D2445" s="1" t="s">
        <v>1901</v>
      </c>
      <c r="E2445" s="1" t="s">
        <v>104</v>
      </c>
      <c r="F2445" s="1" t="s">
        <v>27</v>
      </c>
      <c r="G2445">
        <v>1542</v>
      </c>
      <c r="H2445">
        <v>3</v>
      </c>
      <c r="I2445">
        <v>184</v>
      </c>
      <c r="J2445">
        <v>2</v>
      </c>
      <c r="K2445">
        <v>0.2</v>
      </c>
      <c r="L2445" s="1" t="s">
        <v>429</v>
      </c>
      <c r="M2445">
        <v>9</v>
      </c>
      <c r="N2445">
        <v>7</v>
      </c>
      <c r="O2445">
        <v>3499.99</v>
      </c>
      <c r="P2445">
        <v>2018</v>
      </c>
      <c r="Q2445" s="1" t="s">
        <v>309</v>
      </c>
      <c r="R2445" s="1" t="s">
        <v>317</v>
      </c>
      <c r="S2445">
        <v>5599.9840000000004</v>
      </c>
      <c r="T2445" t="str">
        <f>_xlfn.CONCAT(bike_store_customer_order[[#This Row],[first_name]]," ",bike_store_customer_order[[#This Row],[last_name]])</f>
        <v>Damien Dorsey</v>
      </c>
    </row>
    <row r="2446" spans="1:20" x14ac:dyDescent="0.3">
      <c r="A2446">
        <v>34</v>
      </c>
      <c r="B2446" s="1" t="s">
        <v>2145</v>
      </c>
      <c r="C2446" s="1" t="s">
        <v>3344</v>
      </c>
      <c r="D2446" s="1" t="s">
        <v>3345</v>
      </c>
      <c r="E2446" s="1" t="s">
        <v>80</v>
      </c>
      <c r="F2446" s="1" t="s">
        <v>27</v>
      </c>
      <c r="G2446">
        <v>1536</v>
      </c>
      <c r="H2446">
        <v>1</v>
      </c>
      <c r="I2446">
        <v>183</v>
      </c>
      <c r="J2446">
        <v>1</v>
      </c>
      <c r="K2446">
        <v>0.2</v>
      </c>
      <c r="L2446" s="1" t="s">
        <v>434</v>
      </c>
      <c r="M2446">
        <v>9</v>
      </c>
      <c r="N2446">
        <v>7</v>
      </c>
      <c r="O2446">
        <v>2199.9899999999998</v>
      </c>
      <c r="P2446">
        <v>2018</v>
      </c>
      <c r="Q2446" s="1" t="s">
        <v>309</v>
      </c>
      <c r="R2446" s="1" t="s">
        <v>317</v>
      </c>
      <c r="S2446">
        <v>1759.992</v>
      </c>
      <c r="T2446" t="str">
        <f>_xlfn.CONCAT(bike_store_customer_order[[#This Row],[first_name]]," ",bike_store_customer_order[[#This Row],[last_name]])</f>
        <v>Brittney Woodward</v>
      </c>
    </row>
    <row r="2447" spans="1:20" x14ac:dyDescent="0.3">
      <c r="A2447">
        <v>296</v>
      </c>
      <c r="B2447" s="1" t="s">
        <v>1917</v>
      </c>
      <c r="C2447" s="1" t="s">
        <v>1918</v>
      </c>
      <c r="D2447" s="1" t="s">
        <v>1919</v>
      </c>
      <c r="E2447" s="1" t="s">
        <v>54</v>
      </c>
      <c r="F2447" s="1" t="s">
        <v>27</v>
      </c>
      <c r="G2447">
        <v>1450</v>
      </c>
      <c r="H2447">
        <v>2</v>
      </c>
      <c r="I2447">
        <v>173</v>
      </c>
      <c r="J2447">
        <v>2</v>
      </c>
      <c r="K2447">
        <v>0.1</v>
      </c>
      <c r="L2447" s="1" t="s">
        <v>381</v>
      </c>
      <c r="M2447">
        <v>9</v>
      </c>
      <c r="N2447">
        <v>7</v>
      </c>
      <c r="O2447">
        <v>3199.99</v>
      </c>
      <c r="P2447">
        <v>2018</v>
      </c>
      <c r="Q2447" s="1" t="s">
        <v>309</v>
      </c>
      <c r="R2447" s="1" t="s">
        <v>317</v>
      </c>
      <c r="S2447">
        <v>5759.982</v>
      </c>
      <c r="T2447" t="str">
        <f>_xlfn.CONCAT(bike_store_customer_order[[#This Row],[first_name]]," ",bike_store_customer_order[[#This Row],[last_name]])</f>
        <v>Sophia Mcmillan</v>
      </c>
    </row>
    <row r="2448" spans="1:20" x14ac:dyDescent="0.3">
      <c r="A2448">
        <v>478</v>
      </c>
      <c r="B2448" s="1" t="s">
        <v>1443</v>
      </c>
      <c r="C2448" s="1" t="s">
        <v>1444</v>
      </c>
      <c r="D2448" s="1" t="s">
        <v>1445</v>
      </c>
      <c r="E2448" s="1" t="s">
        <v>188</v>
      </c>
      <c r="F2448" s="1" t="s">
        <v>27</v>
      </c>
      <c r="G2448">
        <v>1442</v>
      </c>
      <c r="H2448">
        <v>1</v>
      </c>
      <c r="I2448">
        <v>160</v>
      </c>
      <c r="J2448">
        <v>1</v>
      </c>
      <c r="K2448">
        <v>0.1</v>
      </c>
      <c r="L2448" s="1" t="s">
        <v>393</v>
      </c>
      <c r="M2448">
        <v>9</v>
      </c>
      <c r="N2448">
        <v>7</v>
      </c>
      <c r="O2448">
        <v>4499.99</v>
      </c>
      <c r="P2448">
        <v>2018</v>
      </c>
      <c r="Q2448" s="1" t="s">
        <v>309</v>
      </c>
      <c r="R2448" s="1" t="s">
        <v>317</v>
      </c>
      <c r="S2448">
        <v>4049.991</v>
      </c>
      <c r="T2448" t="str">
        <f>_xlfn.CONCAT(bike_store_customer_order[[#This Row],[first_name]]," ",bike_store_customer_order[[#This Row],[last_name]])</f>
        <v>Emmett Hahn</v>
      </c>
    </row>
    <row r="2449" spans="1:20" x14ac:dyDescent="0.3">
      <c r="A2449">
        <v>75</v>
      </c>
      <c r="B2449" s="1" t="s">
        <v>2694</v>
      </c>
      <c r="C2449" s="1" t="s">
        <v>1328</v>
      </c>
      <c r="D2449" s="1" t="s">
        <v>2695</v>
      </c>
      <c r="E2449" s="1" t="s">
        <v>184</v>
      </c>
      <c r="F2449" s="1" t="s">
        <v>27</v>
      </c>
      <c r="G2449">
        <v>1506</v>
      </c>
      <c r="H2449">
        <v>1</v>
      </c>
      <c r="I2449">
        <v>184</v>
      </c>
      <c r="J2449">
        <v>1</v>
      </c>
      <c r="K2449">
        <v>0.05</v>
      </c>
      <c r="L2449" s="1" t="s">
        <v>429</v>
      </c>
      <c r="M2449">
        <v>9</v>
      </c>
      <c r="N2449">
        <v>7</v>
      </c>
      <c r="O2449">
        <v>3499.99</v>
      </c>
      <c r="P2449">
        <v>2018</v>
      </c>
      <c r="Q2449" s="1" t="s">
        <v>309</v>
      </c>
      <c r="R2449" s="1" t="s">
        <v>317</v>
      </c>
      <c r="S2449">
        <v>3324.9904999999994</v>
      </c>
      <c r="T2449" t="str">
        <f>_xlfn.CONCAT(bike_store_customer_order[[#This Row],[first_name]]," ",bike_store_customer_order[[#This Row],[last_name]])</f>
        <v>Abby Gamble</v>
      </c>
    </row>
    <row r="2450" spans="1:20" x14ac:dyDescent="0.3">
      <c r="A2450">
        <v>75</v>
      </c>
      <c r="B2450" s="1" t="s">
        <v>2694</v>
      </c>
      <c r="C2450" s="1" t="s">
        <v>1328</v>
      </c>
      <c r="D2450" s="1" t="s">
        <v>2695</v>
      </c>
      <c r="E2450" s="1" t="s">
        <v>184</v>
      </c>
      <c r="F2450" s="1" t="s">
        <v>27</v>
      </c>
      <c r="G2450">
        <v>1506</v>
      </c>
      <c r="H2450">
        <v>2</v>
      </c>
      <c r="I2450">
        <v>153</v>
      </c>
      <c r="J2450">
        <v>2</v>
      </c>
      <c r="K2450">
        <v>0.2</v>
      </c>
      <c r="L2450" s="1" t="s">
        <v>432</v>
      </c>
      <c r="M2450">
        <v>9</v>
      </c>
      <c r="N2450">
        <v>7</v>
      </c>
      <c r="O2450">
        <v>4999.99</v>
      </c>
      <c r="P2450">
        <v>2018</v>
      </c>
      <c r="Q2450" s="1" t="s">
        <v>309</v>
      </c>
      <c r="R2450" s="1" t="s">
        <v>317</v>
      </c>
      <c r="S2450">
        <v>7999.9840000000004</v>
      </c>
      <c r="T2450" t="str">
        <f>_xlfn.CONCAT(bike_store_customer_order[[#This Row],[first_name]]," ",bike_store_customer_order[[#This Row],[last_name]])</f>
        <v>Abby Gamble</v>
      </c>
    </row>
    <row r="2451" spans="1:20" x14ac:dyDescent="0.3">
      <c r="A2451">
        <v>75</v>
      </c>
      <c r="B2451" s="1" t="s">
        <v>2694</v>
      </c>
      <c r="C2451" s="1" t="s">
        <v>1328</v>
      </c>
      <c r="D2451" s="1" t="s">
        <v>2695</v>
      </c>
      <c r="E2451" s="1" t="s">
        <v>184</v>
      </c>
      <c r="F2451" s="1" t="s">
        <v>27</v>
      </c>
      <c r="G2451">
        <v>1506</v>
      </c>
      <c r="H2451">
        <v>3</v>
      </c>
      <c r="I2451">
        <v>149</v>
      </c>
      <c r="J2451">
        <v>2</v>
      </c>
      <c r="K2451">
        <v>0.05</v>
      </c>
      <c r="L2451" s="1" t="s">
        <v>431</v>
      </c>
      <c r="M2451">
        <v>9</v>
      </c>
      <c r="N2451">
        <v>7</v>
      </c>
      <c r="O2451">
        <v>7499.99</v>
      </c>
      <c r="P2451">
        <v>2018</v>
      </c>
      <c r="Q2451" s="1" t="s">
        <v>309</v>
      </c>
      <c r="R2451" s="1" t="s">
        <v>317</v>
      </c>
      <c r="S2451">
        <v>14249.981</v>
      </c>
      <c r="T2451" t="str">
        <f>_xlfn.CONCAT(bike_store_customer_order[[#This Row],[first_name]]," ",bike_store_customer_order[[#This Row],[last_name]])</f>
        <v>Abby Gamble</v>
      </c>
    </row>
    <row r="2452" spans="1:20" x14ac:dyDescent="0.3">
      <c r="A2452">
        <v>1</v>
      </c>
      <c r="B2452" s="1" t="s">
        <v>1247</v>
      </c>
      <c r="C2452" s="1" t="s">
        <v>1248</v>
      </c>
      <c r="D2452" s="1" t="s">
        <v>1249</v>
      </c>
      <c r="E2452" s="1" t="s">
        <v>42</v>
      </c>
      <c r="F2452" s="1" t="s">
        <v>27</v>
      </c>
      <c r="G2452">
        <v>1613</v>
      </c>
      <c r="H2452">
        <v>1</v>
      </c>
      <c r="I2452">
        <v>153</v>
      </c>
      <c r="J2452">
        <v>1</v>
      </c>
      <c r="K2452">
        <v>7.0000000000000007E-2</v>
      </c>
      <c r="L2452" s="1" t="s">
        <v>432</v>
      </c>
      <c r="M2452">
        <v>9</v>
      </c>
      <c r="N2452">
        <v>7</v>
      </c>
      <c r="O2452">
        <v>4999.99</v>
      </c>
      <c r="P2452">
        <v>2018</v>
      </c>
      <c r="Q2452" s="1" t="s">
        <v>309</v>
      </c>
      <c r="R2452" s="1" t="s">
        <v>317</v>
      </c>
      <c r="S2452">
        <v>4649.9906999999994</v>
      </c>
      <c r="T2452" t="str">
        <f>_xlfn.CONCAT(bike_store_customer_order[[#This Row],[first_name]]," ",bike_store_customer_order[[#This Row],[last_name]])</f>
        <v>Debra Burks</v>
      </c>
    </row>
    <row r="2453" spans="1:20" x14ac:dyDescent="0.3">
      <c r="A2453">
        <v>1</v>
      </c>
      <c r="B2453" s="1" t="s">
        <v>1247</v>
      </c>
      <c r="C2453" s="1" t="s">
        <v>1248</v>
      </c>
      <c r="D2453" s="1" t="s">
        <v>1249</v>
      </c>
      <c r="E2453" s="1" t="s">
        <v>42</v>
      </c>
      <c r="F2453" s="1" t="s">
        <v>27</v>
      </c>
      <c r="G2453">
        <v>1555</v>
      </c>
      <c r="H2453">
        <v>2</v>
      </c>
      <c r="I2453">
        <v>156</v>
      </c>
      <c r="J2453">
        <v>1</v>
      </c>
      <c r="K2453">
        <v>0.1</v>
      </c>
      <c r="L2453" s="1" t="s">
        <v>396</v>
      </c>
      <c r="M2453">
        <v>9</v>
      </c>
      <c r="N2453">
        <v>7</v>
      </c>
      <c r="O2453">
        <v>6499.99</v>
      </c>
      <c r="P2453">
        <v>2018</v>
      </c>
      <c r="Q2453" s="1" t="s">
        <v>309</v>
      </c>
      <c r="R2453" s="1" t="s">
        <v>317</v>
      </c>
      <c r="S2453">
        <v>5849.991</v>
      </c>
      <c r="T2453" t="str">
        <f>_xlfn.CONCAT(bike_store_customer_order[[#This Row],[first_name]]," ",bike_store_customer_order[[#This Row],[last_name]])</f>
        <v>Debra Burks</v>
      </c>
    </row>
    <row r="2454" spans="1:20" x14ac:dyDescent="0.3">
      <c r="A2454">
        <v>1</v>
      </c>
      <c r="B2454" s="1" t="s">
        <v>1247</v>
      </c>
      <c r="C2454" s="1" t="s">
        <v>1248</v>
      </c>
      <c r="D2454" s="1" t="s">
        <v>1249</v>
      </c>
      <c r="E2454" s="1" t="s">
        <v>42</v>
      </c>
      <c r="F2454" s="1" t="s">
        <v>27</v>
      </c>
      <c r="G2454">
        <v>1555</v>
      </c>
      <c r="H2454">
        <v>5</v>
      </c>
      <c r="I2454">
        <v>174</v>
      </c>
      <c r="J2454">
        <v>1</v>
      </c>
      <c r="K2454">
        <v>0.2</v>
      </c>
      <c r="L2454" s="1" t="s">
        <v>435</v>
      </c>
      <c r="M2454">
        <v>9</v>
      </c>
      <c r="N2454">
        <v>7</v>
      </c>
      <c r="O2454">
        <v>3199.99</v>
      </c>
      <c r="P2454">
        <v>2018</v>
      </c>
      <c r="Q2454" s="1" t="s">
        <v>309</v>
      </c>
      <c r="R2454" s="1" t="s">
        <v>317</v>
      </c>
      <c r="S2454">
        <v>2559.9920000000002</v>
      </c>
      <c r="T2454" t="str">
        <f>_xlfn.CONCAT(bike_store_customer_order[[#This Row],[first_name]]," ",bike_store_customer_order[[#This Row],[last_name]])</f>
        <v>Debra Burks</v>
      </c>
    </row>
    <row r="2455" spans="1:20" x14ac:dyDescent="0.3">
      <c r="A2455">
        <v>76</v>
      </c>
      <c r="B2455" s="1" t="s">
        <v>1260</v>
      </c>
      <c r="C2455" s="1" t="s">
        <v>1261</v>
      </c>
      <c r="D2455" s="1" t="s">
        <v>1262</v>
      </c>
      <c r="E2455" s="1" t="s">
        <v>92</v>
      </c>
      <c r="F2455" s="1" t="s">
        <v>27</v>
      </c>
      <c r="G2455">
        <v>1543</v>
      </c>
      <c r="H2455">
        <v>3</v>
      </c>
      <c r="I2455">
        <v>158</v>
      </c>
      <c r="J2455">
        <v>2</v>
      </c>
      <c r="K2455">
        <v>7.0000000000000007E-2</v>
      </c>
      <c r="L2455" s="1" t="s">
        <v>334</v>
      </c>
      <c r="M2455">
        <v>9</v>
      </c>
      <c r="N2455">
        <v>7</v>
      </c>
      <c r="O2455">
        <v>959.99</v>
      </c>
      <c r="P2455">
        <v>2018</v>
      </c>
      <c r="Q2455" s="1" t="s">
        <v>309</v>
      </c>
      <c r="R2455" s="1" t="s">
        <v>317</v>
      </c>
      <c r="S2455">
        <v>1785.5813999999998</v>
      </c>
      <c r="T2455" t="str">
        <f>_xlfn.CONCAT(bike_store_customer_order[[#This Row],[first_name]]," ",bike_store_customer_order[[#This Row],[last_name]])</f>
        <v>Parker Prince</v>
      </c>
    </row>
    <row r="2456" spans="1:20" x14ac:dyDescent="0.3">
      <c r="A2456">
        <v>1172</v>
      </c>
      <c r="B2456" s="1" t="s">
        <v>1720</v>
      </c>
      <c r="C2456" s="1" t="s">
        <v>1030</v>
      </c>
      <c r="D2456" s="1" t="s">
        <v>1721</v>
      </c>
      <c r="E2456" s="1" t="s">
        <v>112</v>
      </c>
      <c r="F2456" s="1" t="s">
        <v>27</v>
      </c>
      <c r="G2456">
        <v>1408</v>
      </c>
      <c r="H2456">
        <v>2</v>
      </c>
      <c r="I2456">
        <v>166</v>
      </c>
      <c r="J2456">
        <v>1</v>
      </c>
      <c r="K2456">
        <v>0.2</v>
      </c>
      <c r="L2456" s="1" t="s">
        <v>372</v>
      </c>
      <c r="M2456">
        <v>9</v>
      </c>
      <c r="N2456">
        <v>7</v>
      </c>
      <c r="O2456">
        <v>749.99</v>
      </c>
      <c r="P2456">
        <v>2018</v>
      </c>
      <c r="Q2456" s="1" t="s">
        <v>309</v>
      </c>
      <c r="R2456" s="1" t="s">
        <v>317</v>
      </c>
      <c r="S2456">
        <v>599.99200000000008</v>
      </c>
      <c r="T2456" t="str">
        <f>_xlfn.CONCAT(bike_store_customer_order[[#This Row],[first_name]]," ",bike_store_customer_order[[#This Row],[last_name]])</f>
        <v>Katherin Clark</v>
      </c>
    </row>
    <row r="2457" spans="1:20" x14ac:dyDescent="0.3">
      <c r="A2457">
        <v>15</v>
      </c>
      <c r="B2457" s="1" t="s">
        <v>2724</v>
      </c>
      <c r="C2457" s="1" t="s">
        <v>2725</v>
      </c>
      <c r="D2457" s="1" t="s">
        <v>2726</v>
      </c>
      <c r="E2457" s="1" t="s">
        <v>143</v>
      </c>
      <c r="F2457" s="1" t="s">
        <v>27</v>
      </c>
      <c r="G2457">
        <v>1610</v>
      </c>
      <c r="H2457">
        <v>2</v>
      </c>
      <c r="I2457">
        <v>173</v>
      </c>
      <c r="J2457">
        <v>2</v>
      </c>
      <c r="K2457">
        <v>0.2</v>
      </c>
      <c r="L2457" s="1" t="s">
        <v>381</v>
      </c>
      <c r="M2457">
        <v>9</v>
      </c>
      <c r="N2457">
        <v>7</v>
      </c>
      <c r="O2457">
        <v>3199.99</v>
      </c>
      <c r="P2457">
        <v>2018</v>
      </c>
      <c r="Q2457" s="1" t="s">
        <v>309</v>
      </c>
      <c r="R2457" s="1" t="s">
        <v>317</v>
      </c>
      <c r="S2457">
        <v>5119.9840000000004</v>
      </c>
      <c r="T2457" t="str">
        <f>_xlfn.CONCAT(bike_store_customer_order[[#This Row],[first_name]]," ",bike_store_customer_order[[#This Row],[last_name]])</f>
        <v>Linnie Branch</v>
      </c>
    </row>
    <row r="2458" spans="1:20" x14ac:dyDescent="0.3">
      <c r="A2458">
        <v>39</v>
      </c>
      <c r="B2458" s="1" t="s">
        <v>2071</v>
      </c>
      <c r="C2458" s="1" t="s">
        <v>2072</v>
      </c>
      <c r="D2458" s="1" t="s">
        <v>2073</v>
      </c>
      <c r="E2458" s="1" t="s">
        <v>35</v>
      </c>
      <c r="F2458" s="1" t="s">
        <v>27</v>
      </c>
      <c r="G2458">
        <v>1550</v>
      </c>
      <c r="H2458">
        <v>4</v>
      </c>
      <c r="I2458">
        <v>148</v>
      </c>
      <c r="J2458">
        <v>1</v>
      </c>
      <c r="K2458">
        <v>7.0000000000000007E-2</v>
      </c>
      <c r="L2458" s="1" t="s">
        <v>380</v>
      </c>
      <c r="M2458">
        <v>9</v>
      </c>
      <c r="N2458">
        <v>7</v>
      </c>
      <c r="O2458">
        <v>5499.99</v>
      </c>
      <c r="P2458">
        <v>2018</v>
      </c>
      <c r="Q2458" s="1" t="s">
        <v>309</v>
      </c>
      <c r="R2458" s="1" t="s">
        <v>317</v>
      </c>
      <c r="S2458">
        <v>5114.9906999999994</v>
      </c>
      <c r="T2458" t="str">
        <f>_xlfn.CONCAT(bike_store_customer_order[[#This Row],[first_name]]," ",bike_store_customer_order[[#This Row],[last_name]])</f>
        <v>Janetta Aguirre</v>
      </c>
    </row>
    <row r="2459" spans="1:20" x14ac:dyDescent="0.3">
      <c r="A2459">
        <v>63</v>
      </c>
      <c r="B2459" s="1" t="s">
        <v>2076</v>
      </c>
      <c r="C2459" s="1" t="s">
        <v>2077</v>
      </c>
      <c r="D2459" s="1" t="s">
        <v>2078</v>
      </c>
      <c r="E2459" s="1" t="s">
        <v>184</v>
      </c>
      <c r="F2459" s="1" t="s">
        <v>27</v>
      </c>
      <c r="G2459">
        <v>1390</v>
      </c>
      <c r="H2459">
        <v>5</v>
      </c>
      <c r="I2459">
        <v>147</v>
      </c>
      <c r="J2459">
        <v>2</v>
      </c>
      <c r="K2459">
        <v>0.1</v>
      </c>
      <c r="L2459" s="1" t="s">
        <v>368</v>
      </c>
      <c r="M2459">
        <v>9</v>
      </c>
      <c r="N2459">
        <v>7</v>
      </c>
      <c r="O2459">
        <v>1799.99</v>
      </c>
      <c r="P2459">
        <v>2018</v>
      </c>
      <c r="Q2459" s="1" t="s">
        <v>309</v>
      </c>
      <c r="R2459" s="1" t="s">
        <v>317</v>
      </c>
      <c r="S2459">
        <v>3239.982</v>
      </c>
      <c r="T2459" t="str">
        <f>_xlfn.CONCAT(bike_store_customer_order[[#This Row],[first_name]]," ",bike_store_customer_order[[#This Row],[last_name]])</f>
        <v>Tenisha Lyons</v>
      </c>
    </row>
    <row r="2460" spans="1:20" x14ac:dyDescent="0.3">
      <c r="A2460">
        <v>26</v>
      </c>
      <c r="B2460" s="1" t="s">
        <v>880</v>
      </c>
      <c r="C2460" s="1" t="s">
        <v>679</v>
      </c>
      <c r="D2460" s="1" t="s">
        <v>881</v>
      </c>
      <c r="E2460" s="1" t="s">
        <v>142</v>
      </c>
      <c r="F2460" s="1" t="s">
        <v>27</v>
      </c>
      <c r="G2460">
        <v>1519</v>
      </c>
      <c r="H2460">
        <v>1</v>
      </c>
      <c r="I2460">
        <v>150</v>
      </c>
      <c r="J2460">
        <v>1</v>
      </c>
      <c r="K2460">
        <v>0.2</v>
      </c>
      <c r="L2460" s="1" t="s">
        <v>362</v>
      </c>
      <c r="M2460">
        <v>9</v>
      </c>
      <c r="N2460">
        <v>7</v>
      </c>
      <c r="O2460">
        <v>4499.99</v>
      </c>
      <c r="P2460">
        <v>2018</v>
      </c>
      <c r="Q2460" s="1" t="s">
        <v>309</v>
      </c>
      <c r="R2460" s="1" t="s">
        <v>317</v>
      </c>
      <c r="S2460">
        <v>3599.9920000000002</v>
      </c>
      <c r="T2460" t="str">
        <f>_xlfn.CONCAT(bike_store_customer_order[[#This Row],[first_name]]," ",bike_store_customer_order[[#This Row],[last_name]])</f>
        <v>Theo Reese</v>
      </c>
    </row>
    <row r="2461" spans="1:20" x14ac:dyDescent="0.3">
      <c r="A2461">
        <v>1037</v>
      </c>
      <c r="B2461" s="1" t="s">
        <v>1947</v>
      </c>
      <c r="C2461" s="1" t="s">
        <v>797</v>
      </c>
      <c r="D2461" s="1" t="s">
        <v>3404</v>
      </c>
      <c r="E2461" s="1" t="s">
        <v>415</v>
      </c>
      <c r="F2461" s="1" t="s">
        <v>27</v>
      </c>
      <c r="G2461">
        <v>1345</v>
      </c>
      <c r="H2461">
        <v>2</v>
      </c>
      <c r="I2461">
        <v>172</v>
      </c>
      <c r="J2461">
        <v>2</v>
      </c>
      <c r="K2461">
        <v>0.05</v>
      </c>
      <c r="L2461" s="1" t="s">
        <v>390</v>
      </c>
      <c r="M2461">
        <v>9</v>
      </c>
      <c r="N2461">
        <v>7</v>
      </c>
      <c r="O2461">
        <v>3199.99</v>
      </c>
      <c r="P2461">
        <v>2018</v>
      </c>
      <c r="Q2461" s="1" t="s">
        <v>309</v>
      </c>
      <c r="R2461" s="1" t="s">
        <v>317</v>
      </c>
      <c r="S2461">
        <v>6079.9809999999989</v>
      </c>
      <c r="T2461" t="str">
        <f>_xlfn.CONCAT(bike_store_customer_order[[#This Row],[first_name]]," ",bike_store_customer_order[[#This Row],[last_name]])</f>
        <v>Ashanti Hammond</v>
      </c>
    </row>
    <row r="2462" spans="1:20" x14ac:dyDescent="0.3">
      <c r="A2462">
        <v>38</v>
      </c>
      <c r="B2462" s="1" t="s">
        <v>2757</v>
      </c>
      <c r="C2462" s="1" t="s">
        <v>1128</v>
      </c>
      <c r="D2462" s="1" t="s">
        <v>2758</v>
      </c>
      <c r="E2462" s="1" t="s">
        <v>259</v>
      </c>
      <c r="F2462" s="1" t="s">
        <v>27</v>
      </c>
      <c r="G2462">
        <v>1525</v>
      </c>
      <c r="H2462">
        <v>1</v>
      </c>
      <c r="I2462">
        <v>156</v>
      </c>
      <c r="J2462">
        <v>1</v>
      </c>
      <c r="K2462">
        <v>0.1</v>
      </c>
      <c r="L2462" s="1" t="s">
        <v>396</v>
      </c>
      <c r="M2462">
        <v>9</v>
      </c>
      <c r="N2462">
        <v>7</v>
      </c>
      <c r="O2462">
        <v>6499.99</v>
      </c>
      <c r="P2462">
        <v>2018</v>
      </c>
      <c r="Q2462" s="1" t="s">
        <v>309</v>
      </c>
      <c r="R2462" s="1" t="s">
        <v>317</v>
      </c>
      <c r="S2462">
        <v>5849.991</v>
      </c>
      <c r="T2462" t="str">
        <f>_xlfn.CONCAT(bike_store_customer_order[[#This Row],[first_name]]," ",bike_store_customer_order[[#This Row],[last_name]])</f>
        <v>Zelma Browning</v>
      </c>
    </row>
    <row r="2463" spans="1:20" x14ac:dyDescent="0.3">
      <c r="A2463">
        <v>330</v>
      </c>
      <c r="B2463" s="1" t="s">
        <v>1241</v>
      </c>
      <c r="C2463" s="1" t="s">
        <v>1242</v>
      </c>
      <c r="D2463" s="1" t="s">
        <v>1243</v>
      </c>
      <c r="E2463" s="1" t="s">
        <v>129</v>
      </c>
      <c r="F2463" s="1" t="s">
        <v>27</v>
      </c>
      <c r="G2463">
        <v>1449</v>
      </c>
      <c r="H2463">
        <v>1</v>
      </c>
      <c r="I2463">
        <v>159</v>
      </c>
      <c r="J2463">
        <v>1</v>
      </c>
      <c r="K2463">
        <v>7.0000000000000007E-2</v>
      </c>
      <c r="L2463" s="1" t="s">
        <v>353</v>
      </c>
      <c r="M2463">
        <v>9</v>
      </c>
      <c r="N2463">
        <v>7</v>
      </c>
      <c r="O2463">
        <v>2299.9899999999998</v>
      </c>
      <c r="P2463">
        <v>2018</v>
      </c>
      <c r="Q2463" s="1" t="s">
        <v>309</v>
      </c>
      <c r="R2463" s="1" t="s">
        <v>317</v>
      </c>
      <c r="S2463">
        <v>2138.9906999999998</v>
      </c>
      <c r="T2463" t="str">
        <f>_xlfn.CONCAT(bike_store_customer_order[[#This Row],[first_name]]," ",bike_store_customer_order[[#This Row],[last_name]])</f>
        <v>Sheba Knapp</v>
      </c>
    </row>
    <row r="2464" spans="1:20" x14ac:dyDescent="0.3">
      <c r="A2464">
        <v>100</v>
      </c>
      <c r="B2464" s="1" t="s">
        <v>3405</v>
      </c>
      <c r="C2464" s="1" t="s">
        <v>1913</v>
      </c>
      <c r="D2464" s="1" t="s">
        <v>3406</v>
      </c>
      <c r="E2464" s="1" t="s">
        <v>237</v>
      </c>
      <c r="F2464" s="1" t="s">
        <v>27</v>
      </c>
      <c r="G2464">
        <v>1405</v>
      </c>
      <c r="H2464">
        <v>1</v>
      </c>
      <c r="I2464">
        <v>162</v>
      </c>
      <c r="J2464">
        <v>2</v>
      </c>
      <c r="K2464">
        <v>0.1</v>
      </c>
      <c r="L2464" s="1" t="s">
        <v>430</v>
      </c>
      <c r="M2464">
        <v>9</v>
      </c>
      <c r="N2464">
        <v>7</v>
      </c>
      <c r="O2464">
        <v>2999.99</v>
      </c>
      <c r="P2464">
        <v>2018</v>
      </c>
      <c r="Q2464" s="1" t="s">
        <v>309</v>
      </c>
      <c r="R2464" s="1" t="s">
        <v>317</v>
      </c>
      <c r="S2464">
        <v>5399.982</v>
      </c>
      <c r="T2464" t="str">
        <f>_xlfn.CONCAT(bike_store_customer_order[[#This Row],[first_name]]," ",bike_store_customer_order[[#This Row],[last_name]])</f>
        <v>Kellie Franco</v>
      </c>
    </row>
    <row r="2465" spans="1:20" x14ac:dyDescent="0.3">
      <c r="A2465">
        <v>1436</v>
      </c>
      <c r="B2465" s="1" t="s">
        <v>2909</v>
      </c>
      <c r="C2465" s="1" t="s">
        <v>1345</v>
      </c>
      <c r="D2465" s="1" t="s">
        <v>2910</v>
      </c>
      <c r="E2465" s="1" t="s">
        <v>139</v>
      </c>
      <c r="F2465" s="1" t="s">
        <v>27</v>
      </c>
      <c r="G2465">
        <v>844</v>
      </c>
      <c r="H2465">
        <v>4</v>
      </c>
      <c r="I2465">
        <v>48</v>
      </c>
      <c r="J2465">
        <v>1</v>
      </c>
      <c r="K2465">
        <v>0.2</v>
      </c>
      <c r="L2465" s="1" t="s">
        <v>349</v>
      </c>
      <c r="M2465">
        <v>9</v>
      </c>
      <c r="N2465">
        <v>7</v>
      </c>
      <c r="O2465">
        <v>1499.99</v>
      </c>
      <c r="P2465">
        <v>2017</v>
      </c>
      <c r="Q2465" s="1" t="s">
        <v>309</v>
      </c>
      <c r="R2465" s="1" t="s">
        <v>317</v>
      </c>
      <c r="S2465">
        <v>1199.992</v>
      </c>
      <c r="T2465" t="str">
        <f>_xlfn.CONCAT(bike_store_customer_order[[#This Row],[first_name]]," ",bike_store_customer_order[[#This Row],[last_name]])</f>
        <v>Macie Ayers</v>
      </c>
    </row>
    <row r="2466" spans="1:20" x14ac:dyDescent="0.3">
      <c r="A2466">
        <v>1310</v>
      </c>
      <c r="B2466" s="1" t="s">
        <v>3407</v>
      </c>
      <c r="C2466" s="1" t="s">
        <v>2027</v>
      </c>
      <c r="D2466" s="1" t="s">
        <v>3408</v>
      </c>
      <c r="E2466" s="1" t="s">
        <v>157</v>
      </c>
      <c r="F2466" s="1" t="s">
        <v>27</v>
      </c>
      <c r="G2466">
        <v>1471</v>
      </c>
      <c r="H2466">
        <v>1</v>
      </c>
      <c r="I2466">
        <v>59</v>
      </c>
      <c r="J2466">
        <v>2</v>
      </c>
      <c r="K2466">
        <v>0.2</v>
      </c>
      <c r="L2466" s="1" t="s">
        <v>324</v>
      </c>
      <c r="M2466">
        <v>9</v>
      </c>
      <c r="N2466">
        <v>7</v>
      </c>
      <c r="O2466">
        <v>2599.9899999999998</v>
      </c>
      <c r="P2466">
        <v>2017</v>
      </c>
      <c r="Q2466" s="1" t="s">
        <v>309</v>
      </c>
      <c r="R2466" s="1" t="s">
        <v>317</v>
      </c>
      <c r="S2466">
        <v>4159.9839999999995</v>
      </c>
      <c r="T2466" t="str">
        <f>_xlfn.CONCAT(bike_store_customer_order[[#This Row],[first_name]]," ",bike_store_customer_order[[#This Row],[last_name]])</f>
        <v>Emanuel Mckee</v>
      </c>
    </row>
    <row r="2467" spans="1:20" x14ac:dyDescent="0.3">
      <c r="A2467">
        <v>1195</v>
      </c>
      <c r="B2467" s="1" t="s">
        <v>2561</v>
      </c>
      <c r="C2467" s="1" t="s">
        <v>1264</v>
      </c>
      <c r="D2467" s="1" t="s">
        <v>2562</v>
      </c>
      <c r="E2467" s="1" t="s">
        <v>51</v>
      </c>
      <c r="F2467" s="1" t="s">
        <v>27</v>
      </c>
      <c r="G2467">
        <v>887</v>
      </c>
      <c r="H2467">
        <v>1</v>
      </c>
      <c r="I2467">
        <v>50</v>
      </c>
      <c r="J2467">
        <v>2</v>
      </c>
      <c r="K2467">
        <v>0.05</v>
      </c>
      <c r="L2467" s="1" t="s">
        <v>329</v>
      </c>
      <c r="M2467">
        <v>9</v>
      </c>
      <c r="N2467">
        <v>7</v>
      </c>
      <c r="O2467">
        <v>5999.99</v>
      </c>
      <c r="P2467">
        <v>2017</v>
      </c>
      <c r="Q2467" s="1" t="s">
        <v>309</v>
      </c>
      <c r="R2467" s="1" t="s">
        <v>317</v>
      </c>
      <c r="S2467">
        <v>11399.981</v>
      </c>
      <c r="T2467" t="str">
        <f>_xlfn.CONCAT(bike_store_customer_order[[#This Row],[first_name]]," ",bike_store_customer_order[[#This Row],[last_name]])</f>
        <v>Chantell Bridges</v>
      </c>
    </row>
    <row r="2468" spans="1:20" x14ac:dyDescent="0.3">
      <c r="A2468">
        <v>1090</v>
      </c>
      <c r="B2468" s="1" t="s">
        <v>2005</v>
      </c>
      <c r="C2468" s="1" t="s">
        <v>2006</v>
      </c>
      <c r="D2468" s="1" t="s">
        <v>2007</v>
      </c>
      <c r="E2468" s="1" t="s">
        <v>92</v>
      </c>
      <c r="F2468" s="1" t="s">
        <v>27</v>
      </c>
      <c r="G2468">
        <v>1189</v>
      </c>
      <c r="H2468">
        <v>1</v>
      </c>
      <c r="I2468">
        <v>55</v>
      </c>
      <c r="J2468">
        <v>1</v>
      </c>
      <c r="K2468">
        <v>7.0000000000000007E-2</v>
      </c>
      <c r="L2468" s="1" t="s">
        <v>376</v>
      </c>
      <c r="M2468">
        <v>9</v>
      </c>
      <c r="N2468">
        <v>7</v>
      </c>
      <c r="O2468">
        <v>2699.99</v>
      </c>
      <c r="P2468">
        <v>2017</v>
      </c>
      <c r="Q2468" s="1" t="s">
        <v>309</v>
      </c>
      <c r="R2468" s="1" t="s">
        <v>317</v>
      </c>
      <c r="S2468">
        <v>2510.9906999999998</v>
      </c>
      <c r="T2468" t="str">
        <f>_xlfn.CONCAT(bike_store_customer_order[[#This Row],[first_name]]," ",bike_store_customer_order[[#This Row],[last_name]])</f>
        <v>Ira Erickson</v>
      </c>
    </row>
    <row r="2469" spans="1:20" x14ac:dyDescent="0.3">
      <c r="A2469">
        <v>531</v>
      </c>
      <c r="B2469" s="1" t="s">
        <v>3409</v>
      </c>
      <c r="C2469" s="1" t="s">
        <v>3410</v>
      </c>
      <c r="D2469" s="1" t="s">
        <v>3411</v>
      </c>
      <c r="E2469" s="1" t="s">
        <v>43</v>
      </c>
      <c r="F2469" s="1" t="s">
        <v>27</v>
      </c>
      <c r="G2469">
        <v>755</v>
      </c>
      <c r="H2469">
        <v>3</v>
      </c>
      <c r="I2469">
        <v>57</v>
      </c>
      <c r="J2469">
        <v>2</v>
      </c>
      <c r="K2469">
        <v>0.1</v>
      </c>
      <c r="L2469" s="1" t="s">
        <v>338</v>
      </c>
      <c r="M2469">
        <v>9</v>
      </c>
      <c r="N2469">
        <v>7</v>
      </c>
      <c r="O2469">
        <v>1999.99</v>
      </c>
      <c r="P2469">
        <v>2017</v>
      </c>
      <c r="Q2469" s="1" t="s">
        <v>309</v>
      </c>
      <c r="R2469" s="1" t="s">
        <v>317</v>
      </c>
      <c r="S2469">
        <v>3599.982</v>
      </c>
      <c r="T2469" t="str">
        <f>_xlfn.CONCAT(bike_store_customer_order[[#This Row],[first_name]]," ",bike_store_customer_order[[#This Row],[last_name]])</f>
        <v>Kimberely Bowen</v>
      </c>
    </row>
    <row r="2470" spans="1:20" x14ac:dyDescent="0.3">
      <c r="A2470">
        <v>713</v>
      </c>
      <c r="B2470" s="1" t="s">
        <v>1200</v>
      </c>
      <c r="C2470" s="1" t="s">
        <v>1201</v>
      </c>
      <c r="D2470" s="1" t="s">
        <v>1202</v>
      </c>
      <c r="E2470" s="1" t="s">
        <v>92</v>
      </c>
      <c r="F2470" s="1" t="s">
        <v>27</v>
      </c>
      <c r="G2470">
        <v>1308</v>
      </c>
      <c r="H2470">
        <v>1</v>
      </c>
      <c r="I2470">
        <v>54</v>
      </c>
      <c r="J2470">
        <v>1</v>
      </c>
      <c r="K2470">
        <v>0.05</v>
      </c>
      <c r="L2470" s="1" t="s">
        <v>369</v>
      </c>
      <c r="M2470">
        <v>9</v>
      </c>
      <c r="N2470">
        <v>7</v>
      </c>
      <c r="O2470">
        <v>3199.99</v>
      </c>
      <c r="P2470">
        <v>2017</v>
      </c>
      <c r="Q2470" s="1" t="s">
        <v>309</v>
      </c>
      <c r="R2470" s="1" t="s">
        <v>317</v>
      </c>
      <c r="S2470">
        <v>3039.9904999999994</v>
      </c>
      <c r="T2470" t="str">
        <f>_xlfn.CONCAT(bike_store_customer_order[[#This Row],[first_name]]," ",bike_store_customer_order[[#This Row],[last_name]])</f>
        <v>Ilona Spears</v>
      </c>
    </row>
    <row r="2471" spans="1:20" x14ac:dyDescent="0.3">
      <c r="A2471">
        <v>713</v>
      </c>
      <c r="B2471" s="1" t="s">
        <v>1200</v>
      </c>
      <c r="C2471" s="1" t="s">
        <v>1201</v>
      </c>
      <c r="D2471" s="1" t="s">
        <v>1202</v>
      </c>
      <c r="E2471" s="1" t="s">
        <v>92</v>
      </c>
      <c r="F2471" s="1" t="s">
        <v>27</v>
      </c>
      <c r="G2471">
        <v>1308</v>
      </c>
      <c r="H2471">
        <v>4</v>
      </c>
      <c r="I2471">
        <v>56</v>
      </c>
      <c r="J2471">
        <v>1</v>
      </c>
      <c r="K2471">
        <v>0.2</v>
      </c>
      <c r="L2471" s="1" t="s">
        <v>321</v>
      </c>
      <c r="M2471">
        <v>9</v>
      </c>
      <c r="N2471">
        <v>7</v>
      </c>
      <c r="O2471">
        <v>5499.99</v>
      </c>
      <c r="P2471">
        <v>2017</v>
      </c>
      <c r="Q2471" s="1" t="s">
        <v>309</v>
      </c>
      <c r="R2471" s="1" t="s">
        <v>317</v>
      </c>
      <c r="S2471">
        <v>4399.9920000000002</v>
      </c>
      <c r="T2471" t="str">
        <f>_xlfn.CONCAT(bike_store_customer_order[[#This Row],[first_name]]," ",bike_store_customer_order[[#This Row],[last_name]])</f>
        <v>Ilona Spears</v>
      </c>
    </row>
    <row r="2472" spans="1:20" x14ac:dyDescent="0.3">
      <c r="A2472">
        <v>1023</v>
      </c>
      <c r="B2472" s="1" t="s">
        <v>3412</v>
      </c>
      <c r="C2472" s="1" t="s">
        <v>3413</v>
      </c>
      <c r="D2472" s="1" t="s">
        <v>3414</v>
      </c>
      <c r="E2472" s="1" t="s">
        <v>34</v>
      </c>
      <c r="F2472" s="1" t="s">
        <v>27</v>
      </c>
      <c r="G2472">
        <v>1118</v>
      </c>
      <c r="H2472">
        <v>1</v>
      </c>
      <c r="I2472">
        <v>55</v>
      </c>
      <c r="J2472">
        <v>2</v>
      </c>
      <c r="K2472">
        <v>0.2</v>
      </c>
      <c r="L2472" s="1" t="s">
        <v>376</v>
      </c>
      <c r="M2472">
        <v>9</v>
      </c>
      <c r="N2472">
        <v>7</v>
      </c>
      <c r="O2472">
        <v>2699.99</v>
      </c>
      <c r="P2472">
        <v>2017</v>
      </c>
      <c r="Q2472" s="1" t="s">
        <v>309</v>
      </c>
      <c r="R2472" s="1" t="s">
        <v>317</v>
      </c>
      <c r="S2472">
        <v>4319.9839999999995</v>
      </c>
      <c r="T2472" t="str">
        <f>_xlfn.CONCAT(bike_store_customer_order[[#This Row],[first_name]]," ",bike_store_customer_order[[#This Row],[last_name]])</f>
        <v>Adena Blake</v>
      </c>
    </row>
    <row r="2473" spans="1:20" x14ac:dyDescent="0.3">
      <c r="A2473">
        <v>1023</v>
      </c>
      <c r="B2473" s="1" t="s">
        <v>3412</v>
      </c>
      <c r="C2473" s="1" t="s">
        <v>3413</v>
      </c>
      <c r="D2473" s="1" t="s">
        <v>3414</v>
      </c>
      <c r="E2473" s="1" t="s">
        <v>34</v>
      </c>
      <c r="F2473" s="1" t="s">
        <v>27</v>
      </c>
      <c r="G2473">
        <v>1118</v>
      </c>
      <c r="H2473">
        <v>2</v>
      </c>
      <c r="I2473">
        <v>50</v>
      </c>
      <c r="J2473">
        <v>1</v>
      </c>
      <c r="K2473">
        <v>7.0000000000000007E-2</v>
      </c>
      <c r="L2473" s="1" t="s">
        <v>329</v>
      </c>
      <c r="M2473">
        <v>9</v>
      </c>
      <c r="N2473">
        <v>7</v>
      </c>
      <c r="O2473">
        <v>5999.99</v>
      </c>
      <c r="P2473">
        <v>2017</v>
      </c>
      <c r="Q2473" s="1" t="s">
        <v>309</v>
      </c>
      <c r="R2473" s="1" t="s">
        <v>317</v>
      </c>
      <c r="S2473">
        <v>5579.9906999999994</v>
      </c>
      <c r="T2473" t="str">
        <f>_xlfn.CONCAT(bike_store_customer_order[[#This Row],[first_name]]," ",bike_store_customer_order[[#This Row],[last_name]])</f>
        <v>Adena Blake</v>
      </c>
    </row>
    <row r="2474" spans="1:20" x14ac:dyDescent="0.3">
      <c r="A2474">
        <v>1081</v>
      </c>
      <c r="B2474" s="1" t="s">
        <v>661</v>
      </c>
      <c r="C2474" s="1" t="s">
        <v>1695</v>
      </c>
      <c r="D2474" s="1" t="s">
        <v>1696</v>
      </c>
      <c r="E2474" s="1" t="s">
        <v>69</v>
      </c>
      <c r="F2474" s="1" t="s">
        <v>27</v>
      </c>
      <c r="G2474">
        <v>691</v>
      </c>
      <c r="H2474">
        <v>3</v>
      </c>
      <c r="I2474">
        <v>55</v>
      </c>
      <c r="J2474">
        <v>2</v>
      </c>
      <c r="K2474">
        <v>0.2</v>
      </c>
      <c r="L2474" s="1" t="s">
        <v>376</v>
      </c>
      <c r="M2474">
        <v>9</v>
      </c>
      <c r="N2474">
        <v>7</v>
      </c>
      <c r="O2474">
        <v>2699.99</v>
      </c>
      <c r="P2474">
        <v>2017</v>
      </c>
      <c r="Q2474" s="1" t="s">
        <v>309</v>
      </c>
      <c r="R2474" s="1" t="s">
        <v>317</v>
      </c>
      <c r="S2474">
        <v>4319.9839999999995</v>
      </c>
      <c r="T2474" t="str">
        <f>_xlfn.CONCAT(bike_store_customer_order[[#This Row],[first_name]]," ",bike_store_customer_order[[#This Row],[last_name]])</f>
        <v>Carson Macias</v>
      </c>
    </row>
    <row r="2475" spans="1:20" x14ac:dyDescent="0.3">
      <c r="A2475">
        <v>29</v>
      </c>
      <c r="B2475" s="1" t="s">
        <v>2444</v>
      </c>
      <c r="C2475" s="1" t="s">
        <v>2445</v>
      </c>
      <c r="D2475" s="1" t="s">
        <v>2446</v>
      </c>
      <c r="E2475" s="1" t="s">
        <v>62</v>
      </c>
      <c r="F2475" s="1" t="s">
        <v>27</v>
      </c>
      <c r="G2475">
        <v>665</v>
      </c>
      <c r="H2475">
        <v>1</v>
      </c>
      <c r="I2475">
        <v>58</v>
      </c>
      <c r="J2475">
        <v>1</v>
      </c>
      <c r="K2475">
        <v>7.0000000000000007E-2</v>
      </c>
      <c r="L2475" s="1" t="s">
        <v>327</v>
      </c>
      <c r="M2475">
        <v>9</v>
      </c>
      <c r="N2475">
        <v>7</v>
      </c>
      <c r="O2475">
        <v>4999.99</v>
      </c>
      <c r="P2475">
        <v>2017</v>
      </c>
      <c r="Q2475" s="1" t="s">
        <v>309</v>
      </c>
      <c r="R2475" s="1" t="s">
        <v>317</v>
      </c>
      <c r="S2475">
        <v>4649.9906999999994</v>
      </c>
      <c r="T2475" t="str">
        <f>_xlfn.CONCAT(bike_store_customer_order[[#This Row],[first_name]]," ",bike_store_customer_order[[#This Row],[last_name]])</f>
        <v>Syreeta Hendricks</v>
      </c>
    </row>
    <row r="2476" spans="1:20" x14ac:dyDescent="0.3">
      <c r="A2476">
        <v>631</v>
      </c>
      <c r="B2476" s="1" t="s">
        <v>2565</v>
      </c>
      <c r="C2476" s="1" t="s">
        <v>2566</v>
      </c>
      <c r="D2476" s="1" t="s">
        <v>2567</v>
      </c>
      <c r="E2476" s="1" t="s">
        <v>47</v>
      </c>
      <c r="F2476" s="1" t="s">
        <v>27</v>
      </c>
      <c r="G2476">
        <v>931</v>
      </c>
      <c r="H2476">
        <v>1</v>
      </c>
      <c r="I2476">
        <v>49</v>
      </c>
      <c r="J2476">
        <v>2</v>
      </c>
      <c r="K2476">
        <v>7.0000000000000007E-2</v>
      </c>
      <c r="L2476" s="1" t="s">
        <v>316</v>
      </c>
      <c r="M2476">
        <v>9</v>
      </c>
      <c r="N2476">
        <v>7</v>
      </c>
      <c r="O2476">
        <v>3499.99</v>
      </c>
      <c r="P2476">
        <v>2017</v>
      </c>
      <c r="Q2476" s="1" t="s">
        <v>309</v>
      </c>
      <c r="R2476" s="1" t="s">
        <v>317</v>
      </c>
      <c r="S2476">
        <v>6509.9813999999988</v>
      </c>
      <c r="T2476" t="str">
        <f>_xlfn.CONCAT(bike_store_customer_order[[#This Row],[first_name]]," ",bike_store_customer_order[[#This Row],[last_name]])</f>
        <v>Tressa Weiss</v>
      </c>
    </row>
    <row r="2477" spans="1:20" x14ac:dyDescent="0.3">
      <c r="A2477">
        <v>19</v>
      </c>
      <c r="B2477" s="1" t="s">
        <v>2823</v>
      </c>
      <c r="C2477" s="1" t="s">
        <v>2824</v>
      </c>
      <c r="D2477" s="1" t="s">
        <v>2825</v>
      </c>
      <c r="E2477" s="1" t="s">
        <v>42</v>
      </c>
      <c r="F2477" s="1" t="s">
        <v>27</v>
      </c>
      <c r="G2477">
        <v>1211</v>
      </c>
      <c r="H2477">
        <v>2</v>
      </c>
      <c r="I2477">
        <v>59</v>
      </c>
      <c r="J2477">
        <v>1</v>
      </c>
      <c r="K2477">
        <v>0.05</v>
      </c>
      <c r="L2477" s="1" t="s">
        <v>324</v>
      </c>
      <c r="M2477">
        <v>9</v>
      </c>
      <c r="N2477">
        <v>7</v>
      </c>
      <c r="O2477">
        <v>2599.9899999999998</v>
      </c>
      <c r="P2477">
        <v>2017</v>
      </c>
      <c r="Q2477" s="1" t="s">
        <v>309</v>
      </c>
      <c r="R2477" s="1" t="s">
        <v>317</v>
      </c>
      <c r="S2477">
        <v>2469.9904999999999</v>
      </c>
      <c r="T2477" t="str">
        <f>_xlfn.CONCAT(bike_store_customer_order[[#This Row],[first_name]]," ",bike_store_customer_order[[#This Row],[last_name]])</f>
        <v>Lizzette Stein</v>
      </c>
    </row>
    <row r="2478" spans="1:20" x14ac:dyDescent="0.3">
      <c r="A2478">
        <v>19</v>
      </c>
      <c r="B2478" s="1" t="s">
        <v>2823</v>
      </c>
      <c r="C2478" s="1" t="s">
        <v>2824</v>
      </c>
      <c r="D2478" s="1" t="s">
        <v>2825</v>
      </c>
      <c r="E2478" s="1" t="s">
        <v>42</v>
      </c>
      <c r="F2478" s="1" t="s">
        <v>27</v>
      </c>
      <c r="G2478">
        <v>1234</v>
      </c>
      <c r="H2478">
        <v>1</v>
      </c>
      <c r="I2478">
        <v>56</v>
      </c>
      <c r="J2478">
        <v>2</v>
      </c>
      <c r="K2478">
        <v>7.0000000000000007E-2</v>
      </c>
      <c r="L2478" s="1" t="s">
        <v>321</v>
      </c>
      <c r="M2478">
        <v>9</v>
      </c>
      <c r="N2478">
        <v>7</v>
      </c>
      <c r="O2478">
        <v>5499.99</v>
      </c>
      <c r="P2478">
        <v>2017</v>
      </c>
      <c r="Q2478" s="1" t="s">
        <v>309</v>
      </c>
      <c r="R2478" s="1" t="s">
        <v>317</v>
      </c>
      <c r="S2478">
        <v>10229.981399999999</v>
      </c>
      <c r="T2478" t="str">
        <f>_xlfn.CONCAT(bike_store_customer_order[[#This Row],[first_name]]," ",bike_store_customer_order[[#This Row],[last_name]])</f>
        <v>Lizzette Stein</v>
      </c>
    </row>
    <row r="2479" spans="1:20" x14ac:dyDescent="0.3">
      <c r="A2479">
        <v>887</v>
      </c>
      <c r="B2479" s="1" t="s">
        <v>2878</v>
      </c>
      <c r="C2479" s="1" t="s">
        <v>1543</v>
      </c>
      <c r="D2479" s="1" t="s">
        <v>3252</v>
      </c>
      <c r="E2479" s="1" t="s">
        <v>58</v>
      </c>
      <c r="F2479" s="1" t="s">
        <v>27</v>
      </c>
      <c r="G2479">
        <v>911</v>
      </c>
      <c r="H2479">
        <v>4</v>
      </c>
      <c r="I2479">
        <v>49</v>
      </c>
      <c r="J2479">
        <v>1</v>
      </c>
      <c r="K2479">
        <v>0.2</v>
      </c>
      <c r="L2479" s="1" t="s">
        <v>316</v>
      </c>
      <c r="M2479">
        <v>9</v>
      </c>
      <c r="N2479">
        <v>7</v>
      </c>
      <c r="O2479">
        <v>3499.99</v>
      </c>
      <c r="P2479">
        <v>2017</v>
      </c>
      <c r="Q2479" s="1" t="s">
        <v>309</v>
      </c>
      <c r="R2479" s="1" t="s">
        <v>317</v>
      </c>
      <c r="S2479">
        <v>2799.9920000000002</v>
      </c>
      <c r="T2479" t="str">
        <f>_xlfn.CONCAT(bike_store_customer_order[[#This Row],[first_name]]," ",bike_store_customer_order[[#This Row],[last_name]])</f>
        <v>Graig Cannon</v>
      </c>
    </row>
    <row r="2480" spans="1:20" x14ac:dyDescent="0.3">
      <c r="A2480">
        <v>479</v>
      </c>
      <c r="B2480" s="1" t="s">
        <v>2956</v>
      </c>
      <c r="C2480" s="1" t="s">
        <v>2957</v>
      </c>
      <c r="D2480" s="1" t="s">
        <v>2958</v>
      </c>
      <c r="E2480" s="1" t="s">
        <v>191</v>
      </c>
      <c r="F2480" s="1" t="s">
        <v>27</v>
      </c>
      <c r="G2480">
        <v>792</v>
      </c>
      <c r="H2480">
        <v>3</v>
      </c>
      <c r="I2480">
        <v>56</v>
      </c>
      <c r="J2480">
        <v>1</v>
      </c>
      <c r="K2480">
        <v>0.2</v>
      </c>
      <c r="L2480" s="1" t="s">
        <v>321</v>
      </c>
      <c r="M2480">
        <v>9</v>
      </c>
      <c r="N2480">
        <v>7</v>
      </c>
      <c r="O2480">
        <v>5499.99</v>
      </c>
      <c r="P2480">
        <v>2017</v>
      </c>
      <c r="Q2480" s="1" t="s">
        <v>309</v>
      </c>
      <c r="R2480" s="1" t="s">
        <v>317</v>
      </c>
      <c r="S2480">
        <v>4399.9920000000002</v>
      </c>
      <c r="T2480" t="str">
        <f>_xlfn.CONCAT(bike_store_customer_order[[#This Row],[first_name]]," ",bike_store_customer_order[[#This Row],[last_name]])</f>
        <v>Gertha Mejia</v>
      </c>
    </row>
    <row r="2481" spans="1:20" x14ac:dyDescent="0.3">
      <c r="A2481">
        <v>1347</v>
      </c>
      <c r="B2481" s="1" t="s">
        <v>1757</v>
      </c>
      <c r="C2481" s="1" t="s">
        <v>1273</v>
      </c>
      <c r="D2481" s="1" t="s">
        <v>1758</v>
      </c>
      <c r="E2481" s="1" t="s">
        <v>116</v>
      </c>
      <c r="F2481" s="1" t="s">
        <v>27</v>
      </c>
      <c r="G2481">
        <v>1135</v>
      </c>
      <c r="H2481">
        <v>2</v>
      </c>
      <c r="I2481">
        <v>51</v>
      </c>
      <c r="J2481">
        <v>1</v>
      </c>
      <c r="K2481">
        <v>0.1</v>
      </c>
      <c r="L2481" s="1" t="s">
        <v>325</v>
      </c>
      <c r="M2481">
        <v>9</v>
      </c>
      <c r="N2481">
        <v>7</v>
      </c>
      <c r="O2481">
        <v>6499.99</v>
      </c>
      <c r="P2481">
        <v>2017</v>
      </c>
      <c r="Q2481" s="1" t="s">
        <v>309</v>
      </c>
      <c r="R2481" s="1" t="s">
        <v>317</v>
      </c>
      <c r="S2481">
        <v>5849.991</v>
      </c>
      <c r="T2481" t="str">
        <f>_xlfn.CONCAT(bike_store_customer_order[[#This Row],[first_name]]," ",bike_store_customer_order[[#This Row],[last_name]])</f>
        <v>Kate Barber</v>
      </c>
    </row>
    <row r="2482" spans="1:20" x14ac:dyDescent="0.3">
      <c r="A2482">
        <v>125</v>
      </c>
      <c r="B2482" s="1" t="s">
        <v>1697</v>
      </c>
      <c r="C2482" s="1" t="s">
        <v>1357</v>
      </c>
      <c r="D2482" s="1" t="s">
        <v>1698</v>
      </c>
      <c r="E2482" s="1" t="s">
        <v>91</v>
      </c>
      <c r="F2482" s="1" t="s">
        <v>27</v>
      </c>
      <c r="G2482">
        <v>1021</v>
      </c>
      <c r="H2482">
        <v>1</v>
      </c>
      <c r="I2482">
        <v>49</v>
      </c>
      <c r="J2482">
        <v>2</v>
      </c>
      <c r="K2482">
        <v>7.0000000000000007E-2</v>
      </c>
      <c r="L2482" s="1" t="s">
        <v>316</v>
      </c>
      <c r="M2482">
        <v>9</v>
      </c>
      <c r="N2482">
        <v>7</v>
      </c>
      <c r="O2482">
        <v>3499.99</v>
      </c>
      <c r="P2482">
        <v>2017</v>
      </c>
      <c r="Q2482" s="1" t="s">
        <v>309</v>
      </c>
      <c r="R2482" s="1" t="s">
        <v>317</v>
      </c>
      <c r="S2482">
        <v>6509.9813999999988</v>
      </c>
      <c r="T2482" t="str">
        <f>_xlfn.CONCAT(bike_store_customer_order[[#This Row],[first_name]]," ",bike_store_customer_order[[#This Row],[last_name]])</f>
        <v>Herlinda Stone</v>
      </c>
    </row>
    <row r="2483" spans="1:20" x14ac:dyDescent="0.3">
      <c r="A2483">
        <v>1060</v>
      </c>
      <c r="B2483" s="1" t="s">
        <v>1258</v>
      </c>
      <c r="C2483" s="1" t="s">
        <v>1951</v>
      </c>
      <c r="D2483" s="1" t="s">
        <v>3039</v>
      </c>
      <c r="E2483" s="1" t="s">
        <v>35</v>
      </c>
      <c r="F2483" s="1" t="s">
        <v>27</v>
      </c>
      <c r="G2483">
        <v>1281</v>
      </c>
      <c r="H2483">
        <v>2</v>
      </c>
      <c r="I2483">
        <v>49</v>
      </c>
      <c r="J2483">
        <v>2</v>
      </c>
      <c r="K2483">
        <v>0.05</v>
      </c>
      <c r="L2483" s="1" t="s">
        <v>316</v>
      </c>
      <c r="M2483">
        <v>9</v>
      </c>
      <c r="N2483">
        <v>7</v>
      </c>
      <c r="O2483">
        <v>3499.99</v>
      </c>
      <c r="P2483">
        <v>2017</v>
      </c>
      <c r="Q2483" s="1" t="s">
        <v>309</v>
      </c>
      <c r="R2483" s="1" t="s">
        <v>317</v>
      </c>
      <c r="S2483">
        <v>6649.9809999999989</v>
      </c>
      <c r="T2483" t="str">
        <f>_xlfn.CONCAT(bike_store_customer_order[[#This Row],[first_name]]," ",bike_store_customer_order[[#This Row],[last_name]])</f>
        <v>Tommie Cooley</v>
      </c>
    </row>
    <row r="2484" spans="1:20" x14ac:dyDescent="0.3">
      <c r="A2484">
        <v>1260</v>
      </c>
      <c r="B2484" s="1" t="s">
        <v>1762</v>
      </c>
      <c r="C2484" s="1" t="s">
        <v>1763</v>
      </c>
      <c r="D2484" s="1" t="s">
        <v>1764</v>
      </c>
      <c r="E2484" s="1" t="s">
        <v>157</v>
      </c>
      <c r="F2484" s="1" t="s">
        <v>27</v>
      </c>
      <c r="G2484">
        <v>1091</v>
      </c>
      <c r="H2484">
        <v>2</v>
      </c>
      <c r="I2484">
        <v>56</v>
      </c>
      <c r="J2484">
        <v>1</v>
      </c>
      <c r="K2484">
        <v>0.1</v>
      </c>
      <c r="L2484" s="1" t="s">
        <v>321</v>
      </c>
      <c r="M2484">
        <v>9</v>
      </c>
      <c r="N2484">
        <v>7</v>
      </c>
      <c r="O2484">
        <v>5499.99</v>
      </c>
      <c r="P2484">
        <v>2017</v>
      </c>
      <c r="Q2484" s="1" t="s">
        <v>309</v>
      </c>
      <c r="R2484" s="1" t="s">
        <v>317</v>
      </c>
      <c r="S2484">
        <v>4949.991</v>
      </c>
      <c r="T2484" t="str">
        <f>_xlfn.CONCAT(bike_store_customer_order[[#This Row],[first_name]]," ",bike_store_customer_order[[#This Row],[last_name]])</f>
        <v>Phuong Wolf</v>
      </c>
    </row>
    <row r="2485" spans="1:20" x14ac:dyDescent="0.3">
      <c r="A2485">
        <v>126</v>
      </c>
      <c r="B2485" s="1" t="s">
        <v>2588</v>
      </c>
      <c r="C2485" s="1" t="s">
        <v>682</v>
      </c>
      <c r="D2485" s="1" t="s">
        <v>2589</v>
      </c>
      <c r="E2485" s="1" t="s">
        <v>68</v>
      </c>
      <c r="F2485" s="1" t="s">
        <v>27</v>
      </c>
      <c r="G2485">
        <v>1425</v>
      </c>
      <c r="H2485">
        <v>4</v>
      </c>
      <c r="I2485">
        <v>54</v>
      </c>
      <c r="J2485">
        <v>2</v>
      </c>
      <c r="K2485">
        <v>0.05</v>
      </c>
      <c r="L2485" s="1" t="s">
        <v>369</v>
      </c>
      <c r="M2485">
        <v>9</v>
      </c>
      <c r="N2485">
        <v>7</v>
      </c>
      <c r="O2485">
        <v>3199.99</v>
      </c>
      <c r="P2485">
        <v>2017</v>
      </c>
      <c r="Q2485" s="1" t="s">
        <v>309</v>
      </c>
      <c r="R2485" s="1" t="s">
        <v>317</v>
      </c>
      <c r="S2485">
        <v>6079.9809999999989</v>
      </c>
      <c r="T2485" t="str">
        <f>_xlfn.CONCAT(bike_store_customer_order[[#This Row],[first_name]]," ",bike_store_customer_order[[#This Row],[last_name]])</f>
        <v>Lavina Dejesus</v>
      </c>
    </row>
    <row r="2486" spans="1:20" x14ac:dyDescent="0.3">
      <c r="A2486">
        <v>748</v>
      </c>
      <c r="B2486" s="1" t="s">
        <v>1772</v>
      </c>
      <c r="C2486" s="1" t="s">
        <v>1663</v>
      </c>
      <c r="D2486" s="1" t="s">
        <v>1773</v>
      </c>
      <c r="E2486" s="1" t="s">
        <v>120</v>
      </c>
      <c r="F2486" s="1" t="s">
        <v>27</v>
      </c>
      <c r="G2486">
        <v>1014</v>
      </c>
      <c r="H2486">
        <v>4</v>
      </c>
      <c r="I2486">
        <v>59</v>
      </c>
      <c r="J2486">
        <v>1</v>
      </c>
      <c r="K2486">
        <v>0.05</v>
      </c>
      <c r="L2486" s="1" t="s">
        <v>324</v>
      </c>
      <c r="M2486">
        <v>9</v>
      </c>
      <c r="N2486">
        <v>7</v>
      </c>
      <c r="O2486">
        <v>2599.9899999999998</v>
      </c>
      <c r="P2486">
        <v>2017</v>
      </c>
      <c r="Q2486" s="1" t="s">
        <v>309</v>
      </c>
      <c r="R2486" s="1" t="s">
        <v>317</v>
      </c>
      <c r="S2486">
        <v>2469.9904999999999</v>
      </c>
      <c r="T2486" t="str">
        <f>_xlfn.CONCAT(bike_store_customer_order[[#This Row],[first_name]]," ",bike_store_customer_order[[#This Row],[last_name]])</f>
        <v>Oliva Blackwell</v>
      </c>
    </row>
    <row r="2487" spans="1:20" x14ac:dyDescent="0.3">
      <c r="A2487">
        <v>856</v>
      </c>
      <c r="B2487" s="1" t="s">
        <v>3395</v>
      </c>
      <c r="C2487" s="1" t="s">
        <v>1515</v>
      </c>
      <c r="D2487" s="1" t="s">
        <v>3396</v>
      </c>
      <c r="E2487" s="1" t="s">
        <v>83</v>
      </c>
      <c r="F2487" s="1" t="s">
        <v>27</v>
      </c>
      <c r="G2487">
        <v>1396</v>
      </c>
      <c r="H2487">
        <v>1</v>
      </c>
      <c r="I2487">
        <v>57</v>
      </c>
      <c r="J2487">
        <v>1</v>
      </c>
      <c r="K2487">
        <v>0.05</v>
      </c>
      <c r="L2487" s="1" t="s">
        <v>338</v>
      </c>
      <c r="M2487">
        <v>9</v>
      </c>
      <c r="N2487">
        <v>7</v>
      </c>
      <c r="O2487">
        <v>1999.99</v>
      </c>
      <c r="P2487">
        <v>2017</v>
      </c>
      <c r="Q2487" s="1" t="s">
        <v>309</v>
      </c>
      <c r="R2487" s="1" t="s">
        <v>317</v>
      </c>
      <c r="S2487">
        <v>1899.9904999999999</v>
      </c>
      <c r="T2487" t="str">
        <f>_xlfn.CONCAT(bike_store_customer_order[[#This Row],[first_name]]," ",bike_store_customer_order[[#This Row],[last_name]])</f>
        <v>Lara Guy</v>
      </c>
    </row>
    <row r="2488" spans="1:20" x14ac:dyDescent="0.3">
      <c r="A2488">
        <v>93</v>
      </c>
      <c r="B2488" s="1" t="s">
        <v>2024</v>
      </c>
      <c r="C2488" s="1" t="s">
        <v>1658</v>
      </c>
      <c r="D2488" s="1" t="s">
        <v>2025</v>
      </c>
      <c r="E2488" s="1" t="s">
        <v>43</v>
      </c>
      <c r="F2488" s="1" t="s">
        <v>27</v>
      </c>
      <c r="G2488">
        <v>934</v>
      </c>
      <c r="H2488">
        <v>2</v>
      </c>
      <c r="I2488">
        <v>48</v>
      </c>
      <c r="J2488">
        <v>1</v>
      </c>
      <c r="K2488">
        <v>0.05</v>
      </c>
      <c r="L2488" s="1" t="s">
        <v>349</v>
      </c>
      <c r="M2488">
        <v>9</v>
      </c>
      <c r="N2488">
        <v>7</v>
      </c>
      <c r="O2488">
        <v>1499.99</v>
      </c>
      <c r="P2488">
        <v>2017</v>
      </c>
      <c r="Q2488" s="1" t="s">
        <v>309</v>
      </c>
      <c r="R2488" s="1" t="s">
        <v>317</v>
      </c>
      <c r="S2488">
        <v>1424.9904999999999</v>
      </c>
      <c r="T2488" t="str">
        <f>_xlfn.CONCAT(bike_store_customer_order[[#This Row],[first_name]]," ",bike_store_customer_order[[#This Row],[last_name]])</f>
        <v>Corrina Sawyer</v>
      </c>
    </row>
    <row r="2489" spans="1:20" x14ac:dyDescent="0.3">
      <c r="A2489">
        <v>93</v>
      </c>
      <c r="B2489" s="1" t="s">
        <v>2024</v>
      </c>
      <c r="C2489" s="1" t="s">
        <v>1658</v>
      </c>
      <c r="D2489" s="1" t="s">
        <v>2025</v>
      </c>
      <c r="E2489" s="1" t="s">
        <v>43</v>
      </c>
      <c r="F2489" s="1" t="s">
        <v>27</v>
      </c>
      <c r="G2489">
        <v>934</v>
      </c>
      <c r="H2489">
        <v>5</v>
      </c>
      <c r="I2489">
        <v>56</v>
      </c>
      <c r="J2489">
        <v>2</v>
      </c>
      <c r="K2489">
        <v>0.2</v>
      </c>
      <c r="L2489" s="1" t="s">
        <v>321</v>
      </c>
      <c r="M2489">
        <v>9</v>
      </c>
      <c r="N2489">
        <v>7</v>
      </c>
      <c r="O2489">
        <v>5499.99</v>
      </c>
      <c r="P2489">
        <v>2017</v>
      </c>
      <c r="Q2489" s="1" t="s">
        <v>309</v>
      </c>
      <c r="R2489" s="1" t="s">
        <v>317</v>
      </c>
      <c r="S2489">
        <v>8799.9840000000004</v>
      </c>
      <c r="T2489" t="str">
        <f>_xlfn.CONCAT(bike_store_customer_order[[#This Row],[first_name]]," ",bike_store_customer_order[[#This Row],[last_name]])</f>
        <v>Corrina Sawyer</v>
      </c>
    </row>
    <row r="2490" spans="1:20" x14ac:dyDescent="0.3">
      <c r="A2490">
        <v>95</v>
      </c>
      <c r="B2490" s="1" t="s">
        <v>3261</v>
      </c>
      <c r="C2490" s="1" t="s">
        <v>1913</v>
      </c>
      <c r="D2490" s="1" t="s">
        <v>3262</v>
      </c>
      <c r="E2490" s="1" t="s">
        <v>116</v>
      </c>
      <c r="F2490" s="1" t="s">
        <v>27</v>
      </c>
      <c r="G2490">
        <v>804</v>
      </c>
      <c r="H2490">
        <v>3</v>
      </c>
      <c r="I2490">
        <v>50</v>
      </c>
      <c r="J2490">
        <v>2</v>
      </c>
      <c r="K2490">
        <v>0.05</v>
      </c>
      <c r="L2490" s="1" t="s">
        <v>329</v>
      </c>
      <c r="M2490">
        <v>9</v>
      </c>
      <c r="N2490">
        <v>7</v>
      </c>
      <c r="O2490">
        <v>5999.99</v>
      </c>
      <c r="P2490">
        <v>2017</v>
      </c>
      <c r="Q2490" s="1" t="s">
        <v>309</v>
      </c>
      <c r="R2490" s="1" t="s">
        <v>317</v>
      </c>
      <c r="S2490">
        <v>11399.981</v>
      </c>
      <c r="T2490" t="str">
        <f>_xlfn.CONCAT(bike_store_customer_order[[#This Row],[first_name]]," ",bike_store_customer_order[[#This Row],[last_name]])</f>
        <v>Letitia Franco</v>
      </c>
    </row>
    <row r="2491" spans="1:20" x14ac:dyDescent="0.3">
      <c r="A2491">
        <v>384</v>
      </c>
      <c r="B2491" s="1" t="s">
        <v>3415</v>
      </c>
      <c r="C2491" s="1" t="s">
        <v>2278</v>
      </c>
      <c r="D2491" s="1" t="s">
        <v>3416</v>
      </c>
      <c r="E2491" s="1" t="s">
        <v>191</v>
      </c>
      <c r="F2491" s="1" t="s">
        <v>27</v>
      </c>
      <c r="G2491">
        <v>891</v>
      </c>
      <c r="H2491">
        <v>4</v>
      </c>
      <c r="I2491">
        <v>50</v>
      </c>
      <c r="J2491">
        <v>1</v>
      </c>
      <c r="K2491">
        <v>0.1</v>
      </c>
      <c r="L2491" s="1" t="s">
        <v>329</v>
      </c>
      <c r="M2491">
        <v>9</v>
      </c>
      <c r="N2491">
        <v>7</v>
      </c>
      <c r="O2491">
        <v>5999.99</v>
      </c>
      <c r="P2491">
        <v>2017</v>
      </c>
      <c r="Q2491" s="1" t="s">
        <v>309</v>
      </c>
      <c r="R2491" s="1" t="s">
        <v>317</v>
      </c>
      <c r="S2491">
        <v>5399.991</v>
      </c>
      <c r="T2491" t="str">
        <f>_xlfn.CONCAT(bike_store_customer_order[[#This Row],[first_name]]," ",bike_store_customer_order[[#This Row],[last_name]])</f>
        <v>Aimee Merritt</v>
      </c>
    </row>
    <row r="2492" spans="1:20" x14ac:dyDescent="0.3">
      <c r="A2492">
        <v>912</v>
      </c>
      <c r="B2492" s="1" t="s">
        <v>3417</v>
      </c>
      <c r="C2492" s="1" t="s">
        <v>747</v>
      </c>
      <c r="D2492" s="1" t="s">
        <v>3418</v>
      </c>
      <c r="E2492" s="1" t="s">
        <v>152</v>
      </c>
      <c r="F2492" s="1" t="s">
        <v>27</v>
      </c>
      <c r="G2492">
        <v>1110</v>
      </c>
      <c r="H2492">
        <v>1</v>
      </c>
      <c r="I2492">
        <v>56</v>
      </c>
      <c r="J2492">
        <v>1</v>
      </c>
      <c r="K2492">
        <v>0.1</v>
      </c>
      <c r="L2492" s="1" t="s">
        <v>321</v>
      </c>
      <c r="M2492">
        <v>9</v>
      </c>
      <c r="N2492">
        <v>7</v>
      </c>
      <c r="O2492">
        <v>5499.99</v>
      </c>
      <c r="P2492">
        <v>2017</v>
      </c>
      <c r="Q2492" s="1" t="s">
        <v>309</v>
      </c>
      <c r="R2492" s="1" t="s">
        <v>317</v>
      </c>
      <c r="S2492">
        <v>4949.991</v>
      </c>
      <c r="T2492" t="str">
        <f>_xlfn.CONCAT(bike_store_customer_order[[#This Row],[first_name]]," ",bike_store_customer_order[[#This Row],[last_name]])</f>
        <v>Inocencia Key</v>
      </c>
    </row>
    <row r="2493" spans="1:20" x14ac:dyDescent="0.3">
      <c r="A2493">
        <v>544</v>
      </c>
      <c r="B2493" s="1" t="s">
        <v>3266</v>
      </c>
      <c r="C2493" s="1" t="s">
        <v>3267</v>
      </c>
      <c r="D2493" s="1" t="s">
        <v>3268</v>
      </c>
      <c r="E2493" s="1" t="s">
        <v>171</v>
      </c>
      <c r="F2493" s="1" t="s">
        <v>27</v>
      </c>
      <c r="G2493">
        <v>1224</v>
      </c>
      <c r="H2493">
        <v>2</v>
      </c>
      <c r="I2493">
        <v>51</v>
      </c>
      <c r="J2493">
        <v>1</v>
      </c>
      <c r="K2493">
        <v>0.1</v>
      </c>
      <c r="L2493" s="1" t="s">
        <v>325</v>
      </c>
      <c r="M2493">
        <v>9</v>
      </c>
      <c r="N2493">
        <v>7</v>
      </c>
      <c r="O2493">
        <v>6499.99</v>
      </c>
      <c r="P2493">
        <v>2017</v>
      </c>
      <c r="Q2493" s="1" t="s">
        <v>309</v>
      </c>
      <c r="R2493" s="1" t="s">
        <v>317</v>
      </c>
      <c r="S2493">
        <v>5849.991</v>
      </c>
      <c r="T2493" t="str">
        <f>_xlfn.CONCAT(bike_store_customer_order[[#This Row],[first_name]]," ",bike_store_customer_order[[#This Row],[last_name]])</f>
        <v>Catarina Mendez</v>
      </c>
    </row>
    <row r="2494" spans="1:20" x14ac:dyDescent="0.3">
      <c r="A2494">
        <v>1041</v>
      </c>
      <c r="B2494" s="1" t="s">
        <v>3017</v>
      </c>
      <c r="C2494" s="1" t="s">
        <v>821</v>
      </c>
      <c r="D2494" s="1" t="s">
        <v>3018</v>
      </c>
      <c r="E2494" s="1" t="s">
        <v>126</v>
      </c>
      <c r="F2494" s="1" t="s">
        <v>27</v>
      </c>
      <c r="G2494">
        <v>1228</v>
      </c>
      <c r="H2494">
        <v>2</v>
      </c>
      <c r="I2494">
        <v>55</v>
      </c>
      <c r="J2494">
        <v>2</v>
      </c>
      <c r="K2494">
        <v>0.2</v>
      </c>
      <c r="L2494" s="1" t="s">
        <v>376</v>
      </c>
      <c r="M2494">
        <v>9</v>
      </c>
      <c r="N2494">
        <v>7</v>
      </c>
      <c r="O2494">
        <v>2699.99</v>
      </c>
      <c r="P2494">
        <v>2017</v>
      </c>
      <c r="Q2494" s="1" t="s">
        <v>309</v>
      </c>
      <c r="R2494" s="1" t="s">
        <v>317</v>
      </c>
      <c r="S2494">
        <v>4319.9839999999995</v>
      </c>
      <c r="T2494" t="str">
        <f>_xlfn.CONCAT(bike_store_customer_order[[#This Row],[first_name]]," ",bike_store_customer_order[[#This Row],[last_name]])</f>
        <v>Bettye Espinoza</v>
      </c>
    </row>
    <row r="2495" spans="1:20" x14ac:dyDescent="0.3">
      <c r="A2495">
        <v>4</v>
      </c>
      <c r="B2495" s="1" t="s">
        <v>2601</v>
      </c>
      <c r="C2495" s="1" t="s">
        <v>2602</v>
      </c>
      <c r="D2495" s="1" t="s">
        <v>2603</v>
      </c>
      <c r="E2495" s="1" t="s">
        <v>54</v>
      </c>
      <c r="F2495" s="1" t="s">
        <v>27</v>
      </c>
      <c r="G2495">
        <v>1556</v>
      </c>
      <c r="H2495">
        <v>1</v>
      </c>
      <c r="I2495">
        <v>49</v>
      </c>
      <c r="J2495">
        <v>2</v>
      </c>
      <c r="K2495">
        <v>0.2</v>
      </c>
      <c r="L2495" s="1" t="s">
        <v>316</v>
      </c>
      <c r="M2495">
        <v>9</v>
      </c>
      <c r="N2495">
        <v>7</v>
      </c>
      <c r="O2495">
        <v>3499.99</v>
      </c>
      <c r="P2495">
        <v>2017</v>
      </c>
      <c r="Q2495" s="1" t="s">
        <v>309</v>
      </c>
      <c r="R2495" s="1" t="s">
        <v>317</v>
      </c>
      <c r="S2495">
        <v>5599.9840000000004</v>
      </c>
      <c r="T2495" t="str">
        <f>_xlfn.CONCAT(bike_store_customer_order[[#This Row],[first_name]]," ",bike_store_customer_order[[#This Row],[last_name]])</f>
        <v>Daryl Spence</v>
      </c>
    </row>
    <row r="2496" spans="1:20" x14ac:dyDescent="0.3">
      <c r="A2496">
        <v>803</v>
      </c>
      <c r="B2496" s="1" t="s">
        <v>3419</v>
      </c>
      <c r="C2496" s="1" t="s">
        <v>1288</v>
      </c>
      <c r="D2496" s="1" t="s">
        <v>3420</v>
      </c>
      <c r="E2496" s="1" t="s">
        <v>74</v>
      </c>
      <c r="F2496" s="1" t="s">
        <v>27</v>
      </c>
      <c r="G2496">
        <v>1220</v>
      </c>
      <c r="H2496">
        <v>2</v>
      </c>
      <c r="I2496">
        <v>49</v>
      </c>
      <c r="J2496">
        <v>1</v>
      </c>
      <c r="K2496">
        <v>0.2</v>
      </c>
      <c r="L2496" s="1" t="s">
        <v>316</v>
      </c>
      <c r="M2496">
        <v>9</v>
      </c>
      <c r="N2496">
        <v>7</v>
      </c>
      <c r="O2496">
        <v>3499.99</v>
      </c>
      <c r="P2496">
        <v>2017</v>
      </c>
      <c r="Q2496" s="1" t="s">
        <v>309</v>
      </c>
      <c r="R2496" s="1" t="s">
        <v>317</v>
      </c>
      <c r="S2496">
        <v>2799.9920000000002</v>
      </c>
      <c r="T2496" t="str">
        <f>_xlfn.CONCAT(bike_store_customer_order[[#This Row],[first_name]]," ",bike_store_customer_order[[#This Row],[last_name]])</f>
        <v>Bernardina Cooper</v>
      </c>
    </row>
    <row r="2497" spans="1:20" x14ac:dyDescent="0.3">
      <c r="A2497">
        <v>836</v>
      </c>
      <c r="B2497" s="1" t="s">
        <v>3421</v>
      </c>
      <c r="C2497" s="1" t="s">
        <v>3422</v>
      </c>
      <c r="D2497" s="1" t="s">
        <v>3423</v>
      </c>
      <c r="E2497" s="1" t="s">
        <v>125</v>
      </c>
      <c r="F2497" s="1" t="s">
        <v>27</v>
      </c>
      <c r="G2497">
        <v>970</v>
      </c>
      <c r="H2497">
        <v>2</v>
      </c>
      <c r="I2497">
        <v>48</v>
      </c>
      <c r="J2497">
        <v>2</v>
      </c>
      <c r="K2497">
        <v>0.1</v>
      </c>
      <c r="L2497" s="1" t="s">
        <v>349</v>
      </c>
      <c r="M2497">
        <v>9</v>
      </c>
      <c r="N2497">
        <v>7</v>
      </c>
      <c r="O2497">
        <v>1499.99</v>
      </c>
      <c r="P2497">
        <v>2017</v>
      </c>
      <c r="Q2497" s="1" t="s">
        <v>309</v>
      </c>
      <c r="R2497" s="1" t="s">
        <v>317</v>
      </c>
      <c r="S2497">
        <v>2699.982</v>
      </c>
      <c r="T2497" t="str">
        <f>_xlfn.CONCAT(bike_store_customer_order[[#This Row],[first_name]]," ",bike_store_customer_order[[#This Row],[last_name]])</f>
        <v>Corinna Adams</v>
      </c>
    </row>
    <row r="2498" spans="1:20" x14ac:dyDescent="0.3">
      <c r="A2498">
        <v>836</v>
      </c>
      <c r="B2498" s="1" t="s">
        <v>3421</v>
      </c>
      <c r="C2498" s="1" t="s">
        <v>3422</v>
      </c>
      <c r="D2498" s="1" t="s">
        <v>3423</v>
      </c>
      <c r="E2498" s="1" t="s">
        <v>125</v>
      </c>
      <c r="F2498" s="1" t="s">
        <v>27</v>
      </c>
      <c r="G2498">
        <v>970</v>
      </c>
      <c r="H2498">
        <v>3</v>
      </c>
      <c r="I2498">
        <v>54</v>
      </c>
      <c r="J2498">
        <v>2</v>
      </c>
      <c r="K2498">
        <v>0.1</v>
      </c>
      <c r="L2498" s="1" t="s">
        <v>369</v>
      </c>
      <c r="M2498">
        <v>9</v>
      </c>
      <c r="N2498">
        <v>7</v>
      </c>
      <c r="O2498">
        <v>3199.99</v>
      </c>
      <c r="P2498">
        <v>2017</v>
      </c>
      <c r="Q2498" s="1" t="s">
        <v>309</v>
      </c>
      <c r="R2498" s="1" t="s">
        <v>317</v>
      </c>
      <c r="S2498">
        <v>5759.982</v>
      </c>
      <c r="T2498" t="str">
        <f>_xlfn.CONCAT(bike_store_customer_order[[#This Row],[first_name]]," ",bike_store_customer_order[[#This Row],[last_name]])</f>
        <v>Corinna Adams</v>
      </c>
    </row>
    <row r="2499" spans="1:20" x14ac:dyDescent="0.3">
      <c r="A2499">
        <v>661</v>
      </c>
      <c r="B2499" s="1" t="s">
        <v>2606</v>
      </c>
      <c r="C2499" s="1" t="s">
        <v>2607</v>
      </c>
      <c r="D2499" s="1" t="s">
        <v>2608</v>
      </c>
      <c r="E2499" s="1" t="s">
        <v>44</v>
      </c>
      <c r="F2499" s="1" t="s">
        <v>27</v>
      </c>
      <c r="G2499">
        <v>874</v>
      </c>
      <c r="H2499">
        <v>1</v>
      </c>
      <c r="I2499">
        <v>56</v>
      </c>
      <c r="J2499">
        <v>1</v>
      </c>
      <c r="K2499">
        <v>0.05</v>
      </c>
      <c r="L2499" s="1" t="s">
        <v>321</v>
      </c>
      <c r="M2499">
        <v>9</v>
      </c>
      <c r="N2499">
        <v>7</v>
      </c>
      <c r="O2499">
        <v>5499.99</v>
      </c>
      <c r="P2499">
        <v>2017</v>
      </c>
      <c r="Q2499" s="1" t="s">
        <v>309</v>
      </c>
      <c r="R2499" s="1" t="s">
        <v>317</v>
      </c>
      <c r="S2499">
        <v>5224.9904999999999</v>
      </c>
      <c r="T2499" t="str">
        <f>_xlfn.CONCAT(bike_store_customer_order[[#This Row],[first_name]]," ",bike_store_customer_order[[#This Row],[last_name]])</f>
        <v>Trena Hudson</v>
      </c>
    </row>
    <row r="2500" spans="1:20" x14ac:dyDescent="0.3">
      <c r="A2500">
        <v>11</v>
      </c>
      <c r="B2500" s="1" t="s">
        <v>3269</v>
      </c>
      <c r="C2500" s="1" t="s">
        <v>3270</v>
      </c>
      <c r="D2500" s="1" t="s">
        <v>3271</v>
      </c>
      <c r="E2500" s="1" t="s">
        <v>162</v>
      </c>
      <c r="F2500" s="1" t="s">
        <v>27</v>
      </c>
      <c r="G2500">
        <v>1074</v>
      </c>
      <c r="H2500">
        <v>1</v>
      </c>
      <c r="I2500">
        <v>59</v>
      </c>
      <c r="J2500">
        <v>1</v>
      </c>
      <c r="K2500">
        <v>0.1</v>
      </c>
      <c r="L2500" s="1" t="s">
        <v>324</v>
      </c>
      <c r="M2500">
        <v>9</v>
      </c>
      <c r="N2500">
        <v>7</v>
      </c>
      <c r="O2500">
        <v>2599.9899999999998</v>
      </c>
      <c r="P2500">
        <v>2017</v>
      </c>
      <c r="Q2500" s="1" t="s">
        <v>309</v>
      </c>
      <c r="R2500" s="1" t="s">
        <v>317</v>
      </c>
      <c r="S2500">
        <v>2339.991</v>
      </c>
      <c r="T2500" t="str">
        <f>_xlfn.CONCAT(bike_store_customer_order[[#This Row],[first_name]]," ",bike_store_customer_order[[#This Row],[last_name]])</f>
        <v>Deshawn Mendoza</v>
      </c>
    </row>
    <row r="2501" spans="1:20" x14ac:dyDescent="0.3">
      <c r="A2501">
        <v>972</v>
      </c>
      <c r="B2501" s="1" t="s">
        <v>1798</v>
      </c>
      <c r="C2501" s="1" t="s">
        <v>1799</v>
      </c>
      <c r="D2501" s="1" t="s">
        <v>1800</v>
      </c>
      <c r="E2501" s="1" t="s">
        <v>142</v>
      </c>
      <c r="F2501" s="1" t="s">
        <v>27</v>
      </c>
      <c r="G2501">
        <v>1443</v>
      </c>
      <c r="H2501">
        <v>2</v>
      </c>
      <c r="I2501">
        <v>57</v>
      </c>
      <c r="J2501">
        <v>1</v>
      </c>
      <c r="K2501">
        <v>0.2</v>
      </c>
      <c r="L2501" s="1" t="s">
        <v>338</v>
      </c>
      <c r="M2501">
        <v>9</v>
      </c>
      <c r="N2501">
        <v>7</v>
      </c>
      <c r="O2501">
        <v>1999.99</v>
      </c>
      <c r="P2501">
        <v>2017</v>
      </c>
      <c r="Q2501" s="1" t="s">
        <v>309</v>
      </c>
      <c r="R2501" s="1" t="s">
        <v>317</v>
      </c>
      <c r="S2501">
        <v>1599.9920000000002</v>
      </c>
      <c r="T2501" t="str">
        <f>_xlfn.CONCAT(bike_store_customer_order[[#This Row],[first_name]]," ",bike_store_customer_order[[#This Row],[last_name]])</f>
        <v>Damian Mills</v>
      </c>
    </row>
    <row r="2502" spans="1:20" x14ac:dyDescent="0.3">
      <c r="A2502">
        <v>1057</v>
      </c>
      <c r="B2502" s="1" t="s">
        <v>1478</v>
      </c>
      <c r="C2502" s="1" t="s">
        <v>1479</v>
      </c>
      <c r="D2502" s="1" t="s">
        <v>1480</v>
      </c>
      <c r="E2502" s="1" t="s">
        <v>41</v>
      </c>
      <c r="F2502" s="1" t="s">
        <v>27</v>
      </c>
      <c r="G2502">
        <v>800</v>
      </c>
      <c r="H2502">
        <v>2</v>
      </c>
      <c r="I2502">
        <v>54</v>
      </c>
      <c r="J2502">
        <v>1</v>
      </c>
      <c r="K2502">
        <v>7.0000000000000007E-2</v>
      </c>
      <c r="L2502" s="1" t="s">
        <v>369</v>
      </c>
      <c r="M2502">
        <v>9</v>
      </c>
      <c r="N2502">
        <v>7</v>
      </c>
      <c r="O2502">
        <v>3199.99</v>
      </c>
      <c r="P2502">
        <v>2017</v>
      </c>
      <c r="Q2502" s="1" t="s">
        <v>309</v>
      </c>
      <c r="R2502" s="1" t="s">
        <v>317</v>
      </c>
      <c r="S2502">
        <v>2975.9906999999994</v>
      </c>
      <c r="T2502" t="str">
        <f>_xlfn.CONCAT(bike_store_customer_order[[#This Row],[first_name]]," ",bike_store_customer_order[[#This Row],[last_name]])</f>
        <v>Conchita Boone</v>
      </c>
    </row>
    <row r="2503" spans="1:20" x14ac:dyDescent="0.3">
      <c r="A2503">
        <v>25</v>
      </c>
      <c r="B2503" s="1" t="s">
        <v>1801</v>
      </c>
      <c r="C2503" s="1" t="s">
        <v>1802</v>
      </c>
      <c r="D2503" s="1" t="s">
        <v>1803</v>
      </c>
      <c r="E2503" s="1" t="s">
        <v>62</v>
      </c>
      <c r="F2503" s="1" t="s">
        <v>27</v>
      </c>
      <c r="G2503">
        <v>1065</v>
      </c>
      <c r="H2503">
        <v>1</v>
      </c>
      <c r="I2503">
        <v>48</v>
      </c>
      <c r="J2503">
        <v>2</v>
      </c>
      <c r="K2503">
        <v>7.0000000000000007E-2</v>
      </c>
      <c r="L2503" s="1" t="s">
        <v>349</v>
      </c>
      <c r="M2503">
        <v>9</v>
      </c>
      <c r="N2503">
        <v>7</v>
      </c>
      <c r="O2503">
        <v>1499.99</v>
      </c>
      <c r="P2503">
        <v>2017</v>
      </c>
      <c r="Q2503" s="1" t="s">
        <v>309</v>
      </c>
      <c r="R2503" s="1" t="s">
        <v>317</v>
      </c>
      <c r="S2503">
        <v>2789.9813999999997</v>
      </c>
      <c r="T2503" t="str">
        <f>_xlfn.CONCAT(bike_store_customer_order[[#This Row],[first_name]]," ",bike_store_customer_order[[#This Row],[last_name]])</f>
        <v>Regenia Vaughan</v>
      </c>
    </row>
    <row r="2504" spans="1:20" x14ac:dyDescent="0.3">
      <c r="A2504">
        <v>292</v>
      </c>
      <c r="B2504" s="1" t="s">
        <v>3020</v>
      </c>
      <c r="C2504" s="1" t="s">
        <v>1400</v>
      </c>
      <c r="D2504" s="1" t="s">
        <v>3021</v>
      </c>
      <c r="E2504" s="1" t="s">
        <v>56</v>
      </c>
      <c r="F2504" s="1" t="s">
        <v>27</v>
      </c>
      <c r="G2504">
        <v>1175</v>
      </c>
      <c r="H2504">
        <v>1</v>
      </c>
      <c r="I2504">
        <v>58</v>
      </c>
      <c r="J2504">
        <v>2</v>
      </c>
      <c r="K2504">
        <v>7.0000000000000007E-2</v>
      </c>
      <c r="L2504" s="1" t="s">
        <v>327</v>
      </c>
      <c r="M2504">
        <v>9</v>
      </c>
      <c r="N2504">
        <v>7</v>
      </c>
      <c r="O2504">
        <v>4999.99</v>
      </c>
      <c r="P2504">
        <v>2017</v>
      </c>
      <c r="Q2504" s="1" t="s">
        <v>309</v>
      </c>
      <c r="R2504" s="1" t="s">
        <v>317</v>
      </c>
      <c r="S2504">
        <v>9299.9813999999988</v>
      </c>
      <c r="T2504" t="str">
        <f>_xlfn.CONCAT(bike_store_customer_order[[#This Row],[first_name]]," ",bike_store_customer_order[[#This Row],[last_name]])</f>
        <v>Monty Frost</v>
      </c>
    </row>
    <row r="2505" spans="1:20" x14ac:dyDescent="0.3">
      <c r="A2505">
        <v>379</v>
      </c>
      <c r="B2505" s="1" t="s">
        <v>3424</v>
      </c>
      <c r="C2505" s="1" t="s">
        <v>3425</v>
      </c>
      <c r="D2505" s="1" t="s">
        <v>3426</v>
      </c>
      <c r="E2505" s="1" t="s">
        <v>54</v>
      </c>
      <c r="F2505" s="1" t="s">
        <v>27</v>
      </c>
      <c r="G2505">
        <v>1101</v>
      </c>
      <c r="H2505">
        <v>2</v>
      </c>
      <c r="I2505">
        <v>51</v>
      </c>
      <c r="J2505">
        <v>1</v>
      </c>
      <c r="K2505">
        <v>0.05</v>
      </c>
      <c r="L2505" s="1" t="s">
        <v>325</v>
      </c>
      <c r="M2505">
        <v>9</v>
      </c>
      <c r="N2505">
        <v>7</v>
      </c>
      <c r="O2505">
        <v>6499.99</v>
      </c>
      <c r="P2505">
        <v>2017</v>
      </c>
      <c r="Q2505" s="1" t="s">
        <v>309</v>
      </c>
      <c r="R2505" s="1" t="s">
        <v>317</v>
      </c>
      <c r="S2505">
        <v>6174.9904999999999</v>
      </c>
      <c r="T2505" t="str">
        <f>_xlfn.CONCAT(bike_store_customer_order[[#This Row],[first_name]]," ",bike_store_customer_order[[#This Row],[last_name]])</f>
        <v>Mina Carrillo</v>
      </c>
    </row>
    <row r="2506" spans="1:20" x14ac:dyDescent="0.3">
      <c r="A2506">
        <v>383</v>
      </c>
      <c r="B2506" s="1" t="s">
        <v>3427</v>
      </c>
      <c r="C2506" s="1" t="s">
        <v>3293</v>
      </c>
      <c r="D2506" s="1" t="s">
        <v>3428</v>
      </c>
      <c r="E2506" s="1" t="s">
        <v>74</v>
      </c>
      <c r="F2506" s="1" t="s">
        <v>27</v>
      </c>
      <c r="G2506">
        <v>660</v>
      </c>
      <c r="H2506">
        <v>2</v>
      </c>
      <c r="I2506">
        <v>59</v>
      </c>
      <c r="J2506">
        <v>2</v>
      </c>
      <c r="K2506">
        <v>7.0000000000000007E-2</v>
      </c>
      <c r="L2506" s="1" t="s">
        <v>324</v>
      </c>
      <c r="M2506">
        <v>9</v>
      </c>
      <c r="N2506">
        <v>7</v>
      </c>
      <c r="O2506">
        <v>2599.9899999999998</v>
      </c>
      <c r="P2506">
        <v>2017</v>
      </c>
      <c r="Q2506" s="1" t="s">
        <v>309</v>
      </c>
      <c r="R2506" s="1" t="s">
        <v>317</v>
      </c>
      <c r="S2506">
        <v>4835.9813999999997</v>
      </c>
      <c r="T2506" t="str">
        <f>_xlfn.CONCAT(bike_store_customer_order[[#This Row],[first_name]]," ",bike_store_customer_order[[#This Row],[last_name]])</f>
        <v>Ashlee Pena</v>
      </c>
    </row>
    <row r="2507" spans="1:20" x14ac:dyDescent="0.3">
      <c r="A2507">
        <v>1100</v>
      </c>
      <c r="B2507" s="1" t="s">
        <v>1812</v>
      </c>
      <c r="C2507" s="1" t="s">
        <v>1702</v>
      </c>
      <c r="D2507" s="1" t="s">
        <v>1813</v>
      </c>
      <c r="E2507" s="1" t="s">
        <v>34</v>
      </c>
      <c r="F2507" s="1" t="s">
        <v>27</v>
      </c>
      <c r="G2507">
        <v>1115</v>
      </c>
      <c r="H2507">
        <v>2</v>
      </c>
      <c r="I2507">
        <v>50</v>
      </c>
      <c r="J2507">
        <v>2</v>
      </c>
      <c r="K2507">
        <v>7.0000000000000007E-2</v>
      </c>
      <c r="L2507" s="1" t="s">
        <v>329</v>
      </c>
      <c r="M2507">
        <v>9</v>
      </c>
      <c r="N2507">
        <v>7</v>
      </c>
      <c r="O2507">
        <v>5999.99</v>
      </c>
      <c r="P2507">
        <v>2017</v>
      </c>
      <c r="Q2507" s="1" t="s">
        <v>309</v>
      </c>
      <c r="R2507" s="1" t="s">
        <v>317</v>
      </c>
      <c r="S2507">
        <v>11159.981399999999</v>
      </c>
      <c r="T2507" t="str">
        <f>_xlfn.CONCAT(bike_store_customer_order[[#This Row],[first_name]]," ",bike_store_customer_order[[#This Row],[last_name]])</f>
        <v>Penny Acevedo</v>
      </c>
    </row>
    <row r="2508" spans="1:20" x14ac:dyDescent="0.3">
      <c r="A2508">
        <v>1100</v>
      </c>
      <c r="B2508" s="1" t="s">
        <v>1812</v>
      </c>
      <c r="C2508" s="1" t="s">
        <v>1702</v>
      </c>
      <c r="D2508" s="1" t="s">
        <v>1813</v>
      </c>
      <c r="E2508" s="1" t="s">
        <v>34</v>
      </c>
      <c r="F2508" s="1" t="s">
        <v>27</v>
      </c>
      <c r="G2508">
        <v>1115</v>
      </c>
      <c r="H2508">
        <v>4</v>
      </c>
      <c r="I2508">
        <v>49</v>
      </c>
      <c r="J2508">
        <v>2</v>
      </c>
      <c r="K2508">
        <v>0.1</v>
      </c>
      <c r="L2508" s="1" t="s">
        <v>316</v>
      </c>
      <c r="M2508">
        <v>9</v>
      </c>
      <c r="N2508">
        <v>7</v>
      </c>
      <c r="O2508">
        <v>3499.99</v>
      </c>
      <c r="P2508">
        <v>2017</v>
      </c>
      <c r="Q2508" s="1" t="s">
        <v>309</v>
      </c>
      <c r="R2508" s="1" t="s">
        <v>317</v>
      </c>
      <c r="S2508">
        <v>6299.982</v>
      </c>
      <c r="T2508" t="str">
        <f>_xlfn.CONCAT(bike_store_customer_order[[#This Row],[first_name]]," ",bike_store_customer_order[[#This Row],[last_name]])</f>
        <v>Penny Acevedo</v>
      </c>
    </row>
    <row r="2509" spans="1:20" x14ac:dyDescent="0.3">
      <c r="A2509">
        <v>1235</v>
      </c>
      <c r="B2509" s="1" t="s">
        <v>3022</v>
      </c>
      <c r="C2509" s="1" t="s">
        <v>2981</v>
      </c>
      <c r="D2509" s="1" t="s">
        <v>3023</v>
      </c>
      <c r="E2509" s="1" t="s">
        <v>90</v>
      </c>
      <c r="F2509" s="1" t="s">
        <v>27</v>
      </c>
      <c r="G2509">
        <v>1043</v>
      </c>
      <c r="H2509">
        <v>1</v>
      </c>
      <c r="I2509">
        <v>55</v>
      </c>
      <c r="J2509">
        <v>2</v>
      </c>
      <c r="K2509">
        <v>0.1</v>
      </c>
      <c r="L2509" s="1" t="s">
        <v>376</v>
      </c>
      <c r="M2509">
        <v>9</v>
      </c>
      <c r="N2509">
        <v>7</v>
      </c>
      <c r="O2509">
        <v>2699.99</v>
      </c>
      <c r="P2509">
        <v>2017</v>
      </c>
      <c r="Q2509" s="1" t="s">
        <v>309</v>
      </c>
      <c r="R2509" s="1" t="s">
        <v>317</v>
      </c>
      <c r="S2509">
        <v>4859.982</v>
      </c>
      <c r="T2509" t="str">
        <f>_xlfn.CONCAT(bike_store_customer_order[[#This Row],[first_name]]," ",bike_store_customer_order[[#This Row],[last_name]])</f>
        <v>Georgina Gonzales</v>
      </c>
    </row>
    <row r="2510" spans="1:20" x14ac:dyDescent="0.3">
      <c r="A2510">
        <v>1422</v>
      </c>
      <c r="B2510" s="1" t="s">
        <v>3429</v>
      </c>
      <c r="C2510" s="1" t="s">
        <v>1198</v>
      </c>
      <c r="D2510" s="1" t="s">
        <v>3430</v>
      </c>
      <c r="E2510" s="1" t="s">
        <v>225</v>
      </c>
      <c r="F2510" s="1" t="s">
        <v>27</v>
      </c>
      <c r="G2510">
        <v>1182</v>
      </c>
      <c r="H2510">
        <v>2</v>
      </c>
      <c r="I2510">
        <v>49</v>
      </c>
      <c r="J2510">
        <v>2</v>
      </c>
      <c r="K2510">
        <v>0.1</v>
      </c>
      <c r="L2510" s="1" t="s">
        <v>316</v>
      </c>
      <c r="M2510">
        <v>9</v>
      </c>
      <c r="N2510">
        <v>7</v>
      </c>
      <c r="O2510">
        <v>3499.99</v>
      </c>
      <c r="P2510">
        <v>2017</v>
      </c>
      <c r="Q2510" s="1" t="s">
        <v>309</v>
      </c>
      <c r="R2510" s="1" t="s">
        <v>317</v>
      </c>
      <c r="S2510">
        <v>6299.982</v>
      </c>
      <c r="T2510" t="str">
        <f>_xlfn.CONCAT(bike_store_customer_order[[#This Row],[first_name]]," ",bike_store_customer_order[[#This Row],[last_name]])</f>
        <v>Tempie Jacobson</v>
      </c>
    </row>
    <row r="2511" spans="1:20" x14ac:dyDescent="0.3">
      <c r="A2511">
        <v>345</v>
      </c>
      <c r="B2511" s="1" t="s">
        <v>3431</v>
      </c>
      <c r="C2511" s="1" t="s">
        <v>3432</v>
      </c>
      <c r="D2511" s="1" t="s">
        <v>3433</v>
      </c>
      <c r="E2511" s="1" t="s">
        <v>262</v>
      </c>
      <c r="F2511" s="1" t="s">
        <v>27</v>
      </c>
      <c r="G2511">
        <v>901</v>
      </c>
      <c r="H2511">
        <v>1</v>
      </c>
      <c r="I2511">
        <v>50</v>
      </c>
      <c r="J2511">
        <v>1</v>
      </c>
      <c r="K2511">
        <v>0.2</v>
      </c>
      <c r="L2511" s="1" t="s">
        <v>329</v>
      </c>
      <c r="M2511">
        <v>9</v>
      </c>
      <c r="N2511">
        <v>7</v>
      </c>
      <c r="O2511">
        <v>5999.99</v>
      </c>
      <c r="P2511">
        <v>2017</v>
      </c>
      <c r="Q2511" s="1" t="s">
        <v>309</v>
      </c>
      <c r="R2511" s="1" t="s">
        <v>317</v>
      </c>
      <c r="S2511">
        <v>4799.9920000000002</v>
      </c>
      <c r="T2511" t="str">
        <f>_xlfn.CONCAT(bike_store_customer_order[[#This Row],[first_name]]," ",bike_store_customer_order[[#This Row],[last_name]])</f>
        <v>Mi Gray</v>
      </c>
    </row>
    <row r="2512" spans="1:20" x14ac:dyDescent="0.3">
      <c r="A2512">
        <v>809</v>
      </c>
      <c r="B2512" s="1" t="s">
        <v>3042</v>
      </c>
      <c r="C2512" s="1" t="s">
        <v>3043</v>
      </c>
      <c r="D2512" s="1" t="s">
        <v>3044</v>
      </c>
      <c r="E2512" s="1" t="s">
        <v>139</v>
      </c>
      <c r="F2512" s="1" t="s">
        <v>27</v>
      </c>
      <c r="G2512">
        <v>677</v>
      </c>
      <c r="H2512">
        <v>5</v>
      </c>
      <c r="I2512">
        <v>54</v>
      </c>
      <c r="J2512">
        <v>2</v>
      </c>
      <c r="K2512">
        <v>0.1</v>
      </c>
      <c r="L2512" s="1" t="s">
        <v>369</v>
      </c>
      <c r="M2512">
        <v>9</v>
      </c>
      <c r="N2512">
        <v>7</v>
      </c>
      <c r="O2512">
        <v>3199.99</v>
      </c>
      <c r="P2512">
        <v>2017</v>
      </c>
      <c r="Q2512" s="1" t="s">
        <v>309</v>
      </c>
      <c r="R2512" s="1" t="s">
        <v>317</v>
      </c>
      <c r="S2512">
        <v>5759.982</v>
      </c>
      <c r="T2512" t="str">
        <f>_xlfn.CONCAT(bike_store_customer_order[[#This Row],[first_name]]," ",bike_store_customer_order[[#This Row],[last_name]])</f>
        <v>Elnora Simpson</v>
      </c>
    </row>
    <row r="2513" spans="1:20" x14ac:dyDescent="0.3">
      <c r="A2513">
        <v>59</v>
      </c>
      <c r="B2513" s="1" t="s">
        <v>882</v>
      </c>
      <c r="C2513" s="1" t="s">
        <v>883</v>
      </c>
      <c r="D2513" s="1" t="s">
        <v>884</v>
      </c>
      <c r="E2513" s="1" t="s">
        <v>101</v>
      </c>
      <c r="F2513" s="1" t="s">
        <v>27</v>
      </c>
      <c r="G2513">
        <v>1526</v>
      </c>
      <c r="H2513">
        <v>2</v>
      </c>
      <c r="I2513">
        <v>56</v>
      </c>
      <c r="J2513">
        <v>1</v>
      </c>
      <c r="K2513">
        <v>0.1</v>
      </c>
      <c r="L2513" s="1" t="s">
        <v>321</v>
      </c>
      <c r="M2513">
        <v>9</v>
      </c>
      <c r="N2513">
        <v>7</v>
      </c>
      <c r="O2513">
        <v>5499.99</v>
      </c>
      <c r="P2513">
        <v>2017</v>
      </c>
      <c r="Q2513" s="1" t="s">
        <v>309</v>
      </c>
      <c r="R2513" s="1" t="s">
        <v>317</v>
      </c>
      <c r="S2513">
        <v>4949.991</v>
      </c>
      <c r="T2513" t="str">
        <f>_xlfn.CONCAT(bike_store_customer_order[[#This Row],[first_name]]," ",bike_store_customer_order[[#This Row],[last_name]])</f>
        <v>Latasha Stanley</v>
      </c>
    </row>
    <row r="2514" spans="1:20" x14ac:dyDescent="0.3">
      <c r="A2514">
        <v>893</v>
      </c>
      <c r="B2514" s="1" t="s">
        <v>2183</v>
      </c>
      <c r="C2514" s="1" t="s">
        <v>2184</v>
      </c>
      <c r="D2514" s="1" t="s">
        <v>2185</v>
      </c>
      <c r="E2514" s="1" t="s">
        <v>227</v>
      </c>
      <c r="F2514" s="1" t="s">
        <v>27</v>
      </c>
      <c r="G2514">
        <v>1276</v>
      </c>
      <c r="H2514">
        <v>2</v>
      </c>
      <c r="I2514">
        <v>58</v>
      </c>
      <c r="J2514">
        <v>1</v>
      </c>
      <c r="K2514">
        <v>0.2</v>
      </c>
      <c r="L2514" s="1" t="s">
        <v>327</v>
      </c>
      <c r="M2514">
        <v>9</v>
      </c>
      <c r="N2514">
        <v>7</v>
      </c>
      <c r="O2514">
        <v>4999.99</v>
      </c>
      <c r="P2514">
        <v>2017</v>
      </c>
      <c r="Q2514" s="1" t="s">
        <v>309</v>
      </c>
      <c r="R2514" s="1" t="s">
        <v>317</v>
      </c>
      <c r="S2514">
        <v>3999.9920000000002</v>
      </c>
      <c r="T2514" t="str">
        <f>_xlfn.CONCAT(bike_store_customer_order[[#This Row],[first_name]]," ",bike_store_customer_order[[#This Row],[last_name]])</f>
        <v>Letty Cobb</v>
      </c>
    </row>
    <row r="2515" spans="1:20" x14ac:dyDescent="0.3">
      <c r="A2515">
        <v>462</v>
      </c>
      <c r="B2515" s="1" t="s">
        <v>2465</v>
      </c>
      <c r="C2515" s="1" t="s">
        <v>3145</v>
      </c>
      <c r="D2515" s="1" t="s">
        <v>3283</v>
      </c>
      <c r="E2515" s="1" t="s">
        <v>415</v>
      </c>
      <c r="F2515" s="1" t="s">
        <v>27</v>
      </c>
      <c r="G2515">
        <v>1233</v>
      </c>
      <c r="H2515">
        <v>3</v>
      </c>
      <c r="I2515">
        <v>55</v>
      </c>
      <c r="J2515">
        <v>1</v>
      </c>
      <c r="K2515">
        <v>0.2</v>
      </c>
      <c r="L2515" s="1" t="s">
        <v>376</v>
      </c>
      <c r="M2515">
        <v>9</v>
      </c>
      <c r="N2515">
        <v>7</v>
      </c>
      <c r="O2515">
        <v>2699.99</v>
      </c>
      <c r="P2515">
        <v>2017</v>
      </c>
      <c r="Q2515" s="1" t="s">
        <v>309</v>
      </c>
      <c r="R2515" s="1" t="s">
        <v>317</v>
      </c>
      <c r="S2515">
        <v>2159.9919999999997</v>
      </c>
      <c r="T2515" t="str">
        <f>_xlfn.CONCAT(bike_store_customer_order[[#This Row],[first_name]]," ",bike_store_customer_order[[#This Row],[last_name]])</f>
        <v>Efren Oliver</v>
      </c>
    </row>
    <row r="2516" spans="1:20" x14ac:dyDescent="0.3">
      <c r="A2516">
        <v>1007</v>
      </c>
      <c r="B2516" s="1" t="s">
        <v>3284</v>
      </c>
      <c r="C2516" s="1" t="s">
        <v>2576</v>
      </c>
      <c r="D2516" s="1" t="s">
        <v>3285</v>
      </c>
      <c r="E2516" s="1" t="s">
        <v>161</v>
      </c>
      <c r="F2516" s="1" t="s">
        <v>27</v>
      </c>
      <c r="G2516">
        <v>1377</v>
      </c>
      <c r="H2516">
        <v>3</v>
      </c>
      <c r="I2516">
        <v>48</v>
      </c>
      <c r="J2516">
        <v>1</v>
      </c>
      <c r="K2516">
        <v>7.0000000000000007E-2</v>
      </c>
      <c r="L2516" s="1" t="s">
        <v>349</v>
      </c>
      <c r="M2516">
        <v>9</v>
      </c>
      <c r="N2516">
        <v>7</v>
      </c>
      <c r="O2516">
        <v>1499.99</v>
      </c>
      <c r="P2516">
        <v>2017</v>
      </c>
      <c r="Q2516" s="1" t="s">
        <v>309</v>
      </c>
      <c r="R2516" s="1" t="s">
        <v>317</v>
      </c>
      <c r="S2516">
        <v>1394.9906999999998</v>
      </c>
      <c r="T2516" t="str">
        <f>_xlfn.CONCAT(bike_store_customer_order[[#This Row],[first_name]]," ",bike_store_customer_order[[#This Row],[last_name]])</f>
        <v>Jimmy Russell</v>
      </c>
    </row>
    <row r="2517" spans="1:20" x14ac:dyDescent="0.3">
      <c r="A2517">
        <v>374</v>
      </c>
      <c r="B2517" s="1" t="s">
        <v>2615</v>
      </c>
      <c r="C2517" s="1" t="s">
        <v>2234</v>
      </c>
      <c r="D2517" s="1" t="s">
        <v>2616</v>
      </c>
      <c r="E2517" s="1" t="s">
        <v>64</v>
      </c>
      <c r="F2517" s="1" t="s">
        <v>27</v>
      </c>
      <c r="G2517">
        <v>797</v>
      </c>
      <c r="H2517">
        <v>4</v>
      </c>
      <c r="I2517">
        <v>54</v>
      </c>
      <c r="J2517">
        <v>2</v>
      </c>
      <c r="K2517">
        <v>0.05</v>
      </c>
      <c r="L2517" s="1" t="s">
        <v>369</v>
      </c>
      <c r="M2517">
        <v>9</v>
      </c>
      <c r="N2517">
        <v>7</v>
      </c>
      <c r="O2517">
        <v>3199.99</v>
      </c>
      <c r="P2517">
        <v>2017</v>
      </c>
      <c r="Q2517" s="1" t="s">
        <v>309</v>
      </c>
      <c r="R2517" s="1" t="s">
        <v>317</v>
      </c>
      <c r="S2517">
        <v>6079.9809999999989</v>
      </c>
      <c r="T2517" t="str">
        <f>_xlfn.CONCAT(bike_store_customer_order[[#This Row],[first_name]]," ",bike_store_customer_order[[#This Row],[last_name]])</f>
        <v>Candelaria Coffey</v>
      </c>
    </row>
    <row r="2518" spans="1:20" x14ac:dyDescent="0.3">
      <c r="A2518">
        <v>832</v>
      </c>
      <c r="B2518" s="1" t="s">
        <v>2036</v>
      </c>
      <c r="C2518" s="1" t="s">
        <v>1690</v>
      </c>
      <c r="D2518" s="1" t="s">
        <v>2037</v>
      </c>
      <c r="E2518" s="1" t="s">
        <v>34</v>
      </c>
      <c r="F2518" s="1" t="s">
        <v>27</v>
      </c>
      <c r="G2518">
        <v>733</v>
      </c>
      <c r="H2518">
        <v>2</v>
      </c>
      <c r="I2518">
        <v>55</v>
      </c>
      <c r="J2518">
        <v>1</v>
      </c>
      <c r="K2518">
        <v>0.2</v>
      </c>
      <c r="L2518" s="1" t="s">
        <v>376</v>
      </c>
      <c r="M2518">
        <v>9</v>
      </c>
      <c r="N2518">
        <v>7</v>
      </c>
      <c r="O2518">
        <v>2699.99</v>
      </c>
      <c r="P2518">
        <v>2017</v>
      </c>
      <c r="Q2518" s="1" t="s">
        <v>309</v>
      </c>
      <c r="R2518" s="1" t="s">
        <v>317</v>
      </c>
      <c r="S2518">
        <v>2159.9919999999997</v>
      </c>
      <c r="T2518" t="str">
        <f>_xlfn.CONCAT(bike_store_customer_order[[#This Row],[first_name]]," ",bike_store_customer_order[[#This Row],[last_name]])</f>
        <v>Pamala Fowler</v>
      </c>
    </row>
    <row r="2519" spans="1:20" x14ac:dyDescent="0.3">
      <c r="A2519">
        <v>864</v>
      </c>
      <c r="B2519" s="1" t="s">
        <v>1704</v>
      </c>
      <c r="C2519" s="1" t="s">
        <v>1251</v>
      </c>
      <c r="D2519" s="1" t="s">
        <v>1705</v>
      </c>
      <c r="E2519" s="1" t="s">
        <v>51</v>
      </c>
      <c r="F2519" s="1" t="s">
        <v>27</v>
      </c>
      <c r="G2519">
        <v>724</v>
      </c>
      <c r="H2519">
        <v>4</v>
      </c>
      <c r="I2519">
        <v>55</v>
      </c>
      <c r="J2519">
        <v>1</v>
      </c>
      <c r="K2519">
        <v>0.2</v>
      </c>
      <c r="L2519" s="1" t="s">
        <v>376</v>
      </c>
      <c r="M2519">
        <v>9</v>
      </c>
      <c r="N2519">
        <v>7</v>
      </c>
      <c r="O2519">
        <v>2699.99</v>
      </c>
      <c r="P2519">
        <v>2017</v>
      </c>
      <c r="Q2519" s="1" t="s">
        <v>309</v>
      </c>
      <c r="R2519" s="1" t="s">
        <v>317</v>
      </c>
      <c r="S2519">
        <v>2159.9919999999997</v>
      </c>
      <c r="T2519" t="str">
        <f>_xlfn.CONCAT(bike_store_customer_order[[#This Row],[first_name]]," ",bike_store_customer_order[[#This Row],[last_name]])</f>
        <v>Lore Sykes</v>
      </c>
    </row>
    <row r="2520" spans="1:20" x14ac:dyDescent="0.3">
      <c r="A2520">
        <v>295</v>
      </c>
      <c r="B2520" s="1" t="s">
        <v>3434</v>
      </c>
      <c r="C2520" s="1" t="s">
        <v>1029</v>
      </c>
      <c r="D2520" s="1" t="s">
        <v>3435</v>
      </c>
      <c r="E2520" s="1" t="s">
        <v>121</v>
      </c>
      <c r="F2520" s="1" t="s">
        <v>27</v>
      </c>
      <c r="G2520">
        <v>710</v>
      </c>
      <c r="H2520">
        <v>4</v>
      </c>
      <c r="I2520">
        <v>57</v>
      </c>
      <c r="J2520">
        <v>1</v>
      </c>
      <c r="K2520">
        <v>0.2</v>
      </c>
      <c r="L2520" s="1" t="s">
        <v>338</v>
      </c>
      <c r="M2520">
        <v>9</v>
      </c>
      <c r="N2520">
        <v>7</v>
      </c>
      <c r="O2520">
        <v>1999.99</v>
      </c>
      <c r="P2520">
        <v>2017</v>
      </c>
      <c r="Q2520" s="1" t="s">
        <v>309</v>
      </c>
      <c r="R2520" s="1" t="s">
        <v>317</v>
      </c>
      <c r="S2520">
        <v>1599.9920000000002</v>
      </c>
      <c r="T2520" t="str">
        <f>_xlfn.CONCAT(bike_store_customer_order[[#This Row],[first_name]]," ",bike_store_customer_order[[#This Row],[last_name]])</f>
        <v>Danny Kim</v>
      </c>
    </row>
    <row r="2521" spans="1:20" x14ac:dyDescent="0.3">
      <c r="A2521">
        <v>692</v>
      </c>
      <c r="B2521" s="1" t="s">
        <v>2373</v>
      </c>
      <c r="C2521" s="1" t="s">
        <v>2774</v>
      </c>
      <c r="D2521" s="1" t="s">
        <v>3436</v>
      </c>
      <c r="E2521" s="1" t="s">
        <v>259</v>
      </c>
      <c r="F2521" s="1" t="s">
        <v>27</v>
      </c>
      <c r="G2521">
        <v>1463</v>
      </c>
      <c r="H2521">
        <v>1</v>
      </c>
      <c r="I2521">
        <v>51</v>
      </c>
      <c r="J2521">
        <v>2</v>
      </c>
      <c r="K2521">
        <v>0.05</v>
      </c>
      <c r="L2521" s="1" t="s">
        <v>325</v>
      </c>
      <c r="M2521">
        <v>9</v>
      </c>
      <c r="N2521">
        <v>7</v>
      </c>
      <c r="O2521">
        <v>6499.99</v>
      </c>
      <c r="P2521">
        <v>2017</v>
      </c>
      <c r="Q2521" s="1" t="s">
        <v>309</v>
      </c>
      <c r="R2521" s="1" t="s">
        <v>317</v>
      </c>
      <c r="S2521">
        <v>12349.981</v>
      </c>
      <c r="T2521" t="str">
        <f>_xlfn.CONCAT(bike_store_customer_order[[#This Row],[first_name]]," ",bike_store_customer_order[[#This Row],[last_name]])</f>
        <v>Dorothea Chang</v>
      </c>
    </row>
    <row r="2522" spans="1:20" x14ac:dyDescent="0.3">
      <c r="A2522">
        <v>787</v>
      </c>
      <c r="B2522" s="1" t="s">
        <v>1829</v>
      </c>
      <c r="C2522" s="1" t="s">
        <v>1830</v>
      </c>
      <c r="D2522" s="1" t="s">
        <v>1831</v>
      </c>
      <c r="E2522" s="1" t="s">
        <v>41</v>
      </c>
      <c r="F2522" s="1" t="s">
        <v>27</v>
      </c>
      <c r="G2522">
        <v>1149</v>
      </c>
      <c r="H2522">
        <v>2</v>
      </c>
      <c r="I2522">
        <v>48</v>
      </c>
      <c r="J2522">
        <v>1</v>
      </c>
      <c r="K2522">
        <v>0.05</v>
      </c>
      <c r="L2522" s="1" t="s">
        <v>349</v>
      </c>
      <c r="M2522">
        <v>9</v>
      </c>
      <c r="N2522">
        <v>7</v>
      </c>
      <c r="O2522">
        <v>1499.99</v>
      </c>
      <c r="P2522">
        <v>2017</v>
      </c>
      <c r="Q2522" s="1" t="s">
        <v>309</v>
      </c>
      <c r="R2522" s="1" t="s">
        <v>317</v>
      </c>
      <c r="S2522">
        <v>1424.9904999999999</v>
      </c>
      <c r="T2522" t="str">
        <f>_xlfn.CONCAT(bike_store_customer_order[[#This Row],[first_name]]," ",bike_store_customer_order[[#This Row],[last_name]])</f>
        <v>Malisa Mitchell</v>
      </c>
    </row>
    <row r="2523" spans="1:20" x14ac:dyDescent="0.3">
      <c r="A2523">
        <v>787</v>
      </c>
      <c r="B2523" s="1" t="s">
        <v>1829</v>
      </c>
      <c r="C2523" s="1" t="s">
        <v>1830</v>
      </c>
      <c r="D2523" s="1" t="s">
        <v>1831</v>
      </c>
      <c r="E2523" s="1" t="s">
        <v>41</v>
      </c>
      <c r="F2523" s="1" t="s">
        <v>27</v>
      </c>
      <c r="G2523">
        <v>1149</v>
      </c>
      <c r="H2523">
        <v>3</v>
      </c>
      <c r="I2523">
        <v>58</v>
      </c>
      <c r="J2523">
        <v>1</v>
      </c>
      <c r="K2523">
        <v>0.05</v>
      </c>
      <c r="L2523" s="1" t="s">
        <v>327</v>
      </c>
      <c r="M2523">
        <v>9</v>
      </c>
      <c r="N2523">
        <v>7</v>
      </c>
      <c r="O2523">
        <v>4999.99</v>
      </c>
      <c r="P2523">
        <v>2017</v>
      </c>
      <c r="Q2523" s="1" t="s">
        <v>309</v>
      </c>
      <c r="R2523" s="1" t="s">
        <v>317</v>
      </c>
      <c r="S2523">
        <v>4749.9904999999999</v>
      </c>
      <c r="T2523" t="str">
        <f>_xlfn.CONCAT(bike_store_customer_order[[#This Row],[first_name]]," ",bike_store_customer_order[[#This Row],[last_name]])</f>
        <v>Malisa Mitchell</v>
      </c>
    </row>
    <row r="2524" spans="1:20" x14ac:dyDescent="0.3">
      <c r="A2524">
        <v>12</v>
      </c>
      <c r="B2524" s="1" t="s">
        <v>1250</v>
      </c>
      <c r="C2524" s="1" t="s">
        <v>1251</v>
      </c>
      <c r="D2524" s="1" t="s">
        <v>1252</v>
      </c>
      <c r="E2524" s="1" t="s">
        <v>56</v>
      </c>
      <c r="F2524" s="1" t="s">
        <v>27</v>
      </c>
      <c r="G2524">
        <v>715</v>
      </c>
      <c r="H2524">
        <v>2</v>
      </c>
      <c r="I2524">
        <v>50</v>
      </c>
      <c r="J2524">
        <v>1</v>
      </c>
      <c r="K2524">
        <v>0.2</v>
      </c>
      <c r="L2524" s="1" t="s">
        <v>329</v>
      </c>
      <c r="M2524">
        <v>9</v>
      </c>
      <c r="N2524">
        <v>7</v>
      </c>
      <c r="O2524">
        <v>5999.99</v>
      </c>
      <c r="P2524">
        <v>2017</v>
      </c>
      <c r="Q2524" s="1" t="s">
        <v>309</v>
      </c>
      <c r="R2524" s="1" t="s">
        <v>317</v>
      </c>
      <c r="S2524">
        <v>4799.9920000000002</v>
      </c>
      <c r="T2524" t="str">
        <f>_xlfn.CONCAT(bike_store_customer_order[[#This Row],[first_name]]," ",bike_store_customer_order[[#This Row],[last_name]])</f>
        <v>Robby Sykes</v>
      </c>
    </row>
    <row r="2525" spans="1:20" x14ac:dyDescent="0.3">
      <c r="A2525">
        <v>320</v>
      </c>
      <c r="B2525" s="1" t="s">
        <v>3437</v>
      </c>
      <c r="C2525" s="1" t="s">
        <v>1796</v>
      </c>
      <c r="D2525" s="1" t="s">
        <v>3438</v>
      </c>
      <c r="E2525" s="1" t="s">
        <v>264</v>
      </c>
      <c r="F2525" s="1" t="s">
        <v>27</v>
      </c>
      <c r="G2525">
        <v>1282</v>
      </c>
      <c r="H2525">
        <v>2</v>
      </c>
      <c r="I2525">
        <v>50</v>
      </c>
      <c r="J2525">
        <v>2</v>
      </c>
      <c r="K2525">
        <v>0.2</v>
      </c>
      <c r="L2525" s="1" t="s">
        <v>329</v>
      </c>
      <c r="M2525">
        <v>9</v>
      </c>
      <c r="N2525">
        <v>7</v>
      </c>
      <c r="O2525">
        <v>5999.99</v>
      </c>
      <c r="P2525">
        <v>2017</v>
      </c>
      <c r="Q2525" s="1" t="s">
        <v>309</v>
      </c>
      <c r="R2525" s="1" t="s">
        <v>317</v>
      </c>
      <c r="S2525">
        <v>9599.9840000000004</v>
      </c>
      <c r="T2525" t="str">
        <f>_xlfn.CONCAT(bike_store_customer_order[[#This Row],[first_name]]," ",bike_store_customer_order[[#This Row],[last_name]])</f>
        <v>Aron Wiggins</v>
      </c>
    </row>
    <row r="2526" spans="1:20" x14ac:dyDescent="0.3">
      <c r="A2526">
        <v>651</v>
      </c>
      <c r="B2526" s="1" t="s">
        <v>3292</v>
      </c>
      <c r="C2526" s="1" t="s">
        <v>3293</v>
      </c>
      <c r="D2526" s="1" t="s">
        <v>3294</v>
      </c>
      <c r="E2526" s="1" t="s">
        <v>103</v>
      </c>
      <c r="F2526" s="1" t="s">
        <v>27</v>
      </c>
      <c r="G2526">
        <v>892</v>
      </c>
      <c r="H2526">
        <v>3</v>
      </c>
      <c r="I2526">
        <v>50</v>
      </c>
      <c r="J2526">
        <v>2</v>
      </c>
      <c r="K2526">
        <v>7.0000000000000007E-2</v>
      </c>
      <c r="L2526" s="1" t="s">
        <v>329</v>
      </c>
      <c r="M2526">
        <v>9</v>
      </c>
      <c r="N2526">
        <v>7</v>
      </c>
      <c r="O2526">
        <v>5999.99</v>
      </c>
      <c r="P2526">
        <v>2017</v>
      </c>
      <c r="Q2526" s="1" t="s">
        <v>309</v>
      </c>
      <c r="R2526" s="1" t="s">
        <v>317</v>
      </c>
      <c r="S2526">
        <v>11159.981399999999</v>
      </c>
      <c r="T2526" t="str">
        <f>_xlfn.CONCAT(bike_store_customer_order[[#This Row],[first_name]]," ",bike_store_customer_order[[#This Row],[last_name]])</f>
        <v>Laure Pena</v>
      </c>
    </row>
    <row r="2527" spans="1:20" x14ac:dyDescent="0.3">
      <c r="A2527">
        <v>215</v>
      </c>
      <c r="B2527" s="1" t="s">
        <v>2617</v>
      </c>
      <c r="C2527" s="1" t="s">
        <v>2618</v>
      </c>
      <c r="D2527" s="1" t="s">
        <v>2619</v>
      </c>
      <c r="E2527" s="1" t="s">
        <v>74</v>
      </c>
      <c r="F2527" s="1" t="s">
        <v>27</v>
      </c>
      <c r="G2527">
        <v>915</v>
      </c>
      <c r="H2527">
        <v>2</v>
      </c>
      <c r="I2527">
        <v>48</v>
      </c>
      <c r="J2527">
        <v>1</v>
      </c>
      <c r="K2527">
        <v>7.0000000000000007E-2</v>
      </c>
      <c r="L2527" s="1" t="s">
        <v>349</v>
      </c>
      <c r="M2527">
        <v>9</v>
      </c>
      <c r="N2527">
        <v>7</v>
      </c>
      <c r="O2527">
        <v>1499.99</v>
      </c>
      <c r="P2527">
        <v>2017</v>
      </c>
      <c r="Q2527" s="1" t="s">
        <v>309</v>
      </c>
      <c r="R2527" s="1" t="s">
        <v>317</v>
      </c>
      <c r="S2527">
        <v>1394.9906999999998</v>
      </c>
      <c r="T2527" t="str">
        <f>_xlfn.CONCAT(bike_store_customer_order[[#This Row],[first_name]]," ",bike_store_customer_order[[#This Row],[last_name]])</f>
        <v>Judith Finley</v>
      </c>
    </row>
    <row r="2528" spans="1:20" x14ac:dyDescent="0.3">
      <c r="A2528">
        <v>227</v>
      </c>
      <c r="B2528" s="1" t="s">
        <v>3295</v>
      </c>
      <c r="C2528" s="1" t="s">
        <v>3296</v>
      </c>
      <c r="D2528" s="1" t="s">
        <v>3297</v>
      </c>
      <c r="E2528" s="1" t="s">
        <v>192</v>
      </c>
      <c r="F2528" s="1" t="s">
        <v>27</v>
      </c>
      <c r="G2528">
        <v>1277</v>
      </c>
      <c r="H2528">
        <v>1</v>
      </c>
      <c r="I2528">
        <v>56</v>
      </c>
      <c r="J2528">
        <v>2</v>
      </c>
      <c r="K2528">
        <v>0.2</v>
      </c>
      <c r="L2528" s="1" t="s">
        <v>321</v>
      </c>
      <c r="M2528">
        <v>9</v>
      </c>
      <c r="N2528">
        <v>7</v>
      </c>
      <c r="O2528">
        <v>5499.99</v>
      </c>
      <c r="P2528">
        <v>2017</v>
      </c>
      <c r="Q2528" s="1" t="s">
        <v>309</v>
      </c>
      <c r="R2528" s="1" t="s">
        <v>317</v>
      </c>
      <c r="S2528">
        <v>8799.9840000000004</v>
      </c>
      <c r="T2528" t="str">
        <f>_xlfn.CONCAT(bike_store_customer_order[[#This Row],[first_name]]," ",bike_store_customer_order[[#This Row],[last_name]])</f>
        <v>Danielle Bond</v>
      </c>
    </row>
    <row r="2529" spans="1:20" x14ac:dyDescent="0.3">
      <c r="A2529">
        <v>1132</v>
      </c>
      <c r="B2529" s="1" t="s">
        <v>2769</v>
      </c>
      <c r="C2529" s="1" t="s">
        <v>3300</v>
      </c>
      <c r="D2529" s="1" t="s">
        <v>3301</v>
      </c>
      <c r="E2529" s="1" t="s">
        <v>165</v>
      </c>
      <c r="F2529" s="1" t="s">
        <v>27</v>
      </c>
      <c r="G2529">
        <v>1122</v>
      </c>
      <c r="H2529">
        <v>3</v>
      </c>
      <c r="I2529">
        <v>49</v>
      </c>
      <c r="J2529">
        <v>2</v>
      </c>
      <c r="K2529">
        <v>0.2</v>
      </c>
      <c r="L2529" s="1" t="s">
        <v>316</v>
      </c>
      <c r="M2529">
        <v>9</v>
      </c>
      <c r="N2529">
        <v>7</v>
      </c>
      <c r="O2529">
        <v>3499.99</v>
      </c>
      <c r="P2529">
        <v>2017</v>
      </c>
      <c r="Q2529" s="1" t="s">
        <v>309</v>
      </c>
      <c r="R2529" s="1" t="s">
        <v>317</v>
      </c>
      <c r="S2529">
        <v>5599.9840000000004</v>
      </c>
      <c r="T2529" t="str">
        <f>_xlfn.CONCAT(bike_store_customer_order[[#This Row],[first_name]]," ",bike_store_customer_order[[#This Row],[last_name]])</f>
        <v>Parthenia Holman</v>
      </c>
    </row>
    <row r="2530" spans="1:20" x14ac:dyDescent="0.3">
      <c r="A2530">
        <v>139</v>
      </c>
      <c r="B2530" s="1" t="s">
        <v>2632</v>
      </c>
      <c r="C2530" s="1" t="s">
        <v>1476</v>
      </c>
      <c r="D2530" s="1" t="s">
        <v>2633</v>
      </c>
      <c r="E2530" s="1" t="s">
        <v>61</v>
      </c>
      <c r="F2530" s="1" t="s">
        <v>27</v>
      </c>
      <c r="G2530">
        <v>1461</v>
      </c>
      <c r="H2530">
        <v>1</v>
      </c>
      <c r="I2530">
        <v>48</v>
      </c>
      <c r="J2530">
        <v>1</v>
      </c>
      <c r="K2530">
        <v>0.2</v>
      </c>
      <c r="L2530" s="1" t="s">
        <v>349</v>
      </c>
      <c r="M2530">
        <v>9</v>
      </c>
      <c r="N2530">
        <v>7</v>
      </c>
      <c r="O2530">
        <v>1499.99</v>
      </c>
      <c r="P2530">
        <v>2017</v>
      </c>
      <c r="Q2530" s="1" t="s">
        <v>309</v>
      </c>
      <c r="R2530" s="1" t="s">
        <v>317</v>
      </c>
      <c r="S2530">
        <v>1199.992</v>
      </c>
      <c r="T2530" t="str">
        <f>_xlfn.CONCAT(bike_store_customer_order[[#This Row],[first_name]]," ",bike_store_customer_order[[#This Row],[last_name]])</f>
        <v>Wanita Davenport</v>
      </c>
    </row>
    <row r="2531" spans="1:20" x14ac:dyDescent="0.3">
      <c r="A2531">
        <v>339</v>
      </c>
      <c r="B2531" s="1" t="s">
        <v>3304</v>
      </c>
      <c r="C2531" s="1" t="s">
        <v>3305</v>
      </c>
      <c r="D2531" s="1" t="s">
        <v>3306</v>
      </c>
      <c r="E2531" s="1" t="s">
        <v>104</v>
      </c>
      <c r="F2531" s="1" t="s">
        <v>27</v>
      </c>
      <c r="G2531">
        <v>951</v>
      </c>
      <c r="H2531">
        <v>1</v>
      </c>
      <c r="I2531">
        <v>59</v>
      </c>
      <c r="J2531">
        <v>1</v>
      </c>
      <c r="K2531">
        <v>0.1</v>
      </c>
      <c r="L2531" s="1" t="s">
        <v>324</v>
      </c>
      <c r="M2531">
        <v>9</v>
      </c>
      <c r="N2531">
        <v>7</v>
      </c>
      <c r="O2531">
        <v>2599.9899999999998</v>
      </c>
      <c r="P2531">
        <v>2017</v>
      </c>
      <c r="Q2531" s="1" t="s">
        <v>309</v>
      </c>
      <c r="R2531" s="1" t="s">
        <v>317</v>
      </c>
      <c r="S2531">
        <v>2339.991</v>
      </c>
      <c r="T2531" t="str">
        <f>_xlfn.CONCAT(bike_store_customer_order[[#This Row],[first_name]]," ",bike_store_customer_order[[#This Row],[last_name]])</f>
        <v>Tamela Harrell</v>
      </c>
    </row>
    <row r="2532" spans="1:20" x14ac:dyDescent="0.3">
      <c r="A2532">
        <v>108</v>
      </c>
      <c r="B2532" s="1" t="s">
        <v>3439</v>
      </c>
      <c r="C2532" s="1" t="s">
        <v>3440</v>
      </c>
      <c r="D2532" s="1" t="s">
        <v>3441</v>
      </c>
      <c r="E2532" s="1" t="s">
        <v>95</v>
      </c>
      <c r="F2532" s="1" t="s">
        <v>27</v>
      </c>
      <c r="G2532">
        <v>1297</v>
      </c>
      <c r="H2532">
        <v>3</v>
      </c>
      <c r="I2532">
        <v>51</v>
      </c>
      <c r="J2532">
        <v>2</v>
      </c>
      <c r="K2532">
        <v>0.05</v>
      </c>
      <c r="L2532" s="1" t="s">
        <v>325</v>
      </c>
      <c r="M2532">
        <v>9</v>
      </c>
      <c r="N2532">
        <v>7</v>
      </c>
      <c r="O2532">
        <v>6499.99</v>
      </c>
      <c r="P2532">
        <v>2017</v>
      </c>
      <c r="Q2532" s="1" t="s">
        <v>309</v>
      </c>
      <c r="R2532" s="1" t="s">
        <v>317</v>
      </c>
      <c r="S2532">
        <v>12349.981</v>
      </c>
      <c r="T2532" t="str">
        <f>_xlfn.CONCAT(bike_store_customer_order[[#This Row],[first_name]]," ",bike_store_customer_order[[#This Row],[last_name]])</f>
        <v>Shae Hickman</v>
      </c>
    </row>
    <row r="2533" spans="1:20" x14ac:dyDescent="0.3">
      <c r="A2533">
        <v>948</v>
      </c>
      <c r="B2533" s="1" t="s">
        <v>1843</v>
      </c>
      <c r="C2533" s="1" t="s">
        <v>622</v>
      </c>
      <c r="D2533" s="1" t="s">
        <v>1844</v>
      </c>
      <c r="E2533" s="1" t="s">
        <v>167</v>
      </c>
      <c r="F2533" s="1" t="s">
        <v>27</v>
      </c>
      <c r="G2533">
        <v>837</v>
      </c>
      <c r="H2533">
        <v>1</v>
      </c>
      <c r="I2533">
        <v>51</v>
      </c>
      <c r="J2533">
        <v>1</v>
      </c>
      <c r="K2533">
        <v>0.05</v>
      </c>
      <c r="L2533" s="1" t="s">
        <v>325</v>
      </c>
      <c r="M2533">
        <v>9</v>
      </c>
      <c r="N2533">
        <v>7</v>
      </c>
      <c r="O2533">
        <v>6499.99</v>
      </c>
      <c r="P2533">
        <v>2017</v>
      </c>
      <c r="Q2533" s="1" t="s">
        <v>309</v>
      </c>
      <c r="R2533" s="1" t="s">
        <v>317</v>
      </c>
      <c r="S2533">
        <v>6174.9904999999999</v>
      </c>
      <c r="T2533" t="str">
        <f>_xlfn.CONCAT(bike_store_customer_order[[#This Row],[first_name]]," ",bike_store_customer_order[[#This Row],[last_name]])</f>
        <v>Siobhan Lang</v>
      </c>
    </row>
    <row r="2534" spans="1:20" x14ac:dyDescent="0.3">
      <c r="A2534">
        <v>1439</v>
      </c>
      <c r="B2534" s="1" t="s">
        <v>1706</v>
      </c>
      <c r="C2534" s="1" t="s">
        <v>1436</v>
      </c>
      <c r="D2534" s="1" t="s">
        <v>1707</v>
      </c>
      <c r="E2534" s="1" t="s">
        <v>69</v>
      </c>
      <c r="F2534" s="1" t="s">
        <v>27</v>
      </c>
      <c r="G2534">
        <v>1053</v>
      </c>
      <c r="H2534">
        <v>1</v>
      </c>
      <c r="I2534">
        <v>49</v>
      </c>
      <c r="J2534">
        <v>2</v>
      </c>
      <c r="K2534">
        <v>0.05</v>
      </c>
      <c r="L2534" s="1" t="s">
        <v>316</v>
      </c>
      <c r="M2534">
        <v>9</v>
      </c>
      <c r="N2534">
        <v>7</v>
      </c>
      <c r="O2534">
        <v>3499.99</v>
      </c>
      <c r="P2534">
        <v>2017</v>
      </c>
      <c r="Q2534" s="1" t="s">
        <v>309</v>
      </c>
      <c r="R2534" s="1" t="s">
        <v>317</v>
      </c>
      <c r="S2534">
        <v>6649.9809999999989</v>
      </c>
      <c r="T2534" t="str">
        <f>_xlfn.CONCAT(bike_store_customer_order[[#This Row],[first_name]]," ",bike_store_customer_order[[#This Row],[last_name]])</f>
        <v>Florrie Little</v>
      </c>
    </row>
    <row r="2535" spans="1:20" x14ac:dyDescent="0.3">
      <c r="A2535">
        <v>886</v>
      </c>
      <c r="B2535" s="1" t="s">
        <v>2637</v>
      </c>
      <c r="C2535" s="1" t="s">
        <v>986</v>
      </c>
      <c r="D2535" s="1" t="s">
        <v>2638</v>
      </c>
      <c r="E2535" s="1" t="s">
        <v>136</v>
      </c>
      <c r="F2535" s="1" t="s">
        <v>27</v>
      </c>
      <c r="G2535">
        <v>1216</v>
      </c>
      <c r="H2535">
        <v>2</v>
      </c>
      <c r="I2535">
        <v>54</v>
      </c>
      <c r="J2535">
        <v>1</v>
      </c>
      <c r="K2535">
        <v>0.05</v>
      </c>
      <c r="L2535" s="1" t="s">
        <v>369</v>
      </c>
      <c r="M2535">
        <v>9</v>
      </c>
      <c r="N2535">
        <v>7</v>
      </c>
      <c r="O2535">
        <v>3199.99</v>
      </c>
      <c r="P2535">
        <v>2017</v>
      </c>
      <c r="Q2535" s="1" t="s">
        <v>309</v>
      </c>
      <c r="R2535" s="1" t="s">
        <v>317</v>
      </c>
      <c r="S2535">
        <v>3039.9904999999994</v>
      </c>
      <c r="T2535" t="str">
        <f>_xlfn.CONCAT(bike_store_customer_order[[#This Row],[first_name]]," ",bike_store_customer_order[[#This Row],[last_name]])</f>
        <v>Letisha May</v>
      </c>
    </row>
    <row r="2536" spans="1:20" x14ac:dyDescent="0.3">
      <c r="A2536">
        <v>453</v>
      </c>
      <c r="B2536" s="1" t="s">
        <v>2639</v>
      </c>
      <c r="C2536" s="1" t="s">
        <v>548</v>
      </c>
      <c r="D2536" s="1" t="s">
        <v>2640</v>
      </c>
      <c r="E2536" s="1" t="s">
        <v>110</v>
      </c>
      <c r="F2536" s="1" t="s">
        <v>27</v>
      </c>
      <c r="G2536">
        <v>1068</v>
      </c>
      <c r="H2536">
        <v>3</v>
      </c>
      <c r="I2536">
        <v>49</v>
      </c>
      <c r="J2536">
        <v>2</v>
      </c>
      <c r="K2536">
        <v>0.2</v>
      </c>
      <c r="L2536" s="1" t="s">
        <v>316</v>
      </c>
      <c r="M2536">
        <v>9</v>
      </c>
      <c r="N2536">
        <v>7</v>
      </c>
      <c r="O2536">
        <v>3499.99</v>
      </c>
      <c r="P2536">
        <v>2017</v>
      </c>
      <c r="Q2536" s="1" t="s">
        <v>309</v>
      </c>
      <c r="R2536" s="1" t="s">
        <v>317</v>
      </c>
      <c r="S2536">
        <v>5599.9840000000004</v>
      </c>
      <c r="T2536" t="str">
        <f>_xlfn.CONCAT(bike_store_customer_order[[#This Row],[first_name]]," ",bike_store_customer_order[[#This Row],[last_name]])</f>
        <v>Courtney Wyatt</v>
      </c>
    </row>
    <row r="2537" spans="1:20" x14ac:dyDescent="0.3">
      <c r="A2537">
        <v>1026</v>
      </c>
      <c r="B2537" s="1" t="s">
        <v>841</v>
      </c>
      <c r="C2537" s="1" t="s">
        <v>2141</v>
      </c>
      <c r="D2537" s="1" t="s">
        <v>2641</v>
      </c>
      <c r="E2537" s="1" t="s">
        <v>90</v>
      </c>
      <c r="F2537" s="1" t="s">
        <v>27</v>
      </c>
      <c r="G2537">
        <v>1327</v>
      </c>
      <c r="H2537">
        <v>3</v>
      </c>
      <c r="I2537">
        <v>48</v>
      </c>
      <c r="J2537">
        <v>2</v>
      </c>
      <c r="K2537">
        <v>0.1</v>
      </c>
      <c r="L2537" s="1" t="s">
        <v>349</v>
      </c>
      <c r="M2537">
        <v>9</v>
      </c>
      <c r="N2537">
        <v>7</v>
      </c>
      <c r="O2537">
        <v>1499.99</v>
      </c>
      <c r="P2537">
        <v>2017</v>
      </c>
      <c r="Q2537" s="1" t="s">
        <v>309</v>
      </c>
      <c r="R2537" s="1" t="s">
        <v>317</v>
      </c>
      <c r="S2537">
        <v>2699.982</v>
      </c>
      <c r="T2537" t="str">
        <f>_xlfn.CONCAT(bike_store_customer_order[[#This Row],[first_name]]," ",bike_store_customer_order[[#This Row],[last_name]])</f>
        <v>Jenine Dawson</v>
      </c>
    </row>
    <row r="2538" spans="1:20" x14ac:dyDescent="0.3">
      <c r="A2538">
        <v>890</v>
      </c>
      <c r="B2538" s="1" t="s">
        <v>1045</v>
      </c>
      <c r="C2538" s="1" t="s">
        <v>1046</v>
      </c>
      <c r="D2538" s="1" t="s">
        <v>1047</v>
      </c>
      <c r="E2538" s="1" t="s">
        <v>47</v>
      </c>
      <c r="F2538" s="1" t="s">
        <v>27</v>
      </c>
      <c r="G2538">
        <v>834</v>
      </c>
      <c r="H2538">
        <v>1</v>
      </c>
      <c r="I2538">
        <v>54</v>
      </c>
      <c r="J2538">
        <v>1</v>
      </c>
      <c r="K2538">
        <v>7.0000000000000007E-2</v>
      </c>
      <c r="L2538" s="1" t="s">
        <v>369</v>
      </c>
      <c r="M2538">
        <v>9</v>
      </c>
      <c r="N2538">
        <v>7</v>
      </c>
      <c r="O2538">
        <v>3199.99</v>
      </c>
      <c r="P2538">
        <v>2017</v>
      </c>
      <c r="Q2538" s="1" t="s">
        <v>309</v>
      </c>
      <c r="R2538" s="1" t="s">
        <v>317</v>
      </c>
      <c r="S2538">
        <v>2975.9906999999994</v>
      </c>
      <c r="T2538" t="str">
        <f>_xlfn.CONCAT(bike_store_customer_order[[#This Row],[first_name]]," ",bike_store_customer_order[[#This Row],[last_name]])</f>
        <v>Rosanne George</v>
      </c>
    </row>
    <row r="2539" spans="1:20" x14ac:dyDescent="0.3">
      <c r="A2539">
        <v>354</v>
      </c>
      <c r="B2539" s="1" t="s">
        <v>979</v>
      </c>
      <c r="C2539" s="1" t="s">
        <v>3442</v>
      </c>
      <c r="D2539" s="1" t="s">
        <v>3443</v>
      </c>
      <c r="E2539" s="1" t="s">
        <v>182</v>
      </c>
      <c r="F2539" s="1" t="s">
        <v>27</v>
      </c>
      <c r="G2539">
        <v>1001</v>
      </c>
      <c r="H2539">
        <v>3</v>
      </c>
      <c r="I2539">
        <v>58</v>
      </c>
      <c r="J2539">
        <v>1</v>
      </c>
      <c r="K2539">
        <v>0.1</v>
      </c>
      <c r="L2539" s="1" t="s">
        <v>327</v>
      </c>
      <c r="M2539">
        <v>9</v>
      </c>
      <c r="N2539">
        <v>7</v>
      </c>
      <c r="O2539">
        <v>4999.99</v>
      </c>
      <c r="P2539">
        <v>2017</v>
      </c>
      <c r="Q2539" s="1" t="s">
        <v>309</v>
      </c>
      <c r="R2539" s="1" t="s">
        <v>317</v>
      </c>
      <c r="S2539">
        <v>4499.991</v>
      </c>
      <c r="T2539" t="str">
        <f>_xlfn.CONCAT(bike_store_customer_order[[#This Row],[first_name]]," ",bike_store_customer_order[[#This Row],[last_name]])</f>
        <v>Tonda Armstrong</v>
      </c>
    </row>
    <row r="2540" spans="1:20" x14ac:dyDescent="0.3">
      <c r="A2540">
        <v>1162</v>
      </c>
      <c r="B2540" s="1" t="s">
        <v>1860</v>
      </c>
      <c r="C2540" s="1" t="s">
        <v>1861</v>
      </c>
      <c r="D2540" s="1" t="s">
        <v>1862</v>
      </c>
      <c r="E2540" s="1" t="s">
        <v>165</v>
      </c>
      <c r="F2540" s="1" t="s">
        <v>27</v>
      </c>
      <c r="G2540">
        <v>709</v>
      </c>
      <c r="H2540">
        <v>1</v>
      </c>
      <c r="I2540">
        <v>55</v>
      </c>
      <c r="J2540">
        <v>2</v>
      </c>
      <c r="K2540">
        <v>0.05</v>
      </c>
      <c r="L2540" s="1" t="s">
        <v>376</v>
      </c>
      <c r="M2540">
        <v>9</v>
      </c>
      <c r="N2540">
        <v>7</v>
      </c>
      <c r="O2540">
        <v>2699.99</v>
      </c>
      <c r="P2540">
        <v>2017</v>
      </c>
      <c r="Q2540" s="1" t="s">
        <v>309</v>
      </c>
      <c r="R2540" s="1" t="s">
        <v>317</v>
      </c>
      <c r="S2540">
        <v>5129.9809999999998</v>
      </c>
      <c r="T2540" t="str">
        <f>_xlfn.CONCAT(bike_store_customer_order[[#This Row],[first_name]]," ",bike_store_customer_order[[#This Row],[last_name]])</f>
        <v>Carmelina Sellers</v>
      </c>
    </row>
    <row r="2541" spans="1:20" x14ac:dyDescent="0.3">
      <c r="A2541">
        <v>1162</v>
      </c>
      <c r="B2541" s="1" t="s">
        <v>1860</v>
      </c>
      <c r="C2541" s="1" t="s">
        <v>1861</v>
      </c>
      <c r="D2541" s="1" t="s">
        <v>1862</v>
      </c>
      <c r="E2541" s="1" t="s">
        <v>165</v>
      </c>
      <c r="F2541" s="1" t="s">
        <v>27</v>
      </c>
      <c r="G2541">
        <v>709</v>
      </c>
      <c r="H2541">
        <v>3</v>
      </c>
      <c r="I2541">
        <v>48</v>
      </c>
      <c r="J2541">
        <v>1</v>
      </c>
      <c r="K2541">
        <v>7.0000000000000007E-2</v>
      </c>
      <c r="L2541" s="1" t="s">
        <v>349</v>
      </c>
      <c r="M2541">
        <v>9</v>
      </c>
      <c r="N2541">
        <v>7</v>
      </c>
      <c r="O2541">
        <v>1499.99</v>
      </c>
      <c r="P2541">
        <v>2017</v>
      </c>
      <c r="Q2541" s="1" t="s">
        <v>309</v>
      </c>
      <c r="R2541" s="1" t="s">
        <v>317</v>
      </c>
      <c r="S2541">
        <v>1394.9906999999998</v>
      </c>
      <c r="T2541" t="str">
        <f>_xlfn.CONCAT(bike_store_customer_order[[#This Row],[first_name]]," ",bike_store_customer_order[[#This Row],[last_name]])</f>
        <v>Carmelina Sellers</v>
      </c>
    </row>
    <row r="2542" spans="1:20" x14ac:dyDescent="0.3">
      <c r="A2542">
        <v>88</v>
      </c>
      <c r="B2542" s="1" t="s">
        <v>2861</v>
      </c>
      <c r="C2542" s="1" t="s">
        <v>2862</v>
      </c>
      <c r="D2542" s="1" t="s">
        <v>2863</v>
      </c>
      <c r="E2542" s="1" t="s">
        <v>131</v>
      </c>
      <c r="F2542" s="1" t="s">
        <v>27</v>
      </c>
      <c r="G2542">
        <v>1562</v>
      </c>
      <c r="H2542">
        <v>1</v>
      </c>
      <c r="I2542">
        <v>54</v>
      </c>
      <c r="J2542">
        <v>1</v>
      </c>
      <c r="K2542">
        <v>0.2</v>
      </c>
      <c r="L2542" s="1" t="s">
        <v>369</v>
      </c>
      <c r="M2542">
        <v>9</v>
      </c>
      <c r="N2542">
        <v>7</v>
      </c>
      <c r="O2542">
        <v>3199.99</v>
      </c>
      <c r="P2542">
        <v>2017</v>
      </c>
      <c r="Q2542" s="1" t="s">
        <v>309</v>
      </c>
      <c r="R2542" s="1" t="s">
        <v>317</v>
      </c>
      <c r="S2542">
        <v>2559.9920000000002</v>
      </c>
      <c r="T2542" t="str">
        <f>_xlfn.CONCAT(bike_store_customer_order[[#This Row],[first_name]]," ",bike_store_customer_order[[#This Row],[last_name]])</f>
        <v>Titus Bullock</v>
      </c>
    </row>
    <row r="2543" spans="1:20" x14ac:dyDescent="0.3">
      <c r="A2543">
        <v>500</v>
      </c>
      <c r="B2543" s="1" t="s">
        <v>703</v>
      </c>
      <c r="C2543" s="1" t="s">
        <v>704</v>
      </c>
      <c r="D2543" s="1" t="s">
        <v>705</v>
      </c>
      <c r="E2543" s="1" t="s">
        <v>113</v>
      </c>
      <c r="F2543" s="1" t="s">
        <v>27</v>
      </c>
      <c r="G2543">
        <v>730</v>
      </c>
      <c r="H2543">
        <v>1</v>
      </c>
      <c r="I2543">
        <v>59</v>
      </c>
      <c r="J2543">
        <v>2</v>
      </c>
      <c r="K2543">
        <v>0.05</v>
      </c>
      <c r="L2543" s="1" t="s">
        <v>324</v>
      </c>
      <c r="M2543">
        <v>9</v>
      </c>
      <c r="N2543">
        <v>7</v>
      </c>
      <c r="O2543">
        <v>2599.9899999999998</v>
      </c>
      <c r="P2543">
        <v>2017</v>
      </c>
      <c r="Q2543" s="1" t="s">
        <v>309</v>
      </c>
      <c r="R2543" s="1" t="s">
        <v>317</v>
      </c>
      <c r="S2543">
        <v>4939.9809999999998</v>
      </c>
      <c r="T2543" t="str">
        <f>_xlfn.CONCAT(bike_store_customer_order[[#This Row],[first_name]]," ",bike_store_customer_order[[#This Row],[last_name]])</f>
        <v>Moira Lester</v>
      </c>
    </row>
    <row r="2544" spans="1:20" x14ac:dyDescent="0.3">
      <c r="A2544">
        <v>355</v>
      </c>
      <c r="B2544" s="1" t="s">
        <v>3027</v>
      </c>
      <c r="C2544" s="1" t="s">
        <v>2566</v>
      </c>
      <c r="D2544" s="1" t="s">
        <v>3028</v>
      </c>
      <c r="E2544" s="1" t="s">
        <v>38</v>
      </c>
      <c r="F2544" s="1" t="s">
        <v>27</v>
      </c>
      <c r="G2544">
        <v>952</v>
      </c>
      <c r="H2544">
        <v>2</v>
      </c>
      <c r="I2544">
        <v>57</v>
      </c>
      <c r="J2544">
        <v>1</v>
      </c>
      <c r="K2544">
        <v>0.05</v>
      </c>
      <c r="L2544" s="1" t="s">
        <v>338</v>
      </c>
      <c r="M2544">
        <v>9</v>
      </c>
      <c r="N2544">
        <v>7</v>
      </c>
      <c r="O2544">
        <v>1999.99</v>
      </c>
      <c r="P2544">
        <v>2017</v>
      </c>
      <c r="Q2544" s="1" t="s">
        <v>309</v>
      </c>
      <c r="R2544" s="1" t="s">
        <v>317</v>
      </c>
      <c r="S2544">
        <v>1899.9904999999999</v>
      </c>
      <c r="T2544" t="str">
        <f>_xlfn.CONCAT(bike_store_customer_order[[#This Row],[first_name]]," ",bike_store_customer_order[[#This Row],[last_name]])</f>
        <v>Arvilla Weiss</v>
      </c>
    </row>
    <row r="2545" spans="1:20" x14ac:dyDescent="0.3">
      <c r="A2545">
        <v>525</v>
      </c>
      <c r="B2545" s="1" t="s">
        <v>1405</v>
      </c>
      <c r="C2545" s="1" t="s">
        <v>1406</v>
      </c>
      <c r="D2545" s="1" t="s">
        <v>1407</v>
      </c>
      <c r="E2545" s="1" t="s">
        <v>69</v>
      </c>
      <c r="F2545" s="1" t="s">
        <v>27</v>
      </c>
      <c r="G2545">
        <v>946</v>
      </c>
      <c r="H2545">
        <v>5</v>
      </c>
      <c r="I2545">
        <v>56</v>
      </c>
      <c r="J2545">
        <v>2</v>
      </c>
      <c r="K2545">
        <v>7.0000000000000007E-2</v>
      </c>
      <c r="L2545" s="1" t="s">
        <v>321</v>
      </c>
      <c r="M2545">
        <v>9</v>
      </c>
      <c r="N2545">
        <v>7</v>
      </c>
      <c r="O2545">
        <v>5499.99</v>
      </c>
      <c r="P2545">
        <v>2017</v>
      </c>
      <c r="Q2545" s="1" t="s">
        <v>309</v>
      </c>
      <c r="R2545" s="1" t="s">
        <v>317</v>
      </c>
      <c r="S2545">
        <v>10229.981399999999</v>
      </c>
      <c r="T2545" t="str">
        <f>_xlfn.CONCAT(bike_store_customer_order[[#This Row],[first_name]]," ",bike_store_customer_order[[#This Row],[last_name]])</f>
        <v>Andreas Mayer</v>
      </c>
    </row>
    <row r="2546" spans="1:20" x14ac:dyDescent="0.3">
      <c r="A2546">
        <v>976</v>
      </c>
      <c r="B2546" s="1" t="s">
        <v>532</v>
      </c>
      <c r="C2546" s="1" t="s">
        <v>1871</v>
      </c>
      <c r="D2546" s="1" t="s">
        <v>1872</v>
      </c>
      <c r="E2546" s="1" t="s">
        <v>225</v>
      </c>
      <c r="F2546" s="1" t="s">
        <v>27</v>
      </c>
      <c r="G2546">
        <v>685</v>
      </c>
      <c r="H2546">
        <v>1</v>
      </c>
      <c r="I2546">
        <v>59</v>
      </c>
      <c r="J2546">
        <v>1</v>
      </c>
      <c r="K2546">
        <v>0.05</v>
      </c>
      <c r="L2546" s="1" t="s">
        <v>324</v>
      </c>
      <c r="M2546">
        <v>9</v>
      </c>
      <c r="N2546">
        <v>7</v>
      </c>
      <c r="O2546">
        <v>2599.9899999999998</v>
      </c>
      <c r="P2546">
        <v>2017</v>
      </c>
      <c r="Q2546" s="1" t="s">
        <v>309</v>
      </c>
      <c r="R2546" s="1" t="s">
        <v>317</v>
      </c>
      <c r="S2546">
        <v>2469.9904999999999</v>
      </c>
      <c r="T2546" t="str">
        <f>_xlfn.CONCAT(bike_store_customer_order[[#This Row],[first_name]]," ",bike_store_customer_order[[#This Row],[last_name]])</f>
        <v>Ayanna Cherry</v>
      </c>
    </row>
    <row r="2547" spans="1:20" x14ac:dyDescent="0.3">
      <c r="A2547">
        <v>976</v>
      </c>
      <c r="B2547" s="1" t="s">
        <v>532</v>
      </c>
      <c r="C2547" s="1" t="s">
        <v>1871</v>
      </c>
      <c r="D2547" s="1" t="s">
        <v>1872</v>
      </c>
      <c r="E2547" s="1" t="s">
        <v>225</v>
      </c>
      <c r="F2547" s="1" t="s">
        <v>27</v>
      </c>
      <c r="G2547">
        <v>685</v>
      </c>
      <c r="H2547">
        <v>2</v>
      </c>
      <c r="I2547">
        <v>48</v>
      </c>
      <c r="J2547">
        <v>2</v>
      </c>
      <c r="K2547">
        <v>0.05</v>
      </c>
      <c r="L2547" s="1" t="s">
        <v>349</v>
      </c>
      <c r="M2547">
        <v>9</v>
      </c>
      <c r="N2547">
        <v>7</v>
      </c>
      <c r="O2547">
        <v>1499.99</v>
      </c>
      <c r="P2547">
        <v>2017</v>
      </c>
      <c r="Q2547" s="1" t="s">
        <v>309</v>
      </c>
      <c r="R2547" s="1" t="s">
        <v>317</v>
      </c>
      <c r="S2547">
        <v>2849.9809999999998</v>
      </c>
      <c r="T2547" t="str">
        <f>_xlfn.CONCAT(bike_store_customer_order[[#This Row],[first_name]]," ",bike_store_customer_order[[#This Row],[last_name]])</f>
        <v>Ayanna Cherry</v>
      </c>
    </row>
    <row r="2548" spans="1:20" x14ac:dyDescent="0.3">
      <c r="A2548">
        <v>976</v>
      </c>
      <c r="B2548" s="1" t="s">
        <v>532</v>
      </c>
      <c r="C2548" s="1" t="s">
        <v>1871</v>
      </c>
      <c r="D2548" s="1" t="s">
        <v>1872</v>
      </c>
      <c r="E2548" s="1" t="s">
        <v>225</v>
      </c>
      <c r="F2548" s="1" t="s">
        <v>27</v>
      </c>
      <c r="G2548">
        <v>685</v>
      </c>
      <c r="H2548">
        <v>5</v>
      </c>
      <c r="I2548">
        <v>56</v>
      </c>
      <c r="J2548">
        <v>2</v>
      </c>
      <c r="K2548">
        <v>0.05</v>
      </c>
      <c r="L2548" s="1" t="s">
        <v>321</v>
      </c>
      <c r="M2548">
        <v>9</v>
      </c>
      <c r="N2548">
        <v>7</v>
      </c>
      <c r="O2548">
        <v>5499.99</v>
      </c>
      <c r="P2548">
        <v>2017</v>
      </c>
      <c r="Q2548" s="1" t="s">
        <v>309</v>
      </c>
      <c r="R2548" s="1" t="s">
        <v>317</v>
      </c>
      <c r="S2548">
        <v>10449.981</v>
      </c>
      <c r="T2548" t="str">
        <f>_xlfn.CONCAT(bike_store_customer_order[[#This Row],[first_name]]," ",bike_store_customer_order[[#This Row],[last_name]])</f>
        <v>Ayanna Cherry</v>
      </c>
    </row>
    <row r="2549" spans="1:20" x14ac:dyDescent="0.3">
      <c r="A2549">
        <v>28</v>
      </c>
      <c r="B2549" s="1" t="s">
        <v>1879</v>
      </c>
      <c r="C2549" s="1" t="s">
        <v>1400</v>
      </c>
      <c r="D2549" s="1" t="s">
        <v>1880</v>
      </c>
      <c r="E2549" s="1" t="s">
        <v>47</v>
      </c>
      <c r="F2549" s="1" t="s">
        <v>27</v>
      </c>
      <c r="G2549">
        <v>1533</v>
      </c>
      <c r="H2549">
        <v>5</v>
      </c>
      <c r="I2549">
        <v>51</v>
      </c>
      <c r="J2549">
        <v>1</v>
      </c>
      <c r="K2549">
        <v>0.1</v>
      </c>
      <c r="L2549" s="1" t="s">
        <v>325</v>
      </c>
      <c r="M2549">
        <v>9</v>
      </c>
      <c r="N2549">
        <v>7</v>
      </c>
      <c r="O2549">
        <v>6499.99</v>
      </c>
      <c r="P2549">
        <v>2017</v>
      </c>
      <c r="Q2549" s="1" t="s">
        <v>309</v>
      </c>
      <c r="R2549" s="1" t="s">
        <v>317</v>
      </c>
      <c r="S2549">
        <v>5849.991</v>
      </c>
      <c r="T2549" t="str">
        <f>_xlfn.CONCAT(bike_store_customer_order[[#This Row],[first_name]]," ",bike_store_customer_order[[#This Row],[last_name]])</f>
        <v>Jeanice Frost</v>
      </c>
    </row>
    <row r="2550" spans="1:20" x14ac:dyDescent="0.3">
      <c r="A2550">
        <v>1120</v>
      </c>
      <c r="B2550" s="1" t="s">
        <v>3444</v>
      </c>
      <c r="C2550" s="1" t="s">
        <v>542</v>
      </c>
      <c r="D2550" s="1" t="s">
        <v>3445</v>
      </c>
      <c r="E2550" s="1" t="s">
        <v>80</v>
      </c>
      <c r="F2550" s="1" t="s">
        <v>27</v>
      </c>
      <c r="G2550">
        <v>1186</v>
      </c>
      <c r="H2550">
        <v>1</v>
      </c>
      <c r="I2550">
        <v>48</v>
      </c>
      <c r="J2550">
        <v>2</v>
      </c>
      <c r="K2550">
        <v>0.1</v>
      </c>
      <c r="L2550" s="1" t="s">
        <v>349</v>
      </c>
      <c r="M2550">
        <v>9</v>
      </c>
      <c r="N2550">
        <v>7</v>
      </c>
      <c r="O2550">
        <v>1499.99</v>
      </c>
      <c r="P2550">
        <v>2017</v>
      </c>
      <c r="Q2550" s="1" t="s">
        <v>309</v>
      </c>
      <c r="R2550" s="1" t="s">
        <v>317</v>
      </c>
      <c r="S2550">
        <v>2699.982</v>
      </c>
      <c r="T2550" t="str">
        <f>_xlfn.CONCAT(bike_store_customer_order[[#This Row],[first_name]]," ",bike_store_customer_order[[#This Row],[last_name]])</f>
        <v>Karole Alvarez</v>
      </c>
    </row>
    <row r="2551" spans="1:20" x14ac:dyDescent="0.3">
      <c r="A2551">
        <v>1120</v>
      </c>
      <c r="B2551" s="1" t="s">
        <v>3444</v>
      </c>
      <c r="C2551" s="1" t="s">
        <v>542</v>
      </c>
      <c r="D2551" s="1" t="s">
        <v>3445</v>
      </c>
      <c r="E2551" s="1" t="s">
        <v>80</v>
      </c>
      <c r="F2551" s="1" t="s">
        <v>27</v>
      </c>
      <c r="G2551">
        <v>1186</v>
      </c>
      <c r="H2551">
        <v>2</v>
      </c>
      <c r="I2551">
        <v>49</v>
      </c>
      <c r="J2551">
        <v>1</v>
      </c>
      <c r="K2551">
        <v>7.0000000000000007E-2</v>
      </c>
      <c r="L2551" s="1" t="s">
        <v>316</v>
      </c>
      <c r="M2551">
        <v>9</v>
      </c>
      <c r="N2551">
        <v>7</v>
      </c>
      <c r="O2551">
        <v>3499.99</v>
      </c>
      <c r="P2551">
        <v>2017</v>
      </c>
      <c r="Q2551" s="1" t="s">
        <v>309</v>
      </c>
      <c r="R2551" s="1" t="s">
        <v>317</v>
      </c>
      <c r="S2551">
        <v>3254.9906999999994</v>
      </c>
      <c r="T2551" t="str">
        <f>_xlfn.CONCAT(bike_store_customer_order[[#This Row],[first_name]]," ",bike_store_customer_order[[#This Row],[last_name]])</f>
        <v>Karole Alvarez</v>
      </c>
    </row>
    <row r="2552" spans="1:20" x14ac:dyDescent="0.3">
      <c r="A2552">
        <v>1312</v>
      </c>
      <c r="B2552" s="1" t="s">
        <v>3446</v>
      </c>
      <c r="C2552" s="1" t="s">
        <v>3447</v>
      </c>
      <c r="D2552" s="1" t="s">
        <v>3448</v>
      </c>
      <c r="E2552" s="1" t="s">
        <v>83</v>
      </c>
      <c r="F2552" s="1" t="s">
        <v>27</v>
      </c>
      <c r="G2552">
        <v>717</v>
      </c>
      <c r="H2552">
        <v>1</v>
      </c>
      <c r="I2552">
        <v>56</v>
      </c>
      <c r="J2552">
        <v>2</v>
      </c>
      <c r="K2552">
        <v>0.05</v>
      </c>
      <c r="L2552" s="1" t="s">
        <v>321</v>
      </c>
      <c r="M2552">
        <v>9</v>
      </c>
      <c r="N2552">
        <v>7</v>
      </c>
      <c r="O2552">
        <v>5499.99</v>
      </c>
      <c r="P2552">
        <v>2017</v>
      </c>
      <c r="Q2552" s="1" t="s">
        <v>309</v>
      </c>
      <c r="R2552" s="1" t="s">
        <v>317</v>
      </c>
      <c r="S2552">
        <v>10449.981</v>
      </c>
      <c r="T2552" t="str">
        <f>_xlfn.CONCAT(bike_store_customer_order[[#This Row],[first_name]]," ",bike_store_customer_order[[#This Row],[last_name]])</f>
        <v>Tereasa Bird</v>
      </c>
    </row>
    <row r="2553" spans="1:20" x14ac:dyDescent="0.3">
      <c r="A2553">
        <v>689</v>
      </c>
      <c r="B2553" s="1" t="s">
        <v>2659</v>
      </c>
      <c r="C2553" s="1" t="s">
        <v>2660</v>
      </c>
      <c r="D2553" s="1" t="s">
        <v>2661</v>
      </c>
      <c r="E2553" s="1" t="s">
        <v>172</v>
      </c>
      <c r="F2553" s="1" t="s">
        <v>27</v>
      </c>
      <c r="G2553">
        <v>1365</v>
      </c>
      <c r="H2553">
        <v>2</v>
      </c>
      <c r="I2553">
        <v>58</v>
      </c>
      <c r="J2553">
        <v>1</v>
      </c>
      <c r="K2553">
        <v>7.0000000000000007E-2</v>
      </c>
      <c r="L2553" s="1" t="s">
        <v>327</v>
      </c>
      <c r="M2553">
        <v>9</v>
      </c>
      <c r="N2553">
        <v>7</v>
      </c>
      <c r="O2553">
        <v>4999.99</v>
      </c>
      <c r="P2553">
        <v>2017</v>
      </c>
      <c r="Q2553" s="1" t="s">
        <v>309</v>
      </c>
      <c r="R2553" s="1" t="s">
        <v>317</v>
      </c>
      <c r="S2553">
        <v>4649.9906999999994</v>
      </c>
      <c r="T2553" t="str">
        <f>_xlfn.CONCAT(bike_store_customer_order[[#This Row],[first_name]]," ",bike_store_customer_order[[#This Row],[last_name]])</f>
        <v>Deirdre Ryan</v>
      </c>
    </row>
    <row r="2554" spans="1:20" x14ac:dyDescent="0.3">
      <c r="A2554">
        <v>246</v>
      </c>
      <c r="B2554" s="1" t="s">
        <v>2197</v>
      </c>
      <c r="C2554" s="1" t="s">
        <v>2198</v>
      </c>
      <c r="D2554" s="1" t="s">
        <v>2199</v>
      </c>
      <c r="E2554" s="1" t="s">
        <v>52</v>
      </c>
      <c r="F2554" s="1" t="s">
        <v>27</v>
      </c>
      <c r="G2554">
        <v>828</v>
      </c>
      <c r="H2554">
        <v>3</v>
      </c>
      <c r="I2554">
        <v>55</v>
      </c>
      <c r="J2554">
        <v>2</v>
      </c>
      <c r="K2554">
        <v>7.0000000000000007E-2</v>
      </c>
      <c r="L2554" s="1" t="s">
        <v>376</v>
      </c>
      <c r="M2554">
        <v>9</v>
      </c>
      <c r="N2554">
        <v>7</v>
      </c>
      <c r="O2554">
        <v>2699.99</v>
      </c>
      <c r="P2554">
        <v>2017</v>
      </c>
      <c r="Q2554" s="1" t="s">
        <v>309</v>
      </c>
      <c r="R2554" s="1" t="s">
        <v>317</v>
      </c>
      <c r="S2554">
        <v>5021.9813999999997</v>
      </c>
      <c r="T2554" t="str">
        <f>_xlfn.CONCAT(bike_store_customer_order[[#This Row],[first_name]]," ",bike_store_customer_order[[#This Row],[last_name]])</f>
        <v>Dionne Norris</v>
      </c>
    </row>
    <row r="2555" spans="1:20" x14ac:dyDescent="0.3">
      <c r="A2555">
        <v>903</v>
      </c>
      <c r="B2555" s="1" t="s">
        <v>1710</v>
      </c>
      <c r="C2555" s="1" t="s">
        <v>1711</v>
      </c>
      <c r="D2555" s="1" t="s">
        <v>1712</v>
      </c>
      <c r="E2555" s="1" t="s">
        <v>31</v>
      </c>
      <c r="F2555" s="1" t="s">
        <v>27</v>
      </c>
      <c r="G2555">
        <v>1240</v>
      </c>
      <c r="H2555">
        <v>5</v>
      </c>
      <c r="I2555">
        <v>57</v>
      </c>
      <c r="J2555">
        <v>1</v>
      </c>
      <c r="K2555">
        <v>0.05</v>
      </c>
      <c r="L2555" s="1" t="s">
        <v>338</v>
      </c>
      <c r="M2555">
        <v>9</v>
      </c>
      <c r="N2555">
        <v>7</v>
      </c>
      <c r="O2555">
        <v>1999.99</v>
      </c>
      <c r="P2555">
        <v>2017</v>
      </c>
      <c r="Q2555" s="1" t="s">
        <v>309</v>
      </c>
      <c r="R2555" s="1" t="s">
        <v>317</v>
      </c>
      <c r="S2555">
        <v>1899.9904999999999</v>
      </c>
      <c r="T2555" t="str">
        <f>_xlfn.CONCAT(bike_store_customer_order[[#This Row],[first_name]]," ",bike_store_customer_order[[#This Row],[last_name]])</f>
        <v>Maira Long</v>
      </c>
    </row>
    <row r="2556" spans="1:20" x14ac:dyDescent="0.3">
      <c r="A2556">
        <v>1244</v>
      </c>
      <c r="B2556" s="1" t="s">
        <v>2203</v>
      </c>
      <c r="C2556" s="1" t="s">
        <v>901</v>
      </c>
      <c r="D2556" s="1" t="s">
        <v>2204</v>
      </c>
      <c r="E2556" s="1" t="s">
        <v>227</v>
      </c>
      <c r="F2556" s="1" t="s">
        <v>27</v>
      </c>
      <c r="G2556">
        <v>1152</v>
      </c>
      <c r="H2556">
        <v>1</v>
      </c>
      <c r="I2556">
        <v>58</v>
      </c>
      <c r="J2556">
        <v>1</v>
      </c>
      <c r="K2556">
        <v>7.0000000000000007E-2</v>
      </c>
      <c r="L2556" s="1" t="s">
        <v>327</v>
      </c>
      <c r="M2556">
        <v>9</v>
      </c>
      <c r="N2556">
        <v>7</v>
      </c>
      <c r="O2556">
        <v>4999.99</v>
      </c>
      <c r="P2556">
        <v>2017</v>
      </c>
      <c r="Q2556" s="1" t="s">
        <v>309</v>
      </c>
      <c r="R2556" s="1" t="s">
        <v>317</v>
      </c>
      <c r="S2556">
        <v>4649.9906999999994</v>
      </c>
      <c r="T2556" t="str">
        <f>_xlfn.CONCAT(bike_store_customer_order[[#This Row],[first_name]]," ",bike_store_customer_order[[#This Row],[last_name]])</f>
        <v>Trang Hardin</v>
      </c>
    </row>
    <row r="2557" spans="1:20" x14ac:dyDescent="0.3">
      <c r="A2557">
        <v>503</v>
      </c>
      <c r="B2557" s="1" t="s">
        <v>3449</v>
      </c>
      <c r="C2557" s="1" t="s">
        <v>3450</v>
      </c>
      <c r="D2557" s="1" t="s">
        <v>3451</v>
      </c>
      <c r="E2557" s="1" t="s">
        <v>52</v>
      </c>
      <c r="F2557" s="1" t="s">
        <v>27</v>
      </c>
      <c r="G2557">
        <v>1003</v>
      </c>
      <c r="H2557">
        <v>2</v>
      </c>
      <c r="I2557">
        <v>51</v>
      </c>
      <c r="J2557">
        <v>2</v>
      </c>
      <c r="K2557">
        <v>0.05</v>
      </c>
      <c r="L2557" s="1" t="s">
        <v>325</v>
      </c>
      <c r="M2557">
        <v>9</v>
      </c>
      <c r="N2557">
        <v>7</v>
      </c>
      <c r="O2557">
        <v>6499.99</v>
      </c>
      <c r="P2557">
        <v>2017</v>
      </c>
      <c r="Q2557" s="1" t="s">
        <v>309</v>
      </c>
      <c r="R2557" s="1" t="s">
        <v>317</v>
      </c>
      <c r="S2557">
        <v>12349.981</v>
      </c>
      <c r="T2557" t="str">
        <f>_xlfn.CONCAT(bike_store_customer_order[[#This Row],[first_name]]," ",bike_store_customer_order[[#This Row],[last_name]])</f>
        <v>Marlo Jefferson</v>
      </c>
    </row>
    <row r="2558" spans="1:20" x14ac:dyDescent="0.3">
      <c r="A2558">
        <v>16</v>
      </c>
      <c r="B2558" s="1" t="s">
        <v>1059</v>
      </c>
      <c r="C2558" s="1" t="s">
        <v>1060</v>
      </c>
      <c r="D2558" s="1" t="s">
        <v>1061</v>
      </c>
      <c r="E2558" s="1" t="s">
        <v>30</v>
      </c>
      <c r="F2558" s="1" t="s">
        <v>27</v>
      </c>
      <c r="G2558">
        <v>1020</v>
      </c>
      <c r="H2558">
        <v>4</v>
      </c>
      <c r="I2558">
        <v>57</v>
      </c>
      <c r="J2558">
        <v>2</v>
      </c>
      <c r="K2558">
        <v>0.1</v>
      </c>
      <c r="L2558" s="1" t="s">
        <v>338</v>
      </c>
      <c r="M2558">
        <v>9</v>
      </c>
      <c r="N2558">
        <v>7</v>
      </c>
      <c r="O2558">
        <v>1999.99</v>
      </c>
      <c r="P2558">
        <v>2017</v>
      </c>
      <c r="Q2558" s="1" t="s">
        <v>309</v>
      </c>
      <c r="R2558" s="1" t="s">
        <v>317</v>
      </c>
      <c r="S2558">
        <v>3599.982</v>
      </c>
      <c r="T2558" t="str">
        <f>_xlfn.CONCAT(bike_store_customer_order[[#This Row],[first_name]]," ",bike_store_customer_order[[#This Row],[last_name]])</f>
        <v>Emmitt Sanchez</v>
      </c>
    </row>
    <row r="2559" spans="1:20" x14ac:dyDescent="0.3">
      <c r="A2559">
        <v>301</v>
      </c>
      <c r="B2559" s="1" t="s">
        <v>663</v>
      </c>
      <c r="C2559" s="1" t="s">
        <v>2380</v>
      </c>
      <c r="D2559" s="1" t="s">
        <v>3452</v>
      </c>
      <c r="E2559" s="1" t="s">
        <v>26</v>
      </c>
      <c r="F2559" s="1" t="s">
        <v>27</v>
      </c>
      <c r="G2559">
        <v>817</v>
      </c>
      <c r="H2559">
        <v>3</v>
      </c>
      <c r="I2559">
        <v>48</v>
      </c>
      <c r="J2559">
        <v>2</v>
      </c>
      <c r="K2559">
        <v>0.05</v>
      </c>
      <c r="L2559" s="1" t="s">
        <v>349</v>
      </c>
      <c r="M2559">
        <v>9</v>
      </c>
      <c r="N2559">
        <v>7</v>
      </c>
      <c r="O2559">
        <v>1499.99</v>
      </c>
      <c r="P2559">
        <v>2017</v>
      </c>
      <c r="Q2559" s="1" t="s">
        <v>309</v>
      </c>
      <c r="R2559" s="1" t="s">
        <v>317</v>
      </c>
      <c r="S2559">
        <v>2849.9809999999998</v>
      </c>
      <c r="T2559" t="str">
        <f>_xlfn.CONCAT(bike_store_customer_order[[#This Row],[first_name]]," ",bike_store_customer_order[[#This Row],[last_name]])</f>
        <v>Annett Garrett</v>
      </c>
    </row>
    <row r="2560" spans="1:20" x14ac:dyDescent="0.3">
      <c r="A2560">
        <v>681</v>
      </c>
      <c r="B2560" s="1" t="s">
        <v>1894</v>
      </c>
      <c r="C2560" s="1" t="s">
        <v>1433</v>
      </c>
      <c r="D2560" s="1" t="s">
        <v>1895</v>
      </c>
      <c r="E2560" s="1" t="s">
        <v>222</v>
      </c>
      <c r="F2560" s="1" t="s">
        <v>27</v>
      </c>
      <c r="G2560">
        <v>664</v>
      </c>
      <c r="H2560">
        <v>3</v>
      </c>
      <c r="I2560">
        <v>50</v>
      </c>
      <c r="J2560">
        <v>1</v>
      </c>
      <c r="K2560">
        <v>0.2</v>
      </c>
      <c r="L2560" s="1" t="s">
        <v>329</v>
      </c>
      <c r="M2560">
        <v>9</v>
      </c>
      <c r="N2560">
        <v>7</v>
      </c>
      <c r="O2560">
        <v>5999.99</v>
      </c>
      <c r="P2560">
        <v>2017</v>
      </c>
      <c r="Q2560" s="1" t="s">
        <v>309</v>
      </c>
      <c r="R2560" s="1" t="s">
        <v>317</v>
      </c>
      <c r="S2560">
        <v>4799.9920000000002</v>
      </c>
      <c r="T2560" t="str">
        <f>_xlfn.CONCAT(bike_store_customer_order[[#This Row],[first_name]]," ",bike_store_customer_order[[#This Row],[last_name]])</f>
        <v>Reatha Perez</v>
      </c>
    </row>
    <row r="2561" spans="1:20" x14ac:dyDescent="0.3">
      <c r="A2561">
        <v>42</v>
      </c>
      <c r="B2561" s="1" t="s">
        <v>1336</v>
      </c>
      <c r="C2561" s="1" t="s">
        <v>1511</v>
      </c>
      <c r="D2561" s="1" t="s">
        <v>1512</v>
      </c>
      <c r="E2561" s="1" t="s">
        <v>135</v>
      </c>
      <c r="F2561" s="1" t="s">
        <v>27</v>
      </c>
      <c r="G2561">
        <v>1559</v>
      </c>
      <c r="H2561">
        <v>3</v>
      </c>
      <c r="I2561">
        <v>54</v>
      </c>
      <c r="J2561">
        <v>2</v>
      </c>
      <c r="K2561">
        <v>0.1</v>
      </c>
      <c r="L2561" s="1" t="s">
        <v>369</v>
      </c>
      <c r="M2561">
        <v>9</v>
      </c>
      <c r="N2561">
        <v>7</v>
      </c>
      <c r="O2561">
        <v>3199.99</v>
      </c>
      <c r="P2561">
        <v>2017</v>
      </c>
      <c r="Q2561" s="1" t="s">
        <v>309</v>
      </c>
      <c r="R2561" s="1" t="s">
        <v>317</v>
      </c>
      <c r="S2561">
        <v>5759.982</v>
      </c>
      <c r="T2561" t="str">
        <f>_xlfn.CONCAT(bike_store_customer_order[[#This Row],[first_name]]," ",bike_store_customer_order[[#This Row],[last_name]])</f>
        <v>Tangela Quinn</v>
      </c>
    </row>
    <row r="2562" spans="1:20" x14ac:dyDescent="0.3">
      <c r="A2562">
        <v>322</v>
      </c>
      <c r="B2562" s="1" t="s">
        <v>3031</v>
      </c>
      <c r="C2562" s="1" t="s">
        <v>3032</v>
      </c>
      <c r="D2562" s="1" t="s">
        <v>3033</v>
      </c>
      <c r="E2562" s="1" t="s">
        <v>36</v>
      </c>
      <c r="F2562" s="1" t="s">
        <v>27</v>
      </c>
      <c r="G2562">
        <v>1302</v>
      </c>
      <c r="H2562">
        <v>3</v>
      </c>
      <c r="I2562">
        <v>56</v>
      </c>
      <c r="J2562">
        <v>2</v>
      </c>
      <c r="K2562">
        <v>7.0000000000000007E-2</v>
      </c>
      <c r="L2562" s="1" t="s">
        <v>321</v>
      </c>
      <c r="M2562">
        <v>9</v>
      </c>
      <c r="N2562">
        <v>7</v>
      </c>
      <c r="O2562">
        <v>5499.99</v>
      </c>
      <c r="P2562">
        <v>2017</v>
      </c>
      <c r="Q2562" s="1" t="s">
        <v>309</v>
      </c>
      <c r="R2562" s="1" t="s">
        <v>317</v>
      </c>
      <c r="S2562">
        <v>10229.981399999999</v>
      </c>
      <c r="T2562" t="str">
        <f>_xlfn.CONCAT(bike_store_customer_order[[#This Row],[first_name]]," ",bike_store_customer_order[[#This Row],[last_name]])</f>
        <v>Merideth Preston</v>
      </c>
    </row>
    <row r="2563" spans="1:20" x14ac:dyDescent="0.3">
      <c r="A2563">
        <v>871</v>
      </c>
      <c r="B2563" s="1" t="s">
        <v>1048</v>
      </c>
      <c r="C2563" s="1" t="s">
        <v>1049</v>
      </c>
      <c r="D2563" s="1" t="s">
        <v>1050</v>
      </c>
      <c r="E2563" s="1" t="s">
        <v>33</v>
      </c>
      <c r="F2563" s="1" t="s">
        <v>27</v>
      </c>
      <c r="G2563">
        <v>884</v>
      </c>
      <c r="H2563">
        <v>1</v>
      </c>
      <c r="I2563">
        <v>49</v>
      </c>
      <c r="J2563">
        <v>2</v>
      </c>
      <c r="K2563">
        <v>0.05</v>
      </c>
      <c r="L2563" s="1" t="s">
        <v>316</v>
      </c>
      <c r="M2563">
        <v>9</v>
      </c>
      <c r="N2563">
        <v>7</v>
      </c>
      <c r="O2563">
        <v>3499.99</v>
      </c>
      <c r="P2563">
        <v>2017</v>
      </c>
      <c r="Q2563" s="1" t="s">
        <v>309</v>
      </c>
      <c r="R2563" s="1" t="s">
        <v>317</v>
      </c>
      <c r="S2563">
        <v>6649.9809999999989</v>
      </c>
      <c r="T2563" t="str">
        <f>_xlfn.CONCAT(bike_store_customer_order[[#This Row],[first_name]]," ",bike_store_customer_order[[#This Row],[last_name]])</f>
        <v>Erlinda Humphrey</v>
      </c>
    </row>
    <row r="2564" spans="1:20" x14ac:dyDescent="0.3">
      <c r="A2564">
        <v>1031</v>
      </c>
      <c r="B2564" s="1" t="s">
        <v>1660</v>
      </c>
      <c r="C2564" s="1" t="s">
        <v>616</v>
      </c>
      <c r="D2564" s="1" t="s">
        <v>1713</v>
      </c>
      <c r="E2564" s="1" t="s">
        <v>111</v>
      </c>
      <c r="F2564" s="1" t="s">
        <v>27</v>
      </c>
      <c r="G2564">
        <v>1168</v>
      </c>
      <c r="H2564">
        <v>3</v>
      </c>
      <c r="I2564">
        <v>51</v>
      </c>
      <c r="J2564">
        <v>1</v>
      </c>
      <c r="K2564">
        <v>7.0000000000000007E-2</v>
      </c>
      <c r="L2564" s="1" t="s">
        <v>325</v>
      </c>
      <c r="M2564">
        <v>9</v>
      </c>
      <c r="N2564">
        <v>7</v>
      </c>
      <c r="O2564">
        <v>6499.99</v>
      </c>
      <c r="P2564">
        <v>2017</v>
      </c>
      <c r="Q2564" s="1" t="s">
        <v>309</v>
      </c>
      <c r="R2564" s="1" t="s">
        <v>317</v>
      </c>
      <c r="S2564">
        <v>6044.9906999999994</v>
      </c>
      <c r="T2564" t="str">
        <f>_xlfn.CONCAT(bike_store_customer_order[[#This Row],[first_name]]," ",bike_store_customer_order[[#This Row],[last_name]])</f>
        <v>Tonja Bean</v>
      </c>
    </row>
    <row r="2565" spans="1:20" x14ac:dyDescent="0.3">
      <c r="A2565">
        <v>58</v>
      </c>
      <c r="B2565" s="1" t="s">
        <v>1900</v>
      </c>
      <c r="C2565" s="1" t="s">
        <v>1122</v>
      </c>
      <c r="D2565" s="1" t="s">
        <v>1901</v>
      </c>
      <c r="E2565" s="1" t="s">
        <v>104</v>
      </c>
      <c r="F2565" s="1" t="s">
        <v>27</v>
      </c>
      <c r="G2565">
        <v>694</v>
      </c>
      <c r="H2565">
        <v>1</v>
      </c>
      <c r="I2565">
        <v>48</v>
      </c>
      <c r="J2565">
        <v>1</v>
      </c>
      <c r="K2565">
        <v>0.2</v>
      </c>
      <c r="L2565" s="1" t="s">
        <v>349</v>
      </c>
      <c r="M2565">
        <v>9</v>
      </c>
      <c r="N2565">
        <v>7</v>
      </c>
      <c r="O2565">
        <v>1499.99</v>
      </c>
      <c r="P2565">
        <v>2017</v>
      </c>
      <c r="Q2565" s="1" t="s">
        <v>309</v>
      </c>
      <c r="R2565" s="1" t="s">
        <v>317</v>
      </c>
      <c r="S2565">
        <v>1199.992</v>
      </c>
      <c r="T2565" t="str">
        <f>_xlfn.CONCAT(bike_store_customer_order[[#This Row],[first_name]]," ",bike_store_customer_order[[#This Row],[last_name]])</f>
        <v>Damien Dorsey</v>
      </c>
    </row>
    <row r="2566" spans="1:20" x14ac:dyDescent="0.3">
      <c r="A2566">
        <v>58</v>
      </c>
      <c r="B2566" s="1" t="s">
        <v>1900</v>
      </c>
      <c r="C2566" s="1" t="s">
        <v>1122</v>
      </c>
      <c r="D2566" s="1" t="s">
        <v>1901</v>
      </c>
      <c r="E2566" s="1" t="s">
        <v>104</v>
      </c>
      <c r="F2566" s="1" t="s">
        <v>27</v>
      </c>
      <c r="G2566">
        <v>694</v>
      </c>
      <c r="H2566">
        <v>3</v>
      </c>
      <c r="I2566">
        <v>55</v>
      </c>
      <c r="J2566">
        <v>2</v>
      </c>
      <c r="K2566">
        <v>0.1</v>
      </c>
      <c r="L2566" s="1" t="s">
        <v>376</v>
      </c>
      <c r="M2566">
        <v>9</v>
      </c>
      <c r="N2566">
        <v>7</v>
      </c>
      <c r="O2566">
        <v>2699.99</v>
      </c>
      <c r="P2566">
        <v>2017</v>
      </c>
      <c r="Q2566" s="1" t="s">
        <v>309</v>
      </c>
      <c r="R2566" s="1" t="s">
        <v>317</v>
      </c>
      <c r="S2566">
        <v>4859.982</v>
      </c>
      <c r="T2566" t="str">
        <f>_xlfn.CONCAT(bike_store_customer_order[[#This Row],[first_name]]," ",bike_store_customer_order[[#This Row],[last_name]])</f>
        <v>Damien Dorsey</v>
      </c>
    </row>
    <row r="2567" spans="1:20" x14ac:dyDescent="0.3">
      <c r="A2567">
        <v>908</v>
      </c>
      <c r="B2567" s="1" t="s">
        <v>1907</v>
      </c>
      <c r="C2567" s="1" t="s">
        <v>1846</v>
      </c>
      <c r="D2567" s="1" t="s">
        <v>1908</v>
      </c>
      <c r="E2567" s="1" t="s">
        <v>94</v>
      </c>
      <c r="F2567" s="1" t="s">
        <v>27</v>
      </c>
      <c r="G2567">
        <v>672</v>
      </c>
      <c r="H2567">
        <v>1</v>
      </c>
      <c r="I2567">
        <v>51</v>
      </c>
      <c r="J2567">
        <v>2</v>
      </c>
      <c r="K2567">
        <v>7.0000000000000007E-2</v>
      </c>
      <c r="L2567" s="1" t="s">
        <v>325</v>
      </c>
      <c r="M2567">
        <v>9</v>
      </c>
      <c r="N2567">
        <v>7</v>
      </c>
      <c r="O2567">
        <v>6499.99</v>
      </c>
      <c r="P2567">
        <v>2017</v>
      </c>
      <c r="Q2567" s="1" t="s">
        <v>309</v>
      </c>
      <c r="R2567" s="1" t="s">
        <v>317</v>
      </c>
      <c r="S2567">
        <v>12089.981399999999</v>
      </c>
      <c r="T2567" t="str">
        <f>_xlfn.CONCAT(bike_store_customer_order[[#This Row],[first_name]]," ",bike_store_customer_order[[#This Row],[last_name]])</f>
        <v>Delmar Wise</v>
      </c>
    </row>
    <row r="2568" spans="1:20" x14ac:dyDescent="0.3">
      <c r="A2568">
        <v>908</v>
      </c>
      <c r="B2568" s="1" t="s">
        <v>1907</v>
      </c>
      <c r="C2568" s="1" t="s">
        <v>1846</v>
      </c>
      <c r="D2568" s="1" t="s">
        <v>1908</v>
      </c>
      <c r="E2568" s="1" t="s">
        <v>94</v>
      </c>
      <c r="F2568" s="1" t="s">
        <v>27</v>
      </c>
      <c r="G2568">
        <v>672</v>
      </c>
      <c r="H2568">
        <v>3</v>
      </c>
      <c r="I2568">
        <v>48</v>
      </c>
      <c r="J2568">
        <v>2</v>
      </c>
      <c r="K2568">
        <v>7.0000000000000007E-2</v>
      </c>
      <c r="L2568" s="1" t="s">
        <v>349</v>
      </c>
      <c r="M2568">
        <v>9</v>
      </c>
      <c r="N2568">
        <v>7</v>
      </c>
      <c r="O2568">
        <v>1499.99</v>
      </c>
      <c r="P2568">
        <v>2017</v>
      </c>
      <c r="Q2568" s="1" t="s">
        <v>309</v>
      </c>
      <c r="R2568" s="1" t="s">
        <v>317</v>
      </c>
      <c r="S2568">
        <v>2789.9813999999997</v>
      </c>
      <c r="T2568" t="str">
        <f>_xlfn.CONCAT(bike_store_customer_order[[#This Row],[first_name]]," ",bike_store_customer_order[[#This Row],[last_name]])</f>
        <v>Delmar Wise</v>
      </c>
    </row>
    <row r="2569" spans="1:20" x14ac:dyDescent="0.3">
      <c r="A2569">
        <v>690</v>
      </c>
      <c r="B2569" s="1" t="s">
        <v>3034</v>
      </c>
      <c r="C2569" s="1" t="s">
        <v>1618</v>
      </c>
      <c r="D2569" s="1" t="s">
        <v>3035</v>
      </c>
      <c r="E2569" s="1" t="s">
        <v>113</v>
      </c>
      <c r="F2569" s="1" t="s">
        <v>27</v>
      </c>
      <c r="G2569">
        <v>774</v>
      </c>
      <c r="H2569">
        <v>5</v>
      </c>
      <c r="I2569">
        <v>58</v>
      </c>
      <c r="J2569">
        <v>2</v>
      </c>
      <c r="K2569">
        <v>0.1</v>
      </c>
      <c r="L2569" s="1" t="s">
        <v>327</v>
      </c>
      <c r="M2569">
        <v>9</v>
      </c>
      <c r="N2569">
        <v>7</v>
      </c>
      <c r="O2569">
        <v>4999.99</v>
      </c>
      <c r="P2569">
        <v>2017</v>
      </c>
      <c r="Q2569" s="1" t="s">
        <v>309</v>
      </c>
      <c r="R2569" s="1" t="s">
        <v>317</v>
      </c>
      <c r="S2569">
        <v>8999.982</v>
      </c>
      <c r="T2569" t="str">
        <f>_xlfn.CONCAT(bike_store_customer_order[[#This Row],[first_name]]," ",bike_store_customer_order[[#This Row],[last_name]])</f>
        <v>Yevette Elliott</v>
      </c>
    </row>
    <row r="2570" spans="1:20" x14ac:dyDescent="0.3">
      <c r="A2570">
        <v>606</v>
      </c>
      <c r="B2570" s="1" t="s">
        <v>2682</v>
      </c>
      <c r="C2570" s="1" t="s">
        <v>1882</v>
      </c>
      <c r="D2570" s="1" t="s">
        <v>2683</v>
      </c>
      <c r="E2570" s="1" t="s">
        <v>103</v>
      </c>
      <c r="F2570" s="1" t="s">
        <v>27</v>
      </c>
      <c r="G2570">
        <v>695</v>
      </c>
      <c r="H2570">
        <v>2</v>
      </c>
      <c r="I2570">
        <v>57</v>
      </c>
      <c r="J2570">
        <v>2</v>
      </c>
      <c r="K2570">
        <v>0.2</v>
      </c>
      <c r="L2570" s="1" t="s">
        <v>338</v>
      </c>
      <c r="M2570">
        <v>9</v>
      </c>
      <c r="N2570">
        <v>7</v>
      </c>
      <c r="O2570">
        <v>1999.99</v>
      </c>
      <c r="P2570">
        <v>2017</v>
      </c>
      <c r="Q2570" s="1" t="s">
        <v>309</v>
      </c>
      <c r="R2570" s="1" t="s">
        <v>317</v>
      </c>
      <c r="S2570">
        <v>3199.9840000000004</v>
      </c>
      <c r="T2570" t="str">
        <f>_xlfn.CONCAT(bike_store_customer_order[[#This Row],[first_name]]," ",bike_store_customer_order[[#This Row],[last_name]])</f>
        <v>Sarah Kirkland</v>
      </c>
    </row>
    <row r="2571" spans="1:20" x14ac:dyDescent="0.3">
      <c r="A2571">
        <v>734</v>
      </c>
      <c r="B2571" s="1" t="s">
        <v>2449</v>
      </c>
      <c r="C2571" s="1" t="s">
        <v>2450</v>
      </c>
      <c r="D2571" s="1" t="s">
        <v>2451</v>
      </c>
      <c r="E2571" s="1" t="s">
        <v>192</v>
      </c>
      <c r="F2571" s="1" t="s">
        <v>27</v>
      </c>
      <c r="G2571">
        <v>1271</v>
      </c>
      <c r="H2571">
        <v>2</v>
      </c>
      <c r="I2571">
        <v>50</v>
      </c>
      <c r="J2571">
        <v>2</v>
      </c>
      <c r="K2571">
        <v>7.0000000000000007E-2</v>
      </c>
      <c r="L2571" s="1" t="s">
        <v>329</v>
      </c>
      <c r="M2571">
        <v>9</v>
      </c>
      <c r="N2571">
        <v>7</v>
      </c>
      <c r="O2571">
        <v>5999.99</v>
      </c>
      <c r="P2571">
        <v>2017</v>
      </c>
      <c r="Q2571" s="1" t="s">
        <v>309</v>
      </c>
      <c r="R2571" s="1" t="s">
        <v>317</v>
      </c>
      <c r="S2571">
        <v>11159.981399999999</v>
      </c>
      <c r="T2571" t="str">
        <f>_xlfn.CONCAT(bike_store_customer_order[[#This Row],[first_name]]," ",bike_store_customer_order[[#This Row],[last_name]])</f>
        <v>Alina Mcleod</v>
      </c>
    </row>
    <row r="2572" spans="1:20" x14ac:dyDescent="0.3">
      <c r="A2572">
        <v>762</v>
      </c>
      <c r="B2572" s="1" t="s">
        <v>3453</v>
      </c>
      <c r="C2572" s="1" t="s">
        <v>119</v>
      </c>
      <c r="D2572" s="1" t="s">
        <v>3454</v>
      </c>
      <c r="E2572" s="1" t="s">
        <v>104</v>
      </c>
      <c r="F2572" s="1" t="s">
        <v>27</v>
      </c>
      <c r="G2572">
        <v>684</v>
      </c>
      <c r="H2572">
        <v>1</v>
      </c>
      <c r="I2572">
        <v>56</v>
      </c>
      <c r="J2572">
        <v>1</v>
      </c>
      <c r="K2572">
        <v>7.0000000000000007E-2</v>
      </c>
      <c r="L2572" s="1" t="s">
        <v>321</v>
      </c>
      <c r="M2572">
        <v>9</v>
      </c>
      <c r="N2572">
        <v>7</v>
      </c>
      <c r="O2572">
        <v>5499.99</v>
      </c>
      <c r="P2572">
        <v>2017</v>
      </c>
      <c r="Q2572" s="1" t="s">
        <v>309</v>
      </c>
      <c r="R2572" s="1" t="s">
        <v>317</v>
      </c>
      <c r="S2572">
        <v>5114.9906999999994</v>
      </c>
      <c r="T2572" t="str">
        <f>_xlfn.CONCAT(bike_store_customer_order[[#This Row],[first_name]]," ",bike_store_customer_order[[#This Row],[last_name]])</f>
        <v>Quyen Houston</v>
      </c>
    </row>
    <row r="2573" spans="1:20" x14ac:dyDescent="0.3">
      <c r="A2573">
        <v>1190</v>
      </c>
      <c r="B2573" s="1" t="s">
        <v>2916</v>
      </c>
      <c r="C2573" s="1" t="s">
        <v>939</v>
      </c>
      <c r="D2573" s="1" t="s">
        <v>2917</v>
      </c>
      <c r="E2573" s="1" t="s">
        <v>92</v>
      </c>
      <c r="F2573" s="1" t="s">
        <v>27</v>
      </c>
      <c r="G2573">
        <v>979</v>
      </c>
      <c r="H2573">
        <v>1</v>
      </c>
      <c r="I2573">
        <v>55</v>
      </c>
      <c r="J2573">
        <v>1</v>
      </c>
      <c r="K2573">
        <v>0.05</v>
      </c>
      <c r="L2573" s="1" t="s">
        <v>376</v>
      </c>
      <c r="M2573">
        <v>9</v>
      </c>
      <c r="N2573">
        <v>7</v>
      </c>
      <c r="O2573">
        <v>2699.99</v>
      </c>
      <c r="P2573">
        <v>2017</v>
      </c>
      <c r="Q2573" s="1" t="s">
        <v>309</v>
      </c>
      <c r="R2573" s="1" t="s">
        <v>317</v>
      </c>
      <c r="S2573">
        <v>2564.9904999999999</v>
      </c>
      <c r="T2573" t="str">
        <f>_xlfn.CONCAT(bike_store_customer_order[[#This Row],[first_name]]," ",bike_store_customer_order[[#This Row],[last_name]])</f>
        <v>Romeo Steele</v>
      </c>
    </row>
    <row r="2574" spans="1:20" x14ac:dyDescent="0.3">
      <c r="A2574">
        <v>1298</v>
      </c>
      <c r="B2574" s="1" t="s">
        <v>1517</v>
      </c>
      <c r="C2574" s="1" t="s">
        <v>1518</v>
      </c>
      <c r="D2574" s="1" t="s">
        <v>1519</v>
      </c>
      <c r="E2574" s="1" t="s">
        <v>157</v>
      </c>
      <c r="F2574" s="1" t="s">
        <v>27</v>
      </c>
      <c r="G2574">
        <v>782</v>
      </c>
      <c r="H2574">
        <v>2</v>
      </c>
      <c r="I2574">
        <v>57</v>
      </c>
      <c r="J2574">
        <v>1</v>
      </c>
      <c r="K2574">
        <v>7.0000000000000007E-2</v>
      </c>
      <c r="L2574" s="1" t="s">
        <v>338</v>
      </c>
      <c r="M2574">
        <v>9</v>
      </c>
      <c r="N2574">
        <v>7</v>
      </c>
      <c r="O2574">
        <v>1999.99</v>
      </c>
      <c r="P2574">
        <v>2017</v>
      </c>
      <c r="Q2574" s="1" t="s">
        <v>309</v>
      </c>
      <c r="R2574" s="1" t="s">
        <v>317</v>
      </c>
      <c r="S2574">
        <v>1859.9906999999998</v>
      </c>
      <c r="T2574" t="str">
        <f>_xlfn.CONCAT(bike_store_customer_order[[#This Row],[first_name]]," ",bike_store_customer_order[[#This Row],[last_name]])</f>
        <v>Trudy Riddle</v>
      </c>
    </row>
    <row r="2575" spans="1:20" x14ac:dyDescent="0.3">
      <c r="A2575">
        <v>1258</v>
      </c>
      <c r="B2575" s="1" t="s">
        <v>1770</v>
      </c>
      <c r="C2575" s="1" t="s">
        <v>2688</v>
      </c>
      <c r="D2575" s="1" t="s">
        <v>2689</v>
      </c>
      <c r="E2575" s="1" t="s">
        <v>38</v>
      </c>
      <c r="F2575" s="1" t="s">
        <v>27</v>
      </c>
      <c r="G2575">
        <v>1341</v>
      </c>
      <c r="H2575">
        <v>2</v>
      </c>
      <c r="I2575">
        <v>56</v>
      </c>
      <c r="J2575">
        <v>2</v>
      </c>
      <c r="K2575">
        <v>0.2</v>
      </c>
      <c r="L2575" s="1" t="s">
        <v>321</v>
      </c>
      <c r="M2575">
        <v>9</v>
      </c>
      <c r="N2575">
        <v>7</v>
      </c>
      <c r="O2575">
        <v>5499.99</v>
      </c>
      <c r="P2575">
        <v>2017</v>
      </c>
      <c r="Q2575" s="1" t="s">
        <v>309</v>
      </c>
      <c r="R2575" s="1" t="s">
        <v>317</v>
      </c>
      <c r="S2575">
        <v>8799.9840000000004</v>
      </c>
      <c r="T2575" t="str">
        <f>_xlfn.CONCAT(bike_store_customer_order[[#This Row],[first_name]]," ",bike_store_customer_order[[#This Row],[last_name]])</f>
        <v>Todd Waters</v>
      </c>
    </row>
    <row r="2576" spans="1:20" x14ac:dyDescent="0.3">
      <c r="A2576">
        <v>334</v>
      </c>
      <c r="B2576" s="1" t="s">
        <v>3346</v>
      </c>
      <c r="C2576" s="1" t="s">
        <v>3347</v>
      </c>
      <c r="D2576" s="1" t="s">
        <v>3348</v>
      </c>
      <c r="E2576" s="1" t="s">
        <v>77</v>
      </c>
      <c r="F2576" s="1" t="s">
        <v>27</v>
      </c>
      <c r="G2576">
        <v>1117</v>
      </c>
      <c r="H2576">
        <v>3</v>
      </c>
      <c r="I2576">
        <v>51</v>
      </c>
      <c r="J2576">
        <v>2</v>
      </c>
      <c r="K2576">
        <v>0.1</v>
      </c>
      <c r="L2576" s="1" t="s">
        <v>325</v>
      </c>
      <c r="M2576">
        <v>9</v>
      </c>
      <c r="N2576">
        <v>7</v>
      </c>
      <c r="O2576">
        <v>6499.99</v>
      </c>
      <c r="P2576">
        <v>2017</v>
      </c>
      <c r="Q2576" s="1" t="s">
        <v>309</v>
      </c>
      <c r="R2576" s="1" t="s">
        <v>317</v>
      </c>
      <c r="S2576">
        <v>11699.982</v>
      </c>
      <c r="T2576" t="str">
        <f>_xlfn.CONCAT(bike_store_customer_order[[#This Row],[first_name]]," ",bike_store_customer_order[[#This Row],[last_name]])</f>
        <v>Somer Jordan</v>
      </c>
    </row>
    <row r="2577" spans="1:20" x14ac:dyDescent="0.3">
      <c r="A2577">
        <v>824</v>
      </c>
      <c r="B2577" s="1" t="s">
        <v>1928</v>
      </c>
      <c r="C2577" s="1" t="s">
        <v>1929</v>
      </c>
      <c r="D2577" s="1" t="s">
        <v>1930</v>
      </c>
      <c r="E2577" s="1" t="s">
        <v>55</v>
      </c>
      <c r="F2577" s="1" t="s">
        <v>27</v>
      </c>
      <c r="G2577">
        <v>1300</v>
      </c>
      <c r="H2577">
        <v>2</v>
      </c>
      <c r="I2577">
        <v>58</v>
      </c>
      <c r="J2577">
        <v>2</v>
      </c>
      <c r="K2577">
        <v>0.05</v>
      </c>
      <c r="L2577" s="1" t="s">
        <v>327</v>
      </c>
      <c r="M2577">
        <v>9</v>
      </c>
      <c r="N2577">
        <v>7</v>
      </c>
      <c r="O2577">
        <v>4999.99</v>
      </c>
      <c r="P2577">
        <v>2017</v>
      </c>
      <c r="Q2577" s="1" t="s">
        <v>309</v>
      </c>
      <c r="R2577" s="1" t="s">
        <v>317</v>
      </c>
      <c r="S2577">
        <v>9499.9809999999998</v>
      </c>
      <c r="T2577" t="str">
        <f>_xlfn.CONCAT(bike_store_customer_order[[#This Row],[first_name]]," ",bike_store_customer_order[[#This Row],[last_name]])</f>
        <v>Veronika Rollins</v>
      </c>
    </row>
    <row r="2578" spans="1:20" x14ac:dyDescent="0.3">
      <c r="A2578">
        <v>1070</v>
      </c>
      <c r="B2578" s="1" t="s">
        <v>3036</v>
      </c>
      <c r="C2578" s="1" t="s">
        <v>3037</v>
      </c>
      <c r="D2578" s="1" t="s">
        <v>3038</v>
      </c>
      <c r="E2578" s="1" t="s">
        <v>132</v>
      </c>
      <c r="F2578" s="1" t="s">
        <v>27</v>
      </c>
      <c r="G2578">
        <v>1006</v>
      </c>
      <c r="H2578">
        <v>3</v>
      </c>
      <c r="I2578">
        <v>56</v>
      </c>
      <c r="J2578">
        <v>2</v>
      </c>
      <c r="K2578">
        <v>7.0000000000000007E-2</v>
      </c>
      <c r="L2578" s="1" t="s">
        <v>321</v>
      </c>
      <c r="M2578">
        <v>9</v>
      </c>
      <c r="N2578">
        <v>7</v>
      </c>
      <c r="O2578">
        <v>5499.99</v>
      </c>
      <c r="P2578">
        <v>2017</v>
      </c>
      <c r="Q2578" s="1" t="s">
        <v>309</v>
      </c>
      <c r="R2578" s="1" t="s">
        <v>317</v>
      </c>
      <c r="S2578">
        <v>10229.981399999999</v>
      </c>
      <c r="T2578" t="str">
        <f>_xlfn.CONCAT(bike_store_customer_order[[#This Row],[first_name]]," ",bike_store_customer_order[[#This Row],[last_name]])</f>
        <v>Olimpia Mays</v>
      </c>
    </row>
    <row r="2579" spans="1:20" x14ac:dyDescent="0.3">
      <c r="A2579">
        <v>184</v>
      </c>
      <c r="B2579" s="1" t="s">
        <v>556</v>
      </c>
      <c r="C2579" s="1" t="s">
        <v>883</v>
      </c>
      <c r="D2579" s="1" t="s">
        <v>3349</v>
      </c>
      <c r="E2579" s="1" t="s">
        <v>55</v>
      </c>
      <c r="F2579" s="1" t="s">
        <v>27</v>
      </c>
      <c r="G2579">
        <v>736</v>
      </c>
      <c r="H2579">
        <v>1</v>
      </c>
      <c r="I2579">
        <v>56</v>
      </c>
      <c r="J2579">
        <v>2</v>
      </c>
      <c r="K2579">
        <v>0.05</v>
      </c>
      <c r="L2579" s="1" t="s">
        <v>321</v>
      </c>
      <c r="M2579">
        <v>9</v>
      </c>
      <c r="N2579">
        <v>7</v>
      </c>
      <c r="O2579">
        <v>5499.99</v>
      </c>
      <c r="P2579">
        <v>2017</v>
      </c>
      <c r="Q2579" s="1" t="s">
        <v>309</v>
      </c>
      <c r="R2579" s="1" t="s">
        <v>317</v>
      </c>
      <c r="S2579">
        <v>10449.981</v>
      </c>
      <c r="T2579" t="str">
        <f>_xlfn.CONCAT(bike_store_customer_order[[#This Row],[first_name]]," ",bike_store_customer_order[[#This Row],[last_name]])</f>
        <v>Klara Stanley</v>
      </c>
    </row>
    <row r="2580" spans="1:20" x14ac:dyDescent="0.3">
      <c r="A2580">
        <v>1086</v>
      </c>
      <c r="B2580" s="1" t="s">
        <v>3350</v>
      </c>
      <c r="C2580" s="1" t="s">
        <v>3351</v>
      </c>
      <c r="D2580" s="1" t="s">
        <v>3352</v>
      </c>
      <c r="E2580" s="1" t="s">
        <v>81</v>
      </c>
      <c r="F2580" s="1" t="s">
        <v>27</v>
      </c>
      <c r="G2580">
        <v>1080</v>
      </c>
      <c r="H2580">
        <v>3</v>
      </c>
      <c r="I2580">
        <v>50</v>
      </c>
      <c r="J2580">
        <v>1</v>
      </c>
      <c r="K2580">
        <v>0.05</v>
      </c>
      <c r="L2580" s="1" t="s">
        <v>329</v>
      </c>
      <c r="M2580">
        <v>9</v>
      </c>
      <c r="N2580">
        <v>7</v>
      </c>
      <c r="O2580">
        <v>5999.99</v>
      </c>
      <c r="P2580">
        <v>2017</v>
      </c>
      <c r="Q2580" s="1" t="s">
        <v>309</v>
      </c>
      <c r="R2580" s="1" t="s">
        <v>317</v>
      </c>
      <c r="S2580">
        <v>5699.9904999999999</v>
      </c>
      <c r="T2580" t="str">
        <f>_xlfn.CONCAT(bike_store_customer_order[[#This Row],[first_name]]," ",bike_store_customer_order[[#This Row],[last_name]])</f>
        <v>Cori Schwartz</v>
      </c>
    </row>
    <row r="2581" spans="1:20" x14ac:dyDescent="0.3">
      <c r="A2581">
        <v>1051</v>
      </c>
      <c r="B2581" s="1" t="s">
        <v>3360</v>
      </c>
      <c r="C2581" s="1" t="s">
        <v>1690</v>
      </c>
      <c r="D2581" s="1" t="s">
        <v>3361</v>
      </c>
      <c r="E2581" s="1" t="s">
        <v>77</v>
      </c>
      <c r="F2581" s="1" t="s">
        <v>27</v>
      </c>
      <c r="G2581">
        <v>658</v>
      </c>
      <c r="H2581">
        <v>1</v>
      </c>
      <c r="I2581">
        <v>49</v>
      </c>
      <c r="J2581">
        <v>2</v>
      </c>
      <c r="K2581">
        <v>0.2</v>
      </c>
      <c r="L2581" s="1" t="s">
        <v>316</v>
      </c>
      <c r="M2581">
        <v>9</v>
      </c>
      <c r="N2581">
        <v>7</v>
      </c>
      <c r="O2581">
        <v>3499.99</v>
      </c>
      <c r="P2581">
        <v>2017</v>
      </c>
      <c r="Q2581" s="1" t="s">
        <v>309</v>
      </c>
      <c r="R2581" s="1" t="s">
        <v>317</v>
      </c>
      <c r="S2581">
        <v>5599.9840000000004</v>
      </c>
      <c r="T2581" t="str">
        <f>_xlfn.CONCAT(bike_store_customer_order[[#This Row],[first_name]]," ",bike_store_customer_order[[#This Row],[last_name]])</f>
        <v>Tonisha Fowler</v>
      </c>
    </row>
    <row r="2582" spans="1:20" x14ac:dyDescent="0.3">
      <c r="A2582">
        <v>1215</v>
      </c>
      <c r="B2582" s="1" t="s">
        <v>2964</v>
      </c>
      <c r="C2582" s="1" t="s">
        <v>1254</v>
      </c>
      <c r="D2582" s="1" t="s">
        <v>2965</v>
      </c>
      <c r="E2582" s="1" t="s">
        <v>101</v>
      </c>
      <c r="F2582" s="1" t="s">
        <v>27</v>
      </c>
      <c r="G2582">
        <v>832</v>
      </c>
      <c r="H2582">
        <v>1</v>
      </c>
      <c r="I2582">
        <v>54</v>
      </c>
      <c r="J2582">
        <v>1</v>
      </c>
      <c r="K2582">
        <v>0.05</v>
      </c>
      <c r="L2582" s="1" t="s">
        <v>369</v>
      </c>
      <c r="M2582">
        <v>9</v>
      </c>
      <c r="N2582">
        <v>7</v>
      </c>
      <c r="O2582">
        <v>3199.99</v>
      </c>
      <c r="P2582">
        <v>2017</v>
      </c>
      <c r="Q2582" s="1" t="s">
        <v>309</v>
      </c>
      <c r="R2582" s="1" t="s">
        <v>317</v>
      </c>
      <c r="S2582">
        <v>3039.9904999999994</v>
      </c>
      <c r="T2582" t="str">
        <f>_xlfn.CONCAT(bike_store_customer_order[[#This Row],[first_name]]," ",bike_store_customer_order[[#This Row],[last_name]])</f>
        <v>Karl Stephens</v>
      </c>
    </row>
    <row r="2583" spans="1:20" x14ac:dyDescent="0.3">
      <c r="A2583">
        <v>1319</v>
      </c>
      <c r="B2583" s="1" t="s">
        <v>3455</v>
      </c>
      <c r="C2583" s="1" t="s">
        <v>3456</v>
      </c>
      <c r="D2583" s="1" t="s">
        <v>3457</v>
      </c>
      <c r="E2583" s="1" t="s">
        <v>68</v>
      </c>
      <c r="F2583" s="1" t="s">
        <v>27</v>
      </c>
      <c r="G2583">
        <v>818</v>
      </c>
      <c r="H2583">
        <v>4</v>
      </c>
      <c r="I2583">
        <v>48</v>
      </c>
      <c r="J2583">
        <v>2</v>
      </c>
      <c r="K2583">
        <v>0.05</v>
      </c>
      <c r="L2583" s="1" t="s">
        <v>349</v>
      </c>
      <c r="M2583">
        <v>9</v>
      </c>
      <c r="N2583">
        <v>7</v>
      </c>
      <c r="O2583">
        <v>1499.99</v>
      </c>
      <c r="P2583">
        <v>2017</v>
      </c>
      <c r="Q2583" s="1" t="s">
        <v>309</v>
      </c>
      <c r="R2583" s="1" t="s">
        <v>317</v>
      </c>
      <c r="S2583">
        <v>2849.9809999999998</v>
      </c>
      <c r="T2583" t="str">
        <f>_xlfn.CONCAT(bike_store_customer_order[[#This Row],[first_name]]," ",bike_store_customer_order[[#This Row],[last_name]])</f>
        <v>Claris Santiago</v>
      </c>
    </row>
    <row r="2584" spans="1:20" x14ac:dyDescent="0.3">
      <c r="A2584">
        <v>1284</v>
      </c>
      <c r="B2584" s="1" t="s">
        <v>3458</v>
      </c>
      <c r="C2584" s="1" t="s">
        <v>1201</v>
      </c>
      <c r="D2584" s="1" t="s">
        <v>3459</v>
      </c>
      <c r="E2584" s="1" t="s">
        <v>109</v>
      </c>
      <c r="F2584" s="1" t="s">
        <v>27</v>
      </c>
      <c r="G2584">
        <v>1291</v>
      </c>
      <c r="H2584">
        <v>1</v>
      </c>
      <c r="I2584">
        <v>57</v>
      </c>
      <c r="J2584">
        <v>1</v>
      </c>
      <c r="K2584">
        <v>0.1</v>
      </c>
      <c r="L2584" s="1" t="s">
        <v>338</v>
      </c>
      <c r="M2584">
        <v>9</v>
      </c>
      <c r="N2584">
        <v>7</v>
      </c>
      <c r="O2584">
        <v>1999.99</v>
      </c>
      <c r="P2584">
        <v>2017</v>
      </c>
      <c r="Q2584" s="1" t="s">
        <v>309</v>
      </c>
      <c r="R2584" s="1" t="s">
        <v>317</v>
      </c>
      <c r="S2584">
        <v>1799.991</v>
      </c>
      <c r="T2584" t="str">
        <f>_xlfn.CONCAT(bike_store_customer_order[[#This Row],[first_name]]," ",bike_store_customer_order[[#This Row],[last_name]])</f>
        <v>Shanice Spears</v>
      </c>
    </row>
    <row r="2585" spans="1:20" x14ac:dyDescent="0.3">
      <c r="A2585">
        <v>1284</v>
      </c>
      <c r="B2585" s="1" t="s">
        <v>3458</v>
      </c>
      <c r="C2585" s="1" t="s">
        <v>1201</v>
      </c>
      <c r="D2585" s="1" t="s">
        <v>3459</v>
      </c>
      <c r="E2585" s="1" t="s">
        <v>109</v>
      </c>
      <c r="F2585" s="1" t="s">
        <v>27</v>
      </c>
      <c r="G2585">
        <v>1291</v>
      </c>
      <c r="H2585">
        <v>2</v>
      </c>
      <c r="I2585">
        <v>58</v>
      </c>
      <c r="J2585">
        <v>2</v>
      </c>
      <c r="K2585">
        <v>0.05</v>
      </c>
      <c r="L2585" s="1" t="s">
        <v>327</v>
      </c>
      <c r="M2585">
        <v>9</v>
      </c>
      <c r="N2585">
        <v>7</v>
      </c>
      <c r="O2585">
        <v>4999.99</v>
      </c>
      <c r="P2585">
        <v>2017</v>
      </c>
      <c r="Q2585" s="1" t="s">
        <v>309</v>
      </c>
      <c r="R2585" s="1" t="s">
        <v>317</v>
      </c>
      <c r="S2585">
        <v>9499.9809999999998</v>
      </c>
      <c r="T2585" t="str">
        <f>_xlfn.CONCAT(bike_store_customer_order[[#This Row],[first_name]]," ",bike_store_customer_order[[#This Row],[last_name]])</f>
        <v>Shanice Spears</v>
      </c>
    </row>
    <row r="2586" spans="1:20" x14ac:dyDescent="0.3">
      <c r="A2586">
        <v>35</v>
      </c>
      <c r="B2586" s="1" t="s">
        <v>1729</v>
      </c>
      <c r="C2586" s="1" t="s">
        <v>1371</v>
      </c>
      <c r="D2586" s="1" t="s">
        <v>1730</v>
      </c>
      <c r="E2586" s="1" t="s">
        <v>60</v>
      </c>
      <c r="F2586" s="1" t="s">
        <v>27</v>
      </c>
      <c r="G2586">
        <v>1484</v>
      </c>
      <c r="H2586">
        <v>2</v>
      </c>
      <c r="I2586">
        <v>49</v>
      </c>
      <c r="J2586">
        <v>2</v>
      </c>
      <c r="K2586">
        <v>0.2</v>
      </c>
      <c r="L2586" s="1" t="s">
        <v>316</v>
      </c>
      <c r="M2586">
        <v>9</v>
      </c>
      <c r="N2586">
        <v>7</v>
      </c>
      <c r="O2586">
        <v>3499.99</v>
      </c>
      <c r="P2586">
        <v>2017</v>
      </c>
      <c r="Q2586" s="1" t="s">
        <v>309</v>
      </c>
      <c r="R2586" s="1" t="s">
        <v>317</v>
      </c>
      <c r="S2586">
        <v>5599.9840000000004</v>
      </c>
      <c r="T2586" t="str">
        <f>_xlfn.CONCAT(bike_store_customer_order[[#This Row],[first_name]]," ",bike_store_customer_order[[#This Row],[last_name]])</f>
        <v>Guillermina Noble</v>
      </c>
    </row>
    <row r="2587" spans="1:20" x14ac:dyDescent="0.3">
      <c r="A2587">
        <v>167</v>
      </c>
      <c r="B2587" s="1" t="s">
        <v>3460</v>
      </c>
      <c r="C2587" s="1" t="s">
        <v>2767</v>
      </c>
      <c r="D2587" s="1" t="s">
        <v>3461</v>
      </c>
      <c r="E2587" s="1" t="s">
        <v>61</v>
      </c>
      <c r="F2587" s="1" t="s">
        <v>27</v>
      </c>
      <c r="G2587">
        <v>945</v>
      </c>
      <c r="H2587">
        <v>5</v>
      </c>
      <c r="I2587">
        <v>50</v>
      </c>
      <c r="J2587">
        <v>2</v>
      </c>
      <c r="K2587">
        <v>0.05</v>
      </c>
      <c r="L2587" s="1" t="s">
        <v>329</v>
      </c>
      <c r="M2587">
        <v>9</v>
      </c>
      <c r="N2587">
        <v>7</v>
      </c>
      <c r="O2587">
        <v>5999.99</v>
      </c>
      <c r="P2587">
        <v>2017</v>
      </c>
      <c r="Q2587" s="1" t="s">
        <v>309</v>
      </c>
      <c r="R2587" s="1" t="s">
        <v>317</v>
      </c>
      <c r="S2587">
        <v>11399.981</v>
      </c>
      <c r="T2587" t="str">
        <f>_xlfn.CONCAT(bike_store_customer_order[[#This Row],[first_name]]," ",bike_store_customer_order[[#This Row],[last_name]])</f>
        <v>Loreta Johnston</v>
      </c>
    </row>
    <row r="2588" spans="1:20" x14ac:dyDescent="0.3">
      <c r="A2588">
        <v>473</v>
      </c>
      <c r="B2588" s="1" t="s">
        <v>1533</v>
      </c>
      <c r="C2588" s="1" t="s">
        <v>177</v>
      </c>
      <c r="D2588" s="1" t="s">
        <v>1534</v>
      </c>
      <c r="E2588" s="1" t="s">
        <v>49</v>
      </c>
      <c r="F2588" s="1" t="s">
        <v>27</v>
      </c>
      <c r="G2588">
        <v>860</v>
      </c>
      <c r="H2588">
        <v>4</v>
      </c>
      <c r="I2588">
        <v>58</v>
      </c>
      <c r="J2588">
        <v>2</v>
      </c>
      <c r="K2588">
        <v>7.0000000000000007E-2</v>
      </c>
      <c r="L2588" s="1" t="s">
        <v>327</v>
      </c>
      <c r="M2588">
        <v>9</v>
      </c>
      <c r="N2588">
        <v>7</v>
      </c>
      <c r="O2588">
        <v>4999.99</v>
      </c>
      <c r="P2588">
        <v>2017</v>
      </c>
      <c r="Q2588" s="1" t="s">
        <v>309</v>
      </c>
      <c r="R2588" s="1" t="s">
        <v>317</v>
      </c>
      <c r="S2588">
        <v>9299.9813999999988</v>
      </c>
      <c r="T2588" t="str">
        <f>_xlfn.CONCAT(bike_store_customer_order[[#This Row],[first_name]]," ",bike_store_customer_order[[#This Row],[last_name]])</f>
        <v>Lashawna Richardson</v>
      </c>
    </row>
    <row r="2589" spans="1:20" x14ac:dyDescent="0.3">
      <c r="A2589">
        <v>1442</v>
      </c>
      <c r="B2589" s="1" t="s">
        <v>2708</v>
      </c>
      <c r="C2589" s="1" t="s">
        <v>2709</v>
      </c>
      <c r="D2589" s="1" t="s">
        <v>2710</v>
      </c>
      <c r="E2589" s="1" t="s">
        <v>109</v>
      </c>
      <c r="F2589" s="1" t="s">
        <v>27</v>
      </c>
      <c r="G2589">
        <v>1036</v>
      </c>
      <c r="H2589">
        <v>1</v>
      </c>
      <c r="I2589">
        <v>55</v>
      </c>
      <c r="J2589">
        <v>2</v>
      </c>
      <c r="K2589">
        <v>0.1</v>
      </c>
      <c r="L2589" s="1" t="s">
        <v>376</v>
      </c>
      <c r="M2589">
        <v>9</v>
      </c>
      <c r="N2589">
        <v>7</v>
      </c>
      <c r="O2589">
        <v>2699.99</v>
      </c>
      <c r="P2589">
        <v>2017</v>
      </c>
      <c r="Q2589" s="1" t="s">
        <v>309</v>
      </c>
      <c r="R2589" s="1" t="s">
        <v>317</v>
      </c>
      <c r="S2589">
        <v>4859.982</v>
      </c>
      <c r="T2589" t="str">
        <f>_xlfn.CONCAT(bike_store_customer_order[[#This Row],[first_name]]," ",bike_store_customer_order[[#This Row],[last_name]])</f>
        <v>Cassie Cline</v>
      </c>
    </row>
    <row r="2590" spans="1:20" x14ac:dyDescent="0.3">
      <c r="A2590">
        <v>663</v>
      </c>
      <c r="B2590" s="1" t="s">
        <v>3362</v>
      </c>
      <c r="C2590" s="1" t="s">
        <v>2442</v>
      </c>
      <c r="D2590" s="1" t="s">
        <v>3363</v>
      </c>
      <c r="E2590" s="1" t="s">
        <v>33</v>
      </c>
      <c r="F2590" s="1" t="s">
        <v>27</v>
      </c>
      <c r="G2590">
        <v>1129</v>
      </c>
      <c r="H2590">
        <v>2</v>
      </c>
      <c r="I2590">
        <v>56</v>
      </c>
      <c r="J2590">
        <v>1</v>
      </c>
      <c r="K2590">
        <v>0.2</v>
      </c>
      <c r="L2590" s="1" t="s">
        <v>321</v>
      </c>
      <c r="M2590">
        <v>9</v>
      </c>
      <c r="N2590">
        <v>7</v>
      </c>
      <c r="O2590">
        <v>5499.99</v>
      </c>
      <c r="P2590">
        <v>2017</v>
      </c>
      <c r="Q2590" s="1" t="s">
        <v>309</v>
      </c>
      <c r="R2590" s="1" t="s">
        <v>317</v>
      </c>
      <c r="S2590">
        <v>4399.9920000000002</v>
      </c>
      <c r="T2590" t="str">
        <f>_xlfn.CONCAT(bike_store_customer_order[[#This Row],[first_name]]," ",bike_store_customer_order[[#This Row],[last_name]])</f>
        <v>Alissa Hood</v>
      </c>
    </row>
    <row r="2591" spans="1:20" x14ac:dyDescent="0.3">
      <c r="A2591">
        <v>1302</v>
      </c>
      <c r="B2591" s="1" t="s">
        <v>3462</v>
      </c>
      <c r="C2591" s="1" t="s">
        <v>3289</v>
      </c>
      <c r="D2591" s="1" t="s">
        <v>3463</v>
      </c>
      <c r="E2591" s="1" t="s">
        <v>80</v>
      </c>
      <c r="F2591" s="1" t="s">
        <v>27</v>
      </c>
      <c r="G2591">
        <v>638</v>
      </c>
      <c r="H2591">
        <v>2</v>
      </c>
      <c r="I2591">
        <v>56</v>
      </c>
      <c r="J2591">
        <v>1</v>
      </c>
      <c r="K2591">
        <v>0.2</v>
      </c>
      <c r="L2591" s="1" t="s">
        <v>321</v>
      </c>
      <c r="M2591">
        <v>9</v>
      </c>
      <c r="N2591">
        <v>7</v>
      </c>
      <c r="O2591">
        <v>5499.99</v>
      </c>
      <c r="P2591">
        <v>2017</v>
      </c>
      <c r="Q2591" s="1" t="s">
        <v>309</v>
      </c>
      <c r="R2591" s="1" t="s">
        <v>317</v>
      </c>
      <c r="S2591">
        <v>4399.9920000000002</v>
      </c>
      <c r="T2591" t="str">
        <f>_xlfn.CONCAT(bike_store_customer_order[[#This Row],[first_name]]," ",bike_store_customer_order[[#This Row],[last_name]])</f>
        <v>Verda Gilbert</v>
      </c>
    </row>
    <row r="2592" spans="1:20" x14ac:dyDescent="0.3">
      <c r="A2592">
        <v>1388</v>
      </c>
      <c r="B2592" s="1" t="s">
        <v>1593</v>
      </c>
      <c r="C2592" s="1" t="s">
        <v>848</v>
      </c>
      <c r="D2592" s="1" t="s">
        <v>3464</v>
      </c>
      <c r="E2592" s="1" t="s">
        <v>240</v>
      </c>
      <c r="F2592" s="1" t="s">
        <v>27</v>
      </c>
      <c r="G2592">
        <v>1270</v>
      </c>
      <c r="H2592">
        <v>1</v>
      </c>
      <c r="I2592">
        <v>54</v>
      </c>
      <c r="J2592">
        <v>1</v>
      </c>
      <c r="K2592">
        <v>0.2</v>
      </c>
      <c r="L2592" s="1" t="s">
        <v>369</v>
      </c>
      <c r="M2592">
        <v>9</v>
      </c>
      <c r="N2592">
        <v>7</v>
      </c>
      <c r="O2592">
        <v>3199.99</v>
      </c>
      <c r="P2592">
        <v>2017</v>
      </c>
      <c r="Q2592" s="1" t="s">
        <v>309</v>
      </c>
      <c r="R2592" s="1" t="s">
        <v>317</v>
      </c>
      <c r="S2592">
        <v>2559.9920000000002</v>
      </c>
      <c r="T2592" t="str">
        <f>_xlfn.CONCAT(bike_store_customer_order[[#This Row],[first_name]]," ",bike_store_customer_order[[#This Row],[last_name]])</f>
        <v>Nanette Harris</v>
      </c>
    </row>
    <row r="2593" spans="1:20" x14ac:dyDescent="0.3">
      <c r="A2593">
        <v>94</v>
      </c>
      <c r="B2593" s="1" t="s">
        <v>2864</v>
      </c>
      <c r="C2593" s="1" t="s">
        <v>2569</v>
      </c>
      <c r="D2593" s="1" t="s">
        <v>2865</v>
      </c>
      <c r="E2593" s="1" t="s">
        <v>60</v>
      </c>
      <c r="F2593" s="1" t="s">
        <v>27</v>
      </c>
      <c r="G2593">
        <v>1482</v>
      </c>
      <c r="H2593">
        <v>1</v>
      </c>
      <c r="I2593">
        <v>48</v>
      </c>
      <c r="J2593">
        <v>1</v>
      </c>
      <c r="K2593">
        <v>0.1</v>
      </c>
      <c r="L2593" s="1" t="s">
        <v>349</v>
      </c>
      <c r="M2593">
        <v>9</v>
      </c>
      <c r="N2593">
        <v>7</v>
      </c>
      <c r="O2593">
        <v>1499.99</v>
      </c>
      <c r="P2593">
        <v>2017</v>
      </c>
      <c r="Q2593" s="1" t="s">
        <v>309</v>
      </c>
      <c r="R2593" s="1" t="s">
        <v>317</v>
      </c>
      <c r="S2593">
        <v>1349.991</v>
      </c>
      <c r="T2593" t="str">
        <f>_xlfn.CONCAT(bike_store_customer_order[[#This Row],[first_name]]," ",bike_store_customer_order[[#This Row],[last_name]])</f>
        <v>Sharyn Hopkins</v>
      </c>
    </row>
    <row r="2594" spans="1:20" x14ac:dyDescent="0.3">
      <c r="A2594">
        <v>94</v>
      </c>
      <c r="B2594" s="1" t="s">
        <v>2864</v>
      </c>
      <c r="C2594" s="1" t="s">
        <v>2569</v>
      </c>
      <c r="D2594" s="1" t="s">
        <v>2865</v>
      </c>
      <c r="E2594" s="1" t="s">
        <v>60</v>
      </c>
      <c r="F2594" s="1" t="s">
        <v>27</v>
      </c>
      <c r="G2594">
        <v>1482</v>
      </c>
      <c r="H2594">
        <v>3</v>
      </c>
      <c r="I2594">
        <v>58</v>
      </c>
      <c r="J2594">
        <v>2</v>
      </c>
      <c r="K2594">
        <v>7.0000000000000007E-2</v>
      </c>
      <c r="L2594" s="1" t="s">
        <v>327</v>
      </c>
      <c r="M2594">
        <v>9</v>
      </c>
      <c r="N2594">
        <v>7</v>
      </c>
      <c r="O2594">
        <v>4999.99</v>
      </c>
      <c r="P2594">
        <v>2017</v>
      </c>
      <c r="Q2594" s="1" t="s">
        <v>309</v>
      </c>
      <c r="R2594" s="1" t="s">
        <v>317</v>
      </c>
      <c r="S2594">
        <v>9299.9813999999988</v>
      </c>
      <c r="T2594" t="str">
        <f>_xlfn.CONCAT(bike_store_customer_order[[#This Row],[first_name]]," ",bike_store_customer_order[[#This Row],[last_name]])</f>
        <v>Sharyn Hopkins</v>
      </c>
    </row>
    <row r="2595" spans="1:20" x14ac:dyDescent="0.3">
      <c r="A2595">
        <v>352</v>
      </c>
      <c r="B2595" s="1" t="s">
        <v>2968</v>
      </c>
      <c r="C2595" s="1" t="s">
        <v>2675</v>
      </c>
      <c r="D2595" s="1" t="s">
        <v>2969</v>
      </c>
      <c r="E2595" s="1" t="s">
        <v>81</v>
      </c>
      <c r="F2595" s="1" t="s">
        <v>27</v>
      </c>
      <c r="G2595">
        <v>898</v>
      </c>
      <c r="H2595">
        <v>3</v>
      </c>
      <c r="I2595">
        <v>57</v>
      </c>
      <c r="J2595">
        <v>2</v>
      </c>
      <c r="K2595">
        <v>0.2</v>
      </c>
      <c r="L2595" s="1" t="s">
        <v>338</v>
      </c>
      <c r="M2595">
        <v>9</v>
      </c>
      <c r="N2595">
        <v>7</v>
      </c>
      <c r="O2595">
        <v>1999.99</v>
      </c>
      <c r="P2595">
        <v>2017</v>
      </c>
      <c r="Q2595" s="1" t="s">
        <v>309</v>
      </c>
      <c r="R2595" s="1" t="s">
        <v>317</v>
      </c>
      <c r="S2595">
        <v>3199.9840000000004</v>
      </c>
      <c r="T2595" t="str">
        <f>_xlfn.CONCAT(bike_store_customer_order[[#This Row],[first_name]]," ",bike_store_customer_order[[#This Row],[last_name]])</f>
        <v>Josef Greer</v>
      </c>
    </row>
    <row r="2596" spans="1:20" x14ac:dyDescent="0.3">
      <c r="A2596">
        <v>628</v>
      </c>
      <c r="B2596" s="1" t="s">
        <v>2711</v>
      </c>
      <c r="C2596" s="1" t="s">
        <v>2184</v>
      </c>
      <c r="D2596" s="1" t="s">
        <v>2712</v>
      </c>
      <c r="E2596" s="1" t="s">
        <v>94</v>
      </c>
      <c r="F2596" s="1" t="s">
        <v>27</v>
      </c>
      <c r="G2596">
        <v>921</v>
      </c>
      <c r="H2596">
        <v>3</v>
      </c>
      <c r="I2596">
        <v>48</v>
      </c>
      <c r="J2596">
        <v>1</v>
      </c>
      <c r="K2596">
        <v>0.1</v>
      </c>
      <c r="L2596" s="1" t="s">
        <v>349</v>
      </c>
      <c r="M2596">
        <v>9</v>
      </c>
      <c r="N2596">
        <v>7</v>
      </c>
      <c r="O2596">
        <v>1499.99</v>
      </c>
      <c r="P2596">
        <v>2017</v>
      </c>
      <c r="Q2596" s="1" t="s">
        <v>309</v>
      </c>
      <c r="R2596" s="1" t="s">
        <v>317</v>
      </c>
      <c r="S2596">
        <v>1349.991</v>
      </c>
      <c r="T2596" t="str">
        <f>_xlfn.CONCAT(bike_store_customer_order[[#This Row],[first_name]]," ",bike_store_customer_order[[#This Row],[last_name]])</f>
        <v>Ehtel Cobb</v>
      </c>
    </row>
    <row r="2597" spans="1:20" x14ac:dyDescent="0.3">
      <c r="A2597">
        <v>226</v>
      </c>
      <c r="B2597" s="1" t="s">
        <v>1959</v>
      </c>
      <c r="C2597" s="1" t="s">
        <v>1564</v>
      </c>
      <c r="D2597" s="1" t="s">
        <v>1960</v>
      </c>
      <c r="E2597" s="1" t="s">
        <v>135</v>
      </c>
      <c r="F2597" s="1" t="s">
        <v>27</v>
      </c>
      <c r="G2597">
        <v>1226</v>
      </c>
      <c r="H2597">
        <v>4</v>
      </c>
      <c r="I2597">
        <v>51</v>
      </c>
      <c r="J2597">
        <v>1</v>
      </c>
      <c r="K2597">
        <v>7.0000000000000007E-2</v>
      </c>
      <c r="L2597" s="1" t="s">
        <v>325</v>
      </c>
      <c r="M2597">
        <v>9</v>
      </c>
      <c r="N2597">
        <v>7</v>
      </c>
      <c r="O2597">
        <v>6499.99</v>
      </c>
      <c r="P2597">
        <v>2017</v>
      </c>
      <c r="Q2597" s="1" t="s">
        <v>309</v>
      </c>
      <c r="R2597" s="1" t="s">
        <v>317</v>
      </c>
      <c r="S2597">
        <v>6044.9906999999994</v>
      </c>
      <c r="T2597" t="str">
        <f>_xlfn.CONCAT(bike_store_customer_order[[#This Row],[first_name]]," ",bike_store_customer_order[[#This Row],[last_name]])</f>
        <v>Kiana Rivera</v>
      </c>
    </row>
    <row r="2598" spans="1:20" x14ac:dyDescent="0.3">
      <c r="A2598">
        <v>524</v>
      </c>
      <c r="B2598" s="1" t="s">
        <v>2716</v>
      </c>
      <c r="C2598" s="1" t="s">
        <v>2717</v>
      </c>
      <c r="D2598" s="1" t="s">
        <v>2718</v>
      </c>
      <c r="E2598" s="1" t="s">
        <v>172</v>
      </c>
      <c r="F2598" s="1" t="s">
        <v>27</v>
      </c>
      <c r="G2598">
        <v>811</v>
      </c>
      <c r="H2598">
        <v>2</v>
      </c>
      <c r="I2598">
        <v>54</v>
      </c>
      <c r="J2598">
        <v>1</v>
      </c>
      <c r="K2598">
        <v>0.2</v>
      </c>
      <c r="L2598" s="1" t="s">
        <v>369</v>
      </c>
      <c r="M2598">
        <v>9</v>
      </c>
      <c r="N2598">
        <v>7</v>
      </c>
      <c r="O2598">
        <v>3199.99</v>
      </c>
      <c r="P2598">
        <v>2017</v>
      </c>
      <c r="Q2598" s="1" t="s">
        <v>309</v>
      </c>
      <c r="R2598" s="1" t="s">
        <v>317</v>
      </c>
      <c r="S2598">
        <v>2559.9920000000002</v>
      </c>
      <c r="T2598" t="str">
        <f>_xlfn.CONCAT(bike_store_customer_order[[#This Row],[first_name]]," ",bike_store_customer_order[[#This Row],[last_name]])</f>
        <v>Larraine Horn</v>
      </c>
    </row>
    <row r="2599" spans="1:20" x14ac:dyDescent="0.3">
      <c r="A2599">
        <v>1018</v>
      </c>
      <c r="B2599" s="1" t="s">
        <v>3465</v>
      </c>
      <c r="C2599" s="1" t="s">
        <v>1036</v>
      </c>
      <c r="D2599" s="1" t="s">
        <v>3466</v>
      </c>
      <c r="E2599" s="1" t="s">
        <v>224</v>
      </c>
      <c r="F2599" s="1" t="s">
        <v>27</v>
      </c>
      <c r="G2599">
        <v>781</v>
      </c>
      <c r="H2599">
        <v>3</v>
      </c>
      <c r="I2599">
        <v>57</v>
      </c>
      <c r="J2599">
        <v>2</v>
      </c>
      <c r="K2599">
        <v>0.1</v>
      </c>
      <c r="L2599" s="1" t="s">
        <v>338</v>
      </c>
      <c r="M2599">
        <v>9</v>
      </c>
      <c r="N2599">
        <v>7</v>
      </c>
      <c r="O2599">
        <v>1999.99</v>
      </c>
      <c r="P2599">
        <v>2017</v>
      </c>
      <c r="Q2599" s="1" t="s">
        <v>309</v>
      </c>
      <c r="R2599" s="1" t="s">
        <v>317</v>
      </c>
      <c r="S2599">
        <v>3599.982</v>
      </c>
      <c r="T2599" t="str">
        <f>_xlfn.CONCAT(bike_store_customer_order[[#This Row],[first_name]]," ",bike_store_customer_order[[#This Row],[last_name]])</f>
        <v>Carita Salinas</v>
      </c>
    </row>
    <row r="2600" spans="1:20" x14ac:dyDescent="0.3">
      <c r="A2600">
        <v>922</v>
      </c>
      <c r="B2600" s="1" t="s">
        <v>3467</v>
      </c>
      <c r="C2600" s="1" t="s">
        <v>1536</v>
      </c>
      <c r="D2600" s="1" t="s">
        <v>3468</v>
      </c>
      <c r="E2600" s="1" t="s">
        <v>202</v>
      </c>
      <c r="F2600" s="1" t="s">
        <v>27</v>
      </c>
      <c r="G2600">
        <v>671</v>
      </c>
      <c r="H2600">
        <v>3</v>
      </c>
      <c r="I2600">
        <v>55</v>
      </c>
      <c r="J2600">
        <v>1</v>
      </c>
      <c r="K2600">
        <v>0.2</v>
      </c>
      <c r="L2600" s="1" t="s">
        <v>376</v>
      </c>
      <c r="M2600">
        <v>9</v>
      </c>
      <c r="N2600">
        <v>7</v>
      </c>
      <c r="O2600">
        <v>2699.99</v>
      </c>
      <c r="P2600">
        <v>2017</v>
      </c>
      <c r="Q2600" s="1" t="s">
        <v>309</v>
      </c>
      <c r="R2600" s="1" t="s">
        <v>317</v>
      </c>
      <c r="S2600">
        <v>2159.9919999999997</v>
      </c>
      <c r="T2600" t="str">
        <f>_xlfn.CONCAT(bike_store_customer_order[[#This Row],[first_name]]," ",bike_store_customer_order[[#This Row],[last_name]])</f>
        <v>Elvia Cardenas</v>
      </c>
    </row>
    <row r="2601" spans="1:20" x14ac:dyDescent="0.3">
      <c r="A2601">
        <v>63</v>
      </c>
      <c r="B2601" s="1" t="s">
        <v>2076</v>
      </c>
      <c r="C2601" s="1" t="s">
        <v>2077</v>
      </c>
      <c r="D2601" s="1" t="s">
        <v>2078</v>
      </c>
      <c r="E2601" s="1" t="s">
        <v>184</v>
      </c>
      <c r="F2601" s="1" t="s">
        <v>27</v>
      </c>
      <c r="G2601">
        <v>1558</v>
      </c>
      <c r="H2601">
        <v>4</v>
      </c>
      <c r="I2601">
        <v>55</v>
      </c>
      <c r="J2601">
        <v>1</v>
      </c>
      <c r="K2601">
        <v>0.2</v>
      </c>
      <c r="L2601" s="1" t="s">
        <v>376</v>
      </c>
      <c r="M2601">
        <v>9</v>
      </c>
      <c r="N2601">
        <v>7</v>
      </c>
      <c r="O2601">
        <v>2699.99</v>
      </c>
      <c r="P2601">
        <v>2017</v>
      </c>
      <c r="Q2601" s="1" t="s">
        <v>309</v>
      </c>
      <c r="R2601" s="1" t="s">
        <v>317</v>
      </c>
      <c r="S2601">
        <v>2159.9919999999997</v>
      </c>
      <c r="T2601" t="str">
        <f>_xlfn.CONCAT(bike_store_customer_order[[#This Row],[first_name]]," ",bike_store_customer_order[[#This Row],[last_name]])</f>
        <v>Tenisha Lyons</v>
      </c>
    </row>
    <row r="2602" spans="1:20" x14ac:dyDescent="0.3">
      <c r="A2602">
        <v>142</v>
      </c>
      <c r="B2602" s="1" t="s">
        <v>3469</v>
      </c>
      <c r="C2602" s="1" t="s">
        <v>1995</v>
      </c>
      <c r="D2602" s="1" t="s">
        <v>3470</v>
      </c>
      <c r="E2602" s="1" t="s">
        <v>108</v>
      </c>
      <c r="F2602" s="1" t="s">
        <v>27</v>
      </c>
      <c r="G2602">
        <v>950</v>
      </c>
      <c r="H2602">
        <v>1</v>
      </c>
      <c r="I2602">
        <v>56</v>
      </c>
      <c r="J2602">
        <v>1</v>
      </c>
      <c r="K2602">
        <v>0.05</v>
      </c>
      <c r="L2602" s="1" t="s">
        <v>321</v>
      </c>
      <c r="M2602">
        <v>9</v>
      </c>
      <c r="N2602">
        <v>7</v>
      </c>
      <c r="O2602">
        <v>5499.99</v>
      </c>
      <c r="P2602">
        <v>2017</v>
      </c>
      <c r="Q2602" s="1" t="s">
        <v>309</v>
      </c>
      <c r="R2602" s="1" t="s">
        <v>317</v>
      </c>
      <c r="S2602">
        <v>5224.9904999999999</v>
      </c>
      <c r="T2602" t="str">
        <f>_xlfn.CONCAT(bike_store_customer_order[[#This Row],[first_name]]," ",bike_store_customer_order[[#This Row],[last_name]])</f>
        <v>Nicholas Vazquez</v>
      </c>
    </row>
    <row r="2603" spans="1:20" x14ac:dyDescent="0.3">
      <c r="A2603">
        <v>605</v>
      </c>
      <c r="B2603" s="1" t="s">
        <v>3471</v>
      </c>
      <c r="C2603" s="1" t="s">
        <v>1833</v>
      </c>
      <c r="D2603" s="1" t="s">
        <v>3472</v>
      </c>
      <c r="E2603" s="1" t="s">
        <v>69</v>
      </c>
      <c r="F2603" s="1" t="s">
        <v>27</v>
      </c>
      <c r="G2603">
        <v>899</v>
      </c>
      <c r="H2603">
        <v>1</v>
      </c>
      <c r="I2603">
        <v>59</v>
      </c>
      <c r="J2603">
        <v>2</v>
      </c>
      <c r="K2603">
        <v>0.1</v>
      </c>
      <c r="L2603" s="1" t="s">
        <v>324</v>
      </c>
      <c r="M2603">
        <v>9</v>
      </c>
      <c r="N2603">
        <v>7</v>
      </c>
      <c r="O2603">
        <v>2599.9899999999998</v>
      </c>
      <c r="P2603">
        <v>2017</v>
      </c>
      <c r="Q2603" s="1" t="s">
        <v>309</v>
      </c>
      <c r="R2603" s="1" t="s">
        <v>317</v>
      </c>
      <c r="S2603">
        <v>4679.982</v>
      </c>
      <c r="T2603" t="str">
        <f>_xlfn.CONCAT(bike_store_customer_order[[#This Row],[first_name]]," ",bike_store_customer_order[[#This Row],[last_name]])</f>
        <v>Renita Henry</v>
      </c>
    </row>
    <row r="2604" spans="1:20" x14ac:dyDescent="0.3">
      <c r="A2604">
        <v>387</v>
      </c>
      <c r="B2604" s="1" t="s">
        <v>3374</v>
      </c>
      <c r="C2604" s="1" t="s">
        <v>3375</v>
      </c>
      <c r="D2604" s="1" t="s">
        <v>3376</v>
      </c>
      <c r="E2604" s="1" t="s">
        <v>120</v>
      </c>
      <c r="F2604" s="1" t="s">
        <v>27</v>
      </c>
      <c r="G2604">
        <v>1266</v>
      </c>
      <c r="H2604">
        <v>2</v>
      </c>
      <c r="I2604">
        <v>48</v>
      </c>
      <c r="J2604">
        <v>1</v>
      </c>
      <c r="K2604">
        <v>0.2</v>
      </c>
      <c r="L2604" s="1" t="s">
        <v>349</v>
      </c>
      <c r="M2604">
        <v>9</v>
      </c>
      <c r="N2604">
        <v>7</v>
      </c>
      <c r="O2604">
        <v>1499.99</v>
      </c>
      <c r="P2604">
        <v>2017</v>
      </c>
      <c r="Q2604" s="1" t="s">
        <v>309</v>
      </c>
      <c r="R2604" s="1" t="s">
        <v>317</v>
      </c>
      <c r="S2604">
        <v>1199.992</v>
      </c>
      <c r="T2604" t="str">
        <f>_xlfn.CONCAT(bike_store_customer_order[[#This Row],[first_name]]," ",bike_store_customer_order[[#This Row],[last_name]])</f>
        <v>Kaila Walters</v>
      </c>
    </row>
    <row r="2605" spans="1:20" x14ac:dyDescent="0.3">
      <c r="A2605">
        <v>461</v>
      </c>
      <c r="B2605" s="1" t="s">
        <v>3473</v>
      </c>
      <c r="C2605" s="1" t="s">
        <v>1751</v>
      </c>
      <c r="D2605" s="1" t="s">
        <v>3474</v>
      </c>
      <c r="E2605" s="1" t="s">
        <v>67</v>
      </c>
      <c r="F2605" s="1" t="s">
        <v>27</v>
      </c>
      <c r="G2605">
        <v>985</v>
      </c>
      <c r="H2605">
        <v>2</v>
      </c>
      <c r="I2605">
        <v>59</v>
      </c>
      <c r="J2605">
        <v>1</v>
      </c>
      <c r="K2605">
        <v>0.2</v>
      </c>
      <c r="L2605" s="1" t="s">
        <v>324</v>
      </c>
      <c r="M2605">
        <v>9</v>
      </c>
      <c r="N2605">
        <v>7</v>
      </c>
      <c r="O2605">
        <v>2599.9899999999998</v>
      </c>
      <c r="P2605">
        <v>2017</v>
      </c>
      <c r="Q2605" s="1" t="s">
        <v>309</v>
      </c>
      <c r="R2605" s="1" t="s">
        <v>317</v>
      </c>
      <c r="S2605">
        <v>2079.9919999999997</v>
      </c>
      <c r="T2605" t="str">
        <f>_xlfn.CONCAT(bike_store_customer_order[[#This Row],[first_name]]," ",bike_store_customer_order[[#This Row],[last_name]])</f>
        <v>Effie Jenkins</v>
      </c>
    </row>
    <row r="2606" spans="1:20" x14ac:dyDescent="0.3">
      <c r="A2606">
        <v>1421</v>
      </c>
      <c r="B2606" s="1" t="s">
        <v>2746</v>
      </c>
      <c r="C2606" s="1" t="s">
        <v>2351</v>
      </c>
      <c r="D2606" s="1" t="s">
        <v>2747</v>
      </c>
      <c r="E2606" s="1" t="s">
        <v>143</v>
      </c>
      <c r="F2606" s="1" t="s">
        <v>27</v>
      </c>
      <c r="G2606">
        <v>1169</v>
      </c>
      <c r="H2606">
        <v>2</v>
      </c>
      <c r="I2606">
        <v>51</v>
      </c>
      <c r="J2606">
        <v>1</v>
      </c>
      <c r="K2606">
        <v>0.05</v>
      </c>
      <c r="L2606" s="1" t="s">
        <v>325</v>
      </c>
      <c r="M2606">
        <v>9</v>
      </c>
      <c r="N2606">
        <v>7</v>
      </c>
      <c r="O2606">
        <v>6499.99</v>
      </c>
      <c r="P2606">
        <v>2017</v>
      </c>
      <c r="Q2606" s="1" t="s">
        <v>309</v>
      </c>
      <c r="R2606" s="1" t="s">
        <v>317</v>
      </c>
      <c r="S2606">
        <v>6174.9904999999999</v>
      </c>
      <c r="T2606" t="str">
        <f>_xlfn.CONCAT(bike_store_customer_order[[#This Row],[first_name]]," ",bike_store_customer_order[[#This Row],[last_name]])</f>
        <v>Edris Barrett</v>
      </c>
    </row>
    <row r="2607" spans="1:20" x14ac:dyDescent="0.3">
      <c r="A2607">
        <v>1421</v>
      </c>
      <c r="B2607" s="1" t="s">
        <v>2746</v>
      </c>
      <c r="C2607" s="1" t="s">
        <v>2351</v>
      </c>
      <c r="D2607" s="1" t="s">
        <v>2747</v>
      </c>
      <c r="E2607" s="1" t="s">
        <v>143</v>
      </c>
      <c r="F2607" s="1" t="s">
        <v>27</v>
      </c>
      <c r="G2607">
        <v>1169</v>
      </c>
      <c r="H2607">
        <v>3</v>
      </c>
      <c r="I2607">
        <v>58</v>
      </c>
      <c r="J2607">
        <v>2</v>
      </c>
      <c r="K2607">
        <v>0.1</v>
      </c>
      <c r="L2607" s="1" t="s">
        <v>327</v>
      </c>
      <c r="M2607">
        <v>9</v>
      </c>
      <c r="N2607">
        <v>7</v>
      </c>
      <c r="O2607">
        <v>4999.99</v>
      </c>
      <c r="P2607">
        <v>2017</v>
      </c>
      <c r="Q2607" s="1" t="s">
        <v>309</v>
      </c>
      <c r="R2607" s="1" t="s">
        <v>317</v>
      </c>
      <c r="S2607">
        <v>8999.982</v>
      </c>
      <c r="T2607" t="str">
        <f>_xlfn.CONCAT(bike_store_customer_order[[#This Row],[first_name]]," ",bike_store_customer_order[[#This Row],[last_name]])</f>
        <v>Edris Barrett</v>
      </c>
    </row>
    <row r="2608" spans="1:20" x14ac:dyDescent="0.3">
      <c r="A2608">
        <v>179</v>
      </c>
      <c r="B2608" s="1" t="s">
        <v>3475</v>
      </c>
      <c r="C2608" s="1" t="s">
        <v>2043</v>
      </c>
      <c r="D2608" s="1" t="s">
        <v>3476</v>
      </c>
      <c r="E2608" s="1" t="s">
        <v>112</v>
      </c>
      <c r="F2608" s="1" t="s">
        <v>27</v>
      </c>
      <c r="G2608">
        <v>903</v>
      </c>
      <c r="H2608">
        <v>2</v>
      </c>
      <c r="I2608">
        <v>48</v>
      </c>
      <c r="J2608">
        <v>2</v>
      </c>
      <c r="K2608">
        <v>0.05</v>
      </c>
      <c r="L2608" s="1" t="s">
        <v>349</v>
      </c>
      <c r="M2608">
        <v>9</v>
      </c>
      <c r="N2608">
        <v>7</v>
      </c>
      <c r="O2608">
        <v>1499.99</v>
      </c>
      <c r="P2608">
        <v>2017</v>
      </c>
      <c r="Q2608" s="1" t="s">
        <v>309</v>
      </c>
      <c r="R2608" s="1" t="s">
        <v>317</v>
      </c>
      <c r="S2608">
        <v>2849.9809999999998</v>
      </c>
      <c r="T2608" t="str">
        <f>_xlfn.CONCAT(bike_store_customer_order[[#This Row],[first_name]]," ",bike_store_customer_order[[#This Row],[last_name]])</f>
        <v>Deane Sears</v>
      </c>
    </row>
    <row r="2609" spans="1:20" x14ac:dyDescent="0.3">
      <c r="A2609">
        <v>196</v>
      </c>
      <c r="B2609" s="1" t="s">
        <v>3384</v>
      </c>
      <c r="C2609" s="1" t="s">
        <v>2055</v>
      </c>
      <c r="D2609" s="1" t="s">
        <v>3385</v>
      </c>
      <c r="E2609" s="1" t="s">
        <v>136</v>
      </c>
      <c r="F2609" s="1" t="s">
        <v>27</v>
      </c>
      <c r="G2609">
        <v>882</v>
      </c>
      <c r="H2609">
        <v>3</v>
      </c>
      <c r="I2609">
        <v>57</v>
      </c>
      <c r="J2609">
        <v>2</v>
      </c>
      <c r="K2609">
        <v>7.0000000000000007E-2</v>
      </c>
      <c r="L2609" s="1" t="s">
        <v>338</v>
      </c>
      <c r="M2609">
        <v>9</v>
      </c>
      <c r="N2609">
        <v>7</v>
      </c>
      <c r="O2609">
        <v>1999.99</v>
      </c>
      <c r="P2609">
        <v>2017</v>
      </c>
      <c r="Q2609" s="1" t="s">
        <v>309</v>
      </c>
      <c r="R2609" s="1" t="s">
        <v>317</v>
      </c>
      <c r="S2609">
        <v>3719.9813999999997</v>
      </c>
      <c r="T2609" t="str">
        <f>_xlfn.CONCAT(bike_store_customer_order[[#This Row],[first_name]]," ",bike_store_customer_order[[#This Row],[last_name]])</f>
        <v>Edythe Valencia</v>
      </c>
    </row>
    <row r="2610" spans="1:20" x14ac:dyDescent="0.3">
      <c r="A2610">
        <v>1390</v>
      </c>
      <c r="B2610" s="1" t="s">
        <v>529</v>
      </c>
      <c r="C2610" s="1" t="s">
        <v>1279</v>
      </c>
      <c r="D2610" s="1" t="s">
        <v>3386</v>
      </c>
      <c r="E2610" s="1" t="s">
        <v>39</v>
      </c>
      <c r="F2610" s="1" t="s">
        <v>27</v>
      </c>
      <c r="G2610">
        <v>960</v>
      </c>
      <c r="H2610">
        <v>3</v>
      </c>
      <c r="I2610">
        <v>48</v>
      </c>
      <c r="J2610">
        <v>2</v>
      </c>
      <c r="K2610">
        <v>0.05</v>
      </c>
      <c r="L2610" s="1" t="s">
        <v>349</v>
      </c>
      <c r="M2610">
        <v>9</v>
      </c>
      <c r="N2610">
        <v>7</v>
      </c>
      <c r="O2610">
        <v>1499.99</v>
      </c>
      <c r="P2610">
        <v>2017</v>
      </c>
      <c r="Q2610" s="1" t="s">
        <v>309</v>
      </c>
      <c r="R2610" s="1" t="s">
        <v>317</v>
      </c>
      <c r="S2610">
        <v>2849.9809999999998</v>
      </c>
      <c r="T2610" t="str">
        <f>_xlfn.CONCAT(bike_store_customer_order[[#This Row],[first_name]]," ",bike_store_customer_order[[#This Row],[last_name]])</f>
        <v>Genoveva Lloyd</v>
      </c>
    </row>
    <row r="2611" spans="1:20" x14ac:dyDescent="0.3">
      <c r="A2611">
        <v>330</v>
      </c>
      <c r="B2611" s="1" t="s">
        <v>1241</v>
      </c>
      <c r="C2611" s="1" t="s">
        <v>1242</v>
      </c>
      <c r="D2611" s="1" t="s">
        <v>1243</v>
      </c>
      <c r="E2611" s="1" t="s">
        <v>129</v>
      </c>
      <c r="F2611" s="1" t="s">
        <v>27</v>
      </c>
      <c r="G2611">
        <v>1449</v>
      </c>
      <c r="H2611">
        <v>2</v>
      </c>
      <c r="I2611">
        <v>55</v>
      </c>
      <c r="J2611">
        <v>1</v>
      </c>
      <c r="K2611">
        <v>0.2</v>
      </c>
      <c r="L2611" s="1" t="s">
        <v>376</v>
      </c>
      <c r="M2611">
        <v>9</v>
      </c>
      <c r="N2611">
        <v>7</v>
      </c>
      <c r="O2611">
        <v>2699.99</v>
      </c>
      <c r="P2611">
        <v>2017</v>
      </c>
      <c r="Q2611" s="1" t="s">
        <v>309</v>
      </c>
      <c r="R2611" s="1" t="s">
        <v>317</v>
      </c>
      <c r="S2611">
        <v>2159.9919999999997</v>
      </c>
      <c r="T2611" t="str">
        <f>_xlfn.CONCAT(bike_store_customer_order[[#This Row],[first_name]]," ",bike_store_customer_order[[#This Row],[last_name]])</f>
        <v>Sheba Knapp</v>
      </c>
    </row>
    <row r="2612" spans="1:20" x14ac:dyDescent="0.3">
      <c r="A2612">
        <v>432</v>
      </c>
      <c r="B2612" s="1" t="s">
        <v>2454</v>
      </c>
      <c r="C2612" s="1" t="s">
        <v>2455</v>
      </c>
      <c r="D2612" s="1" t="s">
        <v>2456</v>
      </c>
      <c r="E2612" s="1" t="s">
        <v>240</v>
      </c>
      <c r="F2612" s="1" t="s">
        <v>27</v>
      </c>
      <c r="G2612">
        <v>791</v>
      </c>
      <c r="H2612">
        <v>1</v>
      </c>
      <c r="I2612">
        <v>54</v>
      </c>
      <c r="J2612">
        <v>1</v>
      </c>
      <c r="K2612">
        <v>0.2</v>
      </c>
      <c r="L2612" s="1" t="s">
        <v>369</v>
      </c>
      <c r="M2612">
        <v>9</v>
      </c>
      <c r="N2612">
        <v>7</v>
      </c>
      <c r="O2612">
        <v>3199.99</v>
      </c>
      <c r="P2612">
        <v>2017</v>
      </c>
      <c r="Q2612" s="1" t="s">
        <v>309</v>
      </c>
      <c r="R2612" s="1" t="s">
        <v>317</v>
      </c>
      <c r="S2612">
        <v>2559.9920000000002</v>
      </c>
      <c r="T2612" t="str">
        <f>_xlfn.CONCAT(bike_store_customer_order[[#This Row],[first_name]]," ",bike_store_customer_order[[#This Row],[last_name]])</f>
        <v>Julius Holt</v>
      </c>
    </row>
    <row r="2613" spans="1:20" x14ac:dyDescent="0.3">
      <c r="A2613">
        <v>1191</v>
      </c>
      <c r="B2613" s="1" t="s">
        <v>3477</v>
      </c>
      <c r="C2613" s="1" t="s">
        <v>1988</v>
      </c>
      <c r="D2613" s="1" t="s">
        <v>3478</v>
      </c>
      <c r="E2613" s="1" t="s">
        <v>87</v>
      </c>
      <c r="F2613" s="1" t="s">
        <v>27</v>
      </c>
      <c r="G2613">
        <v>1203</v>
      </c>
      <c r="H2613">
        <v>2</v>
      </c>
      <c r="I2613">
        <v>55</v>
      </c>
      <c r="J2613">
        <v>1</v>
      </c>
      <c r="K2613">
        <v>0.05</v>
      </c>
      <c r="L2613" s="1" t="s">
        <v>376</v>
      </c>
      <c r="M2613">
        <v>9</v>
      </c>
      <c r="N2613">
        <v>7</v>
      </c>
      <c r="O2613">
        <v>2699.99</v>
      </c>
      <c r="P2613">
        <v>2017</v>
      </c>
      <c r="Q2613" s="1" t="s">
        <v>309</v>
      </c>
      <c r="R2613" s="1" t="s">
        <v>317</v>
      </c>
      <c r="S2613">
        <v>2564.9904999999999</v>
      </c>
      <c r="T2613" t="str">
        <f>_xlfn.CONCAT(bike_store_customer_order[[#This Row],[first_name]]," ",bike_store_customer_order[[#This Row],[last_name]])</f>
        <v>Tam Fisher</v>
      </c>
    </row>
    <row r="2614" spans="1:20" x14ac:dyDescent="0.3">
      <c r="A2614">
        <v>844</v>
      </c>
      <c r="B2614" s="1" t="s">
        <v>3479</v>
      </c>
      <c r="C2614" s="1" t="s">
        <v>1108</v>
      </c>
      <c r="D2614" s="1" t="s">
        <v>3480</v>
      </c>
      <c r="E2614" s="1" t="s">
        <v>121</v>
      </c>
      <c r="F2614" s="1" t="s">
        <v>27</v>
      </c>
      <c r="G2614">
        <v>869</v>
      </c>
      <c r="H2614">
        <v>4</v>
      </c>
      <c r="I2614">
        <v>55</v>
      </c>
      <c r="J2614">
        <v>2</v>
      </c>
      <c r="K2614">
        <v>0.05</v>
      </c>
      <c r="L2614" s="1" t="s">
        <v>376</v>
      </c>
      <c r="M2614">
        <v>9</v>
      </c>
      <c r="N2614">
        <v>7</v>
      </c>
      <c r="O2614">
        <v>2699.99</v>
      </c>
      <c r="P2614">
        <v>2017</v>
      </c>
      <c r="Q2614" s="1" t="s">
        <v>309</v>
      </c>
      <c r="R2614" s="1" t="s">
        <v>317</v>
      </c>
      <c r="S2614">
        <v>5129.9809999999998</v>
      </c>
      <c r="T2614" t="str">
        <f>_xlfn.CONCAT(bike_store_customer_order[[#This Row],[first_name]]," ",bike_store_customer_order[[#This Row],[last_name]])</f>
        <v>Felica Munoz</v>
      </c>
    </row>
    <row r="2615" spans="1:20" x14ac:dyDescent="0.3">
      <c r="A2615">
        <v>73</v>
      </c>
      <c r="B2615" s="1" t="s">
        <v>3387</v>
      </c>
      <c r="C2615" s="1" t="s">
        <v>3279</v>
      </c>
      <c r="D2615" s="1" t="s">
        <v>3388</v>
      </c>
      <c r="E2615" s="1" t="s">
        <v>140</v>
      </c>
      <c r="F2615" s="1" t="s">
        <v>27</v>
      </c>
      <c r="G2615">
        <v>937</v>
      </c>
      <c r="H2615">
        <v>2</v>
      </c>
      <c r="I2615">
        <v>51</v>
      </c>
      <c r="J2615">
        <v>2</v>
      </c>
      <c r="K2615">
        <v>7.0000000000000007E-2</v>
      </c>
      <c r="L2615" s="1" t="s">
        <v>325</v>
      </c>
      <c r="M2615">
        <v>9</v>
      </c>
      <c r="N2615">
        <v>7</v>
      </c>
      <c r="O2615">
        <v>6499.99</v>
      </c>
      <c r="P2615">
        <v>2017</v>
      </c>
      <c r="Q2615" s="1" t="s">
        <v>309</v>
      </c>
      <c r="R2615" s="1" t="s">
        <v>317</v>
      </c>
      <c r="S2615">
        <v>12089.981399999999</v>
      </c>
      <c r="T2615" t="str">
        <f>_xlfn.CONCAT(bike_store_customer_order[[#This Row],[first_name]]," ",bike_store_customer_order[[#This Row],[last_name]])</f>
        <v>Melanie Hayes</v>
      </c>
    </row>
    <row r="2616" spans="1:20" x14ac:dyDescent="0.3">
      <c r="A2616">
        <v>73</v>
      </c>
      <c r="B2616" s="1" t="s">
        <v>3387</v>
      </c>
      <c r="C2616" s="1" t="s">
        <v>3279</v>
      </c>
      <c r="D2616" s="1" t="s">
        <v>3388</v>
      </c>
      <c r="E2616" s="1" t="s">
        <v>140</v>
      </c>
      <c r="F2616" s="1" t="s">
        <v>27</v>
      </c>
      <c r="G2616">
        <v>937</v>
      </c>
      <c r="H2616">
        <v>3</v>
      </c>
      <c r="I2616">
        <v>58</v>
      </c>
      <c r="J2616">
        <v>2</v>
      </c>
      <c r="K2616">
        <v>7.0000000000000007E-2</v>
      </c>
      <c r="L2616" s="1" t="s">
        <v>327</v>
      </c>
      <c r="M2616">
        <v>9</v>
      </c>
      <c r="N2616">
        <v>7</v>
      </c>
      <c r="O2616">
        <v>4999.99</v>
      </c>
      <c r="P2616">
        <v>2017</v>
      </c>
      <c r="Q2616" s="1" t="s">
        <v>309</v>
      </c>
      <c r="R2616" s="1" t="s">
        <v>317</v>
      </c>
      <c r="S2616">
        <v>9299.9813999999988</v>
      </c>
      <c r="T2616" t="str">
        <f>_xlfn.CONCAT(bike_store_customer_order[[#This Row],[first_name]]," ",bike_store_customer_order[[#This Row],[last_name]])</f>
        <v>Melanie Hayes</v>
      </c>
    </row>
    <row r="2617" spans="1:20" x14ac:dyDescent="0.3">
      <c r="A2617">
        <v>1268</v>
      </c>
      <c r="B2617" s="1" t="s">
        <v>1555</v>
      </c>
      <c r="C2617" s="1" t="s">
        <v>1556</v>
      </c>
      <c r="D2617" s="1" t="s">
        <v>1557</v>
      </c>
      <c r="E2617" s="1" t="s">
        <v>175</v>
      </c>
      <c r="F2617" s="1" t="s">
        <v>27</v>
      </c>
      <c r="G2617">
        <v>1273</v>
      </c>
      <c r="H2617">
        <v>3</v>
      </c>
      <c r="I2617">
        <v>58</v>
      </c>
      <c r="J2617">
        <v>1</v>
      </c>
      <c r="K2617">
        <v>0.2</v>
      </c>
      <c r="L2617" s="1" t="s">
        <v>327</v>
      </c>
      <c r="M2617">
        <v>9</v>
      </c>
      <c r="N2617">
        <v>7</v>
      </c>
      <c r="O2617">
        <v>4999.99</v>
      </c>
      <c r="P2617">
        <v>2017</v>
      </c>
      <c r="Q2617" s="1" t="s">
        <v>309</v>
      </c>
      <c r="R2617" s="1" t="s">
        <v>317</v>
      </c>
      <c r="S2617">
        <v>3999.9920000000002</v>
      </c>
      <c r="T2617" t="str">
        <f>_xlfn.CONCAT(bike_store_customer_order[[#This Row],[first_name]]," ",bike_store_customer_order[[#This Row],[last_name]])</f>
        <v>Sung Chambers</v>
      </c>
    </row>
    <row r="2618" spans="1:20" x14ac:dyDescent="0.3">
      <c r="A2618">
        <v>36</v>
      </c>
      <c r="B2618" s="1" t="s">
        <v>2119</v>
      </c>
      <c r="C2618" s="1" t="s">
        <v>1741</v>
      </c>
      <c r="D2618" s="1" t="s">
        <v>2120</v>
      </c>
      <c r="E2618" s="1" t="s">
        <v>140</v>
      </c>
      <c r="F2618" s="1" t="s">
        <v>27</v>
      </c>
      <c r="G2618">
        <v>303</v>
      </c>
      <c r="H2618">
        <v>1</v>
      </c>
      <c r="I2618">
        <v>8</v>
      </c>
      <c r="J2618">
        <v>2</v>
      </c>
      <c r="K2618">
        <v>0.05</v>
      </c>
      <c r="L2618" s="1" t="s">
        <v>312</v>
      </c>
      <c r="M2618">
        <v>9</v>
      </c>
      <c r="N2618">
        <v>6</v>
      </c>
      <c r="O2618">
        <v>1799.99</v>
      </c>
      <c r="P2618">
        <v>2016</v>
      </c>
      <c r="Q2618" s="1" t="s">
        <v>309</v>
      </c>
      <c r="R2618" s="1" t="s">
        <v>311</v>
      </c>
      <c r="S2618">
        <v>3419.9809999999998</v>
      </c>
      <c r="T2618" t="str">
        <f>_xlfn.CONCAT(bike_store_customer_order[[#This Row],[first_name]]," ",bike_store_customer_order[[#This Row],[last_name]])</f>
        <v>Bernita Mcdaniel</v>
      </c>
    </row>
    <row r="2619" spans="1:20" x14ac:dyDescent="0.3">
      <c r="A2619">
        <v>57</v>
      </c>
      <c r="B2619" s="1" t="s">
        <v>2036</v>
      </c>
      <c r="C2619" s="1" t="s">
        <v>1833</v>
      </c>
      <c r="D2619" s="1" t="s">
        <v>2257</v>
      </c>
      <c r="E2619" s="1" t="s">
        <v>134</v>
      </c>
      <c r="F2619" s="1" t="s">
        <v>27</v>
      </c>
      <c r="G2619">
        <v>27</v>
      </c>
      <c r="H2619">
        <v>4</v>
      </c>
      <c r="I2619">
        <v>8</v>
      </c>
      <c r="J2619">
        <v>1</v>
      </c>
      <c r="K2619">
        <v>7.0000000000000007E-2</v>
      </c>
      <c r="L2619" s="1" t="s">
        <v>312</v>
      </c>
      <c r="M2619">
        <v>9</v>
      </c>
      <c r="N2619">
        <v>6</v>
      </c>
      <c r="O2619">
        <v>1799.99</v>
      </c>
      <c r="P2619">
        <v>2016</v>
      </c>
      <c r="Q2619" s="1" t="s">
        <v>309</v>
      </c>
      <c r="R2619" s="1" t="s">
        <v>311</v>
      </c>
      <c r="S2619">
        <v>1673.9906999999998</v>
      </c>
      <c r="T2619" t="str">
        <f>_xlfn.CONCAT(bike_store_customer_order[[#This Row],[first_name]]," ",bike_store_customer_order[[#This Row],[last_name]])</f>
        <v>Pamala Henry</v>
      </c>
    </row>
    <row r="2620" spans="1:20" x14ac:dyDescent="0.3">
      <c r="A2620">
        <v>65</v>
      </c>
      <c r="B2620" s="1" t="s">
        <v>1790</v>
      </c>
      <c r="C2620" s="1" t="s">
        <v>1505</v>
      </c>
      <c r="D2620" s="1" t="s">
        <v>1791</v>
      </c>
      <c r="E2620" s="1" t="s">
        <v>57</v>
      </c>
      <c r="F2620" s="1" t="s">
        <v>27</v>
      </c>
      <c r="G2620">
        <v>240</v>
      </c>
      <c r="H2620">
        <v>2</v>
      </c>
      <c r="I2620">
        <v>8</v>
      </c>
      <c r="J2620">
        <v>1</v>
      </c>
      <c r="K2620">
        <v>7.0000000000000007E-2</v>
      </c>
      <c r="L2620" s="1" t="s">
        <v>312</v>
      </c>
      <c r="M2620">
        <v>9</v>
      </c>
      <c r="N2620">
        <v>6</v>
      </c>
      <c r="O2620">
        <v>1799.99</v>
      </c>
      <c r="P2620">
        <v>2016</v>
      </c>
      <c r="Q2620" s="1" t="s">
        <v>309</v>
      </c>
      <c r="R2620" s="1" t="s">
        <v>311</v>
      </c>
      <c r="S2620">
        <v>1673.9906999999998</v>
      </c>
      <c r="T2620" t="str">
        <f>_xlfn.CONCAT(bike_store_customer_order[[#This Row],[first_name]]," ",bike_store_customer_order[[#This Row],[last_name]])</f>
        <v>Kanesha Vega</v>
      </c>
    </row>
    <row r="2621" spans="1:20" x14ac:dyDescent="0.3">
      <c r="A2621">
        <v>80</v>
      </c>
      <c r="B2621" s="1" t="s">
        <v>2026</v>
      </c>
      <c r="C2621" s="1" t="s">
        <v>2027</v>
      </c>
      <c r="D2621" s="1" t="s">
        <v>2028</v>
      </c>
      <c r="E2621" s="1" t="s">
        <v>51</v>
      </c>
      <c r="F2621" s="1" t="s">
        <v>27</v>
      </c>
      <c r="G2621">
        <v>34</v>
      </c>
      <c r="H2621">
        <v>1</v>
      </c>
      <c r="I2621">
        <v>8</v>
      </c>
      <c r="J2621">
        <v>2</v>
      </c>
      <c r="K2621">
        <v>7.0000000000000007E-2</v>
      </c>
      <c r="L2621" s="1" t="s">
        <v>312</v>
      </c>
      <c r="M2621">
        <v>9</v>
      </c>
      <c r="N2621">
        <v>6</v>
      </c>
      <c r="O2621">
        <v>1799.99</v>
      </c>
      <c r="P2621">
        <v>2016</v>
      </c>
      <c r="Q2621" s="1" t="s">
        <v>309</v>
      </c>
      <c r="R2621" s="1" t="s">
        <v>311</v>
      </c>
      <c r="S2621">
        <v>3347.9813999999997</v>
      </c>
      <c r="T2621" t="str">
        <f>_xlfn.CONCAT(bike_store_customer_order[[#This Row],[first_name]]," ",bike_store_customer_order[[#This Row],[last_name]])</f>
        <v>Sarai Mckee</v>
      </c>
    </row>
    <row r="2622" spans="1:20" x14ac:dyDescent="0.3">
      <c r="A2622">
        <v>83</v>
      </c>
      <c r="B2622" s="1" t="s">
        <v>520</v>
      </c>
      <c r="C2622" s="1" t="s">
        <v>521</v>
      </c>
      <c r="D2622" s="1" t="s">
        <v>522</v>
      </c>
      <c r="E2622" s="1" t="s">
        <v>26</v>
      </c>
      <c r="F2622" s="1" t="s">
        <v>27</v>
      </c>
      <c r="G2622">
        <v>327</v>
      </c>
      <c r="H2622">
        <v>3</v>
      </c>
      <c r="I2622">
        <v>4</v>
      </c>
      <c r="J2622">
        <v>1</v>
      </c>
      <c r="K2622">
        <v>0.05</v>
      </c>
      <c r="L2622" s="1" t="s">
        <v>313</v>
      </c>
      <c r="M2622">
        <v>9</v>
      </c>
      <c r="N2622">
        <v>6</v>
      </c>
      <c r="O2622">
        <v>2899.99</v>
      </c>
      <c r="P2622">
        <v>2016</v>
      </c>
      <c r="Q2622" s="1" t="s">
        <v>309</v>
      </c>
      <c r="R2622" s="1" t="s">
        <v>311</v>
      </c>
      <c r="S2622">
        <v>2754.9904999999999</v>
      </c>
      <c r="T2622" t="str">
        <f>_xlfn.CONCAT(bike_store_customer_order[[#This Row],[first_name]]," ",bike_store_customer_order[[#This Row],[last_name]])</f>
        <v>Tiesha Daniel</v>
      </c>
    </row>
    <row r="2623" spans="1:20" x14ac:dyDescent="0.3">
      <c r="A2623">
        <v>86</v>
      </c>
      <c r="B2623" s="1" t="s">
        <v>1968</v>
      </c>
      <c r="C2623" s="1" t="s">
        <v>610</v>
      </c>
      <c r="D2623" s="1" t="s">
        <v>1969</v>
      </c>
      <c r="E2623" s="1" t="s">
        <v>126</v>
      </c>
      <c r="F2623" s="1" t="s">
        <v>27</v>
      </c>
      <c r="G2623">
        <v>128</v>
      </c>
      <c r="H2623">
        <v>3</v>
      </c>
      <c r="I2623">
        <v>4</v>
      </c>
      <c r="J2623">
        <v>2</v>
      </c>
      <c r="K2623">
        <v>0.2</v>
      </c>
      <c r="L2623" s="1" t="s">
        <v>313</v>
      </c>
      <c r="M2623">
        <v>9</v>
      </c>
      <c r="N2623">
        <v>6</v>
      </c>
      <c r="O2623">
        <v>2899.99</v>
      </c>
      <c r="P2623">
        <v>2016</v>
      </c>
      <c r="Q2623" s="1" t="s">
        <v>309</v>
      </c>
      <c r="R2623" s="1" t="s">
        <v>311</v>
      </c>
      <c r="S2623">
        <v>4639.9839999999995</v>
      </c>
      <c r="T2623" t="str">
        <f>_xlfn.CONCAT(bike_store_customer_order[[#This Row],[first_name]]," ",bike_store_customer_order[[#This Row],[last_name]])</f>
        <v>Lissa Vargas</v>
      </c>
    </row>
    <row r="2624" spans="1:20" x14ac:dyDescent="0.3">
      <c r="A2624">
        <v>107</v>
      </c>
      <c r="B2624" s="1" t="s">
        <v>3481</v>
      </c>
      <c r="C2624" s="1" t="s">
        <v>3482</v>
      </c>
      <c r="D2624" s="1" t="s">
        <v>3483</v>
      </c>
      <c r="E2624" s="1" t="s">
        <v>104</v>
      </c>
      <c r="F2624" s="1" t="s">
        <v>27</v>
      </c>
      <c r="G2624">
        <v>258</v>
      </c>
      <c r="H2624">
        <v>1</v>
      </c>
      <c r="I2624">
        <v>8</v>
      </c>
      <c r="J2624">
        <v>2</v>
      </c>
      <c r="K2624">
        <v>0.05</v>
      </c>
      <c r="L2624" s="1" t="s">
        <v>312</v>
      </c>
      <c r="M2624">
        <v>9</v>
      </c>
      <c r="N2624">
        <v>6</v>
      </c>
      <c r="O2624">
        <v>1799.99</v>
      </c>
      <c r="P2624">
        <v>2016</v>
      </c>
      <c r="Q2624" s="1" t="s">
        <v>309</v>
      </c>
      <c r="R2624" s="1" t="s">
        <v>311</v>
      </c>
      <c r="S2624">
        <v>3419.9809999999998</v>
      </c>
      <c r="T2624" t="str">
        <f>_xlfn.CONCAT(bike_store_customer_order[[#This Row],[first_name]]," ",bike_store_customer_order[[#This Row],[last_name]])</f>
        <v>Cecil Hopper</v>
      </c>
    </row>
    <row r="2625" spans="1:20" x14ac:dyDescent="0.3">
      <c r="A2625">
        <v>107</v>
      </c>
      <c r="B2625" s="1" t="s">
        <v>3481</v>
      </c>
      <c r="C2625" s="1" t="s">
        <v>3482</v>
      </c>
      <c r="D2625" s="1" t="s">
        <v>3483</v>
      </c>
      <c r="E2625" s="1" t="s">
        <v>104</v>
      </c>
      <c r="F2625" s="1" t="s">
        <v>27</v>
      </c>
      <c r="G2625">
        <v>258</v>
      </c>
      <c r="H2625">
        <v>2</v>
      </c>
      <c r="I2625">
        <v>4</v>
      </c>
      <c r="J2625">
        <v>1</v>
      </c>
      <c r="K2625">
        <v>7.0000000000000007E-2</v>
      </c>
      <c r="L2625" s="1" t="s">
        <v>313</v>
      </c>
      <c r="M2625">
        <v>9</v>
      </c>
      <c r="N2625">
        <v>6</v>
      </c>
      <c r="O2625">
        <v>2899.99</v>
      </c>
      <c r="P2625">
        <v>2016</v>
      </c>
      <c r="Q2625" s="1" t="s">
        <v>309</v>
      </c>
      <c r="R2625" s="1" t="s">
        <v>311</v>
      </c>
      <c r="S2625">
        <v>2696.9906999999998</v>
      </c>
      <c r="T2625" t="str">
        <f>_xlfn.CONCAT(bike_store_customer_order[[#This Row],[first_name]]," ",bike_store_customer_order[[#This Row],[last_name]])</f>
        <v>Cecil Hopper</v>
      </c>
    </row>
    <row r="2626" spans="1:20" x14ac:dyDescent="0.3">
      <c r="A2626">
        <v>127</v>
      </c>
      <c r="B2626" s="1" t="s">
        <v>1048</v>
      </c>
      <c r="C2626" s="1" t="s">
        <v>3484</v>
      </c>
      <c r="D2626" s="1" t="s">
        <v>3485</v>
      </c>
      <c r="E2626" s="1" t="s">
        <v>224</v>
      </c>
      <c r="F2626" s="1" t="s">
        <v>27</v>
      </c>
      <c r="G2626">
        <v>197</v>
      </c>
      <c r="H2626">
        <v>1</v>
      </c>
      <c r="I2626">
        <v>4</v>
      </c>
      <c r="J2626">
        <v>2</v>
      </c>
      <c r="K2626">
        <v>0.2</v>
      </c>
      <c r="L2626" s="1" t="s">
        <v>313</v>
      </c>
      <c r="M2626">
        <v>9</v>
      </c>
      <c r="N2626">
        <v>6</v>
      </c>
      <c r="O2626">
        <v>2899.99</v>
      </c>
      <c r="P2626">
        <v>2016</v>
      </c>
      <c r="Q2626" s="1" t="s">
        <v>309</v>
      </c>
      <c r="R2626" s="1" t="s">
        <v>311</v>
      </c>
      <c r="S2626">
        <v>4639.9839999999995</v>
      </c>
      <c r="T2626" t="str">
        <f>_xlfn.CONCAT(bike_store_customer_order[[#This Row],[first_name]]," ",bike_store_customer_order[[#This Row],[last_name]])</f>
        <v>Erlinda Nielsen</v>
      </c>
    </row>
    <row r="2627" spans="1:20" x14ac:dyDescent="0.3">
      <c r="A2627">
        <v>134</v>
      </c>
      <c r="B2627" s="1" t="s">
        <v>1073</v>
      </c>
      <c r="C2627" s="1" t="s">
        <v>1074</v>
      </c>
      <c r="D2627" s="1" t="s">
        <v>1075</v>
      </c>
      <c r="E2627" s="1" t="s">
        <v>56</v>
      </c>
      <c r="F2627" s="1" t="s">
        <v>27</v>
      </c>
      <c r="G2627">
        <v>184</v>
      </c>
      <c r="H2627">
        <v>1</v>
      </c>
      <c r="I2627">
        <v>4</v>
      </c>
      <c r="J2627">
        <v>1</v>
      </c>
      <c r="K2627">
        <v>0.2</v>
      </c>
      <c r="L2627" s="1" t="s">
        <v>313</v>
      </c>
      <c r="M2627">
        <v>9</v>
      </c>
      <c r="N2627">
        <v>6</v>
      </c>
      <c r="O2627">
        <v>2899.99</v>
      </c>
      <c r="P2627">
        <v>2016</v>
      </c>
      <c r="Q2627" s="1" t="s">
        <v>309</v>
      </c>
      <c r="R2627" s="1" t="s">
        <v>311</v>
      </c>
      <c r="S2627">
        <v>2319.9919999999997</v>
      </c>
      <c r="T2627" t="str">
        <f>_xlfn.CONCAT(bike_store_customer_order[[#This Row],[first_name]]," ",bike_store_customer_order[[#This Row],[last_name]])</f>
        <v>Brianna Moss</v>
      </c>
    </row>
    <row r="2628" spans="1:20" x14ac:dyDescent="0.3">
      <c r="A2628">
        <v>199</v>
      </c>
      <c r="B2628" s="1" t="s">
        <v>535</v>
      </c>
      <c r="C2628" s="1" t="s">
        <v>536</v>
      </c>
      <c r="D2628" s="1" t="s">
        <v>537</v>
      </c>
      <c r="E2628" s="1" t="s">
        <v>33</v>
      </c>
      <c r="F2628" s="1" t="s">
        <v>27</v>
      </c>
      <c r="G2628">
        <v>382</v>
      </c>
      <c r="H2628">
        <v>1</v>
      </c>
      <c r="I2628">
        <v>8</v>
      </c>
      <c r="J2628">
        <v>1</v>
      </c>
      <c r="K2628">
        <v>0.1</v>
      </c>
      <c r="L2628" s="1" t="s">
        <v>312</v>
      </c>
      <c r="M2628">
        <v>9</v>
      </c>
      <c r="N2628">
        <v>6</v>
      </c>
      <c r="O2628">
        <v>1799.99</v>
      </c>
      <c r="P2628">
        <v>2016</v>
      </c>
      <c r="Q2628" s="1" t="s">
        <v>309</v>
      </c>
      <c r="R2628" s="1" t="s">
        <v>311</v>
      </c>
      <c r="S2628">
        <v>1619.991</v>
      </c>
      <c r="T2628" t="str">
        <f>_xlfn.CONCAT(bike_store_customer_order[[#This Row],[first_name]]," ",bike_store_customer_order[[#This Row],[last_name]])</f>
        <v>Clelia Workman</v>
      </c>
    </row>
    <row r="2629" spans="1:20" x14ac:dyDescent="0.3">
      <c r="A2629">
        <v>206</v>
      </c>
      <c r="B2629" s="1" t="s">
        <v>3486</v>
      </c>
      <c r="C2629" s="1" t="s">
        <v>1518</v>
      </c>
      <c r="D2629" s="1" t="s">
        <v>3487</v>
      </c>
      <c r="E2629" s="1" t="s">
        <v>109</v>
      </c>
      <c r="F2629" s="1" t="s">
        <v>27</v>
      </c>
      <c r="G2629">
        <v>236</v>
      </c>
      <c r="H2629">
        <v>3</v>
      </c>
      <c r="I2629">
        <v>4</v>
      </c>
      <c r="J2629">
        <v>2</v>
      </c>
      <c r="K2629">
        <v>0.1</v>
      </c>
      <c r="L2629" s="1" t="s">
        <v>313</v>
      </c>
      <c r="M2629">
        <v>9</v>
      </c>
      <c r="N2629">
        <v>6</v>
      </c>
      <c r="O2629">
        <v>2899.99</v>
      </c>
      <c r="P2629">
        <v>2016</v>
      </c>
      <c r="Q2629" s="1" t="s">
        <v>309</v>
      </c>
      <c r="R2629" s="1" t="s">
        <v>311</v>
      </c>
      <c r="S2629">
        <v>5219.982</v>
      </c>
      <c r="T2629" t="str">
        <f>_xlfn.CONCAT(bike_store_customer_order[[#This Row],[first_name]]," ",bike_store_customer_order[[#This Row],[last_name]])</f>
        <v>Stephaine Riddle</v>
      </c>
    </row>
    <row r="2630" spans="1:20" x14ac:dyDescent="0.3">
      <c r="A2630">
        <v>212</v>
      </c>
      <c r="B2630" s="1" t="s">
        <v>2998</v>
      </c>
      <c r="C2630" s="1" t="s">
        <v>1264</v>
      </c>
      <c r="D2630" s="1" t="s">
        <v>2999</v>
      </c>
      <c r="E2630" s="1" t="s">
        <v>43</v>
      </c>
      <c r="F2630" s="1" t="s">
        <v>27</v>
      </c>
      <c r="G2630">
        <v>555</v>
      </c>
      <c r="H2630">
        <v>1</v>
      </c>
      <c r="I2630">
        <v>8</v>
      </c>
      <c r="J2630">
        <v>1</v>
      </c>
      <c r="K2630">
        <v>0.2</v>
      </c>
      <c r="L2630" s="1" t="s">
        <v>312</v>
      </c>
      <c r="M2630">
        <v>9</v>
      </c>
      <c r="N2630">
        <v>6</v>
      </c>
      <c r="O2630">
        <v>1799.99</v>
      </c>
      <c r="P2630">
        <v>2016</v>
      </c>
      <c r="Q2630" s="1" t="s">
        <v>309</v>
      </c>
      <c r="R2630" s="1" t="s">
        <v>311</v>
      </c>
      <c r="S2630">
        <v>1439.9920000000002</v>
      </c>
      <c r="T2630" t="str">
        <f>_xlfn.CONCAT(bike_store_customer_order[[#This Row],[first_name]]," ",bike_store_customer_order[[#This Row],[last_name]])</f>
        <v>Buford Bridges</v>
      </c>
    </row>
    <row r="2631" spans="1:20" x14ac:dyDescent="0.3">
      <c r="A2631">
        <v>218</v>
      </c>
      <c r="B2631" s="1" t="s">
        <v>3000</v>
      </c>
      <c r="C2631" s="1" t="s">
        <v>2516</v>
      </c>
      <c r="D2631" s="1" t="s">
        <v>3001</v>
      </c>
      <c r="E2631" s="1" t="s">
        <v>70</v>
      </c>
      <c r="F2631" s="1" t="s">
        <v>27</v>
      </c>
      <c r="G2631">
        <v>95</v>
      </c>
      <c r="H2631">
        <v>3</v>
      </c>
      <c r="I2631">
        <v>8</v>
      </c>
      <c r="J2631">
        <v>2</v>
      </c>
      <c r="K2631">
        <v>0.2</v>
      </c>
      <c r="L2631" s="1" t="s">
        <v>312</v>
      </c>
      <c r="M2631">
        <v>9</v>
      </c>
      <c r="N2631">
        <v>6</v>
      </c>
      <c r="O2631">
        <v>1799.99</v>
      </c>
      <c r="P2631">
        <v>2016</v>
      </c>
      <c r="Q2631" s="1" t="s">
        <v>309</v>
      </c>
      <c r="R2631" s="1" t="s">
        <v>311</v>
      </c>
      <c r="S2631">
        <v>2879.9840000000004</v>
      </c>
      <c r="T2631" t="str">
        <f>_xlfn.CONCAT(bike_store_customer_order[[#This Row],[first_name]]," ",bike_store_customer_order[[#This Row],[last_name]])</f>
        <v>Casey Gill</v>
      </c>
    </row>
    <row r="2632" spans="1:20" x14ac:dyDescent="0.3">
      <c r="A2632">
        <v>223</v>
      </c>
      <c r="B2632" s="1" t="s">
        <v>2918</v>
      </c>
      <c r="C2632" s="1" t="s">
        <v>2490</v>
      </c>
      <c r="D2632" s="1" t="s">
        <v>3488</v>
      </c>
      <c r="E2632" s="1" t="s">
        <v>192</v>
      </c>
      <c r="F2632" s="1" t="s">
        <v>27</v>
      </c>
      <c r="G2632">
        <v>245</v>
      </c>
      <c r="H2632">
        <v>2</v>
      </c>
      <c r="I2632">
        <v>8</v>
      </c>
      <c r="J2632">
        <v>1</v>
      </c>
      <c r="K2632">
        <v>0.1</v>
      </c>
      <c r="L2632" s="1" t="s">
        <v>312</v>
      </c>
      <c r="M2632">
        <v>9</v>
      </c>
      <c r="N2632">
        <v>6</v>
      </c>
      <c r="O2632">
        <v>1799.99</v>
      </c>
      <c r="P2632">
        <v>2016</v>
      </c>
      <c r="Q2632" s="1" t="s">
        <v>309</v>
      </c>
      <c r="R2632" s="1" t="s">
        <v>311</v>
      </c>
      <c r="S2632">
        <v>1619.991</v>
      </c>
      <c r="T2632" t="str">
        <f>_xlfn.CONCAT(bike_store_customer_order[[#This Row],[first_name]]," ",bike_store_customer_order[[#This Row],[last_name]])</f>
        <v>Scarlet Yates</v>
      </c>
    </row>
    <row r="2633" spans="1:20" x14ac:dyDescent="0.3">
      <c r="A2633">
        <v>235</v>
      </c>
      <c r="B2633" s="1" t="s">
        <v>1617</v>
      </c>
      <c r="C2633" s="1" t="s">
        <v>1618</v>
      </c>
      <c r="D2633" s="1" t="s">
        <v>1619</v>
      </c>
      <c r="E2633" s="1" t="s">
        <v>38</v>
      </c>
      <c r="F2633" s="1" t="s">
        <v>27</v>
      </c>
      <c r="G2633">
        <v>509</v>
      </c>
      <c r="H2633">
        <v>2</v>
      </c>
      <c r="I2633">
        <v>4</v>
      </c>
      <c r="J2633">
        <v>2</v>
      </c>
      <c r="K2633">
        <v>0.05</v>
      </c>
      <c r="L2633" s="1" t="s">
        <v>313</v>
      </c>
      <c r="M2633">
        <v>9</v>
      </c>
      <c r="N2633">
        <v>6</v>
      </c>
      <c r="O2633">
        <v>2899.99</v>
      </c>
      <c r="P2633">
        <v>2016</v>
      </c>
      <c r="Q2633" s="1" t="s">
        <v>309</v>
      </c>
      <c r="R2633" s="1" t="s">
        <v>311</v>
      </c>
      <c r="S2633">
        <v>5509.9809999999998</v>
      </c>
      <c r="T2633" t="str">
        <f>_xlfn.CONCAT(bike_store_customer_order[[#This Row],[first_name]]," ",bike_store_customer_order[[#This Row],[last_name]])</f>
        <v>Jeromy Elliott</v>
      </c>
    </row>
    <row r="2634" spans="1:20" x14ac:dyDescent="0.3">
      <c r="A2634">
        <v>272</v>
      </c>
      <c r="B2634" s="1" t="s">
        <v>538</v>
      </c>
      <c r="C2634" s="1" t="s">
        <v>539</v>
      </c>
      <c r="D2634" s="1" t="s">
        <v>540</v>
      </c>
      <c r="E2634" s="1" t="s">
        <v>81</v>
      </c>
      <c r="F2634" s="1" t="s">
        <v>27</v>
      </c>
      <c r="G2634">
        <v>430</v>
      </c>
      <c r="H2634">
        <v>3</v>
      </c>
      <c r="I2634">
        <v>4</v>
      </c>
      <c r="J2634">
        <v>2</v>
      </c>
      <c r="K2634">
        <v>0.2</v>
      </c>
      <c r="L2634" s="1" t="s">
        <v>313</v>
      </c>
      <c r="M2634">
        <v>9</v>
      </c>
      <c r="N2634">
        <v>6</v>
      </c>
      <c r="O2634">
        <v>2899.99</v>
      </c>
      <c r="P2634">
        <v>2016</v>
      </c>
      <c r="Q2634" s="1" t="s">
        <v>309</v>
      </c>
      <c r="R2634" s="1" t="s">
        <v>311</v>
      </c>
      <c r="S2634">
        <v>4639.9839999999995</v>
      </c>
      <c r="T2634" t="str">
        <f>_xlfn.CONCAT(bike_store_customer_order[[#This Row],[first_name]]," ",bike_store_customer_order[[#This Row],[last_name]])</f>
        <v>Deja Chaney</v>
      </c>
    </row>
    <row r="2635" spans="1:20" x14ac:dyDescent="0.3">
      <c r="A2635">
        <v>272</v>
      </c>
      <c r="B2635" s="1" t="s">
        <v>538</v>
      </c>
      <c r="C2635" s="1" t="s">
        <v>539</v>
      </c>
      <c r="D2635" s="1" t="s">
        <v>540</v>
      </c>
      <c r="E2635" s="1" t="s">
        <v>81</v>
      </c>
      <c r="F2635" s="1" t="s">
        <v>27</v>
      </c>
      <c r="G2635">
        <v>430</v>
      </c>
      <c r="H2635">
        <v>5</v>
      </c>
      <c r="I2635">
        <v>8</v>
      </c>
      <c r="J2635">
        <v>1</v>
      </c>
      <c r="K2635">
        <v>0.2</v>
      </c>
      <c r="L2635" s="1" t="s">
        <v>312</v>
      </c>
      <c r="M2635">
        <v>9</v>
      </c>
      <c r="N2635">
        <v>6</v>
      </c>
      <c r="O2635">
        <v>1799.99</v>
      </c>
      <c r="P2635">
        <v>2016</v>
      </c>
      <c r="Q2635" s="1" t="s">
        <v>309</v>
      </c>
      <c r="R2635" s="1" t="s">
        <v>311</v>
      </c>
      <c r="S2635">
        <v>1439.9920000000002</v>
      </c>
      <c r="T2635" t="str">
        <f>_xlfn.CONCAT(bike_store_customer_order[[#This Row],[first_name]]," ",bike_store_customer_order[[#This Row],[last_name]])</f>
        <v>Deja Chaney</v>
      </c>
    </row>
    <row r="2636" spans="1:20" x14ac:dyDescent="0.3">
      <c r="A2636">
        <v>274</v>
      </c>
      <c r="B2636" s="1" t="s">
        <v>1098</v>
      </c>
      <c r="C2636" s="1" t="s">
        <v>1099</v>
      </c>
      <c r="D2636" s="1" t="s">
        <v>1100</v>
      </c>
      <c r="E2636" s="1" t="s">
        <v>100</v>
      </c>
      <c r="F2636" s="1" t="s">
        <v>27</v>
      </c>
      <c r="G2636">
        <v>329</v>
      </c>
      <c r="H2636">
        <v>2</v>
      </c>
      <c r="I2636">
        <v>8</v>
      </c>
      <c r="J2636">
        <v>2</v>
      </c>
      <c r="K2636">
        <v>0.05</v>
      </c>
      <c r="L2636" s="1" t="s">
        <v>312</v>
      </c>
      <c r="M2636">
        <v>9</v>
      </c>
      <c r="N2636">
        <v>6</v>
      </c>
      <c r="O2636">
        <v>1799.99</v>
      </c>
      <c r="P2636">
        <v>2016</v>
      </c>
      <c r="Q2636" s="1" t="s">
        <v>309</v>
      </c>
      <c r="R2636" s="1" t="s">
        <v>311</v>
      </c>
      <c r="S2636">
        <v>3419.9809999999998</v>
      </c>
      <c r="T2636" t="str">
        <f>_xlfn.CONCAT(bike_store_customer_order[[#This Row],[first_name]]," ",bike_store_customer_order[[#This Row],[last_name]])</f>
        <v>Josh Shaw</v>
      </c>
    </row>
    <row r="2637" spans="1:20" x14ac:dyDescent="0.3">
      <c r="A2637">
        <v>337</v>
      </c>
      <c r="B2637" s="1" t="s">
        <v>547</v>
      </c>
      <c r="C2637" s="1" t="s">
        <v>548</v>
      </c>
      <c r="D2637" s="1" t="s">
        <v>549</v>
      </c>
      <c r="E2637" s="1" t="s">
        <v>121</v>
      </c>
      <c r="F2637" s="1" t="s">
        <v>27</v>
      </c>
      <c r="G2637">
        <v>373</v>
      </c>
      <c r="H2637">
        <v>1</v>
      </c>
      <c r="I2637">
        <v>8</v>
      </c>
      <c r="J2637">
        <v>2</v>
      </c>
      <c r="K2637">
        <v>0.05</v>
      </c>
      <c r="L2637" s="1" t="s">
        <v>312</v>
      </c>
      <c r="M2637">
        <v>9</v>
      </c>
      <c r="N2637">
        <v>6</v>
      </c>
      <c r="O2637">
        <v>1799.99</v>
      </c>
      <c r="P2637">
        <v>2016</v>
      </c>
      <c r="Q2637" s="1" t="s">
        <v>309</v>
      </c>
      <c r="R2637" s="1" t="s">
        <v>311</v>
      </c>
      <c r="S2637">
        <v>3419.9809999999998</v>
      </c>
      <c r="T2637" t="str">
        <f>_xlfn.CONCAT(bike_store_customer_order[[#This Row],[first_name]]," ",bike_store_customer_order[[#This Row],[last_name]])</f>
        <v>Majorie Wyatt</v>
      </c>
    </row>
    <row r="2638" spans="1:20" x14ac:dyDescent="0.3">
      <c r="A2638">
        <v>371</v>
      </c>
      <c r="B2638" s="1" t="s">
        <v>3489</v>
      </c>
      <c r="C2638" s="1" t="s">
        <v>878</v>
      </c>
      <c r="D2638" s="1" t="s">
        <v>3490</v>
      </c>
      <c r="E2638" s="1" t="s">
        <v>125</v>
      </c>
      <c r="F2638" s="1" t="s">
        <v>27</v>
      </c>
      <c r="G2638">
        <v>155</v>
      </c>
      <c r="H2638">
        <v>1</v>
      </c>
      <c r="I2638">
        <v>8</v>
      </c>
      <c r="J2638">
        <v>1</v>
      </c>
      <c r="K2638">
        <v>0.1</v>
      </c>
      <c r="L2638" s="1" t="s">
        <v>312</v>
      </c>
      <c r="M2638">
        <v>9</v>
      </c>
      <c r="N2638">
        <v>6</v>
      </c>
      <c r="O2638">
        <v>1799.99</v>
      </c>
      <c r="P2638">
        <v>2016</v>
      </c>
      <c r="Q2638" s="1" t="s">
        <v>309</v>
      </c>
      <c r="R2638" s="1" t="s">
        <v>311</v>
      </c>
      <c r="S2638">
        <v>1619.991</v>
      </c>
      <c r="T2638" t="str">
        <f>_xlfn.CONCAT(bike_store_customer_order[[#This Row],[first_name]]," ",bike_store_customer_order[[#This Row],[last_name]])</f>
        <v>Loni Duncan</v>
      </c>
    </row>
    <row r="2639" spans="1:20" x14ac:dyDescent="0.3">
      <c r="A2639">
        <v>410</v>
      </c>
      <c r="B2639" s="1" t="s">
        <v>906</v>
      </c>
      <c r="C2639" s="1" t="s">
        <v>907</v>
      </c>
      <c r="D2639" s="1" t="s">
        <v>908</v>
      </c>
      <c r="E2639" s="1" t="s">
        <v>139</v>
      </c>
      <c r="F2639" s="1" t="s">
        <v>27</v>
      </c>
      <c r="G2639">
        <v>384</v>
      </c>
      <c r="H2639">
        <v>3</v>
      </c>
      <c r="I2639">
        <v>8</v>
      </c>
      <c r="J2639">
        <v>1</v>
      </c>
      <c r="K2639">
        <v>0.05</v>
      </c>
      <c r="L2639" s="1" t="s">
        <v>312</v>
      </c>
      <c r="M2639">
        <v>9</v>
      </c>
      <c r="N2639">
        <v>6</v>
      </c>
      <c r="O2639">
        <v>1799.99</v>
      </c>
      <c r="P2639">
        <v>2016</v>
      </c>
      <c r="Q2639" s="1" t="s">
        <v>309</v>
      </c>
      <c r="R2639" s="1" t="s">
        <v>311</v>
      </c>
      <c r="S2639">
        <v>1709.9904999999999</v>
      </c>
      <c r="T2639" t="str">
        <f>_xlfn.CONCAT(bike_store_customer_order[[#This Row],[first_name]]," ",bike_store_customer_order[[#This Row],[last_name]])</f>
        <v>Conception Slater</v>
      </c>
    </row>
    <row r="2640" spans="1:20" x14ac:dyDescent="0.3">
      <c r="A2640">
        <v>410</v>
      </c>
      <c r="B2640" s="1" t="s">
        <v>906</v>
      </c>
      <c r="C2640" s="1" t="s">
        <v>907</v>
      </c>
      <c r="D2640" s="1" t="s">
        <v>908</v>
      </c>
      <c r="E2640" s="1" t="s">
        <v>139</v>
      </c>
      <c r="F2640" s="1" t="s">
        <v>27</v>
      </c>
      <c r="G2640">
        <v>384</v>
      </c>
      <c r="H2640">
        <v>5</v>
      </c>
      <c r="I2640">
        <v>4</v>
      </c>
      <c r="J2640">
        <v>1</v>
      </c>
      <c r="K2640">
        <v>0.2</v>
      </c>
      <c r="L2640" s="1" t="s">
        <v>313</v>
      </c>
      <c r="M2640">
        <v>9</v>
      </c>
      <c r="N2640">
        <v>6</v>
      </c>
      <c r="O2640">
        <v>2899.99</v>
      </c>
      <c r="P2640">
        <v>2016</v>
      </c>
      <c r="Q2640" s="1" t="s">
        <v>309</v>
      </c>
      <c r="R2640" s="1" t="s">
        <v>311</v>
      </c>
      <c r="S2640">
        <v>2319.9919999999997</v>
      </c>
      <c r="T2640" t="str">
        <f>_xlfn.CONCAT(bike_store_customer_order[[#This Row],[first_name]]," ",bike_store_customer_order[[#This Row],[last_name]])</f>
        <v>Conception Slater</v>
      </c>
    </row>
    <row r="2641" spans="1:20" x14ac:dyDescent="0.3">
      <c r="A2641">
        <v>413</v>
      </c>
      <c r="B2641" s="1" t="s">
        <v>2262</v>
      </c>
      <c r="C2641" s="1" t="s">
        <v>2171</v>
      </c>
      <c r="D2641" s="1" t="s">
        <v>2263</v>
      </c>
      <c r="E2641" s="1" t="s">
        <v>49</v>
      </c>
      <c r="F2641" s="1" t="s">
        <v>27</v>
      </c>
      <c r="G2641">
        <v>259</v>
      </c>
      <c r="H2641">
        <v>4</v>
      </c>
      <c r="I2641">
        <v>4</v>
      </c>
      <c r="J2641">
        <v>1</v>
      </c>
      <c r="K2641">
        <v>0.1</v>
      </c>
      <c r="L2641" s="1" t="s">
        <v>313</v>
      </c>
      <c r="M2641">
        <v>9</v>
      </c>
      <c r="N2641">
        <v>6</v>
      </c>
      <c r="O2641">
        <v>2899.99</v>
      </c>
      <c r="P2641">
        <v>2016</v>
      </c>
      <c r="Q2641" s="1" t="s">
        <v>309</v>
      </c>
      <c r="R2641" s="1" t="s">
        <v>311</v>
      </c>
      <c r="S2641">
        <v>2609.991</v>
      </c>
      <c r="T2641" t="str">
        <f>_xlfn.CONCAT(bike_store_customer_order[[#This Row],[first_name]]," ",bike_store_customer_order[[#This Row],[last_name]])</f>
        <v>Ginette Edwards</v>
      </c>
    </row>
    <row r="2642" spans="1:20" x14ac:dyDescent="0.3">
      <c r="A2642">
        <v>421</v>
      </c>
      <c r="B2642" s="1" t="s">
        <v>2127</v>
      </c>
      <c r="C2642" s="1" t="s">
        <v>1492</v>
      </c>
      <c r="D2642" s="1" t="s">
        <v>2128</v>
      </c>
      <c r="E2642" s="1" t="s">
        <v>44</v>
      </c>
      <c r="F2642" s="1" t="s">
        <v>27</v>
      </c>
      <c r="G2642">
        <v>484</v>
      </c>
      <c r="H2642">
        <v>1</v>
      </c>
      <c r="I2642">
        <v>8</v>
      </c>
      <c r="J2642">
        <v>2</v>
      </c>
      <c r="K2642">
        <v>0.1</v>
      </c>
      <c r="L2642" s="1" t="s">
        <v>312</v>
      </c>
      <c r="M2642">
        <v>9</v>
      </c>
      <c r="N2642">
        <v>6</v>
      </c>
      <c r="O2642">
        <v>1799.99</v>
      </c>
      <c r="P2642">
        <v>2016</v>
      </c>
      <c r="Q2642" s="1" t="s">
        <v>309</v>
      </c>
      <c r="R2642" s="1" t="s">
        <v>311</v>
      </c>
      <c r="S2642">
        <v>3239.982</v>
      </c>
      <c r="T2642" t="str">
        <f>_xlfn.CONCAT(bike_store_customer_order[[#This Row],[first_name]]," ",bike_store_customer_order[[#This Row],[last_name]])</f>
        <v>Iola Rasmussen</v>
      </c>
    </row>
    <row r="2643" spans="1:20" x14ac:dyDescent="0.3">
      <c r="A2643">
        <v>437</v>
      </c>
      <c r="B2643" s="1" t="s">
        <v>912</v>
      </c>
      <c r="C2643" s="1" t="s">
        <v>913</v>
      </c>
      <c r="D2643" s="1" t="s">
        <v>914</v>
      </c>
      <c r="E2643" s="1" t="s">
        <v>42</v>
      </c>
      <c r="F2643" s="1" t="s">
        <v>27</v>
      </c>
      <c r="G2643">
        <v>29</v>
      </c>
      <c r="H2643">
        <v>4</v>
      </c>
      <c r="I2643">
        <v>8</v>
      </c>
      <c r="J2643">
        <v>1</v>
      </c>
      <c r="K2643">
        <v>0.2</v>
      </c>
      <c r="L2643" s="1" t="s">
        <v>312</v>
      </c>
      <c r="M2643">
        <v>9</v>
      </c>
      <c r="N2643">
        <v>6</v>
      </c>
      <c r="O2643">
        <v>1799.99</v>
      </c>
      <c r="P2643">
        <v>2016</v>
      </c>
      <c r="Q2643" s="1" t="s">
        <v>309</v>
      </c>
      <c r="R2643" s="1" t="s">
        <v>311</v>
      </c>
      <c r="S2643">
        <v>1439.9920000000002</v>
      </c>
      <c r="T2643" t="str">
        <f>_xlfn.CONCAT(bike_store_customer_order[[#This Row],[first_name]]," ",bike_store_customer_order[[#This Row],[last_name]])</f>
        <v>Laureen Barry</v>
      </c>
    </row>
    <row r="2644" spans="1:20" x14ac:dyDescent="0.3">
      <c r="A2644">
        <v>450</v>
      </c>
      <c r="B2644" s="1" t="s">
        <v>1627</v>
      </c>
      <c r="C2644" s="1" t="s">
        <v>1628</v>
      </c>
      <c r="D2644" s="1" t="s">
        <v>1629</v>
      </c>
      <c r="E2644" s="1" t="s">
        <v>98</v>
      </c>
      <c r="F2644" s="1" t="s">
        <v>27</v>
      </c>
      <c r="G2644">
        <v>15</v>
      </c>
      <c r="H2644">
        <v>2</v>
      </c>
      <c r="I2644">
        <v>8</v>
      </c>
      <c r="J2644">
        <v>1</v>
      </c>
      <c r="K2644">
        <v>7.0000000000000007E-2</v>
      </c>
      <c r="L2644" s="1" t="s">
        <v>312</v>
      </c>
      <c r="M2644">
        <v>9</v>
      </c>
      <c r="N2644">
        <v>6</v>
      </c>
      <c r="O2644">
        <v>1799.99</v>
      </c>
      <c r="P2644">
        <v>2016</v>
      </c>
      <c r="Q2644" s="1" t="s">
        <v>309</v>
      </c>
      <c r="R2644" s="1" t="s">
        <v>311</v>
      </c>
      <c r="S2644">
        <v>1673.9906999999998</v>
      </c>
      <c r="T2644" t="str">
        <f>_xlfn.CONCAT(bike_store_customer_order[[#This Row],[first_name]]," ",bike_store_customer_order[[#This Row],[last_name]])</f>
        <v>Ellsworth Michael</v>
      </c>
    </row>
    <row r="2645" spans="1:20" x14ac:dyDescent="0.3">
      <c r="A2645">
        <v>470</v>
      </c>
      <c r="B2645" s="1" t="s">
        <v>3491</v>
      </c>
      <c r="C2645" s="1" t="s">
        <v>2787</v>
      </c>
      <c r="D2645" s="1" t="s">
        <v>3492</v>
      </c>
      <c r="E2645" s="1" t="s">
        <v>45</v>
      </c>
      <c r="F2645" s="1" t="s">
        <v>27</v>
      </c>
      <c r="G2645">
        <v>546</v>
      </c>
      <c r="H2645">
        <v>2</v>
      </c>
      <c r="I2645">
        <v>8</v>
      </c>
      <c r="J2645">
        <v>1</v>
      </c>
      <c r="K2645">
        <v>0.1</v>
      </c>
      <c r="L2645" s="1" t="s">
        <v>312</v>
      </c>
      <c r="M2645">
        <v>9</v>
      </c>
      <c r="N2645">
        <v>6</v>
      </c>
      <c r="O2645">
        <v>1799.99</v>
      </c>
      <c r="P2645">
        <v>2016</v>
      </c>
      <c r="Q2645" s="1" t="s">
        <v>309</v>
      </c>
      <c r="R2645" s="1" t="s">
        <v>311</v>
      </c>
      <c r="S2645">
        <v>1619.991</v>
      </c>
      <c r="T2645" t="str">
        <f>_xlfn.CONCAT(bike_store_customer_order[[#This Row],[first_name]]," ",bike_store_customer_order[[#This Row],[last_name]])</f>
        <v>Loise Walker</v>
      </c>
    </row>
    <row r="2646" spans="1:20" x14ac:dyDescent="0.3">
      <c r="A2646">
        <v>498</v>
      </c>
      <c r="B2646" s="1" t="s">
        <v>2791</v>
      </c>
      <c r="C2646" s="1" t="s">
        <v>1945</v>
      </c>
      <c r="D2646" s="1" t="s">
        <v>2792</v>
      </c>
      <c r="E2646" s="1" t="s">
        <v>136</v>
      </c>
      <c r="F2646" s="1" t="s">
        <v>27</v>
      </c>
      <c r="G2646">
        <v>153</v>
      </c>
      <c r="H2646">
        <v>2</v>
      </c>
      <c r="I2646">
        <v>8</v>
      </c>
      <c r="J2646">
        <v>1</v>
      </c>
      <c r="K2646">
        <v>7.0000000000000007E-2</v>
      </c>
      <c r="L2646" s="1" t="s">
        <v>312</v>
      </c>
      <c r="M2646">
        <v>9</v>
      </c>
      <c r="N2646">
        <v>6</v>
      </c>
      <c r="O2646">
        <v>1799.99</v>
      </c>
      <c r="P2646">
        <v>2016</v>
      </c>
      <c r="Q2646" s="1" t="s">
        <v>309</v>
      </c>
      <c r="R2646" s="1" t="s">
        <v>311</v>
      </c>
      <c r="S2646">
        <v>1673.9906999999998</v>
      </c>
      <c r="T2646" t="str">
        <f>_xlfn.CONCAT(bike_store_customer_order[[#This Row],[first_name]]," ",bike_store_customer_order[[#This Row],[last_name]])</f>
        <v>Edda Young</v>
      </c>
    </row>
    <row r="2647" spans="1:20" x14ac:dyDescent="0.3">
      <c r="A2647">
        <v>536</v>
      </c>
      <c r="B2647" s="1" t="s">
        <v>918</v>
      </c>
      <c r="C2647" s="1" t="s">
        <v>919</v>
      </c>
      <c r="D2647" s="1" t="s">
        <v>920</v>
      </c>
      <c r="E2647" s="1" t="s">
        <v>42</v>
      </c>
      <c r="F2647" s="1" t="s">
        <v>27</v>
      </c>
      <c r="G2647">
        <v>375</v>
      </c>
      <c r="H2647">
        <v>3</v>
      </c>
      <c r="I2647">
        <v>4</v>
      </c>
      <c r="J2647">
        <v>2</v>
      </c>
      <c r="K2647">
        <v>7.0000000000000007E-2</v>
      </c>
      <c r="L2647" s="1" t="s">
        <v>313</v>
      </c>
      <c r="M2647">
        <v>9</v>
      </c>
      <c r="N2647">
        <v>6</v>
      </c>
      <c r="O2647">
        <v>2899.99</v>
      </c>
      <c r="P2647">
        <v>2016</v>
      </c>
      <c r="Q2647" s="1" t="s">
        <v>309</v>
      </c>
      <c r="R2647" s="1" t="s">
        <v>311</v>
      </c>
      <c r="S2647">
        <v>5393.9813999999997</v>
      </c>
      <c r="T2647" t="str">
        <f>_xlfn.CONCAT(bike_store_customer_order[[#This Row],[first_name]]," ",bike_store_customer_order[[#This Row],[last_name]])</f>
        <v>Christiane Bradford</v>
      </c>
    </row>
    <row r="2648" spans="1:20" x14ac:dyDescent="0.3">
      <c r="A2648">
        <v>559</v>
      </c>
      <c r="B2648" s="1" t="s">
        <v>1304</v>
      </c>
      <c r="C2648" s="1" t="s">
        <v>1305</v>
      </c>
      <c r="D2648" s="1" t="s">
        <v>1306</v>
      </c>
      <c r="E2648" s="1" t="s">
        <v>67</v>
      </c>
      <c r="F2648" s="1" t="s">
        <v>27</v>
      </c>
      <c r="G2648">
        <v>476</v>
      </c>
      <c r="H2648">
        <v>2</v>
      </c>
      <c r="I2648">
        <v>4</v>
      </c>
      <c r="J2648">
        <v>2</v>
      </c>
      <c r="K2648">
        <v>0.2</v>
      </c>
      <c r="L2648" s="1" t="s">
        <v>313</v>
      </c>
      <c r="M2648">
        <v>9</v>
      </c>
      <c r="N2648">
        <v>6</v>
      </c>
      <c r="O2648">
        <v>2899.99</v>
      </c>
      <c r="P2648">
        <v>2016</v>
      </c>
      <c r="Q2648" s="1" t="s">
        <v>309</v>
      </c>
      <c r="R2648" s="1" t="s">
        <v>311</v>
      </c>
      <c r="S2648">
        <v>4639.9839999999995</v>
      </c>
      <c r="T2648" t="str">
        <f>_xlfn.CONCAT(bike_store_customer_order[[#This Row],[first_name]]," ",bike_store_customer_order[[#This Row],[last_name]])</f>
        <v>Basilia Thornton</v>
      </c>
    </row>
    <row r="2649" spans="1:20" x14ac:dyDescent="0.3">
      <c r="A2649">
        <v>568</v>
      </c>
      <c r="B2649" s="1" t="s">
        <v>1638</v>
      </c>
      <c r="C2649" s="1" t="s">
        <v>1639</v>
      </c>
      <c r="D2649" s="1" t="s">
        <v>1640</v>
      </c>
      <c r="E2649" s="1" t="s">
        <v>171</v>
      </c>
      <c r="F2649" s="1" t="s">
        <v>27</v>
      </c>
      <c r="G2649">
        <v>321</v>
      </c>
      <c r="H2649">
        <v>1</v>
      </c>
      <c r="I2649">
        <v>4</v>
      </c>
      <c r="J2649">
        <v>2</v>
      </c>
      <c r="K2649">
        <v>0.2</v>
      </c>
      <c r="L2649" s="1" t="s">
        <v>313</v>
      </c>
      <c r="M2649">
        <v>9</v>
      </c>
      <c r="N2649">
        <v>6</v>
      </c>
      <c r="O2649">
        <v>2899.99</v>
      </c>
      <c r="P2649">
        <v>2016</v>
      </c>
      <c r="Q2649" s="1" t="s">
        <v>309</v>
      </c>
      <c r="R2649" s="1" t="s">
        <v>311</v>
      </c>
      <c r="S2649">
        <v>4639.9839999999995</v>
      </c>
      <c r="T2649" t="str">
        <f>_xlfn.CONCAT(bike_store_customer_order[[#This Row],[first_name]]," ",bike_store_customer_order[[#This Row],[last_name]])</f>
        <v>Arcelia Vinson</v>
      </c>
    </row>
    <row r="2650" spans="1:20" x14ac:dyDescent="0.3">
      <c r="A2650">
        <v>610</v>
      </c>
      <c r="B2650" s="1" t="s">
        <v>1121</v>
      </c>
      <c r="C2650" s="1" t="s">
        <v>1122</v>
      </c>
      <c r="D2650" s="1" t="s">
        <v>1123</v>
      </c>
      <c r="E2650" s="1" t="s">
        <v>113</v>
      </c>
      <c r="F2650" s="1" t="s">
        <v>27</v>
      </c>
      <c r="G2650">
        <v>164</v>
      </c>
      <c r="H2650">
        <v>1</v>
      </c>
      <c r="I2650">
        <v>4</v>
      </c>
      <c r="J2650">
        <v>2</v>
      </c>
      <c r="K2650">
        <v>0.05</v>
      </c>
      <c r="L2650" s="1" t="s">
        <v>313</v>
      </c>
      <c r="M2650">
        <v>9</v>
      </c>
      <c r="N2650">
        <v>6</v>
      </c>
      <c r="O2650">
        <v>2899.99</v>
      </c>
      <c r="P2650">
        <v>2016</v>
      </c>
      <c r="Q2650" s="1" t="s">
        <v>309</v>
      </c>
      <c r="R2650" s="1" t="s">
        <v>311</v>
      </c>
      <c r="S2650">
        <v>5509.9809999999998</v>
      </c>
      <c r="T2650" t="str">
        <f>_xlfn.CONCAT(bike_store_customer_order[[#This Row],[first_name]]," ",bike_store_customer_order[[#This Row],[last_name]])</f>
        <v>Leonore Dorsey</v>
      </c>
    </row>
    <row r="2651" spans="1:20" x14ac:dyDescent="0.3">
      <c r="A2651">
        <v>615</v>
      </c>
      <c r="B2651" s="1" t="s">
        <v>1310</v>
      </c>
      <c r="C2651" s="1" t="s">
        <v>1311</v>
      </c>
      <c r="D2651" s="1" t="s">
        <v>1312</v>
      </c>
      <c r="E2651" s="1" t="s">
        <v>156</v>
      </c>
      <c r="F2651" s="1" t="s">
        <v>27</v>
      </c>
      <c r="G2651">
        <v>228</v>
      </c>
      <c r="H2651">
        <v>4</v>
      </c>
      <c r="I2651">
        <v>4</v>
      </c>
      <c r="J2651">
        <v>1</v>
      </c>
      <c r="K2651">
        <v>0.2</v>
      </c>
      <c r="L2651" s="1" t="s">
        <v>313</v>
      </c>
      <c r="M2651">
        <v>9</v>
      </c>
      <c r="N2651">
        <v>6</v>
      </c>
      <c r="O2651">
        <v>2899.99</v>
      </c>
      <c r="P2651">
        <v>2016</v>
      </c>
      <c r="Q2651" s="1" t="s">
        <v>309</v>
      </c>
      <c r="R2651" s="1" t="s">
        <v>311</v>
      </c>
      <c r="S2651">
        <v>2319.9919999999997</v>
      </c>
      <c r="T2651" t="str">
        <f>_xlfn.CONCAT(bike_store_customer_order[[#This Row],[first_name]]," ",bike_store_customer_order[[#This Row],[last_name]])</f>
        <v>Jamika Blanchard</v>
      </c>
    </row>
    <row r="2652" spans="1:20" x14ac:dyDescent="0.3">
      <c r="A2652">
        <v>624</v>
      </c>
      <c r="B2652" s="1" t="s">
        <v>2272</v>
      </c>
      <c r="C2652" s="1" t="s">
        <v>1006</v>
      </c>
      <c r="D2652" s="1" t="s">
        <v>2273</v>
      </c>
      <c r="E2652" s="1" t="s">
        <v>142</v>
      </c>
      <c r="F2652" s="1" t="s">
        <v>27</v>
      </c>
      <c r="G2652">
        <v>600</v>
      </c>
      <c r="H2652">
        <v>2</v>
      </c>
      <c r="I2652">
        <v>4</v>
      </c>
      <c r="J2652">
        <v>1</v>
      </c>
      <c r="K2652">
        <v>0.2</v>
      </c>
      <c r="L2652" s="1" t="s">
        <v>313</v>
      </c>
      <c r="M2652">
        <v>9</v>
      </c>
      <c r="N2652">
        <v>6</v>
      </c>
      <c r="O2652">
        <v>2899.99</v>
      </c>
      <c r="P2652">
        <v>2016</v>
      </c>
      <c r="Q2652" s="1" t="s">
        <v>309</v>
      </c>
      <c r="R2652" s="1" t="s">
        <v>311</v>
      </c>
      <c r="S2652">
        <v>2319.9919999999997</v>
      </c>
      <c r="T2652" t="str">
        <f>_xlfn.CONCAT(bike_store_customer_order[[#This Row],[first_name]]," ",bike_store_customer_order[[#This Row],[last_name]])</f>
        <v>Sharika Colon</v>
      </c>
    </row>
    <row r="2653" spans="1:20" x14ac:dyDescent="0.3">
      <c r="A2653">
        <v>640</v>
      </c>
      <c r="B2653" s="1" t="s">
        <v>588</v>
      </c>
      <c r="C2653" s="1" t="s">
        <v>589</v>
      </c>
      <c r="D2653" s="1" t="s">
        <v>590</v>
      </c>
      <c r="E2653" s="1" t="s">
        <v>48</v>
      </c>
      <c r="F2653" s="1" t="s">
        <v>27</v>
      </c>
      <c r="G2653">
        <v>198</v>
      </c>
      <c r="H2653">
        <v>3</v>
      </c>
      <c r="I2653">
        <v>8</v>
      </c>
      <c r="J2653">
        <v>2</v>
      </c>
      <c r="K2653">
        <v>0.2</v>
      </c>
      <c r="L2653" s="1" t="s">
        <v>312</v>
      </c>
      <c r="M2653">
        <v>9</v>
      </c>
      <c r="N2653">
        <v>6</v>
      </c>
      <c r="O2653">
        <v>1799.99</v>
      </c>
      <c r="P2653">
        <v>2016</v>
      </c>
      <c r="Q2653" s="1" t="s">
        <v>309</v>
      </c>
      <c r="R2653" s="1" t="s">
        <v>311</v>
      </c>
      <c r="S2653">
        <v>2879.9840000000004</v>
      </c>
      <c r="T2653" t="str">
        <f>_xlfn.CONCAT(bike_store_customer_order[[#This Row],[first_name]]," ",bike_store_customer_order[[#This Row],[last_name]])</f>
        <v>Allison Nolan</v>
      </c>
    </row>
    <row r="2654" spans="1:20" x14ac:dyDescent="0.3">
      <c r="A2654">
        <v>678</v>
      </c>
      <c r="B2654" s="1" t="s">
        <v>2216</v>
      </c>
      <c r="C2654" s="1" t="s">
        <v>1043</v>
      </c>
      <c r="D2654" s="1" t="s">
        <v>3493</v>
      </c>
      <c r="E2654" s="1" t="s">
        <v>74</v>
      </c>
      <c r="F2654" s="1" t="s">
        <v>27</v>
      </c>
      <c r="G2654">
        <v>623</v>
      </c>
      <c r="H2654">
        <v>1</v>
      </c>
      <c r="I2654">
        <v>8</v>
      </c>
      <c r="J2654">
        <v>1</v>
      </c>
      <c r="K2654">
        <v>7.0000000000000007E-2</v>
      </c>
      <c r="L2654" s="1" t="s">
        <v>312</v>
      </c>
      <c r="M2654">
        <v>9</v>
      </c>
      <c r="N2654">
        <v>6</v>
      </c>
      <c r="O2654">
        <v>1799.99</v>
      </c>
      <c r="P2654">
        <v>2016</v>
      </c>
      <c r="Q2654" s="1" t="s">
        <v>309</v>
      </c>
      <c r="R2654" s="1" t="s">
        <v>311</v>
      </c>
      <c r="S2654">
        <v>1673.9906999999998</v>
      </c>
      <c r="T2654" t="str">
        <f>_xlfn.CONCAT(bike_store_customer_order[[#This Row],[first_name]]," ",bike_store_customer_order[[#This Row],[last_name]])</f>
        <v>Myron Johns</v>
      </c>
    </row>
    <row r="2655" spans="1:20" x14ac:dyDescent="0.3">
      <c r="A2655">
        <v>711</v>
      </c>
      <c r="B2655" s="1" t="s">
        <v>2137</v>
      </c>
      <c r="C2655" s="1" t="s">
        <v>2138</v>
      </c>
      <c r="D2655" s="1" t="s">
        <v>2139</v>
      </c>
      <c r="E2655" s="1" t="s">
        <v>173</v>
      </c>
      <c r="F2655" s="1" t="s">
        <v>27</v>
      </c>
      <c r="G2655">
        <v>610</v>
      </c>
      <c r="H2655">
        <v>5</v>
      </c>
      <c r="I2655">
        <v>8</v>
      </c>
      <c r="J2655">
        <v>1</v>
      </c>
      <c r="K2655">
        <v>0.1</v>
      </c>
      <c r="L2655" s="1" t="s">
        <v>312</v>
      </c>
      <c r="M2655">
        <v>9</v>
      </c>
      <c r="N2655">
        <v>6</v>
      </c>
      <c r="O2655">
        <v>1799.99</v>
      </c>
      <c r="P2655">
        <v>2016</v>
      </c>
      <c r="Q2655" s="1" t="s">
        <v>309</v>
      </c>
      <c r="R2655" s="1" t="s">
        <v>311</v>
      </c>
      <c r="S2655">
        <v>1619.991</v>
      </c>
      <c r="T2655" t="str">
        <f>_xlfn.CONCAT(bike_store_customer_order[[#This Row],[first_name]]," ",bike_store_customer_order[[#This Row],[last_name]])</f>
        <v>Jovita Bishop</v>
      </c>
    </row>
    <row r="2656" spans="1:20" x14ac:dyDescent="0.3">
      <c r="A2656">
        <v>717</v>
      </c>
      <c r="B2656" s="1" t="s">
        <v>2396</v>
      </c>
      <c r="C2656" s="1" t="s">
        <v>2397</v>
      </c>
      <c r="D2656" s="1" t="s">
        <v>2398</v>
      </c>
      <c r="E2656" s="1" t="s">
        <v>96</v>
      </c>
      <c r="F2656" s="1" t="s">
        <v>27</v>
      </c>
      <c r="G2656">
        <v>413</v>
      </c>
      <c r="H2656">
        <v>1</v>
      </c>
      <c r="I2656">
        <v>8</v>
      </c>
      <c r="J2656">
        <v>2</v>
      </c>
      <c r="K2656">
        <v>0.05</v>
      </c>
      <c r="L2656" s="1" t="s">
        <v>312</v>
      </c>
      <c r="M2656">
        <v>9</v>
      </c>
      <c r="N2656">
        <v>6</v>
      </c>
      <c r="O2656">
        <v>1799.99</v>
      </c>
      <c r="P2656">
        <v>2016</v>
      </c>
      <c r="Q2656" s="1" t="s">
        <v>309</v>
      </c>
      <c r="R2656" s="1" t="s">
        <v>311</v>
      </c>
      <c r="S2656">
        <v>3419.9809999999998</v>
      </c>
      <c r="T2656" t="str">
        <f>_xlfn.CONCAT(bike_store_customer_order[[#This Row],[first_name]]," ",bike_store_customer_order[[#This Row],[last_name]])</f>
        <v>Kristofer Craig</v>
      </c>
    </row>
    <row r="2657" spans="1:20" x14ac:dyDescent="0.3">
      <c r="A2657">
        <v>724</v>
      </c>
      <c r="B2657" s="1" t="s">
        <v>938</v>
      </c>
      <c r="C2657" s="1" t="s">
        <v>939</v>
      </c>
      <c r="D2657" s="1" t="s">
        <v>940</v>
      </c>
      <c r="E2657" s="1" t="s">
        <v>47</v>
      </c>
      <c r="F2657" s="1" t="s">
        <v>27</v>
      </c>
      <c r="G2657">
        <v>522</v>
      </c>
      <c r="H2657">
        <v>1</v>
      </c>
      <c r="I2657">
        <v>4</v>
      </c>
      <c r="J2657">
        <v>2</v>
      </c>
      <c r="K2657">
        <v>7.0000000000000007E-2</v>
      </c>
      <c r="L2657" s="1" t="s">
        <v>313</v>
      </c>
      <c r="M2657">
        <v>9</v>
      </c>
      <c r="N2657">
        <v>6</v>
      </c>
      <c r="O2657">
        <v>2899.99</v>
      </c>
      <c r="P2657">
        <v>2016</v>
      </c>
      <c r="Q2657" s="1" t="s">
        <v>309</v>
      </c>
      <c r="R2657" s="1" t="s">
        <v>311</v>
      </c>
      <c r="S2657">
        <v>5393.9813999999997</v>
      </c>
      <c r="T2657" t="str">
        <f>_xlfn.CONCAT(bike_store_customer_order[[#This Row],[first_name]]," ",bike_store_customer_order[[#This Row],[last_name]])</f>
        <v>Lois Steele</v>
      </c>
    </row>
    <row r="2658" spans="1:20" x14ac:dyDescent="0.3">
      <c r="A2658">
        <v>727</v>
      </c>
      <c r="B2658" s="1" t="s">
        <v>943</v>
      </c>
      <c r="C2658" s="1" t="s">
        <v>944</v>
      </c>
      <c r="D2658" s="1" t="s">
        <v>945</v>
      </c>
      <c r="E2658" s="1" t="s">
        <v>26</v>
      </c>
      <c r="F2658" s="1" t="s">
        <v>27</v>
      </c>
      <c r="G2658">
        <v>195</v>
      </c>
      <c r="H2658">
        <v>4</v>
      </c>
      <c r="I2658">
        <v>4</v>
      </c>
      <c r="J2658">
        <v>2</v>
      </c>
      <c r="K2658">
        <v>0.2</v>
      </c>
      <c r="L2658" s="1" t="s">
        <v>313</v>
      </c>
      <c r="M2658">
        <v>9</v>
      </c>
      <c r="N2658">
        <v>6</v>
      </c>
      <c r="O2658">
        <v>2899.99</v>
      </c>
      <c r="P2658">
        <v>2016</v>
      </c>
      <c r="Q2658" s="1" t="s">
        <v>309</v>
      </c>
      <c r="R2658" s="1" t="s">
        <v>311</v>
      </c>
      <c r="S2658">
        <v>4639.9839999999995</v>
      </c>
      <c r="T2658" t="str">
        <f>_xlfn.CONCAT(bike_store_customer_order[[#This Row],[first_name]]," ",bike_store_customer_order[[#This Row],[last_name]])</f>
        <v>Kasha Sullivan</v>
      </c>
    </row>
    <row r="2659" spans="1:20" x14ac:dyDescent="0.3">
      <c r="A2659">
        <v>728</v>
      </c>
      <c r="B2659" s="1" t="s">
        <v>2140</v>
      </c>
      <c r="C2659" s="1" t="s">
        <v>2141</v>
      </c>
      <c r="D2659" s="1" t="s">
        <v>2142</v>
      </c>
      <c r="E2659" s="1" t="s">
        <v>42</v>
      </c>
      <c r="F2659" s="1" t="s">
        <v>27</v>
      </c>
      <c r="G2659">
        <v>192</v>
      </c>
      <c r="H2659">
        <v>1</v>
      </c>
      <c r="I2659">
        <v>8</v>
      </c>
      <c r="J2659">
        <v>2</v>
      </c>
      <c r="K2659">
        <v>0.1</v>
      </c>
      <c r="L2659" s="1" t="s">
        <v>312</v>
      </c>
      <c r="M2659">
        <v>9</v>
      </c>
      <c r="N2659">
        <v>6</v>
      </c>
      <c r="O2659">
        <v>1799.99</v>
      </c>
      <c r="P2659">
        <v>2016</v>
      </c>
      <c r="Q2659" s="1" t="s">
        <v>309</v>
      </c>
      <c r="R2659" s="1" t="s">
        <v>311</v>
      </c>
      <c r="S2659">
        <v>3239.982</v>
      </c>
      <c r="T2659" t="str">
        <f>_xlfn.CONCAT(bike_store_customer_order[[#This Row],[first_name]]," ",bike_store_customer_order[[#This Row],[last_name]])</f>
        <v>Viva Dawson</v>
      </c>
    </row>
    <row r="2660" spans="1:20" x14ac:dyDescent="0.3">
      <c r="A2660">
        <v>739</v>
      </c>
      <c r="B2660" s="1" t="s">
        <v>3494</v>
      </c>
      <c r="C2660" s="1" t="s">
        <v>640</v>
      </c>
      <c r="D2660" s="1" t="s">
        <v>3495</v>
      </c>
      <c r="E2660" s="1" t="s">
        <v>39</v>
      </c>
      <c r="F2660" s="1" t="s">
        <v>27</v>
      </c>
      <c r="G2660">
        <v>548</v>
      </c>
      <c r="H2660">
        <v>1</v>
      </c>
      <c r="I2660">
        <v>8</v>
      </c>
      <c r="J2660">
        <v>1</v>
      </c>
      <c r="K2660">
        <v>0.1</v>
      </c>
      <c r="L2660" s="1" t="s">
        <v>312</v>
      </c>
      <c r="M2660">
        <v>9</v>
      </c>
      <c r="N2660">
        <v>6</v>
      </c>
      <c r="O2660">
        <v>1799.99</v>
      </c>
      <c r="P2660">
        <v>2016</v>
      </c>
      <c r="Q2660" s="1" t="s">
        <v>309</v>
      </c>
      <c r="R2660" s="1" t="s">
        <v>311</v>
      </c>
      <c r="S2660">
        <v>1619.991</v>
      </c>
      <c r="T2660" t="str">
        <f>_xlfn.CONCAT(bike_store_customer_order[[#This Row],[first_name]]," ",bike_store_customer_order[[#This Row],[last_name]])</f>
        <v>Bobbi Banks</v>
      </c>
    </row>
    <row r="2661" spans="1:20" x14ac:dyDescent="0.3">
      <c r="A2661">
        <v>742</v>
      </c>
      <c r="B2661" s="1" t="s">
        <v>1978</v>
      </c>
      <c r="C2661" s="1" t="s">
        <v>1391</v>
      </c>
      <c r="D2661" s="1" t="s">
        <v>2399</v>
      </c>
      <c r="E2661" s="1" t="s">
        <v>41</v>
      </c>
      <c r="F2661" s="1" t="s">
        <v>27</v>
      </c>
      <c r="G2661">
        <v>229</v>
      </c>
      <c r="H2661">
        <v>3</v>
      </c>
      <c r="I2661">
        <v>8</v>
      </c>
      <c r="J2661">
        <v>1</v>
      </c>
      <c r="K2661">
        <v>0.2</v>
      </c>
      <c r="L2661" s="1" t="s">
        <v>312</v>
      </c>
      <c r="M2661">
        <v>9</v>
      </c>
      <c r="N2661">
        <v>6</v>
      </c>
      <c r="O2661">
        <v>1799.99</v>
      </c>
      <c r="P2661">
        <v>2016</v>
      </c>
      <c r="Q2661" s="1" t="s">
        <v>309</v>
      </c>
      <c r="R2661" s="1" t="s">
        <v>311</v>
      </c>
      <c r="S2661">
        <v>1439.9920000000002</v>
      </c>
      <c r="T2661" t="str">
        <f>_xlfn.CONCAT(bike_store_customer_order[[#This Row],[first_name]]," ",bike_store_customer_order[[#This Row],[last_name]])</f>
        <v>Evelina Manning</v>
      </c>
    </row>
    <row r="2662" spans="1:20" x14ac:dyDescent="0.3">
      <c r="A2662">
        <v>755</v>
      </c>
      <c r="B2662" s="1" t="s">
        <v>1150</v>
      </c>
      <c r="C2662" s="1" t="s">
        <v>1151</v>
      </c>
      <c r="D2662" s="1" t="s">
        <v>1152</v>
      </c>
      <c r="E2662" s="1" t="s">
        <v>88</v>
      </c>
      <c r="F2662" s="1" t="s">
        <v>27</v>
      </c>
      <c r="G2662">
        <v>121</v>
      </c>
      <c r="H2662">
        <v>3</v>
      </c>
      <c r="I2662">
        <v>4</v>
      </c>
      <c r="J2662">
        <v>2</v>
      </c>
      <c r="K2662">
        <v>0.1</v>
      </c>
      <c r="L2662" s="1" t="s">
        <v>313</v>
      </c>
      <c r="M2662">
        <v>9</v>
      </c>
      <c r="N2662">
        <v>6</v>
      </c>
      <c r="O2662">
        <v>2899.99</v>
      </c>
      <c r="P2662">
        <v>2016</v>
      </c>
      <c r="Q2662" s="1" t="s">
        <v>309</v>
      </c>
      <c r="R2662" s="1" t="s">
        <v>311</v>
      </c>
      <c r="S2662">
        <v>5219.982</v>
      </c>
      <c r="T2662" t="str">
        <f>_xlfn.CONCAT(bike_store_customer_order[[#This Row],[first_name]]," ",bike_store_customer_order[[#This Row],[last_name]])</f>
        <v>Tomika Wilder</v>
      </c>
    </row>
    <row r="2663" spans="1:20" x14ac:dyDescent="0.3">
      <c r="A2663">
        <v>758</v>
      </c>
      <c r="B2663" s="1" t="s">
        <v>2400</v>
      </c>
      <c r="C2663" s="1" t="s">
        <v>2401</v>
      </c>
      <c r="D2663" s="1" t="s">
        <v>2402</v>
      </c>
      <c r="E2663" s="1" t="s">
        <v>169</v>
      </c>
      <c r="F2663" s="1" t="s">
        <v>27</v>
      </c>
      <c r="G2663">
        <v>370</v>
      </c>
      <c r="H2663">
        <v>2</v>
      </c>
      <c r="I2663">
        <v>4</v>
      </c>
      <c r="J2663">
        <v>2</v>
      </c>
      <c r="K2663">
        <v>0.1</v>
      </c>
      <c r="L2663" s="1" t="s">
        <v>313</v>
      </c>
      <c r="M2663">
        <v>9</v>
      </c>
      <c r="N2663">
        <v>6</v>
      </c>
      <c r="O2663">
        <v>2899.99</v>
      </c>
      <c r="P2663">
        <v>2016</v>
      </c>
      <c r="Q2663" s="1" t="s">
        <v>309</v>
      </c>
      <c r="R2663" s="1" t="s">
        <v>311</v>
      </c>
      <c r="S2663">
        <v>5219.982</v>
      </c>
      <c r="T2663" t="str">
        <f>_xlfn.CONCAT(bike_store_customer_order[[#This Row],[first_name]]," ",bike_store_customer_order[[#This Row],[last_name]])</f>
        <v>Raymonde Garcia</v>
      </c>
    </row>
    <row r="2664" spans="1:20" x14ac:dyDescent="0.3">
      <c r="A2664">
        <v>760</v>
      </c>
      <c r="B2664" s="1" t="s">
        <v>2403</v>
      </c>
      <c r="C2664" s="1" t="s">
        <v>1556</v>
      </c>
      <c r="D2664" s="1" t="s">
        <v>2404</v>
      </c>
      <c r="E2664" s="1" t="s">
        <v>184</v>
      </c>
      <c r="F2664" s="1" t="s">
        <v>27</v>
      </c>
      <c r="G2664">
        <v>199</v>
      </c>
      <c r="H2664">
        <v>3</v>
      </c>
      <c r="I2664">
        <v>4</v>
      </c>
      <c r="J2664">
        <v>1</v>
      </c>
      <c r="K2664">
        <v>0.2</v>
      </c>
      <c r="L2664" s="1" t="s">
        <v>313</v>
      </c>
      <c r="M2664">
        <v>9</v>
      </c>
      <c r="N2664">
        <v>6</v>
      </c>
      <c r="O2664">
        <v>2899.99</v>
      </c>
      <c r="P2664">
        <v>2016</v>
      </c>
      <c r="Q2664" s="1" t="s">
        <v>309</v>
      </c>
      <c r="R2664" s="1" t="s">
        <v>311</v>
      </c>
      <c r="S2664">
        <v>2319.9919999999997</v>
      </c>
      <c r="T2664" t="str">
        <f>_xlfn.CONCAT(bike_store_customer_order[[#This Row],[first_name]]," ",bike_store_customer_order[[#This Row],[last_name]])</f>
        <v>Marisa Chambers</v>
      </c>
    </row>
    <row r="2665" spans="1:20" x14ac:dyDescent="0.3">
      <c r="A2665">
        <v>773</v>
      </c>
      <c r="B2665" s="1" t="s">
        <v>3496</v>
      </c>
      <c r="C2665" s="1" t="s">
        <v>2098</v>
      </c>
      <c r="D2665" s="1" t="s">
        <v>3497</v>
      </c>
      <c r="E2665" s="1" t="s">
        <v>202</v>
      </c>
      <c r="F2665" s="1" t="s">
        <v>27</v>
      </c>
      <c r="G2665">
        <v>530</v>
      </c>
      <c r="H2665">
        <v>2</v>
      </c>
      <c r="I2665">
        <v>4</v>
      </c>
      <c r="J2665">
        <v>1</v>
      </c>
      <c r="K2665">
        <v>7.0000000000000007E-2</v>
      </c>
      <c r="L2665" s="1" t="s">
        <v>313</v>
      </c>
      <c r="M2665">
        <v>9</v>
      </c>
      <c r="N2665">
        <v>6</v>
      </c>
      <c r="O2665">
        <v>2899.99</v>
      </c>
      <c r="P2665">
        <v>2016</v>
      </c>
      <c r="Q2665" s="1" t="s">
        <v>309</v>
      </c>
      <c r="R2665" s="1" t="s">
        <v>311</v>
      </c>
      <c r="S2665">
        <v>2696.9906999999998</v>
      </c>
      <c r="T2665" t="str">
        <f>_xlfn.CONCAT(bike_store_customer_order[[#This Row],[first_name]]," ",bike_store_customer_order[[#This Row],[last_name]])</f>
        <v>Yolando Wade</v>
      </c>
    </row>
    <row r="2666" spans="1:20" x14ac:dyDescent="0.3">
      <c r="A2666">
        <v>779</v>
      </c>
      <c r="B2666" s="1" t="s">
        <v>3498</v>
      </c>
      <c r="C2666" s="1" t="s">
        <v>3499</v>
      </c>
      <c r="D2666" s="1" t="s">
        <v>3500</v>
      </c>
      <c r="E2666" s="1" t="s">
        <v>259</v>
      </c>
      <c r="F2666" s="1" t="s">
        <v>27</v>
      </c>
      <c r="G2666">
        <v>333</v>
      </c>
      <c r="H2666">
        <v>2</v>
      </c>
      <c r="I2666">
        <v>8</v>
      </c>
      <c r="J2666">
        <v>2</v>
      </c>
      <c r="K2666">
        <v>0.05</v>
      </c>
      <c r="L2666" s="1" t="s">
        <v>312</v>
      </c>
      <c r="M2666">
        <v>9</v>
      </c>
      <c r="N2666">
        <v>6</v>
      </c>
      <c r="O2666">
        <v>1799.99</v>
      </c>
      <c r="P2666">
        <v>2016</v>
      </c>
      <c r="Q2666" s="1" t="s">
        <v>309</v>
      </c>
      <c r="R2666" s="1" t="s">
        <v>311</v>
      </c>
      <c r="S2666">
        <v>3419.9809999999998</v>
      </c>
      <c r="T2666" t="str">
        <f>_xlfn.CONCAT(bike_store_customer_order[[#This Row],[first_name]]," ",bike_store_customer_order[[#This Row],[last_name]])</f>
        <v>Major Merrill</v>
      </c>
    </row>
    <row r="2667" spans="1:20" x14ac:dyDescent="0.3">
      <c r="A2667">
        <v>780</v>
      </c>
      <c r="B2667" s="1" t="s">
        <v>3501</v>
      </c>
      <c r="C2667" s="1" t="s">
        <v>3236</v>
      </c>
      <c r="D2667" s="1" t="s">
        <v>3502</v>
      </c>
      <c r="E2667" s="1" t="s">
        <v>64</v>
      </c>
      <c r="F2667" s="1" t="s">
        <v>27</v>
      </c>
      <c r="G2667">
        <v>288</v>
      </c>
      <c r="H2667">
        <v>1</v>
      </c>
      <c r="I2667">
        <v>4</v>
      </c>
      <c r="J2667">
        <v>1</v>
      </c>
      <c r="K2667">
        <v>0.2</v>
      </c>
      <c r="L2667" s="1" t="s">
        <v>313</v>
      </c>
      <c r="M2667">
        <v>9</v>
      </c>
      <c r="N2667">
        <v>6</v>
      </c>
      <c r="O2667">
        <v>2899.99</v>
      </c>
      <c r="P2667">
        <v>2016</v>
      </c>
      <c r="Q2667" s="1" t="s">
        <v>309</v>
      </c>
      <c r="R2667" s="1" t="s">
        <v>311</v>
      </c>
      <c r="S2667">
        <v>2319.9919999999997</v>
      </c>
      <c r="T2667" t="str">
        <f>_xlfn.CONCAT(bike_store_customer_order[[#This Row],[first_name]]," ",bike_store_customer_order[[#This Row],[last_name]])</f>
        <v>Ouida Gregory</v>
      </c>
    </row>
    <row r="2668" spans="1:20" x14ac:dyDescent="0.3">
      <c r="A2668">
        <v>815</v>
      </c>
      <c r="B2668" s="1" t="s">
        <v>2883</v>
      </c>
      <c r="C2668" s="1" t="s">
        <v>1391</v>
      </c>
      <c r="D2668" s="1" t="s">
        <v>2884</v>
      </c>
      <c r="E2668" s="1" t="s">
        <v>31</v>
      </c>
      <c r="F2668" s="1" t="s">
        <v>27</v>
      </c>
      <c r="G2668">
        <v>208</v>
      </c>
      <c r="H2668">
        <v>2</v>
      </c>
      <c r="I2668">
        <v>4</v>
      </c>
      <c r="J2668">
        <v>2</v>
      </c>
      <c r="K2668">
        <v>7.0000000000000007E-2</v>
      </c>
      <c r="L2668" s="1" t="s">
        <v>313</v>
      </c>
      <c r="M2668">
        <v>9</v>
      </c>
      <c r="N2668">
        <v>6</v>
      </c>
      <c r="O2668">
        <v>2899.99</v>
      </c>
      <c r="P2668">
        <v>2016</v>
      </c>
      <c r="Q2668" s="1" t="s">
        <v>309</v>
      </c>
      <c r="R2668" s="1" t="s">
        <v>311</v>
      </c>
      <c r="S2668">
        <v>5393.9813999999997</v>
      </c>
      <c r="T2668" t="str">
        <f>_xlfn.CONCAT(bike_store_customer_order[[#This Row],[first_name]]," ",bike_store_customer_order[[#This Row],[last_name]])</f>
        <v>Leanna Manning</v>
      </c>
    </row>
    <row r="2669" spans="1:20" x14ac:dyDescent="0.3">
      <c r="A2669">
        <v>819</v>
      </c>
      <c r="B2669" s="1" t="s">
        <v>958</v>
      </c>
      <c r="C2669" s="1" t="s">
        <v>959</v>
      </c>
      <c r="D2669" s="1" t="s">
        <v>960</v>
      </c>
      <c r="E2669" s="1" t="s">
        <v>90</v>
      </c>
      <c r="F2669" s="1" t="s">
        <v>27</v>
      </c>
      <c r="G2669">
        <v>578</v>
      </c>
      <c r="H2669">
        <v>4</v>
      </c>
      <c r="I2669">
        <v>8</v>
      </c>
      <c r="J2669">
        <v>2</v>
      </c>
      <c r="K2669">
        <v>0.2</v>
      </c>
      <c r="L2669" s="1" t="s">
        <v>312</v>
      </c>
      <c r="M2669">
        <v>9</v>
      </c>
      <c r="N2669">
        <v>6</v>
      </c>
      <c r="O2669">
        <v>1799.99</v>
      </c>
      <c r="P2669">
        <v>2016</v>
      </c>
      <c r="Q2669" s="1" t="s">
        <v>309</v>
      </c>
      <c r="R2669" s="1" t="s">
        <v>311</v>
      </c>
      <c r="S2669">
        <v>2879.9840000000004</v>
      </c>
      <c r="T2669" t="str">
        <f>_xlfn.CONCAT(bike_store_customer_order[[#This Row],[first_name]]," ",bike_store_customer_order[[#This Row],[last_name]])</f>
        <v>Yahaira Robertson</v>
      </c>
    </row>
    <row r="2670" spans="1:20" x14ac:dyDescent="0.3">
      <c r="A2670">
        <v>853</v>
      </c>
      <c r="B2670" s="1" t="s">
        <v>2145</v>
      </c>
      <c r="C2670" s="1" t="s">
        <v>554</v>
      </c>
      <c r="D2670" s="1" t="s">
        <v>2146</v>
      </c>
      <c r="E2670" s="1" t="s">
        <v>175</v>
      </c>
      <c r="F2670" s="1" t="s">
        <v>27</v>
      </c>
      <c r="G2670">
        <v>461</v>
      </c>
      <c r="H2670">
        <v>2</v>
      </c>
      <c r="I2670">
        <v>4</v>
      </c>
      <c r="J2670">
        <v>1</v>
      </c>
      <c r="K2670">
        <v>0.2</v>
      </c>
      <c r="L2670" s="1" t="s">
        <v>313</v>
      </c>
      <c r="M2670">
        <v>9</v>
      </c>
      <c r="N2670">
        <v>6</v>
      </c>
      <c r="O2670">
        <v>2899.99</v>
      </c>
      <c r="P2670">
        <v>2016</v>
      </c>
      <c r="Q2670" s="1" t="s">
        <v>309</v>
      </c>
      <c r="R2670" s="1" t="s">
        <v>311</v>
      </c>
      <c r="S2670">
        <v>2319.9919999999997</v>
      </c>
      <c r="T2670" t="str">
        <f>_xlfn.CONCAT(bike_store_customer_order[[#This Row],[first_name]]," ",bike_store_customer_order[[#This Row],[last_name]])</f>
        <v>Brittney Rojas</v>
      </c>
    </row>
    <row r="2671" spans="1:20" x14ac:dyDescent="0.3">
      <c r="A2671">
        <v>853</v>
      </c>
      <c r="B2671" s="1" t="s">
        <v>2145</v>
      </c>
      <c r="C2671" s="1" t="s">
        <v>554</v>
      </c>
      <c r="D2671" s="1" t="s">
        <v>2146</v>
      </c>
      <c r="E2671" s="1" t="s">
        <v>175</v>
      </c>
      <c r="F2671" s="1" t="s">
        <v>27</v>
      </c>
      <c r="G2671">
        <v>461</v>
      </c>
      <c r="H2671">
        <v>3</v>
      </c>
      <c r="I2671">
        <v>8</v>
      </c>
      <c r="J2671">
        <v>2</v>
      </c>
      <c r="K2671">
        <v>0.05</v>
      </c>
      <c r="L2671" s="1" t="s">
        <v>312</v>
      </c>
      <c r="M2671">
        <v>9</v>
      </c>
      <c r="N2671">
        <v>6</v>
      </c>
      <c r="O2671">
        <v>1799.99</v>
      </c>
      <c r="P2671">
        <v>2016</v>
      </c>
      <c r="Q2671" s="1" t="s">
        <v>309</v>
      </c>
      <c r="R2671" s="1" t="s">
        <v>311</v>
      </c>
      <c r="S2671">
        <v>3419.9809999999998</v>
      </c>
      <c r="T2671" t="str">
        <f>_xlfn.CONCAT(bike_store_customer_order[[#This Row],[first_name]]," ",bike_store_customer_order[[#This Row],[last_name]])</f>
        <v>Brittney Rojas</v>
      </c>
    </row>
    <row r="2672" spans="1:20" x14ac:dyDescent="0.3">
      <c r="A2672">
        <v>882</v>
      </c>
      <c r="B2672" s="1" t="s">
        <v>3503</v>
      </c>
      <c r="C2672" s="1" t="s">
        <v>1715</v>
      </c>
      <c r="D2672" s="1" t="s">
        <v>3504</v>
      </c>
      <c r="E2672" s="1" t="s">
        <v>34</v>
      </c>
      <c r="F2672" s="1" t="s">
        <v>27</v>
      </c>
      <c r="G2672">
        <v>440</v>
      </c>
      <c r="H2672">
        <v>2</v>
      </c>
      <c r="I2672">
        <v>4</v>
      </c>
      <c r="J2672">
        <v>2</v>
      </c>
      <c r="K2672">
        <v>7.0000000000000007E-2</v>
      </c>
      <c r="L2672" s="1" t="s">
        <v>313</v>
      </c>
      <c r="M2672">
        <v>9</v>
      </c>
      <c r="N2672">
        <v>6</v>
      </c>
      <c r="O2672">
        <v>2899.99</v>
      </c>
      <c r="P2672">
        <v>2016</v>
      </c>
      <c r="Q2672" s="1" t="s">
        <v>309</v>
      </c>
      <c r="R2672" s="1" t="s">
        <v>311</v>
      </c>
      <c r="S2672">
        <v>5393.9813999999997</v>
      </c>
      <c r="T2672" t="str">
        <f>_xlfn.CONCAT(bike_store_customer_order[[#This Row],[first_name]]," ",bike_store_customer_order[[#This Row],[last_name]])</f>
        <v>Hilda Harvey</v>
      </c>
    </row>
    <row r="2673" spans="1:20" x14ac:dyDescent="0.3">
      <c r="A2673">
        <v>892</v>
      </c>
      <c r="B2673" s="1" t="s">
        <v>3362</v>
      </c>
      <c r="C2673" s="1" t="s">
        <v>3505</v>
      </c>
      <c r="D2673" s="1" t="s">
        <v>3506</v>
      </c>
      <c r="E2673" s="1" t="s">
        <v>47</v>
      </c>
      <c r="F2673" s="1" t="s">
        <v>27</v>
      </c>
      <c r="G2673">
        <v>550</v>
      </c>
      <c r="H2673">
        <v>1</v>
      </c>
      <c r="I2673">
        <v>4</v>
      </c>
      <c r="J2673">
        <v>1</v>
      </c>
      <c r="K2673">
        <v>0.05</v>
      </c>
      <c r="L2673" s="1" t="s">
        <v>313</v>
      </c>
      <c r="M2673">
        <v>9</v>
      </c>
      <c r="N2673">
        <v>6</v>
      </c>
      <c r="O2673">
        <v>2899.99</v>
      </c>
      <c r="P2673">
        <v>2016</v>
      </c>
      <c r="Q2673" s="1" t="s">
        <v>309</v>
      </c>
      <c r="R2673" s="1" t="s">
        <v>311</v>
      </c>
      <c r="S2673">
        <v>2754.9904999999999</v>
      </c>
      <c r="T2673" t="str">
        <f>_xlfn.CONCAT(bike_store_customer_order[[#This Row],[first_name]]," ",bike_store_customer_order[[#This Row],[last_name]])</f>
        <v>Alissa Craft</v>
      </c>
    </row>
    <row r="2674" spans="1:20" x14ac:dyDescent="0.3">
      <c r="A2674">
        <v>917</v>
      </c>
      <c r="B2674" s="1" t="s">
        <v>3507</v>
      </c>
      <c r="C2674" s="1" t="s">
        <v>836</v>
      </c>
      <c r="D2674" s="1" t="s">
        <v>3508</v>
      </c>
      <c r="E2674" s="1" t="s">
        <v>43</v>
      </c>
      <c r="F2674" s="1" t="s">
        <v>27</v>
      </c>
      <c r="G2674">
        <v>414</v>
      </c>
      <c r="H2674">
        <v>1</v>
      </c>
      <c r="I2674">
        <v>4</v>
      </c>
      <c r="J2674">
        <v>2</v>
      </c>
      <c r="K2674">
        <v>0.1</v>
      </c>
      <c r="L2674" s="1" t="s">
        <v>313</v>
      </c>
      <c r="M2674">
        <v>9</v>
      </c>
      <c r="N2674">
        <v>6</v>
      </c>
      <c r="O2674">
        <v>2899.99</v>
      </c>
      <c r="P2674">
        <v>2016</v>
      </c>
      <c r="Q2674" s="1" t="s">
        <v>309</v>
      </c>
      <c r="R2674" s="1" t="s">
        <v>311</v>
      </c>
      <c r="S2674">
        <v>5219.982</v>
      </c>
      <c r="T2674" t="str">
        <f>_xlfn.CONCAT(bike_store_customer_order[[#This Row],[first_name]]," ",bike_store_customer_order[[#This Row],[last_name]])</f>
        <v>Vernia Madden</v>
      </c>
    </row>
    <row r="2675" spans="1:20" x14ac:dyDescent="0.3">
      <c r="A2675">
        <v>965</v>
      </c>
      <c r="B2675" s="1" t="s">
        <v>1165</v>
      </c>
      <c r="C2675" s="1" t="s">
        <v>637</v>
      </c>
      <c r="D2675" s="1" t="s">
        <v>1166</v>
      </c>
      <c r="E2675" s="1" t="s">
        <v>96</v>
      </c>
      <c r="F2675" s="1" t="s">
        <v>27</v>
      </c>
      <c r="G2675">
        <v>53</v>
      </c>
      <c r="H2675">
        <v>1</v>
      </c>
      <c r="I2675">
        <v>8</v>
      </c>
      <c r="J2675">
        <v>2</v>
      </c>
      <c r="K2675">
        <v>0.2</v>
      </c>
      <c r="L2675" s="1" t="s">
        <v>312</v>
      </c>
      <c r="M2675">
        <v>9</v>
      </c>
      <c r="N2675">
        <v>6</v>
      </c>
      <c r="O2675">
        <v>1799.99</v>
      </c>
      <c r="P2675">
        <v>2016</v>
      </c>
      <c r="Q2675" s="1" t="s">
        <v>309</v>
      </c>
      <c r="R2675" s="1" t="s">
        <v>311</v>
      </c>
      <c r="S2675">
        <v>2879.9840000000004</v>
      </c>
      <c r="T2675" t="str">
        <f>_xlfn.CONCAT(bike_store_customer_order[[#This Row],[first_name]]," ",bike_store_customer_order[[#This Row],[last_name]])</f>
        <v>Margit Osborn</v>
      </c>
    </row>
    <row r="2676" spans="1:20" x14ac:dyDescent="0.3">
      <c r="A2676">
        <v>977</v>
      </c>
      <c r="B2676" s="1" t="s">
        <v>720</v>
      </c>
      <c r="C2676" s="1" t="s">
        <v>1169</v>
      </c>
      <c r="D2676" s="1" t="s">
        <v>1170</v>
      </c>
      <c r="E2676" s="1" t="s">
        <v>184</v>
      </c>
      <c r="F2676" s="1" t="s">
        <v>27</v>
      </c>
      <c r="G2676">
        <v>501</v>
      </c>
      <c r="H2676">
        <v>2</v>
      </c>
      <c r="I2676">
        <v>8</v>
      </c>
      <c r="J2676">
        <v>1</v>
      </c>
      <c r="K2676">
        <v>7.0000000000000007E-2</v>
      </c>
      <c r="L2676" s="1" t="s">
        <v>312</v>
      </c>
      <c r="M2676">
        <v>9</v>
      </c>
      <c r="N2676">
        <v>6</v>
      </c>
      <c r="O2676">
        <v>1799.99</v>
      </c>
      <c r="P2676">
        <v>2016</v>
      </c>
      <c r="Q2676" s="1" t="s">
        <v>309</v>
      </c>
      <c r="R2676" s="1" t="s">
        <v>311</v>
      </c>
      <c r="S2676">
        <v>1673.9906999999998</v>
      </c>
      <c r="T2676" t="str">
        <f>_xlfn.CONCAT(bike_store_customer_order[[#This Row],[first_name]]," ",bike_store_customer_order[[#This Row],[last_name]])</f>
        <v>Barton Cox</v>
      </c>
    </row>
    <row r="2677" spans="1:20" x14ac:dyDescent="0.3">
      <c r="A2677">
        <v>986</v>
      </c>
      <c r="B2677" s="1" t="s">
        <v>2420</v>
      </c>
      <c r="C2677" s="1" t="s">
        <v>2421</v>
      </c>
      <c r="D2677" s="1" t="s">
        <v>2422</v>
      </c>
      <c r="E2677" s="1" t="s">
        <v>47</v>
      </c>
      <c r="F2677" s="1" t="s">
        <v>27</v>
      </c>
      <c r="G2677">
        <v>515</v>
      </c>
      <c r="H2677">
        <v>1</v>
      </c>
      <c r="I2677">
        <v>8</v>
      </c>
      <c r="J2677">
        <v>1</v>
      </c>
      <c r="K2677">
        <v>7.0000000000000007E-2</v>
      </c>
      <c r="L2677" s="1" t="s">
        <v>312</v>
      </c>
      <c r="M2677">
        <v>9</v>
      </c>
      <c r="N2677">
        <v>6</v>
      </c>
      <c r="O2677">
        <v>1799.99</v>
      </c>
      <c r="P2677">
        <v>2016</v>
      </c>
      <c r="Q2677" s="1" t="s">
        <v>309</v>
      </c>
      <c r="R2677" s="1" t="s">
        <v>311</v>
      </c>
      <c r="S2677">
        <v>1673.9906999999998</v>
      </c>
      <c r="T2677" t="str">
        <f>_xlfn.CONCAT(bike_store_customer_order[[#This Row],[first_name]]," ",bike_store_customer_order[[#This Row],[last_name]])</f>
        <v>Marcel Lindsay</v>
      </c>
    </row>
    <row r="2678" spans="1:20" x14ac:dyDescent="0.3">
      <c r="A2678">
        <v>990</v>
      </c>
      <c r="B2678" s="1" t="s">
        <v>2155</v>
      </c>
      <c r="C2678" s="1" t="s">
        <v>1188</v>
      </c>
      <c r="D2678" s="1" t="s">
        <v>2156</v>
      </c>
      <c r="E2678" s="1" t="s">
        <v>44</v>
      </c>
      <c r="F2678" s="1" t="s">
        <v>27</v>
      </c>
      <c r="G2678">
        <v>590</v>
      </c>
      <c r="H2678">
        <v>3</v>
      </c>
      <c r="I2678">
        <v>8</v>
      </c>
      <c r="J2678">
        <v>2</v>
      </c>
      <c r="K2678">
        <v>0.05</v>
      </c>
      <c r="L2678" s="1" t="s">
        <v>312</v>
      </c>
      <c r="M2678">
        <v>9</v>
      </c>
      <c r="N2678">
        <v>6</v>
      </c>
      <c r="O2678">
        <v>1799.99</v>
      </c>
      <c r="P2678">
        <v>2016</v>
      </c>
      <c r="Q2678" s="1" t="s">
        <v>309</v>
      </c>
      <c r="R2678" s="1" t="s">
        <v>311</v>
      </c>
      <c r="S2678">
        <v>3419.9809999999998</v>
      </c>
      <c r="T2678" t="str">
        <f>_xlfn.CONCAT(bike_store_customer_order[[#This Row],[first_name]]," ",bike_store_customer_order[[#This Row],[last_name]])</f>
        <v>Casimira Chapman</v>
      </c>
    </row>
    <row r="2679" spans="1:20" x14ac:dyDescent="0.3">
      <c r="A2679">
        <v>997</v>
      </c>
      <c r="B2679" s="1" t="s">
        <v>1187</v>
      </c>
      <c r="C2679" s="1" t="s">
        <v>953</v>
      </c>
      <c r="D2679" s="1" t="s">
        <v>2944</v>
      </c>
      <c r="E2679" s="1" t="s">
        <v>49</v>
      </c>
      <c r="F2679" s="1" t="s">
        <v>27</v>
      </c>
      <c r="G2679">
        <v>452</v>
      </c>
      <c r="H2679">
        <v>4</v>
      </c>
      <c r="I2679">
        <v>8</v>
      </c>
      <c r="J2679">
        <v>1</v>
      </c>
      <c r="K2679">
        <v>0.1</v>
      </c>
      <c r="L2679" s="1" t="s">
        <v>312</v>
      </c>
      <c r="M2679">
        <v>9</v>
      </c>
      <c r="N2679">
        <v>6</v>
      </c>
      <c r="O2679">
        <v>1799.99</v>
      </c>
      <c r="P2679">
        <v>2016</v>
      </c>
      <c r="Q2679" s="1" t="s">
        <v>309</v>
      </c>
      <c r="R2679" s="1" t="s">
        <v>311</v>
      </c>
      <c r="S2679">
        <v>1619.991</v>
      </c>
      <c r="T2679" t="str">
        <f>_xlfn.CONCAT(bike_store_customer_order[[#This Row],[first_name]]," ",bike_store_customer_order[[#This Row],[last_name]])</f>
        <v>Trinidad Mcclain</v>
      </c>
    </row>
    <row r="2680" spans="1:20" x14ac:dyDescent="0.3">
      <c r="A2680">
        <v>1012</v>
      </c>
      <c r="B2680" s="1" t="s">
        <v>1177</v>
      </c>
      <c r="C2680" s="1" t="s">
        <v>1178</v>
      </c>
      <c r="D2680" s="1" t="s">
        <v>1179</v>
      </c>
      <c r="E2680" s="1" t="s">
        <v>60</v>
      </c>
      <c r="F2680" s="1" t="s">
        <v>27</v>
      </c>
      <c r="G2680">
        <v>48</v>
      </c>
      <c r="H2680">
        <v>2</v>
      </c>
      <c r="I2680">
        <v>4</v>
      </c>
      <c r="J2680">
        <v>1</v>
      </c>
      <c r="K2680">
        <v>0.2</v>
      </c>
      <c r="L2680" s="1" t="s">
        <v>313</v>
      </c>
      <c r="M2680">
        <v>9</v>
      </c>
      <c r="N2680">
        <v>6</v>
      </c>
      <c r="O2680">
        <v>2899.99</v>
      </c>
      <c r="P2680">
        <v>2016</v>
      </c>
      <c r="Q2680" s="1" t="s">
        <v>309</v>
      </c>
      <c r="R2680" s="1" t="s">
        <v>311</v>
      </c>
      <c r="S2680">
        <v>2319.9919999999997</v>
      </c>
      <c r="T2680" t="str">
        <f>_xlfn.CONCAT(bike_store_customer_order[[#This Row],[first_name]]," ",bike_store_customer_order[[#This Row],[last_name]])</f>
        <v>Josephine Dale</v>
      </c>
    </row>
    <row r="2681" spans="1:20" x14ac:dyDescent="0.3">
      <c r="A2681">
        <v>1028</v>
      </c>
      <c r="B2681" s="1" t="s">
        <v>1665</v>
      </c>
      <c r="C2681" s="1" t="s">
        <v>1666</v>
      </c>
      <c r="D2681" s="1" t="s">
        <v>1667</v>
      </c>
      <c r="E2681" s="1" t="s">
        <v>91</v>
      </c>
      <c r="F2681" s="1" t="s">
        <v>27</v>
      </c>
      <c r="G2681">
        <v>453</v>
      </c>
      <c r="H2681">
        <v>3</v>
      </c>
      <c r="I2681">
        <v>4</v>
      </c>
      <c r="J2681">
        <v>1</v>
      </c>
      <c r="K2681">
        <v>0.2</v>
      </c>
      <c r="L2681" s="1" t="s">
        <v>313</v>
      </c>
      <c r="M2681">
        <v>9</v>
      </c>
      <c r="N2681">
        <v>6</v>
      </c>
      <c r="O2681">
        <v>2899.99</v>
      </c>
      <c r="P2681">
        <v>2016</v>
      </c>
      <c r="Q2681" s="1" t="s">
        <v>309</v>
      </c>
      <c r="R2681" s="1" t="s">
        <v>311</v>
      </c>
      <c r="S2681">
        <v>2319.9919999999997</v>
      </c>
      <c r="T2681" t="str">
        <f>_xlfn.CONCAT(bike_store_customer_order[[#This Row],[first_name]]," ",bike_store_customer_order[[#This Row],[last_name]])</f>
        <v>Shanna Bonner</v>
      </c>
    </row>
    <row r="2682" spans="1:20" x14ac:dyDescent="0.3">
      <c r="A2682">
        <v>1030</v>
      </c>
      <c r="B2682" s="1" t="s">
        <v>2892</v>
      </c>
      <c r="C2682" s="1" t="s">
        <v>809</v>
      </c>
      <c r="D2682" s="1" t="s">
        <v>2893</v>
      </c>
      <c r="E2682" s="1" t="s">
        <v>109</v>
      </c>
      <c r="F2682" s="1" t="s">
        <v>27</v>
      </c>
      <c r="G2682">
        <v>336</v>
      </c>
      <c r="H2682">
        <v>1</v>
      </c>
      <c r="I2682">
        <v>4</v>
      </c>
      <c r="J2682">
        <v>1</v>
      </c>
      <c r="K2682">
        <v>0.1</v>
      </c>
      <c r="L2682" s="1" t="s">
        <v>313</v>
      </c>
      <c r="M2682">
        <v>9</v>
      </c>
      <c r="N2682">
        <v>6</v>
      </c>
      <c r="O2682">
        <v>2899.99</v>
      </c>
      <c r="P2682">
        <v>2016</v>
      </c>
      <c r="Q2682" s="1" t="s">
        <v>309</v>
      </c>
      <c r="R2682" s="1" t="s">
        <v>311</v>
      </c>
      <c r="S2682">
        <v>2609.991</v>
      </c>
      <c r="T2682" t="str">
        <f>_xlfn.CONCAT(bike_store_customer_order[[#This Row],[first_name]]," ",bike_store_customer_order[[#This Row],[last_name]])</f>
        <v>Saran Moses</v>
      </c>
    </row>
    <row r="2683" spans="1:20" x14ac:dyDescent="0.3">
      <c r="A2683">
        <v>1032</v>
      </c>
      <c r="B2683" s="1" t="s">
        <v>2894</v>
      </c>
      <c r="C2683" s="1" t="s">
        <v>2895</v>
      </c>
      <c r="D2683" s="1" t="s">
        <v>2896</v>
      </c>
      <c r="E2683" s="1" t="s">
        <v>77</v>
      </c>
      <c r="F2683" s="1" t="s">
        <v>27</v>
      </c>
      <c r="G2683">
        <v>603</v>
      </c>
      <c r="H2683">
        <v>2</v>
      </c>
      <c r="I2683">
        <v>4</v>
      </c>
      <c r="J2683">
        <v>1</v>
      </c>
      <c r="K2683">
        <v>0.1</v>
      </c>
      <c r="L2683" s="1" t="s">
        <v>313</v>
      </c>
      <c r="M2683">
        <v>9</v>
      </c>
      <c r="N2683">
        <v>6</v>
      </c>
      <c r="O2683">
        <v>2899.99</v>
      </c>
      <c r="P2683">
        <v>2016</v>
      </c>
      <c r="Q2683" s="1" t="s">
        <v>309</v>
      </c>
      <c r="R2683" s="1" t="s">
        <v>311</v>
      </c>
      <c r="S2683">
        <v>2609.991</v>
      </c>
      <c r="T2683" t="str">
        <f>_xlfn.CONCAT(bike_store_customer_order[[#This Row],[first_name]]," ",bike_store_customer_order[[#This Row],[last_name]])</f>
        <v>Vernon Knowles</v>
      </c>
    </row>
    <row r="2684" spans="1:20" x14ac:dyDescent="0.3">
      <c r="A2684">
        <v>1042</v>
      </c>
      <c r="B2684" s="1" t="s">
        <v>976</v>
      </c>
      <c r="C2684" s="1" t="s">
        <v>977</v>
      </c>
      <c r="D2684" s="1" t="s">
        <v>978</v>
      </c>
      <c r="E2684" s="1" t="s">
        <v>106</v>
      </c>
      <c r="F2684" s="1" t="s">
        <v>27</v>
      </c>
      <c r="G2684">
        <v>358</v>
      </c>
      <c r="H2684">
        <v>3</v>
      </c>
      <c r="I2684">
        <v>8</v>
      </c>
      <c r="J2684">
        <v>2</v>
      </c>
      <c r="K2684">
        <v>0.05</v>
      </c>
      <c r="L2684" s="1" t="s">
        <v>312</v>
      </c>
      <c r="M2684">
        <v>9</v>
      </c>
      <c r="N2684">
        <v>6</v>
      </c>
      <c r="O2684">
        <v>1799.99</v>
      </c>
      <c r="P2684">
        <v>2016</v>
      </c>
      <c r="Q2684" s="1" t="s">
        <v>309</v>
      </c>
      <c r="R2684" s="1" t="s">
        <v>311</v>
      </c>
      <c r="S2684">
        <v>3419.9809999999998</v>
      </c>
      <c r="T2684" t="str">
        <f>_xlfn.CONCAT(bike_store_customer_order[[#This Row],[first_name]]," ",bike_store_customer_order[[#This Row],[last_name]])</f>
        <v>Larissa Hays</v>
      </c>
    </row>
    <row r="2685" spans="1:20" x14ac:dyDescent="0.3">
      <c r="A2685">
        <v>1058</v>
      </c>
      <c r="B2685" s="1" t="s">
        <v>2811</v>
      </c>
      <c r="C2685" s="1" t="s">
        <v>2812</v>
      </c>
      <c r="D2685" s="1" t="s">
        <v>2813</v>
      </c>
      <c r="E2685" s="1" t="s">
        <v>55</v>
      </c>
      <c r="F2685" s="1" t="s">
        <v>27</v>
      </c>
      <c r="G2685">
        <v>564</v>
      </c>
      <c r="H2685">
        <v>1</v>
      </c>
      <c r="I2685">
        <v>4</v>
      </c>
      <c r="J2685">
        <v>1</v>
      </c>
      <c r="K2685">
        <v>0.2</v>
      </c>
      <c r="L2685" s="1" t="s">
        <v>313</v>
      </c>
      <c r="M2685">
        <v>9</v>
      </c>
      <c r="N2685">
        <v>6</v>
      </c>
      <c r="O2685">
        <v>2899.99</v>
      </c>
      <c r="P2685">
        <v>2016</v>
      </c>
      <c r="Q2685" s="1" t="s">
        <v>309</v>
      </c>
      <c r="R2685" s="1" t="s">
        <v>311</v>
      </c>
      <c r="S2685">
        <v>2319.9919999999997</v>
      </c>
      <c r="T2685" t="str">
        <f>_xlfn.CONCAT(bike_store_customer_order[[#This Row],[first_name]]," ",bike_store_customer_order[[#This Row],[last_name]])</f>
        <v>Aisha Woods</v>
      </c>
    </row>
    <row r="2686" spans="1:20" x14ac:dyDescent="0.3">
      <c r="A2686">
        <v>1062</v>
      </c>
      <c r="B2686" s="1" t="s">
        <v>2159</v>
      </c>
      <c r="C2686" s="1" t="s">
        <v>998</v>
      </c>
      <c r="D2686" s="1" t="s">
        <v>2160</v>
      </c>
      <c r="E2686" s="1" t="s">
        <v>98</v>
      </c>
      <c r="F2686" s="1" t="s">
        <v>27</v>
      </c>
      <c r="G2686">
        <v>433</v>
      </c>
      <c r="H2686">
        <v>4</v>
      </c>
      <c r="I2686">
        <v>4</v>
      </c>
      <c r="J2686">
        <v>1</v>
      </c>
      <c r="K2686">
        <v>0.2</v>
      </c>
      <c r="L2686" s="1" t="s">
        <v>313</v>
      </c>
      <c r="M2686">
        <v>9</v>
      </c>
      <c r="N2686">
        <v>6</v>
      </c>
      <c r="O2686">
        <v>2899.99</v>
      </c>
      <c r="P2686">
        <v>2016</v>
      </c>
      <c r="Q2686" s="1" t="s">
        <v>309</v>
      </c>
      <c r="R2686" s="1" t="s">
        <v>311</v>
      </c>
      <c r="S2686">
        <v>2319.9919999999997</v>
      </c>
      <c r="T2686" t="str">
        <f>_xlfn.CONCAT(bike_store_customer_order[[#This Row],[first_name]]," ",bike_store_customer_order[[#This Row],[last_name]])</f>
        <v>Jerri Guthrie</v>
      </c>
    </row>
    <row r="2687" spans="1:20" x14ac:dyDescent="0.3">
      <c r="A2687">
        <v>1069</v>
      </c>
      <c r="B2687" s="1" t="s">
        <v>3509</v>
      </c>
      <c r="C2687" s="1" t="s">
        <v>3510</v>
      </c>
      <c r="D2687" s="1" t="s">
        <v>3511</v>
      </c>
      <c r="E2687" s="1" t="s">
        <v>45</v>
      </c>
      <c r="F2687" s="1" t="s">
        <v>27</v>
      </c>
      <c r="G2687">
        <v>88</v>
      </c>
      <c r="H2687">
        <v>2</v>
      </c>
      <c r="I2687">
        <v>8</v>
      </c>
      <c r="J2687">
        <v>2</v>
      </c>
      <c r="K2687">
        <v>0.1</v>
      </c>
      <c r="L2687" s="1" t="s">
        <v>312</v>
      </c>
      <c r="M2687">
        <v>9</v>
      </c>
      <c r="N2687">
        <v>6</v>
      </c>
      <c r="O2687">
        <v>1799.99</v>
      </c>
      <c r="P2687">
        <v>2016</v>
      </c>
      <c r="Q2687" s="1" t="s">
        <v>309</v>
      </c>
      <c r="R2687" s="1" t="s">
        <v>311</v>
      </c>
      <c r="S2687">
        <v>3239.982</v>
      </c>
      <c r="T2687" t="str">
        <f>_xlfn.CONCAT(bike_store_customer_order[[#This Row],[first_name]]," ",bike_store_customer_order[[#This Row],[last_name]])</f>
        <v>Rodolfo Buck</v>
      </c>
    </row>
    <row r="2688" spans="1:20" x14ac:dyDescent="0.3">
      <c r="A2688">
        <v>1085</v>
      </c>
      <c r="B2688" s="1" t="s">
        <v>2551</v>
      </c>
      <c r="C2688" s="1" t="s">
        <v>1305</v>
      </c>
      <c r="D2688" s="1" t="s">
        <v>3512</v>
      </c>
      <c r="E2688" s="1" t="s">
        <v>104</v>
      </c>
      <c r="F2688" s="1" t="s">
        <v>27</v>
      </c>
      <c r="G2688">
        <v>437</v>
      </c>
      <c r="H2688">
        <v>3</v>
      </c>
      <c r="I2688">
        <v>8</v>
      </c>
      <c r="J2688">
        <v>2</v>
      </c>
      <c r="K2688">
        <v>0.05</v>
      </c>
      <c r="L2688" s="1" t="s">
        <v>312</v>
      </c>
      <c r="M2688">
        <v>9</v>
      </c>
      <c r="N2688">
        <v>6</v>
      </c>
      <c r="O2688">
        <v>1799.99</v>
      </c>
      <c r="P2688">
        <v>2016</v>
      </c>
      <c r="Q2688" s="1" t="s">
        <v>309</v>
      </c>
      <c r="R2688" s="1" t="s">
        <v>311</v>
      </c>
      <c r="S2688">
        <v>3419.9809999999998</v>
      </c>
      <c r="T2688" t="str">
        <f>_xlfn.CONCAT(bike_store_customer_order[[#This Row],[first_name]]," ",bike_store_customer_order[[#This Row],[last_name]])</f>
        <v>Adam Thornton</v>
      </c>
    </row>
    <row r="2689" spans="1:20" x14ac:dyDescent="0.3">
      <c r="A2689">
        <v>1089</v>
      </c>
      <c r="B2689" s="1" t="s">
        <v>900</v>
      </c>
      <c r="C2689" s="1" t="s">
        <v>2814</v>
      </c>
      <c r="D2689" s="1" t="s">
        <v>2815</v>
      </c>
      <c r="E2689" s="1" t="s">
        <v>42</v>
      </c>
      <c r="F2689" s="1" t="s">
        <v>27</v>
      </c>
      <c r="G2689">
        <v>469</v>
      </c>
      <c r="H2689">
        <v>1</v>
      </c>
      <c r="I2689">
        <v>8</v>
      </c>
      <c r="J2689">
        <v>2</v>
      </c>
      <c r="K2689">
        <v>0.1</v>
      </c>
      <c r="L2689" s="1" t="s">
        <v>312</v>
      </c>
      <c r="M2689">
        <v>9</v>
      </c>
      <c r="N2689">
        <v>6</v>
      </c>
      <c r="O2689">
        <v>1799.99</v>
      </c>
      <c r="P2689">
        <v>2016</v>
      </c>
      <c r="Q2689" s="1" t="s">
        <v>309</v>
      </c>
      <c r="R2689" s="1" t="s">
        <v>311</v>
      </c>
      <c r="S2689">
        <v>3239.982</v>
      </c>
      <c r="T2689" t="str">
        <f>_xlfn.CONCAT(bike_store_customer_order[[#This Row],[first_name]]," ",bike_store_customer_order[[#This Row],[last_name]])</f>
        <v>Chere Mcfadden</v>
      </c>
    </row>
    <row r="2690" spans="1:20" x14ac:dyDescent="0.3">
      <c r="A2690">
        <v>1089</v>
      </c>
      <c r="B2690" s="1" t="s">
        <v>900</v>
      </c>
      <c r="C2690" s="1" t="s">
        <v>2814</v>
      </c>
      <c r="D2690" s="1" t="s">
        <v>2815</v>
      </c>
      <c r="E2690" s="1" t="s">
        <v>42</v>
      </c>
      <c r="F2690" s="1" t="s">
        <v>27</v>
      </c>
      <c r="G2690">
        <v>469</v>
      </c>
      <c r="H2690">
        <v>2</v>
      </c>
      <c r="I2690">
        <v>4</v>
      </c>
      <c r="J2690">
        <v>1</v>
      </c>
      <c r="K2690">
        <v>7.0000000000000007E-2</v>
      </c>
      <c r="L2690" s="1" t="s">
        <v>313</v>
      </c>
      <c r="M2690">
        <v>9</v>
      </c>
      <c r="N2690">
        <v>6</v>
      </c>
      <c r="O2690">
        <v>2899.99</v>
      </c>
      <c r="P2690">
        <v>2016</v>
      </c>
      <c r="Q2690" s="1" t="s">
        <v>309</v>
      </c>
      <c r="R2690" s="1" t="s">
        <v>311</v>
      </c>
      <c r="S2690">
        <v>2696.9906999999998</v>
      </c>
      <c r="T2690" t="str">
        <f>_xlfn.CONCAT(bike_store_customer_order[[#This Row],[first_name]]," ",bike_store_customer_order[[#This Row],[last_name]])</f>
        <v>Chere Mcfadden</v>
      </c>
    </row>
    <row r="2691" spans="1:20" x14ac:dyDescent="0.3">
      <c r="A2691">
        <v>1096</v>
      </c>
      <c r="B2691" s="1" t="s">
        <v>979</v>
      </c>
      <c r="C2691" s="1" t="s">
        <v>980</v>
      </c>
      <c r="D2691" s="1" t="s">
        <v>981</v>
      </c>
      <c r="E2691" s="1" t="s">
        <v>60</v>
      </c>
      <c r="F2691" s="1" t="s">
        <v>27</v>
      </c>
      <c r="G2691">
        <v>526</v>
      </c>
      <c r="H2691">
        <v>2</v>
      </c>
      <c r="I2691">
        <v>8</v>
      </c>
      <c r="J2691">
        <v>1</v>
      </c>
      <c r="K2691">
        <v>0.1</v>
      </c>
      <c r="L2691" s="1" t="s">
        <v>312</v>
      </c>
      <c r="M2691">
        <v>9</v>
      </c>
      <c r="N2691">
        <v>6</v>
      </c>
      <c r="O2691">
        <v>1799.99</v>
      </c>
      <c r="P2691">
        <v>2016</v>
      </c>
      <c r="Q2691" s="1" t="s">
        <v>309</v>
      </c>
      <c r="R2691" s="1" t="s">
        <v>311</v>
      </c>
      <c r="S2691">
        <v>1619.991</v>
      </c>
      <c r="T2691" t="str">
        <f>_xlfn.CONCAT(bike_store_customer_order[[#This Row],[first_name]]," ",bike_store_customer_order[[#This Row],[last_name]])</f>
        <v>Tonda Webb</v>
      </c>
    </row>
    <row r="2692" spans="1:20" x14ac:dyDescent="0.3">
      <c r="A2692">
        <v>1121</v>
      </c>
      <c r="B2692" s="1" t="s">
        <v>3513</v>
      </c>
      <c r="C2692" s="1" t="s">
        <v>3514</v>
      </c>
      <c r="D2692" s="1" t="s">
        <v>3515</v>
      </c>
      <c r="E2692" s="1" t="s">
        <v>239</v>
      </c>
      <c r="F2692" s="1" t="s">
        <v>27</v>
      </c>
      <c r="G2692">
        <v>597</v>
      </c>
      <c r="H2692">
        <v>2</v>
      </c>
      <c r="I2692">
        <v>8</v>
      </c>
      <c r="J2692">
        <v>1</v>
      </c>
      <c r="K2692">
        <v>7.0000000000000007E-2</v>
      </c>
      <c r="L2692" s="1" t="s">
        <v>312</v>
      </c>
      <c r="M2692">
        <v>9</v>
      </c>
      <c r="N2692">
        <v>6</v>
      </c>
      <c r="O2692">
        <v>1799.99</v>
      </c>
      <c r="P2692">
        <v>2016</v>
      </c>
      <c r="Q2692" s="1" t="s">
        <v>309</v>
      </c>
      <c r="R2692" s="1" t="s">
        <v>311</v>
      </c>
      <c r="S2692">
        <v>1673.9906999999998</v>
      </c>
      <c r="T2692" t="str">
        <f>_xlfn.CONCAT(bike_store_customer_order[[#This Row],[first_name]]," ",bike_store_customer_order[[#This Row],[last_name]])</f>
        <v>Shasta Combs</v>
      </c>
    </row>
    <row r="2693" spans="1:20" x14ac:dyDescent="0.3">
      <c r="A2693">
        <v>1124</v>
      </c>
      <c r="B2693" s="1" t="s">
        <v>2496</v>
      </c>
      <c r="C2693" s="1" t="s">
        <v>3516</v>
      </c>
      <c r="D2693" s="1" t="s">
        <v>3517</v>
      </c>
      <c r="E2693" s="1" t="s">
        <v>184</v>
      </c>
      <c r="F2693" s="1" t="s">
        <v>27</v>
      </c>
      <c r="G2693">
        <v>144</v>
      </c>
      <c r="H2693">
        <v>1</v>
      </c>
      <c r="I2693">
        <v>8</v>
      </c>
      <c r="J2693">
        <v>2</v>
      </c>
      <c r="K2693">
        <v>0.05</v>
      </c>
      <c r="L2693" s="1" t="s">
        <v>312</v>
      </c>
      <c r="M2693">
        <v>9</v>
      </c>
      <c r="N2693">
        <v>6</v>
      </c>
      <c r="O2693">
        <v>1799.99</v>
      </c>
      <c r="P2693">
        <v>2016</v>
      </c>
      <c r="Q2693" s="1" t="s">
        <v>309</v>
      </c>
      <c r="R2693" s="1" t="s">
        <v>311</v>
      </c>
      <c r="S2693">
        <v>3419.9809999999998</v>
      </c>
      <c r="T2693" t="str">
        <f>_xlfn.CONCAT(bike_store_customer_order[[#This Row],[first_name]]," ",bike_store_customer_order[[#This Row],[last_name]])</f>
        <v>Hubert Reilly</v>
      </c>
    </row>
    <row r="2694" spans="1:20" x14ac:dyDescent="0.3">
      <c r="A2694">
        <v>1127</v>
      </c>
      <c r="B2694" s="1" t="s">
        <v>3518</v>
      </c>
      <c r="C2694" s="1" t="s">
        <v>3519</v>
      </c>
      <c r="D2694" s="1" t="s">
        <v>3520</v>
      </c>
      <c r="E2694" s="1" t="s">
        <v>169</v>
      </c>
      <c r="F2694" s="1" t="s">
        <v>27</v>
      </c>
      <c r="G2694">
        <v>186</v>
      </c>
      <c r="H2694">
        <v>1</v>
      </c>
      <c r="I2694">
        <v>4</v>
      </c>
      <c r="J2694">
        <v>1</v>
      </c>
      <c r="K2694">
        <v>0.1</v>
      </c>
      <c r="L2694" s="1" t="s">
        <v>313</v>
      </c>
      <c r="M2694">
        <v>9</v>
      </c>
      <c r="N2694">
        <v>6</v>
      </c>
      <c r="O2694">
        <v>2899.99</v>
      </c>
      <c r="P2694">
        <v>2016</v>
      </c>
      <c r="Q2694" s="1" t="s">
        <v>309</v>
      </c>
      <c r="R2694" s="1" t="s">
        <v>311</v>
      </c>
      <c r="S2694">
        <v>2609.991</v>
      </c>
      <c r="T2694" t="str">
        <f>_xlfn.CONCAT(bike_store_customer_order[[#This Row],[first_name]]," ",bike_store_customer_order[[#This Row],[last_name]])</f>
        <v>Waldo Hart</v>
      </c>
    </row>
    <row r="2695" spans="1:20" x14ac:dyDescent="0.3">
      <c r="A2695">
        <v>1174</v>
      </c>
      <c r="B2695" s="1" t="s">
        <v>3521</v>
      </c>
      <c r="C2695" s="1" t="s">
        <v>1242</v>
      </c>
      <c r="D2695" s="1" t="s">
        <v>3522</v>
      </c>
      <c r="E2695" s="1" t="s">
        <v>65</v>
      </c>
      <c r="F2695" s="1" t="s">
        <v>27</v>
      </c>
      <c r="G2695">
        <v>85</v>
      </c>
      <c r="H2695">
        <v>1</v>
      </c>
      <c r="I2695">
        <v>4</v>
      </c>
      <c r="J2695">
        <v>2</v>
      </c>
      <c r="K2695">
        <v>0.05</v>
      </c>
      <c r="L2695" s="1" t="s">
        <v>313</v>
      </c>
      <c r="M2695">
        <v>9</v>
      </c>
      <c r="N2695">
        <v>6</v>
      </c>
      <c r="O2695">
        <v>2899.99</v>
      </c>
      <c r="P2695">
        <v>2016</v>
      </c>
      <c r="Q2695" s="1" t="s">
        <v>309</v>
      </c>
      <c r="R2695" s="1" t="s">
        <v>311</v>
      </c>
      <c r="S2695">
        <v>5509.9809999999998</v>
      </c>
      <c r="T2695" t="str">
        <f>_xlfn.CONCAT(bike_store_customer_order[[#This Row],[first_name]]," ",bike_store_customer_order[[#This Row],[last_name]])</f>
        <v>Aaron Knapp</v>
      </c>
    </row>
    <row r="2696" spans="1:20" x14ac:dyDescent="0.3">
      <c r="A2696">
        <v>1189</v>
      </c>
      <c r="B2696" s="1" t="s">
        <v>642</v>
      </c>
      <c r="C2696" s="1" t="s">
        <v>643</v>
      </c>
      <c r="D2696" s="1" t="s">
        <v>644</v>
      </c>
      <c r="E2696" s="1" t="s">
        <v>54</v>
      </c>
      <c r="F2696" s="1" t="s">
        <v>27</v>
      </c>
      <c r="G2696">
        <v>356</v>
      </c>
      <c r="H2696">
        <v>2</v>
      </c>
      <c r="I2696">
        <v>4</v>
      </c>
      <c r="J2696">
        <v>1</v>
      </c>
      <c r="K2696">
        <v>0.05</v>
      </c>
      <c r="L2696" s="1" t="s">
        <v>313</v>
      </c>
      <c r="M2696">
        <v>9</v>
      </c>
      <c r="N2696">
        <v>6</v>
      </c>
      <c r="O2696">
        <v>2899.99</v>
      </c>
      <c r="P2696">
        <v>2016</v>
      </c>
      <c r="Q2696" s="1" t="s">
        <v>309</v>
      </c>
      <c r="R2696" s="1" t="s">
        <v>311</v>
      </c>
      <c r="S2696">
        <v>2754.9904999999999</v>
      </c>
      <c r="T2696" t="str">
        <f>_xlfn.CONCAT(bike_store_customer_order[[#This Row],[first_name]]," ",bike_store_customer_order[[#This Row],[last_name]])</f>
        <v>Sheila Goodman</v>
      </c>
    </row>
    <row r="2697" spans="1:20" x14ac:dyDescent="0.3">
      <c r="A2697">
        <v>1209</v>
      </c>
      <c r="B2697" s="1" t="s">
        <v>1352</v>
      </c>
      <c r="C2697" s="1" t="s">
        <v>1169</v>
      </c>
      <c r="D2697" s="1" t="s">
        <v>1353</v>
      </c>
      <c r="E2697" s="1" t="s">
        <v>145</v>
      </c>
      <c r="F2697" s="1" t="s">
        <v>27</v>
      </c>
      <c r="G2697">
        <v>584</v>
      </c>
      <c r="H2697">
        <v>5</v>
      </c>
      <c r="I2697">
        <v>8</v>
      </c>
      <c r="J2697">
        <v>2</v>
      </c>
      <c r="K2697">
        <v>7.0000000000000007E-2</v>
      </c>
      <c r="L2697" s="1" t="s">
        <v>312</v>
      </c>
      <c r="M2697">
        <v>9</v>
      </c>
      <c r="N2697">
        <v>6</v>
      </c>
      <c r="O2697">
        <v>1799.99</v>
      </c>
      <c r="P2697">
        <v>2016</v>
      </c>
      <c r="Q2697" s="1" t="s">
        <v>309</v>
      </c>
      <c r="R2697" s="1" t="s">
        <v>311</v>
      </c>
      <c r="S2697">
        <v>3347.9813999999997</v>
      </c>
      <c r="T2697" t="str">
        <f>_xlfn.CONCAT(bike_store_customer_order[[#This Row],[first_name]]," ",bike_store_customer_order[[#This Row],[last_name]])</f>
        <v>Deandrea Cox</v>
      </c>
    </row>
    <row r="2698" spans="1:20" x14ac:dyDescent="0.3">
      <c r="A2698">
        <v>1220</v>
      </c>
      <c r="B2698" s="1" t="s">
        <v>994</v>
      </c>
      <c r="C2698" s="1" t="s">
        <v>995</v>
      </c>
      <c r="D2698" s="1" t="s">
        <v>996</v>
      </c>
      <c r="E2698" s="1" t="s">
        <v>77</v>
      </c>
      <c r="F2698" s="1" t="s">
        <v>27</v>
      </c>
      <c r="G2698">
        <v>45</v>
      </c>
      <c r="H2698">
        <v>1</v>
      </c>
      <c r="I2698">
        <v>4</v>
      </c>
      <c r="J2698">
        <v>2</v>
      </c>
      <c r="K2698">
        <v>0.2</v>
      </c>
      <c r="L2698" s="1" t="s">
        <v>313</v>
      </c>
      <c r="M2698">
        <v>9</v>
      </c>
      <c r="N2698">
        <v>6</v>
      </c>
      <c r="O2698">
        <v>2899.99</v>
      </c>
      <c r="P2698">
        <v>2016</v>
      </c>
      <c r="Q2698" s="1" t="s">
        <v>309</v>
      </c>
      <c r="R2698" s="1" t="s">
        <v>311</v>
      </c>
      <c r="S2698">
        <v>4639.9839999999995</v>
      </c>
      <c r="T2698" t="str">
        <f>_xlfn.CONCAT(bike_store_customer_order[[#This Row],[first_name]]," ",bike_store_customer_order[[#This Row],[last_name]])</f>
        <v>Carissa Cross</v>
      </c>
    </row>
    <row r="2699" spans="1:20" x14ac:dyDescent="0.3">
      <c r="A2699">
        <v>1252</v>
      </c>
      <c r="B2699" s="1" t="s">
        <v>1563</v>
      </c>
      <c r="C2699" s="1" t="s">
        <v>1929</v>
      </c>
      <c r="D2699" s="1" t="s">
        <v>3523</v>
      </c>
      <c r="E2699" s="1" t="s">
        <v>96</v>
      </c>
      <c r="F2699" s="1" t="s">
        <v>27</v>
      </c>
      <c r="G2699">
        <v>337</v>
      </c>
      <c r="H2699">
        <v>2</v>
      </c>
      <c r="I2699">
        <v>4</v>
      </c>
      <c r="J2699">
        <v>1</v>
      </c>
      <c r="K2699">
        <v>0.05</v>
      </c>
      <c r="L2699" s="1" t="s">
        <v>313</v>
      </c>
      <c r="M2699">
        <v>9</v>
      </c>
      <c r="N2699">
        <v>6</v>
      </c>
      <c r="O2699">
        <v>2899.99</v>
      </c>
      <c r="P2699">
        <v>2016</v>
      </c>
      <c r="Q2699" s="1" t="s">
        <v>309</v>
      </c>
      <c r="R2699" s="1" t="s">
        <v>311</v>
      </c>
      <c r="S2699">
        <v>2754.9904999999999</v>
      </c>
      <c r="T2699" t="str">
        <f>_xlfn.CONCAT(bike_store_customer_order[[#This Row],[first_name]]," ",bike_store_customer_order[[#This Row],[last_name]])</f>
        <v>Adriene Rollins</v>
      </c>
    </row>
    <row r="2700" spans="1:20" x14ac:dyDescent="0.3">
      <c r="A2700">
        <v>1257</v>
      </c>
      <c r="B2700" s="1" t="s">
        <v>1193</v>
      </c>
      <c r="C2700" s="1" t="s">
        <v>1194</v>
      </c>
      <c r="D2700" s="1" t="s">
        <v>1195</v>
      </c>
      <c r="E2700" s="1" t="s">
        <v>55</v>
      </c>
      <c r="F2700" s="1" t="s">
        <v>27</v>
      </c>
      <c r="G2700">
        <v>231</v>
      </c>
      <c r="H2700">
        <v>1</v>
      </c>
      <c r="I2700">
        <v>8</v>
      </c>
      <c r="J2700">
        <v>2</v>
      </c>
      <c r="K2700">
        <v>7.0000000000000007E-2</v>
      </c>
      <c r="L2700" s="1" t="s">
        <v>312</v>
      </c>
      <c r="M2700">
        <v>9</v>
      </c>
      <c r="N2700">
        <v>6</v>
      </c>
      <c r="O2700">
        <v>1799.99</v>
      </c>
      <c r="P2700">
        <v>2016</v>
      </c>
      <c r="Q2700" s="1" t="s">
        <v>309</v>
      </c>
      <c r="R2700" s="1" t="s">
        <v>311</v>
      </c>
      <c r="S2700">
        <v>3347.9813999999997</v>
      </c>
      <c r="T2700" t="str">
        <f>_xlfn.CONCAT(bike_store_customer_order[[#This Row],[first_name]]," ",bike_store_customer_order[[#This Row],[last_name]])</f>
        <v>Rosamaria Meyer</v>
      </c>
    </row>
    <row r="2701" spans="1:20" x14ac:dyDescent="0.3">
      <c r="A2701">
        <v>1309</v>
      </c>
      <c r="B2701" s="1" t="s">
        <v>3524</v>
      </c>
      <c r="C2701" s="1" t="s">
        <v>2709</v>
      </c>
      <c r="D2701" s="1" t="s">
        <v>3525</v>
      </c>
      <c r="E2701" s="1" t="s">
        <v>59</v>
      </c>
      <c r="F2701" s="1" t="s">
        <v>27</v>
      </c>
      <c r="G2701">
        <v>92</v>
      </c>
      <c r="H2701">
        <v>1</v>
      </c>
      <c r="I2701">
        <v>8</v>
      </c>
      <c r="J2701">
        <v>1</v>
      </c>
      <c r="K2701">
        <v>0.1</v>
      </c>
      <c r="L2701" s="1" t="s">
        <v>312</v>
      </c>
      <c r="M2701">
        <v>9</v>
      </c>
      <c r="N2701">
        <v>6</v>
      </c>
      <c r="O2701">
        <v>1799.99</v>
      </c>
      <c r="P2701">
        <v>2016</v>
      </c>
      <c r="Q2701" s="1" t="s">
        <v>309</v>
      </c>
      <c r="R2701" s="1" t="s">
        <v>311</v>
      </c>
      <c r="S2701">
        <v>1619.991</v>
      </c>
      <c r="T2701" t="str">
        <f>_xlfn.CONCAT(bike_store_customer_order[[#This Row],[first_name]]," ",bike_store_customer_order[[#This Row],[last_name]])</f>
        <v>Kimberli Cline</v>
      </c>
    </row>
    <row r="2702" spans="1:20" x14ac:dyDescent="0.3">
      <c r="A2702">
        <v>1326</v>
      </c>
      <c r="B2702" s="1" t="s">
        <v>1365</v>
      </c>
      <c r="C2702" s="1" t="s">
        <v>1366</v>
      </c>
      <c r="D2702" s="1" t="s">
        <v>1367</v>
      </c>
      <c r="E2702" s="1" t="s">
        <v>160</v>
      </c>
      <c r="F2702" s="1" t="s">
        <v>27</v>
      </c>
      <c r="G2702">
        <v>11</v>
      </c>
      <c r="H2702">
        <v>1</v>
      </c>
      <c r="I2702">
        <v>8</v>
      </c>
      <c r="J2702">
        <v>1</v>
      </c>
      <c r="K2702">
        <v>0.05</v>
      </c>
      <c r="L2702" s="1" t="s">
        <v>312</v>
      </c>
      <c r="M2702">
        <v>9</v>
      </c>
      <c r="N2702">
        <v>6</v>
      </c>
      <c r="O2702">
        <v>1799.99</v>
      </c>
      <c r="P2702">
        <v>2016</v>
      </c>
      <c r="Q2702" s="1" t="s">
        <v>309</v>
      </c>
      <c r="R2702" s="1" t="s">
        <v>311</v>
      </c>
      <c r="S2702">
        <v>1709.9904999999999</v>
      </c>
      <c r="T2702" t="str">
        <f>_xlfn.CONCAT(bike_store_customer_order[[#This Row],[first_name]]," ",bike_store_customer_order[[#This Row],[last_name]])</f>
        <v>Tarra Guerrero</v>
      </c>
    </row>
    <row r="2703" spans="1:20" x14ac:dyDescent="0.3">
      <c r="A2703">
        <v>1334</v>
      </c>
      <c r="B2703" s="1" t="s">
        <v>2433</v>
      </c>
      <c r="C2703" s="1" t="s">
        <v>693</v>
      </c>
      <c r="D2703" s="1" t="s">
        <v>2434</v>
      </c>
      <c r="E2703" s="1" t="s">
        <v>68</v>
      </c>
      <c r="F2703" s="1" t="s">
        <v>27</v>
      </c>
      <c r="G2703">
        <v>533</v>
      </c>
      <c r="H2703">
        <v>1</v>
      </c>
      <c r="I2703">
        <v>4</v>
      </c>
      <c r="J2703">
        <v>1</v>
      </c>
      <c r="K2703">
        <v>0.2</v>
      </c>
      <c r="L2703" s="1" t="s">
        <v>313</v>
      </c>
      <c r="M2703">
        <v>9</v>
      </c>
      <c r="N2703">
        <v>6</v>
      </c>
      <c r="O2703">
        <v>2899.99</v>
      </c>
      <c r="P2703">
        <v>2016</v>
      </c>
      <c r="Q2703" s="1" t="s">
        <v>309</v>
      </c>
      <c r="R2703" s="1" t="s">
        <v>311</v>
      </c>
      <c r="S2703">
        <v>2319.9919999999997</v>
      </c>
      <c r="T2703" t="str">
        <f>_xlfn.CONCAT(bike_store_customer_order[[#This Row],[first_name]]," ",bike_store_customer_order[[#This Row],[last_name]])</f>
        <v>Ashleigh Finch</v>
      </c>
    </row>
    <row r="2704" spans="1:20" x14ac:dyDescent="0.3">
      <c r="A2704">
        <v>1348</v>
      </c>
      <c r="B2704" s="1" t="s">
        <v>2301</v>
      </c>
      <c r="C2704" s="1" t="s">
        <v>1366</v>
      </c>
      <c r="D2704" s="1" t="s">
        <v>2302</v>
      </c>
      <c r="E2704" s="1" t="s">
        <v>64</v>
      </c>
      <c r="F2704" s="1" t="s">
        <v>27</v>
      </c>
      <c r="G2704">
        <v>30</v>
      </c>
      <c r="H2704">
        <v>4</v>
      </c>
      <c r="I2704">
        <v>4</v>
      </c>
      <c r="J2704">
        <v>1</v>
      </c>
      <c r="K2704">
        <v>0.1</v>
      </c>
      <c r="L2704" s="1" t="s">
        <v>313</v>
      </c>
      <c r="M2704">
        <v>9</v>
      </c>
      <c r="N2704">
        <v>6</v>
      </c>
      <c r="O2704">
        <v>2899.99</v>
      </c>
      <c r="P2704">
        <v>2016</v>
      </c>
      <c r="Q2704" s="1" t="s">
        <v>309</v>
      </c>
      <c r="R2704" s="1" t="s">
        <v>311</v>
      </c>
      <c r="S2704">
        <v>2609.991</v>
      </c>
      <c r="T2704" t="str">
        <f>_xlfn.CONCAT(bike_store_customer_order[[#This Row],[first_name]]," ",bike_store_customer_order[[#This Row],[last_name]])</f>
        <v>Yvone Guerrero</v>
      </c>
    </row>
    <row r="2705" spans="1:20" x14ac:dyDescent="0.3">
      <c r="A2705">
        <v>1355</v>
      </c>
      <c r="B2705" s="1" t="s">
        <v>573</v>
      </c>
      <c r="C2705" s="1" t="s">
        <v>776</v>
      </c>
      <c r="D2705" s="1" t="s">
        <v>1196</v>
      </c>
      <c r="E2705" s="1" t="s">
        <v>167</v>
      </c>
      <c r="F2705" s="1" t="s">
        <v>27</v>
      </c>
      <c r="G2705">
        <v>377</v>
      </c>
      <c r="H2705">
        <v>1</v>
      </c>
      <c r="I2705">
        <v>8</v>
      </c>
      <c r="J2705">
        <v>1</v>
      </c>
      <c r="K2705">
        <v>0.05</v>
      </c>
      <c r="L2705" s="1" t="s">
        <v>312</v>
      </c>
      <c r="M2705">
        <v>9</v>
      </c>
      <c r="N2705">
        <v>6</v>
      </c>
      <c r="O2705">
        <v>1799.99</v>
      </c>
      <c r="P2705">
        <v>2016</v>
      </c>
      <c r="Q2705" s="1" t="s">
        <v>309</v>
      </c>
      <c r="R2705" s="1" t="s">
        <v>311</v>
      </c>
      <c r="S2705">
        <v>1709.9904999999999</v>
      </c>
      <c r="T2705" t="str">
        <f>_xlfn.CONCAT(bike_store_customer_order[[#This Row],[first_name]]," ",bike_store_customer_order[[#This Row],[last_name]])</f>
        <v>Thad Gilliam</v>
      </c>
    </row>
    <row r="2706" spans="1:20" x14ac:dyDescent="0.3">
      <c r="A2706">
        <v>1359</v>
      </c>
      <c r="B2706" s="1" t="s">
        <v>2390</v>
      </c>
      <c r="C2706" s="1" t="s">
        <v>2439</v>
      </c>
      <c r="D2706" s="1" t="s">
        <v>2440</v>
      </c>
      <c r="E2706" s="1" t="s">
        <v>167</v>
      </c>
      <c r="F2706" s="1" t="s">
        <v>27</v>
      </c>
      <c r="G2706">
        <v>508</v>
      </c>
      <c r="H2706">
        <v>1</v>
      </c>
      <c r="I2706">
        <v>8</v>
      </c>
      <c r="J2706">
        <v>1</v>
      </c>
      <c r="K2706">
        <v>0.05</v>
      </c>
      <c r="L2706" s="1" t="s">
        <v>312</v>
      </c>
      <c r="M2706">
        <v>9</v>
      </c>
      <c r="N2706">
        <v>6</v>
      </c>
      <c r="O2706">
        <v>1799.99</v>
      </c>
      <c r="P2706">
        <v>2016</v>
      </c>
      <c r="Q2706" s="1" t="s">
        <v>309</v>
      </c>
      <c r="R2706" s="1" t="s">
        <v>311</v>
      </c>
      <c r="S2706">
        <v>1709.9904999999999</v>
      </c>
      <c r="T2706" t="str">
        <f>_xlfn.CONCAT(bike_store_customer_order[[#This Row],[first_name]]," ",bike_store_customer_order[[#This Row],[last_name]])</f>
        <v>Octavia Donaldson</v>
      </c>
    </row>
    <row r="2707" spans="1:20" x14ac:dyDescent="0.3">
      <c r="A2707">
        <v>1362</v>
      </c>
      <c r="B2707" s="1" t="s">
        <v>2954</v>
      </c>
      <c r="C2707" s="1" t="s">
        <v>1175</v>
      </c>
      <c r="D2707" s="1" t="s">
        <v>2955</v>
      </c>
      <c r="E2707" s="1" t="s">
        <v>42</v>
      </c>
      <c r="F2707" s="1" t="s">
        <v>27</v>
      </c>
      <c r="G2707">
        <v>386</v>
      </c>
      <c r="H2707">
        <v>1</v>
      </c>
      <c r="I2707">
        <v>8</v>
      </c>
      <c r="J2707">
        <v>1</v>
      </c>
      <c r="K2707">
        <v>0.2</v>
      </c>
      <c r="L2707" s="1" t="s">
        <v>312</v>
      </c>
      <c r="M2707">
        <v>9</v>
      </c>
      <c r="N2707">
        <v>6</v>
      </c>
      <c r="O2707">
        <v>1799.99</v>
      </c>
      <c r="P2707">
        <v>2016</v>
      </c>
      <c r="Q2707" s="1" t="s">
        <v>309</v>
      </c>
      <c r="R2707" s="1" t="s">
        <v>311</v>
      </c>
      <c r="S2707">
        <v>1439.9920000000002</v>
      </c>
      <c r="T2707" t="str">
        <f>_xlfn.CONCAT(bike_store_customer_order[[#This Row],[first_name]]," ",bike_store_customer_order[[#This Row],[last_name]])</f>
        <v>Christiana Gross</v>
      </c>
    </row>
    <row r="2708" spans="1:20" x14ac:dyDescent="0.3">
      <c r="A2708">
        <v>1380</v>
      </c>
      <c r="B2708" s="1" t="s">
        <v>3213</v>
      </c>
      <c r="C2708" s="1" t="s">
        <v>2296</v>
      </c>
      <c r="D2708" s="1" t="s">
        <v>3526</v>
      </c>
      <c r="E2708" s="1" t="s">
        <v>54</v>
      </c>
      <c r="F2708" s="1" t="s">
        <v>27</v>
      </c>
      <c r="G2708">
        <v>406</v>
      </c>
      <c r="H2708">
        <v>1</v>
      </c>
      <c r="I2708">
        <v>4</v>
      </c>
      <c r="J2708">
        <v>1</v>
      </c>
      <c r="K2708">
        <v>0.2</v>
      </c>
      <c r="L2708" s="1" t="s">
        <v>313</v>
      </c>
      <c r="M2708">
        <v>9</v>
      </c>
      <c r="N2708">
        <v>6</v>
      </c>
      <c r="O2708">
        <v>2899.99</v>
      </c>
      <c r="P2708">
        <v>2016</v>
      </c>
      <c r="Q2708" s="1" t="s">
        <v>309</v>
      </c>
      <c r="R2708" s="1" t="s">
        <v>311</v>
      </c>
      <c r="S2708">
        <v>2319.9919999999997</v>
      </c>
      <c r="T2708" t="str">
        <f>_xlfn.CONCAT(bike_store_customer_order[[#This Row],[first_name]]," ",bike_store_customer_order[[#This Row],[last_name]])</f>
        <v>Eliz Lynch</v>
      </c>
    </row>
    <row r="2709" spans="1:20" x14ac:dyDescent="0.3">
      <c r="A2709">
        <v>1397</v>
      </c>
      <c r="B2709" s="1" t="s">
        <v>1686</v>
      </c>
      <c r="C2709" s="1" t="s">
        <v>1687</v>
      </c>
      <c r="D2709" s="1" t="s">
        <v>1688</v>
      </c>
      <c r="E2709" s="1" t="s">
        <v>55</v>
      </c>
      <c r="F2709" s="1" t="s">
        <v>27</v>
      </c>
      <c r="G2709">
        <v>423</v>
      </c>
      <c r="H2709">
        <v>1</v>
      </c>
      <c r="I2709">
        <v>8</v>
      </c>
      <c r="J2709">
        <v>2</v>
      </c>
      <c r="K2709">
        <v>0.05</v>
      </c>
      <c r="L2709" s="1" t="s">
        <v>312</v>
      </c>
      <c r="M2709">
        <v>9</v>
      </c>
      <c r="N2709">
        <v>6</v>
      </c>
      <c r="O2709">
        <v>1799.99</v>
      </c>
      <c r="P2709">
        <v>2016</v>
      </c>
      <c r="Q2709" s="1" t="s">
        <v>309</v>
      </c>
      <c r="R2709" s="1" t="s">
        <v>311</v>
      </c>
      <c r="S2709">
        <v>3419.9809999999998</v>
      </c>
      <c r="T2709" t="str">
        <f>_xlfn.CONCAT(bike_store_customer_order[[#This Row],[first_name]]," ",bike_store_customer_order[[#This Row],[last_name]])</f>
        <v>Dewayne Herring</v>
      </c>
    </row>
    <row r="2710" spans="1:20" x14ac:dyDescent="0.3">
      <c r="A2710">
        <v>1425</v>
      </c>
      <c r="B2710" s="1" t="s">
        <v>1749</v>
      </c>
      <c r="C2710" s="1" t="s">
        <v>1751</v>
      </c>
      <c r="D2710" s="1" t="s">
        <v>3527</v>
      </c>
      <c r="E2710" s="1" t="s">
        <v>45</v>
      </c>
      <c r="F2710" s="1" t="s">
        <v>27</v>
      </c>
      <c r="G2710">
        <v>297</v>
      </c>
      <c r="H2710">
        <v>1</v>
      </c>
      <c r="I2710">
        <v>4</v>
      </c>
      <c r="J2710">
        <v>2</v>
      </c>
      <c r="K2710">
        <v>0.2</v>
      </c>
      <c r="L2710" s="1" t="s">
        <v>313</v>
      </c>
      <c r="M2710">
        <v>9</v>
      </c>
      <c r="N2710">
        <v>6</v>
      </c>
      <c r="O2710">
        <v>2899.99</v>
      </c>
      <c r="P2710">
        <v>2016</v>
      </c>
      <c r="Q2710" s="1" t="s">
        <v>309</v>
      </c>
      <c r="R2710" s="1" t="s">
        <v>311</v>
      </c>
      <c r="S2710">
        <v>4639.9839999999995</v>
      </c>
      <c r="T2710" t="str">
        <f>_xlfn.CONCAT(bike_store_customer_order[[#This Row],[first_name]]," ",bike_store_customer_order[[#This Row],[last_name]])</f>
        <v>Justina Jenkins</v>
      </c>
    </row>
    <row r="2711" spans="1:20" x14ac:dyDescent="0.3">
      <c r="A2711">
        <v>1183</v>
      </c>
      <c r="B2711" s="1" t="s">
        <v>1029</v>
      </c>
      <c r="C2711" s="1" t="s">
        <v>1030</v>
      </c>
      <c r="D2711" s="1" t="s">
        <v>1031</v>
      </c>
      <c r="E2711" s="1" t="s">
        <v>64</v>
      </c>
      <c r="F2711" s="1" t="s">
        <v>27</v>
      </c>
      <c r="G2711">
        <v>1150</v>
      </c>
      <c r="H2711">
        <v>1</v>
      </c>
      <c r="I2711">
        <v>29</v>
      </c>
      <c r="J2711">
        <v>1</v>
      </c>
      <c r="K2711">
        <v>0.05</v>
      </c>
      <c r="L2711" s="1" t="s">
        <v>339</v>
      </c>
      <c r="M2711">
        <v>9</v>
      </c>
      <c r="N2711">
        <v>6</v>
      </c>
      <c r="O2711">
        <v>999.99</v>
      </c>
      <c r="P2711">
        <v>2017</v>
      </c>
      <c r="Q2711" s="1" t="s">
        <v>309</v>
      </c>
      <c r="R2711" s="1" t="s">
        <v>311</v>
      </c>
      <c r="S2711">
        <v>949.9905</v>
      </c>
      <c r="T2711" t="str">
        <f>_xlfn.CONCAT(bike_store_customer_order[[#This Row],[first_name]]," ",bike_store_customer_order[[#This Row],[last_name]])</f>
        <v>Kim Clark</v>
      </c>
    </row>
    <row r="2712" spans="1:20" x14ac:dyDescent="0.3">
      <c r="A2712">
        <v>268</v>
      </c>
      <c r="B2712" s="1" t="s">
        <v>2553</v>
      </c>
      <c r="C2712" s="1" t="s">
        <v>1518</v>
      </c>
      <c r="D2712" s="1" t="s">
        <v>2554</v>
      </c>
      <c r="E2712" s="1" t="s">
        <v>34</v>
      </c>
      <c r="F2712" s="1" t="s">
        <v>27</v>
      </c>
      <c r="G2712">
        <v>1104</v>
      </c>
      <c r="H2712">
        <v>3</v>
      </c>
      <c r="I2712">
        <v>43</v>
      </c>
      <c r="J2712">
        <v>1</v>
      </c>
      <c r="K2712">
        <v>7.0000000000000007E-2</v>
      </c>
      <c r="L2712" s="1" t="s">
        <v>314</v>
      </c>
      <c r="M2712">
        <v>9</v>
      </c>
      <c r="N2712">
        <v>6</v>
      </c>
      <c r="O2712">
        <v>5299.99</v>
      </c>
      <c r="P2712">
        <v>2017</v>
      </c>
      <c r="Q2712" s="1" t="s">
        <v>309</v>
      </c>
      <c r="R2712" s="1" t="s">
        <v>311</v>
      </c>
      <c r="S2712">
        <v>4928.9906999999994</v>
      </c>
      <c r="T2712" t="str">
        <f>_xlfn.CONCAT(bike_store_customer_order[[#This Row],[first_name]]," ",bike_store_customer_order[[#This Row],[last_name]])</f>
        <v>Trinity Riddle</v>
      </c>
    </row>
    <row r="2713" spans="1:20" x14ac:dyDescent="0.3">
      <c r="A2713">
        <v>1310</v>
      </c>
      <c r="B2713" s="1" t="s">
        <v>3407</v>
      </c>
      <c r="C2713" s="1" t="s">
        <v>2027</v>
      </c>
      <c r="D2713" s="1" t="s">
        <v>3408</v>
      </c>
      <c r="E2713" s="1" t="s">
        <v>157</v>
      </c>
      <c r="F2713" s="1" t="s">
        <v>27</v>
      </c>
      <c r="G2713">
        <v>1471</v>
      </c>
      <c r="H2713">
        <v>2</v>
      </c>
      <c r="I2713">
        <v>136</v>
      </c>
      <c r="J2713">
        <v>1</v>
      </c>
      <c r="K2713">
        <v>7.0000000000000007E-2</v>
      </c>
      <c r="L2713" s="1" t="s">
        <v>437</v>
      </c>
      <c r="M2713">
        <v>9</v>
      </c>
      <c r="N2713">
        <v>6</v>
      </c>
      <c r="O2713">
        <v>1799.99</v>
      </c>
      <c r="P2713">
        <v>2018</v>
      </c>
      <c r="Q2713" s="1" t="s">
        <v>309</v>
      </c>
      <c r="R2713" s="1" t="s">
        <v>311</v>
      </c>
      <c r="S2713">
        <v>1673.9906999999998</v>
      </c>
      <c r="T2713" t="str">
        <f>_xlfn.CONCAT(bike_store_customer_order[[#This Row],[first_name]]," ",bike_store_customer_order[[#This Row],[last_name]])</f>
        <v>Emanuel Mckee</v>
      </c>
    </row>
    <row r="2714" spans="1:20" x14ac:dyDescent="0.3">
      <c r="A2714">
        <v>464</v>
      </c>
      <c r="B2714" s="1" t="s">
        <v>3244</v>
      </c>
      <c r="C2714" s="1" t="s">
        <v>2286</v>
      </c>
      <c r="D2714" s="1" t="s">
        <v>3245</v>
      </c>
      <c r="E2714" s="1" t="s">
        <v>110</v>
      </c>
      <c r="F2714" s="1" t="s">
        <v>27</v>
      </c>
      <c r="G2714">
        <v>1349</v>
      </c>
      <c r="H2714">
        <v>1</v>
      </c>
      <c r="I2714">
        <v>138</v>
      </c>
      <c r="J2714">
        <v>2</v>
      </c>
      <c r="K2714">
        <v>0.05</v>
      </c>
      <c r="L2714" s="1" t="s">
        <v>408</v>
      </c>
      <c r="M2714">
        <v>9</v>
      </c>
      <c r="N2714">
        <v>6</v>
      </c>
      <c r="O2714">
        <v>2249.9899999999998</v>
      </c>
      <c r="P2714">
        <v>2018</v>
      </c>
      <c r="Q2714" s="1" t="s">
        <v>309</v>
      </c>
      <c r="R2714" s="1" t="s">
        <v>311</v>
      </c>
      <c r="S2714">
        <v>4274.9809999999998</v>
      </c>
      <c r="T2714" t="str">
        <f>_xlfn.CONCAT(bike_store_customer_order[[#This Row],[first_name]]," ",bike_store_customer_order[[#This Row],[last_name]])</f>
        <v>Bess Mcbride</v>
      </c>
    </row>
    <row r="2715" spans="1:20" x14ac:dyDescent="0.3">
      <c r="A2715">
        <v>1090</v>
      </c>
      <c r="B2715" s="1" t="s">
        <v>2005</v>
      </c>
      <c r="C2715" s="1" t="s">
        <v>2006</v>
      </c>
      <c r="D2715" s="1" t="s">
        <v>2007</v>
      </c>
      <c r="E2715" s="1" t="s">
        <v>92</v>
      </c>
      <c r="F2715" s="1" t="s">
        <v>27</v>
      </c>
      <c r="G2715">
        <v>1189</v>
      </c>
      <c r="H2715">
        <v>3</v>
      </c>
      <c r="I2715">
        <v>40</v>
      </c>
      <c r="J2715">
        <v>2</v>
      </c>
      <c r="K2715">
        <v>0.1</v>
      </c>
      <c r="L2715" s="1" t="s">
        <v>322</v>
      </c>
      <c r="M2715">
        <v>9</v>
      </c>
      <c r="N2715">
        <v>6</v>
      </c>
      <c r="O2715">
        <v>4999.99</v>
      </c>
      <c r="P2715">
        <v>2017</v>
      </c>
      <c r="Q2715" s="1" t="s">
        <v>309</v>
      </c>
      <c r="R2715" s="1" t="s">
        <v>311</v>
      </c>
      <c r="S2715">
        <v>8999.982</v>
      </c>
      <c r="T2715" t="str">
        <f>_xlfn.CONCAT(bike_store_customer_order[[#This Row],[first_name]]," ",bike_store_customer_order[[#This Row],[last_name]])</f>
        <v>Ira Erickson</v>
      </c>
    </row>
    <row r="2716" spans="1:20" x14ac:dyDescent="0.3">
      <c r="A2716">
        <v>222</v>
      </c>
      <c r="B2716" s="1" t="s">
        <v>3528</v>
      </c>
      <c r="C2716" s="1" t="s">
        <v>592</v>
      </c>
      <c r="D2716" s="1" t="s">
        <v>3529</v>
      </c>
      <c r="E2716" s="1" t="s">
        <v>80</v>
      </c>
      <c r="F2716" s="1" t="s">
        <v>27</v>
      </c>
      <c r="G2716">
        <v>1206</v>
      </c>
      <c r="H2716">
        <v>2</v>
      </c>
      <c r="I2716">
        <v>29</v>
      </c>
      <c r="J2716">
        <v>1</v>
      </c>
      <c r="K2716">
        <v>0.2</v>
      </c>
      <c r="L2716" s="1" t="s">
        <v>339</v>
      </c>
      <c r="M2716">
        <v>9</v>
      </c>
      <c r="N2716">
        <v>6</v>
      </c>
      <c r="O2716">
        <v>999.99</v>
      </c>
      <c r="P2716">
        <v>2017</v>
      </c>
      <c r="Q2716" s="1" t="s">
        <v>309</v>
      </c>
      <c r="R2716" s="1" t="s">
        <v>311</v>
      </c>
      <c r="S2716">
        <v>799.99200000000008</v>
      </c>
      <c r="T2716" t="str">
        <f>_xlfn.CONCAT(bike_store_customer_order[[#This Row],[first_name]]," ",bike_store_customer_order[[#This Row],[last_name]])</f>
        <v>Anya Contreras</v>
      </c>
    </row>
    <row r="2717" spans="1:20" x14ac:dyDescent="0.3">
      <c r="A2717">
        <v>531</v>
      </c>
      <c r="B2717" s="1" t="s">
        <v>3409</v>
      </c>
      <c r="C2717" s="1" t="s">
        <v>3410</v>
      </c>
      <c r="D2717" s="1" t="s">
        <v>3411</v>
      </c>
      <c r="E2717" s="1" t="s">
        <v>43</v>
      </c>
      <c r="F2717" s="1" t="s">
        <v>27</v>
      </c>
      <c r="G2717">
        <v>755</v>
      </c>
      <c r="H2717">
        <v>2</v>
      </c>
      <c r="I2717">
        <v>43</v>
      </c>
      <c r="J2717">
        <v>2</v>
      </c>
      <c r="K2717">
        <v>0.05</v>
      </c>
      <c r="L2717" s="1" t="s">
        <v>314</v>
      </c>
      <c r="M2717">
        <v>9</v>
      </c>
      <c r="N2717">
        <v>6</v>
      </c>
      <c r="O2717">
        <v>5299.99</v>
      </c>
      <c r="P2717">
        <v>2017</v>
      </c>
      <c r="Q2717" s="1" t="s">
        <v>309</v>
      </c>
      <c r="R2717" s="1" t="s">
        <v>311</v>
      </c>
      <c r="S2717">
        <v>10069.981</v>
      </c>
      <c r="T2717" t="str">
        <f>_xlfn.CONCAT(bike_store_customer_order[[#This Row],[first_name]]," ",bike_store_customer_order[[#This Row],[last_name]])</f>
        <v>Kimberely Bowen</v>
      </c>
    </row>
    <row r="2718" spans="1:20" x14ac:dyDescent="0.3">
      <c r="A2718">
        <v>713</v>
      </c>
      <c r="B2718" s="1" t="s">
        <v>1200</v>
      </c>
      <c r="C2718" s="1" t="s">
        <v>1201</v>
      </c>
      <c r="D2718" s="1" t="s">
        <v>1202</v>
      </c>
      <c r="E2718" s="1" t="s">
        <v>92</v>
      </c>
      <c r="F2718" s="1" t="s">
        <v>27</v>
      </c>
      <c r="G2718">
        <v>1308</v>
      </c>
      <c r="H2718">
        <v>5</v>
      </c>
      <c r="I2718">
        <v>32</v>
      </c>
      <c r="J2718">
        <v>1</v>
      </c>
      <c r="K2718">
        <v>7.0000000000000007E-2</v>
      </c>
      <c r="L2718" s="1" t="s">
        <v>348</v>
      </c>
      <c r="M2718">
        <v>9</v>
      </c>
      <c r="N2718">
        <v>6</v>
      </c>
      <c r="O2718">
        <v>469.99</v>
      </c>
      <c r="P2718">
        <v>2017</v>
      </c>
      <c r="Q2718" s="1" t="s">
        <v>309</v>
      </c>
      <c r="R2718" s="1" t="s">
        <v>311</v>
      </c>
      <c r="S2718">
        <v>437.09069999999997</v>
      </c>
      <c r="T2718" t="str">
        <f>_xlfn.CONCAT(bike_store_customer_order[[#This Row],[first_name]]," ",bike_store_customer_order[[#This Row],[last_name]])</f>
        <v>Ilona Spears</v>
      </c>
    </row>
    <row r="2719" spans="1:20" x14ac:dyDescent="0.3">
      <c r="A2719">
        <v>1023</v>
      </c>
      <c r="B2719" s="1" t="s">
        <v>3412</v>
      </c>
      <c r="C2719" s="1" t="s">
        <v>3413</v>
      </c>
      <c r="D2719" s="1" t="s">
        <v>3414</v>
      </c>
      <c r="E2719" s="1" t="s">
        <v>34</v>
      </c>
      <c r="F2719" s="1" t="s">
        <v>27</v>
      </c>
      <c r="G2719">
        <v>1118</v>
      </c>
      <c r="H2719">
        <v>3</v>
      </c>
      <c r="I2719">
        <v>29</v>
      </c>
      <c r="J2719">
        <v>1</v>
      </c>
      <c r="K2719">
        <v>0.05</v>
      </c>
      <c r="L2719" s="1" t="s">
        <v>339</v>
      </c>
      <c r="M2719">
        <v>9</v>
      </c>
      <c r="N2719">
        <v>6</v>
      </c>
      <c r="O2719">
        <v>999.99</v>
      </c>
      <c r="P2719">
        <v>2017</v>
      </c>
      <c r="Q2719" s="1" t="s">
        <v>309</v>
      </c>
      <c r="R2719" s="1" t="s">
        <v>311</v>
      </c>
      <c r="S2719">
        <v>949.9905</v>
      </c>
      <c r="T2719" t="str">
        <f>_xlfn.CONCAT(bike_store_customer_order[[#This Row],[first_name]]," ",bike_store_customer_order[[#This Row],[last_name]])</f>
        <v>Adena Blake</v>
      </c>
    </row>
    <row r="2720" spans="1:20" x14ac:dyDescent="0.3">
      <c r="A2720">
        <v>1023</v>
      </c>
      <c r="B2720" s="1" t="s">
        <v>3412</v>
      </c>
      <c r="C2720" s="1" t="s">
        <v>3413</v>
      </c>
      <c r="D2720" s="1" t="s">
        <v>3414</v>
      </c>
      <c r="E2720" s="1" t="s">
        <v>34</v>
      </c>
      <c r="F2720" s="1" t="s">
        <v>27</v>
      </c>
      <c r="G2720">
        <v>1118</v>
      </c>
      <c r="H2720">
        <v>4</v>
      </c>
      <c r="I2720">
        <v>47</v>
      </c>
      <c r="J2720">
        <v>2</v>
      </c>
      <c r="K2720">
        <v>0.2</v>
      </c>
      <c r="L2720" s="1" t="s">
        <v>406</v>
      </c>
      <c r="M2720">
        <v>9</v>
      </c>
      <c r="N2720">
        <v>6</v>
      </c>
      <c r="O2720">
        <v>5299.99</v>
      </c>
      <c r="P2720">
        <v>2017</v>
      </c>
      <c r="Q2720" s="1" t="s">
        <v>309</v>
      </c>
      <c r="R2720" s="1" t="s">
        <v>311</v>
      </c>
      <c r="S2720">
        <v>8479.9840000000004</v>
      </c>
      <c r="T2720" t="str">
        <f>_xlfn.CONCAT(bike_store_customer_order[[#This Row],[first_name]]," ",bike_store_customer_order[[#This Row],[last_name]])</f>
        <v>Adena Blake</v>
      </c>
    </row>
    <row r="2721" spans="1:20" x14ac:dyDescent="0.3">
      <c r="A2721">
        <v>29</v>
      </c>
      <c r="B2721" s="1" t="s">
        <v>2444</v>
      </c>
      <c r="C2721" s="1" t="s">
        <v>2445</v>
      </c>
      <c r="D2721" s="1" t="s">
        <v>2446</v>
      </c>
      <c r="E2721" s="1" t="s">
        <v>62</v>
      </c>
      <c r="F2721" s="1" t="s">
        <v>27</v>
      </c>
      <c r="G2721">
        <v>665</v>
      </c>
      <c r="H2721">
        <v>2</v>
      </c>
      <c r="I2721">
        <v>42</v>
      </c>
      <c r="J2721">
        <v>2</v>
      </c>
      <c r="K2721">
        <v>0.2</v>
      </c>
      <c r="L2721" s="1" t="s">
        <v>354</v>
      </c>
      <c r="M2721">
        <v>9</v>
      </c>
      <c r="N2721">
        <v>6</v>
      </c>
      <c r="O2721">
        <v>2299.9899999999998</v>
      </c>
      <c r="P2721">
        <v>2017</v>
      </c>
      <c r="Q2721" s="1" t="s">
        <v>309</v>
      </c>
      <c r="R2721" s="1" t="s">
        <v>311</v>
      </c>
      <c r="S2721">
        <v>3679.9839999999999</v>
      </c>
      <c r="T2721" t="str">
        <f>_xlfn.CONCAT(bike_store_customer_order[[#This Row],[first_name]]," ",bike_store_customer_order[[#This Row],[last_name]])</f>
        <v>Syreeta Hendricks</v>
      </c>
    </row>
    <row r="2722" spans="1:20" x14ac:dyDescent="0.3">
      <c r="A2722">
        <v>291</v>
      </c>
      <c r="B2722" s="1" t="s">
        <v>3248</v>
      </c>
      <c r="C2722" s="1" t="s">
        <v>1248</v>
      </c>
      <c r="D2722" s="1" t="s">
        <v>3249</v>
      </c>
      <c r="E2722" s="1" t="s">
        <v>182</v>
      </c>
      <c r="F2722" s="1" t="s">
        <v>27</v>
      </c>
      <c r="G2722">
        <v>675</v>
      </c>
      <c r="H2722">
        <v>4</v>
      </c>
      <c r="I2722">
        <v>32</v>
      </c>
      <c r="J2722">
        <v>1</v>
      </c>
      <c r="K2722">
        <v>0.2</v>
      </c>
      <c r="L2722" s="1" t="s">
        <v>348</v>
      </c>
      <c r="M2722">
        <v>9</v>
      </c>
      <c r="N2722">
        <v>6</v>
      </c>
      <c r="O2722">
        <v>469.99</v>
      </c>
      <c r="P2722">
        <v>2017</v>
      </c>
      <c r="Q2722" s="1" t="s">
        <v>309</v>
      </c>
      <c r="R2722" s="1" t="s">
        <v>311</v>
      </c>
      <c r="S2722">
        <v>375.99200000000002</v>
      </c>
      <c r="T2722" t="str">
        <f>_xlfn.CONCAT(bike_store_customer_order[[#This Row],[first_name]]," ",bike_store_customer_order[[#This Row],[last_name]])</f>
        <v>Boyce Burks</v>
      </c>
    </row>
    <row r="2723" spans="1:20" x14ac:dyDescent="0.3">
      <c r="A2723">
        <v>520</v>
      </c>
      <c r="B2723" s="1" t="s">
        <v>1405</v>
      </c>
      <c r="C2723" s="1" t="s">
        <v>916</v>
      </c>
      <c r="D2723" s="1" t="s">
        <v>3530</v>
      </c>
      <c r="E2723" s="1" t="s">
        <v>41</v>
      </c>
      <c r="F2723" s="1" t="s">
        <v>27</v>
      </c>
      <c r="G2723">
        <v>635</v>
      </c>
      <c r="H2723">
        <v>1</v>
      </c>
      <c r="I2723">
        <v>4</v>
      </c>
      <c r="J2723">
        <v>1</v>
      </c>
      <c r="K2723">
        <v>0.05</v>
      </c>
      <c r="L2723" s="1" t="s">
        <v>313</v>
      </c>
      <c r="M2723">
        <v>9</v>
      </c>
      <c r="N2723">
        <v>6</v>
      </c>
      <c r="O2723">
        <v>2899.99</v>
      </c>
      <c r="P2723">
        <v>2016</v>
      </c>
      <c r="Q2723" s="1" t="s">
        <v>309</v>
      </c>
      <c r="R2723" s="1" t="s">
        <v>311</v>
      </c>
      <c r="S2723">
        <v>2754.9904999999999</v>
      </c>
      <c r="T2723" t="str">
        <f>_xlfn.CONCAT(bike_store_customer_order[[#This Row],[first_name]]," ",bike_store_customer_order[[#This Row],[last_name]])</f>
        <v>Andreas Herman</v>
      </c>
    </row>
    <row r="2724" spans="1:20" x14ac:dyDescent="0.3">
      <c r="A2724">
        <v>479</v>
      </c>
      <c r="B2724" s="1" t="s">
        <v>2956</v>
      </c>
      <c r="C2724" s="1" t="s">
        <v>2957</v>
      </c>
      <c r="D2724" s="1" t="s">
        <v>2958</v>
      </c>
      <c r="E2724" s="1" t="s">
        <v>191</v>
      </c>
      <c r="F2724" s="1" t="s">
        <v>27</v>
      </c>
      <c r="G2724">
        <v>792</v>
      </c>
      <c r="H2724">
        <v>2</v>
      </c>
      <c r="I2724">
        <v>39</v>
      </c>
      <c r="J2724">
        <v>1</v>
      </c>
      <c r="K2724">
        <v>0.2</v>
      </c>
      <c r="L2724" s="1" t="s">
        <v>330</v>
      </c>
      <c r="M2724">
        <v>9</v>
      </c>
      <c r="N2724">
        <v>6</v>
      </c>
      <c r="O2724">
        <v>1499.99</v>
      </c>
      <c r="P2724">
        <v>2017</v>
      </c>
      <c r="Q2724" s="1" t="s">
        <v>309</v>
      </c>
      <c r="R2724" s="1" t="s">
        <v>311</v>
      </c>
      <c r="S2724">
        <v>1199.992</v>
      </c>
      <c r="T2724" t="str">
        <f>_xlfn.CONCAT(bike_store_customer_order[[#This Row],[first_name]]," ",bike_store_customer_order[[#This Row],[last_name]])</f>
        <v>Gertha Mejia</v>
      </c>
    </row>
    <row r="2725" spans="1:20" x14ac:dyDescent="0.3">
      <c r="A2725">
        <v>1424</v>
      </c>
      <c r="B2725" s="1" t="s">
        <v>3531</v>
      </c>
      <c r="C2725" s="1" t="s">
        <v>583</v>
      </c>
      <c r="D2725" s="1" t="s">
        <v>3532</v>
      </c>
      <c r="E2725" s="1" t="s">
        <v>162</v>
      </c>
      <c r="F2725" s="1" t="s">
        <v>27</v>
      </c>
      <c r="G2725">
        <v>1107</v>
      </c>
      <c r="H2725">
        <v>1</v>
      </c>
      <c r="I2725">
        <v>43</v>
      </c>
      <c r="J2725">
        <v>1</v>
      </c>
      <c r="K2725">
        <v>0.2</v>
      </c>
      <c r="L2725" s="1" t="s">
        <v>314</v>
      </c>
      <c r="M2725">
        <v>9</v>
      </c>
      <c r="N2725">
        <v>6</v>
      </c>
      <c r="O2725">
        <v>5299.99</v>
      </c>
      <c r="P2725">
        <v>2017</v>
      </c>
      <c r="Q2725" s="1" t="s">
        <v>309</v>
      </c>
      <c r="R2725" s="1" t="s">
        <v>311</v>
      </c>
      <c r="S2725">
        <v>4239.9920000000002</v>
      </c>
      <c r="T2725" t="str">
        <f>_xlfn.CONCAT(bike_store_customer_order[[#This Row],[first_name]]," ",bike_store_customer_order[[#This Row],[last_name]])</f>
        <v>Lashunda Cole</v>
      </c>
    </row>
    <row r="2726" spans="1:20" x14ac:dyDescent="0.3">
      <c r="A2726">
        <v>243</v>
      </c>
      <c r="B2726" s="1" t="s">
        <v>3253</v>
      </c>
      <c r="C2726" s="1" t="s">
        <v>3254</v>
      </c>
      <c r="D2726" s="1" t="s">
        <v>3255</v>
      </c>
      <c r="E2726" s="1" t="s">
        <v>34</v>
      </c>
      <c r="F2726" s="1" t="s">
        <v>27</v>
      </c>
      <c r="G2726">
        <v>1236</v>
      </c>
      <c r="H2726">
        <v>2</v>
      </c>
      <c r="I2726">
        <v>32</v>
      </c>
      <c r="J2726">
        <v>2</v>
      </c>
      <c r="K2726">
        <v>0.05</v>
      </c>
      <c r="L2726" s="1" t="s">
        <v>348</v>
      </c>
      <c r="M2726">
        <v>9</v>
      </c>
      <c r="N2726">
        <v>6</v>
      </c>
      <c r="O2726">
        <v>469.99</v>
      </c>
      <c r="P2726">
        <v>2017</v>
      </c>
      <c r="Q2726" s="1" t="s">
        <v>309</v>
      </c>
      <c r="R2726" s="1" t="s">
        <v>311</v>
      </c>
      <c r="S2726">
        <v>892.98099999999999</v>
      </c>
      <c r="T2726" t="str">
        <f>_xlfn.CONCAT(bike_store_customer_order[[#This Row],[first_name]]," ",bike_store_customer_order[[#This Row],[last_name]])</f>
        <v>Natosha Rowland</v>
      </c>
    </row>
    <row r="2727" spans="1:20" x14ac:dyDescent="0.3">
      <c r="A2727">
        <v>213</v>
      </c>
      <c r="B2727" s="1" t="s">
        <v>2573</v>
      </c>
      <c r="C2727" s="1" t="s">
        <v>1827</v>
      </c>
      <c r="D2727" s="1" t="s">
        <v>2574</v>
      </c>
      <c r="E2727" s="1" t="s">
        <v>84</v>
      </c>
      <c r="F2727" s="1" t="s">
        <v>27</v>
      </c>
      <c r="G2727">
        <v>1212</v>
      </c>
      <c r="H2727">
        <v>3</v>
      </c>
      <c r="I2727">
        <v>39</v>
      </c>
      <c r="J2727">
        <v>2</v>
      </c>
      <c r="K2727">
        <v>0.05</v>
      </c>
      <c r="L2727" s="1" t="s">
        <v>330</v>
      </c>
      <c r="M2727">
        <v>9</v>
      </c>
      <c r="N2727">
        <v>6</v>
      </c>
      <c r="O2727">
        <v>1499.99</v>
      </c>
      <c r="P2727">
        <v>2017</v>
      </c>
      <c r="Q2727" s="1" t="s">
        <v>309</v>
      </c>
      <c r="R2727" s="1" t="s">
        <v>311</v>
      </c>
      <c r="S2727">
        <v>2849.9809999999998</v>
      </c>
      <c r="T2727" t="str">
        <f>_xlfn.CONCAT(bike_store_customer_order[[#This Row],[first_name]]," ",bike_store_customer_order[[#This Row],[last_name]])</f>
        <v>Elenore Hensley</v>
      </c>
    </row>
    <row r="2728" spans="1:20" x14ac:dyDescent="0.3">
      <c r="A2728">
        <v>41</v>
      </c>
      <c r="B2728" s="1" t="s">
        <v>1383</v>
      </c>
      <c r="C2728" s="1" t="s">
        <v>1384</v>
      </c>
      <c r="D2728" s="1" t="s">
        <v>1385</v>
      </c>
      <c r="E2728" s="1" t="s">
        <v>169</v>
      </c>
      <c r="F2728" s="1" t="s">
        <v>27</v>
      </c>
      <c r="G2728">
        <v>1161</v>
      </c>
      <c r="H2728">
        <v>4</v>
      </c>
      <c r="I2728">
        <v>29</v>
      </c>
      <c r="J2728">
        <v>2</v>
      </c>
      <c r="K2728">
        <v>0.1</v>
      </c>
      <c r="L2728" s="1" t="s">
        <v>339</v>
      </c>
      <c r="M2728">
        <v>9</v>
      </c>
      <c r="N2728">
        <v>6</v>
      </c>
      <c r="O2728">
        <v>999.99</v>
      </c>
      <c r="P2728">
        <v>2017</v>
      </c>
      <c r="Q2728" s="1" t="s">
        <v>309</v>
      </c>
      <c r="R2728" s="1" t="s">
        <v>311</v>
      </c>
      <c r="S2728">
        <v>1799.982</v>
      </c>
      <c r="T2728" t="str">
        <f>_xlfn.CONCAT(bike_store_customer_order[[#This Row],[first_name]]," ",bike_store_customer_order[[#This Row],[last_name]])</f>
        <v>Kathie Freeman</v>
      </c>
    </row>
    <row r="2729" spans="1:20" x14ac:dyDescent="0.3">
      <c r="A2729">
        <v>1432</v>
      </c>
      <c r="B2729" s="1" t="s">
        <v>3533</v>
      </c>
      <c r="C2729" s="1" t="s">
        <v>3116</v>
      </c>
      <c r="D2729" s="1" t="s">
        <v>3534</v>
      </c>
      <c r="E2729" s="1" t="s">
        <v>80</v>
      </c>
      <c r="F2729" s="1" t="s">
        <v>27</v>
      </c>
      <c r="G2729">
        <v>963</v>
      </c>
      <c r="H2729">
        <v>1</v>
      </c>
      <c r="I2729">
        <v>4</v>
      </c>
      <c r="J2729">
        <v>1</v>
      </c>
      <c r="K2729">
        <v>7.0000000000000007E-2</v>
      </c>
      <c r="L2729" s="1" t="s">
        <v>313</v>
      </c>
      <c r="M2729">
        <v>9</v>
      </c>
      <c r="N2729">
        <v>6</v>
      </c>
      <c r="O2729">
        <v>2899.99</v>
      </c>
      <c r="P2729">
        <v>2016</v>
      </c>
      <c r="Q2729" s="1" t="s">
        <v>309</v>
      </c>
      <c r="R2729" s="1" t="s">
        <v>311</v>
      </c>
      <c r="S2729">
        <v>2696.9906999999998</v>
      </c>
      <c r="T2729" t="str">
        <f>_xlfn.CONCAT(bike_store_customer_order[[#This Row],[first_name]]," ",bike_store_customer_order[[#This Row],[last_name]])</f>
        <v>Zona Cameron</v>
      </c>
    </row>
    <row r="2730" spans="1:20" x14ac:dyDescent="0.3">
      <c r="A2730">
        <v>1303</v>
      </c>
      <c r="B2730" s="1" t="s">
        <v>2582</v>
      </c>
      <c r="C2730" s="1" t="s">
        <v>2583</v>
      </c>
      <c r="D2730" s="1" t="s">
        <v>2584</v>
      </c>
      <c r="E2730" s="1" t="s">
        <v>129</v>
      </c>
      <c r="F2730" s="1" t="s">
        <v>27</v>
      </c>
      <c r="G2730">
        <v>1382</v>
      </c>
      <c r="H2730">
        <v>4</v>
      </c>
      <c r="I2730">
        <v>135</v>
      </c>
      <c r="J2730">
        <v>1</v>
      </c>
      <c r="K2730">
        <v>7.0000000000000007E-2</v>
      </c>
      <c r="L2730" s="1" t="s">
        <v>342</v>
      </c>
      <c r="M2730">
        <v>9</v>
      </c>
      <c r="N2730">
        <v>6</v>
      </c>
      <c r="O2730">
        <v>1499.99</v>
      </c>
      <c r="P2730">
        <v>2018</v>
      </c>
      <c r="Q2730" s="1" t="s">
        <v>309</v>
      </c>
      <c r="R2730" s="1" t="s">
        <v>311</v>
      </c>
      <c r="S2730">
        <v>1394.9906999999998</v>
      </c>
      <c r="T2730" t="str">
        <f>_xlfn.CONCAT(bike_store_customer_order[[#This Row],[first_name]]," ",bike_store_customer_order[[#This Row],[last_name]])</f>
        <v>Renay Atkins</v>
      </c>
    </row>
    <row r="2731" spans="1:20" x14ac:dyDescent="0.3">
      <c r="A2731">
        <v>1402</v>
      </c>
      <c r="B2731" s="1" t="s">
        <v>3535</v>
      </c>
      <c r="C2731" s="1" t="s">
        <v>3101</v>
      </c>
      <c r="D2731" s="1" t="s">
        <v>3536</v>
      </c>
      <c r="E2731" s="1" t="s">
        <v>227</v>
      </c>
      <c r="F2731" s="1" t="s">
        <v>27</v>
      </c>
      <c r="G2731">
        <v>857</v>
      </c>
      <c r="H2731">
        <v>1</v>
      </c>
      <c r="I2731">
        <v>29</v>
      </c>
      <c r="J2731">
        <v>1</v>
      </c>
      <c r="K2731">
        <v>0.2</v>
      </c>
      <c r="L2731" s="1" t="s">
        <v>339</v>
      </c>
      <c r="M2731">
        <v>9</v>
      </c>
      <c r="N2731">
        <v>6</v>
      </c>
      <c r="O2731">
        <v>999.99</v>
      </c>
      <c r="P2731">
        <v>2017</v>
      </c>
      <c r="Q2731" s="1" t="s">
        <v>309</v>
      </c>
      <c r="R2731" s="1" t="s">
        <v>311</v>
      </c>
      <c r="S2731">
        <v>799.99200000000008</v>
      </c>
      <c r="T2731" t="str">
        <f>_xlfn.CONCAT(bike_store_customer_order[[#This Row],[first_name]]," ",bike_store_customer_order[[#This Row],[last_name]])</f>
        <v>Sandee Alvarado</v>
      </c>
    </row>
    <row r="2732" spans="1:20" x14ac:dyDescent="0.3">
      <c r="A2732">
        <v>1304</v>
      </c>
      <c r="B2732" s="1" t="s">
        <v>2020</v>
      </c>
      <c r="C2732" s="1" t="s">
        <v>652</v>
      </c>
      <c r="D2732" s="1" t="s">
        <v>2021</v>
      </c>
      <c r="E2732" s="1" t="s">
        <v>131</v>
      </c>
      <c r="F2732" s="1" t="s">
        <v>27</v>
      </c>
      <c r="G2732">
        <v>1025</v>
      </c>
      <c r="H2732">
        <v>3</v>
      </c>
      <c r="I2732">
        <v>39</v>
      </c>
      <c r="J2732">
        <v>1</v>
      </c>
      <c r="K2732">
        <v>0.1</v>
      </c>
      <c r="L2732" s="1" t="s">
        <v>330</v>
      </c>
      <c r="M2732">
        <v>9</v>
      </c>
      <c r="N2732">
        <v>6</v>
      </c>
      <c r="O2732">
        <v>1499.99</v>
      </c>
      <c r="P2732">
        <v>2017</v>
      </c>
      <c r="Q2732" s="1" t="s">
        <v>309</v>
      </c>
      <c r="R2732" s="1" t="s">
        <v>311</v>
      </c>
      <c r="S2732">
        <v>1349.991</v>
      </c>
      <c r="T2732" t="str">
        <f>_xlfn.CONCAT(bike_store_customer_order[[#This Row],[first_name]]," ",bike_store_customer_order[[#This Row],[last_name]])</f>
        <v>Tama Berg</v>
      </c>
    </row>
    <row r="2733" spans="1:20" x14ac:dyDescent="0.3">
      <c r="A2733">
        <v>564</v>
      </c>
      <c r="B2733" s="1" t="s">
        <v>2461</v>
      </c>
      <c r="C2733" s="1" t="s">
        <v>2590</v>
      </c>
      <c r="D2733" s="1" t="s">
        <v>2591</v>
      </c>
      <c r="E2733" s="1" t="s">
        <v>163</v>
      </c>
      <c r="F2733" s="1" t="s">
        <v>27</v>
      </c>
      <c r="G2733">
        <v>767</v>
      </c>
      <c r="H2733">
        <v>2</v>
      </c>
      <c r="I2733">
        <v>29</v>
      </c>
      <c r="J2733">
        <v>1</v>
      </c>
      <c r="K2733">
        <v>7.0000000000000007E-2</v>
      </c>
      <c r="L2733" s="1" t="s">
        <v>339</v>
      </c>
      <c r="M2733">
        <v>9</v>
      </c>
      <c r="N2733">
        <v>6</v>
      </c>
      <c r="O2733">
        <v>999.99</v>
      </c>
      <c r="P2733">
        <v>2017</v>
      </c>
      <c r="Q2733" s="1" t="s">
        <v>309</v>
      </c>
      <c r="R2733" s="1" t="s">
        <v>311</v>
      </c>
      <c r="S2733">
        <v>929.99069999999995</v>
      </c>
      <c r="T2733" t="str">
        <f>_xlfn.CONCAT(bike_store_customer_order[[#This Row],[first_name]]," ",bike_store_customer_order[[#This Row],[last_name]])</f>
        <v>Bettie Pierce</v>
      </c>
    </row>
    <row r="2734" spans="1:20" x14ac:dyDescent="0.3">
      <c r="A2734">
        <v>611</v>
      </c>
      <c r="B2734" s="1" t="s">
        <v>2433</v>
      </c>
      <c r="C2734" s="1" t="s">
        <v>715</v>
      </c>
      <c r="D2734" s="1" t="s">
        <v>3537</v>
      </c>
      <c r="E2734" s="1" t="s">
        <v>167</v>
      </c>
      <c r="F2734" s="1" t="s">
        <v>27</v>
      </c>
      <c r="G2734">
        <v>954</v>
      </c>
      <c r="H2734">
        <v>1</v>
      </c>
      <c r="I2734">
        <v>4</v>
      </c>
      <c r="J2734">
        <v>2</v>
      </c>
      <c r="K2734">
        <v>0.1</v>
      </c>
      <c r="L2734" s="1" t="s">
        <v>313</v>
      </c>
      <c r="M2734">
        <v>9</v>
      </c>
      <c r="N2734">
        <v>6</v>
      </c>
      <c r="O2734">
        <v>2899.99</v>
      </c>
      <c r="P2734">
        <v>2016</v>
      </c>
      <c r="Q2734" s="1" t="s">
        <v>309</v>
      </c>
      <c r="R2734" s="1" t="s">
        <v>311</v>
      </c>
      <c r="S2734">
        <v>5219.982</v>
      </c>
      <c r="T2734" t="str">
        <f>_xlfn.CONCAT(bike_store_customer_order[[#This Row],[first_name]]," ",bike_store_customer_order[[#This Row],[last_name]])</f>
        <v>Ashleigh Frank</v>
      </c>
    </row>
    <row r="2735" spans="1:20" x14ac:dyDescent="0.3">
      <c r="A2735">
        <v>129</v>
      </c>
      <c r="B2735" s="1" t="s">
        <v>681</v>
      </c>
      <c r="C2735" s="1" t="s">
        <v>682</v>
      </c>
      <c r="D2735" s="1" t="s">
        <v>683</v>
      </c>
      <c r="E2735" s="1" t="s">
        <v>94</v>
      </c>
      <c r="F2735" s="1" t="s">
        <v>27</v>
      </c>
      <c r="G2735">
        <v>938</v>
      </c>
      <c r="H2735">
        <v>1</v>
      </c>
      <c r="I2735">
        <v>4</v>
      </c>
      <c r="J2735">
        <v>1</v>
      </c>
      <c r="K2735">
        <v>0.05</v>
      </c>
      <c r="L2735" s="1" t="s">
        <v>313</v>
      </c>
      <c r="M2735">
        <v>9</v>
      </c>
      <c r="N2735">
        <v>6</v>
      </c>
      <c r="O2735">
        <v>2899.99</v>
      </c>
      <c r="P2735">
        <v>2016</v>
      </c>
      <c r="Q2735" s="1" t="s">
        <v>309</v>
      </c>
      <c r="R2735" s="1" t="s">
        <v>311</v>
      </c>
      <c r="S2735">
        <v>2754.9904999999999</v>
      </c>
      <c r="T2735" t="str">
        <f>_xlfn.CONCAT(bike_store_customer_order[[#This Row],[first_name]]," ",bike_store_customer_order[[#This Row],[last_name]])</f>
        <v>Walton Dejesus</v>
      </c>
    </row>
    <row r="2736" spans="1:20" x14ac:dyDescent="0.3">
      <c r="A2736">
        <v>384</v>
      </c>
      <c r="B2736" s="1" t="s">
        <v>3415</v>
      </c>
      <c r="C2736" s="1" t="s">
        <v>2278</v>
      </c>
      <c r="D2736" s="1" t="s">
        <v>3416</v>
      </c>
      <c r="E2736" s="1" t="s">
        <v>191</v>
      </c>
      <c r="F2736" s="1" t="s">
        <v>27</v>
      </c>
      <c r="G2736">
        <v>891</v>
      </c>
      <c r="H2736">
        <v>2</v>
      </c>
      <c r="I2736">
        <v>32</v>
      </c>
      <c r="J2736">
        <v>1</v>
      </c>
      <c r="K2736">
        <v>0.05</v>
      </c>
      <c r="L2736" s="1" t="s">
        <v>348</v>
      </c>
      <c r="M2736">
        <v>9</v>
      </c>
      <c r="N2736">
        <v>6</v>
      </c>
      <c r="O2736">
        <v>469.99</v>
      </c>
      <c r="P2736">
        <v>2017</v>
      </c>
      <c r="Q2736" s="1" t="s">
        <v>309</v>
      </c>
      <c r="R2736" s="1" t="s">
        <v>311</v>
      </c>
      <c r="S2736">
        <v>446.4905</v>
      </c>
      <c r="T2736" t="str">
        <f>_xlfn.CONCAT(bike_store_customer_order[[#This Row],[first_name]]," ",bike_store_customer_order[[#This Row],[last_name]])</f>
        <v>Aimee Merritt</v>
      </c>
    </row>
    <row r="2737" spans="1:20" x14ac:dyDescent="0.3">
      <c r="A2737">
        <v>895</v>
      </c>
      <c r="B2737" s="1" t="s">
        <v>1038</v>
      </c>
      <c r="C2737" s="1" t="s">
        <v>747</v>
      </c>
      <c r="D2737" s="1" t="s">
        <v>1039</v>
      </c>
      <c r="E2737" s="1" t="s">
        <v>96</v>
      </c>
      <c r="F2737" s="1" t="s">
        <v>27</v>
      </c>
      <c r="G2737">
        <v>1034</v>
      </c>
      <c r="H2737">
        <v>2</v>
      </c>
      <c r="I2737">
        <v>8</v>
      </c>
      <c r="J2737">
        <v>2</v>
      </c>
      <c r="K2737">
        <v>0.1</v>
      </c>
      <c r="L2737" s="1" t="s">
        <v>312</v>
      </c>
      <c r="M2737">
        <v>9</v>
      </c>
      <c r="N2737">
        <v>6</v>
      </c>
      <c r="O2737">
        <v>1799.99</v>
      </c>
      <c r="P2737">
        <v>2016</v>
      </c>
      <c r="Q2737" s="1" t="s">
        <v>309</v>
      </c>
      <c r="R2737" s="1" t="s">
        <v>311</v>
      </c>
      <c r="S2737">
        <v>3239.982</v>
      </c>
      <c r="T2737" t="str">
        <f>_xlfn.CONCAT(bike_store_customer_order[[#This Row],[first_name]]," ",bike_store_customer_order[[#This Row],[last_name]])</f>
        <v>Elaina Key</v>
      </c>
    </row>
    <row r="2738" spans="1:20" x14ac:dyDescent="0.3">
      <c r="A2738">
        <v>128</v>
      </c>
      <c r="B2738" s="1" t="s">
        <v>1784</v>
      </c>
      <c r="C2738" s="1" t="s">
        <v>618</v>
      </c>
      <c r="D2738" s="1" t="s">
        <v>1785</v>
      </c>
      <c r="E2738" s="1" t="s">
        <v>143</v>
      </c>
      <c r="F2738" s="1" t="s">
        <v>27</v>
      </c>
      <c r="G2738">
        <v>1284</v>
      </c>
      <c r="H2738">
        <v>2</v>
      </c>
      <c r="I2738">
        <v>8</v>
      </c>
      <c r="J2738">
        <v>1</v>
      </c>
      <c r="K2738">
        <v>0.05</v>
      </c>
      <c r="L2738" s="1" t="s">
        <v>312</v>
      </c>
      <c r="M2738">
        <v>9</v>
      </c>
      <c r="N2738">
        <v>6</v>
      </c>
      <c r="O2738">
        <v>1799.99</v>
      </c>
      <c r="P2738">
        <v>2016</v>
      </c>
      <c r="Q2738" s="1" t="s">
        <v>309</v>
      </c>
      <c r="R2738" s="1" t="s">
        <v>311</v>
      </c>
      <c r="S2738">
        <v>1709.9904999999999</v>
      </c>
      <c r="T2738" t="str">
        <f>_xlfn.CONCAT(bike_store_customer_order[[#This Row],[first_name]]," ",bike_store_customer_order[[#This Row],[last_name]])</f>
        <v>Terrance Lynn</v>
      </c>
    </row>
    <row r="2739" spans="1:20" x14ac:dyDescent="0.3">
      <c r="A2739">
        <v>128</v>
      </c>
      <c r="B2739" s="1" t="s">
        <v>1784</v>
      </c>
      <c r="C2739" s="1" t="s">
        <v>618</v>
      </c>
      <c r="D2739" s="1" t="s">
        <v>1785</v>
      </c>
      <c r="E2739" s="1" t="s">
        <v>143</v>
      </c>
      <c r="F2739" s="1" t="s">
        <v>27</v>
      </c>
      <c r="G2739">
        <v>1284</v>
      </c>
      <c r="H2739">
        <v>3</v>
      </c>
      <c r="I2739">
        <v>4</v>
      </c>
      <c r="J2739">
        <v>2</v>
      </c>
      <c r="K2739">
        <v>0.05</v>
      </c>
      <c r="L2739" s="1" t="s">
        <v>313</v>
      </c>
      <c r="M2739">
        <v>9</v>
      </c>
      <c r="N2739">
        <v>6</v>
      </c>
      <c r="O2739">
        <v>2899.99</v>
      </c>
      <c r="P2739">
        <v>2016</v>
      </c>
      <c r="Q2739" s="1" t="s">
        <v>309</v>
      </c>
      <c r="R2739" s="1" t="s">
        <v>311</v>
      </c>
      <c r="S2739">
        <v>5509.9809999999998</v>
      </c>
      <c r="T2739" t="str">
        <f>_xlfn.CONCAT(bike_store_customer_order[[#This Row],[first_name]]," ",bike_store_customer_order[[#This Row],[last_name]])</f>
        <v>Terrance Lynn</v>
      </c>
    </row>
    <row r="2740" spans="1:20" x14ac:dyDescent="0.3">
      <c r="A2740">
        <v>440</v>
      </c>
      <c r="B2740" s="1" t="s">
        <v>3034</v>
      </c>
      <c r="C2740" s="1" t="s">
        <v>1770</v>
      </c>
      <c r="D2740" s="1" t="s">
        <v>3397</v>
      </c>
      <c r="E2740" s="1" t="s">
        <v>34</v>
      </c>
      <c r="F2740" s="1" t="s">
        <v>27</v>
      </c>
      <c r="G2740">
        <v>1357</v>
      </c>
      <c r="H2740">
        <v>3</v>
      </c>
      <c r="I2740">
        <v>130</v>
      </c>
      <c r="J2740">
        <v>1</v>
      </c>
      <c r="K2740">
        <v>0.2</v>
      </c>
      <c r="L2740" s="1" t="s">
        <v>411</v>
      </c>
      <c r="M2740">
        <v>9</v>
      </c>
      <c r="N2740">
        <v>6</v>
      </c>
      <c r="O2740">
        <v>919.99</v>
      </c>
      <c r="P2740">
        <v>2018</v>
      </c>
      <c r="Q2740" s="1" t="s">
        <v>309</v>
      </c>
      <c r="R2740" s="1" t="s">
        <v>311</v>
      </c>
      <c r="S2740">
        <v>735.99200000000008</v>
      </c>
      <c r="T2740" t="str">
        <f>_xlfn.CONCAT(bike_store_customer_order[[#This Row],[first_name]]," ",bike_store_customer_order[[#This Row],[last_name]])</f>
        <v>Yevette Todd</v>
      </c>
    </row>
    <row r="2741" spans="1:20" x14ac:dyDescent="0.3">
      <c r="A2741">
        <v>666</v>
      </c>
      <c r="B2741" s="1" t="s">
        <v>3538</v>
      </c>
      <c r="C2741" s="1" t="s">
        <v>3539</v>
      </c>
      <c r="D2741" s="1" t="s">
        <v>3540</v>
      </c>
      <c r="E2741" s="1" t="s">
        <v>95</v>
      </c>
      <c r="F2741" s="1" t="s">
        <v>27</v>
      </c>
      <c r="G2741">
        <v>827</v>
      </c>
      <c r="H2741">
        <v>1</v>
      </c>
      <c r="I2741">
        <v>43</v>
      </c>
      <c r="J2741">
        <v>1</v>
      </c>
      <c r="K2741">
        <v>0.05</v>
      </c>
      <c r="L2741" s="1" t="s">
        <v>314</v>
      </c>
      <c r="M2741">
        <v>9</v>
      </c>
      <c r="N2741">
        <v>6</v>
      </c>
      <c r="O2741">
        <v>5299.99</v>
      </c>
      <c r="P2741">
        <v>2017</v>
      </c>
      <c r="Q2741" s="1" t="s">
        <v>309</v>
      </c>
      <c r="R2741" s="1" t="s">
        <v>311</v>
      </c>
      <c r="S2741">
        <v>5034.9904999999999</v>
      </c>
      <c r="T2741" t="str">
        <f>_xlfn.CONCAT(bike_store_customer_order[[#This Row],[first_name]]," ",bike_store_customer_order[[#This Row],[last_name]])</f>
        <v>Brittni Green</v>
      </c>
    </row>
    <row r="2742" spans="1:20" x14ac:dyDescent="0.3">
      <c r="A2742">
        <v>417</v>
      </c>
      <c r="B2742" s="1" t="s">
        <v>3541</v>
      </c>
      <c r="C2742" s="1" t="s">
        <v>3542</v>
      </c>
      <c r="D2742" s="1" t="s">
        <v>3543</v>
      </c>
      <c r="E2742" s="1" t="s">
        <v>77</v>
      </c>
      <c r="F2742" s="1" t="s">
        <v>27</v>
      </c>
      <c r="G2742">
        <v>703</v>
      </c>
      <c r="H2742">
        <v>4</v>
      </c>
      <c r="I2742">
        <v>4</v>
      </c>
      <c r="J2742">
        <v>2</v>
      </c>
      <c r="K2742">
        <v>0.2</v>
      </c>
      <c r="L2742" s="1" t="s">
        <v>313</v>
      </c>
      <c r="M2742">
        <v>9</v>
      </c>
      <c r="N2742">
        <v>6</v>
      </c>
      <c r="O2742">
        <v>2899.99</v>
      </c>
      <c r="P2742">
        <v>2016</v>
      </c>
      <c r="Q2742" s="1" t="s">
        <v>309</v>
      </c>
      <c r="R2742" s="1" t="s">
        <v>311</v>
      </c>
      <c r="S2742">
        <v>4639.9839999999995</v>
      </c>
      <c r="T2742" t="str">
        <f>_xlfn.CONCAT(bike_store_customer_order[[#This Row],[first_name]]," ",bike_store_customer_order[[#This Row],[last_name]])</f>
        <v>Zoraida Patton</v>
      </c>
    </row>
    <row r="2743" spans="1:20" x14ac:dyDescent="0.3">
      <c r="A2743">
        <v>544</v>
      </c>
      <c r="B2743" s="1" t="s">
        <v>3266</v>
      </c>
      <c r="C2743" s="1" t="s">
        <v>3267</v>
      </c>
      <c r="D2743" s="1" t="s">
        <v>3268</v>
      </c>
      <c r="E2743" s="1" t="s">
        <v>171</v>
      </c>
      <c r="F2743" s="1" t="s">
        <v>27</v>
      </c>
      <c r="G2743">
        <v>1224</v>
      </c>
      <c r="H2743">
        <v>4</v>
      </c>
      <c r="I2743">
        <v>32</v>
      </c>
      <c r="J2743">
        <v>1</v>
      </c>
      <c r="K2743">
        <v>0.2</v>
      </c>
      <c r="L2743" s="1" t="s">
        <v>348</v>
      </c>
      <c r="M2743">
        <v>9</v>
      </c>
      <c r="N2743">
        <v>6</v>
      </c>
      <c r="O2743">
        <v>469.99</v>
      </c>
      <c r="P2743">
        <v>2017</v>
      </c>
      <c r="Q2743" s="1" t="s">
        <v>309</v>
      </c>
      <c r="R2743" s="1" t="s">
        <v>311</v>
      </c>
      <c r="S2743">
        <v>375.99200000000002</v>
      </c>
      <c r="T2743" t="str">
        <f>_xlfn.CONCAT(bike_store_customer_order[[#This Row],[first_name]]," ",bike_store_customer_order[[#This Row],[last_name]])</f>
        <v>Catarina Mendez</v>
      </c>
    </row>
    <row r="2744" spans="1:20" x14ac:dyDescent="0.3">
      <c r="A2744">
        <v>4</v>
      </c>
      <c r="B2744" s="1" t="s">
        <v>2601</v>
      </c>
      <c r="C2744" s="1" t="s">
        <v>2602</v>
      </c>
      <c r="D2744" s="1" t="s">
        <v>2603</v>
      </c>
      <c r="E2744" s="1" t="s">
        <v>54</v>
      </c>
      <c r="F2744" s="1" t="s">
        <v>27</v>
      </c>
      <c r="G2744">
        <v>1556</v>
      </c>
      <c r="H2744">
        <v>4</v>
      </c>
      <c r="I2744">
        <v>119</v>
      </c>
      <c r="J2744">
        <v>2</v>
      </c>
      <c r="K2744">
        <v>0.05</v>
      </c>
      <c r="L2744" s="1" t="s">
        <v>402</v>
      </c>
      <c r="M2744">
        <v>9</v>
      </c>
      <c r="N2744">
        <v>6</v>
      </c>
      <c r="O2744">
        <v>469.99</v>
      </c>
      <c r="P2744">
        <v>2018</v>
      </c>
      <c r="Q2744" s="1" t="s">
        <v>309</v>
      </c>
      <c r="R2744" s="1" t="s">
        <v>311</v>
      </c>
      <c r="S2744">
        <v>892.98099999999999</v>
      </c>
      <c r="T2744" t="str">
        <f>_xlfn.CONCAT(bike_store_customer_order[[#This Row],[first_name]]," ",bike_store_customer_order[[#This Row],[last_name]])</f>
        <v>Daryl Spence</v>
      </c>
    </row>
    <row r="2745" spans="1:20" x14ac:dyDescent="0.3">
      <c r="A2745">
        <v>71</v>
      </c>
      <c r="B2745" s="1" t="s">
        <v>3544</v>
      </c>
      <c r="C2745" s="1" t="s">
        <v>3000</v>
      </c>
      <c r="D2745" s="1" t="s">
        <v>3545</v>
      </c>
      <c r="E2745" s="1" t="s">
        <v>134</v>
      </c>
      <c r="F2745" s="1" t="s">
        <v>27</v>
      </c>
      <c r="G2745">
        <v>1595</v>
      </c>
      <c r="H2745">
        <v>1</v>
      </c>
      <c r="I2745">
        <v>112</v>
      </c>
      <c r="J2745">
        <v>1</v>
      </c>
      <c r="K2745">
        <v>0.2</v>
      </c>
      <c r="L2745" s="1" t="s">
        <v>405</v>
      </c>
      <c r="M2745">
        <v>9</v>
      </c>
      <c r="N2745">
        <v>6</v>
      </c>
      <c r="O2745">
        <v>379.99</v>
      </c>
      <c r="P2745">
        <v>2018</v>
      </c>
      <c r="Q2745" s="1" t="s">
        <v>309</v>
      </c>
      <c r="R2745" s="1" t="s">
        <v>311</v>
      </c>
      <c r="S2745">
        <v>303.99200000000002</v>
      </c>
      <c r="T2745" t="str">
        <f>_xlfn.CONCAT(bike_store_customer_order[[#This Row],[first_name]]," ",bike_store_customer_order[[#This Row],[last_name]])</f>
        <v>Takako Casey</v>
      </c>
    </row>
    <row r="2746" spans="1:20" x14ac:dyDescent="0.3">
      <c r="A2746">
        <v>435</v>
      </c>
      <c r="B2746" s="1" t="s">
        <v>1792</v>
      </c>
      <c r="C2746" s="1" t="s">
        <v>1793</v>
      </c>
      <c r="D2746" s="1" t="s">
        <v>1794</v>
      </c>
      <c r="E2746" s="1" t="s">
        <v>230</v>
      </c>
      <c r="F2746" s="1" t="s">
        <v>27</v>
      </c>
      <c r="G2746">
        <v>1261</v>
      </c>
      <c r="H2746">
        <v>4</v>
      </c>
      <c r="I2746">
        <v>42</v>
      </c>
      <c r="J2746">
        <v>1</v>
      </c>
      <c r="K2746">
        <v>0.1</v>
      </c>
      <c r="L2746" s="1" t="s">
        <v>354</v>
      </c>
      <c r="M2746">
        <v>9</v>
      </c>
      <c r="N2746">
        <v>6</v>
      </c>
      <c r="O2746">
        <v>2299.9899999999998</v>
      </c>
      <c r="P2746">
        <v>2017</v>
      </c>
      <c r="Q2746" s="1" t="s">
        <v>309</v>
      </c>
      <c r="R2746" s="1" t="s">
        <v>311</v>
      </c>
      <c r="S2746">
        <v>2069.991</v>
      </c>
      <c r="T2746" t="str">
        <f>_xlfn.CONCAT(bike_store_customer_order[[#This Row],[first_name]]," ",bike_store_customer_order[[#This Row],[last_name]])</f>
        <v>Izola Hobbs</v>
      </c>
    </row>
    <row r="2747" spans="1:20" x14ac:dyDescent="0.3">
      <c r="A2747">
        <v>803</v>
      </c>
      <c r="B2747" s="1" t="s">
        <v>3419</v>
      </c>
      <c r="C2747" s="1" t="s">
        <v>1288</v>
      </c>
      <c r="D2747" s="1" t="s">
        <v>3420</v>
      </c>
      <c r="E2747" s="1" t="s">
        <v>74</v>
      </c>
      <c r="F2747" s="1" t="s">
        <v>27</v>
      </c>
      <c r="G2747">
        <v>1220</v>
      </c>
      <c r="H2747">
        <v>1</v>
      </c>
      <c r="I2747">
        <v>47</v>
      </c>
      <c r="J2747">
        <v>2</v>
      </c>
      <c r="K2747">
        <v>0.1</v>
      </c>
      <c r="L2747" s="1" t="s">
        <v>406</v>
      </c>
      <c r="M2747">
        <v>9</v>
      </c>
      <c r="N2747">
        <v>6</v>
      </c>
      <c r="O2747">
        <v>5299.99</v>
      </c>
      <c r="P2747">
        <v>2017</v>
      </c>
      <c r="Q2747" s="1" t="s">
        <v>309</v>
      </c>
      <c r="R2747" s="1" t="s">
        <v>311</v>
      </c>
      <c r="S2747">
        <v>9539.982</v>
      </c>
      <c r="T2747" t="str">
        <f>_xlfn.CONCAT(bike_store_customer_order[[#This Row],[first_name]]," ",bike_store_customer_order[[#This Row],[last_name]])</f>
        <v>Bernardina Cooper</v>
      </c>
    </row>
    <row r="2748" spans="1:20" x14ac:dyDescent="0.3">
      <c r="A2748">
        <v>1107</v>
      </c>
      <c r="B2748" s="1" t="s">
        <v>3546</v>
      </c>
      <c r="C2748" s="1" t="s">
        <v>1877</v>
      </c>
      <c r="D2748" s="1" t="s">
        <v>3547</v>
      </c>
      <c r="E2748" s="1" t="s">
        <v>116</v>
      </c>
      <c r="F2748" s="1" t="s">
        <v>27</v>
      </c>
      <c r="G2748">
        <v>1230</v>
      </c>
      <c r="H2748">
        <v>1</v>
      </c>
      <c r="I2748">
        <v>32</v>
      </c>
      <c r="J2748">
        <v>2</v>
      </c>
      <c r="K2748">
        <v>0.1</v>
      </c>
      <c r="L2748" s="1" t="s">
        <v>348</v>
      </c>
      <c r="M2748">
        <v>9</v>
      </c>
      <c r="N2748">
        <v>6</v>
      </c>
      <c r="O2748">
        <v>469.99</v>
      </c>
      <c r="P2748">
        <v>2017</v>
      </c>
      <c r="Q2748" s="1" t="s">
        <v>309</v>
      </c>
      <c r="R2748" s="1" t="s">
        <v>311</v>
      </c>
      <c r="S2748">
        <v>845.98200000000008</v>
      </c>
      <c r="T2748" t="str">
        <f>_xlfn.CONCAT(bike_store_customer_order[[#This Row],[first_name]]," ",bike_store_customer_order[[#This Row],[last_name]])</f>
        <v>Lynda Newman</v>
      </c>
    </row>
    <row r="2749" spans="1:20" x14ac:dyDescent="0.3">
      <c r="A2749">
        <v>375</v>
      </c>
      <c r="B2749" s="1" t="s">
        <v>1212</v>
      </c>
      <c r="C2749" s="1" t="s">
        <v>1213</v>
      </c>
      <c r="D2749" s="1" t="s">
        <v>1214</v>
      </c>
      <c r="E2749" s="1" t="s">
        <v>54</v>
      </c>
      <c r="F2749" s="1" t="s">
        <v>27</v>
      </c>
      <c r="G2749">
        <v>1255</v>
      </c>
      <c r="H2749">
        <v>1</v>
      </c>
      <c r="I2749">
        <v>43</v>
      </c>
      <c r="J2749">
        <v>2</v>
      </c>
      <c r="K2749">
        <v>0.2</v>
      </c>
      <c r="L2749" s="1" t="s">
        <v>314</v>
      </c>
      <c r="M2749">
        <v>9</v>
      </c>
      <c r="N2749">
        <v>6</v>
      </c>
      <c r="O2749">
        <v>5299.99</v>
      </c>
      <c r="P2749">
        <v>2017</v>
      </c>
      <c r="Q2749" s="1" t="s">
        <v>309</v>
      </c>
      <c r="R2749" s="1" t="s">
        <v>311</v>
      </c>
      <c r="S2749">
        <v>8479.9840000000004</v>
      </c>
      <c r="T2749" t="str">
        <f>_xlfn.CONCAT(bike_store_customer_order[[#This Row],[first_name]]," ",bike_store_customer_order[[#This Row],[last_name]])</f>
        <v>Yan Trevino</v>
      </c>
    </row>
    <row r="2750" spans="1:20" x14ac:dyDescent="0.3">
      <c r="A2750">
        <v>1441</v>
      </c>
      <c r="B2750" s="1" t="s">
        <v>630</v>
      </c>
      <c r="C2750" s="1" t="s">
        <v>3276</v>
      </c>
      <c r="D2750" s="1" t="s">
        <v>3277</v>
      </c>
      <c r="E2750" s="1" t="s">
        <v>173</v>
      </c>
      <c r="F2750" s="1" t="s">
        <v>27</v>
      </c>
      <c r="G2750">
        <v>1366</v>
      </c>
      <c r="H2750">
        <v>1</v>
      </c>
      <c r="I2750">
        <v>115</v>
      </c>
      <c r="J2750">
        <v>1</v>
      </c>
      <c r="K2750">
        <v>0.1</v>
      </c>
      <c r="L2750" s="1" t="s">
        <v>357</v>
      </c>
      <c r="M2750">
        <v>9</v>
      </c>
      <c r="N2750">
        <v>6</v>
      </c>
      <c r="O2750">
        <v>3199.99</v>
      </c>
      <c r="P2750">
        <v>2018</v>
      </c>
      <c r="Q2750" s="1" t="s">
        <v>309</v>
      </c>
      <c r="R2750" s="1" t="s">
        <v>311</v>
      </c>
      <c r="S2750">
        <v>2879.991</v>
      </c>
      <c r="T2750" t="str">
        <f>_xlfn.CONCAT(bike_store_customer_order[[#This Row],[first_name]]," ",bike_store_customer_order[[#This Row],[last_name]])</f>
        <v>Jamaal Morrison</v>
      </c>
    </row>
    <row r="2751" spans="1:20" x14ac:dyDescent="0.3">
      <c r="A2751">
        <v>765</v>
      </c>
      <c r="B2751" s="1" t="s">
        <v>3278</v>
      </c>
      <c r="C2751" s="1" t="s">
        <v>3279</v>
      </c>
      <c r="D2751" s="1" t="s">
        <v>3280</v>
      </c>
      <c r="E2751" s="1" t="s">
        <v>47</v>
      </c>
      <c r="F2751" s="1" t="s">
        <v>27</v>
      </c>
      <c r="G2751">
        <v>1368</v>
      </c>
      <c r="H2751">
        <v>2</v>
      </c>
      <c r="I2751">
        <v>113</v>
      </c>
      <c r="J2751">
        <v>2</v>
      </c>
      <c r="K2751">
        <v>7.0000000000000007E-2</v>
      </c>
      <c r="L2751" s="1" t="s">
        <v>404</v>
      </c>
      <c r="M2751">
        <v>9</v>
      </c>
      <c r="N2751">
        <v>6</v>
      </c>
      <c r="O2751">
        <v>489.99</v>
      </c>
      <c r="P2751">
        <v>2018</v>
      </c>
      <c r="Q2751" s="1" t="s">
        <v>309</v>
      </c>
      <c r="R2751" s="1" t="s">
        <v>311</v>
      </c>
      <c r="S2751">
        <v>911.38139999999999</v>
      </c>
      <c r="T2751" t="str">
        <f>_xlfn.CONCAT(bike_store_customer_order[[#This Row],[first_name]]," ",bike_store_customer_order[[#This Row],[last_name]])</f>
        <v>Spring Hayes</v>
      </c>
    </row>
    <row r="2752" spans="1:20" x14ac:dyDescent="0.3">
      <c r="A2752">
        <v>9</v>
      </c>
      <c r="B2752" s="1" t="s">
        <v>529</v>
      </c>
      <c r="C2752" s="1" t="s">
        <v>49</v>
      </c>
      <c r="D2752" s="1" t="s">
        <v>1807</v>
      </c>
      <c r="E2752" s="1" t="s">
        <v>70</v>
      </c>
      <c r="F2752" s="1" t="s">
        <v>27</v>
      </c>
      <c r="G2752">
        <v>1593</v>
      </c>
      <c r="H2752">
        <v>2</v>
      </c>
      <c r="I2752">
        <v>34</v>
      </c>
      <c r="J2752">
        <v>1</v>
      </c>
      <c r="K2752">
        <v>7.0000000000000007E-2</v>
      </c>
      <c r="L2752" s="1" t="s">
        <v>403</v>
      </c>
      <c r="M2752">
        <v>9</v>
      </c>
      <c r="N2752">
        <v>6</v>
      </c>
      <c r="O2752">
        <v>469.99</v>
      </c>
      <c r="P2752">
        <v>2017</v>
      </c>
      <c r="Q2752" s="1" t="s">
        <v>309</v>
      </c>
      <c r="R2752" s="1" t="s">
        <v>311</v>
      </c>
      <c r="S2752">
        <v>437.09069999999997</v>
      </c>
      <c r="T2752" t="str">
        <f>_xlfn.CONCAT(bike_store_customer_order[[#This Row],[first_name]]," ",bike_store_customer_order[[#This Row],[last_name]])</f>
        <v>Genoveva Baldwin</v>
      </c>
    </row>
    <row r="2753" spans="1:20" x14ac:dyDescent="0.3">
      <c r="A2753">
        <v>383</v>
      </c>
      <c r="B2753" s="1" t="s">
        <v>3427</v>
      </c>
      <c r="C2753" s="1" t="s">
        <v>3293</v>
      </c>
      <c r="D2753" s="1" t="s">
        <v>3428</v>
      </c>
      <c r="E2753" s="1" t="s">
        <v>74</v>
      </c>
      <c r="F2753" s="1" t="s">
        <v>27</v>
      </c>
      <c r="G2753">
        <v>660</v>
      </c>
      <c r="H2753">
        <v>3</v>
      </c>
      <c r="I2753">
        <v>47</v>
      </c>
      <c r="J2753">
        <v>2</v>
      </c>
      <c r="K2753">
        <v>0.05</v>
      </c>
      <c r="L2753" s="1" t="s">
        <v>406</v>
      </c>
      <c r="M2753">
        <v>9</v>
      </c>
      <c r="N2753">
        <v>6</v>
      </c>
      <c r="O2753">
        <v>5299.99</v>
      </c>
      <c r="P2753">
        <v>2017</v>
      </c>
      <c r="Q2753" s="1" t="s">
        <v>309</v>
      </c>
      <c r="R2753" s="1" t="s">
        <v>311</v>
      </c>
      <c r="S2753">
        <v>10069.981</v>
      </c>
      <c r="T2753" t="str">
        <f>_xlfn.CONCAT(bike_store_customer_order[[#This Row],[first_name]]," ",bike_store_customer_order[[#This Row],[last_name]])</f>
        <v>Ashlee Pena</v>
      </c>
    </row>
    <row r="2754" spans="1:20" x14ac:dyDescent="0.3">
      <c r="A2754">
        <v>383</v>
      </c>
      <c r="B2754" s="1" t="s">
        <v>3427</v>
      </c>
      <c r="C2754" s="1" t="s">
        <v>3293</v>
      </c>
      <c r="D2754" s="1" t="s">
        <v>3428</v>
      </c>
      <c r="E2754" s="1" t="s">
        <v>74</v>
      </c>
      <c r="F2754" s="1" t="s">
        <v>27</v>
      </c>
      <c r="G2754">
        <v>660</v>
      </c>
      <c r="H2754">
        <v>4</v>
      </c>
      <c r="I2754">
        <v>29</v>
      </c>
      <c r="J2754">
        <v>2</v>
      </c>
      <c r="K2754">
        <v>0.2</v>
      </c>
      <c r="L2754" s="1" t="s">
        <v>339</v>
      </c>
      <c r="M2754">
        <v>9</v>
      </c>
      <c r="N2754">
        <v>6</v>
      </c>
      <c r="O2754">
        <v>999.99</v>
      </c>
      <c r="P2754">
        <v>2017</v>
      </c>
      <c r="Q2754" s="1" t="s">
        <v>309</v>
      </c>
      <c r="R2754" s="1" t="s">
        <v>311</v>
      </c>
      <c r="S2754">
        <v>1599.9840000000002</v>
      </c>
      <c r="T2754" t="str">
        <f>_xlfn.CONCAT(bike_store_customer_order[[#This Row],[first_name]]," ",bike_store_customer_order[[#This Row],[last_name]])</f>
        <v>Ashlee Pena</v>
      </c>
    </row>
    <row r="2755" spans="1:20" x14ac:dyDescent="0.3">
      <c r="A2755">
        <v>345</v>
      </c>
      <c r="B2755" s="1" t="s">
        <v>3431</v>
      </c>
      <c r="C2755" s="1" t="s">
        <v>3432</v>
      </c>
      <c r="D2755" s="1" t="s">
        <v>3433</v>
      </c>
      <c r="E2755" s="1" t="s">
        <v>262</v>
      </c>
      <c r="F2755" s="1" t="s">
        <v>27</v>
      </c>
      <c r="G2755">
        <v>901</v>
      </c>
      <c r="H2755">
        <v>2</v>
      </c>
      <c r="I2755">
        <v>43</v>
      </c>
      <c r="J2755">
        <v>1</v>
      </c>
      <c r="K2755">
        <v>7.0000000000000007E-2</v>
      </c>
      <c r="L2755" s="1" t="s">
        <v>314</v>
      </c>
      <c r="M2755">
        <v>9</v>
      </c>
      <c r="N2755">
        <v>6</v>
      </c>
      <c r="O2755">
        <v>5299.99</v>
      </c>
      <c r="P2755">
        <v>2017</v>
      </c>
      <c r="Q2755" s="1" t="s">
        <v>309</v>
      </c>
      <c r="R2755" s="1" t="s">
        <v>311</v>
      </c>
      <c r="S2755">
        <v>4928.9906999999994</v>
      </c>
      <c r="T2755" t="str">
        <f>_xlfn.CONCAT(bike_store_customer_order[[#This Row],[first_name]]," ",bike_store_customer_order[[#This Row],[last_name]])</f>
        <v>Mi Gray</v>
      </c>
    </row>
    <row r="2756" spans="1:20" x14ac:dyDescent="0.3">
      <c r="A2756">
        <v>920</v>
      </c>
      <c r="B2756" s="1" t="s">
        <v>1314</v>
      </c>
      <c r="C2756" s="1" t="s">
        <v>2611</v>
      </c>
      <c r="D2756" s="1" t="s">
        <v>2612</v>
      </c>
      <c r="E2756" s="1" t="s">
        <v>136</v>
      </c>
      <c r="F2756" s="1" t="s">
        <v>27</v>
      </c>
      <c r="G2756">
        <v>1397</v>
      </c>
      <c r="H2756">
        <v>2</v>
      </c>
      <c r="I2756">
        <v>139</v>
      </c>
      <c r="J2756">
        <v>1</v>
      </c>
      <c r="K2756">
        <v>7.0000000000000007E-2</v>
      </c>
      <c r="L2756" s="1" t="s">
        <v>359</v>
      </c>
      <c r="M2756">
        <v>9</v>
      </c>
      <c r="N2756">
        <v>6</v>
      </c>
      <c r="O2756">
        <v>2999.99</v>
      </c>
      <c r="P2756">
        <v>2018</v>
      </c>
      <c r="Q2756" s="1" t="s">
        <v>309</v>
      </c>
      <c r="R2756" s="1" t="s">
        <v>311</v>
      </c>
      <c r="S2756">
        <v>2789.9906999999998</v>
      </c>
      <c r="T2756" t="str">
        <f>_xlfn.CONCAT(bike_store_customer_order[[#This Row],[first_name]]," ",bike_store_customer_order[[#This Row],[last_name]])</f>
        <v>James Robles</v>
      </c>
    </row>
    <row r="2757" spans="1:20" x14ac:dyDescent="0.3">
      <c r="A2757">
        <v>893</v>
      </c>
      <c r="B2757" s="1" t="s">
        <v>2183</v>
      </c>
      <c r="C2757" s="1" t="s">
        <v>2184</v>
      </c>
      <c r="D2757" s="1" t="s">
        <v>2185</v>
      </c>
      <c r="E2757" s="1" t="s">
        <v>227</v>
      </c>
      <c r="F2757" s="1" t="s">
        <v>27</v>
      </c>
      <c r="G2757">
        <v>1276</v>
      </c>
      <c r="H2757">
        <v>3</v>
      </c>
      <c r="I2757">
        <v>42</v>
      </c>
      <c r="J2757">
        <v>1</v>
      </c>
      <c r="K2757">
        <v>0.05</v>
      </c>
      <c r="L2757" s="1" t="s">
        <v>354</v>
      </c>
      <c r="M2757">
        <v>9</v>
      </c>
      <c r="N2757">
        <v>6</v>
      </c>
      <c r="O2757">
        <v>2299.9899999999998</v>
      </c>
      <c r="P2757">
        <v>2017</v>
      </c>
      <c r="Q2757" s="1" t="s">
        <v>309</v>
      </c>
      <c r="R2757" s="1" t="s">
        <v>311</v>
      </c>
      <c r="S2757">
        <v>2184.9904999999999</v>
      </c>
      <c r="T2757" t="str">
        <f>_xlfn.CONCAT(bike_store_customer_order[[#This Row],[first_name]]," ",bike_store_customer_order[[#This Row],[last_name]])</f>
        <v>Letty Cobb</v>
      </c>
    </row>
    <row r="2758" spans="1:20" x14ac:dyDescent="0.3">
      <c r="A2758">
        <v>113</v>
      </c>
      <c r="B2758" s="1" t="s">
        <v>1817</v>
      </c>
      <c r="C2758" s="1" t="s">
        <v>1818</v>
      </c>
      <c r="D2758" s="1" t="s">
        <v>1819</v>
      </c>
      <c r="E2758" s="1" t="s">
        <v>163</v>
      </c>
      <c r="F2758" s="1" t="s">
        <v>27</v>
      </c>
      <c r="G2758">
        <v>1264</v>
      </c>
      <c r="H2758">
        <v>3</v>
      </c>
      <c r="I2758">
        <v>29</v>
      </c>
      <c r="J2758">
        <v>2</v>
      </c>
      <c r="K2758">
        <v>0.2</v>
      </c>
      <c r="L2758" s="1" t="s">
        <v>339</v>
      </c>
      <c r="M2758">
        <v>9</v>
      </c>
      <c r="N2758">
        <v>6</v>
      </c>
      <c r="O2758">
        <v>999.99</v>
      </c>
      <c r="P2758">
        <v>2017</v>
      </c>
      <c r="Q2758" s="1" t="s">
        <v>309</v>
      </c>
      <c r="R2758" s="1" t="s">
        <v>311</v>
      </c>
      <c r="S2758">
        <v>1599.9840000000002</v>
      </c>
      <c r="T2758" t="str">
        <f>_xlfn.CONCAT(bike_store_customer_order[[#This Row],[first_name]]," ",bike_store_customer_order[[#This Row],[last_name]])</f>
        <v>Eliana Silva</v>
      </c>
    </row>
    <row r="2759" spans="1:20" x14ac:dyDescent="0.3">
      <c r="A2759">
        <v>937</v>
      </c>
      <c r="B2759" s="1" t="s">
        <v>2613</v>
      </c>
      <c r="C2759" s="1" t="s">
        <v>2115</v>
      </c>
      <c r="D2759" s="1" t="s">
        <v>2614</v>
      </c>
      <c r="E2759" s="1" t="s">
        <v>108</v>
      </c>
      <c r="F2759" s="1" t="s">
        <v>27</v>
      </c>
      <c r="G2759">
        <v>1371</v>
      </c>
      <c r="H2759">
        <v>2</v>
      </c>
      <c r="I2759">
        <v>8</v>
      </c>
      <c r="J2759">
        <v>2</v>
      </c>
      <c r="K2759">
        <v>0.2</v>
      </c>
      <c r="L2759" s="1" t="s">
        <v>312</v>
      </c>
      <c r="M2759">
        <v>9</v>
      </c>
      <c r="N2759">
        <v>6</v>
      </c>
      <c r="O2759">
        <v>1799.99</v>
      </c>
      <c r="P2759">
        <v>2016</v>
      </c>
      <c r="Q2759" s="1" t="s">
        <v>309</v>
      </c>
      <c r="R2759" s="1" t="s">
        <v>311</v>
      </c>
      <c r="S2759">
        <v>2879.9840000000004</v>
      </c>
      <c r="T2759" t="str">
        <f>_xlfn.CONCAT(bike_store_customer_order[[#This Row],[first_name]]," ",bike_store_customer_order[[#This Row],[last_name]])</f>
        <v>Aida Koch</v>
      </c>
    </row>
    <row r="2760" spans="1:20" x14ac:dyDescent="0.3">
      <c r="A2760">
        <v>980</v>
      </c>
      <c r="B2760" s="1" t="s">
        <v>1447</v>
      </c>
      <c r="C2760" s="1" t="s">
        <v>1607</v>
      </c>
      <c r="D2760" s="1" t="s">
        <v>3548</v>
      </c>
      <c r="E2760" s="1" t="s">
        <v>107</v>
      </c>
      <c r="F2760" s="1" t="s">
        <v>27</v>
      </c>
      <c r="G2760">
        <v>1278</v>
      </c>
      <c r="H2760">
        <v>2</v>
      </c>
      <c r="I2760">
        <v>32</v>
      </c>
      <c r="J2760">
        <v>1</v>
      </c>
      <c r="K2760">
        <v>0.1</v>
      </c>
      <c r="L2760" s="1" t="s">
        <v>348</v>
      </c>
      <c r="M2760">
        <v>9</v>
      </c>
      <c r="N2760">
        <v>6</v>
      </c>
      <c r="O2760">
        <v>469.99</v>
      </c>
      <c r="P2760">
        <v>2017</v>
      </c>
      <c r="Q2760" s="1" t="s">
        <v>309</v>
      </c>
      <c r="R2760" s="1" t="s">
        <v>311</v>
      </c>
      <c r="S2760">
        <v>422.99100000000004</v>
      </c>
      <c r="T2760" t="str">
        <f>_xlfn.CONCAT(bike_store_customer_order[[#This Row],[first_name]]," ",bike_store_customer_order[[#This Row],[last_name]])</f>
        <v>Carter Booth</v>
      </c>
    </row>
    <row r="2761" spans="1:20" x14ac:dyDescent="0.3">
      <c r="A2761">
        <v>1007</v>
      </c>
      <c r="B2761" s="1" t="s">
        <v>3284</v>
      </c>
      <c r="C2761" s="1" t="s">
        <v>2576</v>
      </c>
      <c r="D2761" s="1" t="s">
        <v>3285</v>
      </c>
      <c r="E2761" s="1" t="s">
        <v>161</v>
      </c>
      <c r="F2761" s="1" t="s">
        <v>27</v>
      </c>
      <c r="G2761">
        <v>1377</v>
      </c>
      <c r="H2761">
        <v>2</v>
      </c>
      <c r="I2761">
        <v>130</v>
      </c>
      <c r="J2761">
        <v>1</v>
      </c>
      <c r="K2761">
        <v>0.05</v>
      </c>
      <c r="L2761" s="1" t="s">
        <v>411</v>
      </c>
      <c r="M2761">
        <v>9</v>
      </c>
      <c r="N2761">
        <v>6</v>
      </c>
      <c r="O2761">
        <v>919.99</v>
      </c>
      <c r="P2761">
        <v>2018</v>
      </c>
      <c r="Q2761" s="1" t="s">
        <v>309</v>
      </c>
      <c r="R2761" s="1" t="s">
        <v>311</v>
      </c>
      <c r="S2761">
        <v>873.9905</v>
      </c>
      <c r="T2761" t="str">
        <f>_xlfn.CONCAT(bike_store_customer_order[[#This Row],[first_name]]," ",bike_store_customer_order[[#This Row],[last_name]])</f>
        <v>Jimmy Russell</v>
      </c>
    </row>
    <row r="2762" spans="1:20" x14ac:dyDescent="0.3">
      <c r="A2762">
        <v>1290</v>
      </c>
      <c r="B2762" s="1" t="s">
        <v>1822</v>
      </c>
      <c r="C2762" s="1" t="s">
        <v>956</v>
      </c>
      <c r="D2762" s="1" t="s">
        <v>1823</v>
      </c>
      <c r="E2762" s="1" t="s">
        <v>236</v>
      </c>
      <c r="F2762" s="1" t="s">
        <v>27</v>
      </c>
      <c r="G2762">
        <v>1221</v>
      </c>
      <c r="H2762">
        <v>3</v>
      </c>
      <c r="I2762">
        <v>42</v>
      </c>
      <c r="J2762">
        <v>2</v>
      </c>
      <c r="K2762">
        <v>0.1</v>
      </c>
      <c r="L2762" s="1" t="s">
        <v>354</v>
      </c>
      <c r="M2762">
        <v>9</v>
      </c>
      <c r="N2762">
        <v>6</v>
      </c>
      <c r="O2762">
        <v>2299.9899999999998</v>
      </c>
      <c r="P2762">
        <v>2017</v>
      </c>
      <c r="Q2762" s="1" t="s">
        <v>309</v>
      </c>
      <c r="R2762" s="1" t="s">
        <v>311</v>
      </c>
      <c r="S2762">
        <v>4139.982</v>
      </c>
      <c r="T2762" t="str">
        <f>_xlfn.CONCAT(bike_store_customer_order[[#This Row],[first_name]]," ",bike_store_customer_order[[#This Row],[last_name]])</f>
        <v>Minnie Compton</v>
      </c>
    </row>
    <row r="2763" spans="1:20" x14ac:dyDescent="0.3">
      <c r="A2763">
        <v>152</v>
      </c>
      <c r="B2763" s="1" t="s">
        <v>3287</v>
      </c>
      <c r="C2763" s="1" t="s">
        <v>925</v>
      </c>
      <c r="D2763" s="1" t="s">
        <v>3288</v>
      </c>
      <c r="E2763" s="1" t="s">
        <v>96</v>
      </c>
      <c r="F2763" s="1" t="s">
        <v>27</v>
      </c>
      <c r="G2763">
        <v>1467</v>
      </c>
      <c r="H2763">
        <v>2</v>
      </c>
      <c r="I2763">
        <v>115</v>
      </c>
      <c r="J2763">
        <v>1</v>
      </c>
      <c r="K2763">
        <v>0.2</v>
      </c>
      <c r="L2763" s="1" t="s">
        <v>357</v>
      </c>
      <c r="M2763">
        <v>9</v>
      </c>
      <c r="N2763">
        <v>6</v>
      </c>
      <c r="O2763">
        <v>3199.99</v>
      </c>
      <c r="P2763">
        <v>2018</v>
      </c>
      <c r="Q2763" s="1" t="s">
        <v>309</v>
      </c>
      <c r="R2763" s="1" t="s">
        <v>311</v>
      </c>
      <c r="S2763">
        <v>2559.9920000000002</v>
      </c>
      <c r="T2763" t="str">
        <f>_xlfn.CONCAT(bike_store_customer_order[[#This Row],[first_name]]," ",bike_store_customer_order[[#This Row],[last_name]])</f>
        <v>Katherina Odom</v>
      </c>
    </row>
    <row r="2764" spans="1:20" x14ac:dyDescent="0.3">
      <c r="A2764">
        <v>782</v>
      </c>
      <c r="B2764" s="1" t="s">
        <v>3549</v>
      </c>
      <c r="C2764" s="1" t="s">
        <v>2862</v>
      </c>
      <c r="D2764" s="1" t="s">
        <v>3550</v>
      </c>
      <c r="E2764" s="1" t="s">
        <v>129</v>
      </c>
      <c r="F2764" s="1" t="s">
        <v>27</v>
      </c>
      <c r="G2764">
        <v>1058</v>
      </c>
      <c r="H2764">
        <v>1</v>
      </c>
      <c r="I2764">
        <v>43</v>
      </c>
      <c r="J2764">
        <v>1</v>
      </c>
      <c r="K2764">
        <v>0.1</v>
      </c>
      <c r="L2764" s="1" t="s">
        <v>314</v>
      </c>
      <c r="M2764">
        <v>9</v>
      </c>
      <c r="N2764">
        <v>6</v>
      </c>
      <c r="O2764">
        <v>5299.99</v>
      </c>
      <c r="P2764">
        <v>2017</v>
      </c>
      <c r="Q2764" s="1" t="s">
        <v>309</v>
      </c>
      <c r="R2764" s="1" t="s">
        <v>311</v>
      </c>
      <c r="S2764">
        <v>4769.991</v>
      </c>
      <c r="T2764" t="str">
        <f>_xlfn.CONCAT(bike_store_customer_order[[#This Row],[first_name]]," ",bike_store_customer_order[[#This Row],[last_name]])</f>
        <v>Ricki Bullock</v>
      </c>
    </row>
    <row r="2765" spans="1:20" x14ac:dyDescent="0.3">
      <c r="A2765">
        <v>782</v>
      </c>
      <c r="B2765" s="1" t="s">
        <v>3549</v>
      </c>
      <c r="C2765" s="1" t="s">
        <v>2862</v>
      </c>
      <c r="D2765" s="1" t="s">
        <v>3550</v>
      </c>
      <c r="E2765" s="1" t="s">
        <v>129</v>
      </c>
      <c r="F2765" s="1" t="s">
        <v>27</v>
      </c>
      <c r="G2765">
        <v>1058</v>
      </c>
      <c r="H2765">
        <v>2</v>
      </c>
      <c r="I2765">
        <v>29</v>
      </c>
      <c r="J2765">
        <v>2</v>
      </c>
      <c r="K2765">
        <v>0.05</v>
      </c>
      <c r="L2765" s="1" t="s">
        <v>339</v>
      </c>
      <c r="M2765">
        <v>9</v>
      </c>
      <c r="N2765">
        <v>6</v>
      </c>
      <c r="O2765">
        <v>999.99</v>
      </c>
      <c r="P2765">
        <v>2017</v>
      </c>
      <c r="Q2765" s="1" t="s">
        <v>309</v>
      </c>
      <c r="R2765" s="1" t="s">
        <v>311</v>
      </c>
      <c r="S2765">
        <v>1899.981</v>
      </c>
      <c r="T2765" t="str">
        <f>_xlfn.CONCAT(bike_store_customer_order[[#This Row],[first_name]]," ",bike_store_customer_order[[#This Row],[last_name]])</f>
        <v>Ricki Bullock</v>
      </c>
    </row>
    <row r="2766" spans="1:20" x14ac:dyDescent="0.3">
      <c r="A2766">
        <v>790</v>
      </c>
      <c r="B2766" s="1" t="s">
        <v>2189</v>
      </c>
      <c r="C2766" s="1" t="s">
        <v>904</v>
      </c>
      <c r="D2766" s="1" t="s">
        <v>2190</v>
      </c>
      <c r="E2766" s="1" t="s">
        <v>161</v>
      </c>
      <c r="F2766" s="1" t="s">
        <v>27</v>
      </c>
      <c r="G2766">
        <v>676</v>
      </c>
      <c r="H2766">
        <v>4</v>
      </c>
      <c r="I2766">
        <v>29</v>
      </c>
      <c r="J2766">
        <v>1</v>
      </c>
      <c r="K2766">
        <v>0.2</v>
      </c>
      <c r="L2766" s="1" t="s">
        <v>339</v>
      </c>
      <c r="M2766">
        <v>9</v>
      </c>
      <c r="N2766">
        <v>6</v>
      </c>
      <c r="O2766">
        <v>999.99</v>
      </c>
      <c r="P2766">
        <v>2017</v>
      </c>
      <c r="Q2766" s="1" t="s">
        <v>309</v>
      </c>
      <c r="R2766" s="1" t="s">
        <v>311</v>
      </c>
      <c r="S2766">
        <v>799.99200000000008</v>
      </c>
      <c r="T2766" t="str">
        <f>_xlfn.CONCAT(bike_store_customer_order[[#This Row],[first_name]]," ",bike_store_customer_order[[#This Row],[last_name]])</f>
        <v>Petronila Gallegos</v>
      </c>
    </row>
    <row r="2767" spans="1:20" x14ac:dyDescent="0.3">
      <c r="A2767">
        <v>295</v>
      </c>
      <c r="B2767" s="1" t="s">
        <v>3434</v>
      </c>
      <c r="C2767" s="1" t="s">
        <v>1029</v>
      </c>
      <c r="D2767" s="1" t="s">
        <v>3435</v>
      </c>
      <c r="E2767" s="1" t="s">
        <v>121</v>
      </c>
      <c r="F2767" s="1" t="s">
        <v>27</v>
      </c>
      <c r="G2767">
        <v>710</v>
      </c>
      <c r="H2767">
        <v>1</v>
      </c>
      <c r="I2767">
        <v>42</v>
      </c>
      <c r="J2767">
        <v>1</v>
      </c>
      <c r="K2767">
        <v>0.05</v>
      </c>
      <c r="L2767" s="1" t="s">
        <v>354</v>
      </c>
      <c r="M2767">
        <v>9</v>
      </c>
      <c r="N2767">
        <v>6</v>
      </c>
      <c r="O2767">
        <v>2299.9899999999998</v>
      </c>
      <c r="P2767">
        <v>2017</v>
      </c>
      <c r="Q2767" s="1" t="s">
        <v>309</v>
      </c>
      <c r="R2767" s="1" t="s">
        <v>311</v>
      </c>
      <c r="S2767">
        <v>2184.9904999999999</v>
      </c>
      <c r="T2767" t="str">
        <f>_xlfn.CONCAT(bike_store_customer_order[[#This Row],[first_name]]," ",bike_store_customer_order[[#This Row],[last_name]])</f>
        <v>Danny Kim</v>
      </c>
    </row>
    <row r="2768" spans="1:20" x14ac:dyDescent="0.3">
      <c r="A2768">
        <v>295</v>
      </c>
      <c r="B2768" s="1" t="s">
        <v>3434</v>
      </c>
      <c r="C2768" s="1" t="s">
        <v>1029</v>
      </c>
      <c r="D2768" s="1" t="s">
        <v>3435</v>
      </c>
      <c r="E2768" s="1" t="s">
        <v>121</v>
      </c>
      <c r="F2768" s="1" t="s">
        <v>27</v>
      </c>
      <c r="G2768">
        <v>710</v>
      </c>
      <c r="H2768">
        <v>3</v>
      </c>
      <c r="I2768">
        <v>39</v>
      </c>
      <c r="J2768">
        <v>2</v>
      </c>
      <c r="K2768">
        <v>0.2</v>
      </c>
      <c r="L2768" s="1" t="s">
        <v>330</v>
      </c>
      <c r="M2768">
        <v>9</v>
      </c>
      <c r="N2768">
        <v>6</v>
      </c>
      <c r="O2768">
        <v>1499.99</v>
      </c>
      <c r="P2768">
        <v>2017</v>
      </c>
      <c r="Q2768" s="1" t="s">
        <v>309</v>
      </c>
      <c r="R2768" s="1" t="s">
        <v>311</v>
      </c>
      <c r="S2768">
        <v>2399.9839999999999</v>
      </c>
      <c r="T2768" t="str">
        <f>_xlfn.CONCAT(bike_store_customer_order[[#This Row],[first_name]]," ",bike_store_customer_order[[#This Row],[last_name]])</f>
        <v>Danny Kim</v>
      </c>
    </row>
    <row r="2769" spans="1:20" x14ac:dyDescent="0.3">
      <c r="A2769">
        <v>706</v>
      </c>
      <c r="B2769" s="1" t="s">
        <v>1220</v>
      </c>
      <c r="C2769" s="1" t="s">
        <v>888</v>
      </c>
      <c r="D2769" s="1" t="s">
        <v>1221</v>
      </c>
      <c r="E2769" s="1" t="s">
        <v>152</v>
      </c>
      <c r="F2769" s="1" t="s">
        <v>27</v>
      </c>
      <c r="G2769">
        <v>990</v>
      </c>
      <c r="H2769">
        <v>2</v>
      </c>
      <c r="I2769">
        <v>29</v>
      </c>
      <c r="J2769">
        <v>1</v>
      </c>
      <c r="K2769">
        <v>0.1</v>
      </c>
      <c r="L2769" s="1" t="s">
        <v>339</v>
      </c>
      <c r="M2769">
        <v>9</v>
      </c>
      <c r="N2769">
        <v>6</v>
      </c>
      <c r="O2769">
        <v>999.99</v>
      </c>
      <c r="P2769">
        <v>2017</v>
      </c>
      <c r="Q2769" s="1" t="s">
        <v>309</v>
      </c>
      <c r="R2769" s="1" t="s">
        <v>311</v>
      </c>
      <c r="S2769">
        <v>899.99099999999999</v>
      </c>
      <c r="T2769" t="str">
        <f>_xlfn.CONCAT(bike_store_customer_order[[#This Row],[first_name]]," ",bike_store_customer_order[[#This Row],[last_name]])</f>
        <v>Lolita O'neill</v>
      </c>
    </row>
    <row r="2770" spans="1:20" x14ac:dyDescent="0.3">
      <c r="A2770">
        <v>840</v>
      </c>
      <c r="B2770" s="1" t="s">
        <v>3289</v>
      </c>
      <c r="C2770" s="1" t="s">
        <v>3290</v>
      </c>
      <c r="D2770" s="1" t="s">
        <v>3291</v>
      </c>
      <c r="E2770" s="1" t="s">
        <v>73</v>
      </c>
      <c r="F2770" s="1" t="s">
        <v>27</v>
      </c>
      <c r="G2770">
        <v>1219</v>
      </c>
      <c r="H2770">
        <v>3</v>
      </c>
      <c r="I2770">
        <v>40</v>
      </c>
      <c r="J2770">
        <v>2</v>
      </c>
      <c r="K2770">
        <v>0.2</v>
      </c>
      <c r="L2770" s="1" t="s">
        <v>322</v>
      </c>
      <c r="M2770">
        <v>9</v>
      </c>
      <c r="N2770">
        <v>6</v>
      </c>
      <c r="O2770">
        <v>4999.99</v>
      </c>
      <c r="P2770">
        <v>2017</v>
      </c>
      <c r="Q2770" s="1" t="s">
        <v>309</v>
      </c>
      <c r="R2770" s="1" t="s">
        <v>311</v>
      </c>
      <c r="S2770">
        <v>7999.9840000000004</v>
      </c>
      <c r="T2770" t="str">
        <f>_xlfn.CONCAT(bike_store_customer_order[[#This Row],[first_name]]," ",bike_store_customer_order[[#This Row],[last_name]])</f>
        <v>Gilbert Calhoun</v>
      </c>
    </row>
    <row r="2771" spans="1:20" x14ac:dyDescent="0.3">
      <c r="A2771">
        <v>22</v>
      </c>
      <c r="B2771" s="1" t="s">
        <v>2191</v>
      </c>
      <c r="C2771" s="1" t="s">
        <v>2192</v>
      </c>
      <c r="D2771" s="1" t="s">
        <v>2193</v>
      </c>
      <c r="E2771" s="1" t="s">
        <v>80</v>
      </c>
      <c r="F2771" s="1" t="s">
        <v>27</v>
      </c>
      <c r="G2771">
        <v>1505</v>
      </c>
      <c r="H2771">
        <v>3</v>
      </c>
      <c r="I2771">
        <v>43</v>
      </c>
      <c r="J2771">
        <v>2</v>
      </c>
      <c r="K2771">
        <v>0.05</v>
      </c>
      <c r="L2771" s="1" t="s">
        <v>314</v>
      </c>
      <c r="M2771">
        <v>9</v>
      </c>
      <c r="N2771">
        <v>6</v>
      </c>
      <c r="O2771">
        <v>5299.99</v>
      </c>
      <c r="P2771">
        <v>2017</v>
      </c>
      <c r="Q2771" s="1" t="s">
        <v>309</v>
      </c>
      <c r="R2771" s="1" t="s">
        <v>311</v>
      </c>
      <c r="S2771">
        <v>10069.981</v>
      </c>
      <c r="T2771" t="str">
        <f>_xlfn.CONCAT(bike_store_customer_order[[#This Row],[first_name]]," ",bike_store_customer_order[[#This Row],[last_name]])</f>
        <v>Adelle Larsen</v>
      </c>
    </row>
    <row r="2772" spans="1:20" x14ac:dyDescent="0.3">
      <c r="A2772">
        <v>17</v>
      </c>
      <c r="B2772" s="1" t="s">
        <v>1253</v>
      </c>
      <c r="C2772" s="1" t="s">
        <v>1254</v>
      </c>
      <c r="D2772" s="1" t="s">
        <v>1255</v>
      </c>
      <c r="E2772" s="1" t="s">
        <v>26</v>
      </c>
      <c r="F2772" s="1" t="s">
        <v>27</v>
      </c>
      <c r="G2772">
        <v>1549</v>
      </c>
      <c r="H2772">
        <v>2</v>
      </c>
      <c r="I2772">
        <v>119</v>
      </c>
      <c r="J2772">
        <v>1</v>
      </c>
      <c r="K2772">
        <v>0.05</v>
      </c>
      <c r="L2772" s="1" t="s">
        <v>402</v>
      </c>
      <c r="M2772">
        <v>9</v>
      </c>
      <c r="N2772">
        <v>6</v>
      </c>
      <c r="O2772">
        <v>469.99</v>
      </c>
      <c r="P2772">
        <v>2018</v>
      </c>
      <c r="Q2772" s="1" t="s">
        <v>309</v>
      </c>
      <c r="R2772" s="1" t="s">
        <v>311</v>
      </c>
      <c r="S2772">
        <v>446.4905</v>
      </c>
      <c r="T2772" t="str">
        <f>_xlfn.CONCAT(bike_store_customer_order[[#This Row],[first_name]]," ",bike_store_customer_order[[#This Row],[last_name]])</f>
        <v>Caren Stephens</v>
      </c>
    </row>
    <row r="2773" spans="1:20" x14ac:dyDescent="0.3">
      <c r="A2773">
        <v>215</v>
      </c>
      <c r="B2773" s="1" t="s">
        <v>2617</v>
      </c>
      <c r="C2773" s="1" t="s">
        <v>2618</v>
      </c>
      <c r="D2773" s="1" t="s">
        <v>2619</v>
      </c>
      <c r="E2773" s="1" t="s">
        <v>74</v>
      </c>
      <c r="F2773" s="1" t="s">
        <v>27</v>
      </c>
      <c r="G2773">
        <v>915</v>
      </c>
      <c r="H2773">
        <v>3</v>
      </c>
      <c r="I2773">
        <v>42</v>
      </c>
      <c r="J2773">
        <v>1</v>
      </c>
      <c r="K2773">
        <v>0.2</v>
      </c>
      <c r="L2773" s="1" t="s">
        <v>354</v>
      </c>
      <c r="M2773">
        <v>9</v>
      </c>
      <c r="N2773">
        <v>6</v>
      </c>
      <c r="O2773">
        <v>2299.9899999999998</v>
      </c>
      <c r="P2773">
        <v>2017</v>
      </c>
      <c r="Q2773" s="1" t="s">
        <v>309</v>
      </c>
      <c r="R2773" s="1" t="s">
        <v>311</v>
      </c>
      <c r="S2773">
        <v>1839.992</v>
      </c>
      <c r="T2773" t="str">
        <f>_xlfn.CONCAT(bike_store_customer_order[[#This Row],[first_name]]," ",bike_store_customer_order[[#This Row],[last_name]])</f>
        <v>Judith Finley</v>
      </c>
    </row>
    <row r="2774" spans="1:20" x14ac:dyDescent="0.3">
      <c r="A2774">
        <v>227</v>
      </c>
      <c r="B2774" s="1" t="s">
        <v>3295</v>
      </c>
      <c r="C2774" s="1" t="s">
        <v>3296</v>
      </c>
      <c r="D2774" s="1" t="s">
        <v>3297</v>
      </c>
      <c r="E2774" s="1" t="s">
        <v>192</v>
      </c>
      <c r="F2774" s="1" t="s">
        <v>27</v>
      </c>
      <c r="G2774">
        <v>1277</v>
      </c>
      <c r="H2774">
        <v>4</v>
      </c>
      <c r="I2774">
        <v>4</v>
      </c>
      <c r="J2774">
        <v>1</v>
      </c>
      <c r="K2774">
        <v>0.1</v>
      </c>
      <c r="L2774" s="1" t="s">
        <v>313</v>
      </c>
      <c r="M2774">
        <v>9</v>
      </c>
      <c r="N2774">
        <v>6</v>
      </c>
      <c r="O2774">
        <v>2899.99</v>
      </c>
      <c r="P2774">
        <v>2016</v>
      </c>
      <c r="Q2774" s="1" t="s">
        <v>309</v>
      </c>
      <c r="R2774" s="1" t="s">
        <v>311</v>
      </c>
      <c r="S2774">
        <v>2609.991</v>
      </c>
      <c r="T2774" t="str">
        <f>_xlfn.CONCAT(bike_store_customer_order[[#This Row],[first_name]]," ",bike_store_customer_order[[#This Row],[last_name]])</f>
        <v>Danielle Bond</v>
      </c>
    </row>
    <row r="2775" spans="1:20" x14ac:dyDescent="0.3">
      <c r="A2775">
        <v>744</v>
      </c>
      <c r="B2775" s="1" t="s">
        <v>2620</v>
      </c>
      <c r="C2775" s="1" t="s">
        <v>2621</v>
      </c>
      <c r="D2775" s="1" t="s">
        <v>2622</v>
      </c>
      <c r="E2775" s="1" t="s">
        <v>41</v>
      </c>
      <c r="F2775" s="1" t="s">
        <v>27</v>
      </c>
      <c r="G2775">
        <v>1435</v>
      </c>
      <c r="H2775">
        <v>1</v>
      </c>
      <c r="I2775">
        <v>141</v>
      </c>
      <c r="J2775">
        <v>2</v>
      </c>
      <c r="K2775">
        <v>7.0000000000000007E-2</v>
      </c>
      <c r="L2775" s="1" t="s">
        <v>410</v>
      </c>
      <c r="M2775">
        <v>9</v>
      </c>
      <c r="N2775">
        <v>6</v>
      </c>
      <c r="O2775">
        <v>1599.99</v>
      </c>
      <c r="P2775">
        <v>2018</v>
      </c>
      <c r="Q2775" s="1" t="s">
        <v>309</v>
      </c>
      <c r="R2775" s="1" t="s">
        <v>311</v>
      </c>
      <c r="S2775">
        <v>2975.9813999999997</v>
      </c>
      <c r="T2775" t="str">
        <f>_xlfn.CONCAT(bike_store_customer_order[[#This Row],[first_name]]," ",bike_store_customer_order[[#This Row],[last_name]])</f>
        <v>Laurel Schultz</v>
      </c>
    </row>
    <row r="2776" spans="1:20" x14ac:dyDescent="0.3">
      <c r="A2776">
        <v>744</v>
      </c>
      <c r="B2776" s="1" t="s">
        <v>2620</v>
      </c>
      <c r="C2776" s="1" t="s">
        <v>2621</v>
      </c>
      <c r="D2776" s="1" t="s">
        <v>2622</v>
      </c>
      <c r="E2776" s="1" t="s">
        <v>41</v>
      </c>
      <c r="F2776" s="1" t="s">
        <v>27</v>
      </c>
      <c r="G2776">
        <v>1435</v>
      </c>
      <c r="H2776">
        <v>2</v>
      </c>
      <c r="I2776">
        <v>29</v>
      </c>
      <c r="J2776">
        <v>1</v>
      </c>
      <c r="K2776">
        <v>0.2</v>
      </c>
      <c r="L2776" s="1" t="s">
        <v>339</v>
      </c>
      <c r="M2776">
        <v>9</v>
      </c>
      <c r="N2776">
        <v>6</v>
      </c>
      <c r="O2776">
        <v>999.99</v>
      </c>
      <c r="P2776">
        <v>2017</v>
      </c>
      <c r="Q2776" s="1" t="s">
        <v>309</v>
      </c>
      <c r="R2776" s="1" t="s">
        <v>311</v>
      </c>
      <c r="S2776">
        <v>799.99200000000008</v>
      </c>
      <c r="T2776" t="str">
        <f>_xlfn.CONCAT(bike_store_customer_order[[#This Row],[first_name]]," ",bike_store_customer_order[[#This Row],[last_name]])</f>
        <v>Laurel Schultz</v>
      </c>
    </row>
    <row r="2777" spans="1:20" x14ac:dyDescent="0.3">
      <c r="A2777">
        <v>1136</v>
      </c>
      <c r="B2777" s="1" t="s">
        <v>3302</v>
      </c>
      <c r="C2777" s="1" t="s">
        <v>1923</v>
      </c>
      <c r="D2777" s="1" t="s">
        <v>3303</v>
      </c>
      <c r="E2777" s="1" t="s">
        <v>87</v>
      </c>
      <c r="F2777" s="1" t="s">
        <v>27</v>
      </c>
      <c r="G2777">
        <v>1257</v>
      </c>
      <c r="H2777">
        <v>5</v>
      </c>
      <c r="I2777">
        <v>4</v>
      </c>
      <c r="J2777">
        <v>1</v>
      </c>
      <c r="K2777">
        <v>0.1</v>
      </c>
      <c r="L2777" s="1" t="s">
        <v>313</v>
      </c>
      <c r="M2777">
        <v>9</v>
      </c>
      <c r="N2777">
        <v>6</v>
      </c>
      <c r="O2777">
        <v>2899.99</v>
      </c>
      <c r="P2777">
        <v>2016</v>
      </c>
      <c r="Q2777" s="1" t="s">
        <v>309</v>
      </c>
      <c r="R2777" s="1" t="s">
        <v>311</v>
      </c>
      <c r="S2777">
        <v>2609.991</v>
      </c>
      <c r="T2777" t="str">
        <f>_xlfn.CONCAT(bike_store_customer_order[[#This Row],[first_name]]," ",bike_store_customer_order[[#This Row],[last_name]])</f>
        <v>Kallie Best</v>
      </c>
    </row>
    <row r="2778" spans="1:20" x14ac:dyDescent="0.3">
      <c r="A2778">
        <v>339</v>
      </c>
      <c r="B2778" s="1" t="s">
        <v>3304</v>
      </c>
      <c r="C2778" s="1" t="s">
        <v>3305</v>
      </c>
      <c r="D2778" s="1" t="s">
        <v>3306</v>
      </c>
      <c r="E2778" s="1" t="s">
        <v>104</v>
      </c>
      <c r="F2778" s="1" t="s">
        <v>27</v>
      </c>
      <c r="G2778">
        <v>951</v>
      </c>
      <c r="H2778">
        <v>2</v>
      </c>
      <c r="I2778">
        <v>43</v>
      </c>
      <c r="J2778">
        <v>2</v>
      </c>
      <c r="K2778">
        <v>0.1</v>
      </c>
      <c r="L2778" s="1" t="s">
        <v>314</v>
      </c>
      <c r="M2778">
        <v>9</v>
      </c>
      <c r="N2778">
        <v>6</v>
      </c>
      <c r="O2778">
        <v>5299.99</v>
      </c>
      <c r="P2778">
        <v>2017</v>
      </c>
      <c r="Q2778" s="1" t="s">
        <v>309</v>
      </c>
      <c r="R2778" s="1" t="s">
        <v>311</v>
      </c>
      <c r="S2778">
        <v>9539.982</v>
      </c>
      <c r="T2778" t="str">
        <f>_xlfn.CONCAT(bike_store_customer_order[[#This Row],[first_name]]," ",bike_store_customer_order[[#This Row],[last_name]])</f>
        <v>Tamela Harrell</v>
      </c>
    </row>
    <row r="2779" spans="1:20" x14ac:dyDescent="0.3">
      <c r="A2779">
        <v>108</v>
      </c>
      <c r="B2779" s="1" t="s">
        <v>3439</v>
      </c>
      <c r="C2779" s="1" t="s">
        <v>3440</v>
      </c>
      <c r="D2779" s="1" t="s">
        <v>3441</v>
      </c>
      <c r="E2779" s="1" t="s">
        <v>95</v>
      </c>
      <c r="F2779" s="1" t="s">
        <v>27</v>
      </c>
      <c r="G2779">
        <v>1297</v>
      </c>
      <c r="H2779">
        <v>2</v>
      </c>
      <c r="I2779">
        <v>43</v>
      </c>
      <c r="J2779">
        <v>1</v>
      </c>
      <c r="K2779">
        <v>0.05</v>
      </c>
      <c r="L2779" s="1" t="s">
        <v>314</v>
      </c>
      <c r="M2779">
        <v>9</v>
      </c>
      <c r="N2779">
        <v>6</v>
      </c>
      <c r="O2779">
        <v>5299.99</v>
      </c>
      <c r="P2779">
        <v>2017</v>
      </c>
      <c r="Q2779" s="1" t="s">
        <v>309</v>
      </c>
      <c r="R2779" s="1" t="s">
        <v>311</v>
      </c>
      <c r="S2779">
        <v>5034.9904999999999</v>
      </c>
      <c r="T2779" t="str">
        <f>_xlfn.CONCAT(bike_store_customer_order[[#This Row],[first_name]]," ",bike_store_customer_order[[#This Row],[last_name]])</f>
        <v>Shae Hickman</v>
      </c>
    </row>
    <row r="2780" spans="1:20" x14ac:dyDescent="0.3">
      <c r="A2780">
        <v>147</v>
      </c>
      <c r="B2780" s="1" t="s">
        <v>1585</v>
      </c>
      <c r="C2780" s="1" t="s">
        <v>1577</v>
      </c>
      <c r="D2780" s="1" t="s">
        <v>3551</v>
      </c>
      <c r="E2780" s="1" t="s">
        <v>225</v>
      </c>
      <c r="F2780" s="1" t="s">
        <v>27</v>
      </c>
      <c r="G2780">
        <v>732</v>
      </c>
      <c r="H2780">
        <v>1</v>
      </c>
      <c r="I2780">
        <v>47</v>
      </c>
      <c r="J2780">
        <v>1</v>
      </c>
      <c r="K2780">
        <v>7.0000000000000007E-2</v>
      </c>
      <c r="L2780" s="1" t="s">
        <v>406</v>
      </c>
      <c r="M2780">
        <v>9</v>
      </c>
      <c r="N2780">
        <v>6</v>
      </c>
      <c r="O2780">
        <v>5299.99</v>
      </c>
      <c r="P2780">
        <v>2017</v>
      </c>
      <c r="Q2780" s="1" t="s">
        <v>309</v>
      </c>
      <c r="R2780" s="1" t="s">
        <v>311</v>
      </c>
      <c r="S2780">
        <v>4928.9906999999994</v>
      </c>
      <c r="T2780" t="str">
        <f>_xlfn.CONCAT(bike_store_customer_order[[#This Row],[first_name]]," ",bike_store_customer_order[[#This Row],[last_name]])</f>
        <v>Bernetta Marquez</v>
      </c>
    </row>
    <row r="2781" spans="1:20" x14ac:dyDescent="0.3">
      <c r="A2781">
        <v>147</v>
      </c>
      <c r="B2781" s="1" t="s">
        <v>1585</v>
      </c>
      <c r="C2781" s="1" t="s">
        <v>1577</v>
      </c>
      <c r="D2781" s="1" t="s">
        <v>3551</v>
      </c>
      <c r="E2781" s="1" t="s">
        <v>225</v>
      </c>
      <c r="F2781" s="1" t="s">
        <v>27</v>
      </c>
      <c r="G2781">
        <v>732</v>
      </c>
      <c r="H2781">
        <v>2</v>
      </c>
      <c r="I2781">
        <v>4</v>
      </c>
      <c r="J2781">
        <v>2</v>
      </c>
      <c r="K2781">
        <v>7.0000000000000007E-2</v>
      </c>
      <c r="L2781" s="1" t="s">
        <v>313</v>
      </c>
      <c r="M2781">
        <v>9</v>
      </c>
      <c r="N2781">
        <v>6</v>
      </c>
      <c r="O2781">
        <v>2899.99</v>
      </c>
      <c r="P2781">
        <v>2016</v>
      </c>
      <c r="Q2781" s="1" t="s">
        <v>309</v>
      </c>
      <c r="R2781" s="1" t="s">
        <v>311</v>
      </c>
      <c r="S2781">
        <v>5393.9813999999997</v>
      </c>
      <c r="T2781" t="str">
        <f>_xlfn.CONCAT(bike_store_customer_order[[#This Row],[first_name]]," ",bike_store_customer_order[[#This Row],[last_name]])</f>
        <v>Bernetta Marquez</v>
      </c>
    </row>
    <row r="2782" spans="1:20" x14ac:dyDescent="0.3">
      <c r="A2782">
        <v>6</v>
      </c>
      <c r="B2782" s="1" t="s">
        <v>695</v>
      </c>
      <c r="C2782" s="1" t="s">
        <v>616</v>
      </c>
      <c r="D2782" s="1" t="s">
        <v>696</v>
      </c>
      <c r="E2782" s="1" t="s">
        <v>111</v>
      </c>
      <c r="F2782" s="1" t="s">
        <v>27</v>
      </c>
      <c r="G2782">
        <v>1592</v>
      </c>
      <c r="H2782">
        <v>3</v>
      </c>
      <c r="I2782">
        <v>40</v>
      </c>
      <c r="J2782">
        <v>2</v>
      </c>
      <c r="K2782">
        <v>7.0000000000000007E-2</v>
      </c>
      <c r="L2782" s="1" t="s">
        <v>322</v>
      </c>
      <c r="M2782">
        <v>9</v>
      </c>
      <c r="N2782">
        <v>6</v>
      </c>
      <c r="O2782">
        <v>4999.99</v>
      </c>
      <c r="P2782">
        <v>2017</v>
      </c>
      <c r="Q2782" s="1" t="s">
        <v>309</v>
      </c>
      <c r="R2782" s="1" t="s">
        <v>311</v>
      </c>
      <c r="S2782">
        <v>9299.9813999999988</v>
      </c>
      <c r="T2782" t="str">
        <f>_xlfn.CONCAT(bike_store_customer_order[[#This Row],[first_name]]," ",bike_store_customer_order[[#This Row],[last_name]])</f>
        <v>Lyndsey Bean</v>
      </c>
    </row>
    <row r="2783" spans="1:20" x14ac:dyDescent="0.3">
      <c r="A2783">
        <v>886</v>
      </c>
      <c r="B2783" s="1" t="s">
        <v>2637</v>
      </c>
      <c r="C2783" s="1" t="s">
        <v>986</v>
      </c>
      <c r="D2783" s="1" t="s">
        <v>2638</v>
      </c>
      <c r="E2783" s="1" t="s">
        <v>136</v>
      </c>
      <c r="F2783" s="1" t="s">
        <v>27</v>
      </c>
      <c r="G2783">
        <v>1216</v>
      </c>
      <c r="H2783">
        <v>5</v>
      </c>
      <c r="I2783">
        <v>43</v>
      </c>
      <c r="J2783">
        <v>1</v>
      </c>
      <c r="K2783">
        <v>0.1</v>
      </c>
      <c r="L2783" s="1" t="s">
        <v>314</v>
      </c>
      <c r="M2783">
        <v>9</v>
      </c>
      <c r="N2783">
        <v>6</v>
      </c>
      <c r="O2783">
        <v>5299.99</v>
      </c>
      <c r="P2783">
        <v>2017</v>
      </c>
      <c r="Q2783" s="1" t="s">
        <v>309</v>
      </c>
      <c r="R2783" s="1" t="s">
        <v>311</v>
      </c>
      <c r="S2783">
        <v>4769.991</v>
      </c>
      <c r="T2783" t="str">
        <f>_xlfn.CONCAT(bike_store_customer_order[[#This Row],[first_name]]," ",bike_store_customer_order[[#This Row],[last_name]])</f>
        <v>Letisha May</v>
      </c>
    </row>
    <row r="2784" spans="1:20" x14ac:dyDescent="0.3">
      <c r="A2784">
        <v>609</v>
      </c>
      <c r="B2784" s="1" t="s">
        <v>1817</v>
      </c>
      <c r="C2784" s="1" t="s">
        <v>679</v>
      </c>
      <c r="D2784" s="1" t="s">
        <v>3026</v>
      </c>
      <c r="E2784" s="1" t="s">
        <v>230</v>
      </c>
      <c r="F2784" s="1" t="s">
        <v>27</v>
      </c>
      <c r="G2784">
        <v>905</v>
      </c>
      <c r="H2784">
        <v>3</v>
      </c>
      <c r="I2784">
        <v>42</v>
      </c>
      <c r="J2784">
        <v>2</v>
      </c>
      <c r="K2784">
        <v>0.2</v>
      </c>
      <c r="L2784" s="1" t="s">
        <v>354</v>
      </c>
      <c r="M2784">
        <v>9</v>
      </c>
      <c r="N2784">
        <v>6</v>
      </c>
      <c r="O2784">
        <v>2299.9899999999998</v>
      </c>
      <c r="P2784">
        <v>2017</v>
      </c>
      <c r="Q2784" s="1" t="s">
        <v>309</v>
      </c>
      <c r="R2784" s="1" t="s">
        <v>311</v>
      </c>
      <c r="S2784">
        <v>3679.9839999999999</v>
      </c>
      <c r="T2784" t="str">
        <f>_xlfn.CONCAT(bike_store_customer_order[[#This Row],[first_name]]," ",bike_store_customer_order[[#This Row],[last_name]])</f>
        <v>Eliana Reese</v>
      </c>
    </row>
    <row r="2785" spans="1:20" x14ac:dyDescent="0.3">
      <c r="A2785">
        <v>1327</v>
      </c>
      <c r="B2785" s="1" t="s">
        <v>1053</v>
      </c>
      <c r="C2785" s="1" t="s">
        <v>3552</v>
      </c>
      <c r="D2785" s="1" t="s">
        <v>3553</v>
      </c>
      <c r="E2785" s="1" t="s">
        <v>44</v>
      </c>
      <c r="F2785" s="1" t="s">
        <v>27</v>
      </c>
      <c r="G2785">
        <v>1082</v>
      </c>
      <c r="H2785">
        <v>1</v>
      </c>
      <c r="I2785">
        <v>29</v>
      </c>
      <c r="J2785">
        <v>2</v>
      </c>
      <c r="K2785">
        <v>0.2</v>
      </c>
      <c r="L2785" s="1" t="s">
        <v>339</v>
      </c>
      <c r="M2785">
        <v>9</v>
      </c>
      <c r="N2785">
        <v>6</v>
      </c>
      <c r="O2785">
        <v>999.99</v>
      </c>
      <c r="P2785">
        <v>2017</v>
      </c>
      <c r="Q2785" s="1" t="s">
        <v>309</v>
      </c>
      <c r="R2785" s="1" t="s">
        <v>311</v>
      </c>
      <c r="S2785">
        <v>1599.9840000000002</v>
      </c>
      <c r="T2785" t="str">
        <f>_xlfn.CONCAT(bike_store_customer_order[[#This Row],[first_name]]," ",bike_store_customer_order[[#This Row],[last_name]])</f>
        <v>Consuela Romero</v>
      </c>
    </row>
    <row r="2786" spans="1:20" x14ac:dyDescent="0.3">
      <c r="A2786">
        <v>1433</v>
      </c>
      <c r="B2786" s="1" t="s">
        <v>1851</v>
      </c>
      <c r="C2786" s="1" t="s">
        <v>1747</v>
      </c>
      <c r="D2786" s="1" t="s">
        <v>1852</v>
      </c>
      <c r="E2786" s="1" t="s">
        <v>26</v>
      </c>
      <c r="F2786" s="1" t="s">
        <v>27</v>
      </c>
      <c r="G2786">
        <v>1352</v>
      </c>
      <c r="H2786">
        <v>1</v>
      </c>
      <c r="I2786">
        <v>136</v>
      </c>
      <c r="J2786">
        <v>1</v>
      </c>
      <c r="K2786">
        <v>0.2</v>
      </c>
      <c r="L2786" s="1" t="s">
        <v>437</v>
      </c>
      <c r="M2786">
        <v>9</v>
      </c>
      <c r="N2786">
        <v>6</v>
      </c>
      <c r="O2786">
        <v>1799.99</v>
      </c>
      <c r="P2786">
        <v>2018</v>
      </c>
      <c r="Q2786" s="1" t="s">
        <v>309</v>
      </c>
      <c r="R2786" s="1" t="s">
        <v>311</v>
      </c>
      <c r="S2786">
        <v>1439.9920000000002</v>
      </c>
      <c r="T2786" t="str">
        <f>_xlfn.CONCAT(bike_store_customer_order[[#This Row],[first_name]]," ",bike_store_customer_order[[#This Row],[last_name]])</f>
        <v>Nicola Knight</v>
      </c>
    </row>
    <row r="2787" spans="1:20" x14ac:dyDescent="0.3">
      <c r="A2787">
        <v>343</v>
      </c>
      <c r="B2787" s="1" t="s">
        <v>3307</v>
      </c>
      <c r="C2787" s="1" t="s">
        <v>1676</v>
      </c>
      <c r="D2787" s="1" t="s">
        <v>3308</v>
      </c>
      <c r="E2787" s="1" t="s">
        <v>237</v>
      </c>
      <c r="F2787" s="1" t="s">
        <v>27</v>
      </c>
      <c r="G2787">
        <v>688</v>
      </c>
      <c r="H2787">
        <v>1</v>
      </c>
      <c r="I2787">
        <v>8</v>
      </c>
      <c r="J2787">
        <v>1</v>
      </c>
      <c r="K2787">
        <v>0.1</v>
      </c>
      <c r="L2787" s="1" t="s">
        <v>312</v>
      </c>
      <c r="M2787">
        <v>9</v>
      </c>
      <c r="N2787">
        <v>6</v>
      </c>
      <c r="O2787">
        <v>1799.99</v>
      </c>
      <c r="P2787">
        <v>2016</v>
      </c>
      <c r="Q2787" s="1" t="s">
        <v>309</v>
      </c>
      <c r="R2787" s="1" t="s">
        <v>311</v>
      </c>
      <c r="S2787">
        <v>1619.991</v>
      </c>
      <c r="T2787" t="str">
        <f>_xlfn.CONCAT(bike_store_customer_order[[#This Row],[first_name]]," ",bike_store_customer_order[[#This Row],[last_name]])</f>
        <v>Jesica Fields</v>
      </c>
    </row>
    <row r="2788" spans="1:20" x14ac:dyDescent="0.3">
      <c r="A2788">
        <v>18</v>
      </c>
      <c r="B2788" s="1" t="s">
        <v>2045</v>
      </c>
      <c r="C2788" s="1" t="s">
        <v>901</v>
      </c>
      <c r="D2788" s="1" t="s">
        <v>2046</v>
      </c>
      <c r="E2788" s="1" t="s">
        <v>91</v>
      </c>
      <c r="F2788" s="1" t="s">
        <v>27</v>
      </c>
      <c r="G2788">
        <v>1534</v>
      </c>
      <c r="H2788">
        <v>2</v>
      </c>
      <c r="I2788">
        <v>117</v>
      </c>
      <c r="J2788">
        <v>1</v>
      </c>
      <c r="K2788">
        <v>0.05</v>
      </c>
      <c r="L2788" s="1" t="s">
        <v>401</v>
      </c>
      <c r="M2788">
        <v>9</v>
      </c>
      <c r="N2788">
        <v>6</v>
      </c>
      <c r="O2788">
        <v>1469.99</v>
      </c>
      <c r="P2788">
        <v>2018</v>
      </c>
      <c r="Q2788" s="1" t="s">
        <v>309</v>
      </c>
      <c r="R2788" s="1" t="s">
        <v>311</v>
      </c>
      <c r="S2788">
        <v>1396.4904999999999</v>
      </c>
      <c r="T2788" t="str">
        <f>_xlfn.CONCAT(bike_store_customer_order[[#This Row],[first_name]]," ",bike_store_customer_order[[#This Row],[last_name]])</f>
        <v>Georgetta Hardin</v>
      </c>
    </row>
    <row r="2789" spans="1:20" x14ac:dyDescent="0.3">
      <c r="A2789">
        <v>1083</v>
      </c>
      <c r="B2789" s="1" t="s">
        <v>2047</v>
      </c>
      <c r="C2789" s="1" t="s">
        <v>1507</v>
      </c>
      <c r="D2789" s="1" t="s">
        <v>2048</v>
      </c>
      <c r="E2789" s="1" t="s">
        <v>46</v>
      </c>
      <c r="F2789" s="1" t="s">
        <v>27</v>
      </c>
      <c r="G2789">
        <v>1328</v>
      </c>
      <c r="H2789">
        <v>2</v>
      </c>
      <c r="I2789">
        <v>129</v>
      </c>
      <c r="J2789">
        <v>2</v>
      </c>
      <c r="K2789">
        <v>0.1</v>
      </c>
      <c r="L2789" s="1" t="s">
        <v>399</v>
      </c>
      <c r="M2789">
        <v>9</v>
      </c>
      <c r="N2789">
        <v>6</v>
      </c>
      <c r="O2789">
        <v>919.99</v>
      </c>
      <c r="P2789">
        <v>2018</v>
      </c>
      <c r="Q2789" s="1" t="s">
        <v>309</v>
      </c>
      <c r="R2789" s="1" t="s">
        <v>311</v>
      </c>
      <c r="S2789">
        <v>1655.982</v>
      </c>
      <c r="T2789" t="str">
        <f>_xlfn.CONCAT(bike_store_customer_order[[#This Row],[first_name]]," ",bike_store_customer_order[[#This Row],[last_name]])</f>
        <v>Cher Alston</v>
      </c>
    </row>
    <row r="2790" spans="1:20" x14ac:dyDescent="0.3">
      <c r="A2790">
        <v>367</v>
      </c>
      <c r="B2790" s="1" t="s">
        <v>1856</v>
      </c>
      <c r="C2790" s="1" t="s">
        <v>1225</v>
      </c>
      <c r="D2790" s="1" t="s">
        <v>1857</v>
      </c>
      <c r="E2790" s="1" t="s">
        <v>199</v>
      </c>
      <c r="F2790" s="1" t="s">
        <v>27</v>
      </c>
      <c r="G2790">
        <v>779</v>
      </c>
      <c r="H2790">
        <v>3</v>
      </c>
      <c r="I2790">
        <v>47</v>
      </c>
      <c r="J2790">
        <v>1</v>
      </c>
      <c r="K2790">
        <v>0.2</v>
      </c>
      <c r="L2790" s="1" t="s">
        <v>406</v>
      </c>
      <c r="M2790">
        <v>9</v>
      </c>
      <c r="N2790">
        <v>6</v>
      </c>
      <c r="O2790">
        <v>5299.99</v>
      </c>
      <c r="P2790">
        <v>2017</v>
      </c>
      <c r="Q2790" s="1" t="s">
        <v>309</v>
      </c>
      <c r="R2790" s="1" t="s">
        <v>311</v>
      </c>
      <c r="S2790">
        <v>4239.9920000000002</v>
      </c>
      <c r="T2790" t="str">
        <f>_xlfn.CONCAT(bike_store_customer_order[[#This Row],[first_name]]," ",bike_store_customer_order[[#This Row],[last_name]])</f>
        <v>Blanca Hooper</v>
      </c>
    </row>
    <row r="2791" spans="1:20" x14ac:dyDescent="0.3">
      <c r="A2791">
        <v>367</v>
      </c>
      <c r="B2791" s="1" t="s">
        <v>1856</v>
      </c>
      <c r="C2791" s="1" t="s">
        <v>1225</v>
      </c>
      <c r="D2791" s="1" t="s">
        <v>1857</v>
      </c>
      <c r="E2791" s="1" t="s">
        <v>199</v>
      </c>
      <c r="F2791" s="1" t="s">
        <v>27</v>
      </c>
      <c r="G2791">
        <v>779</v>
      </c>
      <c r="H2791">
        <v>4</v>
      </c>
      <c r="I2791">
        <v>8</v>
      </c>
      <c r="J2791">
        <v>1</v>
      </c>
      <c r="K2791">
        <v>0.2</v>
      </c>
      <c r="L2791" s="1" t="s">
        <v>312</v>
      </c>
      <c r="M2791">
        <v>9</v>
      </c>
      <c r="N2791">
        <v>6</v>
      </c>
      <c r="O2791">
        <v>1799.99</v>
      </c>
      <c r="P2791">
        <v>2016</v>
      </c>
      <c r="Q2791" s="1" t="s">
        <v>309</v>
      </c>
      <c r="R2791" s="1" t="s">
        <v>311</v>
      </c>
      <c r="S2791">
        <v>1439.9920000000002</v>
      </c>
      <c r="T2791" t="str">
        <f>_xlfn.CONCAT(bike_store_customer_order[[#This Row],[first_name]]," ",bike_store_customer_order[[#This Row],[last_name]])</f>
        <v>Blanca Hooper</v>
      </c>
    </row>
    <row r="2792" spans="1:20" x14ac:dyDescent="0.3">
      <c r="A2792">
        <v>463</v>
      </c>
      <c r="B2792" s="1" t="s">
        <v>2049</v>
      </c>
      <c r="C2792" s="1" t="s">
        <v>2050</v>
      </c>
      <c r="D2792" s="1" t="s">
        <v>2051</v>
      </c>
      <c r="E2792" s="1" t="s">
        <v>96</v>
      </c>
      <c r="F2792" s="1" t="s">
        <v>27</v>
      </c>
      <c r="G2792">
        <v>1439</v>
      </c>
      <c r="H2792">
        <v>1</v>
      </c>
      <c r="I2792">
        <v>42</v>
      </c>
      <c r="J2792">
        <v>1</v>
      </c>
      <c r="K2792">
        <v>7.0000000000000007E-2</v>
      </c>
      <c r="L2792" s="1" t="s">
        <v>354</v>
      </c>
      <c r="M2792">
        <v>9</v>
      </c>
      <c r="N2792">
        <v>6</v>
      </c>
      <c r="O2792">
        <v>2299.9899999999998</v>
      </c>
      <c r="P2792">
        <v>2017</v>
      </c>
      <c r="Q2792" s="1" t="s">
        <v>309</v>
      </c>
      <c r="R2792" s="1" t="s">
        <v>311</v>
      </c>
      <c r="S2792">
        <v>2138.9906999999998</v>
      </c>
      <c r="T2792" t="str">
        <f>_xlfn.CONCAT(bike_store_customer_order[[#This Row],[first_name]]," ",bike_store_customer_order[[#This Row],[last_name]])</f>
        <v>Jerlene Rios</v>
      </c>
    </row>
    <row r="2793" spans="1:20" x14ac:dyDescent="0.3">
      <c r="A2793">
        <v>974</v>
      </c>
      <c r="B2793" s="1" t="s">
        <v>3554</v>
      </c>
      <c r="C2793" s="1" t="s">
        <v>2351</v>
      </c>
      <c r="D2793" s="1" t="s">
        <v>3555</v>
      </c>
      <c r="E2793" s="1" t="s">
        <v>259</v>
      </c>
      <c r="F2793" s="1" t="s">
        <v>27</v>
      </c>
      <c r="G2793">
        <v>865</v>
      </c>
      <c r="H2793">
        <v>2</v>
      </c>
      <c r="I2793">
        <v>34</v>
      </c>
      <c r="J2793">
        <v>1</v>
      </c>
      <c r="K2793">
        <v>0.05</v>
      </c>
      <c r="L2793" s="1" t="s">
        <v>403</v>
      </c>
      <c r="M2793">
        <v>9</v>
      </c>
      <c r="N2793">
        <v>6</v>
      </c>
      <c r="O2793">
        <v>469.99</v>
      </c>
      <c r="P2793">
        <v>2017</v>
      </c>
      <c r="Q2793" s="1" t="s">
        <v>309</v>
      </c>
      <c r="R2793" s="1" t="s">
        <v>311</v>
      </c>
      <c r="S2793">
        <v>446.4905</v>
      </c>
      <c r="T2793" t="str">
        <f>_xlfn.CONCAT(bike_store_customer_order[[#This Row],[first_name]]," ",bike_store_customer_order[[#This Row],[last_name]])</f>
        <v>Marcell Barrett</v>
      </c>
    </row>
    <row r="2794" spans="1:20" x14ac:dyDescent="0.3">
      <c r="A2794">
        <v>1197</v>
      </c>
      <c r="B2794" s="1" t="s">
        <v>2829</v>
      </c>
      <c r="C2794" s="1" t="s">
        <v>2830</v>
      </c>
      <c r="D2794" s="1" t="s">
        <v>2831</v>
      </c>
      <c r="E2794" s="1" t="s">
        <v>70</v>
      </c>
      <c r="F2794" s="1" t="s">
        <v>27</v>
      </c>
      <c r="G2794">
        <v>1239</v>
      </c>
      <c r="H2794">
        <v>3</v>
      </c>
      <c r="I2794">
        <v>34</v>
      </c>
      <c r="J2794">
        <v>2</v>
      </c>
      <c r="K2794">
        <v>0.1</v>
      </c>
      <c r="L2794" s="1" t="s">
        <v>403</v>
      </c>
      <c r="M2794">
        <v>9</v>
      </c>
      <c r="N2794">
        <v>6</v>
      </c>
      <c r="O2794">
        <v>469.99</v>
      </c>
      <c r="P2794">
        <v>2017</v>
      </c>
      <c r="Q2794" s="1" t="s">
        <v>309</v>
      </c>
      <c r="R2794" s="1" t="s">
        <v>311</v>
      </c>
      <c r="S2794">
        <v>845.98200000000008</v>
      </c>
      <c r="T2794" t="str">
        <f>_xlfn.CONCAT(bike_store_customer_order[[#This Row],[first_name]]," ",bike_store_customer_order[[#This Row],[last_name]])</f>
        <v>Nakisha Clay</v>
      </c>
    </row>
    <row r="2795" spans="1:20" x14ac:dyDescent="0.3">
      <c r="A2795">
        <v>88</v>
      </c>
      <c r="B2795" s="1" t="s">
        <v>2861</v>
      </c>
      <c r="C2795" s="1" t="s">
        <v>2862</v>
      </c>
      <c r="D2795" s="1" t="s">
        <v>2863</v>
      </c>
      <c r="E2795" s="1" t="s">
        <v>131</v>
      </c>
      <c r="F2795" s="1" t="s">
        <v>27</v>
      </c>
      <c r="G2795">
        <v>1562</v>
      </c>
      <c r="H2795">
        <v>3</v>
      </c>
      <c r="I2795">
        <v>115</v>
      </c>
      <c r="J2795">
        <v>2</v>
      </c>
      <c r="K2795">
        <v>7.0000000000000007E-2</v>
      </c>
      <c r="L2795" s="1" t="s">
        <v>357</v>
      </c>
      <c r="M2795">
        <v>9</v>
      </c>
      <c r="N2795">
        <v>6</v>
      </c>
      <c r="O2795">
        <v>3199.99</v>
      </c>
      <c r="P2795">
        <v>2018</v>
      </c>
      <c r="Q2795" s="1" t="s">
        <v>309</v>
      </c>
      <c r="R2795" s="1" t="s">
        <v>311</v>
      </c>
      <c r="S2795">
        <v>5951.9813999999988</v>
      </c>
      <c r="T2795" t="str">
        <f>_xlfn.CONCAT(bike_store_customer_order[[#This Row],[first_name]]," ",bike_store_customer_order[[#This Row],[last_name]])</f>
        <v>Titus Bullock</v>
      </c>
    </row>
    <row r="2796" spans="1:20" x14ac:dyDescent="0.3">
      <c r="A2796">
        <v>829</v>
      </c>
      <c r="B2796" s="1" t="s">
        <v>3556</v>
      </c>
      <c r="C2796" s="1" t="s">
        <v>3557</v>
      </c>
      <c r="D2796" s="1" t="s">
        <v>3558</v>
      </c>
      <c r="E2796" s="1" t="s">
        <v>94</v>
      </c>
      <c r="F2796" s="1" t="s">
        <v>27</v>
      </c>
      <c r="G2796">
        <v>873</v>
      </c>
      <c r="H2796">
        <v>1</v>
      </c>
      <c r="I2796">
        <v>32</v>
      </c>
      <c r="J2796">
        <v>2</v>
      </c>
      <c r="K2796">
        <v>0.1</v>
      </c>
      <c r="L2796" s="1" t="s">
        <v>348</v>
      </c>
      <c r="M2796">
        <v>9</v>
      </c>
      <c r="N2796">
        <v>6</v>
      </c>
      <c r="O2796">
        <v>469.99</v>
      </c>
      <c r="P2796">
        <v>2017</v>
      </c>
      <c r="Q2796" s="1" t="s">
        <v>309</v>
      </c>
      <c r="R2796" s="1" t="s">
        <v>311</v>
      </c>
      <c r="S2796">
        <v>845.98200000000008</v>
      </c>
      <c r="T2796" t="str">
        <f>_xlfn.CONCAT(bike_store_customer_order[[#This Row],[first_name]]," ",bike_store_customer_order[[#This Row],[last_name]])</f>
        <v>Marcy Rodriguez</v>
      </c>
    </row>
    <row r="2797" spans="1:20" x14ac:dyDescent="0.3">
      <c r="A2797">
        <v>1043</v>
      </c>
      <c r="B2797" s="1" t="s">
        <v>3401</v>
      </c>
      <c r="C2797" s="1" t="s">
        <v>3402</v>
      </c>
      <c r="D2797" s="1" t="s">
        <v>3403</v>
      </c>
      <c r="E2797" s="1" t="s">
        <v>156</v>
      </c>
      <c r="F2797" s="1" t="s">
        <v>27</v>
      </c>
      <c r="G2797">
        <v>1412</v>
      </c>
      <c r="H2797">
        <v>2</v>
      </c>
      <c r="I2797">
        <v>43</v>
      </c>
      <c r="J2797">
        <v>1</v>
      </c>
      <c r="K2797">
        <v>0.1</v>
      </c>
      <c r="L2797" s="1" t="s">
        <v>314</v>
      </c>
      <c r="M2797">
        <v>9</v>
      </c>
      <c r="N2797">
        <v>6</v>
      </c>
      <c r="O2797">
        <v>5299.99</v>
      </c>
      <c r="P2797">
        <v>2017</v>
      </c>
      <c r="Q2797" s="1" t="s">
        <v>309</v>
      </c>
      <c r="R2797" s="1" t="s">
        <v>311</v>
      </c>
      <c r="S2797">
        <v>4769.991</v>
      </c>
      <c r="T2797" t="str">
        <f>_xlfn.CONCAT(bike_store_customer_order[[#This Row],[first_name]]," ",bike_store_customer_order[[#This Row],[last_name]])</f>
        <v>Diane Jones</v>
      </c>
    </row>
    <row r="2798" spans="1:20" x14ac:dyDescent="0.3">
      <c r="A2798">
        <v>1131</v>
      </c>
      <c r="B2798" s="1" t="s">
        <v>2644</v>
      </c>
      <c r="C2798" s="1" t="s">
        <v>2645</v>
      </c>
      <c r="D2798" s="1" t="s">
        <v>2646</v>
      </c>
      <c r="E2798" s="1" t="s">
        <v>41</v>
      </c>
      <c r="F2798" s="1" t="s">
        <v>27</v>
      </c>
      <c r="G2798">
        <v>1460</v>
      </c>
      <c r="H2798">
        <v>5</v>
      </c>
      <c r="I2798">
        <v>123</v>
      </c>
      <c r="J2798">
        <v>2</v>
      </c>
      <c r="K2798">
        <v>7.0000000000000007E-2</v>
      </c>
      <c r="L2798" s="1" t="s">
        <v>400</v>
      </c>
      <c r="M2798">
        <v>9</v>
      </c>
      <c r="N2798">
        <v>6</v>
      </c>
      <c r="O2798">
        <v>999.99</v>
      </c>
      <c r="P2798">
        <v>2018</v>
      </c>
      <c r="Q2798" s="1" t="s">
        <v>309</v>
      </c>
      <c r="R2798" s="1" t="s">
        <v>311</v>
      </c>
      <c r="S2798">
        <v>1859.9813999999999</v>
      </c>
      <c r="T2798" t="str">
        <f>_xlfn.CONCAT(bike_store_customer_order[[#This Row],[first_name]]," ",bike_store_customer_order[[#This Row],[last_name]])</f>
        <v>Desmond Rose</v>
      </c>
    </row>
    <row r="2799" spans="1:20" x14ac:dyDescent="0.3">
      <c r="A2799">
        <v>1016</v>
      </c>
      <c r="B2799" s="1" t="s">
        <v>1866</v>
      </c>
      <c r="C2799" s="1" t="s">
        <v>670</v>
      </c>
      <c r="D2799" s="1" t="s">
        <v>1867</v>
      </c>
      <c r="E2799" s="1" t="s">
        <v>30</v>
      </c>
      <c r="F2799" s="1" t="s">
        <v>27</v>
      </c>
      <c r="G2799">
        <v>1351</v>
      </c>
      <c r="H2799">
        <v>2</v>
      </c>
      <c r="I2799">
        <v>133</v>
      </c>
      <c r="J2799">
        <v>1</v>
      </c>
      <c r="K2799">
        <v>0.1</v>
      </c>
      <c r="L2799" s="1" t="s">
        <v>409</v>
      </c>
      <c r="M2799">
        <v>9</v>
      </c>
      <c r="N2799">
        <v>6</v>
      </c>
      <c r="O2799">
        <v>1499.99</v>
      </c>
      <c r="P2799">
        <v>2018</v>
      </c>
      <c r="Q2799" s="1" t="s">
        <v>309</v>
      </c>
      <c r="R2799" s="1" t="s">
        <v>311</v>
      </c>
      <c r="S2799">
        <v>1349.991</v>
      </c>
      <c r="T2799" t="str">
        <f>_xlfn.CONCAT(bike_store_customer_order[[#This Row],[first_name]]," ",bike_store_customer_order[[#This Row],[last_name]])</f>
        <v>Shenna Benton</v>
      </c>
    </row>
    <row r="2800" spans="1:20" x14ac:dyDescent="0.3">
      <c r="A2800">
        <v>425</v>
      </c>
      <c r="B2800" s="1" t="s">
        <v>706</v>
      </c>
      <c r="C2800" s="1" t="s">
        <v>707</v>
      </c>
      <c r="D2800" s="1" t="s">
        <v>708</v>
      </c>
      <c r="E2800" s="1" t="s">
        <v>41</v>
      </c>
      <c r="F2800" s="1" t="s">
        <v>27</v>
      </c>
      <c r="G2800">
        <v>1334</v>
      </c>
      <c r="H2800">
        <v>5</v>
      </c>
      <c r="I2800">
        <v>42</v>
      </c>
      <c r="J2800">
        <v>1</v>
      </c>
      <c r="K2800">
        <v>0.05</v>
      </c>
      <c r="L2800" s="1" t="s">
        <v>354</v>
      </c>
      <c r="M2800">
        <v>9</v>
      </c>
      <c r="N2800">
        <v>6</v>
      </c>
      <c r="O2800">
        <v>2299.9899999999998</v>
      </c>
      <c r="P2800">
        <v>2017</v>
      </c>
      <c r="Q2800" s="1" t="s">
        <v>309</v>
      </c>
      <c r="R2800" s="1" t="s">
        <v>311</v>
      </c>
      <c r="S2800">
        <v>2184.9904999999999</v>
      </c>
      <c r="T2800" t="str">
        <f>_xlfn.CONCAT(bike_store_customer_order[[#This Row],[first_name]]," ",bike_store_customer_order[[#This Row],[last_name]])</f>
        <v>Augustina Joyner</v>
      </c>
    </row>
    <row r="2801" spans="1:20" x14ac:dyDescent="0.3">
      <c r="A2801">
        <v>238</v>
      </c>
      <c r="B2801" s="1" t="s">
        <v>1670</v>
      </c>
      <c r="C2801" s="1" t="s">
        <v>1125</v>
      </c>
      <c r="D2801" s="1" t="s">
        <v>3559</v>
      </c>
      <c r="E2801" s="1" t="s">
        <v>161</v>
      </c>
      <c r="F2801" s="1" t="s">
        <v>27</v>
      </c>
      <c r="G2801">
        <v>973</v>
      </c>
      <c r="H2801">
        <v>1</v>
      </c>
      <c r="I2801">
        <v>4</v>
      </c>
      <c r="J2801">
        <v>2</v>
      </c>
      <c r="K2801">
        <v>0.1</v>
      </c>
      <c r="L2801" s="1" t="s">
        <v>313</v>
      </c>
      <c r="M2801">
        <v>9</v>
      </c>
      <c r="N2801">
        <v>6</v>
      </c>
      <c r="O2801">
        <v>2899.99</v>
      </c>
      <c r="P2801">
        <v>2016</v>
      </c>
      <c r="Q2801" s="1" t="s">
        <v>309</v>
      </c>
      <c r="R2801" s="1" t="s">
        <v>311</v>
      </c>
      <c r="S2801">
        <v>5219.982</v>
      </c>
      <c r="T2801" t="str">
        <f>_xlfn.CONCAT(bike_store_customer_order[[#This Row],[first_name]]," ",bike_store_customer_order[[#This Row],[last_name]])</f>
        <v>Cindi Larson</v>
      </c>
    </row>
    <row r="2802" spans="1:20" x14ac:dyDescent="0.3">
      <c r="A2802">
        <v>238</v>
      </c>
      <c r="B2802" s="1" t="s">
        <v>1670</v>
      </c>
      <c r="C2802" s="1" t="s">
        <v>1125</v>
      </c>
      <c r="D2802" s="1" t="s">
        <v>3559</v>
      </c>
      <c r="E2802" s="1" t="s">
        <v>161</v>
      </c>
      <c r="F2802" s="1" t="s">
        <v>27</v>
      </c>
      <c r="G2802">
        <v>973</v>
      </c>
      <c r="H2802">
        <v>3</v>
      </c>
      <c r="I2802">
        <v>47</v>
      </c>
      <c r="J2802">
        <v>2</v>
      </c>
      <c r="K2802">
        <v>0.05</v>
      </c>
      <c r="L2802" s="1" t="s">
        <v>406</v>
      </c>
      <c r="M2802">
        <v>9</v>
      </c>
      <c r="N2802">
        <v>6</v>
      </c>
      <c r="O2802">
        <v>5299.99</v>
      </c>
      <c r="P2802">
        <v>2017</v>
      </c>
      <c r="Q2802" s="1" t="s">
        <v>309</v>
      </c>
      <c r="R2802" s="1" t="s">
        <v>311</v>
      </c>
      <c r="S2802">
        <v>10069.981</v>
      </c>
      <c r="T2802" t="str">
        <f>_xlfn.CONCAT(bike_store_customer_order[[#This Row],[first_name]]," ",bike_store_customer_order[[#This Row],[last_name]])</f>
        <v>Cindi Larson</v>
      </c>
    </row>
    <row r="2803" spans="1:20" x14ac:dyDescent="0.3">
      <c r="A2803">
        <v>1126</v>
      </c>
      <c r="B2803" s="1" t="s">
        <v>1873</v>
      </c>
      <c r="C2803" s="1" t="s">
        <v>1874</v>
      </c>
      <c r="D2803" s="1" t="s">
        <v>1875</v>
      </c>
      <c r="E2803" s="1" t="s">
        <v>61</v>
      </c>
      <c r="F2803" s="1" t="s">
        <v>27</v>
      </c>
      <c r="G2803">
        <v>1384</v>
      </c>
      <c r="H2803">
        <v>1</v>
      </c>
      <c r="I2803">
        <v>32</v>
      </c>
      <c r="J2803">
        <v>1</v>
      </c>
      <c r="K2803">
        <v>7.0000000000000007E-2</v>
      </c>
      <c r="L2803" s="1" t="s">
        <v>348</v>
      </c>
      <c r="M2803">
        <v>9</v>
      </c>
      <c r="N2803">
        <v>6</v>
      </c>
      <c r="O2803">
        <v>469.99</v>
      </c>
      <c r="P2803">
        <v>2017</v>
      </c>
      <c r="Q2803" s="1" t="s">
        <v>309</v>
      </c>
      <c r="R2803" s="1" t="s">
        <v>311</v>
      </c>
      <c r="S2803">
        <v>437.09069999999997</v>
      </c>
      <c r="T2803" t="str">
        <f>_xlfn.CONCAT(bike_store_customer_order[[#This Row],[first_name]]," ",bike_store_customer_order[[#This Row],[last_name]])</f>
        <v>Elmira Levy</v>
      </c>
    </row>
    <row r="2804" spans="1:20" x14ac:dyDescent="0.3">
      <c r="A2804">
        <v>1126</v>
      </c>
      <c r="B2804" s="1" t="s">
        <v>1873</v>
      </c>
      <c r="C2804" s="1" t="s">
        <v>1874</v>
      </c>
      <c r="D2804" s="1" t="s">
        <v>1875</v>
      </c>
      <c r="E2804" s="1" t="s">
        <v>61</v>
      </c>
      <c r="F2804" s="1" t="s">
        <v>27</v>
      </c>
      <c r="G2804">
        <v>1384</v>
      </c>
      <c r="H2804">
        <v>2</v>
      </c>
      <c r="I2804">
        <v>142</v>
      </c>
      <c r="J2804">
        <v>2</v>
      </c>
      <c r="K2804">
        <v>0.1</v>
      </c>
      <c r="L2804" s="1" t="s">
        <v>412</v>
      </c>
      <c r="M2804">
        <v>9</v>
      </c>
      <c r="N2804">
        <v>6</v>
      </c>
      <c r="O2804">
        <v>3199.99</v>
      </c>
      <c r="P2804">
        <v>2018</v>
      </c>
      <c r="Q2804" s="1" t="s">
        <v>309</v>
      </c>
      <c r="R2804" s="1" t="s">
        <v>311</v>
      </c>
      <c r="S2804">
        <v>5759.982</v>
      </c>
      <c r="T2804" t="str">
        <f>_xlfn.CONCAT(bike_store_customer_order[[#This Row],[first_name]]," ",bike_store_customer_order[[#This Row],[last_name]])</f>
        <v>Elmira Levy</v>
      </c>
    </row>
    <row r="2805" spans="1:20" x14ac:dyDescent="0.3">
      <c r="A2805">
        <v>645</v>
      </c>
      <c r="B2805" s="1" t="s">
        <v>3560</v>
      </c>
      <c r="C2805" s="1" t="s">
        <v>1972</v>
      </c>
      <c r="D2805" s="1" t="s">
        <v>3561</v>
      </c>
      <c r="E2805" s="1" t="s">
        <v>67</v>
      </c>
      <c r="F2805" s="1" t="s">
        <v>27</v>
      </c>
      <c r="G2805">
        <v>1000</v>
      </c>
      <c r="H2805">
        <v>4</v>
      </c>
      <c r="I2805">
        <v>29</v>
      </c>
      <c r="J2805">
        <v>2</v>
      </c>
      <c r="K2805">
        <v>0.05</v>
      </c>
      <c r="L2805" s="1" t="s">
        <v>339</v>
      </c>
      <c r="M2805">
        <v>9</v>
      </c>
      <c r="N2805">
        <v>6</v>
      </c>
      <c r="O2805">
        <v>999.99</v>
      </c>
      <c r="P2805">
        <v>2017</v>
      </c>
      <c r="Q2805" s="1" t="s">
        <v>309</v>
      </c>
      <c r="R2805" s="1" t="s">
        <v>311</v>
      </c>
      <c r="S2805">
        <v>1899.981</v>
      </c>
      <c r="T2805" t="str">
        <f>_xlfn.CONCAT(bike_store_customer_order[[#This Row],[first_name]]," ",bike_store_customer_order[[#This Row],[last_name]])</f>
        <v>Lewis Garner</v>
      </c>
    </row>
    <row r="2806" spans="1:20" x14ac:dyDescent="0.3">
      <c r="A2806">
        <v>10</v>
      </c>
      <c r="B2806" s="1" t="s">
        <v>1876</v>
      </c>
      <c r="C2806" s="1" t="s">
        <v>1877</v>
      </c>
      <c r="D2806" s="1" t="s">
        <v>1878</v>
      </c>
      <c r="E2806" s="1" t="s">
        <v>44</v>
      </c>
      <c r="F2806" s="1" t="s">
        <v>27</v>
      </c>
      <c r="G2806">
        <v>1541</v>
      </c>
      <c r="H2806">
        <v>3</v>
      </c>
      <c r="I2806">
        <v>142</v>
      </c>
      <c r="J2806">
        <v>2</v>
      </c>
      <c r="K2806">
        <v>0.1</v>
      </c>
      <c r="L2806" s="1" t="s">
        <v>412</v>
      </c>
      <c r="M2806">
        <v>9</v>
      </c>
      <c r="N2806">
        <v>6</v>
      </c>
      <c r="O2806">
        <v>3199.99</v>
      </c>
      <c r="P2806">
        <v>2018</v>
      </c>
      <c r="Q2806" s="1" t="s">
        <v>309</v>
      </c>
      <c r="R2806" s="1" t="s">
        <v>311</v>
      </c>
      <c r="S2806">
        <v>5759.982</v>
      </c>
      <c r="T2806" t="str">
        <f>_xlfn.CONCAT(bike_store_customer_order[[#This Row],[first_name]]," ",bike_store_customer_order[[#This Row],[last_name]])</f>
        <v>Pamelia Newman</v>
      </c>
    </row>
    <row r="2807" spans="1:20" x14ac:dyDescent="0.3">
      <c r="A2807">
        <v>27</v>
      </c>
      <c r="B2807" s="1" t="s">
        <v>2054</v>
      </c>
      <c r="C2807" s="1" t="s">
        <v>2055</v>
      </c>
      <c r="D2807" s="1" t="s">
        <v>2056</v>
      </c>
      <c r="E2807" s="1" t="s">
        <v>182</v>
      </c>
      <c r="F2807" s="1" t="s">
        <v>27</v>
      </c>
      <c r="G2807">
        <v>634</v>
      </c>
      <c r="H2807">
        <v>1</v>
      </c>
      <c r="I2807">
        <v>4</v>
      </c>
      <c r="J2807">
        <v>2</v>
      </c>
      <c r="K2807">
        <v>0.05</v>
      </c>
      <c r="L2807" s="1" t="s">
        <v>313</v>
      </c>
      <c r="M2807">
        <v>9</v>
      </c>
      <c r="N2807">
        <v>6</v>
      </c>
      <c r="O2807">
        <v>2899.99</v>
      </c>
      <c r="P2807">
        <v>2016</v>
      </c>
      <c r="Q2807" s="1" t="s">
        <v>309</v>
      </c>
      <c r="R2807" s="1" t="s">
        <v>311</v>
      </c>
      <c r="S2807">
        <v>5509.9809999999998</v>
      </c>
      <c r="T2807" t="str">
        <f>_xlfn.CONCAT(bike_store_customer_order[[#This Row],[first_name]]," ",bike_store_customer_order[[#This Row],[last_name]])</f>
        <v>Santos Valencia</v>
      </c>
    </row>
    <row r="2808" spans="1:20" x14ac:dyDescent="0.3">
      <c r="A2808">
        <v>28</v>
      </c>
      <c r="B2808" s="1" t="s">
        <v>1879</v>
      </c>
      <c r="C2808" s="1" t="s">
        <v>1400</v>
      </c>
      <c r="D2808" s="1" t="s">
        <v>1880</v>
      </c>
      <c r="E2808" s="1" t="s">
        <v>47</v>
      </c>
      <c r="F2808" s="1" t="s">
        <v>27</v>
      </c>
      <c r="G2808">
        <v>1306</v>
      </c>
      <c r="H2808">
        <v>4</v>
      </c>
      <c r="I2808">
        <v>42</v>
      </c>
      <c r="J2808">
        <v>1</v>
      </c>
      <c r="K2808">
        <v>0.2</v>
      </c>
      <c r="L2808" s="1" t="s">
        <v>354</v>
      </c>
      <c r="M2808">
        <v>9</v>
      </c>
      <c r="N2808">
        <v>6</v>
      </c>
      <c r="O2808">
        <v>2299.9899999999998</v>
      </c>
      <c r="P2808">
        <v>2017</v>
      </c>
      <c r="Q2808" s="1" t="s">
        <v>309</v>
      </c>
      <c r="R2808" s="1" t="s">
        <v>311</v>
      </c>
      <c r="S2808">
        <v>1839.992</v>
      </c>
      <c r="T2808" t="str">
        <f>_xlfn.CONCAT(bike_store_customer_order[[#This Row],[first_name]]," ",bike_store_customer_order[[#This Row],[last_name]])</f>
        <v>Jeanice Frost</v>
      </c>
    </row>
    <row r="2809" spans="1:20" x14ac:dyDescent="0.3">
      <c r="A2809">
        <v>515</v>
      </c>
      <c r="B2809" s="1" t="s">
        <v>2650</v>
      </c>
      <c r="C2809" s="1" t="s">
        <v>2651</v>
      </c>
      <c r="D2809" s="1" t="s">
        <v>2652</v>
      </c>
      <c r="E2809" s="1" t="s">
        <v>26</v>
      </c>
      <c r="F2809" s="1" t="s">
        <v>27</v>
      </c>
      <c r="G2809">
        <v>1445</v>
      </c>
      <c r="H2809">
        <v>3</v>
      </c>
      <c r="I2809">
        <v>123</v>
      </c>
      <c r="J2809">
        <v>2</v>
      </c>
      <c r="K2809">
        <v>0.1</v>
      </c>
      <c r="L2809" s="1" t="s">
        <v>400</v>
      </c>
      <c r="M2809">
        <v>9</v>
      </c>
      <c r="N2809">
        <v>6</v>
      </c>
      <c r="O2809">
        <v>999.99</v>
      </c>
      <c r="P2809">
        <v>2018</v>
      </c>
      <c r="Q2809" s="1" t="s">
        <v>309</v>
      </c>
      <c r="R2809" s="1" t="s">
        <v>311</v>
      </c>
      <c r="S2809">
        <v>1799.982</v>
      </c>
      <c r="T2809" t="str">
        <f>_xlfn.CONCAT(bike_store_customer_order[[#This Row],[first_name]]," ",bike_store_customer_order[[#This Row],[last_name]])</f>
        <v>Reita Dickson</v>
      </c>
    </row>
    <row r="2810" spans="1:20" x14ac:dyDescent="0.3">
      <c r="A2810">
        <v>115</v>
      </c>
      <c r="B2810" s="1" t="s">
        <v>3319</v>
      </c>
      <c r="C2810" s="1" t="s">
        <v>2421</v>
      </c>
      <c r="D2810" s="1" t="s">
        <v>3320</v>
      </c>
      <c r="E2810" s="1" t="s">
        <v>44</v>
      </c>
      <c r="F2810" s="1" t="s">
        <v>27</v>
      </c>
      <c r="G2810">
        <v>1370</v>
      </c>
      <c r="H2810">
        <v>4</v>
      </c>
      <c r="I2810">
        <v>134</v>
      </c>
      <c r="J2810">
        <v>1</v>
      </c>
      <c r="K2810">
        <v>0.1</v>
      </c>
      <c r="L2810" s="1" t="s">
        <v>365</v>
      </c>
      <c r="M2810">
        <v>9</v>
      </c>
      <c r="N2810">
        <v>6</v>
      </c>
      <c r="O2810">
        <v>1499.99</v>
      </c>
      <c r="P2810">
        <v>2018</v>
      </c>
      <c r="Q2810" s="1" t="s">
        <v>309</v>
      </c>
      <c r="R2810" s="1" t="s">
        <v>311</v>
      </c>
      <c r="S2810">
        <v>1349.991</v>
      </c>
      <c r="T2810" t="str">
        <f>_xlfn.CONCAT(bike_store_customer_order[[#This Row],[first_name]]," ",bike_store_customer_order[[#This Row],[last_name]])</f>
        <v>Rey Lindsay</v>
      </c>
    </row>
    <row r="2811" spans="1:20" x14ac:dyDescent="0.3">
      <c r="A2811">
        <v>547</v>
      </c>
      <c r="B2811" s="1" t="s">
        <v>1449</v>
      </c>
      <c r="C2811" s="1" t="s">
        <v>2665</v>
      </c>
      <c r="D2811" s="1" t="s">
        <v>2666</v>
      </c>
      <c r="E2811" s="1" t="s">
        <v>68</v>
      </c>
      <c r="F2811" s="1" t="s">
        <v>27</v>
      </c>
      <c r="G2811">
        <v>1393</v>
      </c>
      <c r="H2811">
        <v>3</v>
      </c>
      <c r="I2811">
        <v>47</v>
      </c>
      <c r="J2811">
        <v>2</v>
      </c>
      <c r="K2811">
        <v>0.05</v>
      </c>
      <c r="L2811" s="1" t="s">
        <v>406</v>
      </c>
      <c r="M2811">
        <v>9</v>
      </c>
      <c r="N2811">
        <v>6</v>
      </c>
      <c r="O2811">
        <v>5299.99</v>
      </c>
      <c r="P2811">
        <v>2017</v>
      </c>
      <c r="Q2811" s="1" t="s">
        <v>309</v>
      </c>
      <c r="R2811" s="1" t="s">
        <v>311</v>
      </c>
      <c r="S2811">
        <v>10069.981</v>
      </c>
      <c r="T2811" t="str">
        <f>_xlfn.CONCAT(bike_store_customer_order[[#This Row],[first_name]]," ",bike_store_customer_order[[#This Row],[last_name]])</f>
        <v>Tena Huber</v>
      </c>
    </row>
    <row r="2812" spans="1:20" x14ac:dyDescent="0.3">
      <c r="A2812">
        <v>503</v>
      </c>
      <c r="B2812" s="1" t="s">
        <v>3449</v>
      </c>
      <c r="C2812" s="1" t="s">
        <v>3450</v>
      </c>
      <c r="D2812" s="1" t="s">
        <v>3451</v>
      </c>
      <c r="E2812" s="1" t="s">
        <v>52</v>
      </c>
      <c r="F2812" s="1" t="s">
        <v>27</v>
      </c>
      <c r="G2812">
        <v>1003</v>
      </c>
      <c r="H2812">
        <v>1</v>
      </c>
      <c r="I2812">
        <v>34</v>
      </c>
      <c r="J2812">
        <v>2</v>
      </c>
      <c r="K2812">
        <v>0.05</v>
      </c>
      <c r="L2812" s="1" t="s">
        <v>403</v>
      </c>
      <c r="M2812">
        <v>9</v>
      </c>
      <c r="N2812">
        <v>6</v>
      </c>
      <c r="O2812">
        <v>469.99</v>
      </c>
      <c r="P2812">
        <v>2017</v>
      </c>
      <c r="Q2812" s="1" t="s">
        <v>309</v>
      </c>
      <c r="R2812" s="1" t="s">
        <v>311</v>
      </c>
      <c r="S2812">
        <v>892.98099999999999</v>
      </c>
      <c r="T2812" t="str">
        <f>_xlfn.CONCAT(bike_store_customer_order[[#This Row],[first_name]]," ",bike_store_customer_order[[#This Row],[last_name]])</f>
        <v>Marlo Jefferson</v>
      </c>
    </row>
    <row r="2813" spans="1:20" x14ac:dyDescent="0.3">
      <c r="A2813">
        <v>715</v>
      </c>
      <c r="B2813" s="1" t="s">
        <v>3562</v>
      </c>
      <c r="C2813" s="1" t="s">
        <v>3563</v>
      </c>
      <c r="D2813" s="1" t="s">
        <v>3564</v>
      </c>
      <c r="E2813" s="1" t="s">
        <v>182</v>
      </c>
      <c r="F2813" s="1" t="s">
        <v>27</v>
      </c>
      <c r="G2813">
        <v>846</v>
      </c>
      <c r="H2813">
        <v>2</v>
      </c>
      <c r="I2813">
        <v>47</v>
      </c>
      <c r="J2813">
        <v>1</v>
      </c>
      <c r="K2813">
        <v>7.0000000000000007E-2</v>
      </c>
      <c r="L2813" s="1" t="s">
        <v>406</v>
      </c>
      <c r="M2813">
        <v>9</v>
      </c>
      <c r="N2813">
        <v>6</v>
      </c>
      <c r="O2813">
        <v>5299.99</v>
      </c>
      <c r="P2813">
        <v>2017</v>
      </c>
      <c r="Q2813" s="1" t="s">
        <v>309</v>
      </c>
      <c r="R2813" s="1" t="s">
        <v>311</v>
      </c>
      <c r="S2813">
        <v>4928.9906999999994</v>
      </c>
      <c r="T2813" t="str">
        <f>_xlfn.CONCAT(bike_store_customer_order[[#This Row],[first_name]]," ",bike_store_customer_order[[#This Row],[last_name]])</f>
        <v>Larae Carney</v>
      </c>
    </row>
    <row r="2814" spans="1:20" x14ac:dyDescent="0.3">
      <c r="A2814">
        <v>966</v>
      </c>
      <c r="B2814" s="1" t="s">
        <v>2670</v>
      </c>
      <c r="C2814" s="1" t="s">
        <v>2671</v>
      </c>
      <c r="D2814" s="1" t="s">
        <v>2672</v>
      </c>
      <c r="E2814" s="1" t="s">
        <v>53</v>
      </c>
      <c r="F2814" s="1" t="s">
        <v>27</v>
      </c>
      <c r="G2814">
        <v>920</v>
      </c>
      <c r="H2814">
        <v>2</v>
      </c>
      <c r="I2814">
        <v>39</v>
      </c>
      <c r="J2814">
        <v>2</v>
      </c>
      <c r="K2814">
        <v>7.0000000000000007E-2</v>
      </c>
      <c r="L2814" s="1" t="s">
        <v>330</v>
      </c>
      <c r="M2814">
        <v>9</v>
      </c>
      <c r="N2814">
        <v>6</v>
      </c>
      <c r="O2814">
        <v>1499.99</v>
      </c>
      <c r="P2814">
        <v>2017</v>
      </c>
      <c r="Q2814" s="1" t="s">
        <v>309</v>
      </c>
      <c r="R2814" s="1" t="s">
        <v>311</v>
      </c>
      <c r="S2814">
        <v>2789.9813999999997</v>
      </c>
      <c r="T2814" t="str">
        <f>_xlfn.CONCAT(bike_store_customer_order[[#This Row],[first_name]]," ",bike_store_customer_order[[#This Row],[last_name]])</f>
        <v>Novella Patel</v>
      </c>
    </row>
    <row r="2815" spans="1:20" x14ac:dyDescent="0.3">
      <c r="A2815">
        <v>1133</v>
      </c>
      <c r="B2815" s="1" t="s">
        <v>1896</v>
      </c>
      <c r="C2815" s="1" t="s">
        <v>2673</v>
      </c>
      <c r="D2815" s="1" t="s">
        <v>2674</v>
      </c>
      <c r="E2815" s="1" t="s">
        <v>171</v>
      </c>
      <c r="F2815" s="1" t="s">
        <v>27</v>
      </c>
      <c r="G2815">
        <v>842</v>
      </c>
      <c r="H2815">
        <v>2</v>
      </c>
      <c r="I2815">
        <v>42</v>
      </c>
      <c r="J2815">
        <v>1</v>
      </c>
      <c r="K2815">
        <v>0.1</v>
      </c>
      <c r="L2815" s="1" t="s">
        <v>354</v>
      </c>
      <c r="M2815">
        <v>9</v>
      </c>
      <c r="N2815">
        <v>6</v>
      </c>
      <c r="O2815">
        <v>2299.9899999999998</v>
      </c>
      <c r="P2815">
        <v>2017</v>
      </c>
      <c r="Q2815" s="1" t="s">
        <v>309</v>
      </c>
      <c r="R2815" s="1" t="s">
        <v>311</v>
      </c>
      <c r="S2815">
        <v>2069.991</v>
      </c>
      <c r="T2815" t="str">
        <f>_xlfn.CONCAT(bike_store_customer_order[[#This Row],[first_name]]," ",bike_store_customer_order[[#This Row],[last_name]])</f>
        <v>Dung King</v>
      </c>
    </row>
    <row r="2816" spans="1:20" x14ac:dyDescent="0.3">
      <c r="A2816">
        <v>16</v>
      </c>
      <c r="B2816" s="1" t="s">
        <v>1059</v>
      </c>
      <c r="C2816" s="1" t="s">
        <v>1060</v>
      </c>
      <c r="D2816" s="1" t="s">
        <v>1061</v>
      </c>
      <c r="E2816" s="1" t="s">
        <v>30</v>
      </c>
      <c r="F2816" s="1" t="s">
        <v>27</v>
      </c>
      <c r="G2816">
        <v>1510</v>
      </c>
      <c r="H2816">
        <v>1</v>
      </c>
      <c r="I2816">
        <v>142</v>
      </c>
      <c r="J2816">
        <v>2</v>
      </c>
      <c r="K2816">
        <v>0.05</v>
      </c>
      <c r="L2816" s="1" t="s">
        <v>412</v>
      </c>
      <c r="M2816">
        <v>9</v>
      </c>
      <c r="N2816">
        <v>6</v>
      </c>
      <c r="O2816">
        <v>3199.99</v>
      </c>
      <c r="P2816">
        <v>2018</v>
      </c>
      <c r="Q2816" s="1" t="s">
        <v>309</v>
      </c>
      <c r="R2816" s="1" t="s">
        <v>311</v>
      </c>
      <c r="S2816">
        <v>6079.9809999999989</v>
      </c>
      <c r="T2816" t="str">
        <f>_xlfn.CONCAT(bike_store_customer_order[[#This Row],[first_name]]," ",bike_store_customer_order[[#This Row],[last_name]])</f>
        <v>Emmitt Sanchez</v>
      </c>
    </row>
    <row r="2817" spans="1:20" x14ac:dyDescent="0.3">
      <c r="A2817">
        <v>16</v>
      </c>
      <c r="B2817" s="1" t="s">
        <v>1059</v>
      </c>
      <c r="C2817" s="1" t="s">
        <v>1060</v>
      </c>
      <c r="D2817" s="1" t="s">
        <v>1061</v>
      </c>
      <c r="E2817" s="1" t="s">
        <v>30</v>
      </c>
      <c r="F2817" s="1" t="s">
        <v>27</v>
      </c>
      <c r="G2817">
        <v>1020</v>
      </c>
      <c r="H2817">
        <v>5</v>
      </c>
      <c r="I2817">
        <v>40</v>
      </c>
      <c r="J2817">
        <v>2</v>
      </c>
      <c r="K2817">
        <v>0.05</v>
      </c>
      <c r="L2817" s="1" t="s">
        <v>322</v>
      </c>
      <c r="M2817">
        <v>9</v>
      </c>
      <c r="N2817">
        <v>6</v>
      </c>
      <c r="O2817">
        <v>4999.99</v>
      </c>
      <c r="P2817">
        <v>2017</v>
      </c>
      <c r="Q2817" s="1" t="s">
        <v>309</v>
      </c>
      <c r="R2817" s="1" t="s">
        <v>311</v>
      </c>
      <c r="S2817">
        <v>9499.9809999999998</v>
      </c>
      <c r="T2817" t="str">
        <f>_xlfn.CONCAT(bike_store_customer_order[[#This Row],[first_name]]," ",bike_store_customer_order[[#This Row],[last_name]])</f>
        <v>Emmitt Sanchez</v>
      </c>
    </row>
    <row r="2818" spans="1:20" x14ac:dyDescent="0.3">
      <c r="A2818">
        <v>1067</v>
      </c>
      <c r="B2818" s="1" t="s">
        <v>3565</v>
      </c>
      <c r="C2818" s="1" t="s">
        <v>3566</v>
      </c>
      <c r="D2818" s="1" t="s">
        <v>3567</v>
      </c>
      <c r="E2818" s="1" t="s">
        <v>32</v>
      </c>
      <c r="F2818" s="1" t="s">
        <v>27</v>
      </c>
      <c r="G2818">
        <v>1164</v>
      </c>
      <c r="H2818">
        <v>1</v>
      </c>
      <c r="I2818">
        <v>8</v>
      </c>
      <c r="J2818">
        <v>1</v>
      </c>
      <c r="K2818">
        <v>0.2</v>
      </c>
      <c r="L2818" s="1" t="s">
        <v>312</v>
      </c>
      <c r="M2818">
        <v>9</v>
      </c>
      <c r="N2818">
        <v>6</v>
      </c>
      <c r="O2818">
        <v>1799.99</v>
      </c>
      <c r="P2818">
        <v>2016</v>
      </c>
      <c r="Q2818" s="1" t="s">
        <v>309</v>
      </c>
      <c r="R2818" s="1" t="s">
        <v>311</v>
      </c>
      <c r="S2818">
        <v>1439.9920000000002</v>
      </c>
      <c r="T2818" t="str">
        <f>_xlfn.CONCAT(bike_store_customer_order[[#This Row],[first_name]]," ",bike_store_customer_order[[#This Row],[last_name]])</f>
        <v>Lillia Gillespie</v>
      </c>
    </row>
    <row r="2819" spans="1:20" x14ac:dyDescent="0.3">
      <c r="A2819">
        <v>84</v>
      </c>
      <c r="B2819" s="1" t="s">
        <v>1891</v>
      </c>
      <c r="C2819" s="1" t="s">
        <v>1892</v>
      </c>
      <c r="D2819" s="1" t="s">
        <v>1893</v>
      </c>
      <c r="E2819" s="1" t="s">
        <v>99</v>
      </c>
      <c r="F2819" s="1" t="s">
        <v>27</v>
      </c>
      <c r="G2819">
        <v>1486</v>
      </c>
      <c r="H2819">
        <v>3</v>
      </c>
      <c r="I2819">
        <v>113</v>
      </c>
      <c r="J2819">
        <v>1</v>
      </c>
      <c r="K2819">
        <v>0.1</v>
      </c>
      <c r="L2819" s="1" t="s">
        <v>404</v>
      </c>
      <c r="M2819">
        <v>9</v>
      </c>
      <c r="N2819">
        <v>6</v>
      </c>
      <c r="O2819">
        <v>489.99</v>
      </c>
      <c r="P2819">
        <v>2018</v>
      </c>
      <c r="Q2819" s="1" t="s">
        <v>309</v>
      </c>
      <c r="R2819" s="1" t="s">
        <v>311</v>
      </c>
      <c r="S2819">
        <v>440.99100000000004</v>
      </c>
      <c r="T2819" t="str">
        <f>_xlfn.CONCAT(bike_store_customer_order[[#This Row],[first_name]]," ",bike_store_customer_order[[#This Row],[last_name]])</f>
        <v>Armand Whitehead</v>
      </c>
    </row>
    <row r="2820" spans="1:20" x14ac:dyDescent="0.3">
      <c r="A2820">
        <v>672</v>
      </c>
      <c r="B2820" s="1" t="s">
        <v>3568</v>
      </c>
      <c r="C2820" s="1" t="s">
        <v>3569</v>
      </c>
      <c r="D2820" s="1" t="s">
        <v>3570</v>
      </c>
      <c r="E2820" s="1" t="s">
        <v>69</v>
      </c>
      <c r="F2820" s="1" t="s">
        <v>27</v>
      </c>
      <c r="G2820">
        <v>716</v>
      </c>
      <c r="H2820">
        <v>4</v>
      </c>
      <c r="I2820">
        <v>4</v>
      </c>
      <c r="J2820">
        <v>2</v>
      </c>
      <c r="K2820">
        <v>0.05</v>
      </c>
      <c r="L2820" s="1" t="s">
        <v>313</v>
      </c>
      <c r="M2820">
        <v>9</v>
      </c>
      <c r="N2820">
        <v>6</v>
      </c>
      <c r="O2820">
        <v>2899.99</v>
      </c>
      <c r="P2820">
        <v>2016</v>
      </c>
      <c r="Q2820" s="1" t="s">
        <v>309</v>
      </c>
      <c r="R2820" s="1" t="s">
        <v>311</v>
      </c>
      <c r="S2820">
        <v>5509.9809999999998</v>
      </c>
      <c r="T2820" t="str">
        <f>_xlfn.CONCAT(bike_store_customer_order[[#This Row],[first_name]]," ",bike_store_customer_order[[#This Row],[last_name]])</f>
        <v>Elma Molina</v>
      </c>
    </row>
    <row r="2821" spans="1:20" x14ac:dyDescent="0.3">
      <c r="A2821">
        <v>681</v>
      </c>
      <c r="B2821" s="1" t="s">
        <v>1894</v>
      </c>
      <c r="C2821" s="1" t="s">
        <v>1433</v>
      </c>
      <c r="D2821" s="1" t="s">
        <v>1895</v>
      </c>
      <c r="E2821" s="1" t="s">
        <v>222</v>
      </c>
      <c r="F2821" s="1" t="s">
        <v>27</v>
      </c>
      <c r="G2821">
        <v>664</v>
      </c>
      <c r="H2821">
        <v>5</v>
      </c>
      <c r="I2821">
        <v>47</v>
      </c>
      <c r="J2821">
        <v>1</v>
      </c>
      <c r="K2821">
        <v>7.0000000000000007E-2</v>
      </c>
      <c r="L2821" s="1" t="s">
        <v>406</v>
      </c>
      <c r="M2821">
        <v>9</v>
      </c>
      <c r="N2821">
        <v>6</v>
      </c>
      <c r="O2821">
        <v>5299.99</v>
      </c>
      <c r="P2821">
        <v>2017</v>
      </c>
      <c r="Q2821" s="1" t="s">
        <v>309</v>
      </c>
      <c r="R2821" s="1" t="s">
        <v>311</v>
      </c>
      <c r="S2821">
        <v>4928.9906999999994</v>
      </c>
      <c r="T2821" t="str">
        <f>_xlfn.CONCAT(bike_store_customer_order[[#This Row],[first_name]]," ",bike_store_customer_order[[#This Row],[last_name]])</f>
        <v>Reatha Perez</v>
      </c>
    </row>
    <row r="2822" spans="1:20" x14ac:dyDescent="0.3">
      <c r="A2822">
        <v>1411</v>
      </c>
      <c r="B2822" s="1" t="s">
        <v>3328</v>
      </c>
      <c r="C2822" s="1" t="s">
        <v>1387</v>
      </c>
      <c r="D2822" s="1" t="s">
        <v>3329</v>
      </c>
      <c r="E2822" s="1" t="s">
        <v>188</v>
      </c>
      <c r="F2822" s="1" t="s">
        <v>27</v>
      </c>
      <c r="G2822">
        <v>1457</v>
      </c>
      <c r="H2822">
        <v>1</v>
      </c>
      <c r="I2822">
        <v>113</v>
      </c>
      <c r="J2822">
        <v>1</v>
      </c>
      <c r="K2822">
        <v>7.0000000000000007E-2</v>
      </c>
      <c r="L2822" s="1" t="s">
        <v>404</v>
      </c>
      <c r="M2822">
        <v>9</v>
      </c>
      <c r="N2822">
        <v>6</v>
      </c>
      <c r="O2822">
        <v>489.99</v>
      </c>
      <c r="P2822">
        <v>2018</v>
      </c>
      <c r="Q2822" s="1" t="s">
        <v>309</v>
      </c>
      <c r="R2822" s="1" t="s">
        <v>311</v>
      </c>
      <c r="S2822">
        <v>455.69069999999999</v>
      </c>
      <c r="T2822" t="str">
        <f>_xlfn.CONCAT(bike_store_customer_order[[#This Row],[first_name]]," ",bike_store_customer_order[[#This Row],[last_name]])</f>
        <v>Shanda Stevenson</v>
      </c>
    </row>
    <row r="2823" spans="1:20" x14ac:dyDescent="0.3">
      <c r="A2823">
        <v>57</v>
      </c>
      <c r="B2823" s="1" t="s">
        <v>2036</v>
      </c>
      <c r="C2823" s="1" t="s">
        <v>1833</v>
      </c>
      <c r="D2823" s="1" t="s">
        <v>2257</v>
      </c>
      <c r="E2823" s="1" t="s">
        <v>134</v>
      </c>
      <c r="F2823" s="1" t="s">
        <v>27</v>
      </c>
      <c r="G2823">
        <v>1560</v>
      </c>
      <c r="H2823">
        <v>1</v>
      </c>
      <c r="I2823">
        <v>118</v>
      </c>
      <c r="J2823">
        <v>2</v>
      </c>
      <c r="K2823">
        <v>0.2</v>
      </c>
      <c r="L2823" s="1" t="s">
        <v>438</v>
      </c>
      <c r="M2823">
        <v>9</v>
      </c>
      <c r="N2823">
        <v>6</v>
      </c>
      <c r="O2823">
        <v>999.99</v>
      </c>
      <c r="P2823">
        <v>2018</v>
      </c>
      <c r="Q2823" s="1" t="s">
        <v>309</v>
      </c>
      <c r="R2823" s="1" t="s">
        <v>311</v>
      </c>
      <c r="S2823">
        <v>1599.9840000000002</v>
      </c>
      <c r="T2823" t="str">
        <f>_xlfn.CONCAT(bike_store_customer_order[[#This Row],[first_name]]," ",bike_store_customer_order[[#This Row],[last_name]])</f>
        <v>Pamala Henry</v>
      </c>
    </row>
    <row r="2824" spans="1:20" x14ac:dyDescent="0.3">
      <c r="A2824">
        <v>998</v>
      </c>
      <c r="B2824" s="1" t="s">
        <v>1227</v>
      </c>
      <c r="C2824" s="1" t="s">
        <v>539</v>
      </c>
      <c r="D2824" s="1" t="s">
        <v>1228</v>
      </c>
      <c r="E2824" s="1" t="s">
        <v>130</v>
      </c>
      <c r="F2824" s="1" t="s">
        <v>27</v>
      </c>
      <c r="G2824">
        <v>1238</v>
      </c>
      <c r="H2824">
        <v>1</v>
      </c>
      <c r="I2824">
        <v>40</v>
      </c>
      <c r="J2824">
        <v>1</v>
      </c>
      <c r="K2824">
        <v>0.1</v>
      </c>
      <c r="L2824" s="1" t="s">
        <v>322</v>
      </c>
      <c r="M2824">
        <v>9</v>
      </c>
      <c r="N2824">
        <v>6</v>
      </c>
      <c r="O2824">
        <v>4999.99</v>
      </c>
      <c r="P2824">
        <v>2017</v>
      </c>
      <c r="Q2824" s="1" t="s">
        <v>309</v>
      </c>
      <c r="R2824" s="1" t="s">
        <v>311</v>
      </c>
      <c r="S2824">
        <v>4499.991</v>
      </c>
      <c r="T2824" t="str">
        <f>_xlfn.CONCAT(bike_store_customer_order[[#This Row],[first_name]]," ",bike_store_customer_order[[#This Row],[last_name]])</f>
        <v>Heather Chaney</v>
      </c>
    </row>
    <row r="2825" spans="1:20" x14ac:dyDescent="0.3">
      <c r="A2825">
        <v>58</v>
      </c>
      <c r="B2825" s="1" t="s">
        <v>1900</v>
      </c>
      <c r="C2825" s="1" t="s">
        <v>1122</v>
      </c>
      <c r="D2825" s="1" t="s">
        <v>1901</v>
      </c>
      <c r="E2825" s="1" t="s">
        <v>104</v>
      </c>
      <c r="F2825" s="1" t="s">
        <v>27</v>
      </c>
      <c r="G2825">
        <v>694</v>
      </c>
      <c r="H2825">
        <v>2</v>
      </c>
      <c r="I2825">
        <v>39</v>
      </c>
      <c r="J2825">
        <v>1</v>
      </c>
      <c r="K2825">
        <v>0.05</v>
      </c>
      <c r="L2825" s="1" t="s">
        <v>330</v>
      </c>
      <c r="M2825">
        <v>9</v>
      </c>
      <c r="N2825">
        <v>6</v>
      </c>
      <c r="O2825">
        <v>1499.99</v>
      </c>
      <c r="P2825">
        <v>2017</v>
      </c>
      <c r="Q2825" s="1" t="s">
        <v>309</v>
      </c>
      <c r="R2825" s="1" t="s">
        <v>311</v>
      </c>
      <c r="S2825">
        <v>1424.9904999999999</v>
      </c>
      <c r="T2825" t="str">
        <f>_xlfn.CONCAT(bike_store_customer_order[[#This Row],[first_name]]," ",bike_store_customer_order[[#This Row],[last_name]])</f>
        <v>Damien Dorsey</v>
      </c>
    </row>
    <row r="2826" spans="1:20" x14ac:dyDescent="0.3">
      <c r="A2826">
        <v>186</v>
      </c>
      <c r="B2826" s="1" t="s">
        <v>1902</v>
      </c>
      <c r="C2826" s="1" t="s">
        <v>1636</v>
      </c>
      <c r="D2826" s="1" t="s">
        <v>1903</v>
      </c>
      <c r="E2826" s="1" t="s">
        <v>162</v>
      </c>
      <c r="F2826" s="1" t="s">
        <v>27</v>
      </c>
      <c r="G2826">
        <v>1191</v>
      </c>
      <c r="H2826">
        <v>1</v>
      </c>
      <c r="I2826">
        <v>40</v>
      </c>
      <c r="J2826">
        <v>2</v>
      </c>
      <c r="K2826">
        <v>0.1</v>
      </c>
      <c r="L2826" s="1" t="s">
        <v>322</v>
      </c>
      <c r="M2826">
        <v>9</v>
      </c>
      <c r="N2826">
        <v>6</v>
      </c>
      <c r="O2826">
        <v>4999.99</v>
      </c>
      <c r="P2826">
        <v>2017</v>
      </c>
      <c r="Q2826" s="1" t="s">
        <v>309</v>
      </c>
      <c r="R2826" s="1" t="s">
        <v>311</v>
      </c>
      <c r="S2826">
        <v>8999.982</v>
      </c>
      <c r="T2826" t="str">
        <f>_xlfn.CONCAT(bike_store_customer_order[[#This Row],[first_name]]," ",bike_store_customer_order[[#This Row],[last_name]])</f>
        <v>Ken Charles</v>
      </c>
    </row>
    <row r="2827" spans="1:20" x14ac:dyDescent="0.3">
      <c r="A2827">
        <v>702</v>
      </c>
      <c r="B2827" s="1" t="s">
        <v>541</v>
      </c>
      <c r="C2827" s="1" t="s">
        <v>2324</v>
      </c>
      <c r="D2827" s="1" t="s">
        <v>2325</v>
      </c>
      <c r="E2827" s="1" t="s">
        <v>64</v>
      </c>
      <c r="F2827" s="1" t="s">
        <v>27</v>
      </c>
      <c r="G2827">
        <v>1227</v>
      </c>
      <c r="H2827">
        <v>4</v>
      </c>
      <c r="I2827">
        <v>8</v>
      </c>
      <c r="J2827">
        <v>1</v>
      </c>
      <c r="K2827">
        <v>7.0000000000000007E-2</v>
      </c>
      <c r="L2827" s="1" t="s">
        <v>312</v>
      </c>
      <c r="M2827">
        <v>9</v>
      </c>
      <c r="N2827">
        <v>6</v>
      </c>
      <c r="O2827">
        <v>1799.99</v>
      </c>
      <c r="P2827">
        <v>2016</v>
      </c>
      <c r="Q2827" s="1" t="s">
        <v>309</v>
      </c>
      <c r="R2827" s="1" t="s">
        <v>311</v>
      </c>
      <c r="S2827">
        <v>1673.9906999999998</v>
      </c>
      <c r="T2827" t="str">
        <f>_xlfn.CONCAT(bike_store_customer_order[[#This Row],[first_name]]," ",bike_store_customer_order[[#This Row],[last_name]])</f>
        <v>Sharie Whitaker</v>
      </c>
    </row>
    <row r="2828" spans="1:20" x14ac:dyDescent="0.3">
      <c r="A2828">
        <v>702</v>
      </c>
      <c r="B2828" s="1" t="s">
        <v>541</v>
      </c>
      <c r="C2828" s="1" t="s">
        <v>2324</v>
      </c>
      <c r="D2828" s="1" t="s">
        <v>2325</v>
      </c>
      <c r="E2828" s="1" t="s">
        <v>64</v>
      </c>
      <c r="F2828" s="1" t="s">
        <v>27</v>
      </c>
      <c r="G2828">
        <v>1227</v>
      </c>
      <c r="H2828">
        <v>5</v>
      </c>
      <c r="I2828">
        <v>42</v>
      </c>
      <c r="J2828">
        <v>2</v>
      </c>
      <c r="K2828">
        <v>0.2</v>
      </c>
      <c r="L2828" s="1" t="s">
        <v>354</v>
      </c>
      <c r="M2828">
        <v>9</v>
      </c>
      <c r="N2828">
        <v>6</v>
      </c>
      <c r="O2828">
        <v>2299.9899999999998</v>
      </c>
      <c r="P2828">
        <v>2017</v>
      </c>
      <c r="Q2828" s="1" t="s">
        <v>309</v>
      </c>
      <c r="R2828" s="1" t="s">
        <v>311</v>
      </c>
      <c r="S2828">
        <v>3679.9839999999999</v>
      </c>
      <c r="T2828" t="str">
        <f>_xlfn.CONCAT(bike_store_customer_order[[#This Row],[first_name]]," ",bike_store_customer_order[[#This Row],[last_name]])</f>
        <v>Sharie Whitaker</v>
      </c>
    </row>
    <row r="2829" spans="1:20" x14ac:dyDescent="0.3">
      <c r="A2829">
        <v>48</v>
      </c>
      <c r="B2829" s="1" t="s">
        <v>790</v>
      </c>
      <c r="C2829" s="1" t="s">
        <v>676</v>
      </c>
      <c r="D2829" s="1" t="s">
        <v>1909</v>
      </c>
      <c r="E2829" s="1" t="s">
        <v>140</v>
      </c>
      <c r="F2829" s="1" t="s">
        <v>27</v>
      </c>
      <c r="G2829">
        <v>1200</v>
      </c>
      <c r="H2829">
        <v>1</v>
      </c>
      <c r="I2829">
        <v>42</v>
      </c>
      <c r="J2829">
        <v>2</v>
      </c>
      <c r="K2829">
        <v>0.2</v>
      </c>
      <c r="L2829" s="1" t="s">
        <v>354</v>
      </c>
      <c r="M2829">
        <v>9</v>
      </c>
      <c r="N2829">
        <v>6</v>
      </c>
      <c r="O2829">
        <v>2299.9899999999998</v>
      </c>
      <c r="P2829">
        <v>2017</v>
      </c>
      <c r="Q2829" s="1" t="s">
        <v>309</v>
      </c>
      <c r="R2829" s="1" t="s">
        <v>311</v>
      </c>
      <c r="S2829">
        <v>3679.9839999999999</v>
      </c>
      <c r="T2829" t="str">
        <f>_xlfn.CONCAT(bike_store_customer_order[[#This Row],[first_name]]," ",bike_store_customer_order[[#This Row],[last_name]])</f>
        <v>Cesar Jackson</v>
      </c>
    </row>
    <row r="2830" spans="1:20" x14ac:dyDescent="0.3">
      <c r="A2830">
        <v>85</v>
      </c>
      <c r="B2830" s="1" t="s">
        <v>1915</v>
      </c>
      <c r="C2830" s="1" t="s">
        <v>1114</v>
      </c>
      <c r="D2830" s="1" t="s">
        <v>1916</v>
      </c>
      <c r="E2830" s="1" t="s">
        <v>77</v>
      </c>
      <c r="F2830" s="1" t="s">
        <v>27</v>
      </c>
      <c r="G2830">
        <v>1283</v>
      </c>
      <c r="H2830">
        <v>4</v>
      </c>
      <c r="I2830">
        <v>32</v>
      </c>
      <c r="J2830">
        <v>1</v>
      </c>
      <c r="K2830">
        <v>0.1</v>
      </c>
      <c r="L2830" s="1" t="s">
        <v>348</v>
      </c>
      <c r="M2830">
        <v>9</v>
      </c>
      <c r="N2830">
        <v>6</v>
      </c>
      <c r="O2830">
        <v>469.99</v>
      </c>
      <c r="P2830">
        <v>2017</v>
      </c>
      <c r="Q2830" s="1" t="s">
        <v>309</v>
      </c>
      <c r="R2830" s="1" t="s">
        <v>311</v>
      </c>
      <c r="S2830">
        <v>422.99100000000004</v>
      </c>
      <c r="T2830" t="str">
        <f>_xlfn.CONCAT(bike_store_customer_order[[#This Row],[first_name]]," ",bike_store_customer_order[[#This Row],[last_name]])</f>
        <v>Teofila Fischer</v>
      </c>
    </row>
    <row r="2831" spans="1:20" x14ac:dyDescent="0.3">
      <c r="A2831">
        <v>85</v>
      </c>
      <c r="B2831" s="1" t="s">
        <v>1915</v>
      </c>
      <c r="C2831" s="1" t="s">
        <v>1114</v>
      </c>
      <c r="D2831" s="1" t="s">
        <v>1916</v>
      </c>
      <c r="E2831" s="1" t="s">
        <v>77</v>
      </c>
      <c r="F2831" s="1" t="s">
        <v>27</v>
      </c>
      <c r="G2831">
        <v>1507</v>
      </c>
      <c r="H2831">
        <v>1</v>
      </c>
      <c r="I2831">
        <v>39</v>
      </c>
      <c r="J2831">
        <v>2</v>
      </c>
      <c r="K2831">
        <v>0.2</v>
      </c>
      <c r="L2831" s="1" t="s">
        <v>330</v>
      </c>
      <c r="M2831">
        <v>9</v>
      </c>
      <c r="N2831">
        <v>6</v>
      </c>
      <c r="O2831">
        <v>1499.99</v>
      </c>
      <c r="P2831">
        <v>2017</v>
      </c>
      <c r="Q2831" s="1" t="s">
        <v>309</v>
      </c>
      <c r="R2831" s="1" t="s">
        <v>311</v>
      </c>
      <c r="S2831">
        <v>2399.9839999999999</v>
      </c>
      <c r="T2831" t="str">
        <f>_xlfn.CONCAT(bike_store_customer_order[[#This Row],[first_name]]," ",bike_store_customer_order[[#This Row],[last_name]])</f>
        <v>Teofila Fischer</v>
      </c>
    </row>
    <row r="2832" spans="1:20" x14ac:dyDescent="0.3">
      <c r="A2832">
        <v>356</v>
      </c>
      <c r="B2832" s="1" t="s">
        <v>3334</v>
      </c>
      <c r="C2832" s="1" t="s">
        <v>788</v>
      </c>
      <c r="D2832" s="1" t="s">
        <v>3335</v>
      </c>
      <c r="E2832" s="1" t="s">
        <v>134</v>
      </c>
      <c r="F2832" s="1" t="s">
        <v>27</v>
      </c>
      <c r="G2832">
        <v>1023</v>
      </c>
      <c r="H2832">
        <v>2</v>
      </c>
      <c r="I2832">
        <v>43</v>
      </c>
      <c r="J2832">
        <v>2</v>
      </c>
      <c r="K2832">
        <v>0.1</v>
      </c>
      <c r="L2832" s="1" t="s">
        <v>314</v>
      </c>
      <c r="M2832">
        <v>9</v>
      </c>
      <c r="N2832">
        <v>6</v>
      </c>
      <c r="O2832">
        <v>5299.99</v>
      </c>
      <c r="P2832">
        <v>2017</v>
      </c>
      <c r="Q2832" s="1" t="s">
        <v>309</v>
      </c>
      <c r="R2832" s="1" t="s">
        <v>311</v>
      </c>
      <c r="S2832">
        <v>9539.982</v>
      </c>
      <c r="T2832" t="str">
        <f>_xlfn.CONCAT(bike_store_customer_order[[#This Row],[first_name]]," ",bike_store_customer_order[[#This Row],[last_name]])</f>
        <v>Vashti Rosario</v>
      </c>
    </row>
    <row r="2833" spans="1:20" x14ac:dyDescent="0.3">
      <c r="A2833">
        <v>734</v>
      </c>
      <c r="B2833" s="1" t="s">
        <v>2449</v>
      </c>
      <c r="C2833" s="1" t="s">
        <v>2450</v>
      </c>
      <c r="D2833" s="1" t="s">
        <v>2451</v>
      </c>
      <c r="E2833" s="1" t="s">
        <v>192</v>
      </c>
      <c r="F2833" s="1" t="s">
        <v>27</v>
      </c>
      <c r="G2833">
        <v>1271</v>
      </c>
      <c r="H2833">
        <v>4</v>
      </c>
      <c r="I2833">
        <v>32</v>
      </c>
      <c r="J2833">
        <v>2</v>
      </c>
      <c r="K2833">
        <v>7.0000000000000007E-2</v>
      </c>
      <c r="L2833" s="1" t="s">
        <v>348</v>
      </c>
      <c r="M2833">
        <v>9</v>
      </c>
      <c r="N2833">
        <v>6</v>
      </c>
      <c r="O2833">
        <v>469.99</v>
      </c>
      <c r="P2833">
        <v>2017</v>
      </c>
      <c r="Q2833" s="1" t="s">
        <v>309</v>
      </c>
      <c r="R2833" s="1" t="s">
        <v>311</v>
      </c>
      <c r="S2833">
        <v>874.18139999999994</v>
      </c>
      <c r="T2833" t="str">
        <f>_xlfn.CONCAT(bike_store_customer_order[[#This Row],[first_name]]," ",bike_store_customer_order[[#This Row],[last_name]])</f>
        <v>Alina Mcleod</v>
      </c>
    </row>
    <row r="2834" spans="1:20" x14ac:dyDescent="0.3">
      <c r="A2834">
        <v>946</v>
      </c>
      <c r="B2834" s="1" t="s">
        <v>3571</v>
      </c>
      <c r="C2834" s="1" t="s">
        <v>1264</v>
      </c>
      <c r="D2834" s="1" t="s">
        <v>3572</v>
      </c>
      <c r="E2834" s="1" t="s">
        <v>112</v>
      </c>
      <c r="F2834" s="1" t="s">
        <v>27</v>
      </c>
      <c r="G2834">
        <v>769</v>
      </c>
      <c r="H2834">
        <v>1</v>
      </c>
      <c r="I2834">
        <v>8</v>
      </c>
      <c r="J2834">
        <v>1</v>
      </c>
      <c r="K2834">
        <v>0.1</v>
      </c>
      <c r="L2834" s="1" t="s">
        <v>312</v>
      </c>
      <c r="M2834">
        <v>9</v>
      </c>
      <c r="N2834">
        <v>6</v>
      </c>
      <c r="O2834">
        <v>1799.99</v>
      </c>
      <c r="P2834">
        <v>2016</v>
      </c>
      <c r="Q2834" s="1" t="s">
        <v>309</v>
      </c>
      <c r="R2834" s="1" t="s">
        <v>311</v>
      </c>
      <c r="S2834">
        <v>1619.991</v>
      </c>
      <c r="T2834" t="str">
        <f>_xlfn.CONCAT(bike_store_customer_order[[#This Row],[first_name]]," ",bike_store_customer_order[[#This Row],[last_name]])</f>
        <v>Angella Bridges</v>
      </c>
    </row>
    <row r="2835" spans="1:20" x14ac:dyDescent="0.3">
      <c r="A2835">
        <v>509</v>
      </c>
      <c r="B2835" s="1" t="s">
        <v>2686</v>
      </c>
      <c r="C2835" s="1" t="s">
        <v>2635</v>
      </c>
      <c r="D2835" s="1" t="s">
        <v>2687</v>
      </c>
      <c r="E2835" s="1" t="s">
        <v>153</v>
      </c>
      <c r="F2835" s="1" t="s">
        <v>27</v>
      </c>
      <c r="G2835">
        <v>1262</v>
      </c>
      <c r="H2835">
        <v>3</v>
      </c>
      <c r="I2835">
        <v>43</v>
      </c>
      <c r="J2835">
        <v>2</v>
      </c>
      <c r="K2835">
        <v>7.0000000000000007E-2</v>
      </c>
      <c r="L2835" s="1" t="s">
        <v>314</v>
      </c>
      <c r="M2835">
        <v>9</v>
      </c>
      <c r="N2835">
        <v>6</v>
      </c>
      <c r="O2835">
        <v>5299.99</v>
      </c>
      <c r="P2835">
        <v>2017</v>
      </c>
      <c r="Q2835" s="1" t="s">
        <v>309</v>
      </c>
      <c r="R2835" s="1" t="s">
        <v>311</v>
      </c>
      <c r="S2835">
        <v>9857.9813999999988</v>
      </c>
      <c r="T2835" t="str">
        <f>_xlfn.CONCAT(bike_store_customer_order[[#This Row],[first_name]]," ",bike_store_customer_order[[#This Row],[last_name]])</f>
        <v>Terra Pickett</v>
      </c>
    </row>
    <row r="2836" spans="1:20" x14ac:dyDescent="0.3">
      <c r="A2836">
        <v>490</v>
      </c>
      <c r="B2836" s="1" t="s">
        <v>3573</v>
      </c>
      <c r="C2836" s="1" t="s">
        <v>3574</v>
      </c>
      <c r="D2836" s="1" t="s">
        <v>3575</v>
      </c>
      <c r="E2836" s="1" t="s">
        <v>47</v>
      </c>
      <c r="F2836" s="1" t="s">
        <v>27</v>
      </c>
      <c r="G2836">
        <v>776</v>
      </c>
      <c r="H2836">
        <v>2</v>
      </c>
      <c r="I2836">
        <v>42</v>
      </c>
      <c r="J2836">
        <v>2</v>
      </c>
      <c r="K2836">
        <v>0.2</v>
      </c>
      <c r="L2836" s="1" t="s">
        <v>354</v>
      </c>
      <c r="M2836">
        <v>9</v>
      </c>
      <c r="N2836">
        <v>6</v>
      </c>
      <c r="O2836">
        <v>2299.9899999999998</v>
      </c>
      <c r="P2836">
        <v>2017</v>
      </c>
      <c r="Q2836" s="1" t="s">
        <v>309</v>
      </c>
      <c r="R2836" s="1" t="s">
        <v>311</v>
      </c>
      <c r="S2836">
        <v>3679.9839999999999</v>
      </c>
      <c r="T2836" t="str">
        <f>_xlfn.CONCAT(bike_store_customer_order[[#This Row],[first_name]]," ",bike_store_customer_order[[#This Row],[last_name]])</f>
        <v>Yu Mcdonald</v>
      </c>
    </row>
    <row r="2837" spans="1:20" x14ac:dyDescent="0.3">
      <c r="A2837">
        <v>862</v>
      </c>
      <c r="B2837" s="1" t="s">
        <v>2692</v>
      </c>
      <c r="C2837" s="1" t="s">
        <v>1485</v>
      </c>
      <c r="D2837" s="1" t="s">
        <v>2693</v>
      </c>
      <c r="E2837" s="1" t="s">
        <v>156</v>
      </c>
      <c r="F2837" s="1" t="s">
        <v>27</v>
      </c>
      <c r="G2837">
        <v>1324</v>
      </c>
      <c r="H2837">
        <v>2</v>
      </c>
      <c r="I2837">
        <v>120</v>
      </c>
      <c r="J2837">
        <v>2</v>
      </c>
      <c r="K2837">
        <v>0.2</v>
      </c>
      <c r="L2837" s="1" t="s">
        <v>436</v>
      </c>
      <c r="M2837">
        <v>9</v>
      </c>
      <c r="N2837">
        <v>6</v>
      </c>
      <c r="O2837">
        <v>2499.9899999999998</v>
      </c>
      <c r="P2837">
        <v>2018</v>
      </c>
      <c r="Q2837" s="1" t="s">
        <v>309</v>
      </c>
      <c r="R2837" s="1" t="s">
        <v>311</v>
      </c>
      <c r="S2837">
        <v>3999.9839999999999</v>
      </c>
      <c r="T2837" t="str">
        <f>_xlfn.CONCAT(bike_store_customer_order[[#This Row],[first_name]]," ",bike_store_customer_order[[#This Row],[last_name]])</f>
        <v>Mellie Puckett</v>
      </c>
    </row>
    <row r="2838" spans="1:20" x14ac:dyDescent="0.3">
      <c r="A2838">
        <v>1086</v>
      </c>
      <c r="B2838" s="1" t="s">
        <v>3350</v>
      </c>
      <c r="C2838" s="1" t="s">
        <v>3351</v>
      </c>
      <c r="D2838" s="1" t="s">
        <v>3352</v>
      </c>
      <c r="E2838" s="1" t="s">
        <v>81</v>
      </c>
      <c r="F2838" s="1" t="s">
        <v>27</v>
      </c>
      <c r="G2838">
        <v>1080</v>
      </c>
      <c r="H2838">
        <v>2</v>
      </c>
      <c r="I2838">
        <v>40</v>
      </c>
      <c r="J2838">
        <v>1</v>
      </c>
      <c r="K2838">
        <v>0.1</v>
      </c>
      <c r="L2838" s="1" t="s">
        <v>322</v>
      </c>
      <c r="M2838">
        <v>9</v>
      </c>
      <c r="N2838">
        <v>6</v>
      </c>
      <c r="O2838">
        <v>4999.99</v>
      </c>
      <c r="P2838">
        <v>2017</v>
      </c>
      <c r="Q2838" s="1" t="s">
        <v>309</v>
      </c>
      <c r="R2838" s="1" t="s">
        <v>311</v>
      </c>
      <c r="S2838">
        <v>4499.991</v>
      </c>
      <c r="T2838" t="str">
        <f>_xlfn.CONCAT(bike_store_customer_order[[#This Row],[first_name]]," ",bike_store_customer_order[[#This Row],[last_name]])</f>
        <v>Cori Schwartz</v>
      </c>
    </row>
    <row r="2839" spans="1:20" x14ac:dyDescent="0.3">
      <c r="A2839">
        <v>1086</v>
      </c>
      <c r="B2839" s="1" t="s">
        <v>3350</v>
      </c>
      <c r="C2839" s="1" t="s">
        <v>3351</v>
      </c>
      <c r="D2839" s="1" t="s">
        <v>3352</v>
      </c>
      <c r="E2839" s="1" t="s">
        <v>81</v>
      </c>
      <c r="F2839" s="1" t="s">
        <v>27</v>
      </c>
      <c r="G2839">
        <v>1080</v>
      </c>
      <c r="H2839">
        <v>4</v>
      </c>
      <c r="I2839">
        <v>32</v>
      </c>
      <c r="J2839">
        <v>2</v>
      </c>
      <c r="K2839">
        <v>0.2</v>
      </c>
      <c r="L2839" s="1" t="s">
        <v>348</v>
      </c>
      <c r="M2839">
        <v>9</v>
      </c>
      <c r="N2839">
        <v>6</v>
      </c>
      <c r="O2839">
        <v>469.99</v>
      </c>
      <c r="P2839">
        <v>2017</v>
      </c>
      <c r="Q2839" s="1" t="s">
        <v>309</v>
      </c>
      <c r="R2839" s="1" t="s">
        <v>311</v>
      </c>
      <c r="S2839">
        <v>751.98400000000004</v>
      </c>
      <c r="T2839" t="str">
        <f>_xlfn.CONCAT(bike_store_customer_order[[#This Row],[first_name]]," ",bike_store_customer_order[[#This Row],[last_name]])</f>
        <v>Cori Schwartz</v>
      </c>
    </row>
    <row r="2840" spans="1:20" x14ac:dyDescent="0.3">
      <c r="A2840">
        <v>770</v>
      </c>
      <c r="B2840" s="1" t="s">
        <v>1933</v>
      </c>
      <c r="C2840" s="1" t="s">
        <v>1934</v>
      </c>
      <c r="D2840" s="1" t="s">
        <v>1935</v>
      </c>
      <c r="E2840" s="1" t="s">
        <v>38</v>
      </c>
      <c r="F2840" s="1" t="s">
        <v>27</v>
      </c>
      <c r="G2840">
        <v>666</v>
      </c>
      <c r="H2840">
        <v>2</v>
      </c>
      <c r="I2840">
        <v>39</v>
      </c>
      <c r="J2840">
        <v>1</v>
      </c>
      <c r="K2840">
        <v>0.05</v>
      </c>
      <c r="L2840" s="1" t="s">
        <v>330</v>
      </c>
      <c r="M2840">
        <v>9</v>
      </c>
      <c r="N2840">
        <v>6</v>
      </c>
      <c r="O2840">
        <v>1499.99</v>
      </c>
      <c r="P2840">
        <v>2017</v>
      </c>
      <c r="Q2840" s="1" t="s">
        <v>309</v>
      </c>
      <c r="R2840" s="1" t="s">
        <v>311</v>
      </c>
      <c r="S2840">
        <v>1424.9904999999999</v>
      </c>
      <c r="T2840" t="str">
        <f>_xlfn.CONCAT(bike_store_customer_order[[#This Row],[first_name]]," ",bike_store_customer_order[[#This Row],[last_name]])</f>
        <v>Lavonda Stephenson</v>
      </c>
    </row>
    <row r="2841" spans="1:20" x14ac:dyDescent="0.3">
      <c r="A2841">
        <v>1104</v>
      </c>
      <c r="B2841" s="1" t="s">
        <v>1051</v>
      </c>
      <c r="C2841" s="1" t="s">
        <v>959</v>
      </c>
      <c r="D2841" s="1" t="s">
        <v>1052</v>
      </c>
      <c r="E2841" s="1" t="s">
        <v>61</v>
      </c>
      <c r="F2841" s="1" t="s">
        <v>27</v>
      </c>
      <c r="G2841">
        <v>760</v>
      </c>
      <c r="H2841">
        <v>2</v>
      </c>
      <c r="I2841">
        <v>29</v>
      </c>
      <c r="J2841">
        <v>2</v>
      </c>
      <c r="K2841">
        <v>7.0000000000000007E-2</v>
      </c>
      <c r="L2841" s="1" t="s">
        <v>339</v>
      </c>
      <c r="M2841">
        <v>9</v>
      </c>
      <c r="N2841">
        <v>6</v>
      </c>
      <c r="O2841">
        <v>999.99</v>
      </c>
      <c r="P2841">
        <v>2017</v>
      </c>
      <c r="Q2841" s="1" t="s">
        <v>309</v>
      </c>
      <c r="R2841" s="1" t="s">
        <v>311</v>
      </c>
      <c r="S2841">
        <v>1859.9813999999999</v>
      </c>
      <c r="T2841" t="str">
        <f>_xlfn.CONCAT(bike_store_customer_order[[#This Row],[first_name]]," ",bike_store_customer_order[[#This Row],[last_name]])</f>
        <v>Khalilah Robertson</v>
      </c>
    </row>
    <row r="2842" spans="1:20" x14ac:dyDescent="0.3">
      <c r="A2842">
        <v>1344</v>
      </c>
      <c r="B2842" s="1" t="s">
        <v>2696</v>
      </c>
      <c r="C2842" s="1" t="s">
        <v>2697</v>
      </c>
      <c r="D2842" s="1" t="s">
        <v>2698</v>
      </c>
      <c r="E2842" s="1" t="s">
        <v>161</v>
      </c>
      <c r="F2842" s="1" t="s">
        <v>27</v>
      </c>
      <c r="G2842">
        <v>1147</v>
      </c>
      <c r="H2842">
        <v>2</v>
      </c>
      <c r="I2842">
        <v>39</v>
      </c>
      <c r="J2842">
        <v>2</v>
      </c>
      <c r="K2842">
        <v>0.05</v>
      </c>
      <c r="L2842" s="1" t="s">
        <v>330</v>
      </c>
      <c r="M2842">
        <v>9</v>
      </c>
      <c r="N2842">
        <v>6</v>
      </c>
      <c r="O2842">
        <v>1499.99</v>
      </c>
      <c r="P2842">
        <v>2017</v>
      </c>
      <c r="Q2842" s="1" t="s">
        <v>309</v>
      </c>
      <c r="R2842" s="1" t="s">
        <v>311</v>
      </c>
      <c r="S2842">
        <v>2849.9809999999998</v>
      </c>
      <c r="T2842" t="str">
        <f>_xlfn.CONCAT(bike_store_customer_order[[#This Row],[first_name]]," ",bike_store_customer_order[[#This Row],[last_name]])</f>
        <v>Eloisa Tucker</v>
      </c>
    </row>
    <row r="2843" spans="1:20" x14ac:dyDescent="0.3">
      <c r="A2843">
        <v>76</v>
      </c>
      <c r="B2843" s="1" t="s">
        <v>1260</v>
      </c>
      <c r="C2843" s="1" t="s">
        <v>1261</v>
      </c>
      <c r="D2843" s="1" t="s">
        <v>1262</v>
      </c>
      <c r="E2843" s="1" t="s">
        <v>92</v>
      </c>
      <c r="F2843" s="1" t="s">
        <v>27</v>
      </c>
      <c r="G2843">
        <v>1543</v>
      </c>
      <c r="H2843">
        <v>5</v>
      </c>
      <c r="I2843">
        <v>136</v>
      </c>
      <c r="J2843">
        <v>1</v>
      </c>
      <c r="K2843">
        <v>0.2</v>
      </c>
      <c r="L2843" s="1" t="s">
        <v>437</v>
      </c>
      <c r="M2843">
        <v>9</v>
      </c>
      <c r="N2843">
        <v>6</v>
      </c>
      <c r="O2843">
        <v>1799.99</v>
      </c>
      <c r="P2843">
        <v>2018</v>
      </c>
      <c r="Q2843" s="1" t="s">
        <v>309</v>
      </c>
      <c r="R2843" s="1" t="s">
        <v>311</v>
      </c>
      <c r="S2843">
        <v>1439.9920000000002</v>
      </c>
      <c r="T2843" t="str">
        <f>_xlfn.CONCAT(bike_store_customer_order[[#This Row],[first_name]]," ",bike_store_customer_order[[#This Row],[last_name]])</f>
        <v>Parker Prince</v>
      </c>
    </row>
    <row r="2844" spans="1:20" x14ac:dyDescent="0.3">
      <c r="A2844">
        <v>1051</v>
      </c>
      <c r="B2844" s="1" t="s">
        <v>3360</v>
      </c>
      <c r="C2844" s="1" t="s">
        <v>1690</v>
      </c>
      <c r="D2844" s="1" t="s">
        <v>3361</v>
      </c>
      <c r="E2844" s="1" t="s">
        <v>77</v>
      </c>
      <c r="F2844" s="1" t="s">
        <v>27</v>
      </c>
      <c r="G2844">
        <v>658</v>
      </c>
      <c r="H2844">
        <v>2</v>
      </c>
      <c r="I2844">
        <v>29</v>
      </c>
      <c r="J2844">
        <v>1</v>
      </c>
      <c r="K2844">
        <v>0.05</v>
      </c>
      <c r="L2844" s="1" t="s">
        <v>339</v>
      </c>
      <c r="M2844">
        <v>9</v>
      </c>
      <c r="N2844">
        <v>6</v>
      </c>
      <c r="O2844">
        <v>999.99</v>
      </c>
      <c r="P2844">
        <v>2017</v>
      </c>
      <c r="Q2844" s="1" t="s">
        <v>309</v>
      </c>
      <c r="R2844" s="1" t="s">
        <v>311</v>
      </c>
      <c r="S2844">
        <v>949.9905</v>
      </c>
      <c r="T2844" t="str">
        <f>_xlfn.CONCAT(bike_store_customer_order[[#This Row],[first_name]]," ",bike_store_customer_order[[#This Row],[last_name]])</f>
        <v>Tonisha Fowler</v>
      </c>
    </row>
    <row r="2845" spans="1:20" x14ac:dyDescent="0.3">
      <c r="A2845">
        <v>1093</v>
      </c>
      <c r="B2845" s="1" t="s">
        <v>2699</v>
      </c>
      <c r="C2845" s="1" t="s">
        <v>2700</v>
      </c>
      <c r="D2845" s="1" t="s">
        <v>2701</v>
      </c>
      <c r="E2845" s="1" t="s">
        <v>302</v>
      </c>
      <c r="F2845" s="1" t="s">
        <v>27</v>
      </c>
      <c r="G2845">
        <v>640</v>
      </c>
      <c r="H2845">
        <v>2</v>
      </c>
      <c r="I2845">
        <v>32</v>
      </c>
      <c r="J2845">
        <v>1</v>
      </c>
      <c r="K2845">
        <v>7.0000000000000007E-2</v>
      </c>
      <c r="L2845" s="1" t="s">
        <v>348</v>
      </c>
      <c r="M2845">
        <v>9</v>
      </c>
      <c r="N2845">
        <v>6</v>
      </c>
      <c r="O2845">
        <v>469.99</v>
      </c>
      <c r="P2845">
        <v>2017</v>
      </c>
      <c r="Q2845" s="1" t="s">
        <v>309</v>
      </c>
      <c r="R2845" s="1" t="s">
        <v>311</v>
      </c>
      <c r="S2845">
        <v>437.09069999999997</v>
      </c>
      <c r="T2845" t="str">
        <f>_xlfn.CONCAT(bike_store_customer_order[[#This Row],[first_name]]," ",bike_store_customer_order[[#This Row],[last_name]])</f>
        <v>Alejandrina Hodges</v>
      </c>
    </row>
    <row r="2846" spans="1:20" x14ac:dyDescent="0.3">
      <c r="A2846">
        <v>79</v>
      </c>
      <c r="B2846" s="1" t="s">
        <v>1947</v>
      </c>
      <c r="C2846" s="1" t="s">
        <v>1948</v>
      </c>
      <c r="D2846" s="1" t="s">
        <v>1949</v>
      </c>
      <c r="E2846" s="1" t="s">
        <v>49</v>
      </c>
      <c r="F2846" s="1" t="s">
        <v>27</v>
      </c>
      <c r="G2846">
        <v>1538</v>
      </c>
      <c r="H2846">
        <v>3</v>
      </c>
      <c r="I2846">
        <v>117</v>
      </c>
      <c r="J2846">
        <v>1</v>
      </c>
      <c r="K2846">
        <v>7.0000000000000007E-2</v>
      </c>
      <c r="L2846" s="1" t="s">
        <v>401</v>
      </c>
      <c r="M2846">
        <v>9</v>
      </c>
      <c r="N2846">
        <v>6</v>
      </c>
      <c r="O2846">
        <v>1469.99</v>
      </c>
      <c r="P2846">
        <v>2018</v>
      </c>
      <c r="Q2846" s="1" t="s">
        <v>309</v>
      </c>
      <c r="R2846" s="1" t="s">
        <v>311</v>
      </c>
      <c r="S2846">
        <v>1367.0907</v>
      </c>
      <c r="T2846" t="str">
        <f>_xlfn.CONCAT(bike_store_customer_order[[#This Row],[first_name]]," ",bike_store_customer_order[[#This Row],[last_name]])</f>
        <v>Ashanti Parks</v>
      </c>
    </row>
    <row r="2847" spans="1:20" x14ac:dyDescent="0.3">
      <c r="A2847">
        <v>255</v>
      </c>
      <c r="B2847" s="1" t="s">
        <v>2207</v>
      </c>
      <c r="C2847" s="1" t="s">
        <v>2208</v>
      </c>
      <c r="D2847" s="1" t="s">
        <v>2209</v>
      </c>
      <c r="E2847" s="1" t="s">
        <v>152</v>
      </c>
      <c r="F2847" s="1" t="s">
        <v>27</v>
      </c>
      <c r="G2847">
        <v>749</v>
      </c>
      <c r="H2847">
        <v>5</v>
      </c>
      <c r="I2847">
        <v>40</v>
      </c>
      <c r="J2847">
        <v>1</v>
      </c>
      <c r="K2847">
        <v>7.0000000000000007E-2</v>
      </c>
      <c r="L2847" s="1" t="s">
        <v>322</v>
      </c>
      <c r="M2847">
        <v>9</v>
      </c>
      <c r="N2847">
        <v>6</v>
      </c>
      <c r="O2847">
        <v>4999.99</v>
      </c>
      <c r="P2847">
        <v>2017</v>
      </c>
      <c r="Q2847" s="1" t="s">
        <v>309</v>
      </c>
      <c r="R2847" s="1" t="s">
        <v>311</v>
      </c>
      <c r="S2847">
        <v>4649.9906999999994</v>
      </c>
      <c r="T2847" t="str">
        <f>_xlfn.CONCAT(bike_store_customer_order[[#This Row],[first_name]]," ",bike_store_customer_order[[#This Row],[last_name]])</f>
        <v>Flossie Holder</v>
      </c>
    </row>
    <row r="2848" spans="1:20" x14ac:dyDescent="0.3">
      <c r="A2848">
        <v>1117</v>
      </c>
      <c r="B2848" s="1" t="s">
        <v>3576</v>
      </c>
      <c r="C2848" s="1" t="s">
        <v>601</v>
      </c>
      <c r="D2848" s="1" t="s">
        <v>3577</v>
      </c>
      <c r="E2848" s="1" t="s">
        <v>125</v>
      </c>
      <c r="F2848" s="1" t="s">
        <v>27</v>
      </c>
      <c r="G2848">
        <v>1260</v>
      </c>
      <c r="H2848">
        <v>1</v>
      </c>
      <c r="I2848">
        <v>8</v>
      </c>
      <c r="J2848">
        <v>1</v>
      </c>
      <c r="K2848">
        <v>0.1</v>
      </c>
      <c r="L2848" s="1" t="s">
        <v>312</v>
      </c>
      <c r="M2848">
        <v>9</v>
      </c>
      <c r="N2848">
        <v>6</v>
      </c>
      <c r="O2848">
        <v>1799.99</v>
      </c>
      <c r="P2848">
        <v>2016</v>
      </c>
      <c r="Q2848" s="1" t="s">
        <v>309</v>
      </c>
      <c r="R2848" s="1" t="s">
        <v>311</v>
      </c>
      <c r="S2848">
        <v>1619.991</v>
      </c>
      <c r="T2848" t="str">
        <f>_xlfn.CONCAT(bike_store_customer_order[[#This Row],[first_name]]," ",bike_store_customer_order[[#This Row],[last_name]])</f>
        <v>Jeffrey Hill</v>
      </c>
    </row>
    <row r="2849" spans="1:20" x14ac:dyDescent="0.3">
      <c r="A2849">
        <v>35</v>
      </c>
      <c r="B2849" s="1" t="s">
        <v>1729</v>
      </c>
      <c r="C2849" s="1" t="s">
        <v>1371</v>
      </c>
      <c r="D2849" s="1" t="s">
        <v>1730</v>
      </c>
      <c r="E2849" s="1" t="s">
        <v>60</v>
      </c>
      <c r="F2849" s="1" t="s">
        <v>27</v>
      </c>
      <c r="G2849">
        <v>1476</v>
      </c>
      <c r="H2849">
        <v>1</v>
      </c>
      <c r="I2849">
        <v>142</v>
      </c>
      <c r="J2849">
        <v>2</v>
      </c>
      <c r="K2849">
        <v>7.0000000000000007E-2</v>
      </c>
      <c r="L2849" s="1" t="s">
        <v>412</v>
      </c>
      <c r="M2849">
        <v>9</v>
      </c>
      <c r="N2849">
        <v>6</v>
      </c>
      <c r="O2849">
        <v>3199.99</v>
      </c>
      <c r="P2849">
        <v>2018</v>
      </c>
      <c r="Q2849" s="1" t="s">
        <v>309</v>
      </c>
      <c r="R2849" s="1" t="s">
        <v>311</v>
      </c>
      <c r="S2849">
        <v>5951.9813999999988</v>
      </c>
      <c r="T2849" t="str">
        <f>_xlfn.CONCAT(bike_store_customer_order[[#This Row],[first_name]]," ",bike_store_customer_order[[#This Row],[last_name]])</f>
        <v>Guillermina Noble</v>
      </c>
    </row>
    <row r="2850" spans="1:20" x14ac:dyDescent="0.3">
      <c r="A2850">
        <v>35</v>
      </c>
      <c r="B2850" s="1" t="s">
        <v>1729</v>
      </c>
      <c r="C2850" s="1" t="s">
        <v>1371</v>
      </c>
      <c r="D2850" s="1" t="s">
        <v>1730</v>
      </c>
      <c r="E2850" s="1" t="s">
        <v>60</v>
      </c>
      <c r="F2850" s="1" t="s">
        <v>27</v>
      </c>
      <c r="G2850">
        <v>1476</v>
      </c>
      <c r="H2850">
        <v>3</v>
      </c>
      <c r="I2850">
        <v>43</v>
      </c>
      <c r="J2850">
        <v>1</v>
      </c>
      <c r="K2850">
        <v>7.0000000000000007E-2</v>
      </c>
      <c r="L2850" s="1" t="s">
        <v>314</v>
      </c>
      <c r="M2850">
        <v>9</v>
      </c>
      <c r="N2850">
        <v>6</v>
      </c>
      <c r="O2850">
        <v>5299.99</v>
      </c>
      <c r="P2850">
        <v>2017</v>
      </c>
      <c r="Q2850" s="1" t="s">
        <v>309</v>
      </c>
      <c r="R2850" s="1" t="s">
        <v>311</v>
      </c>
      <c r="S2850">
        <v>4928.9906999999994</v>
      </c>
      <c r="T2850" t="str">
        <f>_xlfn.CONCAT(bike_store_customer_order[[#This Row],[first_name]]," ",bike_store_customer_order[[#This Row],[last_name]])</f>
        <v>Guillermina Noble</v>
      </c>
    </row>
    <row r="2851" spans="1:20" x14ac:dyDescent="0.3">
      <c r="A2851">
        <v>167</v>
      </c>
      <c r="B2851" s="1" t="s">
        <v>3460</v>
      </c>
      <c r="C2851" s="1" t="s">
        <v>2767</v>
      </c>
      <c r="D2851" s="1" t="s">
        <v>3461</v>
      </c>
      <c r="E2851" s="1" t="s">
        <v>61</v>
      </c>
      <c r="F2851" s="1" t="s">
        <v>27</v>
      </c>
      <c r="G2851">
        <v>945</v>
      </c>
      <c r="H2851">
        <v>3</v>
      </c>
      <c r="I2851">
        <v>34</v>
      </c>
      <c r="J2851">
        <v>2</v>
      </c>
      <c r="K2851">
        <v>0.05</v>
      </c>
      <c r="L2851" s="1" t="s">
        <v>403</v>
      </c>
      <c r="M2851">
        <v>9</v>
      </c>
      <c r="N2851">
        <v>6</v>
      </c>
      <c r="O2851">
        <v>469.99</v>
      </c>
      <c r="P2851">
        <v>2017</v>
      </c>
      <c r="Q2851" s="1" t="s">
        <v>309</v>
      </c>
      <c r="R2851" s="1" t="s">
        <v>311</v>
      </c>
      <c r="S2851">
        <v>892.98099999999999</v>
      </c>
      <c r="T2851" t="str">
        <f>_xlfn.CONCAT(bike_store_customer_order[[#This Row],[first_name]]," ",bike_store_customer_order[[#This Row],[last_name]])</f>
        <v>Loreta Johnston</v>
      </c>
    </row>
    <row r="2852" spans="1:20" x14ac:dyDescent="0.3">
      <c r="A2852">
        <v>620</v>
      </c>
      <c r="B2852" s="1" t="s">
        <v>2704</v>
      </c>
      <c r="C2852" s="1" t="s">
        <v>901</v>
      </c>
      <c r="D2852" s="1" t="s">
        <v>2705</v>
      </c>
      <c r="E2852" s="1" t="s">
        <v>81</v>
      </c>
      <c r="F2852" s="1" t="s">
        <v>27</v>
      </c>
      <c r="G2852">
        <v>1012</v>
      </c>
      <c r="H2852">
        <v>1</v>
      </c>
      <c r="I2852">
        <v>8</v>
      </c>
      <c r="J2852">
        <v>1</v>
      </c>
      <c r="K2852">
        <v>7.0000000000000007E-2</v>
      </c>
      <c r="L2852" s="1" t="s">
        <v>312</v>
      </c>
      <c r="M2852">
        <v>9</v>
      </c>
      <c r="N2852">
        <v>6</v>
      </c>
      <c r="O2852">
        <v>1799.99</v>
      </c>
      <c r="P2852">
        <v>2016</v>
      </c>
      <c r="Q2852" s="1" t="s">
        <v>309</v>
      </c>
      <c r="R2852" s="1" t="s">
        <v>311</v>
      </c>
      <c r="S2852">
        <v>1673.9906999999998</v>
      </c>
      <c r="T2852" t="str">
        <f>_xlfn.CONCAT(bike_store_customer_order[[#This Row],[first_name]]," ",bike_store_customer_order[[#This Row],[last_name]])</f>
        <v>Eric Hardin</v>
      </c>
    </row>
    <row r="2853" spans="1:20" x14ac:dyDescent="0.3">
      <c r="A2853">
        <v>968</v>
      </c>
      <c r="B2853" s="1" t="s">
        <v>3578</v>
      </c>
      <c r="C2853" s="1" t="s">
        <v>1539</v>
      </c>
      <c r="D2853" s="1" t="s">
        <v>3579</v>
      </c>
      <c r="E2853" s="1" t="s">
        <v>62</v>
      </c>
      <c r="F2853" s="1" t="s">
        <v>27</v>
      </c>
      <c r="G2853">
        <v>775</v>
      </c>
      <c r="H2853">
        <v>1</v>
      </c>
      <c r="I2853">
        <v>39</v>
      </c>
      <c r="J2853">
        <v>1</v>
      </c>
      <c r="K2853">
        <v>7.0000000000000007E-2</v>
      </c>
      <c r="L2853" s="1" t="s">
        <v>330</v>
      </c>
      <c r="M2853">
        <v>9</v>
      </c>
      <c r="N2853">
        <v>6</v>
      </c>
      <c r="O2853">
        <v>1499.99</v>
      </c>
      <c r="P2853">
        <v>2017</v>
      </c>
      <c r="Q2853" s="1" t="s">
        <v>309</v>
      </c>
      <c r="R2853" s="1" t="s">
        <v>311</v>
      </c>
      <c r="S2853">
        <v>1394.9906999999998</v>
      </c>
      <c r="T2853" t="str">
        <f>_xlfn.CONCAT(bike_store_customer_order[[#This Row],[first_name]]," ",bike_store_customer_order[[#This Row],[last_name]])</f>
        <v>Jonna Brown</v>
      </c>
    </row>
    <row r="2854" spans="1:20" x14ac:dyDescent="0.3">
      <c r="A2854">
        <v>1291</v>
      </c>
      <c r="B2854" s="1" t="s">
        <v>3580</v>
      </c>
      <c r="C2854" s="1" t="s">
        <v>1267</v>
      </c>
      <c r="D2854" s="1" t="s">
        <v>3581</v>
      </c>
      <c r="E2854" s="1" t="s">
        <v>162</v>
      </c>
      <c r="F2854" s="1" t="s">
        <v>27</v>
      </c>
      <c r="G2854">
        <v>761</v>
      </c>
      <c r="H2854">
        <v>1</v>
      </c>
      <c r="I2854">
        <v>43</v>
      </c>
      <c r="J2854">
        <v>1</v>
      </c>
      <c r="K2854">
        <v>7.0000000000000007E-2</v>
      </c>
      <c r="L2854" s="1" t="s">
        <v>314</v>
      </c>
      <c r="M2854">
        <v>9</v>
      </c>
      <c r="N2854">
        <v>6</v>
      </c>
      <c r="O2854">
        <v>5299.99</v>
      </c>
      <c r="P2854">
        <v>2017</v>
      </c>
      <c r="Q2854" s="1" t="s">
        <v>309</v>
      </c>
      <c r="R2854" s="1" t="s">
        <v>311</v>
      </c>
      <c r="S2854">
        <v>4928.9906999999994</v>
      </c>
      <c r="T2854" t="str">
        <f>_xlfn.CONCAT(bike_store_customer_order[[#This Row],[first_name]]," ",bike_store_customer_order[[#This Row],[last_name]])</f>
        <v>Shiloh Bates</v>
      </c>
    </row>
    <row r="2855" spans="1:20" x14ac:dyDescent="0.3">
      <c r="A2855">
        <v>62</v>
      </c>
      <c r="B2855" s="1" t="s">
        <v>2258</v>
      </c>
      <c r="C2855" s="1" t="s">
        <v>1457</v>
      </c>
      <c r="D2855" s="1" t="s">
        <v>2259</v>
      </c>
      <c r="E2855" s="1" t="s">
        <v>73</v>
      </c>
      <c r="F2855" s="1" t="s">
        <v>27</v>
      </c>
      <c r="G2855">
        <v>1481</v>
      </c>
      <c r="H2855">
        <v>2</v>
      </c>
      <c r="I2855">
        <v>130</v>
      </c>
      <c r="J2855">
        <v>1</v>
      </c>
      <c r="K2855">
        <v>0.1</v>
      </c>
      <c r="L2855" s="1" t="s">
        <v>411</v>
      </c>
      <c r="M2855">
        <v>9</v>
      </c>
      <c r="N2855">
        <v>6</v>
      </c>
      <c r="O2855">
        <v>919.99</v>
      </c>
      <c r="P2855">
        <v>2018</v>
      </c>
      <c r="Q2855" s="1" t="s">
        <v>309</v>
      </c>
      <c r="R2855" s="1" t="s">
        <v>311</v>
      </c>
      <c r="S2855">
        <v>827.99099999999999</v>
      </c>
      <c r="T2855" t="str">
        <f>_xlfn.CONCAT(bike_store_customer_order[[#This Row],[first_name]]," ",bike_store_customer_order[[#This Row],[last_name]])</f>
        <v>Alica Hunter</v>
      </c>
    </row>
    <row r="2856" spans="1:20" x14ac:dyDescent="0.3">
      <c r="A2856">
        <v>614</v>
      </c>
      <c r="B2856" s="1" t="s">
        <v>1535</v>
      </c>
      <c r="C2856" s="1" t="s">
        <v>1536</v>
      </c>
      <c r="D2856" s="1" t="s">
        <v>1537</v>
      </c>
      <c r="E2856" s="1" t="s">
        <v>153</v>
      </c>
      <c r="F2856" s="1" t="s">
        <v>27</v>
      </c>
      <c r="G2856">
        <v>682</v>
      </c>
      <c r="H2856">
        <v>1</v>
      </c>
      <c r="I2856">
        <v>39</v>
      </c>
      <c r="J2856">
        <v>1</v>
      </c>
      <c r="K2856">
        <v>0.2</v>
      </c>
      <c r="L2856" s="1" t="s">
        <v>330</v>
      </c>
      <c r="M2856">
        <v>9</v>
      </c>
      <c r="N2856">
        <v>6</v>
      </c>
      <c r="O2856">
        <v>1499.99</v>
      </c>
      <c r="P2856">
        <v>2017</v>
      </c>
      <c r="Q2856" s="1" t="s">
        <v>309</v>
      </c>
      <c r="R2856" s="1" t="s">
        <v>311</v>
      </c>
      <c r="S2856">
        <v>1199.992</v>
      </c>
      <c r="T2856" t="str">
        <f>_xlfn.CONCAT(bike_store_customer_order[[#This Row],[first_name]]," ",bike_store_customer_order[[#This Row],[last_name]])</f>
        <v>Toshia Cardenas</v>
      </c>
    </row>
    <row r="2857" spans="1:20" x14ac:dyDescent="0.3">
      <c r="A2857">
        <v>955</v>
      </c>
      <c r="B2857" s="1" t="s">
        <v>3582</v>
      </c>
      <c r="C2857" s="1" t="s">
        <v>776</v>
      </c>
      <c r="D2857" s="1" t="s">
        <v>3583</v>
      </c>
      <c r="E2857" s="1" t="s">
        <v>299</v>
      </c>
      <c r="F2857" s="1" t="s">
        <v>27</v>
      </c>
      <c r="G2857">
        <v>1335</v>
      </c>
      <c r="H2857">
        <v>1</v>
      </c>
      <c r="I2857">
        <v>138</v>
      </c>
      <c r="J2857">
        <v>2</v>
      </c>
      <c r="K2857">
        <v>0.05</v>
      </c>
      <c r="L2857" s="1" t="s">
        <v>408</v>
      </c>
      <c r="M2857">
        <v>9</v>
      </c>
      <c r="N2857">
        <v>6</v>
      </c>
      <c r="O2857">
        <v>2249.9899999999998</v>
      </c>
      <c r="P2857">
        <v>2018</v>
      </c>
      <c r="Q2857" s="1" t="s">
        <v>309</v>
      </c>
      <c r="R2857" s="1" t="s">
        <v>311</v>
      </c>
      <c r="S2857">
        <v>4274.9809999999998</v>
      </c>
      <c r="T2857" t="str">
        <f>_xlfn.CONCAT(bike_store_customer_order[[#This Row],[first_name]]," ",bike_store_customer_order[[#This Row],[last_name]])</f>
        <v>Delfina Gilliam</v>
      </c>
    </row>
    <row r="2858" spans="1:20" x14ac:dyDescent="0.3">
      <c r="A2858">
        <v>1172</v>
      </c>
      <c r="B2858" s="1" t="s">
        <v>1720</v>
      </c>
      <c r="C2858" s="1" t="s">
        <v>1030</v>
      </c>
      <c r="D2858" s="1" t="s">
        <v>1721</v>
      </c>
      <c r="E2858" s="1" t="s">
        <v>112</v>
      </c>
      <c r="F2858" s="1" t="s">
        <v>27</v>
      </c>
      <c r="G2858">
        <v>1408</v>
      </c>
      <c r="H2858">
        <v>3</v>
      </c>
      <c r="I2858">
        <v>114</v>
      </c>
      <c r="J2858">
        <v>1</v>
      </c>
      <c r="K2858">
        <v>7.0000000000000007E-2</v>
      </c>
      <c r="L2858" s="1" t="s">
        <v>360</v>
      </c>
      <c r="M2858">
        <v>9</v>
      </c>
      <c r="N2858">
        <v>6</v>
      </c>
      <c r="O2858">
        <v>579.99</v>
      </c>
      <c r="P2858">
        <v>2018</v>
      </c>
      <c r="Q2858" s="1" t="s">
        <v>309</v>
      </c>
      <c r="R2858" s="1" t="s">
        <v>311</v>
      </c>
      <c r="S2858">
        <v>539.39069999999992</v>
      </c>
      <c r="T2858" t="str">
        <f>_xlfn.CONCAT(bike_store_customer_order[[#This Row],[first_name]]," ",bike_store_customer_order[[#This Row],[last_name]])</f>
        <v>Katherin Clark</v>
      </c>
    </row>
    <row r="2859" spans="1:20" x14ac:dyDescent="0.3">
      <c r="A2859">
        <v>94</v>
      </c>
      <c r="B2859" s="1" t="s">
        <v>2864</v>
      </c>
      <c r="C2859" s="1" t="s">
        <v>2569</v>
      </c>
      <c r="D2859" s="1" t="s">
        <v>2865</v>
      </c>
      <c r="E2859" s="1" t="s">
        <v>60</v>
      </c>
      <c r="F2859" s="1" t="s">
        <v>27</v>
      </c>
      <c r="G2859">
        <v>1482</v>
      </c>
      <c r="H2859">
        <v>2</v>
      </c>
      <c r="I2859">
        <v>113</v>
      </c>
      <c r="J2859">
        <v>1</v>
      </c>
      <c r="K2859">
        <v>0.05</v>
      </c>
      <c r="L2859" s="1" t="s">
        <v>404</v>
      </c>
      <c r="M2859">
        <v>9</v>
      </c>
      <c r="N2859">
        <v>6</v>
      </c>
      <c r="O2859">
        <v>489.99</v>
      </c>
      <c r="P2859">
        <v>2018</v>
      </c>
      <c r="Q2859" s="1" t="s">
        <v>309</v>
      </c>
      <c r="R2859" s="1" t="s">
        <v>311</v>
      </c>
      <c r="S2859">
        <v>465.4905</v>
      </c>
      <c r="T2859" t="str">
        <f>_xlfn.CONCAT(bike_store_customer_order[[#This Row],[first_name]]," ",bike_store_customer_order[[#This Row],[last_name]])</f>
        <v>Sharyn Hopkins</v>
      </c>
    </row>
    <row r="2860" spans="1:20" x14ac:dyDescent="0.3">
      <c r="A2860">
        <v>94</v>
      </c>
      <c r="B2860" s="1" t="s">
        <v>2864</v>
      </c>
      <c r="C2860" s="1" t="s">
        <v>2569</v>
      </c>
      <c r="D2860" s="1" t="s">
        <v>2865</v>
      </c>
      <c r="E2860" s="1" t="s">
        <v>60</v>
      </c>
      <c r="F2860" s="1" t="s">
        <v>27</v>
      </c>
      <c r="G2860">
        <v>1482</v>
      </c>
      <c r="H2860">
        <v>4</v>
      </c>
      <c r="I2860">
        <v>40</v>
      </c>
      <c r="J2860">
        <v>1</v>
      </c>
      <c r="K2860">
        <v>0.05</v>
      </c>
      <c r="L2860" s="1" t="s">
        <v>322</v>
      </c>
      <c r="M2860">
        <v>9</v>
      </c>
      <c r="N2860">
        <v>6</v>
      </c>
      <c r="O2860">
        <v>4999.99</v>
      </c>
      <c r="P2860">
        <v>2017</v>
      </c>
      <c r="Q2860" s="1" t="s">
        <v>309</v>
      </c>
      <c r="R2860" s="1" t="s">
        <v>311</v>
      </c>
      <c r="S2860">
        <v>4749.9904999999999</v>
      </c>
      <c r="T2860" t="str">
        <f>_xlfn.CONCAT(bike_store_customer_order[[#This Row],[first_name]]," ",bike_store_customer_order[[#This Row],[last_name]])</f>
        <v>Sharyn Hopkins</v>
      </c>
    </row>
    <row r="2861" spans="1:20" x14ac:dyDescent="0.3">
      <c r="A2861">
        <v>226</v>
      </c>
      <c r="B2861" s="1" t="s">
        <v>1959</v>
      </c>
      <c r="C2861" s="1" t="s">
        <v>1564</v>
      </c>
      <c r="D2861" s="1" t="s">
        <v>1960</v>
      </c>
      <c r="E2861" s="1" t="s">
        <v>135</v>
      </c>
      <c r="F2861" s="1" t="s">
        <v>27</v>
      </c>
      <c r="G2861">
        <v>1226</v>
      </c>
      <c r="H2861">
        <v>5</v>
      </c>
      <c r="I2861">
        <v>42</v>
      </c>
      <c r="J2861">
        <v>1</v>
      </c>
      <c r="K2861">
        <v>0.1</v>
      </c>
      <c r="L2861" s="1" t="s">
        <v>354</v>
      </c>
      <c r="M2861">
        <v>9</v>
      </c>
      <c r="N2861">
        <v>6</v>
      </c>
      <c r="O2861">
        <v>2299.9899999999998</v>
      </c>
      <c r="P2861">
        <v>2017</v>
      </c>
      <c r="Q2861" s="1" t="s">
        <v>309</v>
      </c>
      <c r="R2861" s="1" t="s">
        <v>311</v>
      </c>
      <c r="S2861">
        <v>2069.991</v>
      </c>
      <c r="T2861" t="str">
        <f>_xlfn.CONCAT(bike_store_customer_order[[#This Row],[first_name]]," ",bike_store_customer_order[[#This Row],[last_name]])</f>
        <v>Kiana Rivera</v>
      </c>
    </row>
    <row r="2862" spans="1:20" x14ac:dyDescent="0.3">
      <c r="A2862">
        <v>1199</v>
      </c>
      <c r="B2862" s="1" t="s">
        <v>1053</v>
      </c>
      <c r="C2862" s="1" t="s">
        <v>1054</v>
      </c>
      <c r="D2862" s="1" t="s">
        <v>1055</v>
      </c>
      <c r="E2862" s="1" t="s">
        <v>136</v>
      </c>
      <c r="F2862" s="1" t="s">
        <v>27</v>
      </c>
      <c r="G2862">
        <v>645</v>
      </c>
      <c r="H2862">
        <v>2</v>
      </c>
      <c r="I2862">
        <v>42</v>
      </c>
      <c r="J2862">
        <v>2</v>
      </c>
      <c r="K2862">
        <v>0.05</v>
      </c>
      <c r="L2862" s="1" t="s">
        <v>354</v>
      </c>
      <c r="M2862">
        <v>9</v>
      </c>
      <c r="N2862">
        <v>6</v>
      </c>
      <c r="O2862">
        <v>2299.9899999999998</v>
      </c>
      <c r="P2862">
        <v>2017</v>
      </c>
      <c r="Q2862" s="1" t="s">
        <v>309</v>
      </c>
      <c r="R2862" s="1" t="s">
        <v>311</v>
      </c>
      <c r="S2862">
        <v>4369.9809999999998</v>
      </c>
      <c r="T2862" t="str">
        <f>_xlfn.CONCAT(bike_store_customer_order[[#This Row],[first_name]]," ",bike_store_customer_order[[#This Row],[last_name]])</f>
        <v>Consuela Collier</v>
      </c>
    </row>
    <row r="2863" spans="1:20" x14ac:dyDescent="0.3">
      <c r="A2863">
        <v>1199</v>
      </c>
      <c r="B2863" s="1" t="s">
        <v>1053</v>
      </c>
      <c r="C2863" s="1" t="s">
        <v>1054</v>
      </c>
      <c r="D2863" s="1" t="s">
        <v>1055</v>
      </c>
      <c r="E2863" s="1" t="s">
        <v>136</v>
      </c>
      <c r="F2863" s="1" t="s">
        <v>27</v>
      </c>
      <c r="G2863">
        <v>645</v>
      </c>
      <c r="H2863">
        <v>4</v>
      </c>
      <c r="I2863">
        <v>47</v>
      </c>
      <c r="J2863">
        <v>2</v>
      </c>
      <c r="K2863">
        <v>7.0000000000000007E-2</v>
      </c>
      <c r="L2863" s="1" t="s">
        <v>406</v>
      </c>
      <c r="M2863">
        <v>9</v>
      </c>
      <c r="N2863">
        <v>6</v>
      </c>
      <c r="O2863">
        <v>5299.99</v>
      </c>
      <c r="P2863">
        <v>2017</v>
      </c>
      <c r="Q2863" s="1" t="s">
        <v>309</v>
      </c>
      <c r="R2863" s="1" t="s">
        <v>311</v>
      </c>
      <c r="S2863">
        <v>9857.9813999999988</v>
      </c>
      <c r="T2863" t="str">
        <f>_xlfn.CONCAT(bike_store_customer_order[[#This Row],[first_name]]," ",bike_store_customer_order[[#This Row],[last_name]])</f>
        <v>Consuela Collier</v>
      </c>
    </row>
    <row r="2864" spans="1:20" x14ac:dyDescent="0.3">
      <c r="A2864">
        <v>372</v>
      </c>
      <c r="B2864" s="1" t="s">
        <v>3080</v>
      </c>
      <c r="C2864" s="1" t="s">
        <v>1172</v>
      </c>
      <c r="D2864" s="1" t="s">
        <v>3584</v>
      </c>
      <c r="E2864" s="1" t="s">
        <v>103</v>
      </c>
      <c r="F2864" s="1" t="s">
        <v>27</v>
      </c>
      <c r="G2864">
        <v>840</v>
      </c>
      <c r="H2864">
        <v>2</v>
      </c>
      <c r="I2864">
        <v>43</v>
      </c>
      <c r="J2864">
        <v>1</v>
      </c>
      <c r="K2864">
        <v>7.0000000000000007E-2</v>
      </c>
      <c r="L2864" s="1" t="s">
        <v>314</v>
      </c>
      <c r="M2864">
        <v>9</v>
      </c>
      <c r="N2864">
        <v>6</v>
      </c>
      <c r="O2864">
        <v>5299.99</v>
      </c>
      <c r="P2864">
        <v>2017</v>
      </c>
      <c r="Q2864" s="1" t="s">
        <v>309</v>
      </c>
      <c r="R2864" s="1" t="s">
        <v>311</v>
      </c>
      <c r="S2864">
        <v>4928.9906999999994</v>
      </c>
      <c r="T2864" t="str">
        <f>_xlfn.CONCAT(bike_store_customer_order[[#This Row],[first_name]]," ",bike_store_customer_order[[#This Row],[last_name]])</f>
        <v>Collene Roman</v>
      </c>
    </row>
    <row r="2865" spans="1:20" x14ac:dyDescent="0.3">
      <c r="A2865">
        <v>1256</v>
      </c>
      <c r="B2865" s="1" t="s">
        <v>2837</v>
      </c>
      <c r="C2865" s="1" t="s">
        <v>750</v>
      </c>
      <c r="D2865" s="1" t="s">
        <v>2838</v>
      </c>
      <c r="E2865" s="1" t="s">
        <v>83</v>
      </c>
      <c r="F2865" s="1" t="s">
        <v>27</v>
      </c>
      <c r="G2865">
        <v>1379</v>
      </c>
      <c r="H2865">
        <v>2</v>
      </c>
      <c r="I2865">
        <v>118</v>
      </c>
      <c r="J2865">
        <v>1</v>
      </c>
      <c r="K2865">
        <v>0.1</v>
      </c>
      <c r="L2865" s="1" t="s">
        <v>438</v>
      </c>
      <c r="M2865">
        <v>9</v>
      </c>
      <c r="N2865">
        <v>6</v>
      </c>
      <c r="O2865">
        <v>999.99</v>
      </c>
      <c r="P2865">
        <v>2018</v>
      </c>
      <c r="Q2865" s="1" t="s">
        <v>309</v>
      </c>
      <c r="R2865" s="1" t="s">
        <v>311</v>
      </c>
      <c r="S2865">
        <v>899.99099999999999</v>
      </c>
      <c r="T2865" t="str">
        <f>_xlfn.CONCAT(bike_store_customer_order[[#This Row],[first_name]]," ",bike_store_customer_order[[#This Row],[last_name]])</f>
        <v>Nubia Anderson</v>
      </c>
    </row>
    <row r="2866" spans="1:20" x14ac:dyDescent="0.3">
      <c r="A2866">
        <v>798</v>
      </c>
      <c r="B2866" s="1" t="s">
        <v>3367</v>
      </c>
      <c r="C2866" s="1" t="s">
        <v>1198</v>
      </c>
      <c r="D2866" s="1" t="s">
        <v>3368</v>
      </c>
      <c r="E2866" s="1" t="s">
        <v>152</v>
      </c>
      <c r="F2866" s="1" t="s">
        <v>27</v>
      </c>
      <c r="G2866">
        <v>1112</v>
      </c>
      <c r="H2866">
        <v>2</v>
      </c>
      <c r="I2866">
        <v>42</v>
      </c>
      <c r="J2866">
        <v>1</v>
      </c>
      <c r="K2866">
        <v>7.0000000000000007E-2</v>
      </c>
      <c r="L2866" s="1" t="s">
        <v>354</v>
      </c>
      <c r="M2866">
        <v>9</v>
      </c>
      <c r="N2866">
        <v>6</v>
      </c>
      <c r="O2866">
        <v>2299.9899999999998</v>
      </c>
      <c r="P2866">
        <v>2017</v>
      </c>
      <c r="Q2866" s="1" t="s">
        <v>309</v>
      </c>
      <c r="R2866" s="1" t="s">
        <v>311</v>
      </c>
      <c r="S2866">
        <v>2138.9906999999998</v>
      </c>
      <c r="T2866" t="str">
        <f>_xlfn.CONCAT(bike_store_customer_order[[#This Row],[first_name]]," ",bike_store_customer_order[[#This Row],[last_name]])</f>
        <v>Alyse Jacobson</v>
      </c>
    </row>
    <row r="2867" spans="1:20" x14ac:dyDescent="0.3">
      <c r="A2867">
        <v>1021</v>
      </c>
      <c r="B2867" s="1" t="s">
        <v>3585</v>
      </c>
      <c r="C2867" s="1" t="s">
        <v>2599</v>
      </c>
      <c r="D2867" s="1" t="s">
        <v>3586</v>
      </c>
      <c r="E2867" s="1" t="s">
        <v>164</v>
      </c>
      <c r="F2867" s="1" t="s">
        <v>27</v>
      </c>
      <c r="G2867">
        <v>1311</v>
      </c>
      <c r="H2867">
        <v>4</v>
      </c>
      <c r="I2867">
        <v>42</v>
      </c>
      <c r="J2867">
        <v>1</v>
      </c>
      <c r="K2867">
        <v>0.1</v>
      </c>
      <c r="L2867" s="1" t="s">
        <v>354</v>
      </c>
      <c r="M2867">
        <v>9</v>
      </c>
      <c r="N2867">
        <v>6</v>
      </c>
      <c r="O2867">
        <v>2299.9899999999998</v>
      </c>
      <c r="P2867">
        <v>2017</v>
      </c>
      <c r="Q2867" s="1" t="s">
        <v>309</v>
      </c>
      <c r="R2867" s="1" t="s">
        <v>311</v>
      </c>
      <c r="S2867">
        <v>2069.991</v>
      </c>
      <c r="T2867" t="str">
        <f>_xlfn.CONCAT(bike_store_customer_order[[#This Row],[first_name]]," ",bike_store_customer_order[[#This Row],[last_name]])</f>
        <v>Nicolas Carlson</v>
      </c>
    </row>
    <row r="2868" spans="1:20" x14ac:dyDescent="0.3">
      <c r="A2868">
        <v>340</v>
      </c>
      <c r="B2868" s="1" t="s">
        <v>3587</v>
      </c>
      <c r="C2868" s="1" t="s">
        <v>3588</v>
      </c>
      <c r="D2868" s="1" t="s">
        <v>3589</v>
      </c>
      <c r="E2868" s="1" t="s">
        <v>225</v>
      </c>
      <c r="F2868" s="1" t="s">
        <v>27</v>
      </c>
      <c r="G2868">
        <v>802</v>
      </c>
      <c r="H2868">
        <v>3</v>
      </c>
      <c r="I2868">
        <v>40</v>
      </c>
      <c r="J2868">
        <v>1</v>
      </c>
      <c r="K2868">
        <v>0.1</v>
      </c>
      <c r="L2868" s="1" t="s">
        <v>322</v>
      </c>
      <c r="M2868">
        <v>9</v>
      </c>
      <c r="N2868">
        <v>6</v>
      </c>
      <c r="O2868">
        <v>4999.99</v>
      </c>
      <c r="P2868">
        <v>2017</v>
      </c>
      <c r="Q2868" s="1" t="s">
        <v>309</v>
      </c>
      <c r="R2868" s="1" t="s">
        <v>311</v>
      </c>
      <c r="S2868">
        <v>4499.991</v>
      </c>
      <c r="T2868" t="str">
        <f>_xlfn.CONCAT(bike_store_customer_order[[#This Row],[first_name]]," ",bike_store_customer_order[[#This Row],[last_name]])</f>
        <v>Yanira Bradshaw</v>
      </c>
    </row>
    <row r="2869" spans="1:20" x14ac:dyDescent="0.3">
      <c r="A2869">
        <v>922</v>
      </c>
      <c r="B2869" s="1" t="s">
        <v>3467</v>
      </c>
      <c r="C2869" s="1" t="s">
        <v>1536</v>
      </c>
      <c r="D2869" s="1" t="s">
        <v>3468</v>
      </c>
      <c r="E2869" s="1" t="s">
        <v>202</v>
      </c>
      <c r="F2869" s="1" t="s">
        <v>27</v>
      </c>
      <c r="G2869">
        <v>671</v>
      </c>
      <c r="H2869">
        <v>4</v>
      </c>
      <c r="I2869">
        <v>4</v>
      </c>
      <c r="J2869">
        <v>1</v>
      </c>
      <c r="K2869">
        <v>7.0000000000000007E-2</v>
      </c>
      <c r="L2869" s="1" t="s">
        <v>313</v>
      </c>
      <c r="M2869">
        <v>9</v>
      </c>
      <c r="N2869">
        <v>6</v>
      </c>
      <c r="O2869">
        <v>2899.99</v>
      </c>
      <c r="P2869">
        <v>2016</v>
      </c>
      <c r="Q2869" s="1" t="s">
        <v>309</v>
      </c>
      <c r="R2869" s="1" t="s">
        <v>311</v>
      </c>
      <c r="S2869">
        <v>2696.9906999999998</v>
      </c>
      <c r="T2869" t="str">
        <f>_xlfn.CONCAT(bike_store_customer_order[[#This Row],[first_name]]," ",bike_store_customer_order[[#This Row],[last_name]])</f>
        <v>Elvia Cardenas</v>
      </c>
    </row>
    <row r="2870" spans="1:20" x14ac:dyDescent="0.3">
      <c r="A2870">
        <v>15</v>
      </c>
      <c r="B2870" s="1" t="s">
        <v>2724</v>
      </c>
      <c r="C2870" s="1" t="s">
        <v>2725</v>
      </c>
      <c r="D2870" s="1" t="s">
        <v>2726</v>
      </c>
      <c r="E2870" s="1" t="s">
        <v>143</v>
      </c>
      <c r="F2870" s="1" t="s">
        <v>27</v>
      </c>
      <c r="G2870">
        <v>1401</v>
      </c>
      <c r="H2870">
        <v>1</v>
      </c>
      <c r="I2870">
        <v>112</v>
      </c>
      <c r="J2870">
        <v>1</v>
      </c>
      <c r="K2870">
        <v>7.0000000000000007E-2</v>
      </c>
      <c r="L2870" s="1" t="s">
        <v>405</v>
      </c>
      <c r="M2870">
        <v>9</v>
      </c>
      <c r="N2870">
        <v>6</v>
      </c>
      <c r="O2870">
        <v>379.99</v>
      </c>
      <c r="P2870">
        <v>2018</v>
      </c>
      <c r="Q2870" s="1" t="s">
        <v>309</v>
      </c>
      <c r="R2870" s="1" t="s">
        <v>311</v>
      </c>
      <c r="S2870">
        <v>353.39069999999998</v>
      </c>
      <c r="T2870" t="str">
        <f>_xlfn.CONCAT(bike_store_customer_order[[#This Row],[first_name]]," ",bike_store_customer_order[[#This Row],[last_name]])</f>
        <v>Linnie Branch</v>
      </c>
    </row>
    <row r="2871" spans="1:20" x14ac:dyDescent="0.3">
      <c r="A2871">
        <v>63</v>
      </c>
      <c r="B2871" s="1" t="s">
        <v>2076</v>
      </c>
      <c r="C2871" s="1" t="s">
        <v>2077</v>
      </c>
      <c r="D2871" s="1" t="s">
        <v>2078</v>
      </c>
      <c r="E2871" s="1" t="s">
        <v>184</v>
      </c>
      <c r="F2871" s="1" t="s">
        <v>27</v>
      </c>
      <c r="G2871">
        <v>1558</v>
      </c>
      <c r="H2871">
        <v>2</v>
      </c>
      <c r="I2871">
        <v>123</v>
      </c>
      <c r="J2871">
        <v>1</v>
      </c>
      <c r="K2871">
        <v>7.0000000000000007E-2</v>
      </c>
      <c r="L2871" s="1" t="s">
        <v>400</v>
      </c>
      <c r="M2871">
        <v>9</v>
      </c>
      <c r="N2871">
        <v>6</v>
      </c>
      <c r="O2871">
        <v>999.99</v>
      </c>
      <c r="P2871">
        <v>2018</v>
      </c>
      <c r="Q2871" s="1" t="s">
        <v>309</v>
      </c>
      <c r="R2871" s="1" t="s">
        <v>311</v>
      </c>
      <c r="S2871">
        <v>929.99069999999995</v>
      </c>
      <c r="T2871" t="str">
        <f>_xlfn.CONCAT(bike_store_customer_order[[#This Row],[first_name]]," ",bike_store_customer_order[[#This Row],[last_name]])</f>
        <v>Tenisha Lyons</v>
      </c>
    </row>
    <row r="2872" spans="1:20" x14ac:dyDescent="0.3">
      <c r="A2872">
        <v>63</v>
      </c>
      <c r="B2872" s="1" t="s">
        <v>2076</v>
      </c>
      <c r="C2872" s="1" t="s">
        <v>2077</v>
      </c>
      <c r="D2872" s="1" t="s">
        <v>2078</v>
      </c>
      <c r="E2872" s="1" t="s">
        <v>184</v>
      </c>
      <c r="F2872" s="1" t="s">
        <v>27</v>
      </c>
      <c r="G2872">
        <v>1558</v>
      </c>
      <c r="H2872">
        <v>3</v>
      </c>
      <c r="I2872">
        <v>4</v>
      </c>
      <c r="J2872">
        <v>1</v>
      </c>
      <c r="K2872">
        <v>0.05</v>
      </c>
      <c r="L2872" s="1" t="s">
        <v>313</v>
      </c>
      <c r="M2872">
        <v>9</v>
      </c>
      <c r="N2872">
        <v>6</v>
      </c>
      <c r="O2872">
        <v>2899.99</v>
      </c>
      <c r="P2872">
        <v>2016</v>
      </c>
      <c r="Q2872" s="1" t="s">
        <v>309</v>
      </c>
      <c r="R2872" s="1" t="s">
        <v>311</v>
      </c>
      <c r="S2872">
        <v>2754.9904999999999</v>
      </c>
      <c r="T2872" t="str">
        <f>_xlfn.CONCAT(bike_store_customer_order[[#This Row],[first_name]]," ",bike_store_customer_order[[#This Row],[last_name]])</f>
        <v>Tenisha Lyons</v>
      </c>
    </row>
    <row r="2873" spans="1:20" x14ac:dyDescent="0.3">
      <c r="A2873">
        <v>486</v>
      </c>
      <c r="B2873" s="1" t="s">
        <v>3590</v>
      </c>
      <c r="C2873" s="1" t="s">
        <v>1679</v>
      </c>
      <c r="D2873" s="1" t="s">
        <v>3591</v>
      </c>
      <c r="E2873" s="1" t="s">
        <v>240</v>
      </c>
      <c r="F2873" s="1" t="s">
        <v>27</v>
      </c>
      <c r="G2873">
        <v>1187</v>
      </c>
      <c r="H2873">
        <v>3</v>
      </c>
      <c r="I2873">
        <v>4</v>
      </c>
      <c r="J2873">
        <v>1</v>
      </c>
      <c r="K2873">
        <v>0.1</v>
      </c>
      <c r="L2873" s="1" t="s">
        <v>313</v>
      </c>
      <c r="M2873">
        <v>9</v>
      </c>
      <c r="N2873">
        <v>6</v>
      </c>
      <c r="O2873">
        <v>2899.99</v>
      </c>
      <c r="P2873">
        <v>2016</v>
      </c>
      <c r="Q2873" s="1" t="s">
        <v>309</v>
      </c>
      <c r="R2873" s="1" t="s">
        <v>311</v>
      </c>
      <c r="S2873">
        <v>2609.991</v>
      </c>
      <c r="T2873" t="str">
        <f>_xlfn.CONCAT(bike_store_customer_order[[#This Row],[first_name]]," ",bike_store_customer_order[[#This Row],[last_name]])</f>
        <v>Valeri Marshall</v>
      </c>
    </row>
    <row r="2874" spans="1:20" x14ac:dyDescent="0.3">
      <c r="A2874">
        <v>534</v>
      </c>
      <c r="B2874" s="1" t="s">
        <v>2839</v>
      </c>
      <c r="C2874" s="1" t="s">
        <v>2840</v>
      </c>
      <c r="D2874" s="1" t="s">
        <v>2841</v>
      </c>
      <c r="E2874" s="1" t="s">
        <v>46</v>
      </c>
      <c r="F2874" s="1" t="s">
        <v>27</v>
      </c>
      <c r="G2874">
        <v>1170</v>
      </c>
      <c r="H2874">
        <v>2</v>
      </c>
      <c r="I2874">
        <v>47</v>
      </c>
      <c r="J2874">
        <v>2</v>
      </c>
      <c r="K2874">
        <v>0.05</v>
      </c>
      <c r="L2874" s="1" t="s">
        <v>406</v>
      </c>
      <c r="M2874">
        <v>9</v>
      </c>
      <c r="N2874">
        <v>6</v>
      </c>
      <c r="O2874">
        <v>5299.99</v>
      </c>
      <c r="P2874">
        <v>2017</v>
      </c>
      <c r="Q2874" s="1" t="s">
        <v>309</v>
      </c>
      <c r="R2874" s="1" t="s">
        <v>311</v>
      </c>
      <c r="S2874">
        <v>10069.981</v>
      </c>
      <c r="T2874" t="str">
        <f>_xlfn.CONCAT(bike_store_customer_order[[#This Row],[first_name]]," ",bike_store_customer_order[[#This Row],[last_name]])</f>
        <v>Alejandro Haney</v>
      </c>
    </row>
    <row r="2875" spans="1:20" x14ac:dyDescent="0.3">
      <c r="A2875">
        <v>694</v>
      </c>
      <c r="B2875" s="1" t="s">
        <v>2734</v>
      </c>
      <c r="C2875" s="1" t="s">
        <v>1157</v>
      </c>
      <c r="D2875" s="1" t="s">
        <v>2735</v>
      </c>
      <c r="E2875" s="1" t="s">
        <v>136</v>
      </c>
      <c r="F2875" s="1" t="s">
        <v>27</v>
      </c>
      <c r="G2875">
        <v>737</v>
      </c>
      <c r="H2875">
        <v>4</v>
      </c>
      <c r="I2875">
        <v>34</v>
      </c>
      <c r="J2875">
        <v>1</v>
      </c>
      <c r="K2875">
        <v>0.2</v>
      </c>
      <c r="L2875" s="1" t="s">
        <v>403</v>
      </c>
      <c r="M2875">
        <v>9</v>
      </c>
      <c r="N2875">
        <v>6</v>
      </c>
      <c r="O2875">
        <v>469.99</v>
      </c>
      <c r="P2875">
        <v>2017</v>
      </c>
      <c r="Q2875" s="1" t="s">
        <v>309</v>
      </c>
      <c r="R2875" s="1" t="s">
        <v>311</v>
      </c>
      <c r="S2875">
        <v>375.99200000000002</v>
      </c>
      <c r="T2875" t="str">
        <f>_xlfn.CONCAT(bike_store_customer_order[[#This Row],[first_name]]," ",bike_store_customer_order[[#This Row],[last_name]])</f>
        <v>Lanie Dunn</v>
      </c>
    </row>
    <row r="2876" spans="1:20" x14ac:dyDescent="0.3">
      <c r="A2876">
        <v>1164</v>
      </c>
      <c r="B2876" s="1" t="s">
        <v>2736</v>
      </c>
      <c r="C2876" s="1" t="s">
        <v>2737</v>
      </c>
      <c r="D2876" s="1" t="s">
        <v>2738</v>
      </c>
      <c r="E2876" s="1" t="s">
        <v>26</v>
      </c>
      <c r="F2876" s="1" t="s">
        <v>27</v>
      </c>
      <c r="G2876">
        <v>812</v>
      </c>
      <c r="H2876">
        <v>2</v>
      </c>
      <c r="I2876">
        <v>40</v>
      </c>
      <c r="J2876">
        <v>1</v>
      </c>
      <c r="K2876">
        <v>0.2</v>
      </c>
      <c r="L2876" s="1" t="s">
        <v>322</v>
      </c>
      <c r="M2876">
        <v>9</v>
      </c>
      <c r="N2876">
        <v>6</v>
      </c>
      <c r="O2876">
        <v>4999.99</v>
      </c>
      <c r="P2876">
        <v>2017</v>
      </c>
      <c r="Q2876" s="1" t="s">
        <v>309</v>
      </c>
      <c r="R2876" s="1" t="s">
        <v>311</v>
      </c>
      <c r="S2876">
        <v>3999.9920000000002</v>
      </c>
      <c r="T2876" t="str">
        <f>_xlfn.CONCAT(bike_store_customer_order[[#This Row],[first_name]]," ",bike_store_customer_order[[#This Row],[last_name]])</f>
        <v>Patrina Tanner</v>
      </c>
    </row>
    <row r="2877" spans="1:20" x14ac:dyDescent="0.3">
      <c r="A2877">
        <v>351</v>
      </c>
      <c r="B2877" s="1" t="s">
        <v>2973</v>
      </c>
      <c r="C2877" s="1" t="s">
        <v>2547</v>
      </c>
      <c r="D2877" s="1" t="s">
        <v>2974</v>
      </c>
      <c r="E2877" s="1" t="s">
        <v>162</v>
      </c>
      <c r="F2877" s="1" t="s">
        <v>27</v>
      </c>
      <c r="G2877">
        <v>1132</v>
      </c>
      <c r="H2877">
        <v>1</v>
      </c>
      <c r="I2877">
        <v>43</v>
      </c>
      <c r="J2877">
        <v>1</v>
      </c>
      <c r="K2877">
        <v>0.05</v>
      </c>
      <c r="L2877" s="1" t="s">
        <v>314</v>
      </c>
      <c r="M2877">
        <v>9</v>
      </c>
      <c r="N2877">
        <v>6</v>
      </c>
      <c r="O2877">
        <v>5299.99</v>
      </c>
      <c r="P2877">
        <v>2017</v>
      </c>
      <c r="Q2877" s="1" t="s">
        <v>309</v>
      </c>
      <c r="R2877" s="1" t="s">
        <v>311</v>
      </c>
      <c r="S2877">
        <v>5034.9904999999999</v>
      </c>
      <c r="T2877" t="str">
        <f>_xlfn.CONCAT(bike_store_customer_order[[#This Row],[first_name]]," ",bike_store_customer_order[[#This Row],[last_name]])</f>
        <v>Margorie Wynn</v>
      </c>
    </row>
    <row r="2878" spans="1:20" x14ac:dyDescent="0.3">
      <c r="A2878">
        <v>517</v>
      </c>
      <c r="B2878" s="1" t="s">
        <v>2998</v>
      </c>
      <c r="C2878" s="1" t="s">
        <v>3289</v>
      </c>
      <c r="D2878" s="1" t="s">
        <v>3372</v>
      </c>
      <c r="E2878" s="1" t="s">
        <v>139</v>
      </c>
      <c r="F2878" s="1" t="s">
        <v>27</v>
      </c>
      <c r="G2878">
        <v>1133</v>
      </c>
      <c r="H2878">
        <v>1</v>
      </c>
      <c r="I2878">
        <v>4</v>
      </c>
      <c r="J2878">
        <v>2</v>
      </c>
      <c r="K2878">
        <v>0.05</v>
      </c>
      <c r="L2878" s="1" t="s">
        <v>313</v>
      </c>
      <c r="M2878">
        <v>9</v>
      </c>
      <c r="N2878">
        <v>6</v>
      </c>
      <c r="O2878">
        <v>2899.99</v>
      </c>
      <c r="P2878">
        <v>2016</v>
      </c>
      <c r="Q2878" s="1" t="s">
        <v>309</v>
      </c>
      <c r="R2878" s="1" t="s">
        <v>311</v>
      </c>
      <c r="S2878">
        <v>5509.9809999999998</v>
      </c>
      <c r="T2878" t="str">
        <f>_xlfn.CONCAT(bike_store_customer_order[[#This Row],[first_name]]," ",bike_store_customer_order[[#This Row],[last_name]])</f>
        <v>Buford Gilbert</v>
      </c>
    </row>
    <row r="2879" spans="1:20" x14ac:dyDescent="0.3">
      <c r="A2879">
        <v>310</v>
      </c>
      <c r="B2879" s="1" t="s">
        <v>1522</v>
      </c>
      <c r="C2879" s="1" t="s">
        <v>1466</v>
      </c>
      <c r="D2879" s="1" t="s">
        <v>3373</v>
      </c>
      <c r="E2879" s="1" t="s">
        <v>425</v>
      </c>
      <c r="F2879" s="1" t="s">
        <v>27</v>
      </c>
      <c r="G2879">
        <v>1362</v>
      </c>
      <c r="H2879">
        <v>3</v>
      </c>
      <c r="I2879">
        <v>4</v>
      </c>
      <c r="J2879">
        <v>2</v>
      </c>
      <c r="K2879">
        <v>0.2</v>
      </c>
      <c r="L2879" s="1" t="s">
        <v>313</v>
      </c>
      <c r="M2879">
        <v>9</v>
      </c>
      <c r="N2879">
        <v>6</v>
      </c>
      <c r="O2879">
        <v>2899.99</v>
      </c>
      <c r="P2879">
        <v>2016</v>
      </c>
      <c r="Q2879" s="1" t="s">
        <v>309</v>
      </c>
      <c r="R2879" s="1" t="s">
        <v>311</v>
      </c>
      <c r="S2879">
        <v>4639.9839999999995</v>
      </c>
      <c r="T2879" t="str">
        <f>_xlfn.CONCAT(bike_store_customer_order[[#This Row],[first_name]]," ",bike_store_customer_order[[#This Row],[last_name]])</f>
        <v>Gilberto Parsons</v>
      </c>
    </row>
    <row r="2880" spans="1:20" x14ac:dyDescent="0.3">
      <c r="A2880">
        <v>420</v>
      </c>
      <c r="B2880" s="1" t="s">
        <v>2212</v>
      </c>
      <c r="C2880" s="1" t="s">
        <v>947</v>
      </c>
      <c r="D2880" s="1" t="s">
        <v>2213</v>
      </c>
      <c r="E2880" s="1" t="s">
        <v>64</v>
      </c>
      <c r="F2880" s="1" t="s">
        <v>27</v>
      </c>
      <c r="G2880">
        <v>805</v>
      </c>
      <c r="H2880">
        <v>4</v>
      </c>
      <c r="I2880">
        <v>32</v>
      </c>
      <c r="J2880">
        <v>1</v>
      </c>
      <c r="K2880">
        <v>7.0000000000000007E-2</v>
      </c>
      <c r="L2880" s="1" t="s">
        <v>348</v>
      </c>
      <c r="M2880">
        <v>9</v>
      </c>
      <c r="N2880">
        <v>6</v>
      </c>
      <c r="O2880">
        <v>469.99</v>
      </c>
      <c r="P2880">
        <v>2017</v>
      </c>
      <c r="Q2880" s="1" t="s">
        <v>309</v>
      </c>
      <c r="R2880" s="1" t="s">
        <v>311</v>
      </c>
      <c r="S2880">
        <v>437.09069999999997</v>
      </c>
      <c r="T2880" t="str">
        <f>_xlfn.CONCAT(bike_store_customer_order[[#This Row],[first_name]]," ",bike_store_customer_order[[#This Row],[last_name]])</f>
        <v>Vince Schneider</v>
      </c>
    </row>
    <row r="2881" spans="1:20" x14ac:dyDescent="0.3">
      <c r="A2881">
        <v>592</v>
      </c>
      <c r="B2881" s="1" t="s">
        <v>3592</v>
      </c>
      <c r="C2881" s="1" t="s">
        <v>1171</v>
      </c>
      <c r="D2881" s="1" t="s">
        <v>3593</v>
      </c>
      <c r="E2881" s="1" t="s">
        <v>59</v>
      </c>
      <c r="F2881" s="1" t="s">
        <v>27</v>
      </c>
      <c r="G2881">
        <v>780</v>
      </c>
      <c r="H2881">
        <v>1</v>
      </c>
      <c r="I2881">
        <v>32</v>
      </c>
      <c r="J2881">
        <v>1</v>
      </c>
      <c r="K2881">
        <v>0.1</v>
      </c>
      <c r="L2881" s="1" t="s">
        <v>348</v>
      </c>
      <c r="M2881">
        <v>9</v>
      </c>
      <c r="N2881">
        <v>6</v>
      </c>
      <c r="O2881">
        <v>469.99</v>
      </c>
      <c r="P2881">
        <v>2017</v>
      </c>
      <c r="Q2881" s="1" t="s">
        <v>309</v>
      </c>
      <c r="R2881" s="1" t="s">
        <v>311</v>
      </c>
      <c r="S2881">
        <v>422.99100000000004</v>
      </c>
      <c r="T2881" t="str">
        <f>_xlfn.CONCAT(bike_store_customer_order[[#This Row],[first_name]]," ",bike_store_customer_order[[#This Row],[last_name]])</f>
        <v>Joni Lee</v>
      </c>
    </row>
    <row r="2882" spans="1:20" x14ac:dyDescent="0.3">
      <c r="A2882">
        <v>1236</v>
      </c>
      <c r="B2882" s="1" t="s">
        <v>3594</v>
      </c>
      <c r="C2882" s="1" t="s">
        <v>3110</v>
      </c>
      <c r="D2882" s="1" t="s">
        <v>3595</v>
      </c>
      <c r="E2882" s="1" t="s">
        <v>41</v>
      </c>
      <c r="F2882" s="1" t="s">
        <v>27</v>
      </c>
      <c r="G2882">
        <v>1269</v>
      </c>
      <c r="H2882">
        <v>1</v>
      </c>
      <c r="I2882">
        <v>4</v>
      </c>
      <c r="J2882">
        <v>2</v>
      </c>
      <c r="K2882">
        <v>0.2</v>
      </c>
      <c r="L2882" s="1" t="s">
        <v>313</v>
      </c>
      <c r="M2882">
        <v>9</v>
      </c>
      <c r="N2882">
        <v>6</v>
      </c>
      <c r="O2882">
        <v>2899.99</v>
      </c>
      <c r="P2882">
        <v>2016</v>
      </c>
      <c r="Q2882" s="1" t="s">
        <v>309</v>
      </c>
      <c r="R2882" s="1" t="s">
        <v>311</v>
      </c>
      <c r="S2882">
        <v>4639.9839999999995</v>
      </c>
      <c r="T2882" t="str">
        <f>_xlfn.CONCAT(bike_store_customer_order[[#This Row],[first_name]]," ",bike_store_customer_order[[#This Row],[last_name]])</f>
        <v>Rudolph Velez</v>
      </c>
    </row>
    <row r="2883" spans="1:20" x14ac:dyDescent="0.3">
      <c r="A2883">
        <v>880</v>
      </c>
      <c r="B2883" s="1" t="s">
        <v>988</v>
      </c>
      <c r="C2883" s="1" t="s">
        <v>1642</v>
      </c>
      <c r="D2883" s="1" t="s">
        <v>1982</v>
      </c>
      <c r="E2883" s="1" t="s">
        <v>182</v>
      </c>
      <c r="F2883" s="1" t="s">
        <v>27</v>
      </c>
      <c r="G2883">
        <v>955</v>
      </c>
      <c r="H2883">
        <v>1</v>
      </c>
      <c r="I2883">
        <v>43</v>
      </c>
      <c r="J2883">
        <v>1</v>
      </c>
      <c r="K2883">
        <v>0.1</v>
      </c>
      <c r="L2883" s="1" t="s">
        <v>314</v>
      </c>
      <c r="M2883">
        <v>9</v>
      </c>
      <c r="N2883">
        <v>6</v>
      </c>
      <c r="O2883">
        <v>5299.99</v>
      </c>
      <c r="P2883">
        <v>2017</v>
      </c>
      <c r="Q2883" s="1" t="s">
        <v>309</v>
      </c>
      <c r="R2883" s="1" t="s">
        <v>311</v>
      </c>
      <c r="S2883">
        <v>4769.991</v>
      </c>
      <c r="T2883" t="str">
        <f>_xlfn.CONCAT(bike_store_customer_order[[#This Row],[first_name]]," ",bike_store_customer_order[[#This Row],[last_name]])</f>
        <v>Phebe Turner</v>
      </c>
    </row>
    <row r="2884" spans="1:20" x14ac:dyDescent="0.3">
      <c r="A2884">
        <v>392</v>
      </c>
      <c r="B2884" s="1" t="s">
        <v>1990</v>
      </c>
      <c r="C2884" s="1" t="s">
        <v>1463</v>
      </c>
      <c r="D2884" s="1" t="s">
        <v>1991</v>
      </c>
      <c r="E2884" s="1" t="s">
        <v>120</v>
      </c>
      <c r="F2884" s="1" t="s">
        <v>27</v>
      </c>
      <c r="G2884">
        <v>1478</v>
      </c>
      <c r="H2884">
        <v>2</v>
      </c>
      <c r="I2884">
        <v>123</v>
      </c>
      <c r="J2884">
        <v>1</v>
      </c>
      <c r="K2884">
        <v>0.2</v>
      </c>
      <c r="L2884" s="1" t="s">
        <v>400</v>
      </c>
      <c r="M2884">
        <v>9</v>
      </c>
      <c r="N2884">
        <v>6</v>
      </c>
      <c r="O2884">
        <v>999.99</v>
      </c>
      <c r="P2884">
        <v>2018</v>
      </c>
      <c r="Q2884" s="1" t="s">
        <v>309</v>
      </c>
      <c r="R2884" s="1" t="s">
        <v>311</v>
      </c>
      <c r="S2884">
        <v>799.99200000000008</v>
      </c>
      <c r="T2884" t="str">
        <f>_xlfn.CONCAT(bike_store_customer_order[[#This Row],[first_name]]," ",bike_store_customer_order[[#This Row],[last_name]])</f>
        <v>Cyndi Bush</v>
      </c>
    </row>
    <row r="2885" spans="1:20" x14ac:dyDescent="0.3">
      <c r="A2885">
        <v>999</v>
      </c>
      <c r="B2885" s="1" t="s">
        <v>2751</v>
      </c>
      <c r="C2885" s="1" t="s">
        <v>1043</v>
      </c>
      <c r="D2885" s="1" t="s">
        <v>2752</v>
      </c>
      <c r="E2885" s="1" t="s">
        <v>34</v>
      </c>
      <c r="F2885" s="1" t="s">
        <v>27</v>
      </c>
      <c r="G2885">
        <v>1427</v>
      </c>
      <c r="H2885">
        <v>2</v>
      </c>
      <c r="I2885">
        <v>139</v>
      </c>
      <c r="J2885">
        <v>1</v>
      </c>
      <c r="K2885">
        <v>0.05</v>
      </c>
      <c r="L2885" s="1" t="s">
        <v>359</v>
      </c>
      <c r="M2885">
        <v>9</v>
      </c>
      <c r="N2885">
        <v>6</v>
      </c>
      <c r="O2885">
        <v>2999.99</v>
      </c>
      <c r="P2885">
        <v>2018</v>
      </c>
      <c r="Q2885" s="1" t="s">
        <v>309</v>
      </c>
      <c r="R2885" s="1" t="s">
        <v>311</v>
      </c>
      <c r="S2885">
        <v>2849.9904999999999</v>
      </c>
      <c r="T2885" t="str">
        <f>_xlfn.CONCAT(bike_store_customer_order[[#This Row],[first_name]]," ",bike_store_customer_order[[#This Row],[last_name]])</f>
        <v>Latoya Johns</v>
      </c>
    </row>
    <row r="2886" spans="1:20" x14ac:dyDescent="0.3">
      <c r="A2886">
        <v>1037</v>
      </c>
      <c r="B2886" s="1" t="s">
        <v>1947</v>
      </c>
      <c r="C2886" s="1" t="s">
        <v>797</v>
      </c>
      <c r="D2886" s="1" t="s">
        <v>3404</v>
      </c>
      <c r="E2886" s="1" t="s">
        <v>415</v>
      </c>
      <c r="F2886" s="1" t="s">
        <v>27</v>
      </c>
      <c r="G2886">
        <v>1345</v>
      </c>
      <c r="H2886">
        <v>1</v>
      </c>
      <c r="I2886">
        <v>40</v>
      </c>
      <c r="J2886">
        <v>2</v>
      </c>
      <c r="K2886">
        <v>0.2</v>
      </c>
      <c r="L2886" s="1" t="s">
        <v>322</v>
      </c>
      <c r="M2886">
        <v>9</v>
      </c>
      <c r="N2886">
        <v>6</v>
      </c>
      <c r="O2886">
        <v>4999.99</v>
      </c>
      <c r="P2886">
        <v>2017</v>
      </c>
      <c r="Q2886" s="1" t="s">
        <v>309</v>
      </c>
      <c r="R2886" s="1" t="s">
        <v>311</v>
      </c>
      <c r="S2886">
        <v>7999.9840000000004</v>
      </c>
      <c r="T2886" t="str">
        <f>_xlfn.CONCAT(bike_store_customer_order[[#This Row],[first_name]]," ",bike_store_customer_order[[#This Row],[last_name]])</f>
        <v>Ashanti Hammond</v>
      </c>
    </row>
    <row r="2887" spans="1:20" x14ac:dyDescent="0.3">
      <c r="A2887">
        <v>140</v>
      </c>
      <c r="B2887" s="1" t="s">
        <v>1992</v>
      </c>
      <c r="C2887" s="1" t="s">
        <v>767</v>
      </c>
      <c r="D2887" s="1" t="s">
        <v>1993</v>
      </c>
      <c r="E2887" s="1" t="s">
        <v>73</v>
      </c>
      <c r="F2887" s="1" t="s">
        <v>27</v>
      </c>
      <c r="G2887">
        <v>1055</v>
      </c>
      <c r="H2887">
        <v>1</v>
      </c>
      <c r="I2887">
        <v>43</v>
      </c>
      <c r="J2887">
        <v>2</v>
      </c>
      <c r="K2887">
        <v>7.0000000000000007E-2</v>
      </c>
      <c r="L2887" s="1" t="s">
        <v>314</v>
      </c>
      <c r="M2887">
        <v>9</v>
      </c>
      <c r="N2887">
        <v>6</v>
      </c>
      <c r="O2887">
        <v>5299.99</v>
      </c>
      <c r="P2887">
        <v>2017</v>
      </c>
      <c r="Q2887" s="1" t="s">
        <v>309</v>
      </c>
      <c r="R2887" s="1" t="s">
        <v>311</v>
      </c>
      <c r="S2887">
        <v>9857.9813999999988</v>
      </c>
      <c r="T2887" t="str">
        <f>_xlfn.CONCAT(bike_store_customer_order[[#This Row],[first_name]]," ",bike_store_customer_order[[#This Row],[last_name]])</f>
        <v>Cleopatra Tate</v>
      </c>
    </row>
    <row r="2888" spans="1:20" x14ac:dyDescent="0.3">
      <c r="A2888">
        <v>1391</v>
      </c>
      <c r="B2888" s="1" t="s">
        <v>2755</v>
      </c>
      <c r="C2888" s="1" t="s">
        <v>827</v>
      </c>
      <c r="D2888" s="1" t="s">
        <v>2756</v>
      </c>
      <c r="E2888" s="1" t="s">
        <v>95</v>
      </c>
      <c r="F2888" s="1" t="s">
        <v>27</v>
      </c>
      <c r="G2888">
        <v>659</v>
      </c>
      <c r="H2888">
        <v>1</v>
      </c>
      <c r="I2888">
        <v>42</v>
      </c>
      <c r="J2888">
        <v>2</v>
      </c>
      <c r="K2888">
        <v>0.05</v>
      </c>
      <c r="L2888" s="1" t="s">
        <v>354</v>
      </c>
      <c r="M2888">
        <v>9</v>
      </c>
      <c r="N2888">
        <v>6</v>
      </c>
      <c r="O2888">
        <v>2299.9899999999998</v>
      </c>
      <c r="P2888">
        <v>2017</v>
      </c>
      <c r="Q2888" s="1" t="s">
        <v>309</v>
      </c>
      <c r="R2888" s="1" t="s">
        <v>311</v>
      </c>
      <c r="S2888">
        <v>4369.9809999999998</v>
      </c>
      <c r="T2888" t="str">
        <f>_xlfn.CONCAT(bike_store_customer_order[[#This Row],[first_name]]," ",bike_store_customer_order[[#This Row],[last_name]])</f>
        <v>Sheryl Chase</v>
      </c>
    </row>
    <row r="2889" spans="1:20" x14ac:dyDescent="0.3">
      <c r="A2889">
        <v>1391</v>
      </c>
      <c r="B2889" s="1" t="s">
        <v>2755</v>
      </c>
      <c r="C2889" s="1" t="s">
        <v>827</v>
      </c>
      <c r="D2889" s="1" t="s">
        <v>2756</v>
      </c>
      <c r="E2889" s="1" t="s">
        <v>95</v>
      </c>
      <c r="F2889" s="1" t="s">
        <v>27</v>
      </c>
      <c r="G2889">
        <v>659</v>
      </c>
      <c r="H2889">
        <v>2</v>
      </c>
      <c r="I2889">
        <v>39</v>
      </c>
      <c r="J2889">
        <v>2</v>
      </c>
      <c r="K2889">
        <v>7.0000000000000007E-2</v>
      </c>
      <c r="L2889" s="1" t="s">
        <v>330</v>
      </c>
      <c r="M2889">
        <v>9</v>
      </c>
      <c r="N2889">
        <v>6</v>
      </c>
      <c r="O2889">
        <v>1499.99</v>
      </c>
      <c r="P2889">
        <v>2017</v>
      </c>
      <c r="Q2889" s="1" t="s">
        <v>309</v>
      </c>
      <c r="R2889" s="1" t="s">
        <v>311</v>
      </c>
      <c r="S2889">
        <v>2789.9813999999997</v>
      </c>
      <c r="T2889" t="str">
        <f>_xlfn.CONCAT(bike_store_customer_order[[#This Row],[first_name]]," ",bike_store_customer_order[[#This Row],[last_name]])</f>
        <v>Sheryl Chase</v>
      </c>
    </row>
    <row r="2890" spans="1:20" x14ac:dyDescent="0.3">
      <c r="A2890">
        <v>38</v>
      </c>
      <c r="B2890" s="1" t="s">
        <v>2757</v>
      </c>
      <c r="C2890" s="1" t="s">
        <v>1128</v>
      </c>
      <c r="D2890" s="1" t="s">
        <v>2758</v>
      </c>
      <c r="E2890" s="1" t="s">
        <v>259</v>
      </c>
      <c r="F2890" s="1" t="s">
        <v>27</v>
      </c>
      <c r="G2890">
        <v>718</v>
      </c>
      <c r="H2890">
        <v>2</v>
      </c>
      <c r="I2890">
        <v>40</v>
      </c>
      <c r="J2890">
        <v>2</v>
      </c>
      <c r="K2890">
        <v>7.0000000000000007E-2</v>
      </c>
      <c r="L2890" s="1" t="s">
        <v>322</v>
      </c>
      <c r="M2890">
        <v>9</v>
      </c>
      <c r="N2890">
        <v>6</v>
      </c>
      <c r="O2890">
        <v>4999.99</v>
      </c>
      <c r="P2890">
        <v>2017</v>
      </c>
      <c r="Q2890" s="1" t="s">
        <v>309</v>
      </c>
      <c r="R2890" s="1" t="s">
        <v>311</v>
      </c>
      <c r="S2890">
        <v>9299.9813999999988</v>
      </c>
      <c r="T2890" t="str">
        <f>_xlfn.CONCAT(bike_store_customer_order[[#This Row],[first_name]]," ",bike_store_customer_order[[#This Row],[last_name]])</f>
        <v>Zelma Browning</v>
      </c>
    </row>
    <row r="2891" spans="1:20" x14ac:dyDescent="0.3">
      <c r="A2891">
        <v>822</v>
      </c>
      <c r="B2891" s="1" t="s">
        <v>3596</v>
      </c>
      <c r="C2891" s="1" t="s">
        <v>3597</v>
      </c>
      <c r="D2891" s="1" t="s">
        <v>3598</v>
      </c>
      <c r="E2891" s="1" t="s">
        <v>161</v>
      </c>
      <c r="F2891" s="1" t="s">
        <v>27</v>
      </c>
      <c r="G2891">
        <v>1451</v>
      </c>
      <c r="H2891">
        <v>1</v>
      </c>
      <c r="I2891">
        <v>117</v>
      </c>
      <c r="J2891">
        <v>1</v>
      </c>
      <c r="K2891">
        <v>0.05</v>
      </c>
      <c r="L2891" s="1" t="s">
        <v>401</v>
      </c>
      <c r="M2891">
        <v>9</v>
      </c>
      <c r="N2891">
        <v>6</v>
      </c>
      <c r="O2891">
        <v>1469.99</v>
      </c>
      <c r="P2891">
        <v>2018</v>
      </c>
      <c r="Q2891" s="1" t="s">
        <v>309</v>
      </c>
      <c r="R2891" s="1" t="s">
        <v>311</v>
      </c>
      <c r="S2891">
        <v>1396.4904999999999</v>
      </c>
      <c r="T2891" t="str">
        <f>_xlfn.CONCAT(bike_store_customer_order[[#This Row],[first_name]]," ",bike_store_customer_order[[#This Row],[last_name]])</f>
        <v>Kristy Watkins</v>
      </c>
    </row>
    <row r="2892" spans="1:20" x14ac:dyDescent="0.3">
      <c r="A2892">
        <v>888</v>
      </c>
      <c r="B2892" s="1" t="s">
        <v>2920</v>
      </c>
      <c r="C2892" s="1" t="s">
        <v>2921</v>
      </c>
      <c r="D2892" s="1" t="s">
        <v>2922</v>
      </c>
      <c r="E2892" s="1" t="s">
        <v>55</v>
      </c>
      <c r="F2892" s="1" t="s">
        <v>27</v>
      </c>
      <c r="G2892">
        <v>1162</v>
      </c>
      <c r="H2892">
        <v>2</v>
      </c>
      <c r="I2892">
        <v>40</v>
      </c>
      <c r="J2892">
        <v>2</v>
      </c>
      <c r="K2892">
        <v>0.2</v>
      </c>
      <c r="L2892" s="1" t="s">
        <v>322</v>
      </c>
      <c r="M2892">
        <v>9</v>
      </c>
      <c r="N2892">
        <v>6</v>
      </c>
      <c r="O2892">
        <v>4999.99</v>
      </c>
      <c r="P2892">
        <v>2017</v>
      </c>
      <c r="Q2892" s="1" t="s">
        <v>309</v>
      </c>
      <c r="R2892" s="1" t="s">
        <v>311</v>
      </c>
      <c r="S2892">
        <v>7999.9840000000004</v>
      </c>
      <c r="T2892" t="str">
        <f>_xlfn.CONCAT(bike_store_customer_order[[#This Row],[first_name]]," ",bike_store_customer_order[[#This Row],[last_name]])</f>
        <v>Coleen Navarro</v>
      </c>
    </row>
    <row r="2893" spans="1:20" x14ac:dyDescent="0.3">
      <c r="A2893">
        <v>263</v>
      </c>
      <c r="B2893" s="1" t="s">
        <v>2763</v>
      </c>
      <c r="C2893" s="1" t="s">
        <v>2764</v>
      </c>
      <c r="D2893" s="1" t="s">
        <v>2765</v>
      </c>
      <c r="E2893" s="1" t="s">
        <v>264</v>
      </c>
      <c r="F2893" s="1" t="s">
        <v>27</v>
      </c>
      <c r="G2893">
        <v>1438</v>
      </c>
      <c r="H2893">
        <v>2</v>
      </c>
      <c r="I2893">
        <v>140</v>
      </c>
      <c r="J2893">
        <v>1</v>
      </c>
      <c r="K2893">
        <v>0.2</v>
      </c>
      <c r="L2893" s="1" t="s">
        <v>407</v>
      </c>
      <c r="M2893">
        <v>9</v>
      </c>
      <c r="N2893">
        <v>6</v>
      </c>
      <c r="O2893">
        <v>4999.99</v>
      </c>
      <c r="P2893">
        <v>2018</v>
      </c>
      <c r="Q2893" s="1" t="s">
        <v>309</v>
      </c>
      <c r="R2893" s="1" t="s">
        <v>311</v>
      </c>
      <c r="S2893">
        <v>3999.9920000000002</v>
      </c>
      <c r="T2893" t="str">
        <f>_xlfn.CONCAT(bike_store_customer_order[[#This Row],[first_name]]," ",bike_store_customer_order[[#This Row],[last_name]])</f>
        <v>Dortha Jarvis</v>
      </c>
    </row>
    <row r="2894" spans="1:20" x14ac:dyDescent="0.3">
      <c r="A2894">
        <v>1053</v>
      </c>
      <c r="B2894" s="1" t="s">
        <v>2769</v>
      </c>
      <c r="C2894" s="1" t="s">
        <v>2306</v>
      </c>
      <c r="D2894" s="1" t="s">
        <v>2770</v>
      </c>
      <c r="E2894" s="1" t="s">
        <v>62</v>
      </c>
      <c r="F2894" s="1" t="s">
        <v>27</v>
      </c>
      <c r="G2894">
        <v>1406</v>
      </c>
      <c r="H2894">
        <v>2</v>
      </c>
      <c r="I2894">
        <v>113</v>
      </c>
      <c r="J2894">
        <v>1</v>
      </c>
      <c r="K2894">
        <v>0.1</v>
      </c>
      <c r="L2894" s="1" t="s">
        <v>404</v>
      </c>
      <c r="M2894">
        <v>9</v>
      </c>
      <c r="N2894">
        <v>6</v>
      </c>
      <c r="O2894">
        <v>489.99</v>
      </c>
      <c r="P2894">
        <v>2018</v>
      </c>
      <c r="Q2894" s="1" t="s">
        <v>309</v>
      </c>
      <c r="R2894" s="1" t="s">
        <v>311</v>
      </c>
      <c r="S2894">
        <v>440.99100000000004</v>
      </c>
      <c r="T2894" t="str">
        <f>_xlfn.CONCAT(bike_store_customer_order[[#This Row],[first_name]]," ",bike_store_customer_order[[#This Row],[last_name]])</f>
        <v>Parthenia Figueroa</v>
      </c>
    </row>
    <row r="2895" spans="1:20" x14ac:dyDescent="0.3">
      <c r="A2895">
        <v>364</v>
      </c>
      <c r="B2895" s="1" t="s">
        <v>2773</v>
      </c>
      <c r="C2895" s="1" t="s">
        <v>2774</v>
      </c>
      <c r="D2895" s="1" t="s">
        <v>2775</v>
      </c>
      <c r="E2895" s="1" t="s">
        <v>165</v>
      </c>
      <c r="F2895" s="1" t="s">
        <v>27</v>
      </c>
      <c r="G2895">
        <v>1418</v>
      </c>
      <c r="H2895">
        <v>1</v>
      </c>
      <c r="I2895">
        <v>120</v>
      </c>
      <c r="J2895">
        <v>2</v>
      </c>
      <c r="K2895">
        <v>0.2</v>
      </c>
      <c r="L2895" s="1" t="s">
        <v>436</v>
      </c>
      <c r="M2895">
        <v>9</v>
      </c>
      <c r="N2895">
        <v>6</v>
      </c>
      <c r="O2895">
        <v>2499.9899999999998</v>
      </c>
      <c r="P2895">
        <v>2018</v>
      </c>
      <c r="Q2895" s="1" t="s">
        <v>309</v>
      </c>
      <c r="R2895" s="1" t="s">
        <v>311</v>
      </c>
      <c r="S2895">
        <v>3999.9839999999999</v>
      </c>
      <c r="T2895" t="str">
        <f>_xlfn.CONCAT(bike_store_customer_order[[#This Row],[first_name]]," ",bike_store_customer_order[[#This Row],[last_name]])</f>
        <v>Bev Chang</v>
      </c>
    </row>
    <row r="2896" spans="1:20" x14ac:dyDescent="0.3">
      <c r="A2896">
        <v>945</v>
      </c>
      <c r="B2896" s="1" t="s">
        <v>1056</v>
      </c>
      <c r="C2896" s="1" t="s">
        <v>1057</v>
      </c>
      <c r="D2896" s="1" t="s">
        <v>1058</v>
      </c>
      <c r="E2896" s="1" t="s">
        <v>70</v>
      </c>
      <c r="F2896" s="1" t="s">
        <v>27</v>
      </c>
      <c r="G2896">
        <v>1125</v>
      </c>
      <c r="H2896">
        <v>5</v>
      </c>
      <c r="I2896">
        <v>32</v>
      </c>
      <c r="J2896">
        <v>2</v>
      </c>
      <c r="K2896">
        <v>7.0000000000000007E-2</v>
      </c>
      <c r="L2896" s="1" t="s">
        <v>348</v>
      </c>
      <c r="M2896">
        <v>9</v>
      </c>
      <c r="N2896">
        <v>6</v>
      </c>
      <c r="O2896">
        <v>469.99</v>
      </c>
      <c r="P2896">
        <v>2017</v>
      </c>
      <c r="Q2896" s="1" t="s">
        <v>309</v>
      </c>
      <c r="R2896" s="1" t="s">
        <v>311</v>
      </c>
      <c r="S2896">
        <v>874.18139999999994</v>
      </c>
      <c r="T2896" t="str">
        <f>_xlfn.CONCAT(bike_store_customer_order[[#This Row],[first_name]]," ",bike_store_customer_order[[#This Row],[last_name]])</f>
        <v>Krissy Ochoa</v>
      </c>
    </row>
    <row r="2897" spans="1:20" x14ac:dyDescent="0.3">
      <c r="A2897">
        <v>54</v>
      </c>
      <c r="B2897" s="1" t="s">
        <v>1609</v>
      </c>
      <c r="C2897" s="1" t="s">
        <v>1610</v>
      </c>
      <c r="D2897" s="1" t="s">
        <v>1611</v>
      </c>
      <c r="E2897" s="1" t="s">
        <v>172</v>
      </c>
      <c r="F2897" s="1" t="s">
        <v>27</v>
      </c>
      <c r="G2897">
        <v>519</v>
      </c>
      <c r="H2897">
        <v>5</v>
      </c>
      <c r="I2897">
        <v>7</v>
      </c>
      <c r="J2897">
        <v>1</v>
      </c>
      <c r="K2897">
        <v>0.05</v>
      </c>
      <c r="L2897" s="1" t="s">
        <v>310</v>
      </c>
      <c r="M2897">
        <v>9</v>
      </c>
      <c r="N2897">
        <v>6</v>
      </c>
      <c r="O2897">
        <v>3999.99</v>
      </c>
      <c r="P2897">
        <v>2016</v>
      </c>
      <c r="Q2897" s="1" t="s">
        <v>309</v>
      </c>
      <c r="R2897" s="1" t="s">
        <v>311</v>
      </c>
      <c r="S2897">
        <v>3799.9904999999994</v>
      </c>
      <c r="T2897" t="str">
        <f>_xlfn.CONCAT(bike_store_customer_order[[#This Row],[first_name]]," ",bike_store_customer_order[[#This Row],[last_name]])</f>
        <v>Fran Yang</v>
      </c>
    </row>
    <row r="2898" spans="1:20" x14ac:dyDescent="0.3">
      <c r="A2898">
        <v>59</v>
      </c>
      <c r="B2898" s="1" t="s">
        <v>882</v>
      </c>
      <c r="C2898" s="1" t="s">
        <v>883</v>
      </c>
      <c r="D2898" s="1" t="s">
        <v>884</v>
      </c>
      <c r="E2898" s="1" t="s">
        <v>101</v>
      </c>
      <c r="F2898" s="1" t="s">
        <v>27</v>
      </c>
      <c r="G2898">
        <v>286</v>
      </c>
      <c r="H2898">
        <v>4</v>
      </c>
      <c r="I2898">
        <v>7</v>
      </c>
      <c r="J2898">
        <v>1</v>
      </c>
      <c r="K2898">
        <v>0.1</v>
      </c>
      <c r="L2898" s="1" t="s">
        <v>310</v>
      </c>
      <c r="M2898">
        <v>9</v>
      </c>
      <c r="N2898">
        <v>6</v>
      </c>
      <c r="O2898">
        <v>3999.99</v>
      </c>
      <c r="P2898">
        <v>2016</v>
      </c>
      <c r="Q2898" s="1" t="s">
        <v>309</v>
      </c>
      <c r="R2898" s="1" t="s">
        <v>311</v>
      </c>
      <c r="S2898">
        <v>3599.991</v>
      </c>
      <c r="T2898" t="str">
        <f>_xlfn.CONCAT(bike_store_customer_order[[#This Row],[first_name]]," ",bike_store_customer_order[[#This Row],[last_name]])</f>
        <v>Latasha Stanley</v>
      </c>
    </row>
    <row r="2899" spans="1:20" x14ac:dyDescent="0.3">
      <c r="A2899">
        <v>74</v>
      </c>
      <c r="B2899" s="1" t="s">
        <v>1788</v>
      </c>
      <c r="C2899" s="1" t="s">
        <v>3342</v>
      </c>
      <c r="D2899" s="1" t="s">
        <v>3343</v>
      </c>
      <c r="E2899" s="1" t="s">
        <v>136</v>
      </c>
      <c r="F2899" s="1" t="s">
        <v>27</v>
      </c>
      <c r="G2899">
        <v>464</v>
      </c>
      <c r="H2899">
        <v>1</v>
      </c>
      <c r="I2899">
        <v>7</v>
      </c>
      <c r="J2899">
        <v>1</v>
      </c>
      <c r="K2899">
        <v>0.1</v>
      </c>
      <c r="L2899" s="1" t="s">
        <v>310</v>
      </c>
      <c r="M2899">
        <v>9</v>
      </c>
      <c r="N2899">
        <v>6</v>
      </c>
      <c r="O2899">
        <v>3999.99</v>
      </c>
      <c r="P2899">
        <v>2016</v>
      </c>
      <c r="Q2899" s="1" t="s">
        <v>309</v>
      </c>
      <c r="R2899" s="1" t="s">
        <v>311</v>
      </c>
      <c r="S2899">
        <v>3599.991</v>
      </c>
      <c r="T2899" t="str">
        <f>_xlfn.CONCAT(bike_store_customer_order[[#This Row],[first_name]]," ",bike_store_customer_order[[#This Row],[last_name]])</f>
        <v>Georgeann Waller</v>
      </c>
    </row>
    <row r="2900" spans="1:20" x14ac:dyDescent="0.3">
      <c r="A2900">
        <v>105</v>
      </c>
      <c r="B2900" s="1" t="s">
        <v>2866</v>
      </c>
      <c r="C2900" s="1" t="s">
        <v>2867</v>
      </c>
      <c r="D2900" s="1" t="s">
        <v>2868</v>
      </c>
      <c r="E2900" s="1" t="s">
        <v>230</v>
      </c>
      <c r="F2900" s="1" t="s">
        <v>27</v>
      </c>
      <c r="G2900">
        <v>207</v>
      </c>
      <c r="H2900">
        <v>4</v>
      </c>
      <c r="I2900">
        <v>7</v>
      </c>
      <c r="J2900">
        <v>2</v>
      </c>
      <c r="K2900">
        <v>0.1</v>
      </c>
      <c r="L2900" s="1" t="s">
        <v>310</v>
      </c>
      <c r="M2900">
        <v>9</v>
      </c>
      <c r="N2900">
        <v>6</v>
      </c>
      <c r="O2900">
        <v>3999.99</v>
      </c>
      <c r="P2900">
        <v>2016</v>
      </c>
      <c r="Q2900" s="1" t="s">
        <v>309</v>
      </c>
      <c r="R2900" s="1" t="s">
        <v>311</v>
      </c>
      <c r="S2900">
        <v>7199.982</v>
      </c>
      <c r="T2900" t="str">
        <f>_xlfn.CONCAT(bike_store_customer_order[[#This Row],[first_name]]," ",bike_store_customer_order[[#This Row],[last_name]])</f>
        <v>Marget Hodge</v>
      </c>
    </row>
    <row r="2901" spans="1:20" x14ac:dyDescent="0.3">
      <c r="A2901">
        <v>111</v>
      </c>
      <c r="B2901" s="1" t="s">
        <v>3599</v>
      </c>
      <c r="C2901" s="1" t="s">
        <v>3600</v>
      </c>
      <c r="D2901" s="1" t="s">
        <v>3601</v>
      </c>
      <c r="E2901" s="1" t="s">
        <v>42</v>
      </c>
      <c r="F2901" s="1" t="s">
        <v>27</v>
      </c>
      <c r="G2901">
        <v>516</v>
      </c>
      <c r="H2901">
        <v>1</v>
      </c>
      <c r="I2901">
        <v>7</v>
      </c>
      <c r="J2901">
        <v>1</v>
      </c>
      <c r="K2901">
        <v>0.05</v>
      </c>
      <c r="L2901" s="1" t="s">
        <v>310</v>
      </c>
      <c r="M2901">
        <v>9</v>
      </c>
      <c r="N2901">
        <v>6</v>
      </c>
      <c r="O2901">
        <v>3999.99</v>
      </c>
      <c r="P2901">
        <v>2016</v>
      </c>
      <c r="Q2901" s="1" t="s">
        <v>309</v>
      </c>
      <c r="R2901" s="1" t="s">
        <v>311</v>
      </c>
      <c r="S2901">
        <v>3799.9904999999994</v>
      </c>
      <c r="T2901" t="str">
        <f>_xlfn.CONCAT(bike_store_customer_order[[#This Row],[first_name]]," ",bike_store_customer_order[[#This Row],[last_name]])</f>
        <v>Shila White</v>
      </c>
    </row>
    <row r="2902" spans="1:20" x14ac:dyDescent="0.3">
      <c r="A2902">
        <v>145</v>
      </c>
      <c r="B2902" s="1" t="s">
        <v>1269</v>
      </c>
      <c r="C2902" s="1" t="s">
        <v>1270</v>
      </c>
      <c r="D2902" s="1" t="s">
        <v>1271</v>
      </c>
      <c r="E2902" s="1" t="s">
        <v>173</v>
      </c>
      <c r="F2902" s="1" t="s">
        <v>27</v>
      </c>
      <c r="G2902">
        <v>249</v>
      </c>
      <c r="H2902">
        <v>1</v>
      </c>
      <c r="I2902">
        <v>7</v>
      </c>
      <c r="J2902">
        <v>2</v>
      </c>
      <c r="K2902">
        <v>0.05</v>
      </c>
      <c r="L2902" s="1" t="s">
        <v>310</v>
      </c>
      <c r="M2902">
        <v>9</v>
      </c>
      <c r="N2902">
        <v>6</v>
      </c>
      <c r="O2902">
        <v>3999.99</v>
      </c>
      <c r="P2902">
        <v>2016</v>
      </c>
      <c r="Q2902" s="1" t="s">
        <v>309</v>
      </c>
      <c r="R2902" s="1" t="s">
        <v>311</v>
      </c>
      <c r="S2902">
        <v>7599.9809999999989</v>
      </c>
      <c r="T2902" t="str">
        <f>_xlfn.CONCAT(bike_store_customer_order[[#This Row],[first_name]]," ",bike_store_customer_order[[#This Row],[last_name]])</f>
        <v>Miquel Neal</v>
      </c>
    </row>
    <row r="2903" spans="1:20" x14ac:dyDescent="0.3">
      <c r="A2903">
        <v>149</v>
      </c>
      <c r="B2903" s="1" t="s">
        <v>3602</v>
      </c>
      <c r="C2903" s="1" t="s">
        <v>2018</v>
      </c>
      <c r="D2903" s="1" t="s">
        <v>3603</v>
      </c>
      <c r="E2903" s="1" t="s">
        <v>61</v>
      </c>
      <c r="F2903" s="1" t="s">
        <v>27</v>
      </c>
      <c r="G2903">
        <v>439</v>
      </c>
      <c r="H2903">
        <v>2</v>
      </c>
      <c r="I2903">
        <v>7</v>
      </c>
      <c r="J2903">
        <v>2</v>
      </c>
      <c r="K2903">
        <v>0.05</v>
      </c>
      <c r="L2903" s="1" t="s">
        <v>310</v>
      </c>
      <c r="M2903">
        <v>9</v>
      </c>
      <c r="N2903">
        <v>6</v>
      </c>
      <c r="O2903">
        <v>3999.99</v>
      </c>
      <c r="P2903">
        <v>2016</v>
      </c>
      <c r="Q2903" s="1" t="s">
        <v>309</v>
      </c>
      <c r="R2903" s="1" t="s">
        <v>311</v>
      </c>
      <c r="S2903">
        <v>7599.9809999999989</v>
      </c>
      <c r="T2903" t="str">
        <f>_xlfn.CONCAT(bike_store_customer_order[[#This Row],[first_name]]," ",bike_store_customer_order[[#This Row],[last_name]])</f>
        <v>Meredith Bryan</v>
      </c>
    </row>
    <row r="2904" spans="1:20" x14ac:dyDescent="0.3">
      <c r="A2904">
        <v>155</v>
      </c>
      <c r="B2904" s="1" t="s">
        <v>526</v>
      </c>
      <c r="C2904" s="1" t="s">
        <v>527</v>
      </c>
      <c r="D2904" s="1" t="s">
        <v>528</v>
      </c>
      <c r="E2904" s="1" t="s">
        <v>38</v>
      </c>
      <c r="F2904" s="1" t="s">
        <v>27</v>
      </c>
      <c r="G2904">
        <v>513</v>
      </c>
      <c r="H2904">
        <v>1</v>
      </c>
      <c r="I2904">
        <v>7</v>
      </c>
      <c r="J2904">
        <v>1</v>
      </c>
      <c r="K2904">
        <v>7.0000000000000007E-2</v>
      </c>
      <c r="L2904" s="1" t="s">
        <v>310</v>
      </c>
      <c r="M2904">
        <v>9</v>
      </c>
      <c r="N2904">
        <v>6</v>
      </c>
      <c r="O2904">
        <v>3999.99</v>
      </c>
      <c r="P2904">
        <v>2016</v>
      </c>
      <c r="Q2904" s="1" t="s">
        <v>309</v>
      </c>
      <c r="R2904" s="1" t="s">
        <v>311</v>
      </c>
      <c r="S2904">
        <v>3719.9906999999994</v>
      </c>
      <c r="T2904" t="str">
        <f>_xlfn.CONCAT(bike_store_customer_order[[#This Row],[first_name]]," ",bike_store_customer_order[[#This Row],[last_name]])</f>
        <v>Lory Page</v>
      </c>
    </row>
    <row r="2905" spans="1:20" x14ac:dyDescent="0.3">
      <c r="A2905">
        <v>156</v>
      </c>
      <c r="B2905" s="1" t="s">
        <v>1085</v>
      </c>
      <c r="C2905" s="1" t="s">
        <v>634</v>
      </c>
      <c r="D2905" s="1" t="s">
        <v>1086</v>
      </c>
      <c r="E2905" s="1" t="s">
        <v>171</v>
      </c>
      <c r="F2905" s="1" t="s">
        <v>27</v>
      </c>
      <c r="G2905">
        <v>308</v>
      </c>
      <c r="H2905">
        <v>1</v>
      </c>
      <c r="I2905">
        <v>7</v>
      </c>
      <c r="J2905">
        <v>1</v>
      </c>
      <c r="K2905">
        <v>0.1</v>
      </c>
      <c r="L2905" s="1" t="s">
        <v>310</v>
      </c>
      <c r="M2905">
        <v>9</v>
      </c>
      <c r="N2905">
        <v>6</v>
      </c>
      <c r="O2905">
        <v>3999.99</v>
      </c>
      <c r="P2905">
        <v>2016</v>
      </c>
      <c r="Q2905" s="1" t="s">
        <v>309</v>
      </c>
      <c r="R2905" s="1" t="s">
        <v>311</v>
      </c>
      <c r="S2905">
        <v>3599.991</v>
      </c>
      <c r="T2905" t="str">
        <f>_xlfn.CONCAT(bike_store_customer_order[[#This Row],[first_name]]," ",bike_store_customer_order[[#This Row],[last_name]])</f>
        <v>Charlyn Cantrell</v>
      </c>
    </row>
    <row r="2906" spans="1:20" x14ac:dyDescent="0.3">
      <c r="A2906">
        <v>212</v>
      </c>
      <c r="B2906" s="1" t="s">
        <v>2998</v>
      </c>
      <c r="C2906" s="1" t="s">
        <v>1264</v>
      </c>
      <c r="D2906" s="1" t="s">
        <v>2999</v>
      </c>
      <c r="E2906" s="1" t="s">
        <v>43</v>
      </c>
      <c r="F2906" s="1" t="s">
        <v>27</v>
      </c>
      <c r="G2906">
        <v>555</v>
      </c>
      <c r="H2906">
        <v>2</v>
      </c>
      <c r="I2906">
        <v>7</v>
      </c>
      <c r="J2906">
        <v>1</v>
      </c>
      <c r="K2906">
        <v>0.1</v>
      </c>
      <c r="L2906" s="1" t="s">
        <v>310</v>
      </c>
      <c r="M2906">
        <v>9</v>
      </c>
      <c r="N2906">
        <v>6</v>
      </c>
      <c r="O2906">
        <v>3999.99</v>
      </c>
      <c r="P2906">
        <v>2016</v>
      </c>
      <c r="Q2906" s="1" t="s">
        <v>309</v>
      </c>
      <c r="R2906" s="1" t="s">
        <v>311</v>
      </c>
      <c r="S2906">
        <v>3599.991</v>
      </c>
      <c r="T2906" t="str">
        <f>_xlfn.CONCAT(bike_store_customer_order[[#This Row],[first_name]]," ",bike_store_customer_order[[#This Row],[last_name]])</f>
        <v>Buford Bridges</v>
      </c>
    </row>
    <row r="2907" spans="1:20" x14ac:dyDescent="0.3">
      <c r="A2907">
        <v>230</v>
      </c>
      <c r="B2907" s="1" t="s">
        <v>3002</v>
      </c>
      <c r="C2907" s="1" t="s">
        <v>901</v>
      </c>
      <c r="D2907" s="1" t="s">
        <v>3003</v>
      </c>
      <c r="E2907" s="1" t="s">
        <v>302</v>
      </c>
      <c r="F2907" s="1" t="s">
        <v>27</v>
      </c>
      <c r="G2907">
        <v>304</v>
      </c>
      <c r="H2907">
        <v>2</v>
      </c>
      <c r="I2907">
        <v>7</v>
      </c>
      <c r="J2907">
        <v>2</v>
      </c>
      <c r="K2907">
        <v>0.1</v>
      </c>
      <c r="L2907" s="1" t="s">
        <v>310</v>
      </c>
      <c r="M2907">
        <v>9</v>
      </c>
      <c r="N2907">
        <v>6</v>
      </c>
      <c r="O2907">
        <v>3999.99</v>
      </c>
      <c r="P2907">
        <v>2016</v>
      </c>
      <c r="Q2907" s="1" t="s">
        <v>309</v>
      </c>
      <c r="R2907" s="1" t="s">
        <v>311</v>
      </c>
      <c r="S2907">
        <v>7199.982</v>
      </c>
      <c r="T2907" t="str">
        <f>_xlfn.CONCAT(bike_store_customer_order[[#This Row],[first_name]]," ",bike_store_customer_order[[#This Row],[last_name]])</f>
        <v>Chelsey Hardin</v>
      </c>
    </row>
    <row r="2908" spans="1:20" x14ac:dyDescent="0.3">
      <c r="A2908">
        <v>236</v>
      </c>
      <c r="B2908" s="1" t="s">
        <v>1620</v>
      </c>
      <c r="C2908" s="1" t="s">
        <v>888</v>
      </c>
      <c r="D2908" s="1" t="s">
        <v>1621</v>
      </c>
      <c r="E2908" s="1" t="s">
        <v>198</v>
      </c>
      <c r="F2908" s="1" t="s">
        <v>27</v>
      </c>
      <c r="G2908">
        <v>33</v>
      </c>
      <c r="H2908">
        <v>2</v>
      </c>
      <c r="I2908">
        <v>7</v>
      </c>
      <c r="J2908">
        <v>1</v>
      </c>
      <c r="K2908">
        <v>0.1</v>
      </c>
      <c r="L2908" s="1" t="s">
        <v>310</v>
      </c>
      <c r="M2908">
        <v>9</v>
      </c>
      <c r="N2908">
        <v>6</v>
      </c>
      <c r="O2908">
        <v>3999.99</v>
      </c>
      <c r="P2908">
        <v>2016</v>
      </c>
      <c r="Q2908" s="1" t="s">
        <v>309</v>
      </c>
      <c r="R2908" s="1" t="s">
        <v>311</v>
      </c>
      <c r="S2908">
        <v>3599.991</v>
      </c>
      <c r="T2908" t="str">
        <f>_xlfn.CONCAT(bike_store_customer_order[[#This Row],[first_name]]," ",bike_store_customer_order[[#This Row],[last_name]])</f>
        <v>Verona O'neill</v>
      </c>
    </row>
    <row r="2909" spans="1:20" x14ac:dyDescent="0.3">
      <c r="A2909">
        <v>251</v>
      </c>
      <c r="B2909" s="1" t="s">
        <v>1275</v>
      </c>
      <c r="C2909" s="1" t="s">
        <v>1276</v>
      </c>
      <c r="D2909" s="1" t="s">
        <v>1277</v>
      </c>
      <c r="E2909" s="1" t="s">
        <v>34</v>
      </c>
      <c r="F2909" s="1" t="s">
        <v>27</v>
      </c>
      <c r="G2909">
        <v>161</v>
      </c>
      <c r="H2909">
        <v>3</v>
      </c>
      <c r="I2909">
        <v>7</v>
      </c>
      <c r="J2909">
        <v>2</v>
      </c>
      <c r="K2909">
        <v>0.05</v>
      </c>
      <c r="L2909" s="1" t="s">
        <v>310</v>
      </c>
      <c r="M2909">
        <v>9</v>
      </c>
      <c r="N2909">
        <v>6</v>
      </c>
      <c r="O2909">
        <v>3999.99</v>
      </c>
      <c r="P2909">
        <v>2016</v>
      </c>
      <c r="Q2909" s="1" t="s">
        <v>309</v>
      </c>
      <c r="R2909" s="1" t="s">
        <v>311</v>
      </c>
      <c r="S2909">
        <v>7599.9809999999989</v>
      </c>
      <c r="T2909" t="str">
        <f>_xlfn.CONCAT(bike_store_customer_order[[#This Row],[first_name]]," ",bike_store_customer_order[[#This Row],[last_name]])</f>
        <v>Kasie Rodriquez</v>
      </c>
    </row>
    <row r="2910" spans="1:20" x14ac:dyDescent="0.3">
      <c r="A2910">
        <v>252</v>
      </c>
      <c r="B2910" s="1" t="s">
        <v>1092</v>
      </c>
      <c r="C2910" s="1" t="s">
        <v>1093</v>
      </c>
      <c r="D2910" s="1" t="s">
        <v>1094</v>
      </c>
      <c r="E2910" s="1" t="s">
        <v>135</v>
      </c>
      <c r="F2910" s="1" t="s">
        <v>27</v>
      </c>
      <c r="G2910">
        <v>28</v>
      </c>
      <c r="H2910">
        <v>2</v>
      </c>
      <c r="I2910">
        <v>7</v>
      </c>
      <c r="J2910">
        <v>2</v>
      </c>
      <c r="K2910">
        <v>0.2</v>
      </c>
      <c r="L2910" s="1" t="s">
        <v>310</v>
      </c>
      <c r="M2910">
        <v>9</v>
      </c>
      <c r="N2910">
        <v>6</v>
      </c>
      <c r="O2910">
        <v>3999.99</v>
      </c>
      <c r="P2910">
        <v>2016</v>
      </c>
      <c r="Q2910" s="1" t="s">
        <v>309</v>
      </c>
      <c r="R2910" s="1" t="s">
        <v>311</v>
      </c>
      <c r="S2910">
        <v>6399.9840000000004</v>
      </c>
      <c r="T2910" t="str">
        <f>_xlfn.CONCAT(bike_store_customer_order[[#This Row],[first_name]]," ",bike_store_customer_order[[#This Row],[last_name]])</f>
        <v>Eleni Gordon</v>
      </c>
    </row>
    <row r="2911" spans="1:20" x14ac:dyDescent="0.3">
      <c r="A2911">
        <v>350</v>
      </c>
      <c r="B2911" s="1" t="s">
        <v>550</v>
      </c>
      <c r="C2911" s="1" t="s">
        <v>551</v>
      </c>
      <c r="D2911" s="1" t="s">
        <v>552</v>
      </c>
      <c r="E2911" s="1" t="s">
        <v>38</v>
      </c>
      <c r="F2911" s="1" t="s">
        <v>27</v>
      </c>
      <c r="G2911">
        <v>271</v>
      </c>
      <c r="H2911">
        <v>4</v>
      </c>
      <c r="I2911">
        <v>7</v>
      </c>
      <c r="J2911">
        <v>2</v>
      </c>
      <c r="K2911">
        <v>0.1</v>
      </c>
      <c r="L2911" s="1" t="s">
        <v>310</v>
      </c>
      <c r="M2911">
        <v>9</v>
      </c>
      <c r="N2911">
        <v>6</v>
      </c>
      <c r="O2911">
        <v>3999.99</v>
      </c>
      <c r="P2911">
        <v>2016</v>
      </c>
      <c r="Q2911" s="1" t="s">
        <v>309</v>
      </c>
      <c r="R2911" s="1" t="s">
        <v>311</v>
      </c>
      <c r="S2911">
        <v>7199.982</v>
      </c>
      <c r="T2911" t="str">
        <f>_xlfn.CONCAT(bike_store_customer_order[[#This Row],[first_name]]," ",bike_store_customer_order[[#This Row],[last_name]])</f>
        <v>Christoper Mccall</v>
      </c>
    </row>
    <row r="2912" spans="1:20" x14ac:dyDescent="0.3">
      <c r="A2912">
        <v>362</v>
      </c>
      <c r="B2912" s="1" t="s">
        <v>1624</v>
      </c>
      <c r="C2912" s="1" t="s">
        <v>1625</v>
      </c>
      <c r="D2912" s="1" t="s">
        <v>1626</v>
      </c>
      <c r="E2912" s="1" t="s">
        <v>175</v>
      </c>
      <c r="F2912" s="1" t="s">
        <v>27</v>
      </c>
      <c r="G2912">
        <v>445</v>
      </c>
      <c r="H2912">
        <v>1</v>
      </c>
      <c r="I2912">
        <v>7</v>
      </c>
      <c r="J2912">
        <v>1</v>
      </c>
      <c r="K2912">
        <v>0.2</v>
      </c>
      <c r="L2912" s="1" t="s">
        <v>310</v>
      </c>
      <c r="M2912">
        <v>9</v>
      </c>
      <c r="N2912">
        <v>6</v>
      </c>
      <c r="O2912">
        <v>3999.99</v>
      </c>
      <c r="P2912">
        <v>2016</v>
      </c>
      <c r="Q2912" s="1" t="s">
        <v>309</v>
      </c>
      <c r="R2912" s="1" t="s">
        <v>311</v>
      </c>
      <c r="S2912">
        <v>3199.9920000000002</v>
      </c>
      <c r="T2912" t="str">
        <f>_xlfn.CONCAT(bike_store_customer_order[[#This Row],[first_name]]," ",bike_store_customer_order[[#This Row],[last_name]])</f>
        <v>Olevia Noel</v>
      </c>
    </row>
    <row r="2913" spans="1:20" x14ac:dyDescent="0.3">
      <c r="A2913">
        <v>390</v>
      </c>
      <c r="B2913" s="1" t="s">
        <v>1590</v>
      </c>
      <c r="C2913" s="1" t="s">
        <v>1955</v>
      </c>
      <c r="D2913" s="1" t="s">
        <v>3604</v>
      </c>
      <c r="E2913" s="1" t="s">
        <v>83</v>
      </c>
      <c r="F2913" s="1" t="s">
        <v>27</v>
      </c>
      <c r="G2913">
        <v>188</v>
      </c>
      <c r="H2913">
        <v>1</v>
      </c>
      <c r="I2913">
        <v>7</v>
      </c>
      <c r="J2913">
        <v>2</v>
      </c>
      <c r="K2913">
        <v>7.0000000000000007E-2</v>
      </c>
      <c r="L2913" s="1" t="s">
        <v>310</v>
      </c>
      <c r="M2913">
        <v>9</v>
      </c>
      <c r="N2913">
        <v>6</v>
      </c>
      <c r="O2913">
        <v>3999.99</v>
      </c>
      <c r="P2913">
        <v>2016</v>
      </c>
      <c r="Q2913" s="1" t="s">
        <v>309</v>
      </c>
      <c r="R2913" s="1" t="s">
        <v>311</v>
      </c>
      <c r="S2913">
        <v>7439.9813999999988</v>
      </c>
      <c r="T2913" t="str">
        <f>_xlfn.CONCAT(bike_store_customer_order[[#This Row],[first_name]]," ",bike_store_customer_order[[#This Row],[last_name]])</f>
        <v>Lorrie Pollard</v>
      </c>
    </row>
    <row r="2914" spans="1:20" x14ac:dyDescent="0.3">
      <c r="A2914">
        <v>441</v>
      </c>
      <c r="B2914" s="1" t="s">
        <v>2786</v>
      </c>
      <c r="C2914" s="1" t="s">
        <v>2787</v>
      </c>
      <c r="D2914" s="1" t="s">
        <v>2788</v>
      </c>
      <c r="E2914" s="1" t="s">
        <v>70</v>
      </c>
      <c r="F2914" s="1" t="s">
        <v>27</v>
      </c>
      <c r="G2914">
        <v>359</v>
      </c>
      <c r="H2914">
        <v>3</v>
      </c>
      <c r="I2914">
        <v>7</v>
      </c>
      <c r="J2914">
        <v>2</v>
      </c>
      <c r="K2914">
        <v>0.2</v>
      </c>
      <c r="L2914" s="1" t="s">
        <v>310</v>
      </c>
      <c r="M2914">
        <v>9</v>
      </c>
      <c r="N2914">
        <v>6</v>
      </c>
      <c r="O2914">
        <v>3999.99</v>
      </c>
      <c r="P2914">
        <v>2016</v>
      </c>
      <c r="Q2914" s="1" t="s">
        <v>309</v>
      </c>
      <c r="R2914" s="1" t="s">
        <v>311</v>
      </c>
      <c r="S2914">
        <v>6399.9840000000004</v>
      </c>
      <c r="T2914" t="str">
        <f>_xlfn.CONCAT(bike_store_customer_order[[#This Row],[first_name]]," ",bike_store_customer_order[[#This Row],[last_name]])</f>
        <v>Dorthea Walker</v>
      </c>
    </row>
    <row r="2915" spans="1:20" x14ac:dyDescent="0.3">
      <c r="A2915">
        <v>492</v>
      </c>
      <c r="B2915" s="1" t="s">
        <v>2266</v>
      </c>
      <c r="C2915" s="1" t="s">
        <v>1137</v>
      </c>
      <c r="D2915" s="1" t="s">
        <v>2267</v>
      </c>
      <c r="E2915" s="1" t="s">
        <v>159</v>
      </c>
      <c r="F2915" s="1" t="s">
        <v>27</v>
      </c>
      <c r="G2915">
        <v>449</v>
      </c>
      <c r="H2915">
        <v>3</v>
      </c>
      <c r="I2915">
        <v>7</v>
      </c>
      <c r="J2915">
        <v>2</v>
      </c>
      <c r="K2915">
        <v>7.0000000000000007E-2</v>
      </c>
      <c r="L2915" s="1" t="s">
        <v>310</v>
      </c>
      <c r="M2915">
        <v>9</v>
      </c>
      <c r="N2915">
        <v>6</v>
      </c>
      <c r="O2915">
        <v>3999.99</v>
      </c>
      <c r="P2915">
        <v>2016</v>
      </c>
      <c r="Q2915" s="1" t="s">
        <v>309</v>
      </c>
      <c r="R2915" s="1" t="s">
        <v>311</v>
      </c>
      <c r="S2915">
        <v>7439.9813999999988</v>
      </c>
      <c r="T2915" t="str">
        <f>_xlfn.CONCAT(bike_store_customer_order[[#This Row],[first_name]]," ",bike_store_customer_order[[#This Row],[last_name]])</f>
        <v>Justa Thompson</v>
      </c>
    </row>
    <row r="2916" spans="1:20" x14ac:dyDescent="0.3">
      <c r="A2916">
        <v>583</v>
      </c>
      <c r="B2916" s="1" t="s">
        <v>1641</v>
      </c>
      <c r="C2916" s="1" t="s">
        <v>1642</v>
      </c>
      <c r="D2916" s="1" t="s">
        <v>1643</v>
      </c>
      <c r="E2916" s="1" t="s">
        <v>142</v>
      </c>
      <c r="F2916" s="1" t="s">
        <v>27</v>
      </c>
      <c r="G2916">
        <v>38</v>
      </c>
      <c r="H2916">
        <v>1</v>
      </c>
      <c r="I2916">
        <v>7</v>
      </c>
      <c r="J2916">
        <v>2</v>
      </c>
      <c r="K2916">
        <v>0.05</v>
      </c>
      <c r="L2916" s="1" t="s">
        <v>310</v>
      </c>
      <c r="M2916">
        <v>9</v>
      </c>
      <c r="N2916">
        <v>6</v>
      </c>
      <c r="O2916">
        <v>3999.99</v>
      </c>
      <c r="P2916">
        <v>2016</v>
      </c>
      <c r="Q2916" s="1" t="s">
        <v>309</v>
      </c>
      <c r="R2916" s="1" t="s">
        <v>311</v>
      </c>
      <c r="S2916">
        <v>7599.9809999999989</v>
      </c>
      <c r="T2916" t="str">
        <f>_xlfn.CONCAT(bike_store_customer_order[[#This Row],[first_name]]," ",bike_store_customer_order[[#This Row],[last_name]])</f>
        <v>Lashandra Turner</v>
      </c>
    </row>
    <row r="2917" spans="1:20" x14ac:dyDescent="0.3">
      <c r="A2917">
        <v>587</v>
      </c>
      <c r="B2917" s="1" t="s">
        <v>2794</v>
      </c>
      <c r="C2917" s="1" t="s">
        <v>2795</v>
      </c>
      <c r="D2917" s="1" t="s">
        <v>2796</v>
      </c>
      <c r="E2917" s="1" t="s">
        <v>98</v>
      </c>
      <c r="F2917" s="1" t="s">
        <v>27</v>
      </c>
      <c r="G2917">
        <v>75</v>
      </c>
      <c r="H2917">
        <v>2</v>
      </c>
      <c r="I2917">
        <v>7</v>
      </c>
      <c r="J2917">
        <v>2</v>
      </c>
      <c r="K2917">
        <v>7.0000000000000007E-2</v>
      </c>
      <c r="L2917" s="1" t="s">
        <v>310</v>
      </c>
      <c r="M2917">
        <v>9</v>
      </c>
      <c r="N2917">
        <v>6</v>
      </c>
      <c r="O2917">
        <v>3999.99</v>
      </c>
      <c r="P2917">
        <v>2016</v>
      </c>
      <c r="Q2917" s="1" t="s">
        <v>309</v>
      </c>
      <c r="R2917" s="1" t="s">
        <v>311</v>
      </c>
      <c r="S2917">
        <v>7439.9813999999988</v>
      </c>
      <c r="T2917" t="str">
        <f>_xlfn.CONCAT(bike_store_customer_order[[#This Row],[first_name]]," ",bike_store_customer_order[[#This Row],[last_name]])</f>
        <v>Euna Lopez</v>
      </c>
    </row>
    <row r="2918" spans="1:20" x14ac:dyDescent="0.3">
      <c r="A2918">
        <v>649</v>
      </c>
      <c r="B2918" s="1" t="s">
        <v>591</v>
      </c>
      <c r="C2918" s="1" t="s">
        <v>592</v>
      </c>
      <c r="D2918" s="1" t="s">
        <v>593</v>
      </c>
      <c r="E2918" s="1" t="s">
        <v>83</v>
      </c>
      <c r="F2918" s="1" t="s">
        <v>27</v>
      </c>
      <c r="G2918">
        <v>235</v>
      </c>
      <c r="H2918">
        <v>3</v>
      </c>
      <c r="I2918">
        <v>7</v>
      </c>
      <c r="J2918">
        <v>2</v>
      </c>
      <c r="K2918">
        <v>0.05</v>
      </c>
      <c r="L2918" s="1" t="s">
        <v>310</v>
      </c>
      <c r="M2918">
        <v>9</v>
      </c>
      <c r="N2918">
        <v>6</v>
      </c>
      <c r="O2918">
        <v>3999.99</v>
      </c>
      <c r="P2918">
        <v>2016</v>
      </c>
      <c r="Q2918" s="1" t="s">
        <v>309</v>
      </c>
      <c r="R2918" s="1" t="s">
        <v>311</v>
      </c>
      <c r="S2918">
        <v>7599.9809999999989</v>
      </c>
      <c r="T2918" t="str">
        <f>_xlfn.CONCAT(bike_store_customer_order[[#This Row],[first_name]]," ",bike_store_customer_order[[#This Row],[last_name]])</f>
        <v>Eli Contreras</v>
      </c>
    </row>
    <row r="2919" spans="1:20" x14ac:dyDescent="0.3">
      <c r="A2919">
        <v>732</v>
      </c>
      <c r="B2919" s="1" t="s">
        <v>1139</v>
      </c>
      <c r="C2919" s="1" t="s">
        <v>1140</v>
      </c>
      <c r="D2919" s="1" t="s">
        <v>1141</v>
      </c>
      <c r="E2919" s="1" t="s">
        <v>172</v>
      </c>
      <c r="F2919" s="1" t="s">
        <v>27</v>
      </c>
      <c r="G2919">
        <v>294</v>
      </c>
      <c r="H2919">
        <v>3</v>
      </c>
      <c r="I2919">
        <v>7</v>
      </c>
      <c r="J2919">
        <v>2</v>
      </c>
      <c r="K2919">
        <v>0.05</v>
      </c>
      <c r="L2919" s="1" t="s">
        <v>310</v>
      </c>
      <c r="M2919">
        <v>9</v>
      </c>
      <c r="N2919">
        <v>6</v>
      </c>
      <c r="O2919">
        <v>3999.99</v>
      </c>
      <c r="P2919">
        <v>2016</v>
      </c>
      <c r="Q2919" s="1" t="s">
        <v>309</v>
      </c>
      <c r="R2919" s="1" t="s">
        <v>311</v>
      </c>
      <c r="S2919">
        <v>7599.9809999999989</v>
      </c>
      <c r="T2919" t="str">
        <f>_xlfn.CONCAT(bike_store_customer_order[[#This Row],[first_name]]," ",bike_store_customer_order[[#This Row],[last_name]])</f>
        <v>Lavona Austin</v>
      </c>
    </row>
    <row r="2920" spans="1:20" x14ac:dyDescent="0.3">
      <c r="A2920">
        <v>780</v>
      </c>
      <c r="B2920" s="1" t="s">
        <v>3501</v>
      </c>
      <c r="C2920" s="1" t="s">
        <v>3236</v>
      </c>
      <c r="D2920" s="1" t="s">
        <v>3502</v>
      </c>
      <c r="E2920" s="1" t="s">
        <v>64</v>
      </c>
      <c r="F2920" s="1" t="s">
        <v>27</v>
      </c>
      <c r="G2920">
        <v>288</v>
      </c>
      <c r="H2920">
        <v>3</v>
      </c>
      <c r="I2920">
        <v>7</v>
      </c>
      <c r="J2920">
        <v>2</v>
      </c>
      <c r="K2920">
        <v>0.05</v>
      </c>
      <c r="L2920" s="1" t="s">
        <v>310</v>
      </c>
      <c r="M2920">
        <v>9</v>
      </c>
      <c r="N2920">
        <v>6</v>
      </c>
      <c r="O2920">
        <v>3999.99</v>
      </c>
      <c r="P2920">
        <v>2016</v>
      </c>
      <c r="Q2920" s="1" t="s">
        <v>309</v>
      </c>
      <c r="R2920" s="1" t="s">
        <v>311</v>
      </c>
      <c r="S2920">
        <v>7599.9809999999989</v>
      </c>
      <c r="T2920" t="str">
        <f>_xlfn.CONCAT(bike_store_customer_order[[#This Row],[first_name]]," ",bike_store_customer_order[[#This Row],[last_name]])</f>
        <v>Ouida Gregory</v>
      </c>
    </row>
    <row r="2921" spans="1:20" x14ac:dyDescent="0.3">
      <c r="A2921">
        <v>800</v>
      </c>
      <c r="B2921" s="1" t="s">
        <v>1156</v>
      </c>
      <c r="C2921" s="1" t="s">
        <v>1157</v>
      </c>
      <c r="D2921" s="1" t="s">
        <v>1158</v>
      </c>
      <c r="E2921" s="1" t="s">
        <v>112</v>
      </c>
      <c r="F2921" s="1" t="s">
        <v>27</v>
      </c>
      <c r="G2921">
        <v>281</v>
      </c>
      <c r="H2921">
        <v>3</v>
      </c>
      <c r="I2921">
        <v>7</v>
      </c>
      <c r="J2921">
        <v>2</v>
      </c>
      <c r="K2921">
        <v>7.0000000000000007E-2</v>
      </c>
      <c r="L2921" s="1" t="s">
        <v>310</v>
      </c>
      <c r="M2921">
        <v>9</v>
      </c>
      <c r="N2921">
        <v>6</v>
      </c>
      <c r="O2921">
        <v>3999.99</v>
      </c>
      <c r="P2921">
        <v>2016</v>
      </c>
      <c r="Q2921" s="1" t="s">
        <v>309</v>
      </c>
      <c r="R2921" s="1" t="s">
        <v>311</v>
      </c>
      <c r="S2921">
        <v>7439.9813999999988</v>
      </c>
      <c r="T2921" t="str">
        <f>_xlfn.CONCAT(bike_store_customer_order[[#This Row],[first_name]]," ",bike_store_customer_order[[#This Row],[last_name]])</f>
        <v>Cris Dunn</v>
      </c>
    </row>
    <row r="2922" spans="1:20" x14ac:dyDescent="0.3">
      <c r="A2922">
        <v>831</v>
      </c>
      <c r="B2922" s="1" t="s">
        <v>526</v>
      </c>
      <c r="C2922" s="1" t="s">
        <v>652</v>
      </c>
      <c r="D2922" s="1" t="s">
        <v>2407</v>
      </c>
      <c r="E2922" s="1" t="s">
        <v>126</v>
      </c>
      <c r="F2922" s="1" t="s">
        <v>27</v>
      </c>
      <c r="G2922">
        <v>506</v>
      </c>
      <c r="H2922">
        <v>2</v>
      </c>
      <c r="I2922">
        <v>7</v>
      </c>
      <c r="J2922">
        <v>1</v>
      </c>
      <c r="K2922">
        <v>7.0000000000000007E-2</v>
      </c>
      <c r="L2922" s="1" t="s">
        <v>310</v>
      </c>
      <c r="M2922">
        <v>9</v>
      </c>
      <c r="N2922">
        <v>6</v>
      </c>
      <c r="O2922">
        <v>3999.99</v>
      </c>
      <c r="P2922">
        <v>2016</v>
      </c>
      <c r="Q2922" s="1" t="s">
        <v>309</v>
      </c>
      <c r="R2922" s="1" t="s">
        <v>311</v>
      </c>
      <c r="S2922">
        <v>3719.9906999999994</v>
      </c>
      <c r="T2922" t="str">
        <f>_xlfn.CONCAT(bike_store_customer_order[[#This Row],[first_name]]," ",bike_store_customer_order[[#This Row],[last_name]])</f>
        <v>Lory Berg</v>
      </c>
    </row>
    <row r="2923" spans="1:20" x14ac:dyDescent="0.3">
      <c r="A2923">
        <v>848</v>
      </c>
      <c r="B2923" s="1" t="s">
        <v>2887</v>
      </c>
      <c r="C2923" s="1" t="s">
        <v>851</v>
      </c>
      <c r="D2923" s="1" t="s">
        <v>2888</v>
      </c>
      <c r="E2923" s="1" t="s">
        <v>120</v>
      </c>
      <c r="F2923" s="1" t="s">
        <v>27</v>
      </c>
      <c r="G2923">
        <v>325</v>
      </c>
      <c r="H2923">
        <v>1</v>
      </c>
      <c r="I2923">
        <v>7</v>
      </c>
      <c r="J2923">
        <v>1</v>
      </c>
      <c r="K2923">
        <v>0.05</v>
      </c>
      <c r="L2923" s="1" t="s">
        <v>310</v>
      </c>
      <c r="M2923">
        <v>9</v>
      </c>
      <c r="N2923">
        <v>6</v>
      </c>
      <c r="O2923">
        <v>3999.99</v>
      </c>
      <c r="P2923">
        <v>2016</v>
      </c>
      <c r="Q2923" s="1" t="s">
        <v>309</v>
      </c>
      <c r="R2923" s="1" t="s">
        <v>311</v>
      </c>
      <c r="S2923">
        <v>3799.9904999999994</v>
      </c>
      <c r="T2923" t="str">
        <f>_xlfn.CONCAT(bike_store_customer_order[[#This Row],[first_name]]," ",bike_store_customer_order[[#This Row],[last_name]])</f>
        <v>Ernestina Skinner</v>
      </c>
    </row>
    <row r="2924" spans="1:20" x14ac:dyDescent="0.3">
      <c r="A2924">
        <v>861</v>
      </c>
      <c r="B2924" s="1" t="s">
        <v>2938</v>
      </c>
      <c r="C2924" s="1" t="s">
        <v>2306</v>
      </c>
      <c r="D2924" s="1" t="s">
        <v>2939</v>
      </c>
      <c r="E2924" s="1" t="s">
        <v>100</v>
      </c>
      <c r="F2924" s="1" t="s">
        <v>27</v>
      </c>
      <c r="G2924">
        <v>44</v>
      </c>
      <c r="H2924">
        <v>1</v>
      </c>
      <c r="I2924">
        <v>7</v>
      </c>
      <c r="J2924">
        <v>1</v>
      </c>
      <c r="K2924">
        <v>0.1</v>
      </c>
      <c r="L2924" s="1" t="s">
        <v>310</v>
      </c>
      <c r="M2924">
        <v>9</v>
      </c>
      <c r="N2924">
        <v>6</v>
      </c>
      <c r="O2924">
        <v>3999.99</v>
      </c>
      <c r="P2924">
        <v>2016</v>
      </c>
      <c r="Q2924" s="1" t="s">
        <v>309</v>
      </c>
      <c r="R2924" s="1" t="s">
        <v>311</v>
      </c>
      <c r="S2924">
        <v>3599.991</v>
      </c>
      <c r="T2924" t="str">
        <f>_xlfn.CONCAT(bike_store_customer_order[[#This Row],[first_name]]," ",bike_store_customer_order[[#This Row],[last_name]])</f>
        <v>Olympia Figueroa</v>
      </c>
    </row>
    <row r="2925" spans="1:20" x14ac:dyDescent="0.3">
      <c r="A2925">
        <v>896</v>
      </c>
      <c r="B2925" s="1" t="s">
        <v>1327</v>
      </c>
      <c r="C2925" s="1" t="s">
        <v>1328</v>
      </c>
      <c r="D2925" s="1" t="s">
        <v>1329</v>
      </c>
      <c r="E2925" s="1" t="s">
        <v>48</v>
      </c>
      <c r="F2925" s="1" t="s">
        <v>27</v>
      </c>
      <c r="G2925">
        <v>609</v>
      </c>
      <c r="H2925">
        <v>2</v>
      </c>
      <c r="I2925">
        <v>7</v>
      </c>
      <c r="J2925">
        <v>1</v>
      </c>
      <c r="K2925">
        <v>0.1</v>
      </c>
      <c r="L2925" s="1" t="s">
        <v>310</v>
      </c>
      <c r="M2925">
        <v>9</v>
      </c>
      <c r="N2925">
        <v>6</v>
      </c>
      <c r="O2925">
        <v>3999.99</v>
      </c>
      <c r="P2925">
        <v>2016</v>
      </c>
      <c r="Q2925" s="1" t="s">
        <v>309</v>
      </c>
      <c r="R2925" s="1" t="s">
        <v>311</v>
      </c>
      <c r="S2925">
        <v>3599.991</v>
      </c>
      <c r="T2925" t="str">
        <f>_xlfn.CONCAT(bike_store_customer_order[[#This Row],[first_name]]," ",bike_store_customer_order[[#This Row],[last_name]])</f>
        <v>Stefani Gamble</v>
      </c>
    </row>
    <row r="2926" spans="1:20" x14ac:dyDescent="0.3">
      <c r="A2926">
        <v>984</v>
      </c>
      <c r="B2926" s="1" t="s">
        <v>970</v>
      </c>
      <c r="C2926" s="1" t="s">
        <v>971</v>
      </c>
      <c r="D2926" s="1" t="s">
        <v>972</v>
      </c>
      <c r="E2926" s="1" t="s">
        <v>138</v>
      </c>
      <c r="F2926" s="1" t="s">
        <v>27</v>
      </c>
      <c r="G2926">
        <v>479</v>
      </c>
      <c r="H2926">
        <v>4</v>
      </c>
      <c r="I2926">
        <v>7</v>
      </c>
      <c r="J2926">
        <v>1</v>
      </c>
      <c r="K2926">
        <v>0.05</v>
      </c>
      <c r="L2926" s="1" t="s">
        <v>310</v>
      </c>
      <c r="M2926">
        <v>9</v>
      </c>
      <c r="N2926">
        <v>6</v>
      </c>
      <c r="O2926">
        <v>3999.99</v>
      </c>
      <c r="P2926">
        <v>2016</v>
      </c>
      <c r="Q2926" s="1" t="s">
        <v>309</v>
      </c>
      <c r="R2926" s="1" t="s">
        <v>311</v>
      </c>
      <c r="S2926">
        <v>3799.9904999999994</v>
      </c>
      <c r="T2926" t="str">
        <f>_xlfn.CONCAT(bike_store_customer_order[[#This Row],[first_name]]," ",bike_store_customer_order[[#This Row],[last_name]])</f>
        <v>Ivette Warren</v>
      </c>
    </row>
    <row r="2927" spans="1:20" x14ac:dyDescent="0.3">
      <c r="A2927">
        <v>997</v>
      </c>
      <c r="B2927" s="1" t="s">
        <v>1187</v>
      </c>
      <c r="C2927" s="1" t="s">
        <v>953</v>
      </c>
      <c r="D2927" s="1" t="s">
        <v>2944</v>
      </c>
      <c r="E2927" s="1" t="s">
        <v>49</v>
      </c>
      <c r="F2927" s="1" t="s">
        <v>27</v>
      </c>
      <c r="G2927">
        <v>452</v>
      </c>
      <c r="H2927">
        <v>3</v>
      </c>
      <c r="I2927">
        <v>7</v>
      </c>
      <c r="J2927">
        <v>2</v>
      </c>
      <c r="K2927">
        <v>0.1</v>
      </c>
      <c r="L2927" s="1" t="s">
        <v>310</v>
      </c>
      <c r="M2927">
        <v>9</v>
      </c>
      <c r="N2927">
        <v>6</v>
      </c>
      <c r="O2927">
        <v>3999.99</v>
      </c>
      <c r="P2927">
        <v>2016</v>
      </c>
      <c r="Q2927" s="1" t="s">
        <v>309</v>
      </c>
      <c r="R2927" s="1" t="s">
        <v>311</v>
      </c>
      <c r="S2927">
        <v>7199.982</v>
      </c>
      <c r="T2927" t="str">
        <f>_xlfn.CONCAT(bike_store_customer_order[[#This Row],[first_name]]," ",bike_store_customer_order[[#This Row],[last_name]])</f>
        <v>Trinidad Mcclain</v>
      </c>
    </row>
    <row r="2928" spans="1:20" x14ac:dyDescent="0.3">
      <c r="A2928">
        <v>1019</v>
      </c>
      <c r="B2928" s="1" t="s">
        <v>1333</v>
      </c>
      <c r="C2928" s="1" t="s">
        <v>1334</v>
      </c>
      <c r="D2928" s="1" t="s">
        <v>1335</v>
      </c>
      <c r="E2928" s="1" t="s">
        <v>120</v>
      </c>
      <c r="F2928" s="1" t="s">
        <v>27</v>
      </c>
      <c r="G2928">
        <v>314</v>
      </c>
      <c r="H2928">
        <v>4</v>
      </c>
      <c r="I2928">
        <v>7</v>
      </c>
      <c r="J2928">
        <v>2</v>
      </c>
      <c r="K2928">
        <v>7.0000000000000007E-2</v>
      </c>
      <c r="L2928" s="1" t="s">
        <v>310</v>
      </c>
      <c r="M2928">
        <v>9</v>
      </c>
      <c r="N2928">
        <v>6</v>
      </c>
      <c r="O2928">
        <v>3999.99</v>
      </c>
      <c r="P2928">
        <v>2016</v>
      </c>
      <c r="Q2928" s="1" t="s">
        <v>309</v>
      </c>
      <c r="R2928" s="1" t="s">
        <v>311</v>
      </c>
      <c r="S2928">
        <v>7439.9813999999988</v>
      </c>
      <c r="T2928" t="str">
        <f>_xlfn.CONCAT(bike_store_customer_order[[#This Row],[first_name]]," ",bike_store_customer_order[[#This Row],[last_name]])</f>
        <v>Janie Herrera</v>
      </c>
    </row>
    <row r="2929" spans="1:20" x14ac:dyDescent="0.3">
      <c r="A2929">
        <v>1034</v>
      </c>
      <c r="B2929" s="1" t="s">
        <v>627</v>
      </c>
      <c r="C2929" s="1" t="s">
        <v>628</v>
      </c>
      <c r="D2929" s="1" t="s">
        <v>629</v>
      </c>
      <c r="E2929" s="1" t="s">
        <v>59</v>
      </c>
      <c r="F2929" s="1" t="s">
        <v>27</v>
      </c>
      <c r="G2929">
        <v>167</v>
      </c>
      <c r="H2929">
        <v>4</v>
      </c>
      <c r="I2929">
        <v>7</v>
      </c>
      <c r="J2929">
        <v>2</v>
      </c>
      <c r="K2929">
        <v>0.05</v>
      </c>
      <c r="L2929" s="1" t="s">
        <v>310</v>
      </c>
      <c r="M2929">
        <v>9</v>
      </c>
      <c r="N2929">
        <v>6</v>
      </c>
      <c r="O2929">
        <v>3999.99</v>
      </c>
      <c r="P2929">
        <v>2016</v>
      </c>
      <c r="Q2929" s="1" t="s">
        <v>309</v>
      </c>
      <c r="R2929" s="1" t="s">
        <v>311</v>
      </c>
      <c r="S2929">
        <v>7599.9809999999989</v>
      </c>
      <c r="T2929" t="str">
        <f>_xlfn.CONCAT(bike_store_customer_order[[#This Row],[first_name]]," ",bike_store_customer_order[[#This Row],[last_name]])</f>
        <v>Rico Salas</v>
      </c>
    </row>
    <row r="2930" spans="1:20" x14ac:dyDescent="0.3">
      <c r="A2930">
        <v>1069</v>
      </c>
      <c r="B2930" s="1" t="s">
        <v>3509</v>
      </c>
      <c r="C2930" s="1" t="s">
        <v>3510</v>
      </c>
      <c r="D2930" s="1" t="s">
        <v>3511</v>
      </c>
      <c r="E2930" s="1" t="s">
        <v>45</v>
      </c>
      <c r="F2930" s="1" t="s">
        <v>27</v>
      </c>
      <c r="G2930">
        <v>88</v>
      </c>
      <c r="H2930">
        <v>3</v>
      </c>
      <c r="I2930">
        <v>7</v>
      </c>
      <c r="J2930">
        <v>1</v>
      </c>
      <c r="K2930">
        <v>0.1</v>
      </c>
      <c r="L2930" s="1" t="s">
        <v>310</v>
      </c>
      <c r="M2930">
        <v>9</v>
      </c>
      <c r="N2930">
        <v>6</v>
      </c>
      <c r="O2930">
        <v>3999.99</v>
      </c>
      <c r="P2930">
        <v>2016</v>
      </c>
      <c r="Q2930" s="1" t="s">
        <v>309</v>
      </c>
      <c r="R2930" s="1" t="s">
        <v>311</v>
      </c>
      <c r="S2930">
        <v>3599.991</v>
      </c>
      <c r="T2930" t="str">
        <f>_xlfn.CONCAT(bike_store_customer_order[[#This Row],[first_name]]," ",bike_store_customer_order[[#This Row],[last_name]])</f>
        <v>Rodolfo Buck</v>
      </c>
    </row>
    <row r="2931" spans="1:20" x14ac:dyDescent="0.3">
      <c r="A2931">
        <v>1082</v>
      </c>
      <c r="B2931" s="1" t="s">
        <v>1011</v>
      </c>
      <c r="C2931" s="1" t="s">
        <v>836</v>
      </c>
      <c r="D2931" s="1" t="s">
        <v>3605</v>
      </c>
      <c r="E2931" s="1" t="s">
        <v>142</v>
      </c>
      <c r="F2931" s="1" t="s">
        <v>27</v>
      </c>
      <c r="G2931">
        <v>241</v>
      </c>
      <c r="H2931">
        <v>1</v>
      </c>
      <c r="I2931">
        <v>7</v>
      </c>
      <c r="J2931">
        <v>1</v>
      </c>
      <c r="K2931">
        <v>0.2</v>
      </c>
      <c r="L2931" s="1" t="s">
        <v>310</v>
      </c>
      <c r="M2931">
        <v>9</v>
      </c>
      <c r="N2931">
        <v>6</v>
      </c>
      <c r="O2931">
        <v>3999.99</v>
      </c>
      <c r="P2931">
        <v>2016</v>
      </c>
      <c r="Q2931" s="1" t="s">
        <v>309</v>
      </c>
      <c r="R2931" s="1" t="s">
        <v>311</v>
      </c>
      <c r="S2931">
        <v>3199.9920000000002</v>
      </c>
      <c r="T2931" t="str">
        <f>_xlfn.CONCAT(bike_store_customer_order[[#This Row],[first_name]]," ",bike_store_customer_order[[#This Row],[last_name]])</f>
        <v>Divina Madden</v>
      </c>
    </row>
    <row r="2932" spans="1:20" x14ac:dyDescent="0.3">
      <c r="A2932">
        <v>1200</v>
      </c>
      <c r="B2932" s="1" t="s">
        <v>2163</v>
      </c>
      <c r="C2932" s="1" t="s">
        <v>2164</v>
      </c>
      <c r="D2932" s="1" t="s">
        <v>2165</v>
      </c>
      <c r="E2932" s="1" t="s">
        <v>70</v>
      </c>
      <c r="F2932" s="1" t="s">
        <v>27</v>
      </c>
      <c r="G2932">
        <v>170</v>
      </c>
      <c r="H2932">
        <v>3</v>
      </c>
      <c r="I2932">
        <v>7</v>
      </c>
      <c r="J2932">
        <v>1</v>
      </c>
      <c r="K2932">
        <v>0.2</v>
      </c>
      <c r="L2932" s="1" t="s">
        <v>310</v>
      </c>
      <c r="M2932">
        <v>9</v>
      </c>
      <c r="N2932">
        <v>6</v>
      </c>
      <c r="O2932">
        <v>3999.99</v>
      </c>
      <c r="P2932">
        <v>2016</v>
      </c>
      <c r="Q2932" s="1" t="s">
        <v>309</v>
      </c>
      <c r="R2932" s="1" t="s">
        <v>311</v>
      </c>
      <c r="S2932">
        <v>3199.9920000000002</v>
      </c>
      <c r="T2932" t="str">
        <f>_xlfn.CONCAT(bike_store_customer_order[[#This Row],[first_name]]," ",bike_store_customer_order[[#This Row],[last_name]])</f>
        <v>Aubrey Durham</v>
      </c>
    </row>
    <row r="2933" spans="1:20" x14ac:dyDescent="0.3">
      <c r="A2933">
        <v>1237</v>
      </c>
      <c r="B2933" s="1" t="s">
        <v>909</v>
      </c>
      <c r="C2933" s="1" t="s">
        <v>565</v>
      </c>
      <c r="D2933" s="1" t="s">
        <v>2166</v>
      </c>
      <c r="E2933" s="1" t="s">
        <v>66</v>
      </c>
      <c r="F2933" s="1" t="s">
        <v>27</v>
      </c>
      <c r="G2933">
        <v>100</v>
      </c>
      <c r="H2933">
        <v>3</v>
      </c>
      <c r="I2933">
        <v>7</v>
      </c>
      <c r="J2933">
        <v>2</v>
      </c>
      <c r="K2933">
        <v>0.2</v>
      </c>
      <c r="L2933" s="1" t="s">
        <v>310</v>
      </c>
      <c r="M2933">
        <v>9</v>
      </c>
      <c r="N2933">
        <v>6</v>
      </c>
      <c r="O2933">
        <v>3999.99</v>
      </c>
      <c r="P2933">
        <v>2016</v>
      </c>
      <c r="Q2933" s="1" t="s">
        <v>309</v>
      </c>
      <c r="R2933" s="1" t="s">
        <v>311</v>
      </c>
      <c r="S2933">
        <v>6399.9840000000004</v>
      </c>
      <c r="T2933" t="str">
        <f>_xlfn.CONCAT(bike_store_customer_order[[#This Row],[first_name]]," ",bike_store_customer_order[[#This Row],[last_name]])</f>
        <v>Luke Kramer</v>
      </c>
    </row>
    <row r="2934" spans="1:20" x14ac:dyDescent="0.3">
      <c r="A2934">
        <v>1274</v>
      </c>
      <c r="B2934" s="1" t="s">
        <v>1003</v>
      </c>
      <c r="C2934" s="1" t="s">
        <v>809</v>
      </c>
      <c r="D2934" s="1" t="s">
        <v>1004</v>
      </c>
      <c r="E2934" s="1" t="s">
        <v>68</v>
      </c>
      <c r="F2934" s="1" t="s">
        <v>27</v>
      </c>
      <c r="G2934">
        <v>385</v>
      </c>
      <c r="H2934">
        <v>2</v>
      </c>
      <c r="I2934">
        <v>7</v>
      </c>
      <c r="J2934">
        <v>2</v>
      </c>
      <c r="K2934">
        <v>0.2</v>
      </c>
      <c r="L2934" s="1" t="s">
        <v>310</v>
      </c>
      <c r="M2934">
        <v>9</v>
      </c>
      <c r="N2934">
        <v>6</v>
      </c>
      <c r="O2934">
        <v>3999.99</v>
      </c>
      <c r="P2934">
        <v>2016</v>
      </c>
      <c r="Q2934" s="1" t="s">
        <v>309</v>
      </c>
      <c r="R2934" s="1" t="s">
        <v>311</v>
      </c>
      <c r="S2934">
        <v>6399.9840000000004</v>
      </c>
      <c r="T2934" t="str">
        <f>_xlfn.CONCAT(bike_store_customer_order[[#This Row],[first_name]]," ",bike_store_customer_order[[#This Row],[last_name]])</f>
        <v>Odette Moses</v>
      </c>
    </row>
    <row r="2935" spans="1:20" x14ac:dyDescent="0.3">
      <c r="A2935">
        <v>1280</v>
      </c>
      <c r="B2935" s="1" t="s">
        <v>1005</v>
      </c>
      <c r="C2935" s="1" t="s">
        <v>1006</v>
      </c>
      <c r="D2935" s="1" t="s">
        <v>1007</v>
      </c>
      <c r="E2935" s="1" t="s">
        <v>103</v>
      </c>
      <c r="F2935" s="1" t="s">
        <v>27</v>
      </c>
      <c r="G2935">
        <v>26</v>
      </c>
      <c r="H2935">
        <v>1</v>
      </c>
      <c r="I2935">
        <v>7</v>
      </c>
      <c r="J2935">
        <v>1</v>
      </c>
      <c r="K2935">
        <v>0.05</v>
      </c>
      <c r="L2935" s="1" t="s">
        <v>310</v>
      </c>
      <c r="M2935">
        <v>9</v>
      </c>
      <c r="N2935">
        <v>6</v>
      </c>
      <c r="O2935">
        <v>3999.99</v>
      </c>
      <c r="P2935">
        <v>2016</v>
      </c>
      <c r="Q2935" s="1" t="s">
        <v>309</v>
      </c>
      <c r="R2935" s="1" t="s">
        <v>311</v>
      </c>
      <c r="S2935">
        <v>3799.9904999999994</v>
      </c>
      <c r="T2935" t="str">
        <f>_xlfn.CONCAT(bike_store_customer_order[[#This Row],[first_name]]," ",bike_store_customer_order[[#This Row],[last_name]])</f>
        <v>Jackeline Colon</v>
      </c>
    </row>
    <row r="2936" spans="1:20" x14ac:dyDescent="0.3">
      <c r="A2936">
        <v>1300</v>
      </c>
      <c r="B2936" s="1" t="s">
        <v>657</v>
      </c>
      <c r="C2936" s="1" t="s">
        <v>658</v>
      </c>
      <c r="D2936" s="1" t="s">
        <v>659</v>
      </c>
      <c r="E2936" s="1" t="s">
        <v>130</v>
      </c>
      <c r="F2936" s="1" t="s">
        <v>27</v>
      </c>
      <c r="G2936">
        <v>360</v>
      </c>
      <c r="H2936">
        <v>2</v>
      </c>
      <c r="I2936">
        <v>7</v>
      </c>
      <c r="J2936">
        <v>2</v>
      </c>
      <c r="K2936">
        <v>0.2</v>
      </c>
      <c r="L2936" s="1" t="s">
        <v>310</v>
      </c>
      <c r="M2936">
        <v>9</v>
      </c>
      <c r="N2936">
        <v>6</v>
      </c>
      <c r="O2936">
        <v>3999.99</v>
      </c>
      <c r="P2936">
        <v>2016</v>
      </c>
      <c r="Q2936" s="1" t="s">
        <v>309</v>
      </c>
      <c r="R2936" s="1" t="s">
        <v>311</v>
      </c>
      <c r="S2936">
        <v>6399.9840000000004</v>
      </c>
      <c r="T2936" t="str">
        <f>_xlfn.CONCAT(bike_store_customer_order[[#This Row],[first_name]]," ",bike_store_customer_order[[#This Row],[last_name]])</f>
        <v>Clorinda Donovan</v>
      </c>
    </row>
    <row r="2937" spans="1:20" x14ac:dyDescent="0.3">
      <c r="A2937">
        <v>1341</v>
      </c>
      <c r="B2937" s="1" t="s">
        <v>2435</v>
      </c>
      <c r="C2937" s="1" t="s">
        <v>1488</v>
      </c>
      <c r="D2937" s="1" t="s">
        <v>2436</v>
      </c>
      <c r="E2937" s="1" t="s">
        <v>110</v>
      </c>
      <c r="F2937" s="1" t="s">
        <v>27</v>
      </c>
      <c r="G2937">
        <v>275</v>
      </c>
      <c r="H2937">
        <v>3</v>
      </c>
      <c r="I2937">
        <v>7</v>
      </c>
      <c r="J2937">
        <v>2</v>
      </c>
      <c r="K2937">
        <v>0.05</v>
      </c>
      <c r="L2937" s="1" t="s">
        <v>310</v>
      </c>
      <c r="M2937">
        <v>9</v>
      </c>
      <c r="N2937">
        <v>6</v>
      </c>
      <c r="O2937">
        <v>3999.99</v>
      </c>
      <c r="P2937">
        <v>2016</v>
      </c>
      <c r="Q2937" s="1" t="s">
        <v>309</v>
      </c>
      <c r="R2937" s="1" t="s">
        <v>311</v>
      </c>
      <c r="S2937">
        <v>7599.9809999999989</v>
      </c>
      <c r="T2937" t="str">
        <f>_xlfn.CONCAT(bike_store_customer_order[[#This Row],[first_name]]," ",bike_store_customer_order[[#This Row],[last_name]])</f>
        <v>Rozanne Reyes</v>
      </c>
    </row>
    <row r="2938" spans="1:20" x14ac:dyDescent="0.3">
      <c r="A2938">
        <v>1348</v>
      </c>
      <c r="B2938" s="1" t="s">
        <v>2301</v>
      </c>
      <c r="C2938" s="1" t="s">
        <v>1366</v>
      </c>
      <c r="D2938" s="1" t="s">
        <v>2302</v>
      </c>
      <c r="E2938" s="1" t="s">
        <v>64</v>
      </c>
      <c r="F2938" s="1" t="s">
        <v>27</v>
      </c>
      <c r="G2938">
        <v>30</v>
      </c>
      <c r="H2938">
        <v>5</v>
      </c>
      <c r="I2938">
        <v>7</v>
      </c>
      <c r="J2938">
        <v>2</v>
      </c>
      <c r="K2938">
        <v>0.1</v>
      </c>
      <c r="L2938" s="1" t="s">
        <v>310</v>
      </c>
      <c r="M2938">
        <v>9</v>
      </c>
      <c r="N2938">
        <v>6</v>
      </c>
      <c r="O2938">
        <v>3999.99</v>
      </c>
      <c r="P2938">
        <v>2016</v>
      </c>
      <c r="Q2938" s="1" t="s">
        <v>309</v>
      </c>
      <c r="R2938" s="1" t="s">
        <v>311</v>
      </c>
      <c r="S2938">
        <v>7199.982</v>
      </c>
      <c r="T2938" t="str">
        <f>_xlfn.CONCAT(bike_store_customer_order[[#This Row],[first_name]]," ",bike_store_customer_order[[#This Row],[last_name]])</f>
        <v>Yvone Guerrero</v>
      </c>
    </row>
    <row r="2939" spans="1:20" x14ac:dyDescent="0.3">
      <c r="A2939">
        <v>1350</v>
      </c>
      <c r="B2939" s="1" t="s">
        <v>663</v>
      </c>
      <c r="C2939" s="1" t="s">
        <v>664</v>
      </c>
      <c r="D2939" s="1" t="s">
        <v>665</v>
      </c>
      <c r="E2939" s="1" t="s">
        <v>125</v>
      </c>
      <c r="F2939" s="1" t="s">
        <v>27</v>
      </c>
      <c r="G2939">
        <v>238</v>
      </c>
      <c r="H2939">
        <v>5</v>
      </c>
      <c r="I2939">
        <v>7</v>
      </c>
      <c r="J2939">
        <v>1</v>
      </c>
      <c r="K2939">
        <v>7.0000000000000007E-2</v>
      </c>
      <c r="L2939" s="1" t="s">
        <v>310</v>
      </c>
      <c r="M2939">
        <v>9</v>
      </c>
      <c r="N2939">
        <v>6</v>
      </c>
      <c r="O2939">
        <v>3999.99</v>
      </c>
      <c r="P2939">
        <v>2016</v>
      </c>
      <c r="Q2939" s="1" t="s">
        <v>309</v>
      </c>
      <c r="R2939" s="1" t="s">
        <v>311</v>
      </c>
      <c r="S2939">
        <v>3719.9906999999994</v>
      </c>
      <c r="T2939" t="str">
        <f>_xlfn.CONCAT(bike_store_customer_order[[#This Row],[first_name]]," ",bike_store_customer_order[[#This Row],[last_name]])</f>
        <v>Annett Rush</v>
      </c>
    </row>
    <row r="2940" spans="1:20" x14ac:dyDescent="0.3">
      <c r="A2940">
        <v>1368</v>
      </c>
      <c r="B2940" s="1" t="s">
        <v>1017</v>
      </c>
      <c r="C2940" s="1" t="s">
        <v>1018</v>
      </c>
      <c r="D2940" s="1" t="s">
        <v>1019</v>
      </c>
      <c r="E2940" s="1" t="s">
        <v>34</v>
      </c>
      <c r="F2940" s="1" t="s">
        <v>27</v>
      </c>
      <c r="G2940">
        <v>223</v>
      </c>
      <c r="H2940">
        <v>1</v>
      </c>
      <c r="I2940">
        <v>7</v>
      </c>
      <c r="J2940">
        <v>2</v>
      </c>
      <c r="K2940">
        <v>0.05</v>
      </c>
      <c r="L2940" s="1" t="s">
        <v>310</v>
      </c>
      <c r="M2940">
        <v>9</v>
      </c>
      <c r="N2940">
        <v>6</v>
      </c>
      <c r="O2940">
        <v>3999.99</v>
      </c>
      <c r="P2940">
        <v>2016</v>
      </c>
      <c r="Q2940" s="1" t="s">
        <v>309</v>
      </c>
      <c r="R2940" s="1" t="s">
        <v>311</v>
      </c>
      <c r="S2940">
        <v>7599.9809999999989</v>
      </c>
      <c r="T2940" t="str">
        <f>_xlfn.CONCAT(bike_store_customer_order[[#This Row],[first_name]]," ",bike_store_customer_order[[#This Row],[last_name]])</f>
        <v>Veronique Fulton</v>
      </c>
    </row>
    <row r="2941" spans="1:20" x14ac:dyDescent="0.3">
      <c r="A2941">
        <v>1373</v>
      </c>
      <c r="B2941" s="1" t="s">
        <v>2905</v>
      </c>
      <c r="C2941" s="1" t="s">
        <v>1381</v>
      </c>
      <c r="D2941" s="1" t="s">
        <v>2906</v>
      </c>
      <c r="E2941" s="1" t="s">
        <v>299</v>
      </c>
      <c r="F2941" s="1" t="s">
        <v>27</v>
      </c>
      <c r="G2941">
        <v>212</v>
      </c>
      <c r="H2941">
        <v>4</v>
      </c>
      <c r="I2941">
        <v>7</v>
      </c>
      <c r="J2941">
        <v>1</v>
      </c>
      <c r="K2941">
        <v>0.2</v>
      </c>
      <c r="L2941" s="1" t="s">
        <v>310</v>
      </c>
      <c r="M2941">
        <v>9</v>
      </c>
      <c r="N2941">
        <v>6</v>
      </c>
      <c r="O2941">
        <v>3999.99</v>
      </c>
      <c r="P2941">
        <v>2016</v>
      </c>
      <c r="Q2941" s="1" t="s">
        <v>309</v>
      </c>
      <c r="R2941" s="1" t="s">
        <v>311</v>
      </c>
      <c r="S2941">
        <v>3199.9920000000002</v>
      </c>
      <c r="T2941" t="str">
        <f>_xlfn.CONCAT(bike_store_customer_order[[#This Row],[first_name]]," ",bike_store_customer_order[[#This Row],[last_name]])</f>
        <v>Lanora Robbins</v>
      </c>
    </row>
    <row r="2942" spans="1:20" x14ac:dyDescent="0.3">
      <c r="A2942">
        <v>1435</v>
      </c>
      <c r="B2942" s="1" t="s">
        <v>1689</v>
      </c>
      <c r="C2942" s="1" t="s">
        <v>1690</v>
      </c>
      <c r="D2942" s="1" t="s">
        <v>1691</v>
      </c>
      <c r="E2942" s="1" t="s">
        <v>26</v>
      </c>
      <c r="F2942" s="1" t="s">
        <v>27</v>
      </c>
      <c r="G2942">
        <v>234</v>
      </c>
      <c r="H2942">
        <v>4</v>
      </c>
      <c r="I2942">
        <v>7</v>
      </c>
      <c r="J2942">
        <v>1</v>
      </c>
      <c r="K2942">
        <v>0.05</v>
      </c>
      <c r="L2942" s="1" t="s">
        <v>310</v>
      </c>
      <c r="M2942">
        <v>9</v>
      </c>
      <c r="N2942">
        <v>6</v>
      </c>
      <c r="O2942">
        <v>3999.99</v>
      </c>
      <c r="P2942">
        <v>2016</v>
      </c>
      <c r="Q2942" s="1" t="s">
        <v>309</v>
      </c>
      <c r="R2942" s="1" t="s">
        <v>311</v>
      </c>
      <c r="S2942">
        <v>3799.9904999999994</v>
      </c>
      <c r="T2942" t="str">
        <f>_xlfn.CONCAT(bike_store_customer_order[[#This Row],[first_name]]," ",bike_store_customer_order[[#This Row],[last_name]])</f>
        <v>Merrie Fowler</v>
      </c>
    </row>
    <row r="2943" spans="1:20" x14ac:dyDescent="0.3">
      <c r="A2943">
        <v>1437</v>
      </c>
      <c r="B2943" s="1" t="s">
        <v>3606</v>
      </c>
      <c r="C2943" s="1" t="s">
        <v>2320</v>
      </c>
      <c r="D2943" s="1" t="s">
        <v>3607</v>
      </c>
      <c r="E2943" s="1" t="s">
        <v>101</v>
      </c>
      <c r="F2943" s="1" t="s">
        <v>27</v>
      </c>
      <c r="G2943">
        <v>397</v>
      </c>
      <c r="H2943">
        <v>1</v>
      </c>
      <c r="I2943">
        <v>7</v>
      </c>
      <c r="J2943">
        <v>1</v>
      </c>
      <c r="K2943">
        <v>0.05</v>
      </c>
      <c r="L2943" s="1" t="s">
        <v>310</v>
      </c>
      <c r="M2943">
        <v>9</v>
      </c>
      <c r="N2943">
        <v>6</v>
      </c>
      <c r="O2943">
        <v>3999.99</v>
      </c>
      <c r="P2943">
        <v>2016</v>
      </c>
      <c r="Q2943" s="1" t="s">
        <v>309</v>
      </c>
      <c r="R2943" s="1" t="s">
        <v>311</v>
      </c>
      <c r="S2943">
        <v>3799.9904999999994</v>
      </c>
      <c r="T2943" t="str">
        <f>_xlfn.CONCAT(bike_store_customer_order[[#This Row],[first_name]]," ",bike_store_customer_order[[#This Row],[last_name]])</f>
        <v>Son Warner</v>
      </c>
    </row>
    <row r="2944" spans="1:20" x14ac:dyDescent="0.3">
      <c r="A2944">
        <v>1440</v>
      </c>
      <c r="B2944" s="1" t="s">
        <v>2819</v>
      </c>
      <c r="C2944" s="1" t="s">
        <v>1929</v>
      </c>
      <c r="D2944" s="1" t="s">
        <v>2820</v>
      </c>
      <c r="E2944" s="1" t="s">
        <v>132</v>
      </c>
      <c r="F2944" s="1" t="s">
        <v>27</v>
      </c>
      <c r="G2944">
        <v>466</v>
      </c>
      <c r="H2944">
        <v>3</v>
      </c>
      <c r="I2944">
        <v>7</v>
      </c>
      <c r="J2944">
        <v>2</v>
      </c>
      <c r="K2944">
        <v>0.05</v>
      </c>
      <c r="L2944" s="1" t="s">
        <v>310</v>
      </c>
      <c r="M2944">
        <v>9</v>
      </c>
      <c r="N2944">
        <v>6</v>
      </c>
      <c r="O2944">
        <v>3999.99</v>
      </c>
      <c r="P2944">
        <v>2016</v>
      </c>
      <c r="Q2944" s="1" t="s">
        <v>309</v>
      </c>
      <c r="R2944" s="1" t="s">
        <v>311</v>
      </c>
      <c r="S2944">
        <v>7599.9809999999989</v>
      </c>
      <c r="T2944" t="str">
        <f>_xlfn.CONCAT(bike_store_customer_order[[#This Row],[first_name]]," ",bike_store_customer_order[[#This Row],[last_name]])</f>
        <v>Ernest Rollins</v>
      </c>
    </row>
    <row r="2945" spans="1:20" x14ac:dyDescent="0.3">
      <c r="A2945">
        <v>1443</v>
      </c>
      <c r="B2945" s="1" t="s">
        <v>1026</v>
      </c>
      <c r="C2945" s="1" t="s">
        <v>1027</v>
      </c>
      <c r="D2945" s="1" t="s">
        <v>1028</v>
      </c>
      <c r="E2945" s="1" t="s">
        <v>104</v>
      </c>
      <c r="F2945" s="1" t="s">
        <v>27</v>
      </c>
      <c r="G2945">
        <v>558</v>
      </c>
      <c r="H2945">
        <v>1</v>
      </c>
      <c r="I2945">
        <v>7</v>
      </c>
      <c r="J2945">
        <v>1</v>
      </c>
      <c r="K2945">
        <v>7.0000000000000007E-2</v>
      </c>
      <c r="L2945" s="1" t="s">
        <v>310</v>
      </c>
      <c r="M2945">
        <v>9</v>
      </c>
      <c r="N2945">
        <v>6</v>
      </c>
      <c r="O2945">
        <v>3999.99</v>
      </c>
      <c r="P2945">
        <v>2016</v>
      </c>
      <c r="Q2945" s="1" t="s">
        <v>309</v>
      </c>
      <c r="R2945" s="1" t="s">
        <v>311</v>
      </c>
      <c r="S2945">
        <v>3719.9906999999994</v>
      </c>
      <c r="T2945" t="str">
        <f>_xlfn.CONCAT(bike_store_customer_order[[#This Row],[first_name]]," ",bike_store_customer_order[[#This Row],[last_name]])</f>
        <v>Lezlie Lamb</v>
      </c>
    </row>
    <row r="2946" spans="1:20" x14ac:dyDescent="0.3">
      <c r="A2946">
        <v>460</v>
      </c>
      <c r="B2946" s="1" t="s">
        <v>2311</v>
      </c>
      <c r="C2946" s="1" t="s">
        <v>2312</v>
      </c>
      <c r="D2946" s="1" t="s">
        <v>2313</v>
      </c>
      <c r="E2946" s="1" t="s">
        <v>110</v>
      </c>
      <c r="F2946" s="1" t="s">
        <v>27</v>
      </c>
      <c r="G2946">
        <v>1052</v>
      </c>
      <c r="H2946">
        <v>1</v>
      </c>
      <c r="I2946">
        <v>7</v>
      </c>
      <c r="J2946">
        <v>1</v>
      </c>
      <c r="K2946">
        <v>0.05</v>
      </c>
      <c r="L2946" s="1" t="s">
        <v>310</v>
      </c>
      <c r="M2946">
        <v>9</v>
      </c>
      <c r="N2946">
        <v>6</v>
      </c>
      <c r="O2946">
        <v>3999.99</v>
      </c>
      <c r="P2946">
        <v>2016</v>
      </c>
      <c r="Q2946" s="1" t="s">
        <v>309</v>
      </c>
      <c r="R2946" s="1" t="s">
        <v>311</v>
      </c>
      <c r="S2946">
        <v>3799.9904999999994</v>
      </c>
      <c r="T2946" t="str">
        <f>_xlfn.CONCAT(bike_store_customer_order[[#This Row],[first_name]]," ",bike_store_customer_order[[#This Row],[last_name]])</f>
        <v>Romelia Myers</v>
      </c>
    </row>
    <row r="2947" spans="1:20" x14ac:dyDescent="0.3">
      <c r="A2947">
        <v>4</v>
      </c>
      <c r="B2947" s="1" t="s">
        <v>2601</v>
      </c>
      <c r="C2947" s="1" t="s">
        <v>2602</v>
      </c>
      <c r="D2947" s="1" t="s">
        <v>2603</v>
      </c>
      <c r="E2947" s="1" t="s">
        <v>54</v>
      </c>
      <c r="F2947" s="1" t="s">
        <v>27</v>
      </c>
      <c r="G2947">
        <v>700</v>
      </c>
      <c r="H2947">
        <v>1</v>
      </c>
      <c r="I2947">
        <v>7</v>
      </c>
      <c r="J2947">
        <v>2</v>
      </c>
      <c r="K2947">
        <v>0.05</v>
      </c>
      <c r="L2947" s="1" t="s">
        <v>310</v>
      </c>
      <c r="M2947">
        <v>9</v>
      </c>
      <c r="N2947">
        <v>6</v>
      </c>
      <c r="O2947">
        <v>3999.99</v>
      </c>
      <c r="P2947">
        <v>2016</v>
      </c>
      <c r="Q2947" s="1" t="s">
        <v>309</v>
      </c>
      <c r="R2947" s="1" t="s">
        <v>311</v>
      </c>
      <c r="S2947">
        <v>7599.9809999999989</v>
      </c>
      <c r="T2947" t="str">
        <f>_xlfn.CONCAT(bike_store_customer_order[[#This Row],[first_name]]," ",bike_store_customer_order[[#This Row],[last_name]])</f>
        <v>Daryl Spence</v>
      </c>
    </row>
    <row r="2948" spans="1:20" x14ac:dyDescent="0.3">
      <c r="A2948">
        <v>783</v>
      </c>
      <c r="B2948" s="1" t="s">
        <v>1396</v>
      </c>
      <c r="C2948" s="1" t="s">
        <v>1397</v>
      </c>
      <c r="D2948" s="1" t="s">
        <v>1398</v>
      </c>
      <c r="E2948" s="1" t="s">
        <v>35</v>
      </c>
      <c r="F2948" s="1" t="s">
        <v>27</v>
      </c>
      <c r="G2948">
        <v>1214</v>
      </c>
      <c r="H2948">
        <v>2</v>
      </c>
      <c r="I2948">
        <v>7</v>
      </c>
      <c r="J2948">
        <v>1</v>
      </c>
      <c r="K2948">
        <v>0.2</v>
      </c>
      <c r="L2948" s="1" t="s">
        <v>310</v>
      </c>
      <c r="M2948">
        <v>9</v>
      </c>
      <c r="N2948">
        <v>6</v>
      </c>
      <c r="O2948">
        <v>3999.99</v>
      </c>
      <c r="P2948">
        <v>2016</v>
      </c>
      <c r="Q2948" s="1" t="s">
        <v>309</v>
      </c>
      <c r="R2948" s="1" t="s">
        <v>311</v>
      </c>
      <c r="S2948">
        <v>3199.9920000000002</v>
      </c>
      <c r="T2948" t="str">
        <f>_xlfn.CONCAT(bike_store_customer_order[[#This Row],[first_name]]," ",bike_store_customer_order[[#This Row],[last_name]])</f>
        <v>Celestine Kent</v>
      </c>
    </row>
    <row r="2949" spans="1:20" x14ac:dyDescent="0.3">
      <c r="A2949">
        <v>723</v>
      </c>
      <c r="B2949" s="1" t="s">
        <v>1795</v>
      </c>
      <c r="C2949" s="1" t="s">
        <v>1796</v>
      </c>
      <c r="D2949" s="1" t="s">
        <v>1797</v>
      </c>
      <c r="E2949" s="1" t="s">
        <v>103</v>
      </c>
      <c r="F2949" s="1" t="s">
        <v>27</v>
      </c>
      <c r="G2949">
        <v>992</v>
      </c>
      <c r="H2949">
        <v>5</v>
      </c>
      <c r="I2949">
        <v>7</v>
      </c>
      <c r="J2949">
        <v>1</v>
      </c>
      <c r="K2949">
        <v>0.05</v>
      </c>
      <c r="L2949" s="1" t="s">
        <v>310</v>
      </c>
      <c r="M2949">
        <v>9</v>
      </c>
      <c r="N2949">
        <v>6</v>
      </c>
      <c r="O2949">
        <v>3999.99</v>
      </c>
      <c r="P2949">
        <v>2016</v>
      </c>
      <c r="Q2949" s="1" t="s">
        <v>309</v>
      </c>
      <c r="R2949" s="1" t="s">
        <v>311</v>
      </c>
      <c r="S2949">
        <v>3799.9904999999994</v>
      </c>
      <c r="T2949" t="str">
        <f>_xlfn.CONCAT(bike_store_customer_order[[#This Row],[first_name]]," ",bike_store_customer_order[[#This Row],[last_name]])</f>
        <v>Vicki Wiggins</v>
      </c>
    </row>
    <row r="2950" spans="1:20" x14ac:dyDescent="0.3">
      <c r="A2950">
        <v>1242</v>
      </c>
      <c r="B2950" s="1" t="s">
        <v>3274</v>
      </c>
      <c r="C2950" s="1" t="s">
        <v>2439</v>
      </c>
      <c r="D2950" s="1" t="s">
        <v>3275</v>
      </c>
      <c r="E2950" s="1" t="s">
        <v>138</v>
      </c>
      <c r="F2950" s="1" t="s">
        <v>27</v>
      </c>
      <c r="G2950">
        <v>696</v>
      </c>
      <c r="H2950">
        <v>2</v>
      </c>
      <c r="I2950">
        <v>7</v>
      </c>
      <c r="J2950">
        <v>1</v>
      </c>
      <c r="K2950">
        <v>0.1</v>
      </c>
      <c r="L2950" s="1" t="s">
        <v>310</v>
      </c>
      <c r="M2950">
        <v>9</v>
      </c>
      <c r="N2950">
        <v>6</v>
      </c>
      <c r="O2950">
        <v>3999.99</v>
      </c>
      <c r="P2950">
        <v>2016</v>
      </c>
      <c r="Q2950" s="1" t="s">
        <v>309</v>
      </c>
      <c r="R2950" s="1" t="s">
        <v>311</v>
      </c>
      <c r="S2950">
        <v>3599.991</v>
      </c>
      <c r="T2950" t="str">
        <f>_xlfn.CONCAT(bike_store_customer_order[[#This Row],[first_name]]," ",bike_store_customer_order[[#This Row],[last_name]])</f>
        <v>Chauncey Donaldson</v>
      </c>
    </row>
    <row r="2951" spans="1:20" x14ac:dyDescent="0.3">
      <c r="A2951">
        <v>210</v>
      </c>
      <c r="B2951" s="1" t="s">
        <v>3608</v>
      </c>
      <c r="C2951" s="1" t="s">
        <v>791</v>
      </c>
      <c r="D2951" s="1" t="s">
        <v>3609</v>
      </c>
      <c r="E2951" s="1" t="s">
        <v>262</v>
      </c>
      <c r="F2951" s="1" t="s">
        <v>27</v>
      </c>
      <c r="G2951">
        <v>1235</v>
      </c>
      <c r="H2951">
        <v>1</v>
      </c>
      <c r="I2951">
        <v>7</v>
      </c>
      <c r="J2951">
        <v>1</v>
      </c>
      <c r="K2951">
        <v>0.1</v>
      </c>
      <c r="L2951" s="1" t="s">
        <v>310</v>
      </c>
      <c r="M2951">
        <v>9</v>
      </c>
      <c r="N2951">
        <v>6</v>
      </c>
      <c r="O2951">
        <v>3999.99</v>
      </c>
      <c r="P2951">
        <v>2016</v>
      </c>
      <c r="Q2951" s="1" t="s">
        <v>309</v>
      </c>
      <c r="R2951" s="1" t="s">
        <v>311</v>
      </c>
      <c r="S2951">
        <v>3599.991</v>
      </c>
      <c r="T2951" t="str">
        <f>_xlfn.CONCAT(bike_store_customer_order[[#This Row],[first_name]]," ",bike_store_customer_order[[#This Row],[last_name]])</f>
        <v>Priscilla Wilkins</v>
      </c>
    </row>
    <row r="2952" spans="1:20" x14ac:dyDescent="0.3">
      <c r="A2952">
        <v>809</v>
      </c>
      <c r="B2952" s="1" t="s">
        <v>3042</v>
      </c>
      <c r="C2952" s="1" t="s">
        <v>3043</v>
      </c>
      <c r="D2952" s="1" t="s">
        <v>3044</v>
      </c>
      <c r="E2952" s="1" t="s">
        <v>139</v>
      </c>
      <c r="F2952" s="1" t="s">
        <v>27</v>
      </c>
      <c r="G2952">
        <v>677</v>
      </c>
      <c r="H2952">
        <v>2</v>
      </c>
      <c r="I2952">
        <v>7</v>
      </c>
      <c r="J2952">
        <v>2</v>
      </c>
      <c r="K2952">
        <v>7.0000000000000007E-2</v>
      </c>
      <c r="L2952" s="1" t="s">
        <v>310</v>
      </c>
      <c r="M2952">
        <v>9</v>
      </c>
      <c r="N2952">
        <v>6</v>
      </c>
      <c r="O2952">
        <v>3999.99</v>
      </c>
      <c r="P2952">
        <v>2016</v>
      </c>
      <c r="Q2952" s="1" t="s">
        <v>309</v>
      </c>
      <c r="R2952" s="1" t="s">
        <v>311</v>
      </c>
      <c r="S2952">
        <v>7439.9813999999988</v>
      </c>
      <c r="T2952" t="str">
        <f>_xlfn.CONCAT(bike_store_customer_order[[#This Row],[first_name]]," ",bike_store_customer_order[[#This Row],[last_name]])</f>
        <v>Elnora Simpson</v>
      </c>
    </row>
    <row r="2953" spans="1:20" x14ac:dyDescent="0.3">
      <c r="A2953">
        <v>920</v>
      </c>
      <c r="B2953" s="1" t="s">
        <v>1314</v>
      </c>
      <c r="C2953" s="1" t="s">
        <v>2611</v>
      </c>
      <c r="D2953" s="1" t="s">
        <v>2612</v>
      </c>
      <c r="E2953" s="1" t="s">
        <v>136</v>
      </c>
      <c r="F2953" s="1" t="s">
        <v>27</v>
      </c>
      <c r="G2953">
        <v>1397</v>
      </c>
      <c r="H2953">
        <v>3</v>
      </c>
      <c r="I2953">
        <v>7</v>
      </c>
      <c r="J2953">
        <v>1</v>
      </c>
      <c r="K2953">
        <v>0.05</v>
      </c>
      <c r="L2953" s="1" t="s">
        <v>310</v>
      </c>
      <c r="M2953">
        <v>9</v>
      </c>
      <c r="N2953">
        <v>6</v>
      </c>
      <c r="O2953">
        <v>3999.99</v>
      </c>
      <c r="P2953">
        <v>2016</v>
      </c>
      <c r="Q2953" s="1" t="s">
        <v>309</v>
      </c>
      <c r="R2953" s="1" t="s">
        <v>311</v>
      </c>
      <c r="S2953">
        <v>3799.9904999999994</v>
      </c>
      <c r="T2953" t="str">
        <f>_xlfn.CONCAT(bike_store_customer_order[[#This Row],[first_name]]," ",bike_store_customer_order[[#This Row],[last_name]])</f>
        <v>James Robles</v>
      </c>
    </row>
    <row r="2954" spans="1:20" x14ac:dyDescent="0.3">
      <c r="A2954">
        <v>496</v>
      </c>
      <c r="B2954" s="1" t="s">
        <v>3610</v>
      </c>
      <c r="C2954" s="1" t="s">
        <v>3037</v>
      </c>
      <c r="D2954" s="1" t="s">
        <v>3611</v>
      </c>
      <c r="E2954" s="1" t="s">
        <v>259</v>
      </c>
      <c r="F2954" s="1" t="s">
        <v>27</v>
      </c>
      <c r="G2954">
        <v>777</v>
      </c>
      <c r="H2954">
        <v>2</v>
      </c>
      <c r="I2954">
        <v>7</v>
      </c>
      <c r="J2954">
        <v>2</v>
      </c>
      <c r="K2954">
        <v>0.2</v>
      </c>
      <c r="L2954" s="1" t="s">
        <v>310</v>
      </c>
      <c r="M2954">
        <v>9</v>
      </c>
      <c r="N2954">
        <v>6</v>
      </c>
      <c r="O2954">
        <v>3999.99</v>
      </c>
      <c r="P2954">
        <v>2016</v>
      </c>
      <c r="Q2954" s="1" t="s">
        <v>309</v>
      </c>
      <c r="R2954" s="1" t="s">
        <v>311</v>
      </c>
      <c r="S2954">
        <v>6399.9840000000004</v>
      </c>
      <c r="T2954" t="str">
        <f>_xlfn.CONCAT(bike_store_customer_order[[#This Row],[first_name]]," ",bike_store_customer_order[[#This Row],[last_name]])</f>
        <v>Shu Mays</v>
      </c>
    </row>
    <row r="2955" spans="1:20" x14ac:dyDescent="0.3">
      <c r="A2955">
        <v>6</v>
      </c>
      <c r="B2955" s="1" t="s">
        <v>695</v>
      </c>
      <c r="C2955" s="1" t="s">
        <v>616</v>
      </c>
      <c r="D2955" s="1" t="s">
        <v>696</v>
      </c>
      <c r="E2955" s="1" t="s">
        <v>111</v>
      </c>
      <c r="F2955" s="1" t="s">
        <v>27</v>
      </c>
      <c r="G2955">
        <v>1059</v>
      </c>
      <c r="H2955">
        <v>2</v>
      </c>
      <c r="I2955">
        <v>7</v>
      </c>
      <c r="J2955">
        <v>1</v>
      </c>
      <c r="K2955">
        <v>0.1</v>
      </c>
      <c r="L2955" s="1" t="s">
        <v>310</v>
      </c>
      <c r="M2955">
        <v>9</v>
      </c>
      <c r="N2955">
        <v>6</v>
      </c>
      <c r="O2955">
        <v>3999.99</v>
      </c>
      <c r="P2955">
        <v>2016</v>
      </c>
      <c r="Q2955" s="1" t="s">
        <v>309</v>
      </c>
      <c r="R2955" s="1" t="s">
        <v>311</v>
      </c>
      <c r="S2955">
        <v>3599.991</v>
      </c>
      <c r="T2955" t="str">
        <f>_xlfn.CONCAT(bike_store_customer_order[[#This Row],[first_name]]," ",bike_store_customer_order[[#This Row],[last_name]])</f>
        <v>Lyndsey Bean</v>
      </c>
    </row>
    <row r="2956" spans="1:20" x14ac:dyDescent="0.3">
      <c r="A2956">
        <v>1131</v>
      </c>
      <c r="B2956" s="1" t="s">
        <v>2644</v>
      </c>
      <c r="C2956" s="1" t="s">
        <v>2645</v>
      </c>
      <c r="D2956" s="1" t="s">
        <v>2646</v>
      </c>
      <c r="E2956" s="1" t="s">
        <v>41</v>
      </c>
      <c r="F2956" s="1" t="s">
        <v>27</v>
      </c>
      <c r="G2956">
        <v>1460</v>
      </c>
      <c r="H2956">
        <v>4</v>
      </c>
      <c r="I2956">
        <v>7</v>
      </c>
      <c r="J2956">
        <v>2</v>
      </c>
      <c r="K2956">
        <v>7.0000000000000007E-2</v>
      </c>
      <c r="L2956" s="1" t="s">
        <v>310</v>
      </c>
      <c r="M2956">
        <v>9</v>
      </c>
      <c r="N2956">
        <v>6</v>
      </c>
      <c r="O2956">
        <v>3999.99</v>
      </c>
      <c r="P2956">
        <v>2016</v>
      </c>
      <c r="Q2956" s="1" t="s">
        <v>309</v>
      </c>
      <c r="R2956" s="1" t="s">
        <v>311</v>
      </c>
      <c r="S2956">
        <v>7439.9813999999988</v>
      </c>
      <c r="T2956" t="str">
        <f>_xlfn.CONCAT(bike_store_customer_order[[#This Row],[first_name]]," ",bike_store_customer_order[[#This Row],[last_name]])</f>
        <v>Desmond Rose</v>
      </c>
    </row>
    <row r="2957" spans="1:20" x14ac:dyDescent="0.3">
      <c r="A2957">
        <v>525</v>
      </c>
      <c r="B2957" s="1" t="s">
        <v>1405</v>
      </c>
      <c r="C2957" s="1" t="s">
        <v>1406</v>
      </c>
      <c r="D2957" s="1" t="s">
        <v>1407</v>
      </c>
      <c r="E2957" s="1" t="s">
        <v>69</v>
      </c>
      <c r="F2957" s="1" t="s">
        <v>27</v>
      </c>
      <c r="G2957">
        <v>946</v>
      </c>
      <c r="H2957">
        <v>1</v>
      </c>
      <c r="I2957">
        <v>7</v>
      </c>
      <c r="J2957">
        <v>1</v>
      </c>
      <c r="K2957">
        <v>0.1</v>
      </c>
      <c r="L2957" s="1" t="s">
        <v>310</v>
      </c>
      <c r="M2957">
        <v>9</v>
      </c>
      <c r="N2957">
        <v>6</v>
      </c>
      <c r="O2957">
        <v>3999.99</v>
      </c>
      <c r="P2957">
        <v>2016</v>
      </c>
      <c r="Q2957" s="1" t="s">
        <v>309</v>
      </c>
      <c r="R2957" s="1" t="s">
        <v>311</v>
      </c>
      <c r="S2957">
        <v>3599.991</v>
      </c>
      <c r="T2957" t="str">
        <f>_xlfn.CONCAT(bike_store_customer_order[[#This Row],[first_name]]," ",bike_store_customer_order[[#This Row],[last_name]])</f>
        <v>Andreas Mayer</v>
      </c>
    </row>
    <row r="2958" spans="1:20" x14ac:dyDescent="0.3">
      <c r="A2958">
        <v>115</v>
      </c>
      <c r="B2958" s="1" t="s">
        <v>3319</v>
      </c>
      <c r="C2958" s="1" t="s">
        <v>2421</v>
      </c>
      <c r="D2958" s="1" t="s">
        <v>3320</v>
      </c>
      <c r="E2958" s="1" t="s">
        <v>44</v>
      </c>
      <c r="F2958" s="1" t="s">
        <v>27</v>
      </c>
      <c r="G2958">
        <v>1370</v>
      </c>
      <c r="H2958">
        <v>1</v>
      </c>
      <c r="I2958">
        <v>7</v>
      </c>
      <c r="J2958">
        <v>1</v>
      </c>
      <c r="K2958">
        <v>7.0000000000000007E-2</v>
      </c>
      <c r="L2958" s="1" t="s">
        <v>310</v>
      </c>
      <c r="M2958">
        <v>9</v>
      </c>
      <c r="N2958">
        <v>6</v>
      </c>
      <c r="O2958">
        <v>3999.99</v>
      </c>
      <c r="P2958">
        <v>2016</v>
      </c>
      <c r="Q2958" s="1" t="s">
        <v>309</v>
      </c>
      <c r="R2958" s="1" t="s">
        <v>311</v>
      </c>
      <c r="S2958">
        <v>3719.9906999999994</v>
      </c>
      <c r="T2958" t="str">
        <f>_xlfn.CONCAT(bike_store_customer_order[[#This Row],[first_name]]," ",bike_store_customer_order[[#This Row],[last_name]])</f>
        <v>Rey Lindsay</v>
      </c>
    </row>
    <row r="2959" spans="1:20" x14ac:dyDescent="0.3">
      <c r="A2959">
        <v>85</v>
      </c>
      <c r="B2959" s="1" t="s">
        <v>1915</v>
      </c>
      <c r="C2959" s="1" t="s">
        <v>1114</v>
      </c>
      <c r="D2959" s="1" t="s">
        <v>1916</v>
      </c>
      <c r="E2959" s="1" t="s">
        <v>77</v>
      </c>
      <c r="F2959" s="1" t="s">
        <v>27</v>
      </c>
      <c r="G2959">
        <v>1283</v>
      </c>
      <c r="H2959">
        <v>3</v>
      </c>
      <c r="I2959">
        <v>7</v>
      </c>
      <c r="J2959">
        <v>1</v>
      </c>
      <c r="K2959">
        <v>0.1</v>
      </c>
      <c r="L2959" s="1" t="s">
        <v>310</v>
      </c>
      <c r="M2959">
        <v>9</v>
      </c>
      <c r="N2959">
        <v>6</v>
      </c>
      <c r="O2959">
        <v>3999.99</v>
      </c>
      <c r="P2959">
        <v>2016</v>
      </c>
      <c r="Q2959" s="1" t="s">
        <v>309</v>
      </c>
      <c r="R2959" s="1" t="s">
        <v>311</v>
      </c>
      <c r="S2959">
        <v>3599.991</v>
      </c>
      <c r="T2959" t="str">
        <f>_xlfn.CONCAT(bike_store_customer_order[[#This Row],[first_name]]," ",bike_store_customer_order[[#This Row],[last_name]])</f>
        <v>Teofila Fischer</v>
      </c>
    </row>
    <row r="2960" spans="1:20" x14ac:dyDescent="0.3">
      <c r="A2960">
        <v>1201</v>
      </c>
      <c r="B2960" s="1" t="s">
        <v>1514</v>
      </c>
      <c r="C2960" s="1" t="s">
        <v>1515</v>
      </c>
      <c r="D2960" s="1" t="s">
        <v>1516</v>
      </c>
      <c r="E2960" s="1" t="s">
        <v>107</v>
      </c>
      <c r="F2960" s="1" t="s">
        <v>27</v>
      </c>
      <c r="G2960">
        <v>753</v>
      </c>
      <c r="H2960">
        <v>2</v>
      </c>
      <c r="I2960">
        <v>7</v>
      </c>
      <c r="J2960">
        <v>2</v>
      </c>
      <c r="K2960">
        <v>0.2</v>
      </c>
      <c r="L2960" s="1" t="s">
        <v>310</v>
      </c>
      <c r="M2960">
        <v>9</v>
      </c>
      <c r="N2960">
        <v>6</v>
      </c>
      <c r="O2960">
        <v>3999.99</v>
      </c>
      <c r="P2960">
        <v>2016</v>
      </c>
      <c r="Q2960" s="1" t="s">
        <v>309</v>
      </c>
      <c r="R2960" s="1" t="s">
        <v>311</v>
      </c>
      <c r="S2960">
        <v>6399.9840000000004</v>
      </c>
      <c r="T2960" t="str">
        <f>_xlfn.CONCAT(bike_store_customer_order[[#This Row],[first_name]]," ",bike_store_customer_order[[#This Row],[last_name]])</f>
        <v>Nita Guy</v>
      </c>
    </row>
    <row r="2961" spans="1:20" x14ac:dyDescent="0.3">
      <c r="A2961">
        <v>781</v>
      </c>
      <c r="B2961" s="1" t="s">
        <v>3377</v>
      </c>
      <c r="C2961" s="1" t="s">
        <v>1518</v>
      </c>
      <c r="D2961" s="1" t="s">
        <v>3612</v>
      </c>
      <c r="E2961" s="1" t="s">
        <v>39</v>
      </c>
      <c r="F2961" s="1" t="s">
        <v>27</v>
      </c>
      <c r="G2961">
        <v>919</v>
      </c>
      <c r="H2961">
        <v>1</v>
      </c>
      <c r="I2961">
        <v>7</v>
      </c>
      <c r="J2961">
        <v>1</v>
      </c>
      <c r="K2961">
        <v>7.0000000000000007E-2</v>
      </c>
      <c r="L2961" s="1" t="s">
        <v>310</v>
      </c>
      <c r="M2961">
        <v>9</v>
      </c>
      <c r="N2961">
        <v>6</v>
      </c>
      <c r="O2961">
        <v>3999.99</v>
      </c>
      <c r="P2961">
        <v>2016</v>
      </c>
      <c r="Q2961" s="1" t="s">
        <v>309</v>
      </c>
      <c r="R2961" s="1" t="s">
        <v>311</v>
      </c>
      <c r="S2961">
        <v>3719.9906999999994</v>
      </c>
      <c r="T2961" t="str">
        <f>_xlfn.CONCAT(bike_store_customer_order[[#This Row],[first_name]]," ",bike_store_customer_order[[#This Row],[last_name]])</f>
        <v>Tajuana Riddle</v>
      </c>
    </row>
    <row r="2962" spans="1:20" x14ac:dyDescent="0.3">
      <c r="A2962">
        <v>182</v>
      </c>
      <c r="B2962" s="1" t="s">
        <v>3355</v>
      </c>
      <c r="C2962" s="1" t="s">
        <v>2862</v>
      </c>
      <c r="D2962" s="1" t="s">
        <v>3356</v>
      </c>
      <c r="E2962" s="1" t="s">
        <v>38</v>
      </c>
      <c r="F2962" s="1" t="s">
        <v>27</v>
      </c>
      <c r="G2962">
        <v>1060</v>
      </c>
      <c r="H2962">
        <v>1</v>
      </c>
      <c r="I2962">
        <v>7</v>
      </c>
      <c r="J2962">
        <v>1</v>
      </c>
      <c r="K2962">
        <v>7.0000000000000007E-2</v>
      </c>
      <c r="L2962" s="1" t="s">
        <v>310</v>
      </c>
      <c r="M2962">
        <v>9</v>
      </c>
      <c r="N2962">
        <v>6</v>
      </c>
      <c r="O2962">
        <v>3999.99</v>
      </c>
      <c r="P2962">
        <v>2016</v>
      </c>
      <c r="Q2962" s="1" t="s">
        <v>309</v>
      </c>
      <c r="R2962" s="1" t="s">
        <v>311</v>
      </c>
      <c r="S2962">
        <v>3719.9906999999994</v>
      </c>
      <c r="T2962" t="str">
        <f>_xlfn.CONCAT(bike_store_customer_order[[#This Row],[first_name]]," ",bike_store_customer_order[[#This Row],[last_name]])</f>
        <v>Jenniffer Bullock</v>
      </c>
    </row>
    <row r="2963" spans="1:20" x14ac:dyDescent="0.3">
      <c r="A2963">
        <v>1018</v>
      </c>
      <c r="B2963" s="1" t="s">
        <v>3465</v>
      </c>
      <c r="C2963" s="1" t="s">
        <v>1036</v>
      </c>
      <c r="D2963" s="1" t="s">
        <v>3466</v>
      </c>
      <c r="E2963" s="1" t="s">
        <v>224</v>
      </c>
      <c r="F2963" s="1" t="s">
        <v>27</v>
      </c>
      <c r="G2963">
        <v>781</v>
      </c>
      <c r="H2963">
        <v>2</v>
      </c>
      <c r="I2963">
        <v>7</v>
      </c>
      <c r="J2963">
        <v>2</v>
      </c>
      <c r="K2963">
        <v>0.2</v>
      </c>
      <c r="L2963" s="1" t="s">
        <v>310</v>
      </c>
      <c r="M2963">
        <v>9</v>
      </c>
      <c r="N2963">
        <v>6</v>
      </c>
      <c r="O2963">
        <v>3999.99</v>
      </c>
      <c r="P2963">
        <v>2016</v>
      </c>
      <c r="Q2963" s="1" t="s">
        <v>309</v>
      </c>
      <c r="R2963" s="1" t="s">
        <v>311</v>
      </c>
      <c r="S2963">
        <v>6399.9840000000004</v>
      </c>
      <c r="T2963" t="str">
        <f>_xlfn.CONCAT(bike_store_customer_order[[#This Row],[first_name]]," ",bike_store_customer_order[[#This Row],[last_name]])</f>
        <v>Carita Salinas</v>
      </c>
    </row>
    <row r="2964" spans="1:20" x14ac:dyDescent="0.3">
      <c r="A2964">
        <v>1236</v>
      </c>
      <c r="B2964" s="1" t="s">
        <v>3594</v>
      </c>
      <c r="C2964" s="1" t="s">
        <v>3110</v>
      </c>
      <c r="D2964" s="1" t="s">
        <v>3595</v>
      </c>
      <c r="E2964" s="1" t="s">
        <v>41</v>
      </c>
      <c r="F2964" s="1" t="s">
        <v>27</v>
      </c>
      <c r="G2964">
        <v>1269</v>
      </c>
      <c r="H2964">
        <v>2</v>
      </c>
      <c r="I2964">
        <v>7</v>
      </c>
      <c r="J2964">
        <v>1</v>
      </c>
      <c r="K2964">
        <v>0.2</v>
      </c>
      <c r="L2964" s="1" t="s">
        <v>310</v>
      </c>
      <c r="M2964">
        <v>9</v>
      </c>
      <c r="N2964">
        <v>6</v>
      </c>
      <c r="O2964">
        <v>3999.99</v>
      </c>
      <c r="P2964">
        <v>2016</v>
      </c>
      <c r="Q2964" s="1" t="s">
        <v>309</v>
      </c>
      <c r="R2964" s="1" t="s">
        <v>311</v>
      </c>
      <c r="S2964">
        <v>3199.9920000000002</v>
      </c>
      <c r="T2964" t="str">
        <f>_xlfn.CONCAT(bike_store_customer_order[[#This Row],[first_name]]," ",bike_store_customer_order[[#This Row],[last_name]])</f>
        <v>Rudolph Velez</v>
      </c>
    </row>
    <row r="2965" spans="1:20" x14ac:dyDescent="0.3">
      <c r="A2965">
        <v>844</v>
      </c>
      <c r="B2965" s="1" t="s">
        <v>3479</v>
      </c>
      <c r="C2965" s="1" t="s">
        <v>1108</v>
      </c>
      <c r="D2965" s="1" t="s">
        <v>3480</v>
      </c>
      <c r="E2965" s="1" t="s">
        <v>121</v>
      </c>
      <c r="F2965" s="1" t="s">
        <v>27</v>
      </c>
      <c r="G2965">
        <v>869</v>
      </c>
      <c r="H2965">
        <v>1</v>
      </c>
      <c r="I2965">
        <v>7</v>
      </c>
      <c r="J2965">
        <v>1</v>
      </c>
      <c r="K2965">
        <v>0.2</v>
      </c>
      <c r="L2965" s="1" t="s">
        <v>310</v>
      </c>
      <c r="M2965">
        <v>9</v>
      </c>
      <c r="N2965">
        <v>6</v>
      </c>
      <c r="O2965">
        <v>3999.99</v>
      </c>
      <c r="P2965">
        <v>2016</v>
      </c>
      <c r="Q2965" s="1" t="s">
        <v>309</v>
      </c>
      <c r="R2965" s="1" t="s">
        <v>311</v>
      </c>
      <c r="S2965">
        <v>3199.9920000000002</v>
      </c>
      <c r="T2965" t="str">
        <f>_xlfn.CONCAT(bike_store_customer_order[[#This Row],[first_name]]," ",bike_store_customer_order[[#This Row],[last_name]])</f>
        <v>Felica Munoz</v>
      </c>
    </row>
    <row r="2966" spans="1:20" x14ac:dyDescent="0.3">
      <c r="A2966">
        <v>233</v>
      </c>
      <c r="B2966" s="1" t="s">
        <v>3613</v>
      </c>
      <c r="C2966" s="1" t="s">
        <v>3614</v>
      </c>
      <c r="D2966" s="1" t="s">
        <v>3615</v>
      </c>
      <c r="E2966" s="1" t="s">
        <v>75</v>
      </c>
      <c r="F2966" s="1" t="s">
        <v>21</v>
      </c>
      <c r="G2966">
        <v>1531</v>
      </c>
      <c r="H2966">
        <v>1</v>
      </c>
      <c r="I2966">
        <v>128</v>
      </c>
      <c r="J2966">
        <v>1</v>
      </c>
      <c r="K2966">
        <v>0.1</v>
      </c>
      <c r="L2966" s="1" t="s">
        <v>439</v>
      </c>
      <c r="M2966">
        <v>8</v>
      </c>
      <c r="N2966">
        <v>6</v>
      </c>
      <c r="O2966">
        <v>1899</v>
      </c>
      <c r="P2966">
        <v>2018</v>
      </c>
      <c r="Q2966" s="1" t="s">
        <v>440</v>
      </c>
      <c r="R2966" s="1" t="s">
        <v>311</v>
      </c>
      <c r="S2966">
        <v>1709.1000000000001</v>
      </c>
      <c r="T2966" t="str">
        <f>_xlfn.CONCAT(bike_store_customer_order[[#This Row],[first_name]]," ",bike_store_customer_order[[#This Row],[last_name]])</f>
        <v>Mariana Strong</v>
      </c>
    </row>
    <row r="2967" spans="1:20" x14ac:dyDescent="0.3">
      <c r="A2967">
        <v>1279</v>
      </c>
      <c r="B2967" s="1" t="s">
        <v>3389</v>
      </c>
      <c r="C2967" s="1" t="s">
        <v>742</v>
      </c>
      <c r="D2967" s="1" t="s">
        <v>3390</v>
      </c>
      <c r="E2967" s="1" t="s">
        <v>91</v>
      </c>
      <c r="F2967" s="1" t="s">
        <v>27</v>
      </c>
      <c r="G2967">
        <v>1464</v>
      </c>
      <c r="H2967">
        <v>2</v>
      </c>
      <c r="I2967">
        <v>124</v>
      </c>
      <c r="J2967">
        <v>1</v>
      </c>
      <c r="K2967">
        <v>0.2</v>
      </c>
      <c r="L2967" s="1" t="s">
        <v>448</v>
      </c>
      <c r="M2967">
        <v>8</v>
      </c>
      <c r="N2967">
        <v>6</v>
      </c>
      <c r="O2967">
        <v>1499</v>
      </c>
      <c r="P2967">
        <v>2018</v>
      </c>
      <c r="Q2967" s="1" t="s">
        <v>440</v>
      </c>
      <c r="R2967" s="1" t="s">
        <v>311</v>
      </c>
      <c r="S2967">
        <v>1199.2</v>
      </c>
      <c r="T2967" t="str">
        <f>_xlfn.CONCAT(bike_store_customer_order[[#This Row],[first_name]]," ",bike_store_customer_order[[#This Row],[last_name]])</f>
        <v>Stan Saunders</v>
      </c>
    </row>
    <row r="2968" spans="1:20" x14ac:dyDescent="0.3">
      <c r="A2968">
        <v>242</v>
      </c>
      <c r="B2968" s="1" t="s">
        <v>3131</v>
      </c>
      <c r="C2968" s="1" t="s">
        <v>524</v>
      </c>
      <c r="D2968" s="1" t="s">
        <v>3132</v>
      </c>
      <c r="E2968" s="1" t="s">
        <v>151</v>
      </c>
      <c r="F2968" s="1" t="s">
        <v>21</v>
      </c>
      <c r="G2968">
        <v>918</v>
      </c>
      <c r="H2968">
        <v>2</v>
      </c>
      <c r="I2968">
        <v>31</v>
      </c>
      <c r="J2968">
        <v>1</v>
      </c>
      <c r="K2968">
        <v>0.1</v>
      </c>
      <c r="L2968" s="1" t="s">
        <v>442</v>
      </c>
      <c r="M2968">
        <v>8</v>
      </c>
      <c r="N2968">
        <v>6</v>
      </c>
      <c r="O2968">
        <v>1632.99</v>
      </c>
      <c r="P2968">
        <v>2017</v>
      </c>
      <c r="Q2968" s="1" t="s">
        <v>440</v>
      </c>
      <c r="R2968" s="1" t="s">
        <v>311</v>
      </c>
      <c r="S2968">
        <v>1469.691</v>
      </c>
      <c r="T2968" t="str">
        <f>_xlfn.CONCAT(bike_store_customer_order[[#This Row],[first_name]]," ",bike_store_customer_order[[#This Row],[last_name]])</f>
        <v>Rutha Howell</v>
      </c>
    </row>
    <row r="2969" spans="1:20" x14ac:dyDescent="0.3">
      <c r="A2969">
        <v>176</v>
      </c>
      <c r="B2969" s="1" t="s">
        <v>1087</v>
      </c>
      <c r="C2969" s="1" t="s">
        <v>667</v>
      </c>
      <c r="D2969" s="1" t="s">
        <v>1088</v>
      </c>
      <c r="E2969" s="1" t="s">
        <v>150</v>
      </c>
      <c r="F2969" s="1" t="s">
        <v>21</v>
      </c>
      <c r="G2969">
        <v>1586</v>
      </c>
      <c r="H2969">
        <v>5</v>
      </c>
      <c r="I2969">
        <v>36</v>
      </c>
      <c r="J2969">
        <v>1</v>
      </c>
      <c r="K2969">
        <v>0.1</v>
      </c>
      <c r="L2969" s="1" t="s">
        <v>444</v>
      </c>
      <c r="M2969">
        <v>8</v>
      </c>
      <c r="N2969">
        <v>6</v>
      </c>
      <c r="O2969">
        <v>832.99</v>
      </c>
      <c r="P2969">
        <v>2017</v>
      </c>
      <c r="Q2969" s="1" t="s">
        <v>440</v>
      </c>
      <c r="R2969" s="1" t="s">
        <v>311</v>
      </c>
      <c r="S2969">
        <v>749.69100000000003</v>
      </c>
      <c r="T2969" t="str">
        <f>_xlfn.CONCAT(bike_store_customer_order[[#This Row],[first_name]]," ",bike_store_customer_order[[#This Row],[last_name]])</f>
        <v>Carley Reynolds</v>
      </c>
    </row>
    <row r="2970" spans="1:20" x14ac:dyDescent="0.3">
      <c r="A2970">
        <v>1367</v>
      </c>
      <c r="B2970" s="1" t="s">
        <v>2853</v>
      </c>
      <c r="C2970" s="1" t="s">
        <v>1391</v>
      </c>
      <c r="D2970" s="1" t="s">
        <v>2854</v>
      </c>
      <c r="E2970" s="1" t="s">
        <v>148</v>
      </c>
      <c r="F2970" s="1" t="s">
        <v>21</v>
      </c>
      <c r="G2970">
        <v>1248</v>
      </c>
      <c r="H2970">
        <v>2</v>
      </c>
      <c r="I2970">
        <v>33</v>
      </c>
      <c r="J2970">
        <v>2</v>
      </c>
      <c r="K2970">
        <v>0.1</v>
      </c>
      <c r="L2970" s="1" t="s">
        <v>446</v>
      </c>
      <c r="M2970">
        <v>8</v>
      </c>
      <c r="N2970">
        <v>6</v>
      </c>
      <c r="O2970">
        <v>469.99</v>
      </c>
      <c r="P2970">
        <v>2017</v>
      </c>
      <c r="Q2970" s="1" t="s">
        <v>440</v>
      </c>
      <c r="R2970" s="1" t="s">
        <v>311</v>
      </c>
      <c r="S2970">
        <v>845.98200000000008</v>
      </c>
      <c r="T2970" t="str">
        <f>_xlfn.CONCAT(bike_store_customer_order[[#This Row],[first_name]]," ",bike_store_customer_order[[#This Row],[last_name]])</f>
        <v>Lucile Manning</v>
      </c>
    </row>
    <row r="2971" spans="1:20" x14ac:dyDescent="0.3">
      <c r="A2971">
        <v>1395</v>
      </c>
      <c r="B2971" s="1" t="s">
        <v>1746</v>
      </c>
      <c r="C2971" s="1" t="s">
        <v>1747</v>
      </c>
      <c r="D2971" s="1" t="s">
        <v>1748</v>
      </c>
      <c r="E2971" s="1" t="s">
        <v>230</v>
      </c>
      <c r="F2971" s="1" t="s">
        <v>27</v>
      </c>
      <c r="G2971">
        <v>838</v>
      </c>
      <c r="H2971">
        <v>1</v>
      </c>
      <c r="I2971">
        <v>28</v>
      </c>
      <c r="J2971">
        <v>1</v>
      </c>
      <c r="K2971">
        <v>0.1</v>
      </c>
      <c r="L2971" s="1" t="s">
        <v>445</v>
      </c>
      <c r="M2971">
        <v>8</v>
      </c>
      <c r="N2971">
        <v>6</v>
      </c>
      <c r="O2971">
        <v>2499.9899999999998</v>
      </c>
      <c r="P2971">
        <v>2017</v>
      </c>
      <c r="Q2971" s="1" t="s">
        <v>440</v>
      </c>
      <c r="R2971" s="1" t="s">
        <v>311</v>
      </c>
      <c r="S2971">
        <v>2249.991</v>
      </c>
      <c r="T2971" t="str">
        <f>_xlfn.CONCAT(bike_store_customer_order[[#This Row],[first_name]]," ",bike_store_customer_order[[#This Row],[last_name]])</f>
        <v>Eliseo Knight</v>
      </c>
    </row>
    <row r="2972" spans="1:20" x14ac:dyDescent="0.3">
      <c r="A2972">
        <v>87</v>
      </c>
      <c r="B2972" s="1" t="s">
        <v>1212</v>
      </c>
      <c r="C2972" s="1" t="s">
        <v>2457</v>
      </c>
      <c r="D2972" s="1" t="s">
        <v>2458</v>
      </c>
      <c r="E2972" s="1" t="s">
        <v>158</v>
      </c>
      <c r="F2972" s="1" t="s">
        <v>21</v>
      </c>
      <c r="G2972">
        <v>747</v>
      </c>
      <c r="H2972">
        <v>3</v>
      </c>
      <c r="I2972">
        <v>33</v>
      </c>
      <c r="J2972">
        <v>2</v>
      </c>
      <c r="K2972">
        <v>0.1</v>
      </c>
      <c r="L2972" s="1" t="s">
        <v>446</v>
      </c>
      <c r="M2972">
        <v>8</v>
      </c>
      <c r="N2972">
        <v>6</v>
      </c>
      <c r="O2972">
        <v>469.99</v>
      </c>
      <c r="P2972">
        <v>2017</v>
      </c>
      <c r="Q2972" s="1" t="s">
        <v>440</v>
      </c>
      <c r="R2972" s="1" t="s">
        <v>311</v>
      </c>
      <c r="S2972">
        <v>845.98200000000008</v>
      </c>
      <c r="T2972" t="str">
        <f>_xlfn.CONCAT(bike_store_customer_order[[#This Row],[first_name]]," ",bike_store_customer_order[[#This Row],[last_name]])</f>
        <v>Yan Mcgowan</v>
      </c>
    </row>
    <row r="2973" spans="1:20" x14ac:dyDescent="0.3">
      <c r="A2973">
        <v>426</v>
      </c>
      <c r="B2973" s="1" t="s">
        <v>2245</v>
      </c>
      <c r="C2973" s="1" t="s">
        <v>2087</v>
      </c>
      <c r="D2973" s="1" t="s">
        <v>2246</v>
      </c>
      <c r="E2973" s="1" t="s">
        <v>196</v>
      </c>
      <c r="F2973" s="1" t="s">
        <v>21</v>
      </c>
      <c r="G2973">
        <v>1247</v>
      </c>
      <c r="H2973">
        <v>2</v>
      </c>
      <c r="I2973">
        <v>28</v>
      </c>
      <c r="J2973">
        <v>2</v>
      </c>
      <c r="K2973">
        <v>0.1</v>
      </c>
      <c r="L2973" s="1" t="s">
        <v>445</v>
      </c>
      <c r="M2973">
        <v>8</v>
      </c>
      <c r="N2973">
        <v>6</v>
      </c>
      <c r="O2973">
        <v>2499.9899999999998</v>
      </c>
      <c r="P2973">
        <v>2017</v>
      </c>
      <c r="Q2973" s="1" t="s">
        <v>440</v>
      </c>
      <c r="R2973" s="1" t="s">
        <v>311</v>
      </c>
      <c r="S2973">
        <v>4499.982</v>
      </c>
      <c r="T2973" t="str">
        <f>_xlfn.CONCAT(bike_store_customer_order[[#This Row],[first_name]]," ",bike_store_customer_order[[#This Row],[last_name]])</f>
        <v>Daisy Ward</v>
      </c>
    </row>
    <row r="2974" spans="1:20" x14ac:dyDescent="0.3">
      <c r="A2974">
        <v>51</v>
      </c>
      <c r="B2974" s="1" t="s">
        <v>3250</v>
      </c>
      <c r="C2974" s="1" t="s">
        <v>533</v>
      </c>
      <c r="D2974" s="1" t="s">
        <v>3251</v>
      </c>
      <c r="E2974" s="1" t="s">
        <v>64</v>
      </c>
      <c r="F2974" s="1" t="s">
        <v>27</v>
      </c>
      <c r="G2974">
        <v>1485</v>
      </c>
      <c r="H2974">
        <v>1</v>
      </c>
      <c r="I2974">
        <v>122</v>
      </c>
      <c r="J2974">
        <v>2</v>
      </c>
      <c r="K2974">
        <v>0.2</v>
      </c>
      <c r="L2974" s="1" t="s">
        <v>443</v>
      </c>
      <c r="M2974">
        <v>8</v>
      </c>
      <c r="N2974">
        <v>6</v>
      </c>
      <c r="O2974">
        <v>2499.9899999999998</v>
      </c>
      <c r="P2974">
        <v>2018</v>
      </c>
      <c r="Q2974" s="1" t="s">
        <v>440</v>
      </c>
      <c r="R2974" s="1" t="s">
        <v>311</v>
      </c>
      <c r="S2974">
        <v>3999.9839999999999</v>
      </c>
      <c r="T2974" t="str">
        <f>_xlfn.CONCAT(bike_store_customer_order[[#This Row],[first_name]]," ",bike_store_customer_order[[#This Row],[last_name]])</f>
        <v>Gertrud Rhodes</v>
      </c>
    </row>
    <row r="2975" spans="1:20" x14ac:dyDescent="0.3">
      <c r="A2975">
        <v>978</v>
      </c>
      <c r="B2975" s="1" t="s">
        <v>1755</v>
      </c>
      <c r="C2975" s="1" t="s">
        <v>1488</v>
      </c>
      <c r="D2975" s="1" t="s">
        <v>1756</v>
      </c>
      <c r="E2975" s="1" t="s">
        <v>134</v>
      </c>
      <c r="F2975" s="1" t="s">
        <v>27</v>
      </c>
      <c r="G2975">
        <v>1134</v>
      </c>
      <c r="H2975">
        <v>2</v>
      </c>
      <c r="I2975">
        <v>36</v>
      </c>
      <c r="J2975">
        <v>1</v>
      </c>
      <c r="K2975">
        <v>0.1</v>
      </c>
      <c r="L2975" s="1" t="s">
        <v>444</v>
      </c>
      <c r="M2975">
        <v>8</v>
      </c>
      <c r="N2975">
        <v>6</v>
      </c>
      <c r="O2975">
        <v>832.99</v>
      </c>
      <c r="P2975">
        <v>2017</v>
      </c>
      <c r="Q2975" s="1" t="s">
        <v>440</v>
      </c>
      <c r="R2975" s="1" t="s">
        <v>311</v>
      </c>
      <c r="S2975">
        <v>749.69100000000003</v>
      </c>
      <c r="T2975" t="str">
        <f>_xlfn.CONCAT(bike_store_customer_order[[#This Row],[first_name]]," ",bike_store_customer_order[[#This Row],[last_name]])</f>
        <v>Diana Reyes</v>
      </c>
    </row>
    <row r="2976" spans="1:20" x14ac:dyDescent="0.3">
      <c r="A2976">
        <v>839</v>
      </c>
      <c r="B2976" s="1" t="s">
        <v>2575</v>
      </c>
      <c r="C2976" s="1" t="s">
        <v>2576</v>
      </c>
      <c r="D2976" s="1" t="s">
        <v>2577</v>
      </c>
      <c r="E2976" s="1" t="s">
        <v>53</v>
      </c>
      <c r="F2976" s="1" t="s">
        <v>27</v>
      </c>
      <c r="G2976">
        <v>1415</v>
      </c>
      <c r="H2976">
        <v>1</v>
      </c>
      <c r="I2976">
        <v>31</v>
      </c>
      <c r="J2976">
        <v>2</v>
      </c>
      <c r="K2976">
        <v>7.0000000000000007E-2</v>
      </c>
      <c r="L2976" s="1" t="s">
        <v>442</v>
      </c>
      <c r="M2976">
        <v>8</v>
      </c>
      <c r="N2976">
        <v>6</v>
      </c>
      <c r="O2976">
        <v>1632.99</v>
      </c>
      <c r="P2976">
        <v>2017</v>
      </c>
      <c r="Q2976" s="1" t="s">
        <v>440</v>
      </c>
      <c r="R2976" s="1" t="s">
        <v>311</v>
      </c>
      <c r="S2976">
        <v>3037.3613999999998</v>
      </c>
      <c r="T2976" t="str">
        <f>_xlfn.CONCAT(bike_store_customer_order[[#This Row],[first_name]]," ",bike_store_customer_order[[#This Row],[last_name]])</f>
        <v>Carolann Russell</v>
      </c>
    </row>
    <row r="2977" spans="1:20" x14ac:dyDescent="0.3">
      <c r="A2977">
        <v>1152</v>
      </c>
      <c r="B2977" s="1" t="s">
        <v>2362</v>
      </c>
      <c r="C2977" s="1" t="s">
        <v>1632</v>
      </c>
      <c r="D2977" s="1" t="s">
        <v>2363</v>
      </c>
      <c r="E2977" s="1" t="s">
        <v>150</v>
      </c>
      <c r="F2977" s="1" t="s">
        <v>21</v>
      </c>
      <c r="G2977">
        <v>765</v>
      </c>
      <c r="H2977">
        <v>1</v>
      </c>
      <c r="I2977">
        <v>28</v>
      </c>
      <c r="J2977">
        <v>2</v>
      </c>
      <c r="K2977">
        <v>0.2</v>
      </c>
      <c r="L2977" s="1" t="s">
        <v>445</v>
      </c>
      <c r="M2977">
        <v>8</v>
      </c>
      <c r="N2977">
        <v>6</v>
      </c>
      <c r="O2977">
        <v>2499.9899999999998</v>
      </c>
      <c r="P2977">
        <v>2017</v>
      </c>
      <c r="Q2977" s="1" t="s">
        <v>440</v>
      </c>
      <c r="R2977" s="1" t="s">
        <v>311</v>
      </c>
      <c r="S2977">
        <v>3999.9839999999999</v>
      </c>
      <c r="T2977" t="str">
        <f>_xlfn.CONCAT(bike_store_customer_order[[#This Row],[first_name]]," ",bike_store_customer_order[[#This Row],[last_name]])</f>
        <v>Tuyet Rosa</v>
      </c>
    </row>
    <row r="2978" spans="1:20" x14ac:dyDescent="0.3">
      <c r="A2978">
        <v>194</v>
      </c>
      <c r="B2978" s="1" t="s">
        <v>1430</v>
      </c>
      <c r="C2978" s="1" t="s">
        <v>1726</v>
      </c>
      <c r="D2978" s="1" t="s">
        <v>1727</v>
      </c>
      <c r="E2978" s="1" t="s">
        <v>181</v>
      </c>
      <c r="F2978" s="1" t="s">
        <v>21</v>
      </c>
      <c r="G2978">
        <v>1049</v>
      </c>
      <c r="H2978">
        <v>2</v>
      </c>
      <c r="I2978">
        <v>36</v>
      </c>
      <c r="J2978">
        <v>2</v>
      </c>
      <c r="K2978">
        <v>0.05</v>
      </c>
      <c r="L2978" s="1" t="s">
        <v>444</v>
      </c>
      <c r="M2978">
        <v>8</v>
      </c>
      <c r="N2978">
        <v>6</v>
      </c>
      <c r="O2978">
        <v>832.99</v>
      </c>
      <c r="P2978">
        <v>2017</v>
      </c>
      <c r="Q2978" s="1" t="s">
        <v>440</v>
      </c>
      <c r="R2978" s="1" t="s">
        <v>311</v>
      </c>
      <c r="S2978">
        <v>1582.681</v>
      </c>
      <c r="T2978" t="str">
        <f>_xlfn.CONCAT(bike_store_customer_order[[#This Row],[first_name]]," ",bike_store_customer_order[[#This Row],[last_name]])</f>
        <v>Dorine Roberson</v>
      </c>
    </row>
    <row r="2979" spans="1:20" x14ac:dyDescent="0.3">
      <c r="A2979">
        <v>1060</v>
      </c>
      <c r="B2979" s="1" t="s">
        <v>1258</v>
      </c>
      <c r="C2979" s="1" t="s">
        <v>1951</v>
      </c>
      <c r="D2979" s="1" t="s">
        <v>3039</v>
      </c>
      <c r="E2979" s="1" t="s">
        <v>35</v>
      </c>
      <c r="F2979" s="1" t="s">
        <v>27</v>
      </c>
      <c r="G2979">
        <v>1281</v>
      </c>
      <c r="H2979">
        <v>1</v>
      </c>
      <c r="I2979">
        <v>36</v>
      </c>
      <c r="J2979">
        <v>1</v>
      </c>
      <c r="K2979">
        <v>0.05</v>
      </c>
      <c r="L2979" s="1" t="s">
        <v>444</v>
      </c>
      <c r="M2979">
        <v>8</v>
      </c>
      <c r="N2979">
        <v>6</v>
      </c>
      <c r="O2979">
        <v>832.99</v>
      </c>
      <c r="P2979">
        <v>2017</v>
      </c>
      <c r="Q2979" s="1" t="s">
        <v>440</v>
      </c>
      <c r="R2979" s="1" t="s">
        <v>311</v>
      </c>
      <c r="S2979">
        <v>791.34050000000002</v>
      </c>
      <c r="T2979" t="str">
        <f>_xlfn.CONCAT(bike_store_customer_order[[#This Row],[first_name]]," ",bike_store_customer_order[[#This Row],[last_name]])</f>
        <v>Tommie Cooley</v>
      </c>
    </row>
    <row r="2980" spans="1:20" x14ac:dyDescent="0.3">
      <c r="A2980">
        <v>1160</v>
      </c>
      <c r="B2980" s="1" t="s">
        <v>2465</v>
      </c>
      <c r="C2980" s="1" t="s">
        <v>2466</v>
      </c>
      <c r="D2980" s="1" t="s">
        <v>2467</v>
      </c>
      <c r="E2980" s="1" t="s">
        <v>141</v>
      </c>
      <c r="F2980" s="1" t="s">
        <v>15</v>
      </c>
      <c r="G2980">
        <v>1088</v>
      </c>
      <c r="H2980">
        <v>3</v>
      </c>
      <c r="I2980">
        <v>33</v>
      </c>
      <c r="J2980">
        <v>1</v>
      </c>
      <c r="K2980">
        <v>7.0000000000000007E-2</v>
      </c>
      <c r="L2980" s="1" t="s">
        <v>446</v>
      </c>
      <c r="M2980">
        <v>8</v>
      </c>
      <c r="N2980">
        <v>6</v>
      </c>
      <c r="O2980">
        <v>469.99</v>
      </c>
      <c r="P2980">
        <v>2017</v>
      </c>
      <c r="Q2980" s="1" t="s">
        <v>440</v>
      </c>
      <c r="R2980" s="1" t="s">
        <v>311</v>
      </c>
      <c r="S2980">
        <v>437.09069999999997</v>
      </c>
      <c r="T2980" t="str">
        <f>_xlfn.CONCAT(bike_store_customer_order[[#This Row],[first_name]]," ",bike_store_customer_order[[#This Row],[last_name]])</f>
        <v>Efren Whitfield</v>
      </c>
    </row>
    <row r="2981" spans="1:20" x14ac:dyDescent="0.3">
      <c r="A2981">
        <v>1160</v>
      </c>
      <c r="B2981" s="1" t="s">
        <v>2465</v>
      </c>
      <c r="C2981" s="1" t="s">
        <v>2466</v>
      </c>
      <c r="D2981" s="1" t="s">
        <v>2467</v>
      </c>
      <c r="E2981" s="1" t="s">
        <v>141</v>
      </c>
      <c r="F2981" s="1" t="s">
        <v>15</v>
      </c>
      <c r="G2981">
        <v>1088</v>
      </c>
      <c r="H2981">
        <v>4</v>
      </c>
      <c r="I2981">
        <v>36</v>
      </c>
      <c r="J2981">
        <v>2</v>
      </c>
      <c r="K2981">
        <v>0.2</v>
      </c>
      <c r="L2981" s="1" t="s">
        <v>444</v>
      </c>
      <c r="M2981">
        <v>8</v>
      </c>
      <c r="N2981">
        <v>6</v>
      </c>
      <c r="O2981">
        <v>832.99</v>
      </c>
      <c r="P2981">
        <v>2017</v>
      </c>
      <c r="Q2981" s="1" t="s">
        <v>440</v>
      </c>
      <c r="R2981" s="1" t="s">
        <v>311</v>
      </c>
      <c r="S2981">
        <v>1332.7840000000001</v>
      </c>
      <c r="T2981" t="str">
        <f>_xlfn.CONCAT(bike_store_customer_order[[#This Row],[first_name]]," ",bike_store_customer_order[[#This Row],[last_name]])</f>
        <v>Efren Whitfield</v>
      </c>
    </row>
    <row r="2982" spans="1:20" x14ac:dyDescent="0.3">
      <c r="A2982">
        <v>165</v>
      </c>
      <c r="B2982" s="1" t="s">
        <v>1617</v>
      </c>
      <c r="C2982" s="1" t="s">
        <v>1503</v>
      </c>
      <c r="D2982" s="1" t="s">
        <v>1769</v>
      </c>
      <c r="E2982" s="1" t="s">
        <v>76</v>
      </c>
      <c r="F2982" s="1" t="s">
        <v>21</v>
      </c>
      <c r="G2982">
        <v>1591</v>
      </c>
      <c r="H2982">
        <v>2</v>
      </c>
      <c r="I2982">
        <v>126</v>
      </c>
      <c r="J2982">
        <v>2</v>
      </c>
      <c r="K2982">
        <v>0.2</v>
      </c>
      <c r="L2982" s="1" t="s">
        <v>441</v>
      </c>
      <c r="M2982">
        <v>8</v>
      </c>
      <c r="N2982">
        <v>6</v>
      </c>
      <c r="O2982">
        <v>469.99</v>
      </c>
      <c r="P2982">
        <v>2018</v>
      </c>
      <c r="Q2982" s="1" t="s">
        <v>440</v>
      </c>
      <c r="R2982" s="1" t="s">
        <v>311</v>
      </c>
      <c r="S2982">
        <v>751.98400000000004</v>
      </c>
      <c r="T2982" t="str">
        <f>_xlfn.CONCAT(bike_store_customer_order[[#This Row],[first_name]]," ",bike_store_customer_order[[#This Row],[last_name]])</f>
        <v>Jeromy Burch</v>
      </c>
    </row>
    <row r="2983" spans="1:20" x14ac:dyDescent="0.3">
      <c r="A2983">
        <v>1385</v>
      </c>
      <c r="B2983" s="1" t="s">
        <v>1207</v>
      </c>
      <c r="C2983" s="1" t="s">
        <v>1208</v>
      </c>
      <c r="D2983" s="1" t="s">
        <v>1209</v>
      </c>
      <c r="E2983" s="1" t="s">
        <v>91</v>
      </c>
      <c r="F2983" s="1" t="s">
        <v>27</v>
      </c>
      <c r="G2983">
        <v>773</v>
      </c>
      <c r="H2983">
        <v>4</v>
      </c>
      <c r="I2983">
        <v>33</v>
      </c>
      <c r="J2983">
        <v>2</v>
      </c>
      <c r="K2983">
        <v>7.0000000000000007E-2</v>
      </c>
      <c r="L2983" s="1" t="s">
        <v>446</v>
      </c>
      <c r="M2983">
        <v>8</v>
      </c>
      <c r="N2983">
        <v>6</v>
      </c>
      <c r="O2983">
        <v>469.99</v>
      </c>
      <c r="P2983">
        <v>2017</v>
      </c>
      <c r="Q2983" s="1" t="s">
        <v>440</v>
      </c>
      <c r="R2983" s="1" t="s">
        <v>311</v>
      </c>
      <c r="S2983">
        <v>874.18139999999994</v>
      </c>
      <c r="T2983" t="str">
        <f>_xlfn.CONCAT(bike_store_customer_order[[#This Row],[first_name]]," ",bike_store_customer_order[[#This Row],[last_name]])</f>
        <v>Kenton Hughes</v>
      </c>
    </row>
    <row r="2984" spans="1:20" x14ac:dyDescent="0.3">
      <c r="A2984">
        <v>13</v>
      </c>
      <c r="B2984" s="1" t="s">
        <v>817</v>
      </c>
      <c r="C2984" s="1" t="s">
        <v>818</v>
      </c>
      <c r="D2984" s="1" t="s">
        <v>819</v>
      </c>
      <c r="E2984" s="1" t="s">
        <v>14</v>
      </c>
      <c r="F2984" s="1" t="s">
        <v>15</v>
      </c>
      <c r="G2984">
        <v>1527</v>
      </c>
      <c r="H2984">
        <v>1</v>
      </c>
      <c r="I2984">
        <v>33</v>
      </c>
      <c r="J2984">
        <v>1</v>
      </c>
      <c r="K2984">
        <v>0.1</v>
      </c>
      <c r="L2984" s="1" t="s">
        <v>446</v>
      </c>
      <c r="M2984">
        <v>8</v>
      </c>
      <c r="N2984">
        <v>6</v>
      </c>
      <c r="O2984">
        <v>469.99</v>
      </c>
      <c r="P2984">
        <v>2017</v>
      </c>
      <c r="Q2984" s="1" t="s">
        <v>440</v>
      </c>
      <c r="R2984" s="1" t="s">
        <v>311</v>
      </c>
      <c r="S2984">
        <v>422.99100000000004</v>
      </c>
      <c r="T2984" t="str">
        <f>_xlfn.CONCAT(bike_store_customer_order[[#This Row],[first_name]]," ",bike_store_customer_order[[#This Row],[last_name]])</f>
        <v>Lashawn Ortiz</v>
      </c>
    </row>
    <row r="2985" spans="1:20" x14ac:dyDescent="0.3">
      <c r="A2985">
        <v>1415</v>
      </c>
      <c r="B2985" s="1" t="s">
        <v>1472</v>
      </c>
      <c r="C2985" s="1" t="s">
        <v>1473</v>
      </c>
      <c r="D2985" s="1" t="s">
        <v>1474</v>
      </c>
      <c r="E2985" s="1" t="s">
        <v>181</v>
      </c>
      <c r="F2985" s="1" t="s">
        <v>21</v>
      </c>
      <c r="G2985">
        <v>993</v>
      </c>
      <c r="H2985">
        <v>2</v>
      </c>
      <c r="I2985">
        <v>36</v>
      </c>
      <c r="J2985">
        <v>2</v>
      </c>
      <c r="K2985">
        <v>0.1</v>
      </c>
      <c r="L2985" s="1" t="s">
        <v>444</v>
      </c>
      <c r="M2985">
        <v>8</v>
      </c>
      <c r="N2985">
        <v>6</v>
      </c>
      <c r="O2985">
        <v>832.99</v>
      </c>
      <c r="P2985">
        <v>2017</v>
      </c>
      <c r="Q2985" s="1" t="s">
        <v>440</v>
      </c>
      <c r="R2985" s="1" t="s">
        <v>311</v>
      </c>
      <c r="S2985">
        <v>1499.3820000000001</v>
      </c>
      <c r="T2985" t="str">
        <f>_xlfn.CONCAT(bike_store_customer_order[[#This Row],[first_name]]," ",bike_store_customer_order[[#This Row],[last_name]])</f>
        <v>Harold O'connor</v>
      </c>
    </row>
    <row r="2986" spans="1:20" x14ac:dyDescent="0.3">
      <c r="A2986">
        <v>333</v>
      </c>
      <c r="B2986" s="1" t="s">
        <v>3616</v>
      </c>
      <c r="C2986" s="1" t="s">
        <v>619</v>
      </c>
      <c r="D2986" s="1" t="s">
        <v>3617</v>
      </c>
      <c r="E2986" s="1" t="s">
        <v>182</v>
      </c>
      <c r="F2986" s="1" t="s">
        <v>27</v>
      </c>
      <c r="G2986">
        <v>1244</v>
      </c>
      <c r="H2986">
        <v>3</v>
      </c>
      <c r="I2986">
        <v>33</v>
      </c>
      <c r="J2986">
        <v>1</v>
      </c>
      <c r="K2986">
        <v>7.0000000000000007E-2</v>
      </c>
      <c r="L2986" s="1" t="s">
        <v>446</v>
      </c>
      <c r="M2986">
        <v>8</v>
      </c>
      <c r="N2986">
        <v>6</v>
      </c>
      <c r="O2986">
        <v>469.99</v>
      </c>
      <c r="P2986">
        <v>2017</v>
      </c>
      <c r="Q2986" s="1" t="s">
        <v>440</v>
      </c>
      <c r="R2986" s="1" t="s">
        <v>311</v>
      </c>
      <c r="S2986">
        <v>437.09069999999997</v>
      </c>
      <c r="T2986" t="str">
        <f>_xlfn.CONCAT(bike_store_customer_order[[#This Row],[first_name]]," ",bike_store_customer_order[[#This Row],[last_name]])</f>
        <v>Ami Mcmahon</v>
      </c>
    </row>
    <row r="2987" spans="1:20" x14ac:dyDescent="0.3">
      <c r="A2987">
        <v>89</v>
      </c>
      <c r="B2987" s="1" t="s">
        <v>3027</v>
      </c>
      <c r="C2987" s="1" t="s">
        <v>637</v>
      </c>
      <c r="D2987" s="1" t="s">
        <v>3141</v>
      </c>
      <c r="E2987" s="1" t="s">
        <v>78</v>
      </c>
      <c r="F2987" s="1" t="s">
        <v>21</v>
      </c>
      <c r="G2987">
        <v>1229</v>
      </c>
      <c r="H2987">
        <v>1</v>
      </c>
      <c r="I2987">
        <v>36</v>
      </c>
      <c r="J2987">
        <v>2</v>
      </c>
      <c r="K2987">
        <v>7.0000000000000007E-2</v>
      </c>
      <c r="L2987" s="1" t="s">
        <v>444</v>
      </c>
      <c r="M2987">
        <v>8</v>
      </c>
      <c r="N2987">
        <v>6</v>
      </c>
      <c r="O2987">
        <v>832.99</v>
      </c>
      <c r="P2987">
        <v>2017</v>
      </c>
      <c r="Q2987" s="1" t="s">
        <v>440</v>
      </c>
      <c r="R2987" s="1" t="s">
        <v>311</v>
      </c>
      <c r="S2987">
        <v>1549.3614</v>
      </c>
      <c r="T2987" t="str">
        <f>_xlfn.CONCAT(bike_store_customer_order[[#This Row],[first_name]]," ",bike_store_customer_order[[#This Row],[last_name]])</f>
        <v>Arvilla Osborn</v>
      </c>
    </row>
    <row r="2988" spans="1:20" x14ac:dyDescent="0.3">
      <c r="A2988">
        <v>666</v>
      </c>
      <c r="B2988" s="1" t="s">
        <v>3538</v>
      </c>
      <c r="C2988" s="1" t="s">
        <v>3539</v>
      </c>
      <c r="D2988" s="1" t="s">
        <v>3540</v>
      </c>
      <c r="E2988" s="1" t="s">
        <v>95</v>
      </c>
      <c r="F2988" s="1" t="s">
        <v>27</v>
      </c>
      <c r="G2988">
        <v>827</v>
      </c>
      <c r="H2988">
        <v>3</v>
      </c>
      <c r="I2988">
        <v>28</v>
      </c>
      <c r="J2988">
        <v>1</v>
      </c>
      <c r="K2988">
        <v>0.2</v>
      </c>
      <c r="L2988" s="1" t="s">
        <v>445</v>
      </c>
      <c r="M2988">
        <v>8</v>
      </c>
      <c r="N2988">
        <v>6</v>
      </c>
      <c r="O2988">
        <v>2499.9899999999998</v>
      </c>
      <c r="P2988">
        <v>2017</v>
      </c>
      <c r="Q2988" s="1" t="s">
        <v>440</v>
      </c>
      <c r="R2988" s="1" t="s">
        <v>311</v>
      </c>
      <c r="S2988">
        <v>1999.992</v>
      </c>
      <c r="T2988" t="str">
        <f>_xlfn.CONCAT(bike_store_customer_order[[#This Row],[first_name]]," ",bike_store_customer_order[[#This Row],[last_name]])</f>
        <v>Brittni Green</v>
      </c>
    </row>
    <row r="2989" spans="1:20" x14ac:dyDescent="0.3">
      <c r="A2989">
        <v>863</v>
      </c>
      <c r="B2989" s="1" t="s">
        <v>3618</v>
      </c>
      <c r="C2989" s="1" t="s">
        <v>3032</v>
      </c>
      <c r="D2989" s="1" t="s">
        <v>3619</v>
      </c>
      <c r="E2989" s="1" t="s">
        <v>172</v>
      </c>
      <c r="F2989" s="1" t="s">
        <v>27</v>
      </c>
      <c r="G2989">
        <v>794</v>
      </c>
      <c r="H2989">
        <v>4</v>
      </c>
      <c r="I2989">
        <v>28</v>
      </c>
      <c r="J2989">
        <v>1</v>
      </c>
      <c r="K2989">
        <v>0.1</v>
      </c>
      <c r="L2989" s="1" t="s">
        <v>445</v>
      </c>
      <c r="M2989">
        <v>8</v>
      </c>
      <c r="N2989">
        <v>6</v>
      </c>
      <c r="O2989">
        <v>2499.9899999999998</v>
      </c>
      <c r="P2989">
        <v>2017</v>
      </c>
      <c r="Q2989" s="1" t="s">
        <v>440</v>
      </c>
      <c r="R2989" s="1" t="s">
        <v>311</v>
      </c>
      <c r="S2989">
        <v>2249.991</v>
      </c>
      <c r="T2989" t="str">
        <f>_xlfn.CONCAT(bike_store_customer_order[[#This Row],[first_name]]," ",bike_store_customer_order[[#This Row],[last_name]])</f>
        <v>Shonta Preston</v>
      </c>
    </row>
    <row r="2990" spans="1:20" x14ac:dyDescent="0.3">
      <c r="A2990">
        <v>1203</v>
      </c>
      <c r="B2990" s="1" t="s">
        <v>1788</v>
      </c>
      <c r="C2990" s="1" t="s">
        <v>554</v>
      </c>
      <c r="D2990" s="1" t="s">
        <v>1789</v>
      </c>
      <c r="E2990" s="1" t="s">
        <v>25</v>
      </c>
      <c r="F2990" s="1" t="s">
        <v>15</v>
      </c>
      <c r="G2990">
        <v>813</v>
      </c>
      <c r="H2990">
        <v>3</v>
      </c>
      <c r="I2990">
        <v>33</v>
      </c>
      <c r="J2990">
        <v>2</v>
      </c>
      <c r="K2990">
        <v>0.2</v>
      </c>
      <c r="L2990" s="1" t="s">
        <v>446</v>
      </c>
      <c r="M2990">
        <v>8</v>
      </c>
      <c r="N2990">
        <v>6</v>
      </c>
      <c r="O2990">
        <v>469.99</v>
      </c>
      <c r="P2990">
        <v>2017</v>
      </c>
      <c r="Q2990" s="1" t="s">
        <v>440</v>
      </c>
      <c r="R2990" s="1" t="s">
        <v>311</v>
      </c>
      <c r="S2990">
        <v>751.98400000000004</v>
      </c>
      <c r="T2990" t="str">
        <f>_xlfn.CONCAT(bike_store_customer_order[[#This Row],[first_name]]," ",bike_store_customer_order[[#This Row],[last_name]])</f>
        <v>Georgeann Rojas</v>
      </c>
    </row>
    <row r="2991" spans="1:20" x14ac:dyDescent="0.3">
      <c r="A2991">
        <v>877</v>
      </c>
      <c r="B2991" s="1" t="s">
        <v>1390</v>
      </c>
      <c r="C2991" s="1" t="s">
        <v>1391</v>
      </c>
      <c r="D2991" s="1" t="s">
        <v>1392</v>
      </c>
      <c r="E2991" s="1" t="s">
        <v>161</v>
      </c>
      <c r="F2991" s="1" t="s">
        <v>27</v>
      </c>
      <c r="G2991">
        <v>906</v>
      </c>
      <c r="H2991">
        <v>2</v>
      </c>
      <c r="I2991">
        <v>28</v>
      </c>
      <c r="J2991">
        <v>2</v>
      </c>
      <c r="K2991">
        <v>7.0000000000000007E-2</v>
      </c>
      <c r="L2991" s="1" t="s">
        <v>445</v>
      </c>
      <c r="M2991">
        <v>8</v>
      </c>
      <c r="N2991">
        <v>6</v>
      </c>
      <c r="O2991">
        <v>2499.9899999999998</v>
      </c>
      <c r="P2991">
        <v>2017</v>
      </c>
      <c r="Q2991" s="1" t="s">
        <v>440</v>
      </c>
      <c r="R2991" s="1" t="s">
        <v>311</v>
      </c>
      <c r="S2991">
        <v>4649.9813999999997</v>
      </c>
      <c r="T2991" t="str">
        <f>_xlfn.CONCAT(bike_store_customer_order[[#This Row],[first_name]]," ",bike_store_customer_order[[#This Row],[last_name]])</f>
        <v>Janine Manning</v>
      </c>
    </row>
    <row r="2992" spans="1:20" x14ac:dyDescent="0.3">
      <c r="A2992">
        <v>71</v>
      </c>
      <c r="B2992" s="1" t="s">
        <v>3544</v>
      </c>
      <c r="C2992" s="1" t="s">
        <v>3000</v>
      </c>
      <c r="D2992" s="1" t="s">
        <v>3545</v>
      </c>
      <c r="E2992" s="1" t="s">
        <v>134</v>
      </c>
      <c r="F2992" s="1" t="s">
        <v>27</v>
      </c>
      <c r="G2992">
        <v>1360</v>
      </c>
      <c r="H2992">
        <v>1</v>
      </c>
      <c r="I2992">
        <v>31</v>
      </c>
      <c r="J2992">
        <v>1</v>
      </c>
      <c r="K2992">
        <v>0.05</v>
      </c>
      <c r="L2992" s="1" t="s">
        <v>442</v>
      </c>
      <c r="M2992">
        <v>8</v>
      </c>
      <c r="N2992">
        <v>6</v>
      </c>
      <c r="O2992">
        <v>1632.99</v>
      </c>
      <c r="P2992">
        <v>2017</v>
      </c>
      <c r="Q2992" s="1" t="s">
        <v>440</v>
      </c>
      <c r="R2992" s="1" t="s">
        <v>311</v>
      </c>
      <c r="S2992">
        <v>1551.3405</v>
      </c>
      <c r="T2992" t="str">
        <f>_xlfn.CONCAT(bike_store_customer_order[[#This Row],[first_name]]," ",bike_store_customer_order[[#This Row],[last_name]])</f>
        <v>Takako Casey</v>
      </c>
    </row>
    <row r="2993" spans="1:20" x14ac:dyDescent="0.3">
      <c r="A2993">
        <v>361</v>
      </c>
      <c r="B2993" s="1" t="s">
        <v>3620</v>
      </c>
      <c r="C2993" s="1" t="s">
        <v>652</v>
      </c>
      <c r="D2993" s="1" t="s">
        <v>3621</v>
      </c>
      <c r="E2993" s="1" t="s">
        <v>183</v>
      </c>
      <c r="F2993" s="1" t="s">
        <v>27</v>
      </c>
      <c r="G2993">
        <v>670</v>
      </c>
      <c r="H2993">
        <v>2</v>
      </c>
      <c r="I2993">
        <v>28</v>
      </c>
      <c r="J2993">
        <v>1</v>
      </c>
      <c r="K2993">
        <v>7.0000000000000007E-2</v>
      </c>
      <c r="L2993" s="1" t="s">
        <v>445</v>
      </c>
      <c r="M2993">
        <v>8</v>
      </c>
      <c r="N2993">
        <v>6</v>
      </c>
      <c r="O2993">
        <v>2499.9899999999998</v>
      </c>
      <c r="P2993">
        <v>2017</v>
      </c>
      <c r="Q2993" s="1" t="s">
        <v>440</v>
      </c>
      <c r="R2993" s="1" t="s">
        <v>311</v>
      </c>
      <c r="S2993">
        <v>2324.9906999999998</v>
      </c>
      <c r="T2993" t="str">
        <f>_xlfn.CONCAT(bike_store_customer_order[[#This Row],[first_name]]," ",bike_store_customer_order[[#This Row],[last_name]])</f>
        <v>Virgina Berg</v>
      </c>
    </row>
    <row r="2994" spans="1:20" x14ac:dyDescent="0.3">
      <c r="A2994">
        <v>511</v>
      </c>
      <c r="B2994" s="1" t="s">
        <v>1393</v>
      </c>
      <c r="C2994" s="1" t="s">
        <v>1394</v>
      </c>
      <c r="D2994" s="1" t="s">
        <v>1395</v>
      </c>
      <c r="E2994" s="1" t="s">
        <v>63</v>
      </c>
      <c r="F2994" s="1" t="s">
        <v>15</v>
      </c>
      <c r="G2994">
        <v>974</v>
      </c>
      <c r="H2994">
        <v>1</v>
      </c>
      <c r="I2994">
        <v>33</v>
      </c>
      <c r="J2994">
        <v>2</v>
      </c>
      <c r="K2994">
        <v>0.1</v>
      </c>
      <c r="L2994" s="1" t="s">
        <v>446</v>
      </c>
      <c r="M2994">
        <v>8</v>
      </c>
      <c r="N2994">
        <v>6</v>
      </c>
      <c r="O2994">
        <v>469.99</v>
      </c>
      <c r="P2994">
        <v>2017</v>
      </c>
      <c r="Q2994" s="1" t="s">
        <v>440</v>
      </c>
      <c r="R2994" s="1" t="s">
        <v>311</v>
      </c>
      <c r="S2994">
        <v>845.98200000000008</v>
      </c>
      <c r="T2994" t="str">
        <f>_xlfn.CONCAT(bike_store_customer_order[[#This Row],[first_name]]," ",bike_store_customer_order[[#This Row],[last_name]])</f>
        <v>Julienne Moody</v>
      </c>
    </row>
    <row r="2995" spans="1:20" x14ac:dyDescent="0.3">
      <c r="A2995">
        <v>644</v>
      </c>
      <c r="B2995" s="1" t="s">
        <v>687</v>
      </c>
      <c r="C2995" s="1" t="s">
        <v>688</v>
      </c>
      <c r="D2995" s="1" t="s">
        <v>689</v>
      </c>
      <c r="E2995" s="1" t="s">
        <v>99</v>
      </c>
      <c r="F2995" s="1" t="s">
        <v>27</v>
      </c>
      <c r="G2995">
        <v>859</v>
      </c>
      <c r="H2995">
        <v>5</v>
      </c>
      <c r="I2995">
        <v>36</v>
      </c>
      <c r="J2995">
        <v>2</v>
      </c>
      <c r="K2995">
        <v>0.1</v>
      </c>
      <c r="L2995" s="1" t="s">
        <v>444</v>
      </c>
      <c r="M2995">
        <v>8</v>
      </c>
      <c r="N2995">
        <v>6</v>
      </c>
      <c r="O2995">
        <v>832.99</v>
      </c>
      <c r="P2995">
        <v>2017</v>
      </c>
      <c r="Q2995" s="1" t="s">
        <v>440</v>
      </c>
      <c r="R2995" s="1" t="s">
        <v>311</v>
      </c>
      <c r="S2995">
        <v>1499.3820000000001</v>
      </c>
      <c r="T2995" t="str">
        <f>_xlfn.CONCAT(bike_store_customer_order[[#This Row],[first_name]]," ",bike_store_customer_order[[#This Row],[last_name]])</f>
        <v>Valentin Mclaughlin</v>
      </c>
    </row>
    <row r="2996" spans="1:20" x14ac:dyDescent="0.3">
      <c r="A2996">
        <v>949</v>
      </c>
      <c r="B2996" s="1" t="s">
        <v>1399</v>
      </c>
      <c r="C2996" s="1" t="s">
        <v>1400</v>
      </c>
      <c r="D2996" s="1" t="s">
        <v>1401</v>
      </c>
      <c r="E2996" s="1" t="s">
        <v>26</v>
      </c>
      <c r="F2996" s="1" t="s">
        <v>27</v>
      </c>
      <c r="G2996">
        <v>656</v>
      </c>
      <c r="H2996">
        <v>3</v>
      </c>
      <c r="I2996">
        <v>33</v>
      </c>
      <c r="J2996">
        <v>2</v>
      </c>
      <c r="K2996">
        <v>0.05</v>
      </c>
      <c r="L2996" s="1" t="s">
        <v>446</v>
      </c>
      <c r="M2996">
        <v>8</v>
      </c>
      <c r="N2996">
        <v>6</v>
      </c>
      <c r="O2996">
        <v>469.99</v>
      </c>
      <c r="P2996">
        <v>2017</v>
      </c>
      <c r="Q2996" s="1" t="s">
        <v>440</v>
      </c>
      <c r="R2996" s="1" t="s">
        <v>311</v>
      </c>
      <c r="S2996">
        <v>892.98099999999999</v>
      </c>
      <c r="T2996" t="str">
        <f>_xlfn.CONCAT(bike_store_customer_order[[#This Row],[first_name]]," ",bike_store_customer_order[[#This Row],[last_name]])</f>
        <v>Venessa Frost</v>
      </c>
    </row>
    <row r="2997" spans="1:20" x14ac:dyDescent="0.3">
      <c r="A2997">
        <v>1441</v>
      </c>
      <c r="B2997" s="1" t="s">
        <v>630</v>
      </c>
      <c r="C2997" s="1" t="s">
        <v>3276</v>
      </c>
      <c r="D2997" s="1" t="s">
        <v>3277</v>
      </c>
      <c r="E2997" s="1" t="s">
        <v>173</v>
      </c>
      <c r="F2997" s="1" t="s">
        <v>27</v>
      </c>
      <c r="G2997">
        <v>1366</v>
      </c>
      <c r="H2997">
        <v>2</v>
      </c>
      <c r="I2997">
        <v>128</v>
      </c>
      <c r="J2997">
        <v>2</v>
      </c>
      <c r="K2997">
        <v>0.2</v>
      </c>
      <c r="L2997" s="1" t="s">
        <v>439</v>
      </c>
      <c r="M2997">
        <v>8</v>
      </c>
      <c r="N2997">
        <v>6</v>
      </c>
      <c r="O2997">
        <v>1899</v>
      </c>
      <c r="P2997">
        <v>2018</v>
      </c>
      <c r="Q2997" s="1" t="s">
        <v>440</v>
      </c>
      <c r="R2997" s="1" t="s">
        <v>311</v>
      </c>
      <c r="S2997">
        <v>3038.4</v>
      </c>
      <c r="T2997" t="str">
        <f>_xlfn.CONCAT(bike_store_customer_order[[#This Row],[first_name]]," ",bike_store_customer_order[[#This Row],[last_name]])</f>
        <v>Jamaal Morrison</v>
      </c>
    </row>
    <row r="2998" spans="1:20" x14ac:dyDescent="0.3">
      <c r="A2998">
        <v>25</v>
      </c>
      <c r="B2998" s="1" t="s">
        <v>1801</v>
      </c>
      <c r="C2998" s="1" t="s">
        <v>1802</v>
      </c>
      <c r="D2998" s="1" t="s">
        <v>1803</v>
      </c>
      <c r="E2998" s="1" t="s">
        <v>62</v>
      </c>
      <c r="F2998" s="1" t="s">
        <v>27</v>
      </c>
      <c r="G2998">
        <v>1511</v>
      </c>
      <c r="H2998">
        <v>5</v>
      </c>
      <c r="I2998">
        <v>124</v>
      </c>
      <c r="J2998">
        <v>2</v>
      </c>
      <c r="K2998">
        <v>0.2</v>
      </c>
      <c r="L2998" s="1" t="s">
        <v>448</v>
      </c>
      <c r="M2998">
        <v>8</v>
      </c>
      <c r="N2998">
        <v>6</v>
      </c>
      <c r="O2998">
        <v>1499</v>
      </c>
      <c r="P2998">
        <v>2018</v>
      </c>
      <c r="Q2998" s="1" t="s">
        <v>440</v>
      </c>
      <c r="R2998" s="1" t="s">
        <v>311</v>
      </c>
      <c r="S2998">
        <v>2398.4</v>
      </c>
      <c r="T2998" t="str">
        <f>_xlfn.CONCAT(bike_store_customer_order[[#This Row],[first_name]]," ",bike_store_customer_order[[#This Row],[last_name]])</f>
        <v>Regenia Vaughan</v>
      </c>
    </row>
    <row r="2999" spans="1:20" x14ac:dyDescent="0.3">
      <c r="A2999">
        <v>124</v>
      </c>
      <c r="B2999" s="1" t="s">
        <v>2364</v>
      </c>
      <c r="C2999" s="1" t="s">
        <v>2365</v>
      </c>
      <c r="D2999" s="1" t="s">
        <v>2366</v>
      </c>
      <c r="E2999" s="1" t="s">
        <v>150</v>
      </c>
      <c r="F2999" s="1" t="s">
        <v>21</v>
      </c>
      <c r="G2999">
        <v>1574</v>
      </c>
      <c r="H2999">
        <v>1</v>
      </c>
      <c r="I2999">
        <v>127</v>
      </c>
      <c r="J2999">
        <v>1</v>
      </c>
      <c r="K2999">
        <v>0.1</v>
      </c>
      <c r="L2999" s="1" t="s">
        <v>447</v>
      </c>
      <c r="M2999">
        <v>8</v>
      </c>
      <c r="N2999">
        <v>6</v>
      </c>
      <c r="O2999">
        <v>469.99</v>
      </c>
      <c r="P2999">
        <v>2018</v>
      </c>
      <c r="Q2999" s="1" t="s">
        <v>440</v>
      </c>
      <c r="R2999" s="1" t="s">
        <v>311</v>
      </c>
      <c r="S2999">
        <v>422.99100000000004</v>
      </c>
      <c r="T2999" t="str">
        <f>_xlfn.CONCAT(bike_store_customer_order[[#This Row],[first_name]]," ",bike_store_customer_order[[#This Row],[last_name]])</f>
        <v>Jeni Booker</v>
      </c>
    </row>
    <row r="3000" spans="1:20" x14ac:dyDescent="0.3">
      <c r="A3000">
        <v>474</v>
      </c>
      <c r="B3000" s="1" t="s">
        <v>2609</v>
      </c>
      <c r="C3000" s="1" t="s">
        <v>1024</v>
      </c>
      <c r="D3000" s="1" t="s">
        <v>2610</v>
      </c>
      <c r="E3000" s="1" t="s">
        <v>55</v>
      </c>
      <c r="F3000" s="1" t="s">
        <v>27</v>
      </c>
      <c r="G3000">
        <v>1419</v>
      </c>
      <c r="H3000">
        <v>1</v>
      </c>
      <c r="I3000">
        <v>124</v>
      </c>
      <c r="J3000">
        <v>1</v>
      </c>
      <c r="K3000">
        <v>7.0000000000000007E-2</v>
      </c>
      <c r="L3000" s="1" t="s">
        <v>448</v>
      </c>
      <c r="M3000">
        <v>8</v>
      </c>
      <c r="N3000">
        <v>6</v>
      </c>
      <c r="O3000">
        <v>1499</v>
      </c>
      <c r="P3000">
        <v>2018</v>
      </c>
      <c r="Q3000" s="1" t="s">
        <v>440</v>
      </c>
      <c r="R3000" s="1" t="s">
        <v>311</v>
      </c>
      <c r="S3000">
        <v>1394.07</v>
      </c>
      <c r="T3000" t="str">
        <f>_xlfn.CONCAT(bike_store_customer_order[[#This Row],[first_name]]," ",bike_store_customer_order[[#This Row],[last_name]])</f>
        <v>Lavern Orr</v>
      </c>
    </row>
    <row r="3001" spans="1:20" x14ac:dyDescent="0.3">
      <c r="A3001">
        <v>90</v>
      </c>
      <c r="B3001" s="1" t="s">
        <v>1810</v>
      </c>
      <c r="C3001" s="1" t="s">
        <v>1090</v>
      </c>
      <c r="D3001" s="1" t="s">
        <v>1811</v>
      </c>
      <c r="E3001" s="1" t="s">
        <v>138</v>
      </c>
      <c r="F3001" s="1" t="s">
        <v>27</v>
      </c>
      <c r="G3001">
        <v>1600</v>
      </c>
      <c r="H3001">
        <v>3</v>
      </c>
      <c r="I3001">
        <v>36</v>
      </c>
      <c r="J3001">
        <v>1</v>
      </c>
      <c r="K3001">
        <v>0.2</v>
      </c>
      <c r="L3001" s="1" t="s">
        <v>444</v>
      </c>
      <c r="M3001">
        <v>8</v>
      </c>
      <c r="N3001">
        <v>6</v>
      </c>
      <c r="O3001">
        <v>832.99</v>
      </c>
      <c r="P3001">
        <v>2017</v>
      </c>
      <c r="Q3001" s="1" t="s">
        <v>440</v>
      </c>
      <c r="R3001" s="1" t="s">
        <v>311</v>
      </c>
      <c r="S3001">
        <v>666.39200000000005</v>
      </c>
      <c r="T3001" t="str">
        <f>_xlfn.CONCAT(bike_store_customer_order[[#This Row],[first_name]]," ",bike_store_customer_order[[#This Row],[last_name]])</f>
        <v>Marjorie Logan</v>
      </c>
    </row>
    <row r="3002" spans="1:20" x14ac:dyDescent="0.3">
      <c r="A3002">
        <v>166</v>
      </c>
      <c r="B3002" s="1" t="s">
        <v>3622</v>
      </c>
      <c r="C3002" s="1" t="s">
        <v>1799</v>
      </c>
      <c r="D3002" s="1" t="s">
        <v>3623</v>
      </c>
      <c r="E3002" s="1" t="s">
        <v>230</v>
      </c>
      <c r="F3002" s="1" t="s">
        <v>27</v>
      </c>
      <c r="G3002">
        <v>744</v>
      </c>
      <c r="H3002">
        <v>1</v>
      </c>
      <c r="I3002">
        <v>33</v>
      </c>
      <c r="J3002">
        <v>2</v>
      </c>
      <c r="K3002">
        <v>0.2</v>
      </c>
      <c r="L3002" s="1" t="s">
        <v>446</v>
      </c>
      <c r="M3002">
        <v>8</v>
      </c>
      <c r="N3002">
        <v>6</v>
      </c>
      <c r="O3002">
        <v>469.99</v>
      </c>
      <c r="P3002">
        <v>2017</v>
      </c>
      <c r="Q3002" s="1" t="s">
        <v>440</v>
      </c>
      <c r="R3002" s="1" t="s">
        <v>311</v>
      </c>
      <c r="S3002">
        <v>751.98400000000004</v>
      </c>
      <c r="T3002" t="str">
        <f>_xlfn.CONCAT(bike_store_customer_order[[#This Row],[first_name]]," ",bike_store_customer_order[[#This Row],[last_name]])</f>
        <v>Lena Mills</v>
      </c>
    </row>
    <row r="3003" spans="1:20" x14ac:dyDescent="0.3">
      <c r="A3003">
        <v>395</v>
      </c>
      <c r="B3003" s="1" t="s">
        <v>1814</v>
      </c>
      <c r="C3003" s="1" t="s">
        <v>1815</v>
      </c>
      <c r="D3003" s="1" t="s">
        <v>1816</v>
      </c>
      <c r="E3003" s="1" t="s">
        <v>140</v>
      </c>
      <c r="F3003" s="1" t="s">
        <v>27</v>
      </c>
      <c r="G3003">
        <v>1454</v>
      </c>
      <c r="H3003">
        <v>3</v>
      </c>
      <c r="I3003">
        <v>124</v>
      </c>
      <c r="J3003">
        <v>1</v>
      </c>
      <c r="K3003">
        <v>0.2</v>
      </c>
      <c r="L3003" s="1" t="s">
        <v>448</v>
      </c>
      <c r="M3003">
        <v>8</v>
      </c>
      <c r="N3003">
        <v>6</v>
      </c>
      <c r="O3003">
        <v>1499</v>
      </c>
      <c r="P3003">
        <v>2018</v>
      </c>
      <c r="Q3003" s="1" t="s">
        <v>440</v>
      </c>
      <c r="R3003" s="1" t="s">
        <v>311</v>
      </c>
      <c r="S3003">
        <v>1199.2</v>
      </c>
      <c r="T3003" t="str">
        <f>_xlfn.CONCAT(bike_store_customer_order[[#This Row],[first_name]]," ",bike_store_customer_order[[#This Row],[last_name]])</f>
        <v>Fairy Robinson</v>
      </c>
    </row>
    <row r="3004" spans="1:20" x14ac:dyDescent="0.3">
      <c r="A3004">
        <v>920</v>
      </c>
      <c r="B3004" s="1" t="s">
        <v>1314</v>
      </c>
      <c r="C3004" s="1" t="s">
        <v>2611</v>
      </c>
      <c r="D3004" s="1" t="s">
        <v>2612</v>
      </c>
      <c r="E3004" s="1" t="s">
        <v>136</v>
      </c>
      <c r="F3004" s="1" t="s">
        <v>27</v>
      </c>
      <c r="G3004">
        <v>1397</v>
      </c>
      <c r="H3004">
        <v>1</v>
      </c>
      <c r="I3004">
        <v>127</v>
      </c>
      <c r="J3004">
        <v>2</v>
      </c>
      <c r="K3004">
        <v>0.1</v>
      </c>
      <c r="L3004" s="1" t="s">
        <v>447</v>
      </c>
      <c r="M3004">
        <v>8</v>
      </c>
      <c r="N3004">
        <v>6</v>
      </c>
      <c r="O3004">
        <v>469.99</v>
      </c>
      <c r="P3004">
        <v>2018</v>
      </c>
      <c r="Q3004" s="1" t="s">
        <v>440</v>
      </c>
      <c r="R3004" s="1" t="s">
        <v>311</v>
      </c>
      <c r="S3004">
        <v>845.98200000000008</v>
      </c>
      <c r="T3004" t="str">
        <f>_xlfn.CONCAT(bike_store_customer_order[[#This Row],[first_name]]," ",bike_store_customer_order[[#This Row],[last_name]])</f>
        <v>James Robles</v>
      </c>
    </row>
    <row r="3005" spans="1:20" x14ac:dyDescent="0.3">
      <c r="A3005">
        <v>295</v>
      </c>
      <c r="B3005" s="1" t="s">
        <v>3434</v>
      </c>
      <c r="C3005" s="1" t="s">
        <v>1029</v>
      </c>
      <c r="D3005" s="1" t="s">
        <v>3435</v>
      </c>
      <c r="E3005" s="1" t="s">
        <v>121</v>
      </c>
      <c r="F3005" s="1" t="s">
        <v>27</v>
      </c>
      <c r="G3005">
        <v>710</v>
      </c>
      <c r="H3005">
        <v>5</v>
      </c>
      <c r="I3005">
        <v>28</v>
      </c>
      <c r="J3005">
        <v>1</v>
      </c>
      <c r="K3005">
        <v>0.05</v>
      </c>
      <c r="L3005" s="1" t="s">
        <v>445</v>
      </c>
      <c r="M3005">
        <v>8</v>
      </c>
      <c r="N3005">
        <v>6</v>
      </c>
      <c r="O3005">
        <v>2499.9899999999998</v>
      </c>
      <c r="P3005">
        <v>2017</v>
      </c>
      <c r="Q3005" s="1" t="s">
        <v>440</v>
      </c>
      <c r="R3005" s="1" t="s">
        <v>311</v>
      </c>
      <c r="S3005">
        <v>2374.9904999999999</v>
      </c>
      <c r="T3005" t="str">
        <f>_xlfn.CONCAT(bike_store_customer_order[[#This Row],[first_name]]," ",bike_store_customer_order[[#This Row],[last_name]])</f>
        <v>Danny Kim</v>
      </c>
    </row>
    <row r="3006" spans="1:20" x14ac:dyDescent="0.3">
      <c r="A3006">
        <v>651</v>
      </c>
      <c r="B3006" s="1" t="s">
        <v>3292</v>
      </c>
      <c r="C3006" s="1" t="s">
        <v>3293</v>
      </c>
      <c r="D3006" s="1" t="s">
        <v>3294</v>
      </c>
      <c r="E3006" s="1" t="s">
        <v>103</v>
      </c>
      <c r="F3006" s="1" t="s">
        <v>27</v>
      </c>
      <c r="G3006">
        <v>892</v>
      </c>
      <c r="H3006">
        <v>1</v>
      </c>
      <c r="I3006">
        <v>36</v>
      </c>
      <c r="J3006">
        <v>1</v>
      </c>
      <c r="K3006">
        <v>0.1</v>
      </c>
      <c r="L3006" s="1" t="s">
        <v>444</v>
      </c>
      <c r="M3006">
        <v>8</v>
      </c>
      <c r="N3006">
        <v>6</v>
      </c>
      <c r="O3006">
        <v>832.99</v>
      </c>
      <c r="P3006">
        <v>2017</v>
      </c>
      <c r="Q3006" s="1" t="s">
        <v>440</v>
      </c>
      <c r="R3006" s="1" t="s">
        <v>311</v>
      </c>
      <c r="S3006">
        <v>749.69100000000003</v>
      </c>
      <c r="T3006" t="str">
        <f>_xlfn.CONCAT(bike_store_customer_order[[#This Row],[first_name]]," ",bike_store_customer_order[[#This Row],[last_name]])</f>
        <v>Laure Pena</v>
      </c>
    </row>
    <row r="3007" spans="1:20" x14ac:dyDescent="0.3">
      <c r="A3007">
        <v>185</v>
      </c>
      <c r="B3007" s="1" t="s">
        <v>2069</v>
      </c>
      <c r="C3007" s="1" t="s">
        <v>1171</v>
      </c>
      <c r="D3007" s="1" t="s">
        <v>3624</v>
      </c>
      <c r="E3007" s="1" t="s">
        <v>29</v>
      </c>
      <c r="F3007" s="1" t="s">
        <v>15</v>
      </c>
      <c r="G3007">
        <v>1045</v>
      </c>
      <c r="H3007">
        <v>1</v>
      </c>
      <c r="I3007">
        <v>28</v>
      </c>
      <c r="J3007">
        <v>1</v>
      </c>
      <c r="K3007">
        <v>0.05</v>
      </c>
      <c r="L3007" s="1" t="s">
        <v>445</v>
      </c>
      <c r="M3007">
        <v>8</v>
      </c>
      <c r="N3007">
        <v>6</v>
      </c>
      <c r="O3007">
        <v>2499.9899999999998</v>
      </c>
      <c r="P3007">
        <v>2017</v>
      </c>
      <c r="Q3007" s="1" t="s">
        <v>440</v>
      </c>
      <c r="R3007" s="1" t="s">
        <v>311</v>
      </c>
      <c r="S3007">
        <v>2374.9904999999999</v>
      </c>
      <c r="T3007" t="str">
        <f>_xlfn.CONCAT(bike_store_customer_order[[#This Row],[first_name]]," ",bike_store_customer_order[[#This Row],[last_name]])</f>
        <v>Morton Lee</v>
      </c>
    </row>
    <row r="3008" spans="1:20" x14ac:dyDescent="0.3">
      <c r="A3008">
        <v>1225</v>
      </c>
      <c r="B3008" s="1" t="s">
        <v>1848</v>
      </c>
      <c r="C3008" s="1" t="s">
        <v>1849</v>
      </c>
      <c r="D3008" s="1" t="s">
        <v>1850</v>
      </c>
      <c r="E3008" s="1" t="s">
        <v>166</v>
      </c>
      <c r="F3008" s="1" t="s">
        <v>21</v>
      </c>
      <c r="G3008">
        <v>1040</v>
      </c>
      <c r="H3008">
        <v>2</v>
      </c>
      <c r="I3008">
        <v>28</v>
      </c>
      <c r="J3008">
        <v>2</v>
      </c>
      <c r="K3008">
        <v>0.2</v>
      </c>
      <c r="L3008" s="1" t="s">
        <v>445</v>
      </c>
      <c r="M3008">
        <v>8</v>
      </c>
      <c r="N3008">
        <v>6</v>
      </c>
      <c r="O3008">
        <v>2499.9899999999998</v>
      </c>
      <c r="P3008">
        <v>2017</v>
      </c>
      <c r="Q3008" s="1" t="s">
        <v>440</v>
      </c>
      <c r="R3008" s="1" t="s">
        <v>311</v>
      </c>
      <c r="S3008">
        <v>3999.9839999999999</v>
      </c>
      <c r="T3008" t="str">
        <f>_xlfn.CONCAT(bike_store_customer_order[[#This Row],[first_name]]," ",bike_store_customer_order[[#This Row],[last_name]])</f>
        <v>Mellisa Griffin</v>
      </c>
    </row>
    <row r="3009" spans="1:20" x14ac:dyDescent="0.3">
      <c r="A3009">
        <v>1233</v>
      </c>
      <c r="B3009" s="1" t="s">
        <v>799</v>
      </c>
      <c r="C3009" s="1" t="s">
        <v>701</v>
      </c>
      <c r="D3009" s="1" t="s">
        <v>800</v>
      </c>
      <c r="E3009" s="1" t="s">
        <v>114</v>
      </c>
      <c r="F3009" s="1" t="s">
        <v>21</v>
      </c>
      <c r="G3009">
        <v>693</v>
      </c>
      <c r="H3009">
        <v>4</v>
      </c>
      <c r="I3009">
        <v>31</v>
      </c>
      <c r="J3009">
        <v>1</v>
      </c>
      <c r="K3009">
        <v>7.0000000000000007E-2</v>
      </c>
      <c r="L3009" s="1" t="s">
        <v>442</v>
      </c>
      <c r="M3009">
        <v>8</v>
      </c>
      <c r="N3009">
        <v>6</v>
      </c>
      <c r="O3009">
        <v>1632.99</v>
      </c>
      <c r="P3009">
        <v>2017</v>
      </c>
      <c r="Q3009" s="1" t="s">
        <v>440</v>
      </c>
      <c r="R3009" s="1" t="s">
        <v>311</v>
      </c>
      <c r="S3009">
        <v>1518.6806999999999</v>
      </c>
      <c r="T3009" t="str">
        <f>_xlfn.CONCAT(bike_store_customer_order[[#This Row],[first_name]]," ",bike_store_customer_order[[#This Row],[last_name]])</f>
        <v>Lise Hebert</v>
      </c>
    </row>
    <row r="3010" spans="1:20" x14ac:dyDescent="0.3">
      <c r="A3010">
        <v>18</v>
      </c>
      <c r="B3010" s="1" t="s">
        <v>2045</v>
      </c>
      <c r="C3010" s="1" t="s">
        <v>901</v>
      </c>
      <c r="D3010" s="1" t="s">
        <v>2046</v>
      </c>
      <c r="E3010" s="1" t="s">
        <v>91</v>
      </c>
      <c r="F3010" s="1" t="s">
        <v>27</v>
      </c>
      <c r="G3010">
        <v>1407</v>
      </c>
      <c r="H3010">
        <v>2</v>
      </c>
      <c r="I3010">
        <v>36</v>
      </c>
      <c r="J3010">
        <v>2</v>
      </c>
      <c r="K3010">
        <v>0.1</v>
      </c>
      <c r="L3010" s="1" t="s">
        <v>444</v>
      </c>
      <c r="M3010">
        <v>8</v>
      </c>
      <c r="N3010">
        <v>6</v>
      </c>
      <c r="O3010">
        <v>832.99</v>
      </c>
      <c r="P3010">
        <v>2017</v>
      </c>
      <c r="Q3010" s="1" t="s">
        <v>440</v>
      </c>
      <c r="R3010" s="1" t="s">
        <v>311</v>
      </c>
      <c r="S3010">
        <v>1499.3820000000001</v>
      </c>
      <c r="T3010" t="str">
        <f>_xlfn.CONCAT(bike_store_customer_order[[#This Row],[first_name]]," ",bike_store_customer_order[[#This Row],[last_name]])</f>
        <v>Georgetta Hardin</v>
      </c>
    </row>
    <row r="3011" spans="1:20" x14ac:dyDescent="0.3">
      <c r="A3011">
        <v>1269</v>
      </c>
      <c r="B3011" s="1" t="s">
        <v>3625</v>
      </c>
      <c r="C3011" s="1" t="s">
        <v>1328</v>
      </c>
      <c r="D3011" s="1" t="s">
        <v>3626</v>
      </c>
      <c r="E3011" s="1" t="s">
        <v>70</v>
      </c>
      <c r="F3011" s="1" t="s">
        <v>27</v>
      </c>
      <c r="G3011">
        <v>1120</v>
      </c>
      <c r="H3011">
        <v>2</v>
      </c>
      <c r="I3011">
        <v>31</v>
      </c>
      <c r="J3011">
        <v>1</v>
      </c>
      <c r="K3011">
        <v>7.0000000000000007E-2</v>
      </c>
      <c r="L3011" s="1" t="s">
        <v>442</v>
      </c>
      <c r="M3011">
        <v>8</v>
      </c>
      <c r="N3011">
        <v>6</v>
      </c>
      <c r="O3011">
        <v>1632.99</v>
      </c>
      <c r="P3011">
        <v>2017</v>
      </c>
      <c r="Q3011" s="1" t="s">
        <v>440</v>
      </c>
      <c r="R3011" s="1" t="s">
        <v>311</v>
      </c>
      <c r="S3011">
        <v>1518.6806999999999</v>
      </c>
      <c r="T3011" t="str">
        <f>_xlfn.CONCAT(bike_store_customer_order[[#This Row],[first_name]]," ",bike_store_customer_order[[#This Row],[last_name]])</f>
        <v>Gustavo Gamble</v>
      </c>
    </row>
    <row r="3012" spans="1:20" x14ac:dyDescent="0.3">
      <c r="A3012">
        <v>1197</v>
      </c>
      <c r="B3012" s="1" t="s">
        <v>2829</v>
      </c>
      <c r="C3012" s="1" t="s">
        <v>2830</v>
      </c>
      <c r="D3012" s="1" t="s">
        <v>2831</v>
      </c>
      <c r="E3012" s="1" t="s">
        <v>70</v>
      </c>
      <c r="F3012" s="1" t="s">
        <v>27</v>
      </c>
      <c r="G3012">
        <v>1239</v>
      </c>
      <c r="H3012">
        <v>4</v>
      </c>
      <c r="I3012">
        <v>36</v>
      </c>
      <c r="J3012">
        <v>1</v>
      </c>
      <c r="K3012">
        <v>0.05</v>
      </c>
      <c r="L3012" s="1" t="s">
        <v>444</v>
      </c>
      <c r="M3012">
        <v>8</v>
      </c>
      <c r="N3012">
        <v>6</v>
      </c>
      <c r="O3012">
        <v>832.99</v>
      </c>
      <c r="P3012">
        <v>2017</v>
      </c>
      <c r="Q3012" s="1" t="s">
        <v>440</v>
      </c>
      <c r="R3012" s="1" t="s">
        <v>311</v>
      </c>
      <c r="S3012">
        <v>791.34050000000002</v>
      </c>
      <c r="T3012" t="str">
        <f>_xlfn.CONCAT(bike_store_customer_order[[#This Row],[first_name]]," ",bike_store_customer_order[[#This Row],[last_name]])</f>
        <v>Nakisha Clay</v>
      </c>
    </row>
    <row r="3013" spans="1:20" x14ac:dyDescent="0.3">
      <c r="A3013">
        <v>1171</v>
      </c>
      <c r="B3013" s="1" t="s">
        <v>3313</v>
      </c>
      <c r="C3013" s="1" t="s">
        <v>3293</v>
      </c>
      <c r="D3013" s="1" t="s">
        <v>3314</v>
      </c>
      <c r="E3013" s="1" t="s">
        <v>57</v>
      </c>
      <c r="F3013" s="1" t="s">
        <v>27</v>
      </c>
      <c r="G3013">
        <v>1402</v>
      </c>
      <c r="H3013">
        <v>2</v>
      </c>
      <c r="I3013">
        <v>28</v>
      </c>
      <c r="J3013">
        <v>2</v>
      </c>
      <c r="K3013">
        <v>0.05</v>
      </c>
      <c r="L3013" s="1" t="s">
        <v>445</v>
      </c>
      <c r="M3013">
        <v>8</v>
      </c>
      <c r="N3013">
        <v>6</v>
      </c>
      <c r="O3013">
        <v>2499.9899999999998</v>
      </c>
      <c r="P3013">
        <v>2017</v>
      </c>
      <c r="Q3013" s="1" t="s">
        <v>440</v>
      </c>
      <c r="R3013" s="1" t="s">
        <v>311</v>
      </c>
      <c r="S3013">
        <v>4749.9809999999998</v>
      </c>
      <c r="T3013" t="str">
        <f>_xlfn.CONCAT(bike_store_customer_order[[#This Row],[first_name]]," ",bike_store_customer_order[[#This Row],[last_name]])</f>
        <v>Earlean Pena</v>
      </c>
    </row>
    <row r="3014" spans="1:20" x14ac:dyDescent="0.3">
      <c r="A3014">
        <v>24</v>
      </c>
      <c r="B3014" s="1" t="s">
        <v>2500</v>
      </c>
      <c r="C3014" s="1" t="s">
        <v>2501</v>
      </c>
      <c r="D3014" s="1" t="s">
        <v>2502</v>
      </c>
      <c r="E3014" s="1" t="s">
        <v>149</v>
      </c>
      <c r="F3014" s="1" t="s">
        <v>21</v>
      </c>
      <c r="G3014">
        <v>1157</v>
      </c>
      <c r="H3014">
        <v>2</v>
      </c>
      <c r="I3014">
        <v>31</v>
      </c>
      <c r="J3014">
        <v>2</v>
      </c>
      <c r="K3014">
        <v>0.1</v>
      </c>
      <c r="L3014" s="1" t="s">
        <v>442</v>
      </c>
      <c r="M3014">
        <v>8</v>
      </c>
      <c r="N3014">
        <v>6</v>
      </c>
      <c r="O3014">
        <v>1632.99</v>
      </c>
      <c r="P3014">
        <v>2017</v>
      </c>
      <c r="Q3014" s="1" t="s">
        <v>440</v>
      </c>
      <c r="R3014" s="1" t="s">
        <v>311</v>
      </c>
      <c r="S3014">
        <v>2939.3820000000001</v>
      </c>
      <c r="T3014" t="str">
        <f>_xlfn.CONCAT(bike_store_customer_order[[#This Row],[first_name]]," ",bike_store_customer_order[[#This Row],[last_name]])</f>
        <v>Corene Wall</v>
      </c>
    </row>
    <row r="3015" spans="1:20" x14ac:dyDescent="0.3">
      <c r="A3015">
        <v>238</v>
      </c>
      <c r="B3015" s="1" t="s">
        <v>1670</v>
      </c>
      <c r="C3015" s="1" t="s">
        <v>1125</v>
      </c>
      <c r="D3015" s="1" t="s">
        <v>3559</v>
      </c>
      <c r="E3015" s="1" t="s">
        <v>161</v>
      </c>
      <c r="F3015" s="1" t="s">
        <v>27</v>
      </c>
      <c r="G3015">
        <v>973</v>
      </c>
      <c r="H3015">
        <v>2</v>
      </c>
      <c r="I3015">
        <v>28</v>
      </c>
      <c r="J3015">
        <v>2</v>
      </c>
      <c r="K3015">
        <v>0.1</v>
      </c>
      <c r="L3015" s="1" t="s">
        <v>445</v>
      </c>
      <c r="M3015">
        <v>8</v>
      </c>
      <c r="N3015">
        <v>6</v>
      </c>
      <c r="O3015">
        <v>2499.9899999999998</v>
      </c>
      <c r="P3015">
        <v>2017</v>
      </c>
      <c r="Q3015" s="1" t="s">
        <v>440</v>
      </c>
      <c r="R3015" s="1" t="s">
        <v>311</v>
      </c>
      <c r="S3015">
        <v>4499.982</v>
      </c>
      <c r="T3015" t="str">
        <f>_xlfn.CONCAT(bike_store_customer_order[[#This Row],[first_name]]," ",bike_store_customer_order[[#This Row],[last_name]])</f>
        <v>Cindi Larson</v>
      </c>
    </row>
    <row r="3016" spans="1:20" x14ac:dyDescent="0.3">
      <c r="A3016">
        <v>687</v>
      </c>
      <c r="B3016" s="1" t="s">
        <v>871</v>
      </c>
      <c r="C3016" s="1" t="s">
        <v>872</v>
      </c>
      <c r="D3016" s="1" t="s">
        <v>873</v>
      </c>
      <c r="E3016" s="1" t="s">
        <v>25</v>
      </c>
      <c r="F3016" s="1" t="s">
        <v>15</v>
      </c>
      <c r="G3016">
        <v>981</v>
      </c>
      <c r="H3016">
        <v>4</v>
      </c>
      <c r="I3016">
        <v>36</v>
      </c>
      <c r="J3016">
        <v>2</v>
      </c>
      <c r="K3016">
        <v>0.1</v>
      </c>
      <c r="L3016" s="1" t="s">
        <v>444</v>
      </c>
      <c r="M3016">
        <v>8</v>
      </c>
      <c r="N3016">
        <v>6</v>
      </c>
      <c r="O3016">
        <v>832.99</v>
      </c>
      <c r="P3016">
        <v>2017</v>
      </c>
      <c r="Q3016" s="1" t="s">
        <v>440</v>
      </c>
      <c r="R3016" s="1" t="s">
        <v>311</v>
      </c>
      <c r="S3016">
        <v>1499.3820000000001</v>
      </c>
      <c r="T3016" t="str">
        <f>_xlfn.CONCAT(bike_store_customer_order[[#This Row],[first_name]]," ",bike_store_customer_order[[#This Row],[last_name]])</f>
        <v>Cecilia Camacho</v>
      </c>
    </row>
    <row r="3017" spans="1:20" x14ac:dyDescent="0.3">
      <c r="A3017">
        <v>224</v>
      </c>
      <c r="B3017" s="1" t="s">
        <v>809</v>
      </c>
      <c r="C3017" s="1" t="s">
        <v>810</v>
      </c>
      <c r="D3017" s="1" t="s">
        <v>811</v>
      </c>
      <c r="E3017" s="1" t="s">
        <v>86</v>
      </c>
      <c r="F3017" s="1" t="s">
        <v>21</v>
      </c>
      <c r="G3017">
        <v>1575</v>
      </c>
      <c r="H3017">
        <v>4</v>
      </c>
      <c r="I3017">
        <v>126</v>
      </c>
      <c r="J3017">
        <v>2</v>
      </c>
      <c r="K3017">
        <v>0.05</v>
      </c>
      <c r="L3017" s="1" t="s">
        <v>441</v>
      </c>
      <c r="M3017">
        <v>8</v>
      </c>
      <c r="N3017">
        <v>6</v>
      </c>
      <c r="O3017">
        <v>469.99</v>
      </c>
      <c r="P3017">
        <v>2018</v>
      </c>
      <c r="Q3017" s="1" t="s">
        <v>440</v>
      </c>
      <c r="R3017" s="1" t="s">
        <v>311</v>
      </c>
      <c r="S3017">
        <v>892.98099999999999</v>
      </c>
      <c r="T3017" t="str">
        <f>_xlfn.CONCAT(bike_store_customer_order[[#This Row],[first_name]]," ",bike_store_customer_order[[#This Row],[last_name]])</f>
        <v>Moses Pope</v>
      </c>
    </row>
    <row r="3018" spans="1:20" x14ac:dyDescent="0.3">
      <c r="A3018">
        <v>971</v>
      </c>
      <c r="B3018" s="1" t="s">
        <v>2319</v>
      </c>
      <c r="C3018" s="1" t="s">
        <v>2320</v>
      </c>
      <c r="D3018" s="1" t="s">
        <v>2321</v>
      </c>
      <c r="E3018" s="1" t="s">
        <v>67</v>
      </c>
      <c r="F3018" s="1" t="s">
        <v>27</v>
      </c>
      <c r="G3018">
        <v>900</v>
      </c>
      <c r="H3018">
        <v>5</v>
      </c>
      <c r="I3018">
        <v>28</v>
      </c>
      <c r="J3018">
        <v>2</v>
      </c>
      <c r="K3018">
        <v>7.0000000000000007E-2</v>
      </c>
      <c r="L3018" s="1" t="s">
        <v>445</v>
      </c>
      <c r="M3018">
        <v>8</v>
      </c>
      <c r="N3018">
        <v>6</v>
      </c>
      <c r="O3018">
        <v>2499.9899999999998</v>
      </c>
      <c r="P3018">
        <v>2017</v>
      </c>
      <c r="Q3018" s="1" t="s">
        <v>440</v>
      </c>
      <c r="R3018" s="1" t="s">
        <v>311</v>
      </c>
      <c r="S3018">
        <v>4649.9813999999997</v>
      </c>
      <c r="T3018" t="str">
        <f>_xlfn.CONCAT(bike_store_customer_order[[#This Row],[first_name]]," ",bike_store_customer_order[[#This Row],[last_name]])</f>
        <v>Samual Warner</v>
      </c>
    </row>
    <row r="3019" spans="1:20" x14ac:dyDescent="0.3">
      <c r="A3019">
        <v>838</v>
      </c>
      <c r="B3019" s="1" t="s">
        <v>3325</v>
      </c>
      <c r="C3019" s="1" t="s">
        <v>3326</v>
      </c>
      <c r="D3019" s="1" t="s">
        <v>3327</v>
      </c>
      <c r="E3019" s="1" t="s">
        <v>161</v>
      </c>
      <c r="F3019" s="1" t="s">
        <v>27</v>
      </c>
      <c r="G3019">
        <v>1420</v>
      </c>
      <c r="H3019">
        <v>3</v>
      </c>
      <c r="I3019">
        <v>128</v>
      </c>
      <c r="J3019">
        <v>1</v>
      </c>
      <c r="K3019">
        <v>0.1</v>
      </c>
      <c r="L3019" s="1" t="s">
        <v>439</v>
      </c>
      <c r="M3019">
        <v>8</v>
      </c>
      <c r="N3019">
        <v>6</v>
      </c>
      <c r="O3019">
        <v>1899</v>
      </c>
      <c r="P3019">
        <v>2018</v>
      </c>
      <c r="Q3019" s="1" t="s">
        <v>440</v>
      </c>
      <c r="R3019" s="1" t="s">
        <v>311</v>
      </c>
      <c r="S3019">
        <v>1709.1000000000001</v>
      </c>
      <c r="T3019" t="str">
        <f>_xlfn.CONCAT(bike_store_customer_order[[#This Row],[first_name]]," ",bike_store_customer_order[[#This Row],[last_name]])</f>
        <v>Erna Sloan</v>
      </c>
    </row>
    <row r="3020" spans="1:20" x14ac:dyDescent="0.3">
      <c r="A3020">
        <v>958</v>
      </c>
      <c r="B3020" s="1" t="s">
        <v>1765</v>
      </c>
      <c r="C3020" s="1" t="s">
        <v>2115</v>
      </c>
      <c r="D3020" s="1" t="s">
        <v>2116</v>
      </c>
      <c r="E3020" s="1" t="s">
        <v>141</v>
      </c>
      <c r="F3020" s="1" t="s">
        <v>15</v>
      </c>
      <c r="G3020">
        <v>699</v>
      </c>
      <c r="H3020">
        <v>3</v>
      </c>
      <c r="I3020">
        <v>31</v>
      </c>
      <c r="J3020">
        <v>1</v>
      </c>
      <c r="K3020">
        <v>0.2</v>
      </c>
      <c r="L3020" s="1" t="s">
        <v>442</v>
      </c>
      <c r="M3020">
        <v>8</v>
      </c>
      <c r="N3020">
        <v>6</v>
      </c>
      <c r="O3020">
        <v>1632.99</v>
      </c>
      <c r="P3020">
        <v>2017</v>
      </c>
      <c r="Q3020" s="1" t="s">
        <v>440</v>
      </c>
      <c r="R3020" s="1" t="s">
        <v>311</v>
      </c>
      <c r="S3020">
        <v>1306.3920000000001</v>
      </c>
      <c r="T3020" t="str">
        <f>_xlfn.CONCAT(bike_store_customer_order[[#This Row],[first_name]]," ",bike_store_customer_order[[#This Row],[last_name]])</f>
        <v>Ciera Koch</v>
      </c>
    </row>
    <row r="3021" spans="1:20" x14ac:dyDescent="0.3">
      <c r="A3021">
        <v>135</v>
      </c>
      <c r="B3021" s="1" t="s">
        <v>1441</v>
      </c>
      <c r="C3021" s="1" t="s">
        <v>676</v>
      </c>
      <c r="D3021" s="1" t="s">
        <v>1442</v>
      </c>
      <c r="E3021" s="1" t="s">
        <v>119</v>
      </c>
      <c r="F3021" s="1" t="s">
        <v>15</v>
      </c>
      <c r="G3021">
        <v>1614</v>
      </c>
      <c r="H3021">
        <v>1</v>
      </c>
      <c r="I3021">
        <v>124</v>
      </c>
      <c r="J3021">
        <v>1</v>
      </c>
      <c r="K3021">
        <v>7.0000000000000007E-2</v>
      </c>
      <c r="L3021" s="1" t="s">
        <v>448</v>
      </c>
      <c r="M3021">
        <v>8</v>
      </c>
      <c r="N3021">
        <v>6</v>
      </c>
      <c r="O3021">
        <v>1499</v>
      </c>
      <c r="P3021">
        <v>2018</v>
      </c>
      <c r="Q3021" s="1" t="s">
        <v>440</v>
      </c>
      <c r="R3021" s="1" t="s">
        <v>311</v>
      </c>
      <c r="S3021">
        <v>1394.07</v>
      </c>
      <c r="T3021" t="str">
        <f>_xlfn.CONCAT(bike_store_customer_order[[#This Row],[first_name]]," ",bike_store_customer_order[[#This Row],[last_name]])</f>
        <v>Dorthey Jackson</v>
      </c>
    </row>
    <row r="3022" spans="1:20" x14ac:dyDescent="0.3">
      <c r="A3022">
        <v>353</v>
      </c>
      <c r="B3022" s="1" t="s">
        <v>3627</v>
      </c>
      <c r="C3022" s="1" t="s">
        <v>567</v>
      </c>
      <c r="D3022" s="1" t="s">
        <v>3628</v>
      </c>
      <c r="E3022" s="1" t="s">
        <v>162</v>
      </c>
      <c r="F3022" s="1" t="s">
        <v>27</v>
      </c>
      <c r="G3022">
        <v>1022</v>
      </c>
      <c r="H3022">
        <v>1</v>
      </c>
      <c r="I3022">
        <v>33</v>
      </c>
      <c r="J3022">
        <v>1</v>
      </c>
      <c r="K3022">
        <v>0.2</v>
      </c>
      <c r="L3022" s="1" t="s">
        <v>446</v>
      </c>
      <c r="M3022">
        <v>8</v>
      </c>
      <c r="N3022">
        <v>6</v>
      </c>
      <c r="O3022">
        <v>469.99</v>
      </c>
      <c r="P3022">
        <v>2017</v>
      </c>
      <c r="Q3022" s="1" t="s">
        <v>440</v>
      </c>
      <c r="R3022" s="1" t="s">
        <v>311</v>
      </c>
      <c r="S3022">
        <v>375.99200000000002</v>
      </c>
      <c r="T3022" t="str">
        <f>_xlfn.CONCAT(bike_store_customer_order[[#This Row],[first_name]]," ",bike_store_customer_order[[#This Row],[last_name]])</f>
        <v>Tisa Whitney</v>
      </c>
    </row>
    <row r="3023" spans="1:20" x14ac:dyDescent="0.3">
      <c r="A3023">
        <v>841</v>
      </c>
      <c r="B3023" s="1" t="s">
        <v>2260</v>
      </c>
      <c r="C3023" s="1" t="s">
        <v>2668</v>
      </c>
      <c r="D3023" s="1" t="s">
        <v>2669</v>
      </c>
      <c r="E3023" s="1" t="s">
        <v>83</v>
      </c>
      <c r="F3023" s="1" t="s">
        <v>27</v>
      </c>
      <c r="G3023">
        <v>768</v>
      </c>
      <c r="H3023">
        <v>1</v>
      </c>
      <c r="I3023">
        <v>31</v>
      </c>
      <c r="J3023">
        <v>1</v>
      </c>
      <c r="K3023">
        <v>0.2</v>
      </c>
      <c r="L3023" s="1" t="s">
        <v>442</v>
      </c>
      <c r="M3023">
        <v>8</v>
      </c>
      <c r="N3023">
        <v>6</v>
      </c>
      <c r="O3023">
        <v>1632.99</v>
      </c>
      <c r="P3023">
        <v>2017</v>
      </c>
      <c r="Q3023" s="1" t="s">
        <v>440</v>
      </c>
      <c r="R3023" s="1" t="s">
        <v>311</v>
      </c>
      <c r="S3023">
        <v>1306.3920000000001</v>
      </c>
      <c r="T3023" t="str">
        <f>_xlfn.CONCAT(bike_store_customer_order[[#This Row],[first_name]]," ",bike_store_customer_order[[#This Row],[last_name]])</f>
        <v>Manie Maxwell</v>
      </c>
    </row>
    <row r="3024" spans="1:20" x14ac:dyDescent="0.3">
      <c r="A3024">
        <v>757</v>
      </c>
      <c r="B3024" s="1" t="s">
        <v>1462</v>
      </c>
      <c r="C3024" s="1" t="s">
        <v>2675</v>
      </c>
      <c r="D3024" s="1" t="s">
        <v>2676</v>
      </c>
      <c r="E3024" s="1" t="s">
        <v>167</v>
      </c>
      <c r="F3024" s="1" t="s">
        <v>27</v>
      </c>
      <c r="G3024">
        <v>1146</v>
      </c>
      <c r="H3024">
        <v>1</v>
      </c>
      <c r="I3024">
        <v>36</v>
      </c>
      <c r="J3024">
        <v>1</v>
      </c>
      <c r="K3024">
        <v>7.0000000000000007E-2</v>
      </c>
      <c r="L3024" s="1" t="s">
        <v>444</v>
      </c>
      <c r="M3024">
        <v>8</v>
      </c>
      <c r="N3024">
        <v>6</v>
      </c>
      <c r="O3024">
        <v>832.99</v>
      </c>
      <c r="P3024">
        <v>2017</v>
      </c>
      <c r="Q3024" s="1" t="s">
        <v>440</v>
      </c>
      <c r="R3024" s="1" t="s">
        <v>311</v>
      </c>
      <c r="S3024">
        <v>774.6807</v>
      </c>
      <c r="T3024" t="str">
        <f>_xlfn.CONCAT(bike_store_customer_order[[#This Row],[first_name]]," ",bike_store_customer_order[[#This Row],[last_name]])</f>
        <v>Lamar Greer</v>
      </c>
    </row>
    <row r="3025" spans="1:20" x14ac:dyDescent="0.3">
      <c r="A3025">
        <v>58</v>
      </c>
      <c r="B3025" s="1" t="s">
        <v>1900</v>
      </c>
      <c r="C3025" s="1" t="s">
        <v>1122</v>
      </c>
      <c r="D3025" s="1" t="s">
        <v>1901</v>
      </c>
      <c r="E3025" s="1" t="s">
        <v>104</v>
      </c>
      <c r="F3025" s="1" t="s">
        <v>27</v>
      </c>
      <c r="G3025">
        <v>1542</v>
      </c>
      <c r="H3025">
        <v>2</v>
      </c>
      <c r="I3025">
        <v>122</v>
      </c>
      <c r="J3025">
        <v>2</v>
      </c>
      <c r="K3025">
        <v>0.05</v>
      </c>
      <c r="L3025" s="1" t="s">
        <v>443</v>
      </c>
      <c r="M3025">
        <v>8</v>
      </c>
      <c r="N3025">
        <v>6</v>
      </c>
      <c r="O3025">
        <v>2499.9899999999998</v>
      </c>
      <c r="P3025">
        <v>2018</v>
      </c>
      <c r="Q3025" s="1" t="s">
        <v>440</v>
      </c>
      <c r="R3025" s="1" t="s">
        <v>311</v>
      </c>
      <c r="S3025">
        <v>4749.9809999999998</v>
      </c>
      <c r="T3025" t="str">
        <f>_xlfn.CONCAT(bike_store_customer_order[[#This Row],[first_name]]," ",bike_store_customer_order[[#This Row],[last_name]])</f>
        <v>Damien Dorsey</v>
      </c>
    </row>
    <row r="3026" spans="1:20" x14ac:dyDescent="0.3">
      <c r="A3026">
        <v>181</v>
      </c>
      <c r="B3026" s="1" t="s">
        <v>1624</v>
      </c>
      <c r="C3026" s="1" t="s">
        <v>931</v>
      </c>
      <c r="D3026" s="1" t="s">
        <v>2983</v>
      </c>
      <c r="E3026" s="1" t="s">
        <v>209</v>
      </c>
      <c r="F3026" s="1" t="s">
        <v>21</v>
      </c>
      <c r="G3026">
        <v>1488</v>
      </c>
      <c r="H3026">
        <v>2</v>
      </c>
      <c r="I3026">
        <v>122</v>
      </c>
      <c r="J3026">
        <v>1</v>
      </c>
      <c r="K3026">
        <v>7.0000000000000007E-2</v>
      </c>
      <c r="L3026" s="1" t="s">
        <v>443</v>
      </c>
      <c r="M3026">
        <v>8</v>
      </c>
      <c r="N3026">
        <v>6</v>
      </c>
      <c r="O3026">
        <v>2499.9899999999998</v>
      </c>
      <c r="P3026">
        <v>2018</v>
      </c>
      <c r="Q3026" s="1" t="s">
        <v>440</v>
      </c>
      <c r="R3026" s="1" t="s">
        <v>311</v>
      </c>
      <c r="S3026">
        <v>2324.9906999999998</v>
      </c>
      <c r="T3026" t="str">
        <f>_xlfn.CONCAT(bike_store_customer_order[[#This Row],[first_name]]," ",bike_store_customer_order[[#This Row],[last_name]])</f>
        <v>Olevia Pitts</v>
      </c>
    </row>
    <row r="3027" spans="1:20" x14ac:dyDescent="0.3">
      <c r="A3027">
        <v>690</v>
      </c>
      <c r="B3027" s="1" t="s">
        <v>3034</v>
      </c>
      <c r="C3027" s="1" t="s">
        <v>1618</v>
      </c>
      <c r="D3027" s="1" t="s">
        <v>3035</v>
      </c>
      <c r="E3027" s="1" t="s">
        <v>113</v>
      </c>
      <c r="F3027" s="1" t="s">
        <v>27</v>
      </c>
      <c r="G3027">
        <v>774</v>
      </c>
      <c r="H3027">
        <v>2</v>
      </c>
      <c r="I3027">
        <v>36</v>
      </c>
      <c r="J3027">
        <v>2</v>
      </c>
      <c r="K3027">
        <v>0.05</v>
      </c>
      <c r="L3027" s="1" t="s">
        <v>444</v>
      </c>
      <c r="M3027">
        <v>8</v>
      </c>
      <c r="N3027">
        <v>6</v>
      </c>
      <c r="O3027">
        <v>832.99</v>
      </c>
      <c r="P3027">
        <v>2017</v>
      </c>
      <c r="Q3027" s="1" t="s">
        <v>440</v>
      </c>
      <c r="R3027" s="1" t="s">
        <v>311</v>
      </c>
      <c r="S3027">
        <v>1582.681</v>
      </c>
      <c r="T3027" t="str">
        <f>_xlfn.CONCAT(bike_store_customer_order[[#This Row],[first_name]]," ",bike_store_customer_order[[#This Row],[last_name]])</f>
        <v>Yevette Elliott</v>
      </c>
    </row>
    <row r="3028" spans="1:20" x14ac:dyDescent="0.3">
      <c r="A3028">
        <v>1020</v>
      </c>
      <c r="B3028" s="1" t="s">
        <v>812</v>
      </c>
      <c r="C3028" s="1" t="s">
        <v>756</v>
      </c>
      <c r="D3028" s="1" t="s">
        <v>813</v>
      </c>
      <c r="E3028" s="1" t="s">
        <v>127</v>
      </c>
      <c r="F3028" s="1" t="s">
        <v>21</v>
      </c>
      <c r="G3028">
        <v>904</v>
      </c>
      <c r="H3028">
        <v>1</v>
      </c>
      <c r="I3028">
        <v>36</v>
      </c>
      <c r="J3028">
        <v>2</v>
      </c>
      <c r="K3028">
        <v>0.1</v>
      </c>
      <c r="L3028" s="1" t="s">
        <v>444</v>
      </c>
      <c r="M3028">
        <v>8</v>
      </c>
      <c r="N3028">
        <v>6</v>
      </c>
      <c r="O3028">
        <v>832.99</v>
      </c>
      <c r="P3028">
        <v>2017</v>
      </c>
      <c r="Q3028" s="1" t="s">
        <v>440</v>
      </c>
      <c r="R3028" s="1" t="s">
        <v>311</v>
      </c>
      <c r="S3028">
        <v>1499.3820000000001</v>
      </c>
      <c r="T3028" t="str">
        <f>_xlfn.CONCAT(bike_store_customer_order[[#This Row],[first_name]]," ",bike_store_customer_order[[#This Row],[last_name]])</f>
        <v>Lorraine Marks</v>
      </c>
    </row>
    <row r="3029" spans="1:20" x14ac:dyDescent="0.3">
      <c r="A3029">
        <v>248</v>
      </c>
      <c r="B3029" s="1" t="s">
        <v>2515</v>
      </c>
      <c r="C3029" s="1" t="s">
        <v>2516</v>
      </c>
      <c r="D3029" s="1" t="s">
        <v>2517</v>
      </c>
      <c r="E3029" s="1" t="s">
        <v>285</v>
      </c>
      <c r="F3029" s="1" t="s">
        <v>15</v>
      </c>
      <c r="G3029">
        <v>969</v>
      </c>
      <c r="H3029">
        <v>2</v>
      </c>
      <c r="I3029">
        <v>36</v>
      </c>
      <c r="J3029">
        <v>1</v>
      </c>
      <c r="K3029">
        <v>0.1</v>
      </c>
      <c r="L3029" s="1" t="s">
        <v>444</v>
      </c>
      <c r="M3029">
        <v>8</v>
      </c>
      <c r="N3029">
        <v>6</v>
      </c>
      <c r="O3029">
        <v>832.99</v>
      </c>
      <c r="P3029">
        <v>2017</v>
      </c>
      <c r="Q3029" s="1" t="s">
        <v>440</v>
      </c>
      <c r="R3029" s="1" t="s">
        <v>311</v>
      </c>
      <c r="S3029">
        <v>749.69100000000003</v>
      </c>
      <c r="T3029" t="str">
        <f>_xlfn.CONCAT(bike_store_customer_order[[#This Row],[first_name]]," ",bike_store_customer_order[[#This Row],[last_name]])</f>
        <v>Cecelia Gill</v>
      </c>
    </row>
    <row r="3030" spans="1:20" x14ac:dyDescent="0.3">
      <c r="A3030">
        <v>762</v>
      </c>
      <c r="B3030" s="1" t="s">
        <v>3453</v>
      </c>
      <c r="C3030" s="1" t="s">
        <v>119</v>
      </c>
      <c r="D3030" s="1" t="s">
        <v>3454</v>
      </c>
      <c r="E3030" s="1" t="s">
        <v>104</v>
      </c>
      <c r="F3030" s="1" t="s">
        <v>27</v>
      </c>
      <c r="G3030">
        <v>684</v>
      </c>
      <c r="H3030">
        <v>2</v>
      </c>
      <c r="I3030">
        <v>33</v>
      </c>
      <c r="J3030">
        <v>1</v>
      </c>
      <c r="K3030">
        <v>0.1</v>
      </c>
      <c r="L3030" s="1" t="s">
        <v>446</v>
      </c>
      <c r="M3030">
        <v>8</v>
      </c>
      <c r="N3030">
        <v>6</v>
      </c>
      <c r="O3030">
        <v>469.99</v>
      </c>
      <c r="P3030">
        <v>2017</v>
      </c>
      <c r="Q3030" s="1" t="s">
        <v>440</v>
      </c>
      <c r="R3030" s="1" t="s">
        <v>311</v>
      </c>
      <c r="S3030">
        <v>422.99100000000004</v>
      </c>
      <c r="T3030" t="str">
        <f>_xlfn.CONCAT(bike_store_customer_order[[#This Row],[first_name]]," ",bike_store_customer_order[[#This Row],[last_name]])</f>
        <v>Quyen Houston</v>
      </c>
    </row>
    <row r="3031" spans="1:20" x14ac:dyDescent="0.3">
      <c r="A3031">
        <v>946</v>
      </c>
      <c r="B3031" s="1" t="s">
        <v>3571</v>
      </c>
      <c r="C3031" s="1" t="s">
        <v>1264</v>
      </c>
      <c r="D3031" s="1" t="s">
        <v>3572</v>
      </c>
      <c r="E3031" s="1" t="s">
        <v>112</v>
      </c>
      <c r="F3031" s="1" t="s">
        <v>27</v>
      </c>
      <c r="G3031">
        <v>769</v>
      </c>
      <c r="H3031">
        <v>3</v>
      </c>
      <c r="I3031">
        <v>36</v>
      </c>
      <c r="J3031">
        <v>2</v>
      </c>
      <c r="K3031">
        <v>7.0000000000000007E-2</v>
      </c>
      <c r="L3031" s="1" t="s">
        <v>444</v>
      </c>
      <c r="M3031">
        <v>8</v>
      </c>
      <c r="N3031">
        <v>6</v>
      </c>
      <c r="O3031">
        <v>832.99</v>
      </c>
      <c r="P3031">
        <v>2017</v>
      </c>
      <c r="Q3031" s="1" t="s">
        <v>440</v>
      </c>
      <c r="R3031" s="1" t="s">
        <v>311</v>
      </c>
      <c r="S3031">
        <v>1549.3614</v>
      </c>
      <c r="T3031" t="str">
        <f>_xlfn.CONCAT(bike_store_customer_order[[#This Row],[first_name]]," ",bike_store_customer_order[[#This Row],[last_name]])</f>
        <v>Angella Bridges</v>
      </c>
    </row>
    <row r="3032" spans="1:20" x14ac:dyDescent="0.3">
      <c r="A3032">
        <v>1201</v>
      </c>
      <c r="B3032" s="1" t="s">
        <v>1514</v>
      </c>
      <c r="C3032" s="1" t="s">
        <v>1515</v>
      </c>
      <c r="D3032" s="1" t="s">
        <v>1516</v>
      </c>
      <c r="E3032" s="1" t="s">
        <v>107</v>
      </c>
      <c r="F3032" s="1" t="s">
        <v>27</v>
      </c>
      <c r="G3032">
        <v>753</v>
      </c>
      <c r="H3032">
        <v>3</v>
      </c>
      <c r="I3032">
        <v>36</v>
      </c>
      <c r="J3032">
        <v>2</v>
      </c>
      <c r="K3032">
        <v>0.1</v>
      </c>
      <c r="L3032" s="1" t="s">
        <v>444</v>
      </c>
      <c r="M3032">
        <v>8</v>
      </c>
      <c r="N3032">
        <v>6</v>
      </c>
      <c r="O3032">
        <v>832.99</v>
      </c>
      <c r="P3032">
        <v>2017</v>
      </c>
      <c r="Q3032" s="1" t="s">
        <v>440</v>
      </c>
      <c r="R3032" s="1" t="s">
        <v>311</v>
      </c>
      <c r="S3032">
        <v>1499.3820000000001</v>
      </c>
      <c r="T3032" t="str">
        <f>_xlfn.CONCAT(bike_store_customer_order[[#This Row],[first_name]]," ",bike_store_customer_order[[#This Row],[last_name]])</f>
        <v>Nita Guy</v>
      </c>
    </row>
    <row r="3033" spans="1:20" x14ac:dyDescent="0.3">
      <c r="A3033">
        <v>1038</v>
      </c>
      <c r="B3033" s="1" t="s">
        <v>820</v>
      </c>
      <c r="C3033" s="1" t="s">
        <v>1117</v>
      </c>
      <c r="D3033" s="1" t="s">
        <v>2326</v>
      </c>
      <c r="E3033" s="1" t="s">
        <v>200</v>
      </c>
      <c r="F3033" s="1" t="s">
        <v>27</v>
      </c>
      <c r="G3033">
        <v>888</v>
      </c>
      <c r="H3033">
        <v>1</v>
      </c>
      <c r="I3033">
        <v>33</v>
      </c>
      <c r="J3033">
        <v>2</v>
      </c>
      <c r="K3033">
        <v>0.1</v>
      </c>
      <c r="L3033" s="1" t="s">
        <v>446</v>
      </c>
      <c r="M3033">
        <v>8</v>
      </c>
      <c r="N3033">
        <v>6</v>
      </c>
      <c r="O3033">
        <v>469.99</v>
      </c>
      <c r="P3033">
        <v>2017</v>
      </c>
      <c r="Q3033" s="1" t="s">
        <v>440</v>
      </c>
      <c r="R3033" s="1" t="s">
        <v>311</v>
      </c>
      <c r="S3033">
        <v>845.98200000000008</v>
      </c>
      <c r="T3033" t="str">
        <f>_xlfn.CONCAT(bike_store_customer_order[[#This Row],[first_name]]," ",bike_store_customer_order[[#This Row],[last_name]])</f>
        <v>Garry Juarez</v>
      </c>
    </row>
    <row r="3034" spans="1:20" x14ac:dyDescent="0.3">
      <c r="A3034">
        <v>490</v>
      </c>
      <c r="B3034" s="1" t="s">
        <v>3573</v>
      </c>
      <c r="C3034" s="1" t="s">
        <v>3574</v>
      </c>
      <c r="D3034" s="1" t="s">
        <v>3575</v>
      </c>
      <c r="E3034" s="1" t="s">
        <v>47</v>
      </c>
      <c r="F3034" s="1" t="s">
        <v>27</v>
      </c>
      <c r="G3034">
        <v>776</v>
      </c>
      <c r="H3034">
        <v>1</v>
      </c>
      <c r="I3034">
        <v>28</v>
      </c>
      <c r="J3034">
        <v>1</v>
      </c>
      <c r="K3034">
        <v>0.2</v>
      </c>
      <c r="L3034" s="1" t="s">
        <v>445</v>
      </c>
      <c r="M3034">
        <v>8</v>
      </c>
      <c r="N3034">
        <v>6</v>
      </c>
      <c r="O3034">
        <v>2499.9899999999998</v>
      </c>
      <c r="P3034">
        <v>2017</v>
      </c>
      <c r="Q3034" s="1" t="s">
        <v>440</v>
      </c>
      <c r="R3034" s="1" t="s">
        <v>311</v>
      </c>
      <c r="S3034">
        <v>1999.992</v>
      </c>
      <c r="T3034" t="str">
        <f>_xlfn.CONCAT(bike_store_customer_order[[#This Row],[first_name]]," ",bike_store_customer_order[[#This Row],[last_name]])</f>
        <v>Yu Mcdonald</v>
      </c>
    </row>
    <row r="3035" spans="1:20" x14ac:dyDescent="0.3">
      <c r="A3035">
        <v>1382</v>
      </c>
      <c r="B3035" s="1" t="s">
        <v>2832</v>
      </c>
      <c r="C3035" s="1" t="s">
        <v>2713</v>
      </c>
      <c r="D3035" s="1" t="s">
        <v>2833</v>
      </c>
      <c r="E3035" s="1" t="s">
        <v>195</v>
      </c>
      <c r="F3035" s="1" t="s">
        <v>15</v>
      </c>
      <c r="G3035">
        <v>1095</v>
      </c>
      <c r="H3035">
        <v>4</v>
      </c>
      <c r="I3035">
        <v>31</v>
      </c>
      <c r="J3035">
        <v>1</v>
      </c>
      <c r="K3035">
        <v>0.2</v>
      </c>
      <c r="L3035" s="1" t="s">
        <v>442</v>
      </c>
      <c r="M3035">
        <v>8</v>
      </c>
      <c r="N3035">
        <v>6</v>
      </c>
      <c r="O3035">
        <v>1632.99</v>
      </c>
      <c r="P3035">
        <v>2017</v>
      </c>
      <c r="Q3035" s="1" t="s">
        <v>440</v>
      </c>
      <c r="R3035" s="1" t="s">
        <v>311</v>
      </c>
      <c r="S3035">
        <v>1306.3920000000001</v>
      </c>
      <c r="T3035" t="str">
        <f>_xlfn.CONCAT(bike_store_customer_order[[#This Row],[first_name]]," ",bike_store_customer_order[[#This Row],[last_name]])</f>
        <v>Wynona Douglas</v>
      </c>
    </row>
    <row r="3036" spans="1:20" x14ac:dyDescent="0.3">
      <c r="A3036">
        <v>335</v>
      </c>
      <c r="B3036" s="1" t="s">
        <v>2918</v>
      </c>
      <c r="C3036" s="1" t="s">
        <v>655</v>
      </c>
      <c r="D3036" s="1" t="s">
        <v>2919</v>
      </c>
      <c r="E3036" s="1" t="s">
        <v>134</v>
      </c>
      <c r="F3036" s="1" t="s">
        <v>27</v>
      </c>
      <c r="G3036">
        <v>752</v>
      </c>
      <c r="H3036">
        <v>2</v>
      </c>
      <c r="I3036">
        <v>31</v>
      </c>
      <c r="J3036">
        <v>2</v>
      </c>
      <c r="K3036">
        <v>0.05</v>
      </c>
      <c r="L3036" s="1" t="s">
        <v>442</v>
      </c>
      <c r="M3036">
        <v>8</v>
      </c>
      <c r="N3036">
        <v>6</v>
      </c>
      <c r="O3036">
        <v>1632.99</v>
      </c>
      <c r="P3036">
        <v>2017</v>
      </c>
      <c r="Q3036" s="1" t="s">
        <v>440</v>
      </c>
      <c r="R3036" s="1" t="s">
        <v>311</v>
      </c>
      <c r="S3036">
        <v>3102.681</v>
      </c>
      <c r="T3036" t="str">
        <f>_xlfn.CONCAT(bike_store_customer_order[[#This Row],[first_name]]," ",bike_store_customer_order[[#This Row],[last_name]])</f>
        <v>Scarlet Reed</v>
      </c>
    </row>
    <row r="3037" spans="1:20" x14ac:dyDescent="0.3">
      <c r="A3037">
        <v>1118</v>
      </c>
      <c r="B3037" s="1" t="s">
        <v>2117</v>
      </c>
      <c r="C3037" s="1" t="s">
        <v>875</v>
      </c>
      <c r="D3037" s="1" t="s">
        <v>2118</v>
      </c>
      <c r="E3037" s="1" t="s">
        <v>151</v>
      </c>
      <c r="F3037" s="1" t="s">
        <v>21</v>
      </c>
      <c r="G3037">
        <v>1367</v>
      </c>
      <c r="H3037">
        <v>3</v>
      </c>
      <c r="I3037">
        <v>124</v>
      </c>
      <c r="J3037">
        <v>1</v>
      </c>
      <c r="K3037">
        <v>7.0000000000000007E-2</v>
      </c>
      <c r="L3037" s="1" t="s">
        <v>448</v>
      </c>
      <c r="M3037">
        <v>8</v>
      </c>
      <c r="N3037">
        <v>6</v>
      </c>
      <c r="O3037">
        <v>1499</v>
      </c>
      <c r="P3037">
        <v>2018</v>
      </c>
      <c r="Q3037" s="1" t="s">
        <v>440</v>
      </c>
      <c r="R3037" s="1" t="s">
        <v>311</v>
      </c>
      <c r="S3037">
        <v>1394.07</v>
      </c>
      <c r="T3037" t="str">
        <f>_xlfn.CONCAT(bike_store_customer_order[[#This Row],[first_name]]," ",bike_store_customer_order[[#This Row],[last_name]])</f>
        <v>Ja Dillard</v>
      </c>
    </row>
    <row r="3038" spans="1:20" x14ac:dyDescent="0.3">
      <c r="A3038">
        <v>1086</v>
      </c>
      <c r="B3038" s="1" t="s">
        <v>3350</v>
      </c>
      <c r="C3038" s="1" t="s">
        <v>3351</v>
      </c>
      <c r="D3038" s="1" t="s">
        <v>3352</v>
      </c>
      <c r="E3038" s="1" t="s">
        <v>81</v>
      </c>
      <c r="F3038" s="1" t="s">
        <v>27</v>
      </c>
      <c r="G3038">
        <v>1080</v>
      </c>
      <c r="H3038">
        <v>1</v>
      </c>
      <c r="I3038">
        <v>31</v>
      </c>
      <c r="J3038">
        <v>1</v>
      </c>
      <c r="K3038">
        <v>0.2</v>
      </c>
      <c r="L3038" s="1" t="s">
        <v>442</v>
      </c>
      <c r="M3038">
        <v>8</v>
      </c>
      <c r="N3038">
        <v>6</v>
      </c>
      <c r="O3038">
        <v>1632.99</v>
      </c>
      <c r="P3038">
        <v>2017</v>
      </c>
      <c r="Q3038" s="1" t="s">
        <v>440</v>
      </c>
      <c r="R3038" s="1" t="s">
        <v>311</v>
      </c>
      <c r="S3038">
        <v>1306.3920000000001</v>
      </c>
      <c r="T3038" t="str">
        <f>_xlfn.CONCAT(bike_store_customer_order[[#This Row],[first_name]]," ",bike_store_customer_order[[#This Row],[last_name]])</f>
        <v>Cori Schwartz</v>
      </c>
    </row>
    <row r="3039" spans="1:20" x14ac:dyDescent="0.3">
      <c r="A3039">
        <v>189</v>
      </c>
      <c r="B3039" s="1" t="s">
        <v>1798</v>
      </c>
      <c r="C3039" s="1" t="s">
        <v>2141</v>
      </c>
      <c r="D3039" s="1" t="s">
        <v>2963</v>
      </c>
      <c r="E3039" s="1" t="s">
        <v>140</v>
      </c>
      <c r="F3039" s="1" t="s">
        <v>27</v>
      </c>
      <c r="G3039">
        <v>1054</v>
      </c>
      <c r="H3039">
        <v>1</v>
      </c>
      <c r="I3039">
        <v>36</v>
      </c>
      <c r="J3039">
        <v>2</v>
      </c>
      <c r="K3039">
        <v>0.1</v>
      </c>
      <c r="L3039" s="1" t="s">
        <v>444</v>
      </c>
      <c r="M3039">
        <v>8</v>
      </c>
      <c r="N3039">
        <v>6</v>
      </c>
      <c r="O3039">
        <v>832.99</v>
      </c>
      <c r="P3039">
        <v>2017</v>
      </c>
      <c r="Q3039" s="1" t="s">
        <v>440</v>
      </c>
      <c r="R3039" s="1" t="s">
        <v>311</v>
      </c>
      <c r="S3039">
        <v>1499.3820000000001</v>
      </c>
      <c r="T3039" t="str">
        <f>_xlfn.CONCAT(bike_store_customer_order[[#This Row],[first_name]]," ",bike_store_customer_order[[#This Row],[last_name]])</f>
        <v>Damian Dawson</v>
      </c>
    </row>
    <row r="3040" spans="1:20" x14ac:dyDescent="0.3">
      <c r="A3040">
        <v>1</v>
      </c>
      <c r="B3040" s="1" t="s">
        <v>1247</v>
      </c>
      <c r="C3040" s="1" t="s">
        <v>1248</v>
      </c>
      <c r="D3040" s="1" t="s">
        <v>1249</v>
      </c>
      <c r="E3040" s="1" t="s">
        <v>42</v>
      </c>
      <c r="F3040" s="1" t="s">
        <v>27</v>
      </c>
      <c r="G3040">
        <v>1555</v>
      </c>
      <c r="H3040">
        <v>3</v>
      </c>
      <c r="I3040">
        <v>126</v>
      </c>
      <c r="J3040">
        <v>1</v>
      </c>
      <c r="K3040">
        <v>0.1</v>
      </c>
      <c r="L3040" s="1" t="s">
        <v>441</v>
      </c>
      <c r="M3040">
        <v>8</v>
      </c>
      <c r="N3040">
        <v>6</v>
      </c>
      <c r="O3040">
        <v>469.99</v>
      </c>
      <c r="P3040">
        <v>2018</v>
      </c>
      <c r="Q3040" s="1" t="s">
        <v>440</v>
      </c>
      <c r="R3040" s="1" t="s">
        <v>311</v>
      </c>
      <c r="S3040">
        <v>422.99100000000004</v>
      </c>
      <c r="T3040" t="str">
        <f>_xlfn.CONCAT(bike_store_customer_order[[#This Row],[first_name]]," ",bike_store_customer_order[[#This Row],[last_name]])</f>
        <v>Debra Burks</v>
      </c>
    </row>
    <row r="3041" spans="1:20" x14ac:dyDescent="0.3">
      <c r="A3041">
        <v>1</v>
      </c>
      <c r="B3041" s="1" t="s">
        <v>1247</v>
      </c>
      <c r="C3041" s="1" t="s">
        <v>1248</v>
      </c>
      <c r="D3041" s="1" t="s">
        <v>1249</v>
      </c>
      <c r="E3041" s="1" t="s">
        <v>42</v>
      </c>
      <c r="F3041" s="1" t="s">
        <v>27</v>
      </c>
      <c r="G3041">
        <v>1555</v>
      </c>
      <c r="H3041">
        <v>4</v>
      </c>
      <c r="I3041">
        <v>128</v>
      </c>
      <c r="J3041">
        <v>2</v>
      </c>
      <c r="K3041">
        <v>0.05</v>
      </c>
      <c r="L3041" s="1" t="s">
        <v>439</v>
      </c>
      <c r="M3041">
        <v>8</v>
      </c>
      <c r="N3041">
        <v>6</v>
      </c>
      <c r="O3041">
        <v>1899</v>
      </c>
      <c r="P3041">
        <v>2018</v>
      </c>
      <c r="Q3041" s="1" t="s">
        <v>440</v>
      </c>
      <c r="R3041" s="1" t="s">
        <v>311</v>
      </c>
      <c r="S3041">
        <v>3608.1</v>
      </c>
      <c r="T3041" t="str">
        <f>_xlfn.CONCAT(bike_store_customer_order[[#This Row],[first_name]]," ",bike_store_customer_order[[#This Row],[last_name]])</f>
        <v>Debra Burks</v>
      </c>
    </row>
    <row r="3042" spans="1:20" x14ac:dyDescent="0.3">
      <c r="A3042">
        <v>68</v>
      </c>
      <c r="B3042" s="1" t="s">
        <v>1942</v>
      </c>
      <c r="C3042" s="1" t="s">
        <v>1882</v>
      </c>
      <c r="D3042" s="1" t="s">
        <v>1943</v>
      </c>
      <c r="E3042" s="1" t="s">
        <v>123</v>
      </c>
      <c r="F3042" s="1" t="s">
        <v>15</v>
      </c>
      <c r="G3042">
        <v>924</v>
      </c>
      <c r="H3042">
        <v>2</v>
      </c>
      <c r="I3042">
        <v>36</v>
      </c>
      <c r="J3042">
        <v>1</v>
      </c>
      <c r="K3042">
        <v>0.2</v>
      </c>
      <c r="L3042" s="1" t="s">
        <v>444</v>
      </c>
      <c r="M3042">
        <v>8</v>
      </c>
      <c r="N3042">
        <v>6</v>
      </c>
      <c r="O3042">
        <v>832.99</v>
      </c>
      <c r="P3042">
        <v>2017</v>
      </c>
      <c r="Q3042" s="1" t="s">
        <v>440</v>
      </c>
      <c r="R3042" s="1" t="s">
        <v>311</v>
      </c>
      <c r="S3042">
        <v>666.39200000000005</v>
      </c>
      <c r="T3042" t="str">
        <f>_xlfn.CONCAT(bike_store_customer_order[[#This Row],[first_name]]," ",bike_store_customer_order[[#This Row],[last_name]])</f>
        <v>Jayne Kirkland</v>
      </c>
    </row>
    <row r="3043" spans="1:20" x14ac:dyDescent="0.3">
      <c r="A3043">
        <v>68</v>
      </c>
      <c r="B3043" s="1" t="s">
        <v>1942</v>
      </c>
      <c r="C3043" s="1" t="s">
        <v>1882</v>
      </c>
      <c r="D3043" s="1" t="s">
        <v>1943</v>
      </c>
      <c r="E3043" s="1" t="s">
        <v>123</v>
      </c>
      <c r="F3043" s="1" t="s">
        <v>15</v>
      </c>
      <c r="G3043">
        <v>1325</v>
      </c>
      <c r="H3043">
        <v>4</v>
      </c>
      <c r="I3043">
        <v>28</v>
      </c>
      <c r="J3043">
        <v>1</v>
      </c>
      <c r="K3043">
        <v>7.0000000000000007E-2</v>
      </c>
      <c r="L3043" s="1" t="s">
        <v>445</v>
      </c>
      <c r="M3043">
        <v>8</v>
      </c>
      <c r="N3043">
        <v>6</v>
      </c>
      <c r="O3043">
        <v>2499.9899999999998</v>
      </c>
      <c r="P3043">
        <v>2017</v>
      </c>
      <c r="Q3043" s="1" t="s">
        <v>440</v>
      </c>
      <c r="R3043" s="1" t="s">
        <v>311</v>
      </c>
      <c r="S3043">
        <v>2324.9906999999998</v>
      </c>
      <c r="T3043" t="str">
        <f>_xlfn.CONCAT(bike_store_customer_order[[#This Row],[first_name]]," ",bike_store_customer_order[[#This Row],[last_name]])</f>
        <v>Jayne Kirkland</v>
      </c>
    </row>
    <row r="3044" spans="1:20" x14ac:dyDescent="0.3">
      <c r="A3044">
        <v>255</v>
      </c>
      <c r="B3044" s="1" t="s">
        <v>2207</v>
      </c>
      <c r="C3044" s="1" t="s">
        <v>2208</v>
      </c>
      <c r="D3044" s="1" t="s">
        <v>2209</v>
      </c>
      <c r="E3044" s="1" t="s">
        <v>152</v>
      </c>
      <c r="F3044" s="1" t="s">
        <v>27</v>
      </c>
      <c r="G3044">
        <v>749</v>
      </c>
      <c r="H3044">
        <v>2</v>
      </c>
      <c r="I3044">
        <v>28</v>
      </c>
      <c r="J3044">
        <v>1</v>
      </c>
      <c r="K3044">
        <v>0.05</v>
      </c>
      <c r="L3044" s="1" t="s">
        <v>445</v>
      </c>
      <c r="M3044">
        <v>8</v>
      </c>
      <c r="N3044">
        <v>6</v>
      </c>
      <c r="O3044">
        <v>2499.9899999999998</v>
      </c>
      <c r="P3044">
        <v>2017</v>
      </c>
      <c r="Q3044" s="1" t="s">
        <v>440</v>
      </c>
      <c r="R3044" s="1" t="s">
        <v>311</v>
      </c>
      <c r="S3044">
        <v>2374.9904999999999</v>
      </c>
      <c r="T3044" t="str">
        <f>_xlfn.CONCAT(bike_store_customer_order[[#This Row],[first_name]]," ",bike_store_customer_order[[#This Row],[last_name]])</f>
        <v>Flossie Holder</v>
      </c>
    </row>
    <row r="3045" spans="1:20" x14ac:dyDescent="0.3">
      <c r="A3045">
        <v>195</v>
      </c>
      <c r="B3045" s="1" t="s">
        <v>2702</v>
      </c>
      <c r="C3045" s="1" t="s">
        <v>1444</v>
      </c>
      <c r="D3045" s="1" t="s">
        <v>2703</v>
      </c>
      <c r="E3045" s="1" t="s">
        <v>138</v>
      </c>
      <c r="F3045" s="1" t="s">
        <v>27</v>
      </c>
      <c r="G3045">
        <v>1428</v>
      </c>
      <c r="H3045">
        <v>2</v>
      </c>
      <c r="I3045">
        <v>126</v>
      </c>
      <c r="J3045">
        <v>1</v>
      </c>
      <c r="K3045">
        <v>7.0000000000000007E-2</v>
      </c>
      <c r="L3045" s="1" t="s">
        <v>441</v>
      </c>
      <c r="M3045">
        <v>8</v>
      </c>
      <c r="N3045">
        <v>6</v>
      </c>
      <c r="O3045">
        <v>469.99</v>
      </c>
      <c r="P3045">
        <v>2018</v>
      </c>
      <c r="Q3045" s="1" t="s">
        <v>440</v>
      </c>
      <c r="R3045" s="1" t="s">
        <v>311</v>
      </c>
      <c r="S3045">
        <v>437.09069999999997</v>
      </c>
      <c r="T3045" t="str">
        <f>_xlfn.CONCAT(bike_store_customer_order[[#This Row],[first_name]]," ",bike_store_customer_order[[#This Row],[last_name]])</f>
        <v>Addie Hahn</v>
      </c>
    </row>
    <row r="3046" spans="1:20" x14ac:dyDescent="0.3">
      <c r="A3046">
        <v>195</v>
      </c>
      <c r="B3046" s="1" t="s">
        <v>2702</v>
      </c>
      <c r="C3046" s="1" t="s">
        <v>1444</v>
      </c>
      <c r="D3046" s="1" t="s">
        <v>2703</v>
      </c>
      <c r="E3046" s="1" t="s">
        <v>138</v>
      </c>
      <c r="F3046" s="1" t="s">
        <v>27</v>
      </c>
      <c r="G3046">
        <v>1428</v>
      </c>
      <c r="H3046">
        <v>4</v>
      </c>
      <c r="I3046">
        <v>28</v>
      </c>
      <c r="J3046">
        <v>1</v>
      </c>
      <c r="K3046">
        <v>0.1</v>
      </c>
      <c r="L3046" s="1" t="s">
        <v>445</v>
      </c>
      <c r="M3046">
        <v>8</v>
      </c>
      <c r="N3046">
        <v>6</v>
      </c>
      <c r="O3046">
        <v>2499.9899999999998</v>
      </c>
      <c r="P3046">
        <v>2017</v>
      </c>
      <c r="Q3046" s="1" t="s">
        <v>440</v>
      </c>
      <c r="R3046" s="1" t="s">
        <v>311</v>
      </c>
      <c r="S3046">
        <v>2249.991</v>
      </c>
      <c r="T3046" t="str">
        <f>_xlfn.CONCAT(bike_store_customer_order[[#This Row],[first_name]]," ",bike_store_customer_order[[#This Row],[last_name]])</f>
        <v>Addie Hahn</v>
      </c>
    </row>
    <row r="3047" spans="1:20" x14ac:dyDescent="0.3">
      <c r="A3047">
        <v>1294</v>
      </c>
      <c r="B3047" s="1" t="s">
        <v>3046</v>
      </c>
      <c r="C3047" s="1" t="s">
        <v>1476</v>
      </c>
      <c r="D3047" s="1" t="s">
        <v>3047</v>
      </c>
      <c r="E3047" s="1" t="s">
        <v>115</v>
      </c>
      <c r="F3047" s="1" t="s">
        <v>21</v>
      </c>
      <c r="G3047">
        <v>1313</v>
      </c>
      <c r="H3047">
        <v>2</v>
      </c>
      <c r="I3047">
        <v>33</v>
      </c>
      <c r="J3047">
        <v>1</v>
      </c>
      <c r="K3047">
        <v>0.2</v>
      </c>
      <c r="L3047" s="1" t="s">
        <v>446</v>
      </c>
      <c r="M3047">
        <v>8</v>
      </c>
      <c r="N3047">
        <v>6</v>
      </c>
      <c r="O3047">
        <v>469.99</v>
      </c>
      <c r="P3047">
        <v>2017</v>
      </c>
      <c r="Q3047" s="1" t="s">
        <v>440</v>
      </c>
      <c r="R3047" s="1" t="s">
        <v>311</v>
      </c>
      <c r="S3047">
        <v>375.99200000000002</v>
      </c>
      <c r="T3047" t="str">
        <f>_xlfn.CONCAT(bike_store_customer_order[[#This Row],[first_name]]," ",bike_store_customer_order[[#This Row],[last_name]])</f>
        <v>Edith Davenport</v>
      </c>
    </row>
    <row r="3048" spans="1:20" x14ac:dyDescent="0.3">
      <c r="A3048">
        <v>625</v>
      </c>
      <c r="B3048" s="1" t="s">
        <v>2065</v>
      </c>
      <c r="C3048" s="1" t="s">
        <v>2066</v>
      </c>
      <c r="D3048" s="1" t="s">
        <v>2067</v>
      </c>
      <c r="E3048" s="1" t="s">
        <v>55</v>
      </c>
      <c r="F3048" s="1" t="s">
        <v>27</v>
      </c>
      <c r="G3048">
        <v>721</v>
      </c>
      <c r="H3048">
        <v>4</v>
      </c>
      <c r="I3048">
        <v>33</v>
      </c>
      <c r="J3048">
        <v>1</v>
      </c>
      <c r="K3048">
        <v>0.2</v>
      </c>
      <c r="L3048" s="1" t="s">
        <v>446</v>
      </c>
      <c r="M3048">
        <v>8</v>
      </c>
      <c r="N3048">
        <v>6</v>
      </c>
      <c r="O3048">
        <v>469.99</v>
      </c>
      <c r="P3048">
        <v>2017</v>
      </c>
      <c r="Q3048" s="1" t="s">
        <v>440</v>
      </c>
      <c r="R3048" s="1" t="s">
        <v>311</v>
      </c>
      <c r="S3048">
        <v>375.99200000000002</v>
      </c>
      <c r="T3048" t="str">
        <f>_xlfn.CONCAT(bike_store_customer_order[[#This Row],[first_name]]," ",bike_store_customer_order[[#This Row],[last_name]])</f>
        <v>Donnetta Henson</v>
      </c>
    </row>
    <row r="3049" spans="1:20" x14ac:dyDescent="0.3">
      <c r="A3049">
        <v>1150</v>
      </c>
      <c r="B3049" s="1" t="s">
        <v>2844</v>
      </c>
      <c r="C3049" s="1" t="s">
        <v>1897</v>
      </c>
      <c r="D3049" s="1" t="s">
        <v>3105</v>
      </c>
      <c r="E3049" s="1" t="s">
        <v>105</v>
      </c>
      <c r="F3049" s="1" t="s">
        <v>15</v>
      </c>
      <c r="G3049">
        <v>1179</v>
      </c>
      <c r="H3049">
        <v>3</v>
      </c>
      <c r="I3049">
        <v>33</v>
      </c>
      <c r="J3049">
        <v>2</v>
      </c>
      <c r="K3049">
        <v>0.2</v>
      </c>
      <c r="L3049" s="1" t="s">
        <v>446</v>
      </c>
      <c r="M3049">
        <v>8</v>
      </c>
      <c r="N3049">
        <v>6</v>
      </c>
      <c r="O3049">
        <v>469.99</v>
      </c>
      <c r="P3049">
        <v>2017</v>
      </c>
      <c r="Q3049" s="1" t="s">
        <v>440</v>
      </c>
      <c r="R3049" s="1" t="s">
        <v>311</v>
      </c>
      <c r="S3049">
        <v>751.98400000000004</v>
      </c>
      <c r="T3049" t="str">
        <f>_xlfn.CONCAT(bike_store_customer_order[[#This Row],[first_name]]," ",bike_store_customer_order[[#This Row],[last_name]])</f>
        <v>Keturah Reid</v>
      </c>
    </row>
    <row r="3050" spans="1:20" x14ac:dyDescent="0.3">
      <c r="A3050">
        <v>40</v>
      </c>
      <c r="B3050" s="1" t="s">
        <v>1062</v>
      </c>
      <c r="C3050" s="1" t="s">
        <v>1063</v>
      </c>
      <c r="D3050" s="1" t="s">
        <v>1064</v>
      </c>
      <c r="E3050" s="1" t="s">
        <v>146</v>
      </c>
      <c r="F3050" s="1" t="s">
        <v>21</v>
      </c>
      <c r="G3050">
        <v>1589</v>
      </c>
      <c r="H3050">
        <v>3</v>
      </c>
      <c r="I3050">
        <v>28</v>
      </c>
      <c r="J3050">
        <v>2</v>
      </c>
      <c r="K3050">
        <v>0.1</v>
      </c>
      <c r="L3050" s="1" t="s">
        <v>445</v>
      </c>
      <c r="M3050">
        <v>8</v>
      </c>
      <c r="N3050">
        <v>6</v>
      </c>
      <c r="O3050">
        <v>2499.9899999999998</v>
      </c>
      <c r="P3050">
        <v>2017</v>
      </c>
      <c r="Q3050" s="1" t="s">
        <v>440</v>
      </c>
      <c r="R3050" s="1" t="s">
        <v>311</v>
      </c>
      <c r="S3050">
        <v>4499.982</v>
      </c>
      <c r="T3050" t="str">
        <f>_xlfn.CONCAT(bike_store_customer_order[[#This Row],[first_name]]," ",bike_store_customer_order[[#This Row],[last_name]])</f>
        <v>Ronna Butler</v>
      </c>
    </row>
    <row r="3051" spans="1:20" x14ac:dyDescent="0.3">
      <c r="A3051">
        <v>1206</v>
      </c>
      <c r="B3051" s="1" t="s">
        <v>1538</v>
      </c>
      <c r="C3051" s="1" t="s">
        <v>1539</v>
      </c>
      <c r="D3051" s="1" t="s">
        <v>1540</v>
      </c>
      <c r="E3051" s="1" t="s">
        <v>131</v>
      </c>
      <c r="F3051" s="1" t="s">
        <v>27</v>
      </c>
      <c r="G3051">
        <v>880</v>
      </c>
      <c r="H3051">
        <v>1</v>
      </c>
      <c r="I3051">
        <v>28</v>
      </c>
      <c r="J3051">
        <v>2</v>
      </c>
      <c r="K3051">
        <v>0.2</v>
      </c>
      <c r="L3051" s="1" t="s">
        <v>445</v>
      </c>
      <c r="M3051">
        <v>8</v>
      </c>
      <c r="N3051">
        <v>6</v>
      </c>
      <c r="O3051">
        <v>2499.9899999999998</v>
      </c>
      <c r="P3051">
        <v>2017</v>
      </c>
      <c r="Q3051" s="1" t="s">
        <v>440</v>
      </c>
      <c r="R3051" s="1" t="s">
        <v>311</v>
      </c>
      <c r="S3051">
        <v>3999.9839999999999</v>
      </c>
      <c r="T3051" t="str">
        <f>_xlfn.CONCAT(bike_store_customer_order[[#This Row],[first_name]]," ",bike_store_customer_order[[#This Row],[last_name]])</f>
        <v>Mercy Brown</v>
      </c>
    </row>
    <row r="3052" spans="1:20" x14ac:dyDescent="0.3">
      <c r="A3052">
        <v>146</v>
      </c>
      <c r="B3052" s="1" t="s">
        <v>2721</v>
      </c>
      <c r="C3052" s="1" t="s">
        <v>2722</v>
      </c>
      <c r="D3052" s="1" t="s">
        <v>2723</v>
      </c>
      <c r="E3052" s="1" t="s">
        <v>116</v>
      </c>
      <c r="F3052" s="1" t="s">
        <v>27</v>
      </c>
      <c r="G3052">
        <v>1399</v>
      </c>
      <c r="H3052">
        <v>3</v>
      </c>
      <c r="I3052">
        <v>127</v>
      </c>
      <c r="J3052">
        <v>2</v>
      </c>
      <c r="K3052">
        <v>7.0000000000000007E-2</v>
      </c>
      <c r="L3052" s="1" t="s">
        <v>447</v>
      </c>
      <c r="M3052">
        <v>8</v>
      </c>
      <c r="N3052">
        <v>6</v>
      </c>
      <c r="O3052">
        <v>469.99</v>
      </c>
      <c r="P3052">
        <v>2018</v>
      </c>
      <c r="Q3052" s="1" t="s">
        <v>440</v>
      </c>
      <c r="R3052" s="1" t="s">
        <v>311</v>
      </c>
      <c r="S3052">
        <v>874.18139999999994</v>
      </c>
      <c r="T3052" t="str">
        <f>_xlfn.CONCAT(bike_store_customer_order[[#This Row],[first_name]]," ",bike_store_customer_order[[#This Row],[last_name]])</f>
        <v>Stefany Potter</v>
      </c>
    </row>
    <row r="3053" spans="1:20" x14ac:dyDescent="0.3">
      <c r="A3053">
        <v>146</v>
      </c>
      <c r="B3053" s="1" t="s">
        <v>2721</v>
      </c>
      <c r="C3053" s="1" t="s">
        <v>2722</v>
      </c>
      <c r="D3053" s="1" t="s">
        <v>2723</v>
      </c>
      <c r="E3053" s="1" t="s">
        <v>116</v>
      </c>
      <c r="F3053" s="1" t="s">
        <v>27</v>
      </c>
      <c r="G3053">
        <v>1399</v>
      </c>
      <c r="H3053">
        <v>4</v>
      </c>
      <c r="I3053">
        <v>28</v>
      </c>
      <c r="J3053">
        <v>1</v>
      </c>
      <c r="K3053">
        <v>0.05</v>
      </c>
      <c r="L3053" s="1" t="s">
        <v>445</v>
      </c>
      <c r="M3053">
        <v>8</v>
      </c>
      <c r="N3053">
        <v>6</v>
      </c>
      <c r="O3053">
        <v>2499.9899999999998</v>
      </c>
      <c r="P3053">
        <v>2017</v>
      </c>
      <c r="Q3053" s="1" t="s">
        <v>440</v>
      </c>
      <c r="R3053" s="1" t="s">
        <v>311</v>
      </c>
      <c r="S3053">
        <v>2374.9904999999999</v>
      </c>
      <c r="T3053" t="str">
        <f>_xlfn.CONCAT(bike_store_customer_order[[#This Row],[first_name]]," ",bike_store_customer_order[[#This Row],[last_name]])</f>
        <v>Stefany Potter</v>
      </c>
    </row>
    <row r="3054" spans="1:20" x14ac:dyDescent="0.3">
      <c r="A3054">
        <v>340</v>
      </c>
      <c r="B3054" s="1" t="s">
        <v>3587</v>
      </c>
      <c r="C3054" s="1" t="s">
        <v>3588</v>
      </c>
      <c r="D3054" s="1" t="s">
        <v>3589</v>
      </c>
      <c r="E3054" s="1" t="s">
        <v>225</v>
      </c>
      <c r="F3054" s="1" t="s">
        <v>27</v>
      </c>
      <c r="G3054">
        <v>802</v>
      </c>
      <c r="H3054">
        <v>2</v>
      </c>
      <c r="I3054">
        <v>36</v>
      </c>
      <c r="J3054">
        <v>2</v>
      </c>
      <c r="K3054">
        <v>0.2</v>
      </c>
      <c r="L3054" s="1" t="s">
        <v>444</v>
      </c>
      <c r="M3054">
        <v>8</v>
      </c>
      <c r="N3054">
        <v>6</v>
      </c>
      <c r="O3054">
        <v>832.99</v>
      </c>
      <c r="P3054">
        <v>2017</v>
      </c>
      <c r="Q3054" s="1" t="s">
        <v>440</v>
      </c>
      <c r="R3054" s="1" t="s">
        <v>311</v>
      </c>
      <c r="S3054">
        <v>1332.7840000000001</v>
      </c>
      <c r="T3054" t="str">
        <f>_xlfn.CONCAT(bike_store_customer_order[[#This Row],[first_name]]," ",bike_store_customer_order[[#This Row],[last_name]])</f>
        <v>Yanira Bradshaw</v>
      </c>
    </row>
    <row r="3055" spans="1:20" x14ac:dyDescent="0.3">
      <c r="A3055">
        <v>340</v>
      </c>
      <c r="B3055" s="1" t="s">
        <v>3587</v>
      </c>
      <c r="C3055" s="1" t="s">
        <v>3588</v>
      </c>
      <c r="D3055" s="1" t="s">
        <v>3589</v>
      </c>
      <c r="E3055" s="1" t="s">
        <v>225</v>
      </c>
      <c r="F3055" s="1" t="s">
        <v>27</v>
      </c>
      <c r="G3055">
        <v>802</v>
      </c>
      <c r="H3055">
        <v>4</v>
      </c>
      <c r="I3055">
        <v>28</v>
      </c>
      <c r="J3055">
        <v>1</v>
      </c>
      <c r="K3055">
        <v>0.05</v>
      </c>
      <c r="L3055" s="1" t="s">
        <v>445</v>
      </c>
      <c r="M3055">
        <v>8</v>
      </c>
      <c r="N3055">
        <v>6</v>
      </c>
      <c r="O3055">
        <v>2499.9899999999998</v>
      </c>
      <c r="P3055">
        <v>2017</v>
      </c>
      <c r="Q3055" s="1" t="s">
        <v>440</v>
      </c>
      <c r="R3055" s="1" t="s">
        <v>311</v>
      </c>
      <c r="S3055">
        <v>2374.9904999999999</v>
      </c>
      <c r="T3055" t="str">
        <f>_xlfn.CONCAT(bike_store_customer_order[[#This Row],[first_name]]," ",bike_store_customer_order[[#This Row],[last_name]])</f>
        <v>Yanira Bradshaw</v>
      </c>
    </row>
    <row r="3056" spans="1:20" x14ac:dyDescent="0.3">
      <c r="A3056">
        <v>1154</v>
      </c>
      <c r="B3056" s="1" t="s">
        <v>913</v>
      </c>
      <c r="C3056" s="1" t="s">
        <v>1256</v>
      </c>
      <c r="D3056" s="1" t="s">
        <v>3369</v>
      </c>
      <c r="E3056" s="1" t="s">
        <v>160</v>
      </c>
      <c r="F3056" s="1" t="s">
        <v>27</v>
      </c>
      <c r="G3056">
        <v>1444</v>
      </c>
      <c r="H3056">
        <v>2</v>
      </c>
      <c r="I3056">
        <v>128</v>
      </c>
      <c r="J3056">
        <v>2</v>
      </c>
      <c r="K3056">
        <v>0.2</v>
      </c>
      <c r="L3056" s="1" t="s">
        <v>439</v>
      </c>
      <c r="M3056">
        <v>8</v>
      </c>
      <c r="N3056">
        <v>6</v>
      </c>
      <c r="O3056">
        <v>1899</v>
      </c>
      <c r="P3056">
        <v>2018</v>
      </c>
      <c r="Q3056" s="1" t="s">
        <v>440</v>
      </c>
      <c r="R3056" s="1" t="s">
        <v>311</v>
      </c>
      <c r="S3056">
        <v>3038.4</v>
      </c>
      <c r="T3056" t="str">
        <f>_xlfn.CONCAT(bike_store_customer_order[[#This Row],[first_name]]," ",bike_store_customer_order[[#This Row],[last_name]])</f>
        <v>Barry Albert</v>
      </c>
    </row>
    <row r="3057" spans="1:20" x14ac:dyDescent="0.3">
      <c r="A3057">
        <v>15</v>
      </c>
      <c r="B3057" s="1" t="s">
        <v>2724</v>
      </c>
      <c r="C3057" s="1" t="s">
        <v>2725</v>
      </c>
      <c r="D3057" s="1" t="s">
        <v>2726</v>
      </c>
      <c r="E3057" s="1" t="s">
        <v>143</v>
      </c>
      <c r="F3057" s="1" t="s">
        <v>27</v>
      </c>
      <c r="G3057">
        <v>1610</v>
      </c>
      <c r="H3057">
        <v>1</v>
      </c>
      <c r="I3057">
        <v>36</v>
      </c>
      <c r="J3057">
        <v>1</v>
      </c>
      <c r="K3057">
        <v>7.0000000000000007E-2</v>
      </c>
      <c r="L3057" s="1" t="s">
        <v>444</v>
      </c>
      <c r="M3057">
        <v>8</v>
      </c>
      <c r="N3057">
        <v>6</v>
      </c>
      <c r="O3057">
        <v>832.99</v>
      </c>
      <c r="P3057">
        <v>2017</v>
      </c>
      <c r="Q3057" s="1" t="s">
        <v>440</v>
      </c>
      <c r="R3057" s="1" t="s">
        <v>311</v>
      </c>
      <c r="S3057">
        <v>774.6807</v>
      </c>
      <c r="T3057" t="str">
        <f>_xlfn.CONCAT(bike_store_customer_order[[#This Row],[first_name]]," ",bike_store_customer_order[[#This Row],[last_name]])</f>
        <v>Linnie Branch</v>
      </c>
    </row>
    <row r="3058" spans="1:20" x14ac:dyDescent="0.3">
      <c r="A3058">
        <v>39</v>
      </c>
      <c r="B3058" s="1" t="s">
        <v>2071</v>
      </c>
      <c r="C3058" s="1" t="s">
        <v>2072</v>
      </c>
      <c r="D3058" s="1" t="s">
        <v>2073</v>
      </c>
      <c r="E3058" s="1" t="s">
        <v>35</v>
      </c>
      <c r="F3058" s="1" t="s">
        <v>27</v>
      </c>
      <c r="G3058">
        <v>1322</v>
      </c>
      <c r="H3058">
        <v>1</v>
      </c>
      <c r="I3058">
        <v>28</v>
      </c>
      <c r="J3058">
        <v>2</v>
      </c>
      <c r="K3058">
        <v>0.05</v>
      </c>
      <c r="L3058" s="1" t="s">
        <v>445</v>
      </c>
      <c r="M3058">
        <v>8</v>
      </c>
      <c r="N3058">
        <v>6</v>
      </c>
      <c r="O3058">
        <v>2499.9899999999998</v>
      </c>
      <c r="P3058">
        <v>2017</v>
      </c>
      <c r="Q3058" s="1" t="s">
        <v>440</v>
      </c>
      <c r="R3058" s="1" t="s">
        <v>311</v>
      </c>
      <c r="S3058">
        <v>4749.9809999999998</v>
      </c>
      <c r="T3058" t="str">
        <f>_xlfn.CONCAT(bike_store_customer_order[[#This Row],[first_name]]," ",bike_store_customer_order[[#This Row],[last_name]])</f>
        <v>Janetta Aguirre</v>
      </c>
    </row>
    <row r="3059" spans="1:20" x14ac:dyDescent="0.3">
      <c r="A3059">
        <v>810</v>
      </c>
      <c r="B3059" s="1" t="s">
        <v>3106</v>
      </c>
      <c r="C3059" s="1" t="s">
        <v>3107</v>
      </c>
      <c r="D3059" s="1" t="s">
        <v>3108</v>
      </c>
      <c r="E3059" s="1" t="s">
        <v>119</v>
      </c>
      <c r="F3059" s="1" t="s">
        <v>15</v>
      </c>
      <c r="G3059">
        <v>1137</v>
      </c>
      <c r="H3059">
        <v>1</v>
      </c>
      <c r="I3059">
        <v>28</v>
      </c>
      <c r="J3059">
        <v>1</v>
      </c>
      <c r="K3059">
        <v>0.2</v>
      </c>
      <c r="L3059" s="1" t="s">
        <v>445</v>
      </c>
      <c r="M3059">
        <v>8</v>
      </c>
      <c r="N3059">
        <v>6</v>
      </c>
      <c r="O3059">
        <v>2499.9899999999998</v>
      </c>
      <c r="P3059">
        <v>2017</v>
      </c>
      <c r="Q3059" s="1" t="s">
        <v>440</v>
      </c>
      <c r="R3059" s="1" t="s">
        <v>311</v>
      </c>
      <c r="S3059">
        <v>1999.992</v>
      </c>
      <c r="T3059" t="str">
        <f>_xlfn.CONCAT(bike_store_customer_order[[#This Row],[first_name]]," ",bike_store_customer_order[[#This Row],[last_name]])</f>
        <v>Ivelisse Nixon</v>
      </c>
    </row>
    <row r="3060" spans="1:20" x14ac:dyDescent="0.3">
      <c r="A3060">
        <v>116</v>
      </c>
      <c r="B3060" s="1" t="s">
        <v>2335</v>
      </c>
      <c r="C3060" s="1" t="s">
        <v>1639</v>
      </c>
      <c r="D3060" s="1" t="s">
        <v>2336</v>
      </c>
      <c r="E3060" s="1" t="s">
        <v>141</v>
      </c>
      <c r="F3060" s="1" t="s">
        <v>15</v>
      </c>
      <c r="G3060">
        <v>1047</v>
      </c>
      <c r="H3060">
        <v>1</v>
      </c>
      <c r="I3060">
        <v>28</v>
      </c>
      <c r="J3060">
        <v>2</v>
      </c>
      <c r="K3060">
        <v>0.1</v>
      </c>
      <c r="L3060" s="1" t="s">
        <v>445</v>
      </c>
      <c r="M3060">
        <v>8</v>
      </c>
      <c r="N3060">
        <v>6</v>
      </c>
      <c r="O3060">
        <v>2499.9899999999998</v>
      </c>
      <c r="P3060">
        <v>2017</v>
      </c>
      <c r="Q3060" s="1" t="s">
        <v>440</v>
      </c>
      <c r="R3060" s="1" t="s">
        <v>311</v>
      </c>
      <c r="S3060">
        <v>4499.982</v>
      </c>
      <c r="T3060" t="str">
        <f>_xlfn.CONCAT(bike_store_customer_order[[#This Row],[first_name]]," ",bike_store_customer_order[[#This Row],[last_name]])</f>
        <v>Merlene Vinson</v>
      </c>
    </row>
    <row r="3061" spans="1:20" x14ac:dyDescent="0.3">
      <c r="A3061">
        <v>486</v>
      </c>
      <c r="B3061" s="1" t="s">
        <v>3590</v>
      </c>
      <c r="C3061" s="1" t="s">
        <v>1679</v>
      </c>
      <c r="D3061" s="1" t="s">
        <v>3591</v>
      </c>
      <c r="E3061" s="1" t="s">
        <v>240</v>
      </c>
      <c r="F3061" s="1" t="s">
        <v>27</v>
      </c>
      <c r="G3061">
        <v>1187</v>
      </c>
      <c r="H3061">
        <v>1</v>
      </c>
      <c r="I3061">
        <v>36</v>
      </c>
      <c r="J3061">
        <v>2</v>
      </c>
      <c r="K3061">
        <v>0.1</v>
      </c>
      <c r="L3061" s="1" t="s">
        <v>444</v>
      </c>
      <c r="M3061">
        <v>8</v>
      </c>
      <c r="N3061">
        <v>6</v>
      </c>
      <c r="O3061">
        <v>832.99</v>
      </c>
      <c r="P3061">
        <v>2017</v>
      </c>
      <c r="Q3061" s="1" t="s">
        <v>440</v>
      </c>
      <c r="R3061" s="1" t="s">
        <v>311</v>
      </c>
      <c r="S3061">
        <v>1499.3820000000001</v>
      </c>
      <c r="T3061" t="str">
        <f>_xlfn.CONCAT(bike_store_customer_order[[#This Row],[first_name]]," ",bike_store_customer_order[[#This Row],[last_name]])</f>
        <v>Valeri Marshall</v>
      </c>
    </row>
    <row r="3062" spans="1:20" x14ac:dyDescent="0.3">
      <c r="A3062">
        <v>1389</v>
      </c>
      <c r="B3062" s="1" t="s">
        <v>3629</v>
      </c>
      <c r="C3062" s="1" t="s">
        <v>1601</v>
      </c>
      <c r="D3062" s="1" t="s">
        <v>3630</v>
      </c>
      <c r="E3062" s="1" t="s">
        <v>107</v>
      </c>
      <c r="F3062" s="1" t="s">
        <v>27</v>
      </c>
      <c r="G3062">
        <v>1004</v>
      </c>
      <c r="H3062">
        <v>1</v>
      </c>
      <c r="I3062">
        <v>36</v>
      </c>
      <c r="J3062">
        <v>2</v>
      </c>
      <c r="K3062">
        <v>0.1</v>
      </c>
      <c r="L3062" s="1" t="s">
        <v>444</v>
      </c>
      <c r="M3062">
        <v>8</v>
      </c>
      <c r="N3062">
        <v>6</v>
      </c>
      <c r="O3062">
        <v>832.99</v>
      </c>
      <c r="P3062">
        <v>2017</v>
      </c>
      <c r="Q3062" s="1" t="s">
        <v>440</v>
      </c>
      <c r="R3062" s="1" t="s">
        <v>311</v>
      </c>
      <c r="S3062">
        <v>1499.3820000000001</v>
      </c>
      <c r="T3062" t="str">
        <f>_xlfn.CONCAT(bike_store_customer_order[[#This Row],[first_name]]," ",bike_store_customer_order[[#This Row],[last_name]])</f>
        <v>Ulrike Chan</v>
      </c>
    </row>
    <row r="3063" spans="1:20" x14ac:dyDescent="0.3">
      <c r="A3063">
        <v>26</v>
      </c>
      <c r="B3063" s="1" t="s">
        <v>880</v>
      </c>
      <c r="C3063" s="1" t="s">
        <v>679</v>
      </c>
      <c r="D3063" s="1" t="s">
        <v>881</v>
      </c>
      <c r="E3063" s="1" t="s">
        <v>142</v>
      </c>
      <c r="F3063" s="1" t="s">
        <v>27</v>
      </c>
      <c r="G3063">
        <v>1519</v>
      </c>
      <c r="H3063">
        <v>3</v>
      </c>
      <c r="I3063">
        <v>124</v>
      </c>
      <c r="J3063">
        <v>2</v>
      </c>
      <c r="K3063">
        <v>7.0000000000000007E-2</v>
      </c>
      <c r="L3063" s="1" t="s">
        <v>448</v>
      </c>
      <c r="M3063">
        <v>8</v>
      </c>
      <c r="N3063">
        <v>6</v>
      </c>
      <c r="O3063">
        <v>1499</v>
      </c>
      <c r="P3063">
        <v>2018</v>
      </c>
      <c r="Q3063" s="1" t="s">
        <v>440</v>
      </c>
      <c r="R3063" s="1" t="s">
        <v>311</v>
      </c>
      <c r="S3063">
        <v>2788.14</v>
      </c>
      <c r="T3063" t="str">
        <f>_xlfn.CONCAT(bike_store_customer_order[[#This Row],[first_name]]," ",bike_store_customer_order[[#This Row],[last_name]])</f>
        <v>Theo Reese</v>
      </c>
    </row>
    <row r="3064" spans="1:20" x14ac:dyDescent="0.3">
      <c r="A3064">
        <v>351</v>
      </c>
      <c r="B3064" s="1" t="s">
        <v>2973</v>
      </c>
      <c r="C3064" s="1" t="s">
        <v>2547</v>
      </c>
      <c r="D3064" s="1" t="s">
        <v>2974</v>
      </c>
      <c r="E3064" s="1" t="s">
        <v>162</v>
      </c>
      <c r="F3064" s="1" t="s">
        <v>27</v>
      </c>
      <c r="G3064">
        <v>1132</v>
      </c>
      <c r="H3064">
        <v>3</v>
      </c>
      <c r="I3064">
        <v>36</v>
      </c>
      <c r="J3064">
        <v>2</v>
      </c>
      <c r="K3064">
        <v>0.1</v>
      </c>
      <c r="L3064" s="1" t="s">
        <v>444</v>
      </c>
      <c r="M3064">
        <v>8</v>
      </c>
      <c r="N3064">
        <v>6</v>
      </c>
      <c r="O3064">
        <v>832.99</v>
      </c>
      <c r="P3064">
        <v>2017</v>
      </c>
      <c r="Q3064" s="1" t="s">
        <v>440</v>
      </c>
      <c r="R3064" s="1" t="s">
        <v>311</v>
      </c>
      <c r="S3064">
        <v>1499.3820000000001</v>
      </c>
      <c r="T3064" t="str">
        <f>_xlfn.CONCAT(bike_store_customer_order[[#This Row],[first_name]]," ",bike_store_customer_order[[#This Row],[last_name]])</f>
        <v>Margorie Wynn</v>
      </c>
    </row>
    <row r="3065" spans="1:20" x14ac:dyDescent="0.3">
      <c r="A3065">
        <v>198</v>
      </c>
      <c r="B3065" s="1" t="s">
        <v>1976</v>
      </c>
      <c r="C3065" s="1" t="s">
        <v>530</v>
      </c>
      <c r="D3065" s="1" t="s">
        <v>1977</v>
      </c>
      <c r="E3065" s="1" t="s">
        <v>220</v>
      </c>
      <c r="F3065" s="1" t="s">
        <v>15</v>
      </c>
      <c r="G3065">
        <v>1063</v>
      </c>
      <c r="H3065">
        <v>1</v>
      </c>
      <c r="I3065">
        <v>33</v>
      </c>
      <c r="J3065">
        <v>2</v>
      </c>
      <c r="K3065">
        <v>0.1</v>
      </c>
      <c r="L3065" s="1" t="s">
        <v>446</v>
      </c>
      <c r="M3065">
        <v>8</v>
      </c>
      <c r="N3065">
        <v>6</v>
      </c>
      <c r="O3065">
        <v>469.99</v>
      </c>
      <c r="P3065">
        <v>2017</v>
      </c>
      <c r="Q3065" s="1" t="s">
        <v>440</v>
      </c>
      <c r="R3065" s="1" t="s">
        <v>311</v>
      </c>
      <c r="S3065">
        <v>845.98200000000008</v>
      </c>
      <c r="T3065" t="str">
        <f>_xlfn.CONCAT(bike_store_customer_order[[#This Row],[first_name]]," ",bike_store_customer_order[[#This Row],[last_name]])</f>
        <v>Luis Tyler</v>
      </c>
    </row>
    <row r="3066" spans="1:20" x14ac:dyDescent="0.3">
      <c r="A3066">
        <v>420</v>
      </c>
      <c r="B3066" s="1" t="s">
        <v>2212</v>
      </c>
      <c r="C3066" s="1" t="s">
        <v>947</v>
      </c>
      <c r="D3066" s="1" t="s">
        <v>2213</v>
      </c>
      <c r="E3066" s="1" t="s">
        <v>64</v>
      </c>
      <c r="F3066" s="1" t="s">
        <v>27</v>
      </c>
      <c r="G3066">
        <v>805</v>
      </c>
      <c r="H3066">
        <v>2</v>
      </c>
      <c r="I3066">
        <v>33</v>
      </c>
      <c r="J3066">
        <v>2</v>
      </c>
      <c r="K3066">
        <v>0.2</v>
      </c>
      <c r="L3066" s="1" t="s">
        <v>446</v>
      </c>
      <c r="M3066">
        <v>8</v>
      </c>
      <c r="N3066">
        <v>6</v>
      </c>
      <c r="O3066">
        <v>469.99</v>
      </c>
      <c r="P3066">
        <v>2017</v>
      </c>
      <c r="Q3066" s="1" t="s">
        <v>440</v>
      </c>
      <c r="R3066" s="1" t="s">
        <v>311</v>
      </c>
      <c r="S3066">
        <v>751.98400000000004</v>
      </c>
      <c r="T3066" t="str">
        <f>_xlfn.CONCAT(bike_store_customer_order[[#This Row],[first_name]]," ",bike_store_customer_order[[#This Row],[last_name]])</f>
        <v>Vince Schneider</v>
      </c>
    </row>
    <row r="3067" spans="1:20" x14ac:dyDescent="0.3">
      <c r="A3067">
        <v>754</v>
      </c>
      <c r="B3067" s="1" t="s">
        <v>2744</v>
      </c>
      <c r="C3067" s="1" t="s">
        <v>986</v>
      </c>
      <c r="D3067" s="1" t="s">
        <v>2745</v>
      </c>
      <c r="E3067" s="1" t="s">
        <v>183</v>
      </c>
      <c r="F3067" s="1" t="s">
        <v>27</v>
      </c>
      <c r="G3067">
        <v>1456</v>
      </c>
      <c r="H3067">
        <v>5</v>
      </c>
      <c r="I3067">
        <v>126</v>
      </c>
      <c r="J3067">
        <v>1</v>
      </c>
      <c r="K3067">
        <v>0.1</v>
      </c>
      <c r="L3067" s="1" t="s">
        <v>441</v>
      </c>
      <c r="M3067">
        <v>8</v>
      </c>
      <c r="N3067">
        <v>6</v>
      </c>
      <c r="O3067">
        <v>469.99</v>
      </c>
      <c r="P3067">
        <v>2018</v>
      </c>
      <c r="Q3067" s="1" t="s">
        <v>440</v>
      </c>
      <c r="R3067" s="1" t="s">
        <v>311</v>
      </c>
      <c r="S3067">
        <v>422.99100000000004</v>
      </c>
      <c r="T3067" t="str">
        <f>_xlfn.CONCAT(bike_store_customer_order[[#This Row],[first_name]]," ",bike_store_customer_order[[#This Row],[last_name]])</f>
        <v>Hue May</v>
      </c>
    </row>
    <row r="3068" spans="1:20" x14ac:dyDescent="0.3">
      <c r="A3068">
        <v>837</v>
      </c>
      <c r="B3068" s="1" t="s">
        <v>1980</v>
      </c>
      <c r="C3068" s="1" t="s">
        <v>148</v>
      </c>
      <c r="D3068" s="1" t="s">
        <v>1981</v>
      </c>
      <c r="E3068" s="1" t="s">
        <v>60</v>
      </c>
      <c r="F3068" s="1" t="s">
        <v>27</v>
      </c>
      <c r="G3068">
        <v>1024</v>
      </c>
      <c r="H3068">
        <v>2</v>
      </c>
      <c r="I3068">
        <v>28</v>
      </c>
      <c r="J3068">
        <v>2</v>
      </c>
      <c r="K3068">
        <v>0.05</v>
      </c>
      <c r="L3068" s="1" t="s">
        <v>445</v>
      </c>
      <c r="M3068">
        <v>8</v>
      </c>
      <c r="N3068">
        <v>6</v>
      </c>
      <c r="O3068">
        <v>2499.9899999999998</v>
      </c>
      <c r="P3068">
        <v>2017</v>
      </c>
      <c r="Q3068" s="1" t="s">
        <v>440</v>
      </c>
      <c r="R3068" s="1" t="s">
        <v>311</v>
      </c>
      <c r="S3068">
        <v>4749.9809999999998</v>
      </c>
      <c r="T3068" t="str">
        <f>_xlfn.CONCAT(bike_store_customer_order[[#This Row],[first_name]]," ",bike_store_customer_order[[#This Row],[last_name]])</f>
        <v>Kellye Campbell</v>
      </c>
    </row>
    <row r="3069" spans="1:20" x14ac:dyDescent="0.3">
      <c r="A3069">
        <v>880</v>
      </c>
      <c r="B3069" s="1" t="s">
        <v>988</v>
      </c>
      <c r="C3069" s="1" t="s">
        <v>1642</v>
      </c>
      <c r="D3069" s="1" t="s">
        <v>1982</v>
      </c>
      <c r="E3069" s="1" t="s">
        <v>182</v>
      </c>
      <c r="F3069" s="1" t="s">
        <v>27</v>
      </c>
      <c r="G3069">
        <v>955</v>
      </c>
      <c r="H3069">
        <v>2</v>
      </c>
      <c r="I3069">
        <v>31</v>
      </c>
      <c r="J3069">
        <v>2</v>
      </c>
      <c r="K3069">
        <v>7.0000000000000007E-2</v>
      </c>
      <c r="L3069" s="1" t="s">
        <v>442</v>
      </c>
      <c r="M3069">
        <v>8</v>
      </c>
      <c r="N3069">
        <v>6</v>
      </c>
      <c r="O3069">
        <v>1632.99</v>
      </c>
      <c r="P3069">
        <v>2017</v>
      </c>
      <c r="Q3069" s="1" t="s">
        <v>440</v>
      </c>
      <c r="R3069" s="1" t="s">
        <v>311</v>
      </c>
      <c r="S3069">
        <v>3037.3613999999998</v>
      </c>
      <c r="T3069" t="str">
        <f>_xlfn.CONCAT(bike_store_customer_order[[#This Row],[first_name]]," ",bike_store_customer_order[[#This Row],[last_name]])</f>
        <v>Phebe Turner</v>
      </c>
    </row>
    <row r="3070" spans="1:20" x14ac:dyDescent="0.3">
      <c r="A3070">
        <v>47</v>
      </c>
      <c r="B3070" s="1" t="s">
        <v>1983</v>
      </c>
      <c r="C3070" s="1" t="s">
        <v>1340</v>
      </c>
      <c r="D3070" s="1" t="s">
        <v>1984</v>
      </c>
      <c r="E3070" s="1" t="s">
        <v>89</v>
      </c>
      <c r="F3070" s="1" t="s">
        <v>21</v>
      </c>
      <c r="G3070">
        <v>1072</v>
      </c>
      <c r="H3070">
        <v>3</v>
      </c>
      <c r="I3070">
        <v>36</v>
      </c>
      <c r="J3070">
        <v>2</v>
      </c>
      <c r="K3070">
        <v>7.0000000000000007E-2</v>
      </c>
      <c r="L3070" s="1" t="s">
        <v>444</v>
      </c>
      <c r="M3070">
        <v>8</v>
      </c>
      <c r="N3070">
        <v>6</v>
      </c>
      <c r="O3070">
        <v>832.99</v>
      </c>
      <c r="P3070">
        <v>2017</v>
      </c>
      <c r="Q3070" s="1" t="s">
        <v>440</v>
      </c>
      <c r="R3070" s="1" t="s">
        <v>311</v>
      </c>
      <c r="S3070">
        <v>1549.3614</v>
      </c>
      <c r="T3070" t="str">
        <f>_xlfn.CONCAT(bike_store_customer_order[[#This Row],[first_name]]," ",bike_store_customer_order[[#This Row],[last_name]])</f>
        <v>Bridgette Guerra</v>
      </c>
    </row>
    <row r="3071" spans="1:20" x14ac:dyDescent="0.3">
      <c r="A3071">
        <v>45</v>
      </c>
      <c r="B3071" s="1" t="s">
        <v>3211</v>
      </c>
      <c r="C3071" s="1" t="s">
        <v>3442</v>
      </c>
      <c r="D3071" s="1" t="s">
        <v>3631</v>
      </c>
      <c r="E3071" s="1" t="s">
        <v>66</v>
      </c>
      <c r="F3071" s="1" t="s">
        <v>27</v>
      </c>
      <c r="G3071">
        <v>826</v>
      </c>
      <c r="H3071">
        <v>2</v>
      </c>
      <c r="I3071">
        <v>36</v>
      </c>
      <c r="J3071">
        <v>1</v>
      </c>
      <c r="K3071">
        <v>0.1</v>
      </c>
      <c r="L3071" s="1" t="s">
        <v>444</v>
      </c>
      <c r="M3071">
        <v>8</v>
      </c>
      <c r="N3071">
        <v>6</v>
      </c>
      <c r="O3071">
        <v>832.99</v>
      </c>
      <c r="P3071">
        <v>2017</v>
      </c>
      <c r="Q3071" s="1" t="s">
        <v>440</v>
      </c>
      <c r="R3071" s="1" t="s">
        <v>311</v>
      </c>
      <c r="S3071">
        <v>749.69100000000003</v>
      </c>
      <c r="T3071" t="str">
        <f>_xlfn.CONCAT(bike_store_customer_order[[#This Row],[first_name]]," ",bike_store_customer_order[[#This Row],[last_name]])</f>
        <v>Bennett Armstrong</v>
      </c>
    </row>
    <row r="3072" spans="1:20" x14ac:dyDescent="0.3">
      <c r="A3072">
        <v>884</v>
      </c>
      <c r="B3072" s="1" t="s">
        <v>3632</v>
      </c>
      <c r="C3072" s="1" t="s">
        <v>901</v>
      </c>
      <c r="D3072" s="1" t="s">
        <v>3633</v>
      </c>
      <c r="E3072" s="1" t="s">
        <v>126</v>
      </c>
      <c r="F3072" s="1" t="s">
        <v>27</v>
      </c>
      <c r="G3072">
        <v>689</v>
      </c>
      <c r="H3072">
        <v>1</v>
      </c>
      <c r="I3072">
        <v>33</v>
      </c>
      <c r="J3072">
        <v>2</v>
      </c>
      <c r="K3072">
        <v>0.1</v>
      </c>
      <c r="L3072" s="1" t="s">
        <v>446</v>
      </c>
      <c r="M3072">
        <v>8</v>
      </c>
      <c r="N3072">
        <v>6</v>
      </c>
      <c r="O3072">
        <v>469.99</v>
      </c>
      <c r="P3072">
        <v>2017</v>
      </c>
      <c r="Q3072" s="1" t="s">
        <v>440</v>
      </c>
      <c r="R3072" s="1" t="s">
        <v>311</v>
      </c>
      <c r="S3072">
        <v>845.98200000000008</v>
      </c>
      <c r="T3072" t="str">
        <f>_xlfn.CONCAT(bike_store_customer_order[[#This Row],[first_name]]," ",bike_store_customer_order[[#This Row],[last_name]])</f>
        <v>Willian Hardin</v>
      </c>
    </row>
    <row r="3073" spans="1:20" x14ac:dyDescent="0.3">
      <c r="A3073">
        <v>1213</v>
      </c>
      <c r="B3073" s="1" t="s">
        <v>1610</v>
      </c>
      <c r="C3073" s="1" t="s">
        <v>3114</v>
      </c>
      <c r="D3073" s="1" t="s">
        <v>3115</v>
      </c>
      <c r="E3073" s="1" t="s">
        <v>29</v>
      </c>
      <c r="F3073" s="1" t="s">
        <v>15</v>
      </c>
      <c r="G3073">
        <v>1126</v>
      </c>
      <c r="H3073">
        <v>1</v>
      </c>
      <c r="I3073">
        <v>33</v>
      </c>
      <c r="J3073">
        <v>2</v>
      </c>
      <c r="K3073">
        <v>0.1</v>
      </c>
      <c r="L3073" s="1" t="s">
        <v>446</v>
      </c>
      <c r="M3073">
        <v>8</v>
      </c>
      <c r="N3073">
        <v>6</v>
      </c>
      <c r="O3073">
        <v>469.99</v>
      </c>
      <c r="P3073">
        <v>2017</v>
      </c>
      <c r="Q3073" s="1" t="s">
        <v>440</v>
      </c>
      <c r="R3073" s="1" t="s">
        <v>311</v>
      </c>
      <c r="S3073">
        <v>845.98200000000008</v>
      </c>
      <c r="T3073" t="str">
        <f>_xlfn.CONCAT(bike_store_customer_order[[#This Row],[first_name]]," ",bike_store_customer_order[[#This Row],[last_name]])</f>
        <v>Yang Giles</v>
      </c>
    </row>
    <row r="3074" spans="1:20" x14ac:dyDescent="0.3">
      <c r="A3074">
        <v>179</v>
      </c>
      <c r="B3074" s="1" t="s">
        <v>3475</v>
      </c>
      <c r="C3074" s="1" t="s">
        <v>2043</v>
      </c>
      <c r="D3074" s="1" t="s">
        <v>3476</v>
      </c>
      <c r="E3074" s="1" t="s">
        <v>112</v>
      </c>
      <c r="F3074" s="1" t="s">
        <v>27</v>
      </c>
      <c r="G3074">
        <v>903</v>
      </c>
      <c r="H3074">
        <v>1</v>
      </c>
      <c r="I3074">
        <v>31</v>
      </c>
      <c r="J3074">
        <v>2</v>
      </c>
      <c r="K3074">
        <v>7.0000000000000007E-2</v>
      </c>
      <c r="L3074" s="1" t="s">
        <v>442</v>
      </c>
      <c r="M3074">
        <v>8</v>
      </c>
      <c r="N3074">
        <v>6</v>
      </c>
      <c r="O3074">
        <v>1632.99</v>
      </c>
      <c r="P3074">
        <v>2017</v>
      </c>
      <c r="Q3074" s="1" t="s">
        <v>440</v>
      </c>
      <c r="R3074" s="1" t="s">
        <v>311</v>
      </c>
      <c r="S3074">
        <v>3037.3613999999998</v>
      </c>
      <c r="T3074" t="str">
        <f>_xlfn.CONCAT(bike_store_customer_order[[#This Row],[first_name]]," ",bike_store_customer_order[[#This Row],[last_name]])</f>
        <v>Deane Sears</v>
      </c>
    </row>
    <row r="3075" spans="1:20" x14ac:dyDescent="0.3">
      <c r="A3075">
        <v>967</v>
      </c>
      <c r="B3075" s="1" t="s">
        <v>3048</v>
      </c>
      <c r="C3075" s="1" t="s">
        <v>701</v>
      </c>
      <c r="D3075" s="1" t="s">
        <v>3049</v>
      </c>
      <c r="E3075" s="1" t="s">
        <v>91</v>
      </c>
      <c r="F3075" s="1" t="s">
        <v>27</v>
      </c>
      <c r="G3075">
        <v>1290</v>
      </c>
      <c r="H3075">
        <v>2</v>
      </c>
      <c r="I3075">
        <v>36</v>
      </c>
      <c r="J3075">
        <v>1</v>
      </c>
      <c r="K3075">
        <v>0.05</v>
      </c>
      <c r="L3075" s="1" t="s">
        <v>444</v>
      </c>
      <c r="M3075">
        <v>8</v>
      </c>
      <c r="N3075">
        <v>6</v>
      </c>
      <c r="O3075">
        <v>832.99</v>
      </c>
      <c r="P3075">
        <v>2017</v>
      </c>
      <c r="Q3075" s="1" t="s">
        <v>440</v>
      </c>
      <c r="R3075" s="1" t="s">
        <v>311</v>
      </c>
      <c r="S3075">
        <v>791.34050000000002</v>
      </c>
      <c r="T3075" t="str">
        <f>_xlfn.CONCAT(bike_store_customer_order[[#This Row],[first_name]]," ",bike_store_customer_order[[#This Row],[last_name]])</f>
        <v>Laurette Hebert</v>
      </c>
    </row>
    <row r="3076" spans="1:20" x14ac:dyDescent="0.3">
      <c r="A3076">
        <v>1372</v>
      </c>
      <c r="B3076" s="1" t="s">
        <v>2753</v>
      </c>
      <c r="C3076" s="1" t="s">
        <v>1529</v>
      </c>
      <c r="D3076" s="1" t="s">
        <v>2754</v>
      </c>
      <c r="E3076" s="1" t="s">
        <v>121</v>
      </c>
      <c r="F3076" s="1" t="s">
        <v>27</v>
      </c>
      <c r="G3076">
        <v>1083</v>
      </c>
      <c r="H3076">
        <v>4</v>
      </c>
      <c r="I3076">
        <v>33</v>
      </c>
      <c r="J3076">
        <v>1</v>
      </c>
      <c r="K3076">
        <v>0.2</v>
      </c>
      <c r="L3076" s="1" t="s">
        <v>446</v>
      </c>
      <c r="M3076">
        <v>8</v>
      </c>
      <c r="N3076">
        <v>6</v>
      </c>
      <c r="O3076">
        <v>469.99</v>
      </c>
      <c r="P3076">
        <v>2017</v>
      </c>
      <c r="Q3076" s="1" t="s">
        <v>440</v>
      </c>
      <c r="R3076" s="1" t="s">
        <v>311</v>
      </c>
      <c r="S3076">
        <v>375.99200000000002</v>
      </c>
      <c r="T3076" t="str">
        <f>_xlfn.CONCAT(bike_store_customer_order[[#This Row],[first_name]]," ",bike_store_customer_order[[#This Row],[last_name]])</f>
        <v>Renna Williams</v>
      </c>
    </row>
    <row r="3077" spans="1:20" x14ac:dyDescent="0.3">
      <c r="A3077">
        <v>844</v>
      </c>
      <c r="B3077" s="1" t="s">
        <v>3479</v>
      </c>
      <c r="C3077" s="1" t="s">
        <v>1108</v>
      </c>
      <c r="D3077" s="1" t="s">
        <v>3480</v>
      </c>
      <c r="E3077" s="1" t="s">
        <v>121</v>
      </c>
      <c r="F3077" s="1" t="s">
        <v>27</v>
      </c>
      <c r="G3077">
        <v>869</v>
      </c>
      <c r="H3077">
        <v>3</v>
      </c>
      <c r="I3077">
        <v>33</v>
      </c>
      <c r="J3077">
        <v>1</v>
      </c>
      <c r="K3077">
        <v>0.05</v>
      </c>
      <c r="L3077" s="1" t="s">
        <v>446</v>
      </c>
      <c r="M3077">
        <v>8</v>
      </c>
      <c r="N3077">
        <v>6</v>
      </c>
      <c r="O3077">
        <v>469.99</v>
      </c>
      <c r="P3077">
        <v>2017</v>
      </c>
      <c r="Q3077" s="1" t="s">
        <v>440</v>
      </c>
      <c r="R3077" s="1" t="s">
        <v>311</v>
      </c>
      <c r="S3077">
        <v>446.4905</v>
      </c>
      <c r="T3077" t="str">
        <f>_xlfn.CONCAT(bike_store_customer_order[[#This Row],[first_name]]," ",bike_store_customer_order[[#This Row],[last_name]])</f>
        <v>Felica Munoz</v>
      </c>
    </row>
    <row r="3078" spans="1:20" x14ac:dyDescent="0.3">
      <c r="A3078">
        <v>73</v>
      </c>
      <c r="B3078" s="1" t="s">
        <v>3387</v>
      </c>
      <c r="C3078" s="1" t="s">
        <v>3279</v>
      </c>
      <c r="D3078" s="1" t="s">
        <v>3388</v>
      </c>
      <c r="E3078" s="1" t="s">
        <v>140</v>
      </c>
      <c r="F3078" s="1" t="s">
        <v>27</v>
      </c>
      <c r="G3078">
        <v>937</v>
      </c>
      <c r="H3078">
        <v>4</v>
      </c>
      <c r="I3078">
        <v>28</v>
      </c>
      <c r="J3078">
        <v>2</v>
      </c>
      <c r="K3078">
        <v>7.0000000000000007E-2</v>
      </c>
      <c r="L3078" s="1" t="s">
        <v>445</v>
      </c>
      <c r="M3078">
        <v>8</v>
      </c>
      <c r="N3078">
        <v>6</v>
      </c>
      <c r="O3078">
        <v>2499.9899999999998</v>
      </c>
      <c r="P3078">
        <v>2017</v>
      </c>
      <c r="Q3078" s="1" t="s">
        <v>440</v>
      </c>
      <c r="R3078" s="1" t="s">
        <v>311</v>
      </c>
      <c r="S3078">
        <v>4649.9813999999997</v>
      </c>
      <c r="T3078" t="str">
        <f>_xlfn.CONCAT(bike_store_customer_order[[#This Row],[first_name]]," ",bike_store_customer_order[[#This Row],[last_name]])</f>
        <v>Melanie Hayes</v>
      </c>
    </row>
    <row r="3079" spans="1:20" x14ac:dyDescent="0.3">
      <c r="A3079">
        <v>279</v>
      </c>
      <c r="B3079" s="1" t="s">
        <v>1749</v>
      </c>
      <c r="C3079" s="1" t="s">
        <v>1711</v>
      </c>
      <c r="D3079" s="1" t="s">
        <v>1750</v>
      </c>
      <c r="E3079" s="1" t="s">
        <v>150</v>
      </c>
      <c r="F3079" s="1" t="s">
        <v>21</v>
      </c>
      <c r="G3079">
        <v>1287</v>
      </c>
      <c r="H3079">
        <v>1</v>
      </c>
      <c r="I3079">
        <v>27</v>
      </c>
      <c r="J3079">
        <v>2</v>
      </c>
      <c r="K3079">
        <v>0.2</v>
      </c>
      <c r="L3079" s="1" t="s">
        <v>450</v>
      </c>
      <c r="M3079">
        <v>8</v>
      </c>
      <c r="N3079">
        <v>6</v>
      </c>
      <c r="O3079">
        <v>999.99</v>
      </c>
      <c r="P3079">
        <v>2017</v>
      </c>
      <c r="Q3079" s="1" t="s">
        <v>440</v>
      </c>
      <c r="R3079" s="1" t="s">
        <v>311</v>
      </c>
      <c r="S3079">
        <v>1599.9840000000002</v>
      </c>
      <c r="T3079" t="str">
        <f>_xlfn.CONCAT(bike_store_customer_order[[#This Row],[first_name]]," ",bike_store_customer_order[[#This Row],[last_name]])</f>
        <v>Justina Long</v>
      </c>
    </row>
    <row r="3080" spans="1:20" x14ac:dyDescent="0.3">
      <c r="A3080">
        <v>479</v>
      </c>
      <c r="B3080" s="1" t="s">
        <v>2956</v>
      </c>
      <c r="C3080" s="1" t="s">
        <v>2957</v>
      </c>
      <c r="D3080" s="1" t="s">
        <v>2958</v>
      </c>
      <c r="E3080" s="1" t="s">
        <v>191</v>
      </c>
      <c r="F3080" s="1" t="s">
        <v>27</v>
      </c>
      <c r="G3080">
        <v>792</v>
      </c>
      <c r="H3080">
        <v>4</v>
      </c>
      <c r="I3080">
        <v>30</v>
      </c>
      <c r="J3080">
        <v>1</v>
      </c>
      <c r="K3080">
        <v>0.05</v>
      </c>
      <c r="L3080" s="1" t="s">
        <v>449</v>
      </c>
      <c r="M3080">
        <v>8</v>
      </c>
      <c r="N3080">
        <v>6</v>
      </c>
      <c r="O3080">
        <v>999.99</v>
      </c>
      <c r="P3080">
        <v>2017</v>
      </c>
      <c r="Q3080" s="1" t="s">
        <v>440</v>
      </c>
      <c r="R3080" s="1" t="s">
        <v>311</v>
      </c>
      <c r="S3080">
        <v>949.9905</v>
      </c>
      <c r="T3080" t="str">
        <f>_xlfn.CONCAT(bike_store_customer_order[[#This Row],[first_name]]," ",bike_store_customer_order[[#This Row],[last_name]])</f>
        <v>Gertha Mejia</v>
      </c>
    </row>
    <row r="3081" spans="1:20" x14ac:dyDescent="0.3">
      <c r="A3081">
        <v>61</v>
      </c>
      <c r="B3081" s="1" t="s">
        <v>2010</v>
      </c>
      <c r="C3081" s="1" t="s">
        <v>2011</v>
      </c>
      <c r="D3081" s="1" t="s">
        <v>2012</v>
      </c>
      <c r="E3081" s="1" t="s">
        <v>29</v>
      </c>
      <c r="F3081" s="1" t="s">
        <v>15</v>
      </c>
      <c r="G3081">
        <v>1515</v>
      </c>
      <c r="H3081">
        <v>1</v>
      </c>
      <c r="I3081">
        <v>27</v>
      </c>
      <c r="J3081">
        <v>2</v>
      </c>
      <c r="K3081">
        <v>0.2</v>
      </c>
      <c r="L3081" s="1" t="s">
        <v>450</v>
      </c>
      <c r="M3081">
        <v>8</v>
      </c>
      <c r="N3081">
        <v>6</v>
      </c>
      <c r="O3081">
        <v>999.99</v>
      </c>
      <c r="P3081">
        <v>2017</v>
      </c>
      <c r="Q3081" s="1" t="s">
        <v>440</v>
      </c>
      <c r="R3081" s="1" t="s">
        <v>311</v>
      </c>
      <c r="S3081">
        <v>1599.9840000000002</v>
      </c>
      <c r="T3081" t="str">
        <f>_xlfn.CONCAT(bike_store_customer_order[[#This Row],[first_name]]," ",bike_store_customer_order[[#This Row],[last_name]])</f>
        <v>Elinore Aguilar</v>
      </c>
    </row>
    <row r="3082" spans="1:20" x14ac:dyDescent="0.3">
      <c r="A3082">
        <v>1160</v>
      </c>
      <c r="B3082" s="1" t="s">
        <v>2465</v>
      </c>
      <c r="C3082" s="1" t="s">
        <v>2466</v>
      </c>
      <c r="D3082" s="1" t="s">
        <v>2467</v>
      </c>
      <c r="E3082" s="1" t="s">
        <v>141</v>
      </c>
      <c r="F3082" s="1" t="s">
        <v>15</v>
      </c>
      <c r="G3082">
        <v>1088</v>
      </c>
      <c r="H3082">
        <v>2</v>
      </c>
      <c r="I3082">
        <v>30</v>
      </c>
      <c r="J3082">
        <v>1</v>
      </c>
      <c r="K3082">
        <v>0.1</v>
      </c>
      <c r="L3082" s="1" t="s">
        <v>449</v>
      </c>
      <c r="M3082">
        <v>8</v>
      </c>
      <c r="N3082">
        <v>6</v>
      </c>
      <c r="O3082">
        <v>999.99</v>
      </c>
      <c r="P3082">
        <v>2017</v>
      </c>
      <c r="Q3082" s="1" t="s">
        <v>440</v>
      </c>
      <c r="R3082" s="1" t="s">
        <v>311</v>
      </c>
      <c r="S3082">
        <v>899.99099999999999</v>
      </c>
      <c r="T3082" t="str">
        <f>_xlfn.CONCAT(bike_store_customer_order[[#This Row],[first_name]]," ",bike_store_customer_order[[#This Row],[last_name]])</f>
        <v>Efren Whitfield</v>
      </c>
    </row>
    <row r="3083" spans="1:20" x14ac:dyDescent="0.3">
      <c r="A3083">
        <v>165</v>
      </c>
      <c r="B3083" s="1" t="s">
        <v>1617</v>
      </c>
      <c r="C3083" s="1" t="s">
        <v>1503</v>
      </c>
      <c r="D3083" s="1" t="s">
        <v>1769</v>
      </c>
      <c r="E3083" s="1" t="s">
        <v>76</v>
      </c>
      <c r="F3083" s="1" t="s">
        <v>21</v>
      </c>
      <c r="G3083">
        <v>1275</v>
      </c>
      <c r="H3083">
        <v>2</v>
      </c>
      <c r="I3083">
        <v>30</v>
      </c>
      <c r="J3083">
        <v>1</v>
      </c>
      <c r="K3083">
        <v>0.1</v>
      </c>
      <c r="L3083" s="1" t="s">
        <v>449</v>
      </c>
      <c r="M3083">
        <v>8</v>
      </c>
      <c r="N3083">
        <v>6</v>
      </c>
      <c r="O3083">
        <v>999.99</v>
      </c>
      <c r="P3083">
        <v>2017</v>
      </c>
      <c r="Q3083" s="1" t="s">
        <v>440</v>
      </c>
      <c r="R3083" s="1" t="s">
        <v>311</v>
      </c>
      <c r="S3083">
        <v>899.99099999999999</v>
      </c>
      <c r="T3083" t="str">
        <f>_xlfn.CONCAT(bike_store_customer_order[[#This Row],[first_name]]," ",bike_store_customer_order[[#This Row],[last_name]])</f>
        <v>Jeromy Burch</v>
      </c>
    </row>
    <row r="3084" spans="1:20" x14ac:dyDescent="0.3">
      <c r="A3084">
        <v>2</v>
      </c>
      <c r="B3084" s="1" t="s">
        <v>943</v>
      </c>
      <c r="C3084" s="1" t="s">
        <v>1770</v>
      </c>
      <c r="D3084" s="1" t="s">
        <v>1771</v>
      </c>
      <c r="E3084" s="1" t="s">
        <v>148</v>
      </c>
      <c r="F3084" s="1" t="s">
        <v>21</v>
      </c>
      <c r="G3084">
        <v>1084</v>
      </c>
      <c r="H3084">
        <v>1</v>
      </c>
      <c r="I3084">
        <v>30</v>
      </c>
      <c r="J3084">
        <v>1</v>
      </c>
      <c r="K3084">
        <v>0.05</v>
      </c>
      <c r="L3084" s="1" t="s">
        <v>449</v>
      </c>
      <c r="M3084">
        <v>8</v>
      </c>
      <c r="N3084">
        <v>6</v>
      </c>
      <c r="O3084">
        <v>999.99</v>
      </c>
      <c r="P3084">
        <v>2017</v>
      </c>
      <c r="Q3084" s="1" t="s">
        <v>440</v>
      </c>
      <c r="R3084" s="1" t="s">
        <v>311</v>
      </c>
      <c r="S3084">
        <v>949.9905</v>
      </c>
      <c r="T3084" t="str">
        <f>_xlfn.CONCAT(bike_store_customer_order[[#This Row],[first_name]]," ",bike_store_customer_order[[#This Row],[last_name]])</f>
        <v>Kasha Todd</v>
      </c>
    </row>
    <row r="3085" spans="1:20" x14ac:dyDescent="0.3">
      <c r="A3085">
        <v>953</v>
      </c>
      <c r="B3085" s="1" t="s">
        <v>1386</v>
      </c>
      <c r="C3085" s="1" t="s">
        <v>1387</v>
      </c>
      <c r="D3085" s="1" t="s">
        <v>1388</v>
      </c>
      <c r="E3085" s="1" t="s">
        <v>170</v>
      </c>
      <c r="F3085" s="1" t="s">
        <v>15</v>
      </c>
      <c r="G3085">
        <v>758</v>
      </c>
      <c r="H3085">
        <v>3</v>
      </c>
      <c r="I3085">
        <v>27</v>
      </c>
      <c r="J3085">
        <v>1</v>
      </c>
      <c r="K3085">
        <v>7.0000000000000007E-2</v>
      </c>
      <c r="L3085" s="1" t="s">
        <v>450</v>
      </c>
      <c r="M3085">
        <v>8</v>
      </c>
      <c r="N3085">
        <v>6</v>
      </c>
      <c r="O3085">
        <v>999.99</v>
      </c>
      <c r="P3085">
        <v>2017</v>
      </c>
      <c r="Q3085" s="1" t="s">
        <v>440</v>
      </c>
      <c r="R3085" s="1" t="s">
        <v>311</v>
      </c>
      <c r="S3085">
        <v>929.99069999999995</v>
      </c>
      <c r="T3085" t="str">
        <f>_xlfn.CONCAT(bike_store_customer_order[[#This Row],[first_name]]," ",bike_store_customer_order[[#This Row],[last_name]])</f>
        <v>Kattie Stevenson</v>
      </c>
    </row>
    <row r="3086" spans="1:20" x14ac:dyDescent="0.3">
      <c r="A3086">
        <v>1396</v>
      </c>
      <c r="B3086" s="1" t="s">
        <v>3196</v>
      </c>
      <c r="C3086" s="1" t="s">
        <v>2827</v>
      </c>
      <c r="D3086" s="1" t="s">
        <v>3197</v>
      </c>
      <c r="E3086" s="1" t="s">
        <v>122</v>
      </c>
      <c r="F3086" s="1" t="s">
        <v>21</v>
      </c>
      <c r="G3086">
        <v>886</v>
      </c>
      <c r="H3086">
        <v>2</v>
      </c>
      <c r="I3086">
        <v>30</v>
      </c>
      <c r="J3086">
        <v>1</v>
      </c>
      <c r="K3086">
        <v>0.05</v>
      </c>
      <c r="L3086" s="1" t="s">
        <v>449</v>
      </c>
      <c r="M3086">
        <v>8</v>
      </c>
      <c r="N3086">
        <v>6</v>
      </c>
      <c r="O3086">
        <v>999.99</v>
      </c>
      <c r="P3086">
        <v>2017</v>
      </c>
      <c r="Q3086" s="1" t="s">
        <v>440</v>
      </c>
      <c r="R3086" s="1" t="s">
        <v>311</v>
      </c>
      <c r="S3086">
        <v>949.9905</v>
      </c>
      <c r="T3086" t="str">
        <f>_xlfn.CONCAT(bike_store_customer_order[[#This Row],[first_name]]," ",bike_store_customer_order[[#This Row],[last_name]])</f>
        <v>Delma Bailey</v>
      </c>
    </row>
    <row r="3087" spans="1:20" x14ac:dyDescent="0.3">
      <c r="A3087">
        <v>661</v>
      </c>
      <c r="B3087" s="1" t="s">
        <v>2606</v>
      </c>
      <c r="C3087" s="1" t="s">
        <v>2607</v>
      </c>
      <c r="D3087" s="1" t="s">
        <v>2608</v>
      </c>
      <c r="E3087" s="1" t="s">
        <v>44</v>
      </c>
      <c r="F3087" s="1" t="s">
        <v>27</v>
      </c>
      <c r="G3087">
        <v>874</v>
      </c>
      <c r="H3087">
        <v>2</v>
      </c>
      <c r="I3087">
        <v>27</v>
      </c>
      <c r="J3087">
        <v>2</v>
      </c>
      <c r="K3087">
        <v>0.05</v>
      </c>
      <c r="L3087" s="1" t="s">
        <v>450</v>
      </c>
      <c r="M3087">
        <v>8</v>
      </c>
      <c r="N3087">
        <v>6</v>
      </c>
      <c r="O3087">
        <v>999.99</v>
      </c>
      <c r="P3087">
        <v>2017</v>
      </c>
      <c r="Q3087" s="1" t="s">
        <v>440</v>
      </c>
      <c r="R3087" s="1" t="s">
        <v>311</v>
      </c>
      <c r="S3087">
        <v>1899.981</v>
      </c>
      <c r="T3087" t="str">
        <f>_xlfn.CONCAT(bike_store_customer_order[[#This Row],[first_name]]," ",bike_store_customer_order[[#This Row],[last_name]])</f>
        <v>Trena Hudson</v>
      </c>
    </row>
    <row r="3088" spans="1:20" x14ac:dyDescent="0.3">
      <c r="A3088">
        <v>1412</v>
      </c>
      <c r="B3088" s="1" t="s">
        <v>3272</v>
      </c>
      <c r="C3088" s="1" t="s">
        <v>1457</v>
      </c>
      <c r="D3088" s="1" t="s">
        <v>3273</v>
      </c>
      <c r="E3088" s="1" t="s">
        <v>32</v>
      </c>
      <c r="F3088" s="1" t="s">
        <v>27</v>
      </c>
      <c r="G3088">
        <v>1193</v>
      </c>
      <c r="H3088">
        <v>2</v>
      </c>
      <c r="I3088">
        <v>27</v>
      </c>
      <c r="J3088">
        <v>1</v>
      </c>
      <c r="K3088">
        <v>0.05</v>
      </c>
      <c r="L3088" s="1" t="s">
        <v>450</v>
      </c>
      <c r="M3088">
        <v>8</v>
      </c>
      <c r="N3088">
        <v>6</v>
      </c>
      <c r="O3088">
        <v>999.99</v>
      </c>
      <c r="P3088">
        <v>2017</v>
      </c>
      <c r="Q3088" s="1" t="s">
        <v>440</v>
      </c>
      <c r="R3088" s="1" t="s">
        <v>311</v>
      </c>
      <c r="S3088">
        <v>949.9905</v>
      </c>
      <c r="T3088" t="str">
        <f>_xlfn.CONCAT(bike_store_customer_order[[#This Row],[first_name]]," ",bike_store_customer_order[[#This Row],[last_name]])</f>
        <v>Adrien Hunter</v>
      </c>
    </row>
    <row r="3089" spans="1:20" x14ac:dyDescent="0.3">
      <c r="A3089">
        <v>708</v>
      </c>
      <c r="B3089" s="1" t="s">
        <v>547</v>
      </c>
      <c r="C3089" s="1" t="s">
        <v>1372</v>
      </c>
      <c r="D3089" s="1" t="s">
        <v>3634</v>
      </c>
      <c r="E3089" s="1" t="s">
        <v>137</v>
      </c>
      <c r="F3089" s="1" t="s">
        <v>21</v>
      </c>
      <c r="G3089">
        <v>1151</v>
      </c>
      <c r="H3089">
        <v>1</v>
      </c>
      <c r="I3089">
        <v>30</v>
      </c>
      <c r="J3089">
        <v>2</v>
      </c>
      <c r="K3089">
        <v>0.05</v>
      </c>
      <c r="L3089" s="1" t="s">
        <v>449</v>
      </c>
      <c r="M3089">
        <v>8</v>
      </c>
      <c r="N3089">
        <v>6</v>
      </c>
      <c r="O3089">
        <v>999.99</v>
      </c>
      <c r="P3089">
        <v>2017</v>
      </c>
      <c r="Q3089" s="1" t="s">
        <v>440</v>
      </c>
      <c r="R3089" s="1" t="s">
        <v>311</v>
      </c>
      <c r="S3089">
        <v>1899.981</v>
      </c>
      <c r="T3089" t="str">
        <f>_xlfn.CONCAT(bike_store_customer_order[[#This Row],[first_name]]," ",bike_store_customer_order[[#This Row],[last_name]])</f>
        <v>Majorie Glover</v>
      </c>
    </row>
    <row r="3090" spans="1:20" x14ac:dyDescent="0.3">
      <c r="A3090">
        <v>383</v>
      </c>
      <c r="B3090" s="1" t="s">
        <v>3427</v>
      </c>
      <c r="C3090" s="1" t="s">
        <v>3293</v>
      </c>
      <c r="D3090" s="1" t="s">
        <v>3428</v>
      </c>
      <c r="E3090" s="1" t="s">
        <v>74</v>
      </c>
      <c r="F3090" s="1" t="s">
        <v>27</v>
      </c>
      <c r="G3090">
        <v>660</v>
      </c>
      <c r="H3090">
        <v>1</v>
      </c>
      <c r="I3090">
        <v>30</v>
      </c>
      <c r="J3090">
        <v>1</v>
      </c>
      <c r="K3090">
        <v>0.2</v>
      </c>
      <c r="L3090" s="1" t="s">
        <v>449</v>
      </c>
      <c r="M3090">
        <v>8</v>
      </c>
      <c r="N3090">
        <v>6</v>
      </c>
      <c r="O3090">
        <v>999.99</v>
      </c>
      <c r="P3090">
        <v>2017</v>
      </c>
      <c r="Q3090" s="1" t="s">
        <v>440</v>
      </c>
      <c r="R3090" s="1" t="s">
        <v>311</v>
      </c>
      <c r="S3090">
        <v>799.99200000000008</v>
      </c>
      <c r="T3090" t="str">
        <f>_xlfn.CONCAT(bike_store_customer_order[[#This Row],[first_name]]," ",bike_store_customer_order[[#This Row],[last_name]])</f>
        <v>Ashlee Pena</v>
      </c>
    </row>
    <row r="3091" spans="1:20" x14ac:dyDescent="0.3">
      <c r="A3091">
        <v>408</v>
      </c>
      <c r="B3091" s="1" t="s">
        <v>3635</v>
      </c>
      <c r="C3091" s="1" t="s">
        <v>3636</v>
      </c>
      <c r="D3091" s="1" t="s">
        <v>3637</v>
      </c>
      <c r="E3091" s="1" t="s">
        <v>104</v>
      </c>
      <c r="F3091" s="1" t="s">
        <v>27</v>
      </c>
      <c r="G3091">
        <v>1019</v>
      </c>
      <c r="H3091">
        <v>1</v>
      </c>
      <c r="I3091">
        <v>30</v>
      </c>
      <c r="J3091">
        <v>1</v>
      </c>
      <c r="K3091">
        <v>0.1</v>
      </c>
      <c r="L3091" s="1" t="s">
        <v>449</v>
      </c>
      <c r="M3091">
        <v>8</v>
      </c>
      <c r="N3091">
        <v>6</v>
      </c>
      <c r="O3091">
        <v>999.99</v>
      </c>
      <c r="P3091">
        <v>2017</v>
      </c>
      <c r="Q3091" s="1" t="s">
        <v>440</v>
      </c>
      <c r="R3091" s="1" t="s">
        <v>311</v>
      </c>
      <c r="S3091">
        <v>899.99099999999999</v>
      </c>
      <c r="T3091" t="str">
        <f>_xlfn.CONCAT(bike_store_customer_order[[#This Row],[first_name]]," ",bike_store_customer_order[[#This Row],[last_name]])</f>
        <v>Edra Fitzgerald</v>
      </c>
    </row>
    <row r="3092" spans="1:20" x14ac:dyDescent="0.3">
      <c r="A3092">
        <v>1136</v>
      </c>
      <c r="B3092" s="1" t="s">
        <v>3302</v>
      </c>
      <c r="C3092" s="1" t="s">
        <v>1923</v>
      </c>
      <c r="D3092" s="1" t="s">
        <v>3303</v>
      </c>
      <c r="E3092" s="1" t="s">
        <v>87</v>
      </c>
      <c r="F3092" s="1" t="s">
        <v>27</v>
      </c>
      <c r="G3092">
        <v>1257</v>
      </c>
      <c r="H3092">
        <v>1</v>
      </c>
      <c r="I3092">
        <v>30</v>
      </c>
      <c r="J3092">
        <v>2</v>
      </c>
      <c r="K3092">
        <v>0.05</v>
      </c>
      <c r="L3092" s="1" t="s">
        <v>449</v>
      </c>
      <c r="M3092">
        <v>8</v>
      </c>
      <c r="N3092">
        <v>6</v>
      </c>
      <c r="O3092">
        <v>999.99</v>
      </c>
      <c r="P3092">
        <v>2017</v>
      </c>
      <c r="Q3092" s="1" t="s">
        <v>440</v>
      </c>
      <c r="R3092" s="1" t="s">
        <v>311</v>
      </c>
      <c r="S3092">
        <v>1899.981</v>
      </c>
      <c r="T3092" t="str">
        <f>_xlfn.CONCAT(bike_store_customer_order[[#This Row],[first_name]]," ",bike_store_customer_order[[#This Row],[last_name]])</f>
        <v>Kallie Best</v>
      </c>
    </row>
    <row r="3093" spans="1:20" x14ac:dyDescent="0.3">
      <c r="A3093">
        <v>499</v>
      </c>
      <c r="B3093" s="1" t="s">
        <v>2623</v>
      </c>
      <c r="C3093" s="1" t="s">
        <v>2624</v>
      </c>
      <c r="D3093" s="1" t="s">
        <v>2625</v>
      </c>
      <c r="E3093" s="1" t="s">
        <v>60</v>
      </c>
      <c r="F3093" s="1" t="s">
        <v>27</v>
      </c>
      <c r="G3093">
        <v>681</v>
      </c>
      <c r="H3093">
        <v>5</v>
      </c>
      <c r="I3093">
        <v>30</v>
      </c>
      <c r="J3093">
        <v>1</v>
      </c>
      <c r="K3093">
        <v>7.0000000000000007E-2</v>
      </c>
      <c r="L3093" s="1" t="s">
        <v>449</v>
      </c>
      <c r="M3093">
        <v>8</v>
      </c>
      <c r="N3093">
        <v>6</v>
      </c>
      <c r="O3093">
        <v>999.99</v>
      </c>
      <c r="P3093">
        <v>2017</v>
      </c>
      <c r="Q3093" s="1" t="s">
        <v>440</v>
      </c>
      <c r="R3093" s="1" t="s">
        <v>311</v>
      </c>
      <c r="S3093">
        <v>929.99069999999995</v>
      </c>
      <c r="T3093" t="str">
        <f>_xlfn.CONCAT(bike_store_customer_order[[#This Row],[first_name]]," ",bike_store_customer_order[[#This Row],[last_name]])</f>
        <v>Lidia Ashley</v>
      </c>
    </row>
    <row r="3094" spans="1:20" x14ac:dyDescent="0.3">
      <c r="A3094">
        <v>273</v>
      </c>
      <c r="B3094" s="1" t="s">
        <v>2626</v>
      </c>
      <c r="C3094" s="1" t="s">
        <v>2627</v>
      </c>
      <c r="D3094" s="1" t="s">
        <v>2628</v>
      </c>
      <c r="E3094" s="1" t="s">
        <v>199</v>
      </c>
      <c r="F3094" s="1" t="s">
        <v>27</v>
      </c>
      <c r="G3094">
        <v>1323</v>
      </c>
      <c r="H3094">
        <v>1</v>
      </c>
      <c r="I3094">
        <v>27</v>
      </c>
      <c r="J3094">
        <v>2</v>
      </c>
      <c r="K3094">
        <v>7.0000000000000007E-2</v>
      </c>
      <c r="L3094" s="1" t="s">
        <v>450</v>
      </c>
      <c r="M3094">
        <v>8</v>
      </c>
      <c r="N3094">
        <v>6</v>
      </c>
      <c r="O3094">
        <v>999.99</v>
      </c>
      <c r="P3094">
        <v>2017</v>
      </c>
      <c r="Q3094" s="1" t="s">
        <v>440</v>
      </c>
      <c r="R3094" s="1" t="s">
        <v>311</v>
      </c>
      <c r="S3094">
        <v>1859.9813999999999</v>
      </c>
      <c r="T3094" t="str">
        <f>_xlfn.CONCAT(bike_store_customer_order[[#This Row],[first_name]]," ",bike_store_customer_order[[#This Row],[last_name]])</f>
        <v>Queenie Vance</v>
      </c>
    </row>
    <row r="3095" spans="1:20" x14ac:dyDescent="0.3">
      <c r="A3095">
        <v>1225</v>
      </c>
      <c r="B3095" s="1" t="s">
        <v>1848</v>
      </c>
      <c r="C3095" s="1" t="s">
        <v>1849</v>
      </c>
      <c r="D3095" s="1" t="s">
        <v>1850</v>
      </c>
      <c r="E3095" s="1" t="s">
        <v>166</v>
      </c>
      <c r="F3095" s="1" t="s">
        <v>21</v>
      </c>
      <c r="G3095">
        <v>1040</v>
      </c>
      <c r="H3095">
        <v>4</v>
      </c>
      <c r="I3095">
        <v>27</v>
      </c>
      <c r="J3095">
        <v>2</v>
      </c>
      <c r="K3095">
        <v>7.0000000000000007E-2</v>
      </c>
      <c r="L3095" s="1" t="s">
        <v>450</v>
      </c>
      <c r="M3095">
        <v>8</v>
      </c>
      <c r="N3095">
        <v>6</v>
      </c>
      <c r="O3095">
        <v>999.99</v>
      </c>
      <c r="P3095">
        <v>2017</v>
      </c>
      <c r="Q3095" s="1" t="s">
        <v>440</v>
      </c>
      <c r="R3095" s="1" t="s">
        <v>311</v>
      </c>
      <c r="S3095">
        <v>1859.9813999999999</v>
      </c>
      <c r="T3095" t="str">
        <f>_xlfn.CONCAT(bike_store_customer_order[[#This Row],[first_name]]," ",bike_store_customer_order[[#This Row],[last_name]])</f>
        <v>Mellisa Griffin</v>
      </c>
    </row>
    <row r="3096" spans="1:20" x14ac:dyDescent="0.3">
      <c r="A3096">
        <v>467</v>
      </c>
      <c r="B3096" s="1" t="s">
        <v>1490</v>
      </c>
      <c r="C3096" s="1" t="s">
        <v>1270</v>
      </c>
      <c r="D3096" s="1" t="s">
        <v>1491</v>
      </c>
      <c r="E3096" s="1" t="s">
        <v>62</v>
      </c>
      <c r="F3096" s="1" t="s">
        <v>27</v>
      </c>
      <c r="G3096">
        <v>1267</v>
      </c>
      <c r="H3096">
        <v>2</v>
      </c>
      <c r="I3096">
        <v>27</v>
      </c>
      <c r="J3096">
        <v>1</v>
      </c>
      <c r="K3096">
        <v>7.0000000000000007E-2</v>
      </c>
      <c r="L3096" s="1" t="s">
        <v>450</v>
      </c>
      <c r="M3096">
        <v>8</v>
      </c>
      <c r="N3096">
        <v>6</v>
      </c>
      <c r="O3096">
        <v>999.99</v>
      </c>
      <c r="P3096">
        <v>2017</v>
      </c>
      <c r="Q3096" s="1" t="s">
        <v>440</v>
      </c>
      <c r="R3096" s="1" t="s">
        <v>311</v>
      </c>
      <c r="S3096">
        <v>929.99069999999995</v>
      </c>
      <c r="T3096" t="str">
        <f>_xlfn.CONCAT(bike_store_customer_order[[#This Row],[first_name]]," ",bike_store_customer_order[[#This Row],[last_name]])</f>
        <v>Clare Neal</v>
      </c>
    </row>
    <row r="3097" spans="1:20" x14ac:dyDescent="0.3">
      <c r="A3097">
        <v>1269</v>
      </c>
      <c r="B3097" s="1" t="s">
        <v>3625</v>
      </c>
      <c r="C3097" s="1" t="s">
        <v>1328</v>
      </c>
      <c r="D3097" s="1" t="s">
        <v>3626</v>
      </c>
      <c r="E3097" s="1" t="s">
        <v>70</v>
      </c>
      <c r="F3097" s="1" t="s">
        <v>27</v>
      </c>
      <c r="G3097">
        <v>1120</v>
      </c>
      <c r="H3097">
        <v>3</v>
      </c>
      <c r="I3097">
        <v>30</v>
      </c>
      <c r="J3097">
        <v>2</v>
      </c>
      <c r="K3097">
        <v>0.05</v>
      </c>
      <c r="L3097" s="1" t="s">
        <v>449</v>
      </c>
      <c r="M3097">
        <v>8</v>
      </c>
      <c r="N3097">
        <v>6</v>
      </c>
      <c r="O3097">
        <v>999.99</v>
      </c>
      <c r="P3097">
        <v>2017</v>
      </c>
      <c r="Q3097" s="1" t="s">
        <v>440</v>
      </c>
      <c r="R3097" s="1" t="s">
        <v>311</v>
      </c>
      <c r="S3097">
        <v>1899.981</v>
      </c>
      <c r="T3097" t="str">
        <f>_xlfn.CONCAT(bike_store_customer_order[[#This Row],[first_name]]," ",bike_store_customer_order[[#This Row],[last_name]])</f>
        <v>Gustavo Gamble</v>
      </c>
    </row>
    <row r="3098" spans="1:20" x14ac:dyDescent="0.3">
      <c r="A3098">
        <v>1139</v>
      </c>
      <c r="B3098" s="1" t="s">
        <v>3638</v>
      </c>
      <c r="C3098" s="1" t="s">
        <v>3402</v>
      </c>
      <c r="D3098" s="1" t="s">
        <v>3639</v>
      </c>
      <c r="E3098" s="1" t="s">
        <v>41</v>
      </c>
      <c r="F3098" s="1" t="s">
        <v>27</v>
      </c>
      <c r="G3098">
        <v>851</v>
      </c>
      <c r="H3098">
        <v>1</v>
      </c>
      <c r="I3098">
        <v>30</v>
      </c>
      <c r="J3098">
        <v>1</v>
      </c>
      <c r="K3098">
        <v>0.2</v>
      </c>
      <c r="L3098" s="1" t="s">
        <v>449</v>
      </c>
      <c r="M3098">
        <v>8</v>
      </c>
      <c r="N3098">
        <v>6</v>
      </c>
      <c r="O3098">
        <v>999.99</v>
      </c>
      <c r="P3098">
        <v>2017</v>
      </c>
      <c r="Q3098" s="1" t="s">
        <v>440</v>
      </c>
      <c r="R3098" s="1" t="s">
        <v>311</v>
      </c>
      <c r="S3098">
        <v>799.99200000000008</v>
      </c>
      <c r="T3098" t="str">
        <f>_xlfn.CONCAT(bike_store_customer_order[[#This Row],[first_name]]," ",bike_store_customer_order[[#This Row],[last_name]])</f>
        <v>Gabriella Jones</v>
      </c>
    </row>
    <row r="3099" spans="1:20" x14ac:dyDescent="0.3">
      <c r="A3099">
        <v>1145</v>
      </c>
      <c r="B3099" s="1" t="s">
        <v>1352</v>
      </c>
      <c r="C3099" s="1" t="s">
        <v>1505</v>
      </c>
      <c r="D3099" s="1" t="s">
        <v>1506</v>
      </c>
      <c r="E3099" s="1" t="s">
        <v>65</v>
      </c>
      <c r="F3099" s="1" t="s">
        <v>27</v>
      </c>
      <c r="G3099">
        <v>989</v>
      </c>
      <c r="H3099">
        <v>2</v>
      </c>
      <c r="I3099">
        <v>27</v>
      </c>
      <c r="J3099">
        <v>1</v>
      </c>
      <c r="K3099">
        <v>0.1</v>
      </c>
      <c r="L3099" s="1" t="s">
        <v>450</v>
      </c>
      <c r="M3099">
        <v>8</v>
      </c>
      <c r="N3099">
        <v>6</v>
      </c>
      <c r="O3099">
        <v>999.99</v>
      </c>
      <c r="P3099">
        <v>2017</v>
      </c>
      <c r="Q3099" s="1" t="s">
        <v>440</v>
      </c>
      <c r="R3099" s="1" t="s">
        <v>311</v>
      </c>
      <c r="S3099">
        <v>899.99099999999999</v>
      </c>
      <c r="T3099" t="str">
        <f>_xlfn.CONCAT(bike_store_customer_order[[#This Row],[first_name]]," ",bike_store_customer_order[[#This Row],[last_name]])</f>
        <v>Deandrea Vega</v>
      </c>
    </row>
    <row r="3100" spans="1:20" x14ac:dyDescent="0.3">
      <c r="A3100">
        <v>10</v>
      </c>
      <c r="B3100" s="1" t="s">
        <v>1876</v>
      </c>
      <c r="C3100" s="1" t="s">
        <v>1877</v>
      </c>
      <c r="D3100" s="1" t="s">
        <v>1878</v>
      </c>
      <c r="E3100" s="1" t="s">
        <v>44</v>
      </c>
      <c r="F3100" s="1" t="s">
        <v>27</v>
      </c>
      <c r="G3100">
        <v>825</v>
      </c>
      <c r="H3100">
        <v>2</v>
      </c>
      <c r="I3100">
        <v>30</v>
      </c>
      <c r="J3100">
        <v>2</v>
      </c>
      <c r="K3100">
        <v>0.2</v>
      </c>
      <c r="L3100" s="1" t="s">
        <v>449</v>
      </c>
      <c r="M3100">
        <v>8</v>
      </c>
      <c r="N3100">
        <v>6</v>
      </c>
      <c r="O3100">
        <v>999.99</v>
      </c>
      <c r="P3100">
        <v>2017</v>
      </c>
      <c r="Q3100" s="1" t="s">
        <v>440</v>
      </c>
      <c r="R3100" s="1" t="s">
        <v>311</v>
      </c>
      <c r="S3100">
        <v>1599.9840000000002</v>
      </c>
      <c r="T3100" t="str">
        <f>_xlfn.CONCAT(bike_store_customer_order[[#This Row],[first_name]]," ",bike_store_customer_order[[#This Row],[last_name]])</f>
        <v>Pamelia Newman</v>
      </c>
    </row>
    <row r="3101" spans="1:20" x14ac:dyDescent="0.3">
      <c r="A3101">
        <v>1120</v>
      </c>
      <c r="B3101" s="1" t="s">
        <v>3444</v>
      </c>
      <c r="C3101" s="1" t="s">
        <v>542</v>
      </c>
      <c r="D3101" s="1" t="s">
        <v>3445</v>
      </c>
      <c r="E3101" s="1" t="s">
        <v>80</v>
      </c>
      <c r="F3101" s="1" t="s">
        <v>27</v>
      </c>
      <c r="G3101">
        <v>1186</v>
      </c>
      <c r="H3101">
        <v>4</v>
      </c>
      <c r="I3101">
        <v>27</v>
      </c>
      <c r="J3101">
        <v>1</v>
      </c>
      <c r="K3101">
        <v>0.2</v>
      </c>
      <c r="L3101" s="1" t="s">
        <v>450</v>
      </c>
      <c r="M3101">
        <v>8</v>
      </c>
      <c r="N3101">
        <v>6</v>
      </c>
      <c r="O3101">
        <v>999.99</v>
      </c>
      <c r="P3101">
        <v>2017</v>
      </c>
      <c r="Q3101" s="1" t="s">
        <v>440</v>
      </c>
      <c r="R3101" s="1" t="s">
        <v>311</v>
      </c>
      <c r="S3101">
        <v>799.99200000000008</v>
      </c>
      <c r="T3101" t="str">
        <f>_xlfn.CONCAT(bike_store_customer_order[[#This Row],[first_name]]," ",bike_store_customer_order[[#This Row],[last_name]])</f>
        <v>Karole Alvarez</v>
      </c>
    </row>
    <row r="3102" spans="1:20" x14ac:dyDescent="0.3">
      <c r="A3102">
        <v>1271</v>
      </c>
      <c r="B3102" s="1" t="s">
        <v>698</v>
      </c>
      <c r="C3102" s="1" t="s">
        <v>1601</v>
      </c>
      <c r="D3102" s="1" t="s">
        <v>1602</v>
      </c>
      <c r="E3102" s="1" t="s">
        <v>196</v>
      </c>
      <c r="F3102" s="1" t="s">
        <v>21</v>
      </c>
      <c r="G3102">
        <v>706</v>
      </c>
      <c r="H3102">
        <v>1</v>
      </c>
      <c r="I3102">
        <v>27</v>
      </c>
      <c r="J3102">
        <v>1</v>
      </c>
      <c r="K3102">
        <v>0.1</v>
      </c>
      <c r="L3102" s="1" t="s">
        <v>450</v>
      </c>
      <c r="M3102">
        <v>8</v>
      </c>
      <c r="N3102">
        <v>6</v>
      </c>
      <c r="O3102">
        <v>999.99</v>
      </c>
      <c r="P3102">
        <v>2017</v>
      </c>
      <c r="Q3102" s="1" t="s">
        <v>440</v>
      </c>
      <c r="R3102" s="1" t="s">
        <v>311</v>
      </c>
      <c r="S3102">
        <v>899.99099999999999</v>
      </c>
      <c r="T3102" t="str">
        <f>_xlfn.CONCAT(bike_store_customer_order[[#This Row],[first_name]]," ",bike_store_customer_order[[#This Row],[last_name]])</f>
        <v>Roy Chan</v>
      </c>
    </row>
    <row r="3103" spans="1:20" x14ac:dyDescent="0.3">
      <c r="A3103">
        <v>582</v>
      </c>
      <c r="B3103" s="1" t="s">
        <v>2322</v>
      </c>
      <c r="C3103" s="1" t="s">
        <v>809</v>
      </c>
      <c r="D3103" s="1" t="s">
        <v>2323</v>
      </c>
      <c r="E3103" s="1" t="s">
        <v>113</v>
      </c>
      <c r="F3103" s="1" t="s">
        <v>27</v>
      </c>
      <c r="G3103">
        <v>1033</v>
      </c>
      <c r="H3103">
        <v>3</v>
      </c>
      <c r="I3103">
        <v>27</v>
      </c>
      <c r="J3103">
        <v>2</v>
      </c>
      <c r="K3103">
        <v>7.0000000000000007E-2</v>
      </c>
      <c r="L3103" s="1" t="s">
        <v>450</v>
      </c>
      <c r="M3103">
        <v>8</v>
      </c>
      <c r="N3103">
        <v>6</v>
      </c>
      <c r="O3103">
        <v>999.99</v>
      </c>
      <c r="P3103">
        <v>2017</v>
      </c>
      <c r="Q3103" s="1" t="s">
        <v>440</v>
      </c>
      <c r="R3103" s="1" t="s">
        <v>311</v>
      </c>
      <c r="S3103">
        <v>1859.9813999999999</v>
      </c>
      <c r="T3103" t="str">
        <f>_xlfn.CONCAT(bike_store_customer_order[[#This Row],[first_name]]," ",bike_store_customer_order[[#This Row],[last_name]])</f>
        <v>Soledad Moses</v>
      </c>
    </row>
    <row r="3104" spans="1:20" x14ac:dyDescent="0.3">
      <c r="A3104">
        <v>554</v>
      </c>
      <c r="B3104" s="1" t="s">
        <v>1904</v>
      </c>
      <c r="C3104" s="1" t="s">
        <v>1905</v>
      </c>
      <c r="D3104" s="1" t="s">
        <v>1906</v>
      </c>
      <c r="E3104" s="1" t="s">
        <v>148</v>
      </c>
      <c r="F3104" s="1" t="s">
        <v>21</v>
      </c>
      <c r="G3104">
        <v>1142</v>
      </c>
      <c r="H3104">
        <v>2</v>
      </c>
      <c r="I3104">
        <v>30</v>
      </c>
      <c r="J3104">
        <v>1</v>
      </c>
      <c r="K3104">
        <v>0.1</v>
      </c>
      <c r="L3104" s="1" t="s">
        <v>449</v>
      </c>
      <c r="M3104">
        <v>8</v>
      </c>
      <c r="N3104">
        <v>6</v>
      </c>
      <c r="O3104">
        <v>999.99</v>
      </c>
      <c r="P3104">
        <v>2017</v>
      </c>
      <c r="Q3104" s="1" t="s">
        <v>440</v>
      </c>
      <c r="R3104" s="1" t="s">
        <v>311</v>
      </c>
      <c r="S3104">
        <v>899.99099999999999</v>
      </c>
      <c r="T3104" t="str">
        <f>_xlfn.CONCAT(bike_store_customer_order[[#This Row],[first_name]]," ",bike_store_customer_order[[#This Row],[last_name]])</f>
        <v>Hilde Nieves</v>
      </c>
    </row>
    <row r="3105" spans="1:20" x14ac:dyDescent="0.3">
      <c r="A3105">
        <v>46</v>
      </c>
      <c r="B3105" s="1" t="s">
        <v>1229</v>
      </c>
      <c r="C3105" s="1" t="s">
        <v>652</v>
      </c>
      <c r="D3105" s="1" t="s">
        <v>1230</v>
      </c>
      <c r="E3105" s="1" t="s">
        <v>146</v>
      </c>
      <c r="F3105" s="1" t="s">
        <v>21</v>
      </c>
      <c r="G3105">
        <v>1089</v>
      </c>
      <c r="H3105">
        <v>2</v>
      </c>
      <c r="I3105">
        <v>30</v>
      </c>
      <c r="J3105">
        <v>2</v>
      </c>
      <c r="K3105">
        <v>0.05</v>
      </c>
      <c r="L3105" s="1" t="s">
        <v>449</v>
      </c>
      <c r="M3105">
        <v>8</v>
      </c>
      <c r="N3105">
        <v>6</v>
      </c>
      <c r="O3105">
        <v>999.99</v>
      </c>
      <c r="P3105">
        <v>2017</v>
      </c>
      <c r="Q3105" s="1" t="s">
        <v>440</v>
      </c>
      <c r="R3105" s="1" t="s">
        <v>311</v>
      </c>
      <c r="S3105">
        <v>1899.981</v>
      </c>
      <c r="T3105" t="str">
        <f>_xlfn.CONCAT(bike_store_customer_order[[#This Row],[first_name]]," ",bike_store_customer_order[[#This Row],[last_name]])</f>
        <v>Monika Berg</v>
      </c>
    </row>
    <row r="3106" spans="1:20" x14ac:dyDescent="0.3">
      <c r="A3106">
        <v>182</v>
      </c>
      <c r="B3106" s="1" t="s">
        <v>3355</v>
      </c>
      <c r="C3106" s="1" t="s">
        <v>2862</v>
      </c>
      <c r="D3106" s="1" t="s">
        <v>3356</v>
      </c>
      <c r="E3106" s="1" t="s">
        <v>38</v>
      </c>
      <c r="F3106" s="1" t="s">
        <v>27</v>
      </c>
      <c r="G3106">
        <v>1060</v>
      </c>
      <c r="H3106">
        <v>4</v>
      </c>
      <c r="I3106">
        <v>30</v>
      </c>
      <c r="J3106">
        <v>2</v>
      </c>
      <c r="K3106">
        <v>0.05</v>
      </c>
      <c r="L3106" s="1" t="s">
        <v>449</v>
      </c>
      <c r="M3106">
        <v>8</v>
      </c>
      <c r="N3106">
        <v>6</v>
      </c>
      <c r="O3106">
        <v>999.99</v>
      </c>
      <c r="P3106">
        <v>2017</v>
      </c>
      <c r="Q3106" s="1" t="s">
        <v>440</v>
      </c>
      <c r="R3106" s="1" t="s">
        <v>311</v>
      </c>
      <c r="S3106">
        <v>1899.981</v>
      </c>
      <c r="T3106" t="str">
        <f>_xlfn.CONCAT(bike_store_customer_order[[#This Row],[first_name]]," ",bike_store_customer_order[[#This Row],[last_name]])</f>
        <v>Jenniffer Bullock</v>
      </c>
    </row>
    <row r="3107" spans="1:20" x14ac:dyDescent="0.3">
      <c r="A3107">
        <v>1093</v>
      </c>
      <c r="B3107" s="1" t="s">
        <v>2699</v>
      </c>
      <c r="C3107" s="1" t="s">
        <v>2700</v>
      </c>
      <c r="D3107" s="1" t="s">
        <v>2701</v>
      </c>
      <c r="E3107" s="1" t="s">
        <v>302</v>
      </c>
      <c r="F3107" s="1" t="s">
        <v>27</v>
      </c>
      <c r="G3107">
        <v>640</v>
      </c>
      <c r="H3107">
        <v>3</v>
      </c>
      <c r="I3107">
        <v>30</v>
      </c>
      <c r="J3107">
        <v>1</v>
      </c>
      <c r="K3107">
        <v>7.0000000000000007E-2</v>
      </c>
      <c r="L3107" s="1" t="s">
        <v>449</v>
      </c>
      <c r="M3107">
        <v>8</v>
      </c>
      <c r="N3107">
        <v>6</v>
      </c>
      <c r="O3107">
        <v>999.99</v>
      </c>
      <c r="P3107">
        <v>2017</v>
      </c>
      <c r="Q3107" s="1" t="s">
        <v>440</v>
      </c>
      <c r="R3107" s="1" t="s">
        <v>311</v>
      </c>
      <c r="S3107">
        <v>929.99069999999995</v>
      </c>
      <c r="T3107" t="str">
        <f>_xlfn.CONCAT(bike_store_customer_order[[#This Row],[first_name]]," ",bike_store_customer_order[[#This Row],[last_name]])</f>
        <v>Alejandrina Hodges</v>
      </c>
    </row>
    <row r="3108" spans="1:20" x14ac:dyDescent="0.3">
      <c r="A3108">
        <v>1215</v>
      </c>
      <c r="B3108" s="1" t="s">
        <v>2964</v>
      </c>
      <c r="C3108" s="1" t="s">
        <v>1254</v>
      </c>
      <c r="D3108" s="1" t="s">
        <v>2965</v>
      </c>
      <c r="E3108" s="1" t="s">
        <v>101</v>
      </c>
      <c r="F3108" s="1" t="s">
        <v>27</v>
      </c>
      <c r="G3108">
        <v>832</v>
      </c>
      <c r="H3108">
        <v>3</v>
      </c>
      <c r="I3108">
        <v>27</v>
      </c>
      <c r="J3108">
        <v>1</v>
      </c>
      <c r="K3108">
        <v>7.0000000000000007E-2</v>
      </c>
      <c r="L3108" s="1" t="s">
        <v>450</v>
      </c>
      <c r="M3108">
        <v>8</v>
      </c>
      <c r="N3108">
        <v>6</v>
      </c>
      <c r="O3108">
        <v>999.99</v>
      </c>
      <c r="P3108">
        <v>2017</v>
      </c>
      <c r="Q3108" s="1" t="s">
        <v>440</v>
      </c>
      <c r="R3108" s="1" t="s">
        <v>311</v>
      </c>
      <c r="S3108">
        <v>929.99069999999995</v>
      </c>
      <c r="T3108" t="str">
        <f>_xlfn.CONCAT(bike_store_customer_order[[#This Row],[first_name]]," ",bike_store_customer_order[[#This Row],[last_name]])</f>
        <v>Karl Stephens</v>
      </c>
    </row>
    <row r="3109" spans="1:20" x14ac:dyDescent="0.3">
      <c r="A3109">
        <v>380</v>
      </c>
      <c r="B3109" s="1" t="s">
        <v>2966</v>
      </c>
      <c r="C3109" s="1" t="s">
        <v>2029</v>
      </c>
      <c r="D3109" s="1" t="s">
        <v>2967</v>
      </c>
      <c r="E3109" s="1" t="s">
        <v>198</v>
      </c>
      <c r="F3109" s="1" t="s">
        <v>27</v>
      </c>
      <c r="G3109">
        <v>686</v>
      </c>
      <c r="H3109">
        <v>2</v>
      </c>
      <c r="I3109">
        <v>30</v>
      </c>
      <c r="J3109">
        <v>1</v>
      </c>
      <c r="K3109">
        <v>0.1</v>
      </c>
      <c r="L3109" s="1" t="s">
        <v>449</v>
      </c>
      <c r="M3109">
        <v>8</v>
      </c>
      <c r="N3109">
        <v>6</v>
      </c>
      <c r="O3109">
        <v>999.99</v>
      </c>
      <c r="P3109">
        <v>2017</v>
      </c>
      <c r="Q3109" s="1" t="s">
        <v>440</v>
      </c>
      <c r="R3109" s="1" t="s">
        <v>311</v>
      </c>
      <c r="S3109">
        <v>899.99099999999999</v>
      </c>
      <c r="T3109" t="str">
        <f>_xlfn.CONCAT(bike_store_customer_order[[#This Row],[first_name]]," ",bike_store_customer_order[[#This Row],[last_name]])</f>
        <v>Alesia Horne</v>
      </c>
    </row>
    <row r="3110" spans="1:20" x14ac:dyDescent="0.3">
      <c r="A3110">
        <v>1308</v>
      </c>
      <c r="B3110" s="1" t="s">
        <v>3640</v>
      </c>
      <c r="C3110" s="1" t="s">
        <v>524</v>
      </c>
      <c r="D3110" s="1" t="s">
        <v>3641</v>
      </c>
      <c r="E3110" s="1" t="s">
        <v>150</v>
      </c>
      <c r="F3110" s="1" t="s">
        <v>21</v>
      </c>
      <c r="G3110">
        <v>1031</v>
      </c>
      <c r="H3110">
        <v>1</v>
      </c>
      <c r="I3110">
        <v>27</v>
      </c>
      <c r="J3110">
        <v>2</v>
      </c>
      <c r="K3110">
        <v>0.2</v>
      </c>
      <c r="L3110" s="1" t="s">
        <v>450</v>
      </c>
      <c r="M3110">
        <v>8</v>
      </c>
      <c r="N3110">
        <v>6</v>
      </c>
      <c r="O3110">
        <v>999.99</v>
      </c>
      <c r="P3110">
        <v>2017</v>
      </c>
      <c r="Q3110" s="1" t="s">
        <v>440</v>
      </c>
      <c r="R3110" s="1" t="s">
        <v>311</v>
      </c>
      <c r="S3110">
        <v>1599.9840000000002</v>
      </c>
      <c r="T3110" t="str">
        <f>_xlfn.CONCAT(bike_store_customer_order[[#This Row],[first_name]]," ",bike_store_customer_order[[#This Row],[last_name]])</f>
        <v>Shea Howell</v>
      </c>
    </row>
    <row r="3111" spans="1:20" x14ac:dyDescent="0.3">
      <c r="A3111">
        <v>40</v>
      </c>
      <c r="B3111" s="1" t="s">
        <v>1062</v>
      </c>
      <c r="C3111" s="1" t="s">
        <v>1063</v>
      </c>
      <c r="D3111" s="1" t="s">
        <v>1064</v>
      </c>
      <c r="E3111" s="1" t="s">
        <v>146</v>
      </c>
      <c r="F3111" s="1" t="s">
        <v>21</v>
      </c>
      <c r="G3111">
        <v>1092</v>
      </c>
      <c r="H3111">
        <v>2</v>
      </c>
      <c r="I3111">
        <v>30</v>
      </c>
      <c r="J3111">
        <v>2</v>
      </c>
      <c r="K3111">
        <v>7.0000000000000007E-2</v>
      </c>
      <c r="L3111" s="1" t="s">
        <v>449</v>
      </c>
      <c r="M3111">
        <v>8</v>
      </c>
      <c r="N3111">
        <v>6</v>
      </c>
      <c r="O3111">
        <v>999.99</v>
      </c>
      <c r="P3111">
        <v>2017</v>
      </c>
      <c r="Q3111" s="1" t="s">
        <v>440</v>
      </c>
      <c r="R3111" s="1" t="s">
        <v>311</v>
      </c>
      <c r="S3111">
        <v>1859.9813999999999</v>
      </c>
      <c r="T3111" t="str">
        <f>_xlfn.CONCAT(bike_store_customer_order[[#This Row],[first_name]]," ",bike_store_customer_order[[#This Row],[last_name]])</f>
        <v>Ronna Butler</v>
      </c>
    </row>
    <row r="3112" spans="1:20" x14ac:dyDescent="0.3">
      <c r="A3112">
        <v>372</v>
      </c>
      <c r="B3112" s="1" t="s">
        <v>3080</v>
      </c>
      <c r="C3112" s="1" t="s">
        <v>1172</v>
      </c>
      <c r="D3112" s="1" t="s">
        <v>3584</v>
      </c>
      <c r="E3112" s="1" t="s">
        <v>103</v>
      </c>
      <c r="F3112" s="1" t="s">
        <v>27</v>
      </c>
      <c r="G3112">
        <v>840</v>
      </c>
      <c r="H3112">
        <v>1</v>
      </c>
      <c r="I3112">
        <v>27</v>
      </c>
      <c r="J3112">
        <v>1</v>
      </c>
      <c r="K3112">
        <v>7.0000000000000007E-2</v>
      </c>
      <c r="L3112" s="1" t="s">
        <v>450</v>
      </c>
      <c r="M3112">
        <v>8</v>
      </c>
      <c r="N3112">
        <v>6</v>
      </c>
      <c r="O3112">
        <v>999.99</v>
      </c>
      <c r="P3112">
        <v>2017</v>
      </c>
      <c r="Q3112" s="1" t="s">
        <v>440</v>
      </c>
      <c r="R3112" s="1" t="s">
        <v>311</v>
      </c>
      <c r="S3112">
        <v>929.99069999999995</v>
      </c>
      <c r="T3112" t="str">
        <f>_xlfn.CONCAT(bike_store_customer_order[[#This Row],[first_name]]," ",bike_store_customer_order[[#This Row],[last_name]])</f>
        <v>Collene Roman</v>
      </c>
    </row>
    <row r="3113" spans="1:20" x14ac:dyDescent="0.3">
      <c r="A3113">
        <v>400</v>
      </c>
      <c r="B3113" s="1" t="s">
        <v>3642</v>
      </c>
      <c r="C3113" s="1" t="s">
        <v>3643</v>
      </c>
      <c r="D3113" s="1" t="s">
        <v>3644</v>
      </c>
      <c r="E3113" s="1" t="s">
        <v>227</v>
      </c>
      <c r="F3113" s="1" t="s">
        <v>27</v>
      </c>
      <c r="G3113">
        <v>977</v>
      </c>
      <c r="H3113">
        <v>3</v>
      </c>
      <c r="I3113">
        <v>27</v>
      </c>
      <c r="J3113">
        <v>1</v>
      </c>
      <c r="K3113">
        <v>0.05</v>
      </c>
      <c r="L3113" s="1" t="s">
        <v>450</v>
      </c>
      <c r="M3113">
        <v>8</v>
      </c>
      <c r="N3113">
        <v>6</v>
      </c>
      <c r="O3113">
        <v>999.99</v>
      </c>
      <c r="P3113">
        <v>2017</v>
      </c>
      <c r="Q3113" s="1" t="s">
        <v>440</v>
      </c>
      <c r="R3113" s="1" t="s">
        <v>311</v>
      </c>
      <c r="S3113">
        <v>949.9905</v>
      </c>
      <c r="T3113" t="str">
        <f>_xlfn.CONCAT(bike_store_customer_order[[#This Row],[first_name]]," ",bike_store_customer_order[[#This Row],[last_name]])</f>
        <v>Alfredo Dodson</v>
      </c>
    </row>
    <row r="3114" spans="1:20" x14ac:dyDescent="0.3">
      <c r="A3114">
        <v>1021</v>
      </c>
      <c r="B3114" s="1" t="s">
        <v>3585</v>
      </c>
      <c r="C3114" s="1" t="s">
        <v>2599</v>
      </c>
      <c r="D3114" s="1" t="s">
        <v>3586</v>
      </c>
      <c r="E3114" s="1" t="s">
        <v>164</v>
      </c>
      <c r="F3114" s="1" t="s">
        <v>27</v>
      </c>
      <c r="G3114">
        <v>1311</v>
      </c>
      <c r="H3114">
        <v>3</v>
      </c>
      <c r="I3114">
        <v>27</v>
      </c>
      <c r="J3114">
        <v>2</v>
      </c>
      <c r="K3114">
        <v>0.1</v>
      </c>
      <c r="L3114" s="1" t="s">
        <v>450</v>
      </c>
      <c r="M3114">
        <v>8</v>
      </c>
      <c r="N3114">
        <v>6</v>
      </c>
      <c r="O3114">
        <v>999.99</v>
      </c>
      <c r="P3114">
        <v>2017</v>
      </c>
      <c r="Q3114" s="1" t="s">
        <v>440</v>
      </c>
      <c r="R3114" s="1" t="s">
        <v>311</v>
      </c>
      <c r="S3114">
        <v>1799.982</v>
      </c>
      <c r="T3114" t="str">
        <f>_xlfn.CONCAT(bike_store_customer_order[[#This Row],[first_name]]," ",bike_store_customer_order[[#This Row],[last_name]])</f>
        <v>Nicolas Carlson</v>
      </c>
    </row>
    <row r="3115" spans="1:20" x14ac:dyDescent="0.3">
      <c r="A3115">
        <v>340</v>
      </c>
      <c r="B3115" s="1" t="s">
        <v>3587</v>
      </c>
      <c r="C3115" s="1" t="s">
        <v>3588</v>
      </c>
      <c r="D3115" s="1" t="s">
        <v>3589</v>
      </c>
      <c r="E3115" s="1" t="s">
        <v>225</v>
      </c>
      <c r="F3115" s="1" t="s">
        <v>27</v>
      </c>
      <c r="G3115">
        <v>802</v>
      </c>
      <c r="H3115">
        <v>1</v>
      </c>
      <c r="I3115">
        <v>30</v>
      </c>
      <c r="J3115">
        <v>1</v>
      </c>
      <c r="K3115">
        <v>0.05</v>
      </c>
      <c r="L3115" s="1" t="s">
        <v>449</v>
      </c>
      <c r="M3115">
        <v>8</v>
      </c>
      <c r="N3115">
        <v>6</v>
      </c>
      <c r="O3115">
        <v>999.99</v>
      </c>
      <c r="P3115">
        <v>2017</v>
      </c>
      <c r="Q3115" s="1" t="s">
        <v>440</v>
      </c>
      <c r="R3115" s="1" t="s">
        <v>311</v>
      </c>
      <c r="S3115">
        <v>949.9905</v>
      </c>
      <c r="T3115" t="str">
        <f>_xlfn.CONCAT(bike_store_customer_order[[#This Row],[first_name]]," ",bike_store_customer_order[[#This Row],[last_name]])</f>
        <v>Yanira Bradshaw</v>
      </c>
    </row>
    <row r="3116" spans="1:20" x14ac:dyDescent="0.3">
      <c r="A3116">
        <v>922</v>
      </c>
      <c r="B3116" s="1" t="s">
        <v>3467</v>
      </c>
      <c r="C3116" s="1" t="s">
        <v>1536</v>
      </c>
      <c r="D3116" s="1" t="s">
        <v>3468</v>
      </c>
      <c r="E3116" s="1" t="s">
        <v>202</v>
      </c>
      <c r="F3116" s="1" t="s">
        <v>27</v>
      </c>
      <c r="G3116">
        <v>671</v>
      </c>
      <c r="H3116">
        <v>1</v>
      </c>
      <c r="I3116">
        <v>30</v>
      </c>
      <c r="J3116">
        <v>1</v>
      </c>
      <c r="K3116">
        <v>0.05</v>
      </c>
      <c r="L3116" s="1" t="s">
        <v>449</v>
      </c>
      <c r="M3116">
        <v>8</v>
      </c>
      <c r="N3116">
        <v>6</v>
      </c>
      <c r="O3116">
        <v>999.99</v>
      </c>
      <c r="P3116">
        <v>2017</v>
      </c>
      <c r="Q3116" s="1" t="s">
        <v>440</v>
      </c>
      <c r="R3116" s="1" t="s">
        <v>311</v>
      </c>
      <c r="S3116">
        <v>949.9905</v>
      </c>
      <c r="T3116" t="str">
        <f>_xlfn.CONCAT(bike_store_customer_order[[#This Row],[first_name]]," ",bike_store_customer_order[[#This Row],[last_name]])</f>
        <v>Elvia Cardenas</v>
      </c>
    </row>
    <row r="3117" spans="1:20" x14ac:dyDescent="0.3">
      <c r="A3117">
        <v>63</v>
      </c>
      <c r="B3117" s="1" t="s">
        <v>2076</v>
      </c>
      <c r="C3117" s="1" t="s">
        <v>2077</v>
      </c>
      <c r="D3117" s="1" t="s">
        <v>2078</v>
      </c>
      <c r="E3117" s="1" t="s">
        <v>184</v>
      </c>
      <c r="F3117" s="1" t="s">
        <v>27</v>
      </c>
      <c r="G3117">
        <v>1390</v>
      </c>
      <c r="H3117">
        <v>2</v>
      </c>
      <c r="I3117">
        <v>27</v>
      </c>
      <c r="J3117">
        <v>2</v>
      </c>
      <c r="K3117">
        <v>0.05</v>
      </c>
      <c r="L3117" s="1" t="s">
        <v>450</v>
      </c>
      <c r="M3117">
        <v>8</v>
      </c>
      <c r="N3117">
        <v>6</v>
      </c>
      <c r="O3117">
        <v>999.99</v>
      </c>
      <c r="P3117">
        <v>2017</v>
      </c>
      <c r="Q3117" s="1" t="s">
        <v>440</v>
      </c>
      <c r="R3117" s="1" t="s">
        <v>311</v>
      </c>
      <c r="S3117">
        <v>1899.981</v>
      </c>
      <c r="T3117" t="str">
        <f>_xlfn.CONCAT(bike_store_customer_order[[#This Row],[first_name]]," ",bike_store_customer_order[[#This Row],[last_name]])</f>
        <v>Tenisha Lyons</v>
      </c>
    </row>
    <row r="3118" spans="1:20" x14ac:dyDescent="0.3">
      <c r="A3118">
        <v>310</v>
      </c>
      <c r="B3118" s="1" t="s">
        <v>1522</v>
      </c>
      <c r="C3118" s="1" t="s">
        <v>1466</v>
      </c>
      <c r="D3118" s="1" t="s">
        <v>3373</v>
      </c>
      <c r="E3118" s="1" t="s">
        <v>425</v>
      </c>
      <c r="F3118" s="1" t="s">
        <v>27</v>
      </c>
      <c r="G3118">
        <v>1362</v>
      </c>
      <c r="H3118">
        <v>1</v>
      </c>
      <c r="I3118">
        <v>27</v>
      </c>
      <c r="J3118">
        <v>2</v>
      </c>
      <c r="K3118">
        <v>0.2</v>
      </c>
      <c r="L3118" s="1" t="s">
        <v>450</v>
      </c>
      <c r="M3118">
        <v>8</v>
      </c>
      <c r="N3118">
        <v>6</v>
      </c>
      <c r="O3118">
        <v>999.99</v>
      </c>
      <c r="P3118">
        <v>2017</v>
      </c>
      <c r="Q3118" s="1" t="s">
        <v>440</v>
      </c>
      <c r="R3118" s="1" t="s">
        <v>311</v>
      </c>
      <c r="S3118">
        <v>1599.9840000000002</v>
      </c>
      <c r="T3118" t="str">
        <f>_xlfn.CONCAT(bike_store_customer_order[[#This Row],[first_name]]," ",bike_store_customer_order[[#This Row],[last_name]])</f>
        <v>Gilberto Parsons</v>
      </c>
    </row>
    <row r="3119" spans="1:20" x14ac:dyDescent="0.3">
      <c r="A3119">
        <v>358</v>
      </c>
      <c r="B3119" s="1" t="s">
        <v>1344</v>
      </c>
      <c r="C3119" s="1" t="s">
        <v>3114</v>
      </c>
      <c r="D3119" s="1" t="s">
        <v>3645</v>
      </c>
      <c r="E3119" s="1" t="s">
        <v>46</v>
      </c>
      <c r="F3119" s="1" t="s">
        <v>27</v>
      </c>
      <c r="G3119">
        <v>871</v>
      </c>
      <c r="H3119">
        <v>3</v>
      </c>
      <c r="I3119">
        <v>30</v>
      </c>
      <c r="J3119">
        <v>2</v>
      </c>
      <c r="K3119">
        <v>0.2</v>
      </c>
      <c r="L3119" s="1" t="s">
        <v>449</v>
      </c>
      <c r="M3119">
        <v>8</v>
      </c>
      <c r="N3119">
        <v>6</v>
      </c>
      <c r="O3119">
        <v>999.99</v>
      </c>
      <c r="P3119">
        <v>2017</v>
      </c>
      <c r="Q3119" s="1" t="s">
        <v>440</v>
      </c>
      <c r="R3119" s="1" t="s">
        <v>311</v>
      </c>
      <c r="S3119">
        <v>1599.9840000000002</v>
      </c>
      <c r="T3119" t="str">
        <f>_xlfn.CONCAT(bike_store_customer_order[[#This Row],[first_name]]," ",bike_store_customer_order[[#This Row],[last_name]])</f>
        <v>Kandace Giles</v>
      </c>
    </row>
    <row r="3120" spans="1:20" x14ac:dyDescent="0.3">
      <c r="A3120">
        <v>161</v>
      </c>
      <c r="B3120" s="1" t="s">
        <v>3646</v>
      </c>
      <c r="C3120" s="1" t="s">
        <v>776</v>
      </c>
      <c r="D3120" s="1" t="s">
        <v>3647</v>
      </c>
      <c r="E3120" s="1" t="s">
        <v>225</v>
      </c>
      <c r="F3120" s="1" t="s">
        <v>27</v>
      </c>
      <c r="G3120">
        <v>1030</v>
      </c>
      <c r="H3120">
        <v>1</v>
      </c>
      <c r="I3120">
        <v>27</v>
      </c>
      <c r="J3120">
        <v>1</v>
      </c>
      <c r="K3120">
        <v>0.05</v>
      </c>
      <c r="L3120" s="1" t="s">
        <v>450</v>
      </c>
      <c r="M3120">
        <v>8</v>
      </c>
      <c r="N3120">
        <v>6</v>
      </c>
      <c r="O3120">
        <v>999.99</v>
      </c>
      <c r="P3120">
        <v>2017</v>
      </c>
      <c r="Q3120" s="1" t="s">
        <v>440</v>
      </c>
      <c r="R3120" s="1" t="s">
        <v>311</v>
      </c>
      <c r="S3120">
        <v>949.9905</v>
      </c>
      <c r="T3120" t="str">
        <f>_xlfn.CONCAT(bike_store_customer_order[[#This Row],[first_name]]," ",bike_store_customer_order[[#This Row],[last_name]])</f>
        <v>Crystle Gilliam</v>
      </c>
    </row>
    <row r="3121" spans="1:20" x14ac:dyDescent="0.3">
      <c r="A3121">
        <v>303</v>
      </c>
      <c r="B3121" s="1" t="s">
        <v>2771</v>
      </c>
      <c r="C3121" s="1" t="s">
        <v>2192</v>
      </c>
      <c r="D3121" s="1" t="s">
        <v>2772</v>
      </c>
      <c r="E3121" s="1" t="s">
        <v>230</v>
      </c>
      <c r="F3121" s="1" t="s">
        <v>27</v>
      </c>
      <c r="G3121">
        <v>1242</v>
      </c>
      <c r="H3121">
        <v>2</v>
      </c>
      <c r="I3121">
        <v>27</v>
      </c>
      <c r="J3121">
        <v>1</v>
      </c>
      <c r="K3121">
        <v>7.0000000000000007E-2</v>
      </c>
      <c r="L3121" s="1" t="s">
        <v>450</v>
      </c>
      <c r="M3121">
        <v>8</v>
      </c>
      <c r="N3121">
        <v>6</v>
      </c>
      <c r="O3121">
        <v>999.99</v>
      </c>
      <c r="P3121">
        <v>2017</v>
      </c>
      <c r="Q3121" s="1" t="s">
        <v>440</v>
      </c>
      <c r="R3121" s="1" t="s">
        <v>311</v>
      </c>
      <c r="S3121">
        <v>929.99069999999995</v>
      </c>
      <c r="T3121" t="str">
        <f>_xlfn.CONCAT(bike_store_customer_order[[#This Row],[first_name]]," ",bike_store_customer_order[[#This Row],[last_name]])</f>
        <v>Rolanda Larsen</v>
      </c>
    </row>
    <row r="3122" spans="1:20" x14ac:dyDescent="0.3">
      <c r="A3122">
        <v>5</v>
      </c>
      <c r="B3122" s="1" t="s">
        <v>2083</v>
      </c>
      <c r="C3122" s="1" t="s">
        <v>2084</v>
      </c>
      <c r="D3122" s="1" t="s">
        <v>2085</v>
      </c>
      <c r="E3122" s="1" t="s">
        <v>174</v>
      </c>
      <c r="F3122" s="1" t="s">
        <v>21</v>
      </c>
      <c r="G3122">
        <v>264</v>
      </c>
      <c r="H3122">
        <v>4</v>
      </c>
      <c r="I3122">
        <v>3</v>
      </c>
      <c r="J3122">
        <v>2</v>
      </c>
      <c r="K3122">
        <v>7.0000000000000007E-2</v>
      </c>
      <c r="L3122" s="1" t="s">
        <v>451</v>
      </c>
      <c r="M3122">
        <v>8</v>
      </c>
      <c r="N3122">
        <v>6</v>
      </c>
      <c r="O3122">
        <v>999.99</v>
      </c>
      <c r="P3122">
        <v>2016</v>
      </c>
      <c r="Q3122" s="1" t="s">
        <v>440</v>
      </c>
      <c r="R3122" s="1" t="s">
        <v>311</v>
      </c>
      <c r="S3122">
        <v>1859.9813999999999</v>
      </c>
      <c r="T3122" t="str">
        <f>_xlfn.CONCAT(bike_store_customer_order[[#This Row],[first_name]]," ",bike_store_customer_order[[#This Row],[last_name]])</f>
        <v>Charolette Rice</v>
      </c>
    </row>
    <row r="3123" spans="1:20" x14ac:dyDescent="0.3">
      <c r="A3123">
        <v>31</v>
      </c>
      <c r="B3123" s="1" t="s">
        <v>823</v>
      </c>
      <c r="C3123" s="1" t="s">
        <v>824</v>
      </c>
      <c r="D3123" s="1" t="s">
        <v>825</v>
      </c>
      <c r="E3123" s="1" t="s">
        <v>20</v>
      </c>
      <c r="F3123" s="1" t="s">
        <v>21</v>
      </c>
      <c r="G3123">
        <v>350</v>
      </c>
      <c r="H3123">
        <v>3</v>
      </c>
      <c r="I3123">
        <v>3</v>
      </c>
      <c r="J3123">
        <v>1</v>
      </c>
      <c r="K3123">
        <v>7.0000000000000007E-2</v>
      </c>
      <c r="L3123" s="1" t="s">
        <v>451</v>
      </c>
      <c r="M3123">
        <v>8</v>
      </c>
      <c r="N3123">
        <v>6</v>
      </c>
      <c r="O3123">
        <v>999.99</v>
      </c>
      <c r="P3123">
        <v>2016</v>
      </c>
      <c r="Q3123" s="1" t="s">
        <v>440</v>
      </c>
      <c r="R3123" s="1" t="s">
        <v>311</v>
      </c>
      <c r="S3123">
        <v>929.99069999999995</v>
      </c>
      <c r="T3123" t="str">
        <f>_xlfn.CONCAT(bike_store_customer_order[[#This Row],[first_name]]," ",bike_store_customer_order[[#This Row],[last_name]])</f>
        <v>Williemae Holloway</v>
      </c>
    </row>
    <row r="3124" spans="1:20" x14ac:dyDescent="0.3">
      <c r="A3124">
        <v>31</v>
      </c>
      <c r="B3124" s="1" t="s">
        <v>823</v>
      </c>
      <c r="C3124" s="1" t="s">
        <v>824</v>
      </c>
      <c r="D3124" s="1" t="s">
        <v>825</v>
      </c>
      <c r="E3124" s="1" t="s">
        <v>20</v>
      </c>
      <c r="F3124" s="1" t="s">
        <v>21</v>
      </c>
      <c r="G3124">
        <v>162</v>
      </c>
      <c r="H3124">
        <v>3</v>
      </c>
      <c r="I3124">
        <v>3</v>
      </c>
      <c r="J3124">
        <v>2</v>
      </c>
      <c r="K3124">
        <v>0.1</v>
      </c>
      <c r="L3124" s="1" t="s">
        <v>451</v>
      </c>
      <c r="M3124">
        <v>8</v>
      </c>
      <c r="N3124">
        <v>6</v>
      </c>
      <c r="O3124">
        <v>999.99</v>
      </c>
      <c r="P3124">
        <v>2016</v>
      </c>
      <c r="Q3124" s="1" t="s">
        <v>440</v>
      </c>
      <c r="R3124" s="1" t="s">
        <v>311</v>
      </c>
      <c r="S3124">
        <v>1799.982</v>
      </c>
      <c r="T3124" t="str">
        <f>_xlfn.CONCAT(bike_store_customer_order[[#This Row],[first_name]]," ",bike_store_customer_order[[#This Row],[last_name]])</f>
        <v>Williemae Holloway</v>
      </c>
    </row>
    <row r="3125" spans="1:20" x14ac:dyDescent="0.3">
      <c r="A3125">
        <v>50</v>
      </c>
      <c r="B3125" s="1" t="s">
        <v>1606</v>
      </c>
      <c r="C3125" s="1" t="s">
        <v>1607</v>
      </c>
      <c r="D3125" s="1" t="s">
        <v>1608</v>
      </c>
      <c r="E3125" s="1" t="s">
        <v>85</v>
      </c>
      <c r="F3125" s="1" t="s">
        <v>15</v>
      </c>
      <c r="G3125">
        <v>593</v>
      </c>
      <c r="H3125">
        <v>1</v>
      </c>
      <c r="I3125">
        <v>3</v>
      </c>
      <c r="J3125">
        <v>2</v>
      </c>
      <c r="K3125">
        <v>0.1</v>
      </c>
      <c r="L3125" s="1" t="s">
        <v>451</v>
      </c>
      <c r="M3125">
        <v>8</v>
      </c>
      <c r="N3125">
        <v>6</v>
      </c>
      <c r="O3125">
        <v>999.99</v>
      </c>
      <c r="P3125">
        <v>2016</v>
      </c>
      <c r="Q3125" s="1" t="s">
        <v>440</v>
      </c>
      <c r="R3125" s="1" t="s">
        <v>311</v>
      </c>
      <c r="S3125">
        <v>1799.982</v>
      </c>
      <c r="T3125" t="str">
        <f>_xlfn.CONCAT(bike_store_customer_order[[#This Row],[first_name]]," ",bike_store_customer_order[[#This Row],[last_name]])</f>
        <v>Cleotilde Booth</v>
      </c>
    </row>
    <row r="3126" spans="1:20" x14ac:dyDescent="0.3">
      <c r="A3126">
        <v>50</v>
      </c>
      <c r="B3126" s="1" t="s">
        <v>1606</v>
      </c>
      <c r="C3126" s="1" t="s">
        <v>1607</v>
      </c>
      <c r="D3126" s="1" t="s">
        <v>1608</v>
      </c>
      <c r="E3126" s="1" t="s">
        <v>85</v>
      </c>
      <c r="F3126" s="1" t="s">
        <v>15</v>
      </c>
      <c r="G3126">
        <v>70</v>
      </c>
      <c r="H3126">
        <v>1</v>
      </c>
      <c r="I3126">
        <v>3</v>
      </c>
      <c r="J3126">
        <v>2</v>
      </c>
      <c r="K3126">
        <v>0.05</v>
      </c>
      <c r="L3126" s="1" t="s">
        <v>451</v>
      </c>
      <c r="M3126">
        <v>8</v>
      </c>
      <c r="N3126">
        <v>6</v>
      </c>
      <c r="O3126">
        <v>999.99</v>
      </c>
      <c r="P3126">
        <v>2016</v>
      </c>
      <c r="Q3126" s="1" t="s">
        <v>440</v>
      </c>
      <c r="R3126" s="1" t="s">
        <v>311</v>
      </c>
      <c r="S3126">
        <v>1899.981</v>
      </c>
      <c r="T3126" t="str">
        <f>_xlfn.CONCAT(bike_store_customer_order[[#This Row],[first_name]]," ",bike_store_customer_order[[#This Row],[last_name]])</f>
        <v>Cleotilde Booth</v>
      </c>
    </row>
    <row r="3127" spans="1:20" x14ac:dyDescent="0.3">
      <c r="A3127">
        <v>64</v>
      </c>
      <c r="B3127" s="1" t="s">
        <v>732</v>
      </c>
      <c r="C3127" s="1" t="s">
        <v>733</v>
      </c>
      <c r="D3127" s="1" t="s">
        <v>734</v>
      </c>
      <c r="E3127" s="1" t="s">
        <v>25</v>
      </c>
      <c r="F3127" s="1" t="s">
        <v>15</v>
      </c>
      <c r="G3127">
        <v>549</v>
      </c>
      <c r="H3127">
        <v>3</v>
      </c>
      <c r="I3127">
        <v>3</v>
      </c>
      <c r="J3127">
        <v>1</v>
      </c>
      <c r="K3127">
        <v>7.0000000000000007E-2</v>
      </c>
      <c r="L3127" s="1" t="s">
        <v>451</v>
      </c>
      <c r="M3127">
        <v>8</v>
      </c>
      <c r="N3127">
        <v>6</v>
      </c>
      <c r="O3127">
        <v>999.99</v>
      </c>
      <c r="P3127">
        <v>2016</v>
      </c>
      <c r="Q3127" s="1" t="s">
        <v>440</v>
      </c>
      <c r="R3127" s="1" t="s">
        <v>311</v>
      </c>
      <c r="S3127">
        <v>929.99069999999995</v>
      </c>
      <c r="T3127" t="str">
        <f>_xlfn.CONCAT(bike_store_customer_order[[#This Row],[first_name]]," ",bike_store_customer_order[[#This Row],[last_name]])</f>
        <v>Bobbie Foster</v>
      </c>
    </row>
    <row r="3128" spans="1:20" x14ac:dyDescent="0.3">
      <c r="A3128">
        <v>72</v>
      </c>
      <c r="B3128" s="1" t="s">
        <v>2189</v>
      </c>
      <c r="C3128" s="1" t="s">
        <v>2198</v>
      </c>
      <c r="D3128" s="1" t="s">
        <v>2779</v>
      </c>
      <c r="E3128" s="1" t="s">
        <v>150</v>
      </c>
      <c r="F3128" s="1" t="s">
        <v>21</v>
      </c>
      <c r="G3128">
        <v>420</v>
      </c>
      <c r="H3128">
        <v>3</v>
      </c>
      <c r="I3128">
        <v>3</v>
      </c>
      <c r="J3128">
        <v>2</v>
      </c>
      <c r="K3128">
        <v>0.05</v>
      </c>
      <c r="L3128" s="1" t="s">
        <v>451</v>
      </c>
      <c r="M3128">
        <v>8</v>
      </c>
      <c r="N3128">
        <v>6</v>
      </c>
      <c r="O3128">
        <v>999.99</v>
      </c>
      <c r="P3128">
        <v>2016</v>
      </c>
      <c r="Q3128" s="1" t="s">
        <v>440</v>
      </c>
      <c r="R3128" s="1" t="s">
        <v>311</v>
      </c>
      <c r="S3128">
        <v>1899.981</v>
      </c>
      <c r="T3128" t="str">
        <f>_xlfn.CONCAT(bike_store_customer_order[[#This Row],[first_name]]," ",bike_store_customer_order[[#This Row],[last_name]])</f>
        <v>Petronila Norris</v>
      </c>
    </row>
    <row r="3129" spans="1:20" x14ac:dyDescent="0.3">
      <c r="A3129">
        <v>86</v>
      </c>
      <c r="B3129" s="1" t="s">
        <v>1968</v>
      </c>
      <c r="C3129" s="1" t="s">
        <v>610</v>
      </c>
      <c r="D3129" s="1" t="s">
        <v>1969</v>
      </c>
      <c r="E3129" s="1" t="s">
        <v>126</v>
      </c>
      <c r="F3129" s="1" t="s">
        <v>27</v>
      </c>
      <c r="G3129">
        <v>128</v>
      </c>
      <c r="H3129">
        <v>4</v>
      </c>
      <c r="I3129">
        <v>3</v>
      </c>
      <c r="J3129">
        <v>2</v>
      </c>
      <c r="K3129">
        <v>0.2</v>
      </c>
      <c r="L3129" s="1" t="s">
        <v>451</v>
      </c>
      <c r="M3129">
        <v>8</v>
      </c>
      <c r="N3129">
        <v>6</v>
      </c>
      <c r="O3129">
        <v>999.99</v>
      </c>
      <c r="P3129">
        <v>2016</v>
      </c>
      <c r="Q3129" s="1" t="s">
        <v>440</v>
      </c>
      <c r="R3129" s="1" t="s">
        <v>311</v>
      </c>
      <c r="S3129">
        <v>1599.9840000000002</v>
      </c>
      <c r="T3129" t="str">
        <f>_xlfn.CONCAT(bike_store_customer_order[[#This Row],[first_name]]," ",bike_store_customer_order[[#This Row],[last_name]])</f>
        <v>Lissa Vargas</v>
      </c>
    </row>
    <row r="3130" spans="1:20" x14ac:dyDescent="0.3">
      <c r="A3130">
        <v>94</v>
      </c>
      <c r="B3130" s="1" t="s">
        <v>2864</v>
      </c>
      <c r="C3130" s="1" t="s">
        <v>2569</v>
      </c>
      <c r="D3130" s="1" t="s">
        <v>2865</v>
      </c>
      <c r="E3130" s="1" t="s">
        <v>60</v>
      </c>
      <c r="F3130" s="1" t="s">
        <v>27</v>
      </c>
      <c r="G3130">
        <v>6</v>
      </c>
      <c r="H3130">
        <v>4</v>
      </c>
      <c r="I3130">
        <v>3</v>
      </c>
      <c r="J3130">
        <v>2</v>
      </c>
      <c r="K3130">
        <v>7.0000000000000007E-2</v>
      </c>
      <c r="L3130" s="1" t="s">
        <v>451</v>
      </c>
      <c r="M3130">
        <v>8</v>
      </c>
      <c r="N3130">
        <v>6</v>
      </c>
      <c r="O3130">
        <v>999.99</v>
      </c>
      <c r="P3130">
        <v>2016</v>
      </c>
      <c r="Q3130" s="1" t="s">
        <v>440</v>
      </c>
      <c r="R3130" s="1" t="s">
        <v>311</v>
      </c>
      <c r="S3130">
        <v>1859.9813999999999</v>
      </c>
      <c r="T3130" t="str">
        <f>_xlfn.CONCAT(bike_store_customer_order[[#This Row],[first_name]]," ",bike_store_customer_order[[#This Row],[last_name]])</f>
        <v>Sharyn Hopkins</v>
      </c>
    </row>
    <row r="3131" spans="1:20" x14ac:dyDescent="0.3">
      <c r="A3131">
        <v>98</v>
      </c>
      <c r="B3131" s="1" t="s">
        <v>2121</v>
      </c>
      <c r="C3131" s="1" t="s">
        <v>2122</v>
      </c>
      <c r="D3131" s="1" t="s">
        <v>2123</v>
      </c>
      <c r="E3131" s="1" t="s">
        <v>143</v>
      </c>
      <c r="F3131" s="1" t="s">
        <v>27</v>
      </c>
      <c r="G3131">
        <v>190</v>
      </c>
      <c r="H3131">
        <v>3</v>
      </c>
      <c r="I3131">
        <v>3</v>
      </c>
      <c r="J3131">
        <v>2</v>
      </c>
      <c r="K3131">
        <v>0.2</v>
      </c>
      <c r="L3131" s="1" t="s">
        <v>451</v>
      </c>
      <c r="M3131">
        <v>8</v>
      </c>
      <c r="N3131">
        <v>6</v>
      </c>
      <c r="O3131">
        <v>999.99</v>
      </c>
      <c r="P3131">
        <v>2016</v>
      </c>
      <c r="Q3131" s="1" t="s">
        <v>440</v>
      </c>
      <c r="R3131" s="1" t="s">
        <v>311</v>
      </c>
      <c r="S3131">
        <v>1599.9840000000002</v>
      </c>
      <c r="T3131" t="str">
        <f>_xlfn.CONCAT(bike_store_customer_order[[#This Row],[first_name]]," ",bike_store_customer_order[[#This Row],[last_name]])</f>
        <v>Violet Valenzuela</v>
      </c>
    </row>
    <row r="3132" spans="1:20" x14ac:dyDescent="0.3">
      <c r="A3132">
        <v>104</v>
      </c>
      <c r="B3132" s="1" t="s">
        <v>1266</v>
      </c>
      <c r="C3132" s="1" t="s">
        <v>1267</v>
      </c>
      <c r="D3132" s="1" t="s">
        <v>1268</v>
      </c>
      <c r="E3132" s="1" t="s">
        <v>148</v>
      </c>
      <c r="F3132" s="1" t="s">
        <v>21</v>
      </c>
      <c r="G3132">
        <v>554</v>
      </c>
      <c r="H3132">
        <v>1</v>
      </c>
      <c r="I3132">
        <v>3</v>
      </c>
      <c r="J3132">
        <v>2</v>
      </c>
      <c r="K3132">
        <v>7.0000000000000007E-2</v>
      </c>
      <c r="L3132" s="1" t="s">
        <v>451</v>
      </c>
      <c r="M3132">
        <v>8</v>
      </c>
      <c r="N3132">
        <v>6</v>
      </c>
      <c r="O3132">
        <v>999.99</v>
      </c>
      <c r="P3132">
        <v>2016</v>
      </c>
      <c r="Q3132" s="1" t="s">
        <v>440</v>
      </c>
      <c r="R3132" s="1" t="s">
        <v>311</v>
      </c>
      <c r="S3132">
        <v>1859.9813999999999</v>
      </c>
      <c r="T3132" t="str">
        <f>_xlfn.CONCAT(bike_store_customer_order[[#This Row],[first_name]]," ",bike_store_customer_order[[#This Row],[last_name]])</f>
        <v>Katharina Bates</v>
      </c>
    </row>
    <row r="3133" spans="1:20" x14ac:dyDescent="0.3">
      <c r="A3133">
        <v>159</v>
      </c>
      <c r="B3133" s="1" t="s">
        <v>2978</v>
      </c>
      <c r="C3133" s="1" t="s">
        <v>2979</v>
      </c>
      <c r="D3133" s="1" t="s">
        <v>2980</v>
      </c>
      <c r="E3133" s="1" t="s">
        <v>93</v>
      </c>
      <c r="F3133" s="1" t="s">
        <v>15</v>
      </c>
      <c r="G3133">
        <v>282</v>
      </c>
      <c r="H3133">
        <v>3</v>
      </c>
      <c r="I3133">
        <v>3</v>
      </c>
      <c r="J3133">
        <v>2</v>
      </c>
      <c r="K3133">
        <v>0.05</v>
      </c>
      <c r="L3133" s="1" t="s">
        <v>451</v>
      </c>
      <c r="M3133">
        <v>8</v>
      </c>
      <c r="N3133">
        <v>6</v>
      </c>
      <c r="O3133">
        <v>999.99</v>
      </c>
      <c r="P3133">
        <v>2016</v>
      </c>
      <c r="Q3133" s="1" t="s">
        <v>440</v>
      </c>
      <c r="R3133" s="1" t="s">
        <v>311</v>
      </c>
      <c r="S3133">
        <v>1899.981</v>
      </c>
      <c r="T3133" t="str">
        <f>_xlfn.CONCAT(bike_store_customer_order[[#This Row],[first_name]]," ",bike_store_customer_order[[#This Row],[last_name]])</f>
        <v>Regina Burns</v>
      </c>
    </row>
    <row r="3134" spans="1:20" x14ac:dyDescent="0.3">
      <c r="A3134">
        <v>176</v>
      </c>
      <c r="B3134" s="1" t="s">
        <v>1087</v>
      </c>
      <c r="C3134" s="1" t="s">
        <v>667</v>
      </c>
      <c r="D3134" s="1" t="s">
        <v>1088</v>
      </c>
      <c r="E3134" s="1" t="s">
        <v>150</v>
      </c>
      <c r="F3134" s="1" t="s">
        <v>21</v>
      </c>
      <c r="G3134">
        <v>392</v>
      </c>
      <c r="H3134">
        <v>2</v>
      </c>
      <c r="I3134">
        <v>3</v>
      </c>
      <c r="J3134">
        <v>2</v>
      </c>
      <c r="K3134">
        <v>0.05</v>
      </c>
      <c r="L3134" s="1" t="s">
        <v>451</v>
      </c>
      <c r="M3134">
        <v>8</v>
      </c>
      <c r="N3134">
        <v>6</v>
      </c>
      <c r="O3134">
        <v>999.99</v>
      </c>
      <c r="P3134">
        <v>2016</v>
      </c>
      <c r="Q3134" s="1" t="s">
        <v>440</v>
      </c>
      <c r="R3134" s="1" t="s">
        <v>311</v>
      </c>
      <c r="S3134">
        <v>1899.981</v>
      </c>
      <c r="T3134" t="str">
        <f>_xlfn.CONCAT(bike_store_customer_order[[#This Row],[first_name]]," ",bike_store_customer_order[[#This Row],[last_name]])</f>
        <v>Carley Reynolds</v>
      </c>
    </row>
    <row r="3135" spans="1:20" x14ac:dyDescent="0.3">
      <c r="A3135">
        <v>178</v>
      </c>
      <c r="B3135" s="1" t="s">
        <v>529</v>
      </c>
      <c r="C3135" s="1" t="s">
        <v>530</v>
      </c>
      <c r="D3135" s="1" t="s">
        <v>531</v>
      </c>
      <c r="E3135" s="1" t="s">
        <v>30</v>
      </c>
      <c r="F3135" s="1" t="s">
        <v>27</v>
      </c>
      <c r="G3135">
        <v>572</v>
      </c>
      <c r="H3135">
        <v>1</v>
      </c>
      <c r="I3135">
        <v>3</v>
      </c>
      <c r="J3135">
        <v>1</v>
      </c>
      <c r="K3135">
        <v>0.05</v>
      </c>
      <c r="L3135" s="1" t="s">
        <v>451</v>
      </c>
      <c r="M3135">
        <v>8</v>
      </c>
      <c r="N3135">
        <v>6</v>
      </c>
      <c r="O3135">
        <v>999.99</v>
      </c>
      <c r="P3135">
        <v>2016</v>
      </c>
      <c r="Q3135" s="1" t="s">
        <v>440</v>
      </c>
      <c r="R3135" s="1" t="s">
        <v>311</v>
      </c>
      <c r="S3135">
        <v>949.9905</v>
      </c>
      <c r="T3135" t="str">
        <f>_xlfn.CONCAT(bike_store_customer_order[[#This Row],[first_name]]," ",bike_store_customer_order[[#This Row],[last_name]])</f>
        <v>Genoveva Tyler</v>
      </c>
    </row>
    <row r="3136" spans="1:20" x14ac:dyDescent="0.3">
      <c r="A3136">
        <v>197</v>
      </c>
      <c r="B3136" s="1" t="s">
        <v>887</v>
      </c>
      <c r="C3136" s="1" t="s">
        <v>888</v>
      </c>
      <c r="D3136" s="1" t="s">
        <v>889</v>
      </c>
      <c r="E3136" s="1" t="s">
        <v>32</v>
      </c>
      <c r="F3136" s="1" t="s">
        <v>27</v>
      </c>
      <c r="G3136">
        <v>458</v>
      </c>
      <c r="H3136">
        <v>5</v>
      </c>
      <c r="I3136">
        <v>3</v>
      </c>
      <c r="J3136">
        <v>2</v>
      </c>
      <c r="K3136">
        <v>0.2</v>
      </c>
      <c r="L3136" s="1" t="s">
        <v>451</v>
      </c>
      <c r="M3136">
        <v>8</v>
      </c>
      <c r="N3136">
        <v>6</v>
      </c>
      <c r="O3136">
        <v>999.99</v>
      </c>
      <c r="P3136">
        <v>2016</v>
      </c>
      <c r="Q3136" s="1" t="s">
        <v>440</v>
      </c>
      <c r="R3136" s="1" t="s">
        <v>311</v>
      </c>
      <c r="S3136">
        <v>1599.9840000000002</v>
      </c>
      <c r="T3136" t="str">
        <f>_xlfn.CONCAT(bike_store_customer_order[[#This Row],[first_name]]," ",bike_store_customer_order[[#This Row],[last_name]])</f>
        <v>Andy O'neill</v>
      </c>
    </row>
    <row r="3137" spans="1:20" x14ac:dyDescent="0.3">
      <c r="A3137">
        <v>206</v>
      </c>
      <c r="B3137" s="1" t="s">
        <v>3486</v>
      </c>
      <c r="C3137" s="1" t="s">
        <v>1518</v>
      </c>
      <c r="D3137" s="1" t="s">
        <v>3487</v>
      </c>
      <c r="E3137" s="1" t="s">
        <v>109</v>
      </c>
      <c r="F3137" s="1" t="s">
        <v>27</v>
      </c>
      <c r="G3137">
        <v>236</v>
      </c>
      <c r="H3137">
        <v>1</v>
      </c>
      <c r="I3137">
        <v>3</v>
      </c>
      <c r="J3137">
        <v>2</v>
      </c>
      <c r="K3137">
        <v>7.0000000000000007E-2</v>
      </c>
      <c r="L3137" s="1" t="s">
        <v>451</v>
      </c>
      <c r="M3137">
        <v>8</v>
      </c>
      <c r="N3137">
        <v>6</v>
      </c>
      <c r="O3137">
        <v>999.99</v>
      </c>
      <c r="P3137">
        <v>2016</v>
      </c>
      <c r="Q3137" s="1" t="s">
        <v>440</v>
      </c>
      <c r="R3137" s="1" t="s">
        <v>311</v>
      </c>
      <c r="S3137">
        <v>1859.9813999999999</v>
      </c>
      <c r="T3137" t="str">
        <f>_xlfn.CONCAT(bike_store_customer_order[[#This Row],[first_name]]," ",bike_store_customer_order[[#This Row],[last_name]])</f>
        <v>Stephaine Riddle</v>
      </c>
    </row>
    <row r="3138" spans="1:20" x14ac:dyDescent="0.3">
      <c r="A3138">
        <v>211</v>
      </c>
      <c r="B3138" s="1" t="s">
        <v>2869</v>
      </c>
      <c r="C3138" s="1" t="s">
        <v>682</v>
      </c>
      <c r="D3138" s="1" t="s">
        <v>2870</v>
      </c>
      <c r="E3138" s="1" t="s">
        <v>26</v>
      </c>
      <c r="F3138" s="1" t="s">
        <v>27</v>
      </c>
      <c r="G3138">
        <v>309</v>
      </c>
      <c r="H3138">
        <v>1</v>
      </c>
      <c r="I3138">
        <v>3</v>
      </c>
      <c r="J3138">
        <v>1</v>
      </c>
      <c r="K3138">
        <v>0.05</v>
      </c>
      <c r="L3138" s="1" t="s">
        <v>451</v>
      </c>
      <c r="M3138">
        <v>8</v>
      </c>
      <c r="N3138">
        <v>6</v>
      </c>
      <c r="O3138">
        <v>999.99</v>
      </c>
      <c r="P3138">
        <v>2016</v>
      </c>
      <c r="Q3138" s="1" t="s">
        <v>440</v>
      </c>
      <c r="R3138" s="1" t="s">
        <v>311</v>
      </c>
      <c r="S3138">
        <v>949.9905</v>
      </c>
      <c r="T3138" t="str">
        <f>_xlfn.CONCAT(bike_store_customer_order[[#This Row],[first_name]]," ",bike_store_customer_order[[#This Row],[last_name]])</f>
        <v>Gilma Dejesus</v>
      </c>
    </row>
    <row r="3139" spans="1:20" x14ac:dyDescent="0.3">
      <c r="A3139">
        <v>240</v>
      </c>
      <c r="B3139" s="1" t="s">
        <v>1558</v>
      </c>
      <c r="C3139" s="1" t="s">
        <v>753</v>
      </c>
      <c r="D3139" s="1" t="s">
        <v>1559</v>
      </c>
      <c r="E3139" s="1" t="s">
        <v>50</v>
      </c>
      <c r="F3139" s="1" t="s">
        <v>21</v>
      </c>
      <c r="G3139">
        <v>421</v>
      </c>
      <c r="H3139">
        <v>2</v>
      </c>
      <c r="I3139">
        <v>3</v>
      </c>
      <c r="J3139">
        <v>2</v>
      </c>
      <c r="K3139">
        <v>0.2</v>
      </c>
      <c r="L3139" s="1" t="s">
        <v>451</v>
      </c>
      <c r="M3139">
        <v>8</v>
      </c>
      <c r="N3139">
        <v>6</v>
      </c>
      <c r="O3139">
        <v>999.99</v>
      </c>
      <c r="P3139">
        <v>2016</v>
      </c>
      <c r="Q3139" s="1" t="s">
        <v>440</v>
      </c>
      <c r="R3139" s="1" t="s">
        <v>311</v>
      </c>
      <c r="S3139">
        <v>1599.9840000000002</v>
      </c>
      <c r="T3139" t="str">
        <f>_xlfn.CONCAT(bike_store_customer_order[[#This Row],[first_name]]," ",bike_store_customer_order[[#This Row],[last_name]])</f>
        <v>Le Deleon</v>
      </c>
    </row>
    <row r="3140" spans="1:20" x14ac:dyDescent="0.3">
      <c r="A3140">
        <v>288</v>
      </c>
      <c r="B3140" s="1" t="s">
        <v>2844</v>
      </c>
      <c r="C3140" s="1" t="s">
        <v>2845</v>
      </c>
      <c r="D3140" s="1" t="s">
        <v>2846</v>
      </c>
      <c r="E3140" s="1" t="s">
        <v>50</v>
      </c>
      <c r="F3140" s="1" t="s">
        <v>21</v>
      </c>
      <c r="G3140">
        <v>146</v>
      </c>
      <c r="H3140">
        <v>1</v>
      </c>
      <c r="I3140">
        <v>3</v>
      </c>
      <c r="J3140">
        <v>2</v>
      </c>
      <c r="K3140">
        <v>0.2</v>
      </c>
      <c r="L3140" s="1" t="s">
        <v>451</v>
      </c>
      <c r="M3140">
        <v>8</v>
      </c>
      <c r="N3140">
        <v>6</v>
      </c>
      <c r="O3140">
        <v>999.99</v>
      </c>
      <c r="P3140">
        <v>2016</v>
      </c>
      <c r="Q3140" s="1" t="s">
        <v>440</v>
      </c>
      <c r="R3140" s="1" t="s">
        <v>311</v>
      </c>
      <c r="S3140">
        <v>1599.9840000000002</v>
      </c>
      <c r="T3140" t="str">
        <f>_xlfn.CONCAT(bike_store_customer_order[[#This Row],[first_name]]," ",bike_store_customer_order[[#This Row],[last_name]])</f>
        <v>Keturah Massey</v>
      </c>
    </row>
    <row r="3141" spans="1:20" x14ac:dyDescent="0.3">
      <c r="A3141">
        <v>306</v>
      </c>
      <c r="B3141" s="1" t="s">
        <v>3219</v>
      </c>
      <c r="C3141" s="1" t="s">
        <v>2006</v>
      </c>
      <c r="D3141" s="1" t="s">
        <v>3220</v>
      </c>
      <c r="E3141" s="1" t="s">
        <v>175</v>
      </c>
      <c r="F3141" s="1" t="s">
        <v>27</v>
      </c>
      <c r="G3141">
        <v>105</v>
      </c>
      <c r="H3141">
        <v>2</v>
      </c>
      <c r="I3141">
        <v>3</v>
      </c>
      <c r="J3141">
        <v>1</v>
      </c>
      <c r="K3141">
        <v>0.05</v>
      </c>
      <c r="L3141" s="1" t="s">
        <v>451</v>
      </c>
      <c r="M3141">
        <v>8</v>
      </c>
      <c r="N3141">
        <v>6</v>
      </c>
      <c r="O3141">
        <v>999.99</v>
      </c>
      <c r="P3141">
        <v>2016</v>
      </c>
      <c r="Q3141" s="1" t="s">
        <v>440</v>
      </c>
      <c r="R3141" s="1" t="s">
        <v>311</v>
      </c>
      <c r="S3141">
        <v>949.9905</v>
      </c>
      <c r="T3141" t="str">
        <f>_xlfn.CONCAT(bike_store_customer_order[[#This Row],[first_name]]," ",bike_store_customer_order[[#This Row],[last_name]])</f>
        <v>Vikki Erickson</v>
      </c>
    </row>
    <row r="3142" spans="1:20" x14ac:dyDescent="0.3">
      <c r="A3142">
        <v>324</v>
      </c>
      <c r="B3142" s="1" t="s">
        <v>912</v>
      </c>
      <c r="C3142" s="1" t="s">
        <v>2544</v>
      </c>
      <c r="D3142" s="1" t="s">
        <v>2785</v>
      </c>
      <c r="E3142" s="1" t="s">
        <v>139</v>
      </c>
      <c r="F3142" s="1" t="s">
        <v>27</v>
      </c>
      <c r="G3142">
        <v>7</v>
      </c>
      <c r="H3142">
        <v>2</v>
      </c>
      <c r="I3142">
        <v>3</v>
      </c>
      <c r="J3142">
        <v>1</v>
      </c>
      <c r="K3142">
        <v>0.1</v>
      </c>
      <c r="L3142" s="1" t="s">
        <v>451</v>
      </c>
      <c r="M3142">
        <v>8</v>
      </c>
      <c r="N3142">
        <v>6</v>
      </c>
      <c r="O3142">
        <v>999.99</v>
      </c>
      <c r="P3142">
        <v>2016</v>
      </c>
      <c r="Q3142" s="1" t="s">
        <v>440</v>
      </c>
      <c r="R3142" s="1" t="s">
        <v>311</v>
      </c>
      <c r="S3142">
        <v>899.99099999999999</v>
      </c>
      <c r="T3142" t="str">
        <f>_xlfn.CONCAT(bike_store_customer_order[[#This Row],[first_name]]," ",bike_store_customer_order[[#This Row],[last_name]])</f>
        <v>Laureen Paul</v>
      </c>
    </row>
    <row r="3143" spans="1:20" x14ac:dyDescent="0.3">
      <c r="A3143">
        <v>332</v>
      </c>
      <c r="B3143" s="1" t="s">
        <v>2337</v>
      </c>
      <c r="C3143" s="1" t="s">
        <v>586</v>
      </c>
      <c r="D3143" s="1" t="s">
        <v>2338</v>
      </c>
      <c r="E3143" s="1" t="s">
        <v>151</v>
      </c>
      <c r="F3143" s="1" t="s">
        <v>21</v>
      </c>
      <c r="G3143">
        <v>150</v>
      </c>
      <c r="H3143">
        <v>2</v>
      </c>
      <c r="I3143">
        <v>3</v>
      </c>
      <c r="J3143">
        <v>1</v>
      </c>
      <c r="K3143">
        <v>0.2</v>
      </c>
      <c r="L3143" s="1" t="s">
        <v>451</v>
      </c>
      <c r="M3143">
        <v>8</v>
      </c>
      <c r="N3143">
        <v>6</v>
      </c>
      <c r="O3143">
        <v>999.99</v>
      </c>
      <c r="P3143">
        <v>2016</v>
      </c>
      <c r="Q3143" s="1" t="s">
        <v>440</v>
      </c>
      <c r="R3143" s="1" t="s">
        <v>311</v>
      </c>
      <c r="S3143">
        <v>799.99200000000008</v>
      </c>
      <c r="T3143" t="str">
        <f>_xlfn.CONCAT(bike_store_customer_order[[#This Row],[first_name]]," ",bike_store_customer_order[[#This Row],[last_name]])</f>
        <v>Reena Higgins</v>
      </c>
    </row>
    <row r="3144" spans="1:20" x14ac:dyDescent="0.3">
      <c r="A3144">
        <v>393</v>
      </c>
      <c r="B3144" s="1" t="s">
        <v>3004</v>
      </c>
      <c r="C3144" s="1" t="s">
        <v>3005</v>
      </c>
      <c r="D3144" s="1" t="s">
        <v>3006</v>
      </c>
      <c r="E3144" s="1" t="s">
        <v>78</v>
      </c>
      <c r="F3144" s="1" t="s">
        <v>21</v>
      </c>
      <c r="G3144">
        <v>83</v>
      </c>
      <c r="H3144">
        <v>2</v>
      </c>
      <c r="I3144">
        <v>3</v>
      </c>
      <c r="J3144">
        <v>2</v>
      </c>
      <c r="K3144">
        <v>0.05</v>
      </c>
      <c r="L3144" s="1" t="s">
        <v>451</v>
      </c>
      <c r="M3144">
        <v>8</v>
      </c>
      <c r="N3144">
        <v>6</v>
      </c>
      <c r="O3144">
        <v>999.99</v>
      </c>
      <c r="P3144">
        <v>2016</v>
      </c>
      <c r="Q3144" s="1" t="s">
        <v>440</v>
      </c>
      <c r="R3144" s="1" t="s">
        <v>311</v>
      </c>
      <c r="S3144">
        <v>1899.981</v>
      </c>
      <c r="T3144" t="str">
        <f>_xlfn.CONCAT(bike_store_customer_order[[#This Row],[first_name]]," ",bike_store_customer_order[[#This Row],[last_name]])</f>
        <v>Gertrude Terry</v>
      </c>
    </row>
    <row r="3145" spans="1:20" x14ac:dyDescent="0.3">
      <c r="A3145">
        <v>414</v>
      </c>
      <c r="B3145" s="1" t="s">
        <v>1148</v>
      </c>
      <c r="C3145" s="1" t="s">
        <v>3648</v>
      </c>
      <c r="D3145" s="1" t="s">
        <v>3649</v>
      </c>
      <c r="E3145" s="1" t="s">
        <v>165</v>
      </c>
      <c r="F3145" s="1" t="s">
        <v>27</v>
      </c>
      <c r="G3145">
        <v>90</v>
      </c>
      <c r="H3145">
        <v>1</v>
      </c>
      <c r="I3145">
        <v>3</v>
      </c>
      <c r="J3145">
        <v>1</v>
      </c>
      <c r="K3145">
        <v>0.1</v>
      </c>
      <c r="L3145" s="1" t="s">
        <v>451</v>
      </c>
      <c r="M3145">
        <v>8</v>
      </c>
      <c r="N3145">
        <v>6</v>
      </c>
      <c r="O3145">
        <v>999.99</v>
      </c>
      <c r="P3145">
        <v>2016</v>
      </c>
      <c r="Q3145" s="1" t="s">
        <v>440</v>
      </c>
      <c r="R3145" s="1" t="s">
        <v>311</v>
      </c>
      <c r="S3145">
        <v>899.99099999999999</v>
      </c>
      <c r="T3145" t="str">
        <f>_xlfn.CONCAT(bike_store_customer_order[[#This Row],[first_name]]," ",bike_store_customer_order[[#This Row],[last_name]])</f>
        <v>Romaine Haley</v>
      </c>
    </row>
    <row r="3146" spans="1:20" x14ac:dyDescent="0.3">
      <c r="A3146">
        <v>445</v>
      </c>
      <c r="B3146" s="1" t="s">
        <v>3650</v>
      </c>
      <c r="C3146" s="1" t="s">
        <v>1889</v>
      </c>
      <c r="D3146" s="1" t="s">
        <v>3651</v>
      </c>
      <c r="E3146" s="1" t="s">
        <v>41</v>
      </c>
      <c r="F3146" s="1" t="s">
        <v>27</v>
      </c>
      <c r="G3146">
        <v>577</v>
      </c>
      <c r="H3146">
        <v>1</v>
      </c>
      <c r="I3146">
        <v>3</v>
      </c>
      <c r="J3146">
        <v>2</v>
      </c>
      <c r="K3146">
        <v>0.2</v>
      </c>
      <c r="L3146" s="1" t="s">
        <v>451</v>
      </c>
      <c r="M3146">
        <v>8</v>
      </c>
      <c r="N3146">
        <v>6</v>
      </c>
      <c r="O3146">
        <v>999.99</v>
      </c>
      <c r="P3146">
        <v>2016</v>
      </c>
      <c r="Q3146" s="1" t="s">
        <v>440</v>
      </c>
      <c r="R3146" s="1" t="s">
        <v>311</v>
      </c>
      <c r="S3146">
        <v>1599.9840000000002</v>
      </c>
      <c r="T3146" t="str">
        <f>_xlfn.CONCAT(bike_store_customer_order[[#This Row],[first_name]]," ",bike_store_customer_order[[#This Row],[last_name]])</f>
        <v>Earline Ballard</v>
      </c>
    </row>
    <row r="3147" spans="1:20" x14ac:dyDescent="0.3">
      <c r="A3147">
        <v>489</v>
      </c>
      <c r="B3147" s="1" t="s">
        <v>2789</v>
      </c>
      <c r="C3147" s="1" t="s">
        <v>1995</v>
      </c>
      <c r="D3147" s="1" t="s">
        <v>2790</v>
      </c>
      <c r="E3147" s="1" t="s">
        <v>116</v>
      </c>
      <c r="F3147" s="1" t="s">
        <v>27</v>
      </c>
      <c r="G3147">
        <v>227</v>
      </c>
      <c r="H3147">
        <v>1</v>
      </c>
      <c r="I3147">
        <v>3</v>
      </c>
      <c r="J3147">
        <v>2</v>
      </c>
      <c r="K3147">
        <v>0.05</v>
      </c>
      <c r="L3147" s="1" t="s">
        <v>451</v>
      </c>
      <c r="M3147">
        <v>8</v>
      </c>
      <c r="N3147">
        <v>6</v>
      </c>
      <c r="O3147">
        <v>999.99</v>
      </c>
      <c r="P3147">
        <v>2016</v>
      </c>
      <c r="Q3147" s="1" t="s">
        <v>440</v>
      </c>
      <c r="R3147" s="1" t="s">
        <v>311</v>
      </c>
      <c r="S3147">
        <v>1899.981</v>
      </c>
      <c r="T3147" t="str">
        <f>_xlfn.CONCAT(bike_store_customer_order[[#This Row],[first_name]]," ",bike_store_customer_order[[#This Row],[last_name]])</f>
        <v>Kirstie Vazquez</v>
      </c>
    </row>
    <row r="3148" spans="1:20" x14ac:dyDescent="0.3">
      <c r="A3148">
        <v>510</v>
      </c>
      <c r="B3148" s="1" t="s">
        <v>2871</v>
      </c>
      <c r="C3148" s="1" t="s">
        <v>1083</v>
      </c>
      <c r="D3148" s="1" t="s">
        <v>2872</v>
      </c>
      <c r="E3148" s="1" t="s">
        <v>236</v>
      </c>
      <c r="F3148" s="1" t="s">
        <v>27</v>
      </c>
      <c r="G3148">
        <v>254</v>
      </c>
      <c r="H3148">
        <v>2</v>
      </c>
      <c r="I3148">
        <v>3</v>
      </c>
      <c r="J3148">
        <v>1</v>
      </c>
      <c r="K3148">
        <v>0.05</v>
      </c>
      <c r="L3148" s="1" t="s">
        <v>451</v>
      </c>
      <c r="M3148">
        <v>8</v>
      </c>
      <c r="N3148">
        <v>6</v>
      </c>
      <c r="O3148">
        <v>999.99</v>
      </c>
      <c r="P3148">
        <v>2016</v>
      </c>
      <c r="Q3148" s="1" t="s">
        <v>440</v>
      </c>
      <c r="R3148" s="1" t="s">
        <v>311</v>
      </c>
      <c r="S3148">
        <v>949.9905</v>
      </c>
      <c r="T3148" t="str">
        <f>_xlfn.CONCAT(bike_store_customer_order[[#This Row],[first_name]]," ",bike_store_customer_order[[#This Row],[last_name]])</f>
        <v>Faustino Delacruz</v>
      </c>
    </row>
    <row r="3149" spans="1:20" x14ac:dyDescent="0.3">
      <c r="A3149">
        <v>523</v>
      </c>
      <c r="B3149" s="1" t="s">
        <v>651</v>
      </c>
      <c r="C3149" s="1" t="s">
        <v>959</v>
      </c>
      <c r="D3149" s="1" t="s">
        <v>3011</v>
      </c>
      <c r="E3149" s="1" t="s">
        <v>192</v>
      </c>
      <c r="F3149" s="1" t="s">
        <v>27</v>
      </c>
      <c r="G3149">
        <v>3</v>
      </c>
      <c r="H3149">
        <v>1</v>
      </c>
      <c r="I3149">
        <v>3</v>
      </c>
      <c r="J3149">
        <v>1</v>
      </c>
      <c r="K3149">
        <v>0.05</v>
      </c>
      <c r="L3149" s="1" t="s">
        <v>451</v>
      </c>
      <c r="M3149">
        <v>8</v>
      </c>
      <c r="N3149">
        <v>6</v>
      </c>
      <c r="O3149">
        <v>999.99</v>
      </c>
      <c r="P3149">
        <v>2016</v>
      </c>
      <c r="Q3149" s="1" t="s">
        <v>440</v>
      </c>
      <c r="R3149" s="1" t="s">
        <v>311</v>
      </c>
      <c r="S3149">
        <v>949.9905</v>
      </c>
      <c r="T3149" t="str">
        <f>_xlfn.CONCAT(bike_store_customer_order[[#This Row],[first_name]]," ",bike_store_customer_order[[#This Row],[last_name]])</f>
        <v>Joshua Robertson</v>
      </c>
    </row>
    <row r="3150" spans="1:20" x14ac:dyDescent="0.3">
      <c r="A3150">
        <v>535</v>
      </c>
      <c r="B3150" s="1" t="s">
        <v>2268</v>
      </c>
      <c r="C3150" s="1" t="s">
        <v>1319</v>
      </c>
      <c r="D3150" s="1" t="s">
        <v>2269</v>
      </c>
      <c r="E3150" s="1" t="s">
        <v>142</v>
      </c>
      <c r="F3150" s="1" t="s">
        <v>27</v>
      </c>
      <c r="G3150">
        <v>54</v>
      </c>
      <c r="H3150">
        <v>2</v>
      </c>
      <c r="I3150">
        <v>3</v>
      </c>
      <c r="J3150">
        <v>1</v>
      </c>
      <c r="K3150">
        <v>0.2</v>
      </c>
      <c r="L3150" s="1" t="s">
        <v>451</v>
      </c>
      <c r="M3150">
        <v>8</v>
      </c>
      <c r="N3150">
        <v>6</v>
      </c>
      <c r="O3150">
        <v>999.99</v>
      </c>
      <c r="P3150">
        <v>2016</v>
      </c>
      <c r="Q3150" s="1" t="s">
        <v>440</v>
      </c>
      <c r="R3150" s="1" t="s">
        <v>311</v>
      </c>
      <c r="S3150">
        <v>799.99200000000008</v>
      </c>
      <c r="T3150" t="str">
        <f>_xlfn.CONCAT(bike_store_customer_order[[#This Row],[first_name]]," ",bike_store_customer_order[[#This Row],[last_name]])</f>
        <v>Inge Olsen</v>
      </c>
    </row>
    <row r="3151" spans="1:20" x14ac:dyDescent="0.3">
      <c r="A3151">
        <v>538</v>
      </c>
      <c r="B3151" s="1" t="s">
        <v>2228</v>
      </c>
      <c r="C3151" s="1" t="s">
        <v>2229</v>
      </c>
      <c r="D3151" s="1" t="s">
        <v>2230</v>
      </c>
      <c r="E3151" s="1" t="s">
        <v>150</v>
      </c>
      <c r="F3151" s="1" t="s">
        <v>21</v>
      </c>
      <c r="G3151">
        <v>595</v>
      </c>
      <c r="H3151">
        <v>3</v>
      </c>
      <c r="I3151">
        <v>3</v>
      </c>
      <c r="J3151">
        <v>1</v>
      </c>
      <c r="K3151">
        <v>7.0000000000000007E-2</v>
      </c>
      <c r="L3151" s="1" t="s">
        <v>451</v>
      </c>
      <c r="M3151">
        <v>8</v>
      </c>
      <c r="N3151">
        <v>6</v>
      </c>
      <c r="O3151">
        <v>999.99</v>
      </c>
      <c r="P3151">
        <v>2016</v>
      </c>
      <c r="Q3151" s="1" t="s">
        <v>440</v>
      </c>
      <c r="R3151" s="1" t="s">
        <v>311</v>
      </c>
      <c r="S3151">
        <v>929.99069999999995</v>
      </c>
      <c r="T3151" t="str">
        <f>_xlfn.CONCAT(bike_store_customer_order[[#This Row],[first_name]]," ",bike_store_customer_order[[#This Row],[last_name]])</f>
        <v>Sherie Ayala</v>
      </c>
    </row>
    <row r="3152" spans="1:20" x14ac:dyDescent="0.3">
      <c r="A3152">
        <v>569</v>
      </c>
      <c r="B3152" s="1" t="s">
        <v>2231</v>
      </c>
      <c r="C3152" s="1" t="s">
        <v>2181</v>
      </c>
      <c r="D3152" s="1" t="s">
        <v>2232</v>
      </c>
      <c r="E3152" s="1" t="s">
        <v>176</v>
      </c>
      <c r="F3152" s="1" t="s">
        <v>21</v>
      </c>
      <c r="G3152">
        <v>524</v>
      </c>
      <c r="H3152">
        <v>4</v>
      </c>
      <c r="I3152">
        <v>3</v>
      </c>
      <c r="J3152">
        <v>2</v>
      </c>
      <c r="K3152">
        <v>7.0000000000000007E-2</v>
      </c>
      <c r="L3152" s="1" t="s">
        <v>451</v>
      </c>
      <c r="M3152">
        <v>8</v>
      </c>
      <c r="N3152">
        <v>6</v>
      </c>
      <c r="O3152">
        <v>999.99</v>
      </c>
      <c r="P3152">
        <v>2016</v>
      </c>
      <c r="Q3152" s="1" t="s">
        <v>440</v>
      </c>
      <c r="R3152" s="1" t="s">
        <v>311</v>
      </c>
      <c r="S3152">
        <v>1859.9813999999999</v>
      </c>
      <c r="T3152" t="str">
        <f>_xlfn.CONCAT(bike_store_customer_order[[#This Row],[first_name]]," ",bike_store_customer_order[[#This Row],[last_name]])</f>
        <v>Lucas Estes</v>
      </c>
    </row>
    <row r="3153" spans="1:20" x14ac:dyDescent="0.3">
      <c r="A3153">
        <v>577</v>
      </c>
      <c r="B3153" s="1" t="s">
        <v>1567</v>
      </c>
      <c r="C3153" s="1" t="s">
        <v>1568</v>
      </c>
      <c r="D3153" s="1" t="s">
        <v>1569</v>
      </c>
      <c r="E3153" s="1" t="s">
        <v>197</v>
      </c>
      <c r="F3153" s="1" t="s">
        <v>21</v>
      </c>
      <c r="G3153">
        <v>118</v>
      </c>
      <c r="H3153">
        <v>4</v>
      </c>
      <c r="I3153">
        <v>3</v>
      </c>
      <c r="J3153">
        <v>2</v>
      </c>
      <c r="K3153">
        <v>0.1</v>
      </c>
      <c r="L3153" s="1" t="s">
        <v>451</v>
      </c>
      <c r="M3153">
        <v>8</v>
      </c>
      <c r="N3153">
        <v>6</v>
      </c>
      <c r="O3153">
        <v>999.99</v>
      </c>
      <c r="P3153">
        <v>2016</v>
      </c>
      <c r="Q3153" s="1" t="s">
        <v>440</v>
      </c>
      <c r="R3153" s="1" t="s">
        <v>311</v>
      </c>
      <c r="S3153">
        <v>1799.982</v>
      </c>
      <c r="T3153" t="str">
        <f>_xlfn.CONCAT(bike_store_customer_order[[#This Row],[first_name]]," ",bike_store_customer_order[[#This Row],[last_name]])</f>
        <v>Danille Mcfarland</v>
      </c>
    </row>
    <row r="3154" spans="1:20" x14ac:dyDescent="0.3">
      <c r="A3154">
        <v>587</v>
      </c>
      <c r="B3154" s="1" t="s">
        <v>2794</v>
      </c>
      <c r="C3154" s="1" t="s">
        <v>2795</v>
      </c>
      <c r="D3154" s="1" t="s">
        <v>2796</v>
      </c>
      <c r="E3154" s="1" t="s">
        <v>98</v>
      </c>
      <c r="F3154" s="1" t="s">
        <v>27</v>
      </c>
      <c r="G3154">
        <v>75</v>
      </c>
      <c r="H3154">
        <v>1</v>
      </c>
      <c r="I3154">
        <v>3</v>
      </c>
      <c r="J3154">
        <v>1</v>
      </c>
      <c r="K3154">
        <v>0.1</v>
      </c>
      <c r="L3154" s="1" t="s">
        <v>451</v>
      </c>
      <c r="M3154">
        <v>8</v>
      </c>
      <c r="N3154">
        <v>6</v>
      </c>
      <c r="O3154">
        <v>999.99</v>
      </c>
      <c r="P3154">
        <v>2016</v>
      </c>
      <c r="Q3154" s="1" t="s">
        <v>440</v>
      </c>
      <c r="R3154" s="1" t="s">
        <v>311</v>
      </c>
      <c r="S3154">
        <v>899.99099999999999</v>
      </c>
      <c r="T3154" t="str">
        <f>_xlfn.CONCAT(bike_store_customer_order[[#This Row],[first_name]]," ",bike_store_customer_order[[#This Row],[last_name]])</f>
        <v>Euna Lopez</v>
      </c>
    </row>
    <row r="3155" spans="1:20" x14ac:dyDescent="0.3">
      <c r="A3155">
        <v>603</v>
      </c>
      <c r="B3155" s="1" t="s">
        <v>1119</v>
      </c>
      <c r="C3155" s="1" t="s">
        <v>1117</v>
      </c>
      <c r="D3155" s="1" t="s">
        <v>1120</v>
      </c>
      <c r="E3155" s="1" t="s">
        <v>88</v>
      </c>
      <c r="F3155" s="1" t="s">
        <v>27</v>
      </c>
      <c r="G3155">
        <v>405</v>
      </c>
      <c r="H3155">
        <v>1</v>
      </c>
      <c r="I3155">
        <v>3</v>
      </c>
      <c r="J3155">
        <v>2</v>
      </c>
      <c r="K3155">
        <v>0.2</v>
      </c>
      <c r="L3155" s="1" t="s">
        <v>451</v>
      </c>
      <c r="M3155">
        <v>8</v>
      </c>
      <c r="N3155">
        <v>6</v>
      </c>
      <c r="O3155">
        <v>999.99</v>
      </c>
      <c r="P3155">
        <v>2016</v>
      </c>
      <c r="Q3155" s="1" t="s">
        <v>440</v>
      </c>
      <c r="R3155" s="1" t="s">
        <v>311</v>
      </c>
      <c r="S3155">
        <v>1599.9840000000002</v>
      </c>
      <c r="T3155" t="str">
        <f>_xlfn.CONCAT(bike_store_customer_order[[#This Row],[first_name]]," ",bike_store_customer_order[[#This Row],[last_name]])</f>
        <v>Genevieve Juarez</v>
      </c>
    </row>
    <row r="3156" spans="1:20" x14ac:dyDescent="0.3">
      <c r="A3156">
        <v>612</v>
      </c>
      <c r="B3156" s="1" t="s">
        <v>930</v>
      </c>
      <c r="C3156" s="1" t="s">
        <v>1245</v>
      </c>
      <c r="D3156" s="1" t="s">
        <v>1309</v>
      </c>
      <c r="E3156" s="1" t="s">
        <v>34</v>
      </c>
      <c r="F3156" s="1" t="s">
        <v>27</v>
      </c>
      <c r="G3156">
        <v>73</v>
      </c>
      <c r="H3156">
        <v>3</v>
      </c>
      <c r="I3156">
        <v>3</v>
      </c>
      <c r="J3156">
        <v>2</v>
      </c>
      <c r="K3156">
        <v>7.0000000000000007E-2</v>
      </c>
      <c r="L3156" s="1" t="s">
        <v>451</v>
      </c>
      <c r="M3156">
        <v>8</v>
      </c>
      <c r="N3156">
        <v>6</v>
      </c>
      <c r="O3156">
        <v>999.99</v>
      </c>
      <c r="P3156">
        <v>2016</v>
      </c>
      <c r="Q3156" s="1" t="s">
        <v>440</v>
      </c>
      <c r="R3156" s="1" t="s">
        <v>311</v>
      </c>
      <c r="S3156">
        <v>1859.9813999999999</v>
      </c>
      <c r="T3156" t="str">
        <f>_xlfn.CONCAT(bike_store_customer_order[[#This Row],[first_name]]," ",bike_store_customer_order[[#This Row],[last_name]])</f>
        <v>Gabriel Wagner</v>
      </c>
    </row>
    <row r="3157" spans="1:20" x14ac:dyDescent="0.3">
      <c r="A3157">
        <v>636</v>
      </c>
      <c r="B3157" s="1" t="s">
        <v>3652</v>
      </c>
      <c r="C3157" s="1" t="s">
        <v>3653</v>
      </c>
      <c r="D3157" s="1" t="s">
        <v>3654</v>
      </c>
      <c r="E3157" s="1" t="s">
        <v>95</v>
      </c>
      <c r="F3157" s="1" t="s">
        <v>27</v>
      </c>
      <c r="G3157">
        <v>24</v>
      </c>
      <c r="H3157">
        <v>1</v>
      </c>
      <c r="I3157">
        <v>3</v>
      </c>
      <c r="J3157">
        <v>2</v>
      </c>
      <c r="K3157">
        <v>0.1</v>
      </c>
      <c r="L3157" s="1" t="s">
        <v>451</v>
      </c>
      <c r="M3157">
        <v>8</v>
      </c>
      <c r="N3157">
        <v>6</v>
      </c>
      <c r="O3157">
        <v>999.99</v>
      </c>
      <c r="P3157">
        <v>2016</v>
      </c>
      <c r="Q3157" s="1" t="s">
        <v>440</v>
      </c>
      <c r="R3157" s="1" t="s">
        <v>311</v>
      </c>
      <c r="S3157">
        <v>1799.982</v>
      </c>
      <c r="T3157" t="str">
        <f>_xlfn.CONCAT(bike_store_customer_order[[#This Row],[first_name]]," ",bike_store_customer_order[[#This Row],[last_name]])</f>
        <v>Ashton Lott</v>
      </c>
    </row>
    <row r="3158" spans="1:20" x14ac:dyDescent="0.3">
      <c r="A3158">
        <v>705</v>
      </c>
      <c r="B3158" s="1" t="s">
        <v>3655</v>
      </c>
      <c r="C3158" s="1" t="s">
        <v>1715</v>
      </c>
      <c r="D3158" s="1" t="s">
        <v>3656</v>
      </c>
      <c r="E3158" s="1" t="s">
        <v>145</v>
      </c>
      <c r="F3158" s="1" t="s">
        <v>27</v>
      </c>
      <c r="G3158">
        <v>305</v>
      </c>
      <c r="H3158">
        <v>3</v>
      </c>
      <c r="I3158">
        <v>3</v>
      </c>
      <c r="J3158">
        <v>2</v>
      </c>
      <c r="K3158">
        <v>0.2</v>
      </c>
      <c r="L3158" s="1" t="s">
        <v>451</v>
      </c>
      <c r="M3158">
        <v>8</v>
      </c>
      <c r="N3158">
        <v>6</v>
      </c>
      <c r="O3158">
        <v>999.99</v>
      </c>
      <c r="P3158">
        <v>2016</v>
      </c>
      <c r="Q3158" s="1" t="s">
        <v>440</v>
      </c>
      <c r="R3158" s="1" t="s">
        <v>311</v>
      </c>
      <c r="S3158">
        <v>1599.9840000000002</v>
      </c>
      <c r="T3158" t="str">
        <f>_xlfn.CONCAT(bike_store_customer_order[[#This Row],[first_name]]," ",bike_store_customer_order[[#This Row],[last_name]])</f>
        <v>Camille Harvey</v>
      </c>
    </row>
    <row r="3159" spans="1:20" x14ac:dyDescent="0.3">
      <c r="A3159">
        <v>710</v>
      </c>
      <c r="B3159" s="1" t="s">
        <v>3657</v>
      </c>
      <c r="C3159" s="1" t="s">
        <v>1818</v>
      </c>
      <c r="D3159" s="1" t="s">
        <v>3658</v>
      </c>
      <c r="E3159" s="1" t="s">
        <v>33</v>
      </c>
      <c r="F3159" s="1" t="s">
        <v>27</v>
      </c>
      <c r="G3159">
        <v>139</v>
      </c>
      <c r="H3159">
        <v>2</v>
      </c>
      <c r="I3159">
        <v>3</v>
      </c>
      <c r="J3159">
        <v>1</v>
      </c>
      <c r="K3159">
        <v>7.0000000000000007E-2</v>
      </c>
      <c r="L3159" s="1" t="s">
        <v>451</v>
      </c>
      <c r="M3159">
        <v>8</v>
      </c>
      <c r="N3159">
        <v>6</v>
      </c>
      <c r="O3159">
        <v>999.99</v>
      </c>
      <c r="P3159">
        <v>2016</v>
      </c>
      <c r="Q3159" s="1" t="s">
        <v>440</v>
      </c>
      <c r="R3159" s="1" t="s">
        <v>311</v>
      </c>
      <c r="S3159">
        <v>929.99069999999995</v>
      </c>
      <c r="T3159" t="str">
        <f>_xlfn.CONCAT(bike_store_customer_order[[#This Row],[first_name]]," ",bike_store_customer_order[[#This Row],[last_name]])</f>
        <v>Ezra Silva</v>
      </c>
    </row>
    <row r="3160" spans="1:20" x14ac:dyDescent="0.3">
      <c r="A3160">
        <v>711</v>
      </c>
      <c r="B3160" s="1" t="s">
        <v>2137</v>
      </c>
      <c r="C3160" s="1" t="s">
        <v>2138</v>
      </c>
      <c r="D3160" s="1" t="s">
        <v>2139</v>
      </c>
      <c r="E3160" s="1" t="s">
        <v>173</v>
      </c>
      <c r="F3160" s="1" t="s">
        <v>27</v>
      </c>
      <c r="G3160">
        <v>610</v>
      </c>
      <c r="H3160">
        <v>4</v>
      </c>
      <c r="I3160">
        <v>3</v>
      </c>
      <c r="J3160">
        <v>1</v>
      </c>
      <c r="K3160">
        <v>7.0000000000000007E-2</v>
      </c>
      <c r="L3160" s="1" t="s">
        <v>451</v>
      </c>
      <c r="M3160">
        <v>8</v>
      </c>
      <c r="N3160">
        <v>6</v>
      </c>
      <c r="O3160">
        <v>999.99</v>
      </c>
      <c r="P3160">
        <v>2016</v>
      </c>
      <c r="Q3160" s="1" t="s">
        <v>440</v>
      </c>
      <c r="R3160" s="1" t="s">
        <v>311</v>
      </c>
      <c r="S3160">
        <v>929.99069999999995</v>
      </c>
      <c r="T3160" t="str">
        <f>_xlfn.CONCAT(bike_store_customer_order[[#This Row],[first_name]]," ",bike_store_customer_order[[#This Row],[last_name]])</f>
        <v>Jovita Bishop</v>
      </c>
    </row>
    <row r="3161" spans="1:20" x14ac:dyDescent="0.3">
      <c r="A3161">
        <v>756</v>
      </c>
      <c r="B3161" s="1" t="s">
        <v>2878</v>
      </c>
      <c r="C3161" s="1" t="s">
        <v>2879</v>
      </c>
      <c r="D3161" s="1" t="s">
        <v>2880</v>
      </c>
      <c r="E3161" s="1" t="s">
        <v>299</v>
      </c>
      <c r="F3161" s="1" t="s">
        <v>27</v>
      </c>
      <c r="G3161">
        <v>178</v>
      </c>
      <c r="H3161">
        <v>3</v>
      </c>
      <c r="I3161">
        <v>3</v>
      </c>
      <c r="J3161">
        <v>1</v>
      </c>
      <c r="K3161">
        <v>0.1</v>
      </c>
      <c r="L3161" s="1" t="s">
        <v>451</v>
      </c>
      <c r="M3161">
        <v>8</v>
      </c>
      <c r="N3161">
        <v>6</v>
      </c>
      <c r="O3161">
        <v>999.99</v>
      </c>
      <c r="P3161">
        <v>2016</v>
      </c>
      <c r="Q3161" s="1" t="s">
        <v>440</v>
      </c>
      <c r="R3161" s="1" t="s">
        <v>311</v>
      </c>
      <c r="S3161">
        <v>899.99099999999999</v>
      </c>
      <c r="T3161" t="str">
        <f>_xlfn.CONCAT(bike_store_customer_order[[#This Row],[first_name]]," ",bike_store_customer_order[[#This Row],[last_name]])</f>
        <v>Graig Roth</v>
      </c>
    </row>
    <row r="3162" spans="1:20" x14ac:dyDescent="0.3">
      <c r="A3162">
        <v>764</v>
      </c>
      <c r="B3162" s="1" t="s">
        <v>649</v>
      </c>
      <c r="C3162" s="1" t="s">
        <v>1649</v>
      </c>
      <c r="D3162" s="1" t="s">
        <v>1650</v>
      </c>
      <c r="E3162" s="1" t="s">
        <v>198</v>
      </c>
      <c r="F3162" s="1" t="s">
        <v>27</v>
      </c>
      <c r="G3162">
        <v>269</v>
      </c>
      <c r="H3162">
        <v>4</v>
      </c>
      <c r="I3162">
        <v>3</v>
      </c>
      <c r="J3162">
        <v>1</v>
      </c>
      <c r="K3162">
        <v>0.05</v>
      </c>
      <c r="L3162" s="1" t="s">
        <v>451</v>
      </c>
      <c r="M3162">
        <v>8</v>
      </c>
      <c r="N3162">
        <v>6</v>
      </c>
      <c r="O3162">
        <v>999.99</v>
      </c>
      <c r="P3162">
        <v>2016</v>
      </c>
      <c r="Q3162" s="1" t="s">
        <v>440</v>
      </c>
      <c r="R3162" s="1" t="s">
        <v>311</v>
      </c>
      <c r="S3162">
        <v>949.9905</v>
      </c>
      <c r="T3162" t="str">
        <f>_xlfn.CONCAT(bike_store_customer_order[[#This Row],[first_name]]," ",bike_store_customer_order[[#This Row],[last_name]])</f>
        <v>Terrell Mathis</v>
      </c>
    </row>
    <row r="3163" spans="1:20" x14ac:dyDescent="0.3">
      <c r="A3163">
        <v>779</v>
      </c>
      <c r="B3163" s="1" t="s">
        <v>3498</v>
      </c>
      <c r="C3163" s="1" t="s">
        <v>3499</v>
      </c>
      <c r="D3163" s="1" t="s">
        <v>3500</v>
      </c>
      <c r="E3163" s="1" t="s">
        <v>259</v>
      </c>
      <c r="F3163" s="1" t="s">
        <v>27</v>
      </c>
      <c r="G3163">
        <v>333</v>
      </c>
      <c r="H3163">
        <v>3</v>
      </c>
      <c r="I3163">
        <v>3</v>
      </c>
      <c r="J3163">
        <v>1</v>
      </c>
      <c r="K3163">
        <v>0.2</v>
      </c>
      <c r="L3163" s="1" t="s">
        <v>451</v>
      </c>
      <c r="M3163">
        <v>8</v>
      </c>
      <c r="N3163">
        <v>6</v>
      </c>
      <c r="O3163">
        <v>999.99</v>
      </c>
      <c r="P3163">
        <v>2016</v>
      </c>
      <c r="Q3163" s="1" t="s">
        <v>440</v>
      </c>
      <c r="R3163" s="1" t="s">
        <v>311</v>
      </c>
      <c r="S3163">
        <v>799.99200000000008</v>
      </c>
      <c r="T3163" t="str">
        <f>_xlfn.CONCAT(bike_store_customer_order[[#This Row],[first_name]]," ",bike_store_customer_order[[#This Row],[last_name]])</f>
        <v>Major Merrill</v>
      </c>
    </row>
    <row r="3164" spans="1:20" x14ac:dyDescent="0.3">
      <c r="A3164">
        <v>791</v>
      </c>
      <c r="B3164" s="1" t="s">
        <v>1651</v>
      </c>
      <c r="C3164" s="1" t="s">
        <v>1652</v>
      </c>
      <c r="D3164" s="1" t="s">
        <v>1653</v>
      </c>
      <c r="E3164" s="1" t="s">
        <v>34</v>
      </c>
      <c r="F3164" s="1" t="s">
        <v>27</v>
      </c>
      <c r="G3164">
        <v>436</v>
      </c>
      <c r="H3164">
        <v>1</v>
      </c>
      <c r="I3164">
        <v>3</v>
      </c>
      <c r="J3164">
        <v>1</v>
      </c>
      <c r="K3164">
        <v>0.05</v>
      </c>
      <c r="L3164" s="1" t="s">
        <v>451</v>
      </c>
      <c r="M3164">
        <v>8</v>
      </c>
      <c r="N3164">
        <v>6</v>
      </c>
      <c r="O3164">
        <v>999.99</v>
      </c>
      <c r="P3164">
        <v>2016</v>
      </c>
      <c r="Q3164" s="1" t="s">
        <v>440</v>
      </c>
      <c r="R3164" s="1" t="s">
        <v>311</v>
      </c>
      <c r="S3164">
        <v>949.9905</v>
      </c>
      <c r="T3164" t="str">
        <f>_xlfn.CONCAT(bike_store_customer_order[[#This Row],[first_name]]," ",bike_store_customer_order[[#This Row],[last_name]])</f>
        <v>Yun Nelson</v>
      </c>
    </row>
    <row r="3165" spans="1:20" x14ac:dyDescent="0.3">
      <c r="A3165">
        <v>808</v>
      </c>
      <c r="B3165" s="1" t="s">
        <v>3061</v>
      </c>
      <c r="C3165" s="1" t="s">
        <v>3062</v>
      </c>
      <c r="D3165" s="1" t="s">
        <v>3063</v>
      </c>
      <c r="E3165" s="1" t="s">
        <v>123</v>
      </c>
      <c r="F3165" s="1" t="s">
        <v>15</v>
      </c>
      <c r="G3165">
        <v>447</v>
      </c>
      <c r="H3165">
        <v>2</v>
      </c>
      <c r="I3165">
        <v>3</v>
      </c>
      <c r="J3165">
        <v>1</v>
      </c>
      <c r="K3165">
        <v>0.1</v>
      </c>
      <c r="L3165" s="1" t="s">
        <v>451</v>
      </c>
      <c r="M3165">
        <v>8</v>
      </c>
      <c r="N3165">
        <v>6</v>
      </c>
      <c r="O3165">
        <v>999.99</v>
      </c>
      <c r="P3165">
        <v>2016</v>
      </c>
      <c r="Q3165" s="1" t="s">
        <v>440</v>
      </c>
      <c r="R3165" s="1" t="s">
        <v>311</v>
      </c>
      <c r="S3165">
        <v>899.99099999999999</v>
      </c>
      <c r="T3165" t="str">
        <f>_xlfn.CONCAT(bike_store_customer_order[[#This Row],[first_name]]," ",bike_store_customer_order[[#This Row],[last_name]])</f>
        <v>Vallie Dixon</v>
      </c>
    </row>
    <row r="3166" spans="1:20" x14ac:dyDescent="0.3">
      <c r="A3166">
        <v>815</v>
      </c>
      <c r="B3166" s="1" t="s">
        <v>2883</v>
      </c>
      <c r="C3166" s="1" t="s">
        <v>1391</v>
      </c>
      <c r="D3166" s="1" t="s">
        <v>2884</v>
      </c>
      <c r="E3166" s="1" t="s">
        <v>31</v>
      </c>
      <c r="F3166" s="1" t="s">
        <v>27</v>
      </c>
      <c r="G3166">
        <v>208</v>
      </c>
      <c r="H3166">
        <v>3</v>
      </c>
      <c r="I3166">
        <v>3</v>
      </c>
      <c r="J3166">
        <v>1</v>
      </c>
      <c r="K3166">
        <v>0.05</v>
      </c>
      <c r="L3166" s="1" t="s">
        <v>451</v>
      </c>
      <c r="M3166">
        <v>8</v>
      </c>
      <c r="N3166">
        <v>6</v>
      </c>
      <c r="O3166">
        <v>999.99</v>
      </c>
      <c r="P3166">
        <v>2016</v>
      </c>
      <c r="Q3166" s="1" t="s">
        <v>440</v>
      </c>
      <c r="R3166" s="1" t="s">
        <v>311</v>
      </c>
      <c r="S3166">
        <v>949.9905</v>
      </c>
      <c r="T3166" t="str">
        <f>_xlfn.CONCAT(bike_store_customer_order[[#This Row],[first_name]]," ",bike_store_customer_order[[#This Row],[last_name]])</f>
        <v>Leanna Manning</v>
      </c>
    </row>
    <row r="3167" spans="1:20" x14ac:dyDescent="0.3">
      <c r="A3167">
        <v>872</v>
      </c>
      <c r="B3167" s="1" t="s">
        <v>766</v>
      </c>
      <c r="C3167" s="1" t="s">
        <v>767</v>
      </c>
      <c r="D3167" s="1" t="s">
        <v>768</v>
      </c>
      <c r="E3167" s="1" t="s">
        <v>105</v>
      </c>
      <c r="F3167" s="1" t="s">
        <v>15</v>
      </c>
      <c r="G3167">
        <v>50</v>
      </c>
      <c r="H3167">
        <v>1</v>
      </c>
      <c r="I3167">
        <v>3</v>
      </c>
      <c r="J3167">
        <v>1</v>
      </c>
      <c r="K3167">
        <v>0.05</v>
      </c>
      <c r="L3167" s="1" t="s">
        <v>451</v>
      </c>
      <c r="M3167">
        <v>8</v>
      </c>
      <c r="N3167">
        <v>6</v>
      </c>
      <c r="O3167">
        <v>999.99</v>
      </c>
      <c r="P3167">
        <v>2016</v>
      </c>
      <c r="Q3167" s="1" t="s">
        <v>440</v>
      </c>
      <c r="R3167" s="1" t="s">
        <v>311</v>
      </c>
      <c r="S3167">
        <v>949.9905</v>
      </c>
      <c r="T3167" t="str">
        <f>_xlfn.CONCAT(bike_store_customer_order[[#This Row],[first_name]]," ",bike_store_customer_order[[#This Row],[last_name]])</f>
        <v>Silas Tate</v>
      </c>
    </row>
    <row r="3168" spans="1:20" x14ac:dyDescent="0.3">
      <c r="A3168">
        <v>919</v>
      </c>
      <c r="B3168" s="1" t="s">
        <v>1573</v>
      </c>
      <c r="C3168" s="1" t="s">
        <v>1574</v>
      </c>
      <c r="D3168" s="1" t="s">
        <v>1575</v>
      </c>
      <c r="E3168" s="1" t="s">
        <v>180</v>
      </c>
      <c r="F3168" s="1" t="s">
        <v>21</v>
      </c>
      <c r="G3168">
        <v>191</v>
      </c>
      <c r="H3168">
        <v>3</v>
      </c>
      <c r="I3168">
        <v>3</v>
      </c>
      <c r="J3168">
        <v>1</v>
      </c>
      <c r="K3168">
        <v>7.0000000000000007E-2</v>
      </c>
      <c r="L3168" s="1" t="s">
        <v>451</v>
      </c>
      <c r="M3168">
        <v>8</v>
      </c>
      <c r="N3168">
        <v>6</v>
      </c>
      <c r="O3168">
        <v>999.99</v>
      </c>
      <c r="P3168">
        <v>2016</v>
      </c>
      <c r="Q3168" s="1" t="s">
        <v>440</v>
      </c>
      <c r="R3168" s="1" t="s">
        <v>311</v>
      </c>
      <c r="S3168">
        <v>929.99069999999995</v>
      </c>
      <c r="T3168" t="str">
        <f>_xlfn.CONCAT(bike_store_customer_order[[#This Row],[first_name]]," ",bike_store_customer_order[[#This Row],[last_name]])</f>
        <v>Ruthanne Hoover</v>
      </c>
    </row>
    <row r="3169" spans="1:20" x14ac:dyDescent="0.3">
      <c r="A3169">
        <v>928</v>
      </c>
      <c r="B3169" s="1" t="s">
        <v>2353</v>
      </c>
      <c r="C3169" s="1" t="s">
        <v>1273</v>
      </c>
      <c r="D3169" s="1" t="s">
        <v>2354</v>
      </c>
      <c r="E3169" s="1" t="s">
        <v>176</v>
      </c>
      <c r="F3169" s="1" t="s">
        <v>21</v>
      </c>
      <c r="G3169">
        <v>247</v>
      </c>
      <c r="H3169">
        <v>2</v>
      </c>
      <c r="I3169">
        <v>3</v>
      </c>
      <c r="J3169">
        <v>1</v>
      </c>
      <c r="K3169">
        <v>0.2</v>
      </c>
      <c r="L3169" s="1" t="s">
        <v>451</v>
      </c>
      <c r="M3169">
        <v>8</v>
      </c>
      <c r="N3169">
        <v>6</v>
      </c>
      <c r="O3169">
        <v>999.99</v>
      </c>
      <c r="P3169">
        <v>2016</v>
      </c>
      <c r="Q3169" s="1" t="s">
        <v>440</v>
      </c>
      <c r="R3169" s="1" t="s">
        <v>311</v>
      </c>
      <c r="S3169">
        <v>799.99200000000008</v>
      </c>
      <c r="T3169" t="str">
        <f>_xlfn.CONCAT(bike_store_customer_order[[#This Row],[first_name]]," ",bike_store_customer_order[[#This Row],[last_name]])</f>
        <v>Joann Barber</v>
      </c>
    </row>
    <row r="3170" spans="1:20" x14ac:dyDescent="0.3">
      <c r="A3170">
        <v>989</v>
      </c>
      <c r="B3170" s="1" t="s">
        <v>2152</v>
      </c>
      <c r="C3170" s="1" t="s">
        <v>2153</v>
      </c>
      <c r="D3170" s="1" t="s">
        <v>2154</v>
      </c>
      <c r="E3170" s="1" t="s">
        <v>121</v>
      </c>
      <c r="F3170" s="1" t="s">
        <v>27</v>
      </c>
      <c r="G3170">
        <v>570</v>
      </c>
      <c r="H3170">
        <v>3</v>
      </c>
      <c r="I3170">
        <v>3</v>
      </c>
      <c r="J3170">
        <v>2</v>
      </c>
      <c r="K3170">
        <v>0.2</v>
      </c>
      <c r="L3170" s="1" t="s">
        <v>451</v>
      </c>
      <c r="M3170">
        <v>8</v>
      </c>
      <c r="N3170">
        <v>6</v>
      </c>
      <c r="O3170">
        <v>999.99</v>
      </c>
      <c r="P3170">
        <v>2016</v>
      </c>
      <c r="Q3170" s="1" t="s">
        <v>440</v>
      </c>
      <c r="R3170" s="1" t="s">
        <v>311</v>
      </c>
      <c r="S3170">
        <v>1599.9840000000002</v>
      </c>
      <c r="T3170" t="str">
        <f>_xlfn.CONCAT(bike_store_customer_order[[#This Row],[first_name]]," ",bike_store_customer_order[[#This Row],[last_name]])</f>
        <v>Loreen Byers</v>
      </c>
    </row>
    <row r="3171" spans="1:20" x14ac:dyDescent="0.3">
      <c r="A3171">
        <v>991</v>
      </c>
      <c r="B3171" s="1" t="s">
        <v>2809</v>
      </c>
      <c r="C3171" s="1" t="s">
        <v>1125</v>
      </c>
      <c r="D3171" s="1" t="s">
        <v>2810</v>
      </c>
      <c r="E3171" s="1" t="s">
        <v>151</v>
      </c>
      <c r="F3171" s="1" t="s">
        <v>21</v>
      </c>
      <c r="G3171">
        <v>103</v>
      </c>
      <c r="H3171">
        <v>2</v>
      </c>
      <c r="I3171">
        <v>3</v>
      </c>
      <c r="J3171">
        <v>1</v>
      </c>
      <c r="K3171">
        <v>0.05</v>
      </c>
      <c r="L3171" s="1" t="s">
        <v>451</v>
      </c>
      <c r="M3171">
        <v>8</v>
      </c>
      <c r="N3171">
        <v>6</v>
      </c>
      <c r="O3171">
        <v>999.99</v>
      </c>
      <c r="P3171">
        <v>2016</v>
      </c>
      <c r="Q3171" s="1" t="s">
        <v>440</v>
      </c>
      <c r="R3171" s="1" t="s">
        <v>311</v>
      </c>
      <c r="S3171">
        <v>949.9905</v>
      </c>
      <c r="T3171" t="str">
        <f>_xlfn.CONCAT(bike_store_customer_order[[#This Row],[first_name]]," ",bike_store_customer_order[[#This Row],[last_name]])</f>
        <v>Brigida Larson</v>
      </c>
    </row>
    <row r="3172" spans="1:20" x14ac:dyDescent="0.3">
      <c r="A3172">
        <v>1071</v>
      </c>
      <c r="B3172" s="1" t="s">
        <v>3659</v>
      </c>
      <c r="C3172" s="1" t="s">
        <v>2077</v>
      </c>
      <c r="D3172" s="1" t="s">
        <v>3660</v>
      </c>
      <c r="E3172" s="1" t="s">
        <v>196</v>
      </c>
      <c r="F3172" s="1" t="s">
        <v>21</v>
      </c>
      <c r="G3172">
        <v>408</v>
      </c>
      <c r="H3172">
        <v>2</v>
      </c>
      <c r="I3172">
        <v>3</v>
      </c>
      <c r="J3172">
        <v>1</v>
      </c>
      <c r="K3172">
        <v>7.0000000000000007E-2</v>
      </c>
      <c r="L3172" s="1" t="s">
        <v>451</v>
      </c>
      <c r="M3172">
        <v>8</v>
      </c>
      <c r="N3172">
        <v>6</v>
      </c>
      <c r="O3172">
        <v>999.99</v>
      </c>
      <c r="P3172">
        <v>2016</v>
      </c>
      <c r="Q3172" s="1" t="s">
        <v>440</v>
      </c>
      <c r="R3172" s="1" t="s">
        <v>311</v>
      </c>
      <c r="S3172">
        <v>929.99069999999995</v>
      </c>
      <c r="T3172" t="str">
        <f>_xlfn.CONCAT(bike_store_customer_order[[#This Row],[first_name]]," ",bike_store_customer_order[[#This Row],[last_name]])</f>
        <v>Shemeka Lyons</v>
      </c>
    </row>
    <row r="3173" spans="1:20" x14ac:dyDescent="0.3">
      <c r="A3173">
        <v>1075</v>
      </c>
      <c r="B3173" s="1" t="s">
        <v>2423</v>
      </c>
      <c r="C3173" s="1" t="s">
        <v>1369</v>
      </c>
      <c r="D3173" s="1" t="s">
        <v>2424</v>
      </c>
      <c r="E3173" s="1" t="s">
        <v>77</v>
      </c>
      <c r="F3173" s="1" t="s">
        <v>27</v>
      </c>
      <c r="G3173">
        <v>63</v>
      </c>
      <c r="H3173">
        <v>3</v>
      </c>
      <c r="I3173">
        <v>3</v>
      </c>
      <c r="J3173">
        <v>1</v>
      </c>
      <c r="K3173">
        <v>0.1</v>
      </c>
      <c r="L3173" s="1" t="s">
        <v>451</v>
      </c>
      <c r="M3173">
        <v>8</v>
      </c>
      <c r="N3173">
        <v>6</v>
      </c>
      <c r="O3173">
        <v>999.99</v>
      </c>
      <c r="P3173">
        <v>2016</v>
      </c>
      <c r="Q3173" s="1" t="s">
        <v>440</v>
      </c>
      <c r="R3173" s="1" t="s">
        <v>311</v>
      </c>
      <c r="S3173">
        <v>899.99099999999999</v>
      </c>
      <c r="T3173" t="str">
        <f>_xlfn.CONCAT(bike_store_customer_order[[#This Row],[first_name]]," ",bike_store_customer_order[[#This Row],[last_name]])</f>
        <v>Dann Huff</v>
      </c>
    </row>
    <row r="3174" spans="1:20" x14ac:dyDescent="0.3">
      <c r="A3174">
        <v>1085</v>
      </c>
      <c r="B3174" s="1" t="s">
        <v>2551</v>
      </c>
      <c r="C3174" s="1" t="s">
        <v>1305</v>
      </c>
      <c r="D3174" s="1" t="s">
        <v>3512</v>
      </c>
      <c r="E3174" s="1" t="s">
        <v>104</v>
      </c>
      <c r="F3174" s="1" t="s">
        <v>27</v>
      </c>
      <c r="G3174">
        <v>437</v>
      </c>
      <c r="H3174">
        <v>1</v>
      </c>
      <c r="I3174">
        <v>3</v>
      </c>
      <c r="J3174">
        <v>1</v>
      </c>
      <c r="K3174">
        <v>0.05</v>
      </c>
      <c r="L3174" s="1" t="s">
        <v>451</v>
      </c>
      <c r="M3174">
        <v>8</v>
      </c>
      <c r="N3174">
        <v>6</v>
      </c>
      <c r="O3174">
        <v>999.99</v>
      </c>
      <c r="P3174">
        <v>2016</v>
      </c>
      <c r="Q3174" s="1" t="s">
        <v>440</v>
      </c>
      <c r="R3174" s="1" t="s">
        <v>311</v>
      </c>
      <c r="S3174">
        <v>949.9905</v>
      </c>
      <c r="T3174" t="str">
        <f>_xlfn.CONCAT(bike_store_customer_order[[#This Row],[first_name]]," ",bike_store_customer_order[[#This Row],[last_name]])</f>
        <v>Adam Thornton</v>
      </c>
    </row>
    <row r="3175" spans="1:20" x14ac:dyDescent="0.3">
      <c r="A3175">
        <v>1096</v>
      </c>
      <c r="B3175" s="1" t="s">
        <v>979</v>
      </c>
      <c r="C3175" s="1" t="s">
        <v>980</v>
      </c>
      <c r="D3175" s="1" t="s">
        <v>981</v>
      </c>
      <c r="E3175" s="1" t="s">
        <v>60</v>
      </c>
      <c r="F3175" s="1" t="s">
        <v>27</v>
      </c>
      <c r="G3175">
        <v>526</v>
      </c>
      <c r="H3175">
        <v>1</v>
      </c>
      <c r="I3175">
        <v>3</v>
      </c>
      <c r="J3175">
        <v>2</v>
      </c>
      <c r="K3175">
        <v>0.1</v>
      </c>
      <c r="L3175" s="1" t="s">
        <v>451</v>
      </c>
      <c r="M3175">
        <v>8</v>
      </c>
      <c r="N3175">
        <v>6</v>
      </c>
      <c r="O3175">
        <v>999.99</v>
      </c>
      <c r="P3175">
        <v>2016</v>
      </c>
      <c r="Q3175" s="1" t="s">
        <v>440</v>
      </c>
      <c r="R3175" s="1" t="s">
        <v>311</v>
      </c>
      <c r="S3175">
        <v>1799.982</v>
      </c>
      <c r="T3175" t="str">
        <f>_xlfn.CONCAT(bike_store_customer_order[[#This Row],[first_name]]," ",bike_store_customer_order[[#This Row],[last_name]])</f>
        <v>Tonda Webb</v>
      </c>
    </row>
    <row r="3176" spans="1:20" x14ac:dyDescent="0.3">
      <c r="A3176">
        <v>1102</v>
      </c>
      <c r="B3176" s="1" t="s">
        <v>2239</v>
      </c>
      <c r="C3176" s="1" t="s">
        <v>1245</v>
      </c>
      <c r="D3176" s="1" t="s">
        <v>2240</v>
      </c>
      <c r="E3176" s="1" t="s">
        <v>63</v>
      </c>
      <c r="F3176" s="1" t="s">
        <v>15</v>
      </c>
      <c r="G3176">
        <v>203</v>
      </c>
      <c r="H3176">
        <v>2</v>
      </c>
      <c r="I3176">
        <v>3</v>
      </c>
      <c r="J3176">
        <v>2</v>
      </c>
      <c r="K3176">
        <v>0.1</v>
      </c>
      <c r="L3176" s="1" t="s">
        <v>451</v>
      </c>
      <c r="M3176">
        <v>8</v>
      </c>
      <c r="N3176">
        <v>6</v>
      </c>
      <c r="O3176">
        <v>999.99</v>
      </c>
      <c r="P3176">
        <v>2016</v>
      </c>
      <c r="Q3176" s="1" t="s">
        <v>440</v>
      </c>
      <c r="R3176" s="1" t="s">
        <v>311</v>
      </c>
      <c r="S3176">
        <v>1799.982</v>
      </c>
      <c r="T3176" t="str">
        <f>_xlfn.CONCAT(bike_store_customer_order[[#This Row],[first_name]]," ",bike_store_customer_order[[#This Row],[last_name]])</f>
        <v>Henrietta Wagner</v>
      </c>
    </row>
    <row r="3177" spans="1:20" x14ac:dyDescent="0.3">
      <c r="A3177">
        <v>1112</v>
      </c>
      <c r="B3177" s="1" t="s">
        <v>131</v>
      </c>
      <c r="C3177" s="1" t="s">
        <v>1492</v>
      </c>
      <c r="D3177" s="1" t="s">
        <v>2947</v>
      </c>
      <c r="E3177" s="1" t="s">
        <v>202</v>
      </c>
      <c r="F3177" s="1" t="s">
        <v>27</v>
      </c>
      <c r="G3177">
        <v>334</v>
      </c>
      <c r="H3177">
        <v>3</v>
      </c>
      <c r="I3177">
        <v>3</v>
      </c>
      <c r="J3177">
        <v>2</v>
      </c>
      <c r="K3177">
        <v>0.05</v>
      </c>
      <c r="L3177" s="1" t="s">
        <v>451</v>
      </c>
      <c r="M3177">
        <v>8</v>
      </c>
      <c r="N3177">
        <v>6</v>
      </c>
      <c r="O3177">
        <v>999.99</v>
      </c>
      <c r="P3177">
        <v>2016</v>
      </c>
      <c r="Q3177" s="1" t="s">
        <v>440</v>
      </c>
      <c r="R3177" s="1" t="s">
        <v>311</v>
      </c>
      <c r="S3177">
        <v>1899.981</v>
      </c>
      <c r="T3177" t="str">
        <f>_xlfn.CONCAT(bike_store_customer_order[[#This Row],[first_name]]," ",bike_store_customer_order[[#This Row],[last_name]])</f>
        <v>Hollis Rasmussen</v>
      </c>
    </row>
    <row r="3178" spans="1:20" x14ac:dyDescent="0.3">
      <c r="A3178">
        <v>1168</v>
      </c>
      <c r="B3178" s="1" t="s">
        <v>3661</v>
      </c>
      <c r="C3178" s="1" t="s">
        <v>1302</v>
      </c>
      <c r="D3178" s="1" t="s">
        <v>3662</v>
      </c>
      <c r="E3178" s="1" t="s">
        <v>182</v>
      </c>
      <c r="F3178" s="1" t="s">
        <v>27</v>
      </c>
      <c r="G3178">
        <v>242</v>
      </c>
      <c r="H3178">
        <v>1</v>
      </c>
      <c r="I3178">
        <v>3</v>
      </c>
      <c r="J3178">
        <v>1</v>
      </c>
      <c r="K3178">
        <v>0.2</v>
      </c>
      <c r="L3178" s="1" t="s">
        <v>451</v>
      </c>
      <c r="M3178">
        <v>8</v>
      </c>
      <c r="N3178">
        <v>6</v>
      </c>
      <c r="O3178">
        <v>999.99</v>
      </c>
      <c r="P3178">
        <v>2016</v>
      </c>
      <c r="Q3178" s="1" t="s">
        <v>440</v>
      </c>
      <c r="R3178" s="1" t="s">
        <v>311</v>
      </c>
      <c r="S3178">
        <v>799.99200000000008</v>
      </c>
      <c r="T3178" t="str">
        <f>_xlfn.CONCAT(bike_store_customer_order[[#This Row],[first_name]]," ",bike_store_customer_order[[#This Row],[last_name]])</f>
        <v>Almeta Benjamin</v>
      </c>
    </row>
    <row r="3179" spans="1:20" x14ac:dyDescent="0.3">
      <c r="A3179">
        <v>1192</v>
      </c>
      <c r="B3179" s="1" t="s">
        <v>3067</v>
      </c>
      <c r="C3179" s="1" t="s">
        <v>3068</v>
      </c>
      <c r="D3179" s="1" t="s">
        <v>3069</v>
      </c>
      <c r="E3179" s="1" t="s">
        <v>25</v>
      </c>
      <c r="F3179" s="1" t="s">
        <v>15</v>
      </c>
      <c r="G3179">
        <v>136</v>
      </c>
      <c r="H3179">
        <v>2</v>
      </c>
      <c r="I3179">
        <v>3</v>
      </c>
      <c r="J3179">
        <v>2</v>
      </c>
      <c r="K3179">
        <v>0.05</v>
      </c>
      <c r="L3179" s="1" t="s">
        <v>451</v>
      </c>
      <c r="M3179">
        <v>8</v>
      </c>
      <c r="N3179">
        <v>6</v>
      </c>
      <c r="O3179">
        <v>999.99</v>
      </c>
      <c r="P3179">
        <v>2016</v>
      </c>
      <c r="Q3179" s="1" t="s">
        <v>440</v>
      </c>
      <c r="R3179" s="1" t="s">
        <v>311</v>
      </c>
      <c r="S3179">
        <v>1899.981</v>
      </c>
      <c r="T3179" t="str">
        <f>_xlfn.CONCAT(bike_store_customer_order[[#This Row],[first_name]]," ",bike_store_customer_order[[#This Row],[last_name]])</f>
        <v>Gena Owens</v>
      </c>
    </row>
    <row r="3180" spans="1:20" x14ac:dyDescent="0.3">
      <c r="A3180">
        <v>1227</v>
      </c>
      <c r="B3180" s="1" t="s">
        <v>3228</v>
      </c>
      <c r="C3180" s="1" t="s">
        <v>3062</v>
      </c>
      <c r="D3180" s="1" t="s">
        <v>3229</v>
      </c>
      <c r="E3180" s="1" t="s">
        <v>43</v>
      </c>
      <c r="F3180" s="1" t="s">
        <v>27</v>
      </c>
      <c r="G3180">
        <v>276</v>
      </c>
      <c r="H3180">
        <v>1</v>
      </c>
      <c r="I3180">
        <v>3</v>
      </c>
      <c r="J3180">
        <v>2</v>
      </c>
      <c r="K3180">
        <v>0.2</v>
      </c>
      <c r="L3180" s="1" t="s">
        <v>451</v>
      </c>
      <c r="M3180">
        <v>8</v>
      </c>
      <c r="N3180">
        <v>6</v>
      </c>
      <c r="O3180">
        <v>999.99</v>
      </c>
      <c r="P3180">
        <v>2016</v>
      </c>
      <c r="Q3180" s="1" t="s">
        <v>440</v>
      </c>
      <c r="R3180" s="1" t="s">
        <v>311</v>
      </c>
      <c r="S3180">
        <v>1599.9840000000002</v>
      </c>
      <c r="T3180" t="str">
        <f>_xlfn.CONCAT(bike_store_customer_order[[#This Row],[first_name]]," ",bike_store_customer_order[[#This Row],[last_name]])</f>
        <v>Magali Dixon</v>
      </c>
    </row>
    <row r="3181" spans="1:20" x14ac:dyDescent="0.3">
      <c r="A3181">
        <v>1247</v>
      </c>
      <c r="B3181" s="1" t="s">
        <v>2901</v>
      </c>
      <c r="C3181" s="1" t="s">
        <v>1871</v>
      </c>
      <c r="D3181" s="1" t="s">
        <v>2902</v>
      </c>
      <c r="E3181" s="1" t="s">
        <v>202</v>
      </c>
      <c r="F3181" s="1" t="s">
        <v>27</v>
      </c>
      <c r="G3181">
        <v>196</v>
      </c>
      <c r="H3181">
        <v>2</v>
      </c>
      <c r="I3181">
        <v>3</v>
      </c>
      <c r="J3181">
        <v>2</v>
      </c>
      <c r="K3181">
        <v>7.0000000000000007E-2</v>
      </c>
      <c r="L3181" s="1" t="s">
        <v>451</v>
      </c>
      <c r="M3181">
        <v>8</v>
      </c>
      <c r="N3181">
        <v>6</v>
      </c>
      <c r="O3181">
        <v>999.99</v>
      </c>
      <c r="P3181">
        <v>2016</v>
      </c>
      <c r="Q3181" s="1" t="s">
        <v>440</v>
      </c>
      <c r="R3181" s="1" t="s">
        <v>311</v>
      </c>
      <c r="S3181">
        <v>1859.9813999999999</v>
      </c>
      <c r="T3181" t="str">
        <f>_xlfn.CONCAT(bike_store_customer_order[[#This Row],[first_name]]," ",bike_store_customer_order[[#This Row],[last_name]])</f>
        <v>Tammie Cherry</v>
      </c>
    </row>
    <row r="3182" spans="1:20" x14ac:dyDescent="0.3">
      <c r="A3182">
        <v>1264</v>
      </c>
      <c r="B3182" s="1" t="s">
        <v>1000</v>
      </c>
      <c r="C3182" s="1" t="s">
        <v>1001</v>
      </c>
      <c r="D3182" s="1" t="s">
        <v>1002</v>
      </c>
      <c r="E3182" s="1" t="s">
        <v>67</v>
      </c>
      <c r="F3182" s="1" t="s">
        <v>27</v>
      </c>
      <c r="G3182">
        <v>140</v>
      </c>
      <c r="H3182">
        <v>4</v>
      </c>
      <c r="I3182">
        <v>3</v>
      </c>
      <c r="J3182">
        <v>1</v>
      </c>
      <c r="K3182">
        <v>0.05</v>
      </c>
      <c r="L3182" s="1" t="s">
        <v>451</v>
      </c>
      <c r="M3182">
        <v>8</v>
      </c>
      <c r="N3182">
        <v>6</v>
      </c>
      <c r="O3182">
        <v>999.99</v>
      </c>
      <c r="P3182">
        <v>2016</v>
      </c>
      <c r="Q3182" s="1" t="s">
        <v>440</v>
      </c>
      <c r="R3182" s="1" t="s">
        <v>311</v>
      </c>
      <c r="S3182">
        <v>949.9905</v>
      </c>
      <c r="T3182" t="str">
        <f>_xlfn.CONCAT(bike_store_customer_order[[#This Row],[first_name]]," ",bike_store_customer_order[[#This Row],[last_name]])</f>
        <v>Devin Velazquez</v>
      </c>
    </row>
    <row r="3183" spans="1:20" x14ac:dyDescent="0.3">
      <c r="A3183">
        <v>1265</v>
      </c>
      <c r="B3183" s="1" t="s">
        <v>1678</v>
      </c>
      <c r="C3183" s="1" t="s">
        <v>1679</v>
      </c>
      <c r="D3183" s="1" t="s">
        <v>1680</v>
      </c>
      <c r="E3183" s="1" t="s">
        <v>90</v>
      </c>
      <c r="F3183" s="1" t="s">
        <v>27</v>
      </c>
      <c r="G3183">
        <v>415</v>
      </c>
      <c r="H3183">
        <v>1</v>
      </c>
      <c r="I3183">
        <v>3</v>
      </c>
      <c r="J3183">
        <v>1</v>
      </c>
      <c r="K3183">
        <v>7.0000000000000007E-2</v>
      </c>
      <c r="L3183" s="1" t="s">
        <v>451</v>
      </c>
      <c r="M3183">
        <v>8</v>
      </c>
      <c r="N3183">
        <v>6</v>
      </c>
      <c r="O3183">
        <v>999.99</v>
      </c>
      <c r="P3183">
        <v>2016</v>
      </c>
      <c r="Q3183" s="1" t="s">
        <v>440</v>
      </c>
      <c r="R3183" s="1" t="s">
        <v>311</v>
      </c>
      <c r="S3183">
        <v>929.99069999999995</v>
      </c>
      <c r="T3183" t="str">
        <f>_xlfn.CONCAT(bike_store_customer_order[[#This Row],[first_name]]," ",bike_store_customer_order[[#This Row],[last_name]])</f>
        <v>Bonita Marshall</v>
      </c>
    </row>
    <row r="3184" spans="1:20" x14ac:dyDescent="0.3">
      <c r="A3184">
        <v>1295</v>
      </c>
      <c r="B3184" s="1" t="s">
        <v>2167</v>
      </c>
      <c r="C3184" s="1" t="s">
        <v>2168</v>
      </c>
      <c r="D3184" s="1" t="s">
        <v>2169</v>
      </c>
      <c r="E3184" s="1" t="s">
        <v>136</v>
      </c>
      <c r="F3184" s="1" t="s">
        <v>27</v>
      </c>
      <c r="G3184">
        <v>400</v>
      </c>
      <c r="H3184">
        <v>3</v>
      </c>
      <c r="I3184">
        <v>3</v>
      </c>
      <c r="J3184">
        <v>2</v>
      </c>
      <c r="K3184">
        <v>0.2</v>
      </c>
      <c r="L3184" s="1" t="s">
        <v>451</v>
      </c>
      <c r="M3184">
        <v>8</v>
      </c>
      <c r="N3184">
        <v>6</v>
      </c>
      <c r="O3184">
        <v>999.99</v>
      </c>
      <c r="P3184">
        <v>2016</v>
      </c>
      <c r="Q3184" s="1" t="s">
        <v>440</v>
      </c>
      <c r="R3184" s="1" t="s">
        <v>311</v>
      </c>
      <c r="S3184">
        <v>1599.9840000000002</v>
      </c>
      <c r="T3184" t="str">
        <f>_xlfn.CONCAT(bike_store_customer_order[[#This Row],[first_name]]," ",bike_store_customer_order[[#This Row],[last_name]])</f>
        <v>Alline Beasley</v>
      </c>
    </row>
    <row r="3185" spans="1:20" x14ac:dyDescent="0.3">
      <c r="A3185">
        <v>1296</v>
      </c>
      <c r="B3185" s="1" t="s">
        <v>1359</v>
      </c>
      <c r="C3185" s="1" t="s">
        <v>1360</v>
      </c>
      <c r="D3185" s="1" t="s">
        <v>1361</v>
      </c>
      <c r="E3185" s="1" t="s">
        <v>164</v>
      </c>
      <c r="F3185" s="1" t="s">
        <v>27</v>
      </c>
      <c r="G3185">
        <v>39</v>
      </c>
      <c r="H3185">
        <v>3</v>
      </c>
      <c r="I3185">
        <v>3</v>
      </c>
      <c r="J3185">
        <v>2</v>
      </c>
      <c r="K3185">
        <v>0.05</v>
      </c>
      <c r="L3185" s="1" t="s">
        <v>451</v>
      </c>
      <c r="M3185">
        <v>8</v>
      </c>
      <c r="N3185">
        <v>6</v>
      </c>
      <c r="O3185">
        <v>999.99</v>
      </c>
      <c r="P3185">
        <v>2016</v>
      </c>
      <c r="Q3185" s="1" t="s">
        <v>440</v>
      </c>
      <c r="R3185" s="1" t="s">
        <v>311</v>
      </c>
      <c r="S3185">
        <v>1899.981</v>
      </c>
      <c r="T3185" t="str">
        <f>_xlfn.CONCAT(bike_store_customer_order[[#This Row],[first_name]]," ",bike_store_customer_order[[#This Row],[last_name]])</f>
        <v>Travis Whitley</v>
      </c>
    </row>
    <row r="3186" spans="1:20" x14ac:dyDescent="0.3">
      <c r="A3186">
        <v>1321</v>
      </c>
      <c r="B3186" s="1" t="s">
        <v>3235</v>
      </c>
      <c r="C3186" s="1" t="s">
        <v>3236</v>
      </c>
      <c r="D3186" s="1" t="s">
        <v>3237</v>
      </c>
      <c r="E3186" s="1" t="s">
        <v>171</v>
      </c>
      <c r="F3186" s="1" t="s">
        <v>27</v>
      </c>
      <c r="G3186">
        <v>36</v>
      </c>
      <c r="H3186">
        <v>3</v>
      </c>
      <c r="I3186">
        <v>3</v>
      </c>
      <c r="J3186">
        <v>2</v>
      </c>
      <c r="K3186">
        <v>0.2</v>
      </c>
      <c r="L3186" s="1" t="s">
        <v>451</v>
      </c>
      <c r="M3186">
        <v>8</v>
      </c>
      <c r="N3186">
        <v>6</v>
      </c>
      <c r="O3186">
        <v>999.99</v>
      </c>
      <c r="P3186">
        <v>2016</v>
      </c>
      <c r="Q3186" s="1" t="s">
        <v>440</v>
      </c>
      <c r="R3186" s="1" t="s">
        <v>311</v>
      </c>
      <c r="S3186">
        <v>1599.9840000000002</v>
      </c>
      <c r="T3186" t="str">
        <f>_xlfn.CONCAT(bike_store_customer_order[[#This Row],[first_name]]," ",bike_store_customer_order[[#This Row],[last_name]])</f>
        <v>Shantel Gregory</v>
      </c>
    </row>
    <row r="3187" spans="1:20" x14ac:dyDescent="0.3">
      <c r="A3187">
        <v>1322</v>
      </c>
      <c r="B3187" s="1" t="s">
        <v>3238</v>
      </c>
      <c r="C3187" s="1" t="s">
        <v>3239</v>
      </c>
      <c r="D3187" s="1" t="s">
        <v>3240</v>
      </c>
      <c r="E3187" s="1" t="s">
        <v>138</v>
      </c>
      <c r="F3187" s="1" t="s">
        <v>27</v>
      </c>
      <c r="G3187">
        <v>263</v>
      </c>
      <c r="H3187">
        <v>2</v>
      </c>
      <c r="I3187">
        <v>3</v>
      </c>
      <c r="J3187">
        <v>1</v>
      </c>
      <c r="K3187">
        <v>0.2</v>
      </c>
      <c r="L3187" s="1" t="s">
        <v>451</v>
      </c>
      <c r="M3187">
        <v>8</v>
      </c>
      <c r="N3187">
        <v>6</v>
      </c>
      <c r="O3187">
        <v>999.99</v>
      </c>
      <c r="P3187">
        <v>2016</v>
      </c>
      <c r="Q3187" s="1" t="s">
        <v>440</v>
      </c>
      <c r="R3187" s="1" t="s">
        <v>311</v>
      </c>
      <c r="S3187">
        <v>799.99200000000008</v>
      </c>
      <c r="T3187" t="str">
        <f>_xlfn.CONCAT(bike_store_customer_order[[#This Row],[first_name]]," ",bike_store_customer_order[[#This Row],[last_name]])</f>
        <v>Ai Forbes</v>
      </c>
    </row>
    <row r="3188" spans="1:20" x14ac:dyDescent="0.3">
      <c r="A3188">
        <v>1358</v>
      </c>
      <c r="B3188" s="1" t="s">
        <v>1371</v>
      </c>
      <c r="C3188" s="1" t="s">
        <v>1372</v>
      </c>
      <c r="D3188" s="1" t="s">
        <v>1373</v>
      </c>
      <c r="E3188" s="1" t="s">
        <v>42</v>
      </c>
      <c r="F3188" s="1" t="s">
        <v>27</v>
      </c>
      <c r="G3188">
        <v>220</v>
      </c>
      <c r="H3188">
        <v>4</v>
      </c>
      <c r="I3188">
        <v>3</v>
      </c>
      <c r="J3188">
        <v>2</v>
      </c>
      <c r="K3188">
        <v>0.2</v>
      </c>
      <c r="L3188" s="1" t="s">
        <v>451</v>
      </c>
      <c r="M3188">
        <v>8</v>
      </c>
      <c r="N3188">
        <v>6</v>
      </c>
      <c r="O3188">
        <v>999.99</v>
      </c>
      <c r="P3188">
        <v>2016</v>
      </c>
      <c r="Q3188" s="1" t="s">
        <v>440</v>
      </c>
      <c r="R3188" s="1" t="s">
        <v>311</v>
      </c>
      <c r="S3188">
        <v>1599.9840000000002</v>
      </c>
      <c r="T3188" t="str">
        <f>_xlfn.CONCAT(bike_store_customer_order[[#This Row],[first_name]]," ",bike_store_customer_order[[#This Row],[last_name]])</f>
        <v>Noble Glover</v>
      </c>
    </row>
    <row r="3189" spans="1:20" x14ac:dyDescent="0.3">
      <c r="A3189">
        <v>1362</v>
      </c>
      <c r="B3189" s="1" t="s">
        <v>2954</v>
      </c>
      <c r="C3189" s="1" t="s">
        <v>1175</v>
      </c>
      <c r="D3189" s="1" t="s">
        <v>2955</v>
      </c>
      <c r="E3189" s="1" t="s">
        <v>42</v>
      </c>
      <c r="F3189" s="1" t="s">
        <v>27</v>
      </c>
      <c r="G3189">
        <v>386</v>
      </c>
      <c r="H3189">
        <v>2</v>
      </c>
      <c r="I3189">
        <v>3</v>
      </c>
      <c r="J3189">
        <v>2</v>
      </c>
      <c r="K3189">
        <v>0.05</v>
      </c>
      <c r="L3189" s="1" t="s">
        <v>451</v>
      </c>
      <c r="M3189">
        <v>8</v>
      </c>
      <c r="N3189">
        <v>6</v>
      </c>
      <c r="O3189">
        <v>999.99</v>
      </c>
      <c r="P3189">
        <v>2016</v>
      </c>
      <c r="Q3189" s="1" t="s">
        <v>440</v>
      </c>
      <c r="R3189" s="1" t="s">
        <v>311</v>
      </c>
      <c r="S3189">
        <v>1899.981</v>
      </c>
      <c r="T3189" t="str">
        <f>_xlfn.CONCAT(bike_store_customer_order[[#This Row],[first_name]]," ",bike_store_customer_order[[#This Row],[last_name]])</f>
        <v>Christiana Gross</v>
      </c>
    </row>
    <row r="3190" spans="1:20" x14ac:dyDescent="0.3">
      <c r="A3190">
        <v>1148</v>
      </c>
      <c r="B3190" s="1" t="s">
        <v>1032</v>
      </c>
      <c r="C3190" s="1" t="s">
        <v>1033</v>
      </c>
      <c r="D3190" s="1" t="s">
        <v>1034</v>
      </c>
      <c r="E3190" s="1" t="s">
        <v>61</v>
      </c>
      <c r="F3190" s="1" t="s">
        <v>27</v>
      </c>
      <c r="G3190">
        <v>807</v>
      </c>
      <c r="H3190">
        <v>3</v>
      </c>
      <c r="I3190">
        <v>3</v>
      </c>
      <c r="J3190">
        <v>2</v>
      </c>
      <c r="K3190">
        <v>7.0000000000000007E-2</v>
      </c>
      <c r="L3190" s="1" t="s">
        <v>451</v>
      </c>
      <c r="M3190">
        <v>8</v>
      </c>
      <c r="N3190">
        <v>6</v>
      </c>
      <c r="O3190">
        <v>999.99</v>
      </c>
      <c r="P3190">
        <v>2016</v>
      </c>
      <c r="Q3190" s="1" t="s">
        <v>440</v>
      </c>
      <c r="R3190" s="1" t="s">
        <v>311</v>
      </c>
      <c r="S3190">
        <v>1859.9813999999999</v>
      </c>
      <c r="T3190" t="str">
        <f>_xlfn.CONCAT(bike_store_customer_order[[#This Row],[first_name]]," ",bike_store_customer_order[[#This Row],[last_name]])</f>
        <v>Lenore Valdez</v>
      </c>
    </row>
    <row r="3191" spans="1:20" x14ac:dyDescent="0.3">
      <c r="A3191">
        <v>777</v>
      </c>
      <c r="B3191" s="1" t="s">
        <v>3663</v>
      </c>
      <c r="C3191" s="1" t="s">
        <v>1726</v>
      </c>
      <c r="D3191" s="1" t="s">
        <v>3664</v>
      </c>
      <c r="E3191" s="1" t="s">
        <v>175</v>
      </c>
      <c r="F3191" s="1" t="s">
        <v>27</v>
      </c>
      <c r="G3191">
        <v>1048</v>
      </c>
      <c r="H3191">
        <v>1</v>
      </c>
      <c r="I3191">
        <v>3</v>
      </c>
      <c r="J3191">
        <v>2</v>
      </c>
      <c r="K3191">
        <v>0.1</v>
      </c>
      <c r="L3191" s="1" t="s">
        <v>451</v>
      </c>
      <c r="M3191">
        <v>8</v>
      </c>
      <c r="N3191">
        <v>6</v>
      </c>
      <c r="O3191">
        <v>999.99</v>
      </c>
      <c r="P3191">
        <v>2016</v>
      </c>
      <c r="Q3191" s="1" t="s">
        <v>440</v>
      </c>
      <c r="R3191" s="1" t="s">
        <v>311</v>
      </c>
      <c r="S3191">
        <v>1799.982</v>
      </c>
      <c r="T3191" t="str">
        <f>_xlfn.CONCAT(bike_store_customer_order[[#This Row],[first_name]]," ",bike_store_customer_order[[#This Row],[last_name]])</f>
        <v>Ilda Roberson</v>
      </c>
    </row>
    <row r="3192" spans="1:20" x14ac:dyDescent="0.3">
      <c r="A3192">
        <v>194</v>
      </c>
      <c r="B3192" s="1" t="s">
        <v>1430</v>
      </c>
      <c r="C3192" s="1" t="s">
        <v>1726</v>
      </c>
      <c r="D3192" s="1" t="s">
        <v>1727</v>
      </c>
      <c r="E3192" s="1" t="s">
        <v>181</v>
      </c>
      <c r="F3192" s="1" t="s">
        <v>21</v>
      </c>
      <c r="G3192">
        <v>1049</v>
      </c>
      <c r="H3192">
        <v>3</v>
      </c>
      <c r="I3192">
        <v>3</v>
      </c>
      <c r="J3192">
        <v>1</v>
      </c>
      <c r="K3192">
        <v>0.1</v>
      </c>
      <c r="L3192" s="1" t="s">
        <v>451</v>
      </c>
      <c r="M3192">
        <v>8</v>
      </c>
      <c r="N3192">
        <v>6</v>
      </c>
      <c r="O3192">
        <v>999.99</v>
      </c>
      <c r="P3192">
        <v>2016</v>
      </c>
      <c r="Q3192" s="1" t="s">
        <v>440</v>
      </c>
      <c r="R3192" s="1" t="s">
        <v>311</v>
      </c>
      <c r="S3192">
        <v>899.99099999999999</v>
      </c>
      <c r="T3192" t="str">
        <f>_xlfn.CONCAT(bike_store_customer_order[[#This Row],[first_name]]," ",bike_store_customer_order[[#This Row],[last_name]])</f>
        <v>Dorine Roberson</v>
      </c>
    </row>
    <row r="3193" spans="1:20" x14ac:dyDescent="0.3">
      <c r="A3193">
        <v>729</v>
      </c>
      <c r="B3193" s="1" t="s">
        <v>2744</v>
      </c>
      <c r="C3193" s="1" t="s">
        <v>2090</v>
      </c>
      <c r="D3193" s="1" t="s">
        <v>3665</v>
      </c>
      <c r="E3193" s="1" t="s">
        <v>137</v>
      </c>
      <c r="F3193" s="1" t="s">
        <v>21</v>
      </c>
      <c r="G3193">
        <v>650</v>
      </c>
      <c r="H3193">
        <v>1</v>
      </c>
      <c r="I3193">
        <v>3</v>
      </c>
      <c r="J3193">
        <v>1</v>
      </c>
      <c r="K3193">
        <v>0.2</v>
      </c>
      <c r="L3193" s="1" t="s">
        <v>451</v>
      </c>
      <c r="M3193">
        <v>8</v>
      </c>
      <c r="N3193">
        <v>6</v>
      </c>
      <c r="O3193">
        <v>999.99</v>
      </c>
      <c r="P3193">
        <v>2016</v>
      </c>
      <c r="Q3193" s="1" t="s">
        <v>440</v>
      </c>
      <c r="R3193" s="1" t="s">
        <v>311</v>
      </c>
      <c r="S3193">
        <v>799.99200000000008</v>
      </c>
      <c r="T3193" t="str">
        <f>_xlfn.CONCAT(bike_store_customer_order[[#This Row],[first_name]]," ",bike_store_customer_order[[#This Row],[last_name]])</f>
        <v>Hue Dalton</v>
      </c>
    </row>
    <row r="3194" spans="1:20" x14ac:dyDescent="0.3">
      <c r="A3194">
        <v>646</v>
      </c>
      <c r="B3194" s="1" t="s">
        <v>2478</v>
      </c>
      <c r="C3194" s="1" t="s">
        <v>2479</v>
      </c>
      <c r="D3194" s="1" t="s">
        <v>2480</v>
      </c>
      <c r="E3194" s="1" t="s">
        <v>150</v>
      </c>
      <c r="F3194" s="1" t="s">
        <v>21</v>
      </c>
      <c r="G3194">
        <v>754</v>
      </c>
      <c r="H3194">
        <v>3</v>
      </c>
      <c r="I3194">
        <v>3</v>
      </c>
      <c r="J3194">
        <v>1</v>
      </c>
      <c r="K3194">
        <v>0.05</v>
      </c>
      <c r="L3194" s="1" t="s">
        <v>451</v>
      </c>
      <c r="M3194">
        <v>8</v>
      </c>
      <c r="N3194">
        <v>6</v>
      </c>
      <c r="O3194">
        <v>999.99</v>
      </c>
      <c r="P3194">
        <v>2016</v>
      </c>
      <c r="Q3194" s="1" t="s">
        <v>440</v>
      </c>
      <c r="R3194" s="1" t="s">
        <v>311</v>
      </c>
      <c r="S3194">
        <v>949.9905</v>
      </c>
      <c r="T3194" t="str">
        <f>_xlfn.CONCAT(bike_store_customer_order[[#This Row],[first_name]]," ",bike_store_customer_order[[#This Row],[last_name]])</f>
        <v>Ann Heath</v>
      </c>
    </row>
    <row r="3195" spans="1:20" x14ac:dyDescent="0.3">
      <c r="A3195">
        <v>292</v>
      </c>
      <c r="B3195" s="1" t="s">
        <v>3020</v>
      </c>
      <c r="C3195" s="1" t="s">
        <v>1400</v>
      </c>
      <c r="D3195" s="1" t="s">
        <v>3021</v>
      </c>
      <c r="E3195" s="1" t="s">
        <v>56</v>
      </c>
      <c r="F3195" s="1" t="s">
        <v>27</v>
      </c>
      <c r="G3195">
        <v>1175</v>
      </c>
      <c r="H3195">
        <v>4</v>
      </c>
      <c r="I3195">
        <v>3</v>
      </c>
      <c r="J3195">
        <v>1</v>
      </c>
      <c r="K3195">
        <v>0.05</v>
      </c>
      <c r="L3195" s="1" t="s">
        <v>451</v>
      </c>
      <c r="M3195">
        <v>8</v>
      </c>
      <c r="N3195">
        <v>6</v>
      </c>
      <c r="O3195">
        <v>999.99</v>
      </c>
      <c r="P3195">
        <v>2016</v>
      </c>
      <c r="Q3195" s="1" t="s">
        <v>440</v>
      </c>
      <c r="R3195" s="1" t="s">
        <v>311</v>
      </c>
      <c r="S3195">
        <v>949.9905</v>
      </c>
      <c r="T3195" t="str">
        <f>_xlfn.CONCAT(bike_store_customer_order[[#This Row],[first_name]]," ",bike_store_customer_order[[#This Row],[last_name]])</f>
        <v>Monty Frost</v>
      </c>
    </row>
    <row r="3196" spans="1:20" x14ac:dyDescent="0.3">
      <c r="A3196">
        <v>1292</v>
      </c>
      <c r="B3196" s="1" t="s">
        <v>3144</v>
      </c>
      <c r="C3196" s="1" t="s">
        <v>3145</v>
      </c>
      <c r="D3196" s="1" t="s">
        <v>3146</v>
      </c>
      <c r="E3196" s="1" t="s">
        <v>89</v>
      </c>
      <c r="F3196" s="1" t="s">
        <v>21</v>
      </c>
      <c r="G3196">
        <v>1289</v>
      </c>
      <c r="H3196">
        <v>2</v>
      </c>
      <c r="I3196">
        <v>3</v>
      </c>
      <c r="J3196">
        <v>1</v>
      </c>
      <c r="K3196">
        <v>0.1</v>
      </c>
      <c r="L3196" s="1" t="s">
        <v>451</v>
      </c>
      <c r="M3196">
        <v>8</v>
      </c>
      <c r="N3196">
        <v>6</v>
      </c>
      <c r="O3196">
        <v>999.99</v>
      </c>
      <c r="P3196">
        <v>2016</v>
      </c>
      <c r="Q3196" s="1" t="s">
        <v>440</v>
      </c>
      <c r="R3196" s="1" t="s">
        <v>311</v>
      </c>
      <c r="S3196">
        <v>899.99099999999999</v>
      </c>
      <c r="T3196" t="str">
        <f>_xlfn.CONCAT(bike_store_customer_order[[#This Row],[first_name]]," ",bike_store_customer_order[[#This Row],[last_name]])</f>
        <v>Lakenya Oliver</v>
      </c>
    </row>
    <row r="3197" spans="1:20" x14ac:dyDescent="0.3">
      <c r="A3197">
        <v>858</v>
      </c>
      <c r="B3197" s="1" t="s">
        <v>556</v>
      </c>
      <c r="C3197" s="1" t="s">
        <v>1029</v>
      </c>
      <c r="D3197" s="1" t="s">
        <v>1483</v>
      </c>
      <c r="E3197" s="1" t="s">
        <v>57</v>
      </c>
      <c r="F3197" s="1" t="s">
        <v>27</v>
      </c>
      <c r="G3197">
        <v>667</v>
      </c>
      <c r="H3197">
        <v>3</v>
      </c>
      <c r="I3197">
        <v>3</v>
      </c>
      <c r="J3197">
        <v>1</v>
      </c>
      <c r="K3197">
        <v>0.2</v>
      </c>
      <c r="L3197" s="1" t="s">
        <v>451</v>
      </c>
      <c r="M3197">
        <v>8</v>
      </c>
      <c r="N3197">
        <v>6</v>
      </c>
      <c r="O3197">
        <v>999.99</v>
      </c>
      <c r="P3197">
        <v>2016</v>
      </c>
      <c r="Q3197" s="1" t="s">
        <v>440</v>
      </c>
      <c r="R3197" s="1" t="s">
        <v>311</v>
      </c>
      <c r="S3197">
        <v>799.99200000000008</v>
      </c>
      <c r="T3197" t="str">
        <f>_xlfn.CONCAT(bike_store_customer_order[[#This Row],[first_name]]," ",bike_store_customer_order[[#This Row],[last_name]])</f>
        <v>Klara Kim</v>
      </c>
    </row>
    <row r="3198" spans="1:20" x14ac:dyDescent="0.3">
      <c r="A3198">
        <v>1438</v>
      </c>
      <c r="B3198" s="1" t="s">
        <v>1171</v>
      </c>
      <c r="C3198" s="1" t="s">
        <v>1157</v>
      </c>
      <c r="D3198" s="1" t="s">
        <v>2492</v>
      </c>
      <c r="E3198" s="1" t="s">
        <v>76</v>
      </c>
      <c r="F3198" s="1" t="s">
        <v>21</v>
      </c>
      <c r="G3198">
        <v>927</v>
      </c>
      <c r="H3198">
        <v>4</v>
      </c>
      <c r="I3198">
        <v>3</v>
      </c>
      <c r="J3198">
        <v>1</v>
      </c>
      <c r="K3198">
        <v>0.1</v>
      </c>
      <c r="L3198" s="1" t="s">
        <v>451</v>
      </c>
      <c r="M3198">
        <v>8</v>
      </c>
      <c r="N3198">
        <v>6</v>
      </c>
      <c r="O3198">
        <v>999.99</v>
      </c>
      <c r="P3198">
        <v>2016</v>
      </c>
      <c r="Q3198" s="1" t="s">
        <v>440</v>
      </c>
      <c r="R3198" s="1" t="s">
        <v>311</v>
      </c>
      <c r="S3198">
        <v>899.99099999999999</v>
      </c>
      <c r="T3198" t="str">
        <f>_xlfn.CONCAT(bike_store_customer_order[[#This Row],[first_name]]," ",bike_store_customer_order[[#This Row],[last_name]])</f>
        <v>Lee Dunn</v>
      </c>
    </row>
    <row r="3199" spans="1:20" x14ac:dyDescent="0.3">
      <c r="A3199">
        <v>1382</v>
      </c>
      <c r="B3199" s="1" t="s">
        <v>2832</v>
      </c>
      <c r="C3199" s="1" t="s">
        <v>2713</v>
      </c>
      <c r="D3199" s="1" t="s">
        <v>2833</v>
      </c>
      <c r="E3199" s="1" t="s">
        <v>195</v>
      </c>
      <c r="F3199" s="1" t="s">
        <v>15</v>
      </c>
      <c r="G3199">
        <v>1095</v>
      </c>
      <c r="H3199">
        <v>2</v>
      </c>
      <c r="I3199">
        <v>3</v>
      </c>
      <c r="J3199">
        <v>2</v>
      </c>
      <c r="K3199">
        <v>0.2</v>
      </c>
      <c r="L3199" s="1" t="s">
        <v>451</v>
      </c>
      <c r="M3199">
        <v>8</v>
      </c>
      <c r="N3199">
        <v>6</v>
      </c>
      <c r="O3199">
        <v>999.99</v>
      </c>
      <c r="P3199">
        <v>2016</v>
      </c>
      <c r="Q3199" s="1" t="s">
        <v>440</v>
      </c>
      <c r="R3199" s="1" t="s">
        <v>311</v>
      </c>
      <c r="S3199">
        <v>1599.9840000000002</v>
      </c>
      <c r="T3199" t="str">
        <f>_xlfn.CONCAT(bike_store_customer_order[[#This Row],[first_name]]," ",bike_store_customer_order[[#This Row],[last_name]])</f>
        <v>Wynona Douglas</v>
      </c>
    </row>
    <row r="3200" spans="1:20" x14ac:dyDescent="0.3">
      <c r="A3200">
        <v>862</v>
      </c>
      <c r="B3200" s="1" t="s">
        <v>2692</v>
      </c>
      <c r="C3200" s="1" t="s">
        <v>1485</v>
      </c>
      <c r="D3200" s="1" t="s">
        <v>2693</v>
      </c>
      <c r="E3200" s="1" t="s">
        <v>156</v>
      </c>
      <c r="F3200" s="1" t="s">
        <v>27</v>
      </c>
      <c r="G3200">
        <v>1324</v>
      </c>
      <c r="H3200">
        <v>4</v>
      </c>
      <c r="I3200">
        <v>3</v>
      </c>
      <c r="J3200">
        <v>1</v>
      </c>
      <c r="K3200">
        <v>0.2</v>
      </c>
      <c r="L3200" s="1" t="s">
        <v>451</v>
      </c>
      <c r="M3200">
        <v>8</v>
      </c>
      <c r="N3200">
        <v>6</v>
      </c>
      <c r="O3200">
        <v>999.99</v>
      </c>
      <c r="P3200">
        <v>2016</v>
      </c>
      <c r="Q3200" s="1" t="s">
        <v>440</v>
      </c>
      <c r="R3200" s="1" t="s">
        <v>311</v>
      </c>
      <c r="S3200">
        <v>799.99200000000008</v>
      </c>
      <c r="T3200" t="str">
        <f>_xlfn.CONCAT(bike_store_customer_order[[#This Row],[first_name]]," ",bike_store_customer_order[[#This Row],[last_name]])</f>
        <v>Mellie Puckett</v>
      </c>
    </row>
    <row r="3201" spans="1:20" x14ac:dyDescent="0.3">
      <c r="A3201">
        <v>1352</v>
      </c>
      <c r="B3201" s="1" t="s">
        <v>2373</v>
      </c>
      <c r="C3201" s="1" t="s">
        <v>595</v>
      </c>
      <c r="D3201" s="1" t="s">
        <v>2374</v>
      </c>
      <c r="E3201" s="1" t="s">
        <v>78</v>
      </c>
      <c r="F3201" s="1" t="s">
        <v>21</v>
      </c>
      <c r="G3201">
        <v>702</v>
      </c>
      <c r="H3201">
        <v>3</v>
      </c>
      <c r="I3201">
        <v>3</v>
      </c>
      <c r="J3201">
        <v>2</v>
      </c>
      <c r="K3201">
        <v>7.0000000000000007E-2</v>
      </c>
      <c r="L3201" s="1" t="s">
        <v>451</v>
      </c>
      <c r="M3201">
        <v>8</v>
      </c>
      <c r="N3201">
        <v>6</v>
      </c>
      <c r="O3201">
        <v>999.99</v>
      </c>
      <c r="P3201">
        <v>2016</v>
      </c>
      <c r="Q3201" s="1" t="s">
        <v>440</v>
      </c>
      <c r="R3201" s="1" t="s">
        <v>311</v>
      </c>
      <c r="S3201">
        <v>1859.9813999999999</v>
      </c>
      <c r="T3201" t="str">
        <f>_xlfn.CONCAT(bike_store_customer_order[[#This Row],[first_name]]," ",bike_store_customer_order[[#This Row],[last_name]])</f>
        <v>Dorothea Miranda</v>
      </c>
    </row>
    <row r="3202" spans="1:20" x14ac:dyDescent="0.3">
      <c r="A3202">
        <v>1229</v>
      </c>
      <c r="B3202" s="1" t="s">
        <v>2706</v>
      </c>
      <c r="C3202" s="1" t="s">
        <v>2296</v>
      </c>
      <c r="D3202" s="1" t="s">
        <v>2707</v>
      </c>
      <c r="E3202" s="1" t="s">
        <v>103</v>
      </c>
      <c r="F3202" s="1" t="s">
        <v>27</v>
      </c>
      <c r="G3202">
        <v>1037</v>
      </c>
      <c r="H3202">
        <v>2</v>
      </c>
      <c r="I3202">
        <v>3</v>
      </c>
      <c r="J3202">
        <v>1</v>
      </c>
      <c r="K3202">
        <v>7.0000000000000007E-2</v>
      </c>
      <c r="L3202" s="1" t="s">
        <v>451</v>
      </c>
      <c r="M3202">
        <v>8</v>
      </c>
      <c r="N3202">
        <v>6</v>
      </c>
      <c r="O3202">
        <v>999.99</v>
      </c>
      <c r="P3202">
        <v>2016</v>
      </c>
      <c r="Q3202" s="1" t="s">
        <v>440</v>
      </c>
      <c r="R3202" s="1" t="s">
        <v>311</v>
      </c>
      <c r="S3202">
        <v>929.99069999999995</v>
      </c>
      <c r="T3202" t="str">
        <f>_xlfn.CONCAT(bike_store_customer_order[[#This Row],[first_name]]," ",bike_store_customer_order[[#This Row],[last_name]])</f>
        <v>Carina Lynch</v>
      </c>
    </row>
    <row r="3203" spans="1:20" x14ac:dyDescent="0.3">
      <c r="A3203">
        <v>1399</v>
      </c>
      <c r="B3203" s="1" t="s">
        <v>1417</v>
      </c>
      <c r="C3203" s="1" t="s">
        <v>1418</v>
      </c>
      <c r="D3203" s="1" t="s">
        <v>1419</v>
      </c>
      <c r="E3203" s="1" t="s">
        <v>91</v>
      </c>
      <c r="F3203" s="1" t="s">
        <v>27</v>
      </c>
      <c r="G3203">
        <v>722</v>
      </c>
      <c r="H3203">
        <v>2</v>
      </c>
      <c r="I3203">
        <v>3</v>
      </c>
      <c r="J3203">
        <v>1</v>
      </c>
      <c r="K3203">
        <v>0.05</v>
      </c>
      <c r="L3203" s="1" t="s">
        <v>451</v>
      </c>
      <c r="M3203">
        <v>8</v>
      </c>
      <c r="N3203">
        <v>6</v>
      </c>
      <c r="O3203">
        <v>999.99</v>
      </c>
      <c r="P3203">
        <v>2016</v>
      </c>
      <c r="Q3203" s="1" t="s">
        <v>440</v>
      </c>
      <c r="R3203" s="1" t="s">
        <v>311</v>
      </c>
      <c r="S3203">
        <v>949.9905</v>
      </c>
      <c r="T3203" t="str">
        <f>_xlfn.CONCAT(bike_store_customer_order[[#This Row],[first_name]]," ",bike_store_customer_order[[#This Row],[last_name]])</f>
        <v>Angelika Perry</v>
      </c>
    </row>
    <row r="3204" spans="1:20" x14ac:dyDescent="0.3">
      <c r="A3204">
        <v>325</v>
      </c>
      <c r="B3204" s="1" t="s">
        <v>3666</v>
      </c>
      <c r="C3204" s="1" t="s">
        <v>3667</v>
      </c>
      <c r="D3204" s="1" t="s">
        <v>3668</v>
      </c>
      <c r="E3204" s="1" t="s">
        <v>134</v>
      </c>
      <c r="F3204" s="1" t="s">
        <v>27</v>
      </c>
      <c r="G3204">
        <v>1056</v>
      </c>
      <c r="H3204">
        <v>1</v>
      </c>
      <c r="I3204">
        <v>3</v>
      </c>
      <c r="J3204">
        <v>1</v>
      </c>
      <c r="K3204">
        <v>0.05</v>
      </c>
      <c r="L3204" s="1" t="s">
        <v>451</v>
      </c>
      <c r="M3204">
        <v>8</v>
      </c>
      <c r="N3204">
        <v>6</v>
      </c>
      <c r="O3204">
        <v>999.99</v>
      </c>
      <c r="P3204">
        <v>2016</v>
      </c>
      <c r="Q3204" s="1" t="s">
        <v>440</v>
      </c>
      <c r="R3204" s="1" t="s">
        <v>311</v>
      </c>
      <c r="S3204">
        <v>949.9905</v>
      </c>
      <c r="T3204" t="str">
        <f>_xlfn.CONCAT(bike_store_customer_order[[#This Row],[first_name]]," ",bike_store_customer_order[[#This Row],[last_name]])</f>
        <v>Berna Moore</v>
      </c>
    </row>
    <row r="3205" spans="1:20" x14ac:dyDescent="0.3">
      <c r="A3205">
        <v>916</v>
      </c>
      <c r="B3205" s="1" t="s">
        <v>2727</v>
      </c>
      <c r="C3205" s="1" t="s">
        <v>1618</v>
      </c>
      <c r="D3205" s="1" t="s">
        <v>2728</v>
      </c>
      <c r="E3205" s="1" t="s">
        <v>41</v>
      </c>
      <c r="F3205" s="1" t="s">
        <v>27</v>
      </c>
      <c r="G3205">
        <v>1344</v>
      </c>
      <c r="H3205">
        <v>3</v>
      </c>
      <c r="I3205">
        <v>3</v>
      </c>
      <c r="J3205">
        <v>1</v>
      </c>
      <c r="K3205">
        <v>7.0000000000000007E-2</v>
      </c>
      <c r="L3205" s="1" t="s">
        <v>451</v>
      </c>
      <c r="M3205">
        <v>8</v>
      </c>
      <c r="N3205">
        <v>6</v>
      </c>
      <c r="O3205">
        <v>999.99</v>
      </c>
      <c r="P3205">
        <v>2016</v>
      </c>
      <c r="Q3205" s="1" t="s">
        <v>440</v>
      </c>
      <c r="R3205" s="1" t="s">
        <v>311</v>
      </c>
      <c r="S3205">
        <v>929.99069999999995</v>
      </c>
      <c r="T3205" t="str">
        <f>_xlfn.CONCAT(bike_store_customer_order[[#This Row],[first_name]]," ",bike_store_customer_order[[#This Row],[last_name]])</f>
        <v>Alishia Elliott</v>
      </c>
    </row>
    <row r="3206" spans="1:20" x14ac:dyDescent="0.3">
      <c r="A3206">
        <v>939</v>
      </c>
      <c r="B3206" s="1" t="s">
        <v>2253</v>
      </c>
      <c r="C3206" s="1" t="s">
        <v>794</v>
      </c>
      <c r="D3206" s="1" t="s">
        <v>2254</v>
      </c>
      <c r="E3206" s="1" t="s">
        <v>105</v>
      </c>
      <c r="F3206" s="1" t="s">
        <v>15</v>
      </c>
      <c r="G3206">
        <v>734</v>
      </c>
      <c r="H3206">
        <v>2</v>
      </c>
      <c r="I3206">
        <v>3</v>
      </c>
      <c r="J3206">
        <v>1</v>
      </c>
      <c r="K3206">
        <v>0.05</v>
      </c>
      <c r="L3206" s="1" t="s">
        <v>451</v>
      </c>
      <c r="M3206">
        <v>8</v>
      </c>
      <c r="N3206">
        <v>6</v>
      </c>
      <c r="O3206">
        <v>999.99</v>
      </c>
      <c r="P3206">
        <v>2016</v>
      </c>
      <c r="Q3206" s="1" t="s">
        <v>440</v>
      </c>
      <c r="R3206" s="1" t="s">
        <v>311</v>
      </c>
      <c r="S3206">
        <v>949.9905</v>
      </c>
      <c r="T3206" t="str">
        <f>_xlfn.CONCAT(bike_store_customer_order[[#This Row],[first_name]]," ",bike_store_customer_order[[#This Row],[last_name]])</f>
        <v>Maximina Hutchinson</v>
      </c>
    </row>
    <row r="3207" spans="1:20" x14ac:dyDescent="0.3">
      <c r="A3207">
        <v>49</v>
      </c>
      <c r="B3207" s="1" t="s">
        <v>3669</v>
      </c>
      <c r="C3207" s="1" t="s">
        <v>977</v>
      </c>
      <c r="D3207" s="1" t="s">
        <v>3670</v>
      </c>
      <c r="E3207" s="1" t="s">
        <v>111</v>
      </c>
      <c r="F3207" s="1" t="s">
        <v>27</v>
      </c>
      <c r="G3207">
        <v>739</v>
      </c>
      <c r="H3207">
        <v>1</v>
      </c>
      <c r="I3207">
        <v>3</v>
      </c>
      <c r="J3207">
        <v>1</v>
      </c>
      <c r="K3207">
        <v>0.2</v>
      </c>
      <c r="L3207" s="1" t="s">
        <v>451</v>
      </c>
      <c r="M3207">
        <v>8</v>
      </c>
      <c r="N3207">
        <v>6</v>
      </c>
      <c r="O3207">
        <v>999.99</v>
      </c>
      <c r="P3207">
        <v>2016</v>
      </c>
      <c r="Q3207" s="1" t="s">
        <v>440</v>
      </c>
      <c r="R3207" s="1" t="s">
        <v>311</v>
      </c>
      <c r="S3207">
        <v>799.99200000000008</v>
      </c>
      <c r="T3207" t="str">
        <f>_xlfn.CONCAT(bike_store_customer_order[[#This Row],[first_name]]," ",bike_store_customer_order[[#This Row],[last_name]])</f>
        <v>Caroll Hays</v>
      </c>
    </row>
    <row r="3208" spans="1:20" x14ac:dyDescent="0.3">
      <c r="A3208">
        <v>31</v>
      </c>
      <c r="B3208" s="1" t="s">
        <v>823</v>
      </c>
      <c r="C3208" s="1" t="s">
        <v>824</v>
      </c>
      <c r="D3208" s="1" t="s">
        <v>825</v>
      </c>
      <c r="E3208" s="1" t="s">
        <v>20</v>
      </c>
      <c r="F3208" s="1" t="s">
        <v>21</v>
      </c>
      <c r="G3208">
        <v>350</v>
      </c>
      <c r="H3208">
        <v>1</v>
      </c>
      <c r="I3208">
        <v>6</v>
      </c>
      <c r="J3208">
        <v>2</v>
      </c>
      <c r="K3208">
        <v>0.05</v>
      </c>
      <c r="L3208" s="1" t="s">
        <v>452</v>
      </c>
      <c r="M3208">
        <v>8</v>
      </c>
      <c r="N3208">
        <v>6</v>
      </c>
      <c r="O3208">
        <v>469.99</v>
      </c>
      <c r="P3208">
        <v>2016</v>
      </c>
      <c r="Q3208" s="1" t="s">
        <v>440</v>
      </c>
      <c r="R3208" s="1" t="s">
        <v>311</v>
      </c>
      <c r="S3208">
        <v>892.98099999999999</v>
      </c>
      <c r="T3208" t="str">
        <f>_xlfn.CONCAT(bike_store_customer_order[[#This Row],[first_name]]," ",bike_store_customer_order[[#This Row],[last_name]])</f>
        <v>Williemae Holloway</v>
      </c>
    </row>
    <row r="3209" spans="1:20" x14ac:dyDescent="0.3">
      <c r="A3209">
        <v>67</v>
      </c>
      <c r="B3209" s="1" t="s">
        <v>1258</v>
      </c>
      <c r="C3209" s="1" t="s">
        <v>1146</v>
      </c>
      <c r="D3209" s="1" t="s">
        <v>1259</v>
      </c>
      <c r="E3209" s="1" t="s">
        <v>174</v>
      </c>
      <c r="F3209" s="1" t="s">
        <v>21</v>
      </c>
      <c r="G3209">
        <v>424</v>
      </c>
      <c r="H3209">
        <v>2</v>
      </c>
      <c r="I3209">
        <v>6</v>
      </c>
      <c r="J3209">
        <v>1</v>
      </c>
      <c r="K3209">
        <v>0.05</v>
      </c>
      <c r="L3209" s="1" t="s">
        <v>452</v>
      </c>
      <c r="M3209">
        <v>8</v>
      </c>
      <c r="N3209">
        <v>6</v>
      </c>
      <c r="O3209">
        <v>469.99</v>
      </c>
      <c r="P3209">
        <v>2016</v>
      </c>
      <c r="Q3209" s="1" t="s">
        <v>440</v>
      </c>
      <c r="R3209" s="1" t="s">
        <v>311</v>
      </c>
      <c r="S3209">
        <v>446.4905</v>
      </c>
      <c r="T3209" t="str">
        <f>_xlfn.CONCAT(bike_store_customer_order[[#This Row],[first_name]]," ",bike_store_customer_order[[#This Row],[last_name]])</f>
        <v>Tommie Melton</v>
      </c>
    </row>
    <row r="3210" spans="1:20" x14ac:dyDescent="0.3">
      <c r="A3210">
        <v>116</v>
      </c>
      <c r="B3210" s="1" t="s">
        <v>2335</v>
      </c>
      <c r="C3210" s="1" t="s">
        <v>1639</v>
      </c>
      <c r="D3210" s="1" t="s">
        <v>2336</v>
      </c>
      <c r="E3210" s="1" t="s">
        <v>141</v>
      </c>
      <c r="F3210" s="1" t="s">
        <v>15</v>
      </c>
      <c r="G3210">
        <v>531</v>
      </c>
      <c r="H3210">
        <v>1</v>
      </c>
      <c r="I3210">
        <v>6</v>
      </c>
      <c r="J3210">
        <v>1</v>
      </c>
      <c r="K3210">
        <v>0.2</v>
      </c>
      <c r="L3210" s="1" t="s">
        <v>452</v>
      </c>
      <c r="M3210">
        <v>8</v>
      </c>
      <c r="N3210">
        <v>6</v>
      </c>
      <c r="O3210">
        <v>469.99</v>
      </c>
      <c r="P3210">
        <v>2016</v>
      </c>
      <c r="Q3210" s="1" t="s">
        <v>440</v>
      </c>
      <c r="R3210" s="1" t="s">
        <v>311</v>
      </c>
      <c r="S3210">
        <v>375.99200000000002</v>
      </c>
      <c r="T3210" t="str">
        <f>_xlfn.CONCAT(bike_store_customer_order[[#This Row],[first_name]]," ",bike_store_customer_order[[#This Row],[last_name]])</f>
        <v>Merlene Vinson</v>
      </c>
    </row>
    <row r="3211" spans="1:20" x14ac:dyDescent="0.3">
      <c r="A3211">
        <v>153</v>
      </c>
      <c r="B3211" s="1" t="s">
        <v>1380</v>
      </c>
      <c r="C3211" s="1" t="s">
        <v>1381</v>
      </c>
      <c r="D3211" s="1" t="s">
        <v>1382</v>
      </c>
      <c r="E3211" s="1" t="s">
        <v>29</v>
      </c>
      <c r="F3211" s="1" t="s">
        <v>15</v>
      </c>
      <c r="G3211">
        <v>429</v>
      </c>
      <c r="H3211">
        <v>4</v>
      </c>
      <c r="I3211">
        <v>6</v>
      </c>
      <c r="J3211">
        <v>1</v>
      </c>
      <c r="K3211">
        <v>7.0000000000000007E-2</v>
      </c>
      <c r="L3211" s="1" t="s">
        <v>452</v>
      </c>
      <c r="M3211">
        <v>8</v>
      </c>
      <c r="N3211">
        <v>6</v>
      </c>
      <c r="O3211">
        <v>469.99</v>
      </c>
      <c r="P3211">
        <v>2016</v>
      </c>
      <c r="Q3211" s="1" t="s">
        <v>440</v>
      </c>
      <c r="R3211" s="1" t="s">
        <v>311</v>
      </c>
      <c r="S3211">
        <v>437.09069999999997</v>
      </c>
      <c r="T3211" t="str">
        <f>_xlfn.CONCAT(bike_store_customer_order[[#This Row],[first_name]]," ",bike_store_customer_order[[#This Row],[last_name]])</f>
        <v>Laraine Robbins</v>
      </c>
    </row>
    <row r="3212" spans="1:20" x14ac:dyDescent="0.3">
      <c r="A3212">
        <v>157</v>
      </c>
      <c r="B3212" s="1" t="s">
        <v>1470</v>
      </c>
      <c r="C3212" s="1" t="s">
        <v>1276</v>
      </c>
      <c r="D3212" s="1" t="s">
        <v>1471</v>
      </c>
      <c r="E3212" s="1" t="s">
        <v>50</v>
      </c>
      <c r="F3212" s="1" t="s">
        <v>21</v>
      </c>
      <c r="G3212">
        <v>224</v>
      </c>
      <c r="H3212">
        <v>1</v>
      </c>
      <c r="I3212">
        <v>6</v>
      </c>
      <c r="J3212">
        <v>1</v>
      </c>
      <c r="K3212">
        <v>7.0000000000000007E-2</v>
      </c>
      <c r="L3212" s="1" t="s">
        <v>452</v>
      </c>
      <c r="M3212">
        <v>8</v>
      </c>
      <c r="N3212">
        <v>6</v>
      </c>
      <c r="O3212">
        <v>469.99</v>
      </c>
      <c r="P3212">
        <v>2016</v>
      </c>
      <c r="Q3212" s="1" t="s">
        <v>440</v>
      </c>
      <c r="R3212" s="1" t="s">
        <v>311</v>
      </c>
      <c r="S3212">
        <v>437.09069999999997</v>
      </c>
      <c r="T3212" t="str">
        <f>_xlfn.CONCAT(bike_store_customer_order[[#This Row],[first_name]]," ",bike_store_customer_order[[#This Row],[last_name]])</f>
        <v>Carola Rodriquez</v>
      </c>
    </row>
    <row r="3213" spans="1:20" x14ac:dyDescent="0.3">
      <c r="A3213">
        <v>160</v>
      </c>
      <c r="B3213" s="1" t="s">
        <v>3050</v>
      </c>
      <c r="C3213" s="1" t="s">
        <v>3051</v>
      </c>
      <c r="D3213" s="1" t="s">
        <v>3052</v>
      </c>
      <c r="E3213" s="1" t="s">
        <v>123</v>
      </c>
      <c r="F3213" s="1" t="s">
        <v>15</v>
      </c>
      <c r="G3213">
        <v>579</v>
      </c>
      <c r="H3213">
        <v>2</v>
      </c>
      <c r="I3213">
        <v>6</v>
      </c>
      <c r="J3213">
        <v>1</v>
      </c>
      <c r="K3213">
        <v>0.2</v>
      </c>
      <c r="L3213" s="1" t="s">
        <v>452</v>
      </c>
      <c r="M3213">
        <v>8</v>
      </c>
      <c r="N3213">
        <v>6</v>
      </c>
      <c r="O3213">
        <v>469.99</v>
      </c>
      <c r="P3213">
        <v>2016</v>
      </c>
      <c r="Q3213" s="1" t="s">
        <v>440</v>
      </c>
      <c r="R3213" s="1" t="s">
        <v>311</v>
      </c>
      <c r="S3213">
        <v>375.99200000000002</v>
      </c>
      <c r="T3213" t="str">
        <f>_xlfn.CONCAT(bike_store_customer_order[[#This Row],[first_name]]," ",bike_store_customer_order[[#This Row],[last_name]])</f>
        <v>Omer Estrada</v>
      </c>
    </row>
    <row r="3214" spans="1:20" x14ac:dyDescent="0.3">
      <c r="A3214">
        <v>191</v>
      </c>
      <c r="B3214" s="1" t="s">
        <v>1272</v>
      </c>
      <c r="C3214" s="1" t="s">
        <v>1273</v>
      </c>
      <c r="D3214" s="1" t="s">
        <v>1274</v>
      </c>
      <c r="E3214" s="1" t="s">
        <v>144</v>
      </c>
      <c r="F3214" s="1" t="s">
        <v>21</v>
      </c>
      <c r="G3214">
        <v>492</v>
      </c>
      <c r="H3214">
        <v>1</v>
      </c>
      <c r="I3214">
        <v>6</v>
      </c>
      <c r="J3214">
        <v>1</v>
      </c>
      <c r="K3214">
        <v>0.1</v>
      </c>
      <c r="L3214" s="1" t="s">
        <v>452</v>
      </c>
      <c r="M3214">
        <v>8</v>
      </c>
      <c r="N3214">
        <v>6</v>
      </c>
      <c r="O3214">
        <v>469.99</v>
      </c>
      <c r="P3214">
        <v>2016</v>
      </c>
      <c r="Q3214" s="1" t="s">
        <v>440</v>
      </c>
      <c r="R3214" s="1" t="s">
        <v>311</v>
      </c>
      <c r="S3214">
        <v>422.99100000000004</v>
      </c>
      <c r="T3214" t="str">
        <f>_xlfn.CONCAT(bike_store_customer_order[[#This Row],[first_name]]," ",bike_store_customer_order[[#This Row],[last_name]])</f>
        <v>Graciela Barber</v>
      </c>
    </row>
    <row r="3215" spans="1:20" x14ac:dyDescent="0.3">
      <c r="A3215">
        <v>240</v>
      </c>
      <c r="B3215" s="1" t="s">
        <v>1558</v>
      </c>
      <c r="C3215" s="1" t="s">
        <v>753</v>
      </c>
      <c r="D3215" s="1" t="s">
        <v>1559</v>
      </c>
      <c r="E3215" s="1" t="s">
        <v>50</v>
      </c>
      <c r="F3215" s="1" t="s">
        <v>21</v>
      </c>
      <c r="G3215">
        <v>421</v>
      </c>
      <c r="H3215">
        <v>1</v>
      </c>
      <c r="I3215">
        <v>6</v>
      </c>
      <c r="J3215">
        <v>2</v>
      </c>
      <c r="K3215">
        <v>7.0000000000000007E-2</v>
      </c>
      <c r="L3215" s="1" t="s">
        <v>452</v>
      </c>
      <c r="M3215">
        <v>8</v>
      </c>
      <c r="N3215">
        <v>6</v>
      </c>
      <c r="O3215">
        <v>469.99</v>
      </c>
      <c r="P3215">
        <v>2016</v>
      </c>
      <c r="Q3215" s="1" t="s">
        <v>440</v>
      </c>
      <c r="R3215" s="1" t="s">
        <v>311</v>
      </c>
      <c r="S3215">
        <v>874.18139999999994</v>
      </c>
      <c r="T3215" t="str">
        <f>_xlfn.CONCAT(bike_store_customer_order[[#This Row],[first_name]]," ",bike_store_customer_order[[#This Row],[last_name]])</f>
        <v>Le Deleon</v>
      </c>
    </row>
    <row r="3216" spans="1:20" x14ac:dyDescent="0.3">
      <c r="A3216">
        <v>258</v>
      </c>
      <c r="B3216" s="1" t="s">
        <v>3671</v>
      </c>
      <c r="C3216" s="1" t="s">
        <v>1069</v>
      </c>
      <c r="D3216" s="1" t="s">
        <v>3672</v>
      </c>
      <c r="E3216" s="1" t="s">
        <v>180</v>
      </c>
      <c r="F3216" s="1" t="s">
        <v>21</v>
      </c>
      <c r="G3216">
        <v>14</v>
      </c>
      <c r="H3216">
        <v>1</v>
      </c>
      <c r="I3216">
        <v>6</v>
      </c>
      <c r="J3216">
        <v>1</v>
      </c>
      <c r="K3216">
        <v>7.0000000000000007E-2</v>
      </c>
      <c r="L3216" s="1" t="s">
        <v>452</v>
      </c>
      <c r="M3216">
        <v>8</v>
      </c>
      <c r="N3216">
        <v>6</v>
      </c>
      <c r="O3216">
        <v>469.99</v>
      </c>
      <c r="P3216">
        <v>2016</v>
      </c>
      <c r="Q3216" s="1" t="s">
        <v>440</v>
      </c>
      <c r="R3216" s="1" t="s">
        <v>311</v>
      </c>
      <c r="S3216">
        <v>437.09069999999997</v>
      </c>
      <c r="T3216" t="str">
        <f>_xlfn.CONCAT(bike_store_customer_order[[#This Row],[first_name]]," ",bike_store_customer_order[[#This Row],[last_name]])</f>
        <v>Maribel William</v>
      </c>
    </row>
    <row r="3217" spans="1:20" x14ac:dyDescent="0.3">
      <c r="A3217">
        <v>288</v>
      </c>
      <c r="B3217" s="1" t="s">
        <v>2844</v>
      </c>
      <c r="C3217" s="1" t="s">
        <v>2845</v>
      </c>
      <c r="D3217" s="1" t="s">
        <v>2846</v>
      </c>
      <c r="E3217" s="1" t="s">
        <v>50</v>
      </c>
      <c r="F3217" s="1" t="s">
        <v>21</v>
      </c>
      <c r="G3217">
        <v>146</v>
      </c>
      <c r="H3217">
        <v>4</v>
      </c>
      <c r="I3217">
        <v>6</v>
      </c>
      <c r="J3217">
        <v>2</v>
      </c>
      <c r="K3217">
        <v>0.05</v>
      </c>
      <c r="L3217" s="1" t="s">
        <v>452</v>
      </c>
      <c r="M3217">
        <v>8</v>
      </c>
      <c r="N3217">
        <v>6</v>
      </c>
      <c r="O3217">
        <v>469.99</v>
      </c>
      <c r="P3217">
        <v>2016</v>
      </c>
      <c r="Q3217" s="1" t="s">
        <v>440</v>
      </c>
      <c r="R3217" s="1" t="s">
        <v>311</v>
      </c>
      <c r="S3217">
        <v>892.98099999999999</v>
      </c>
      <c r="T3217" t="str">
        <f>_xlfn.CONCAT(bike_store_customer_order[[#This Row],[first_name]]," ",bike_store_customer_order[[#This Row],[last_name]])</f>
        <v>Keturah Massey</v>
      </c>
    </row>
    <row r="3218" spans="1:20" x14ac:dyDescent="0.3">
      <c r="A3218">
        <v>357</v>
      </c>
      <c r="B3218" s="1" t="s">
        <v>3673</v>
      </c>
      <c r="C3218" s="1" t="s">
        <v>583</v>
      </c>
      <c r="D3218" s="1" t="s">
        <v>3674</v>
      </c>
      <c r="E3218" s="1" t="s">
        <v>76</v>
      </c>
      <c r="F3218" s="1" t="s">
        <v>21</v>
      </c>
      <c r="G3218">
        <v>156</v>
      </c>
      <c r="H3218">
        <v>3</v>
      </c>
      <c r="I3218">
        <v>6</v>
      </c>
      <c r="J3218">
        <v>1</v>
      </c>
      <c r="K3218">
        <v>7.0000000000000007E-2</v>
      </c>
      <c r="L3218" s="1" t="s">
        <v>452</v>
      </c>
      <c r="M3218">
        <v>8</v>
      </c>
      <c r="N3218">
        <v>6</v>
      </c>
      <c r="O3218">
        <v>469.99</v>
      </c>
      <c r="P3218">
        <v>2016</v>
      </c>
      <c r="Q3218" s="1" t="s">
        <v>440</v>
      </c>
      <c r="R3218" s="1" t="s">
        <v>311</v>
      </c>
      <c r="S3218">
        <v>437.09069999999997</v>
      </c>
      <c r="T3218" t="str">
        <f>_xlfn.CONCAT(bike_store_customer_order[[#This Row],[first_name]]," ",bike_store_customer_order[[#This Row],[last_name]])</f>
        <v>Sheri Cole</v>
      </c>
    </row>
    <row r="3219" spans="1:20" x14ac:dyDescent="0.3">
      <c r="A3219">
        <v>359</v>
      </c>
      <c r="B3219" s="1" t="s">
        <v>2222</v>
      </c>
      <c r="C3219" s="1" t="s">
        <v>2223</v>
      </c>
      <c r="D3219" s="1" t="s">
        <v>2224</v>
      </c>
      <c r="E3219" s="1" t="s">
        <v>196</v>
      </c>
      <c r="F3219" s="1" t="s">
        <v>21</v>
      </c>
      <c r="G3219">
        <v>417</v>
      </c>
      <c r="H3219">
        <v>2</v>
      </c>
      <c r="I3219">
        <v>6</v>
      </c>
      <c r="J3219">
        <v>2</v>
      </c>
      <c r="K3219">
        <v>7.0000000000000007E-2</v>
      </c>
      <c r="L3219" s="1" t="s">
        <v>452</v>
      </c>
      <c r="M3219">
        <v>8</v>
      </c>
      <c r="N3219">
        <v>6</v>
      </c>
      <c r="O3219">
        <v>469.99</v>
      </c>
      <c r="P3219">
        <v>2016</v>
      </c>
      <c r="Q3219" s="1" t="s">
        <v>440</v>
      </c>
      <c r="R3219" s="1" t="s">
        <v>311</v>
      </c>
      <c r="S3219">
        <v>874.18139999999994</v>
      </c>
      <c r="T3219" t="str">
        <f>_xlfn.CONCAT(bike_store_customer_order[[#This Row],[first_name]]," ",bike_store_customer_order[[#This Row],[last_name]])</f>
        <v>Angie Powers</v>
      </c>
    </row>
    <row r="3220" spans="1:20" x14ac:dyDescent="0.3">
      <c r="A3220">
        <v>449</v>
      </c>
      <c r="B3220" s="1" t="s">
        <v>3675</v>
      </c>
      <c r="C3220" s="1" t="s">
        <v>2621</v>
      </c>
      <c r="D3220" s="1" t="s">
        <v>3676</v>
      </c>
      <c r="E3220" s="1" t="s">
        <v>151</v>
      </c>
      <c r="F3220" s="1" t="s">
        <v>21</v>
      </c>
      <c r="G3220">
        <v>477</v>
      </c>
      <c r="H3220">
        <v>1</v>
      </c>
      <c r="I3220">
        <v>6</v>
      </c>
      <c r="J3220">
        <v>1</v>
      </c>
      <c r="K3220">
        <v>0.1</v>
      </c>
      <c r="L3220" s="1" t="s">
        <v>452</v>
      </c>
      <c r="M3220">
        <v>8</v>
      </c>
      <c r="N3220">
        <v>6</v>
      </c>
      <c r="O3220">
        <v>469.99</v>
      </c>
      <c r="P3220">
        <v>2016</v>
      </c>
      <c r="Q3220" s="1" t="s">
        <v>440</v>
      </c>
      <c r="R3220" s="1" t="s">
        <v>311</v>
      </c>
      <c r="S3220">
        <v>422.99100000000004</v>
      </c>
      <c r="T3220" t="str">
        <f>_xlfn.CONCAT(bike_store_customer_order[[#This Row],[first_name]]," ",bike_store_customer_order[[#This Row],[last_name]])</f>
        <v>Josie Schultz</v>
      </c>
    </row>
    <row r="3221" spans="1:20" x14ac:dyDescent="0.3">
      <c r="A3221">
        <v>529</v>
      </c>
      <c r="B3221" s="1" t="s">
        <v>2342</v>
      </c>
      <c r="C3221" s="1" t="s">
        <v>2343</v>
      </c>
      <c r="D3221" s="1" t="s">
        <v>2344</v>
      </c>
      <c r="E3221" s="1" t="s">
        <v>176</v>
      </c>
      <c r="F3221" s="1" t="s">
        <v>21</v>
      </c>
      <c r="G3221">
        <v>79</v>
      </c>
      <c r="H3221">
        <v>3</v>
      </c>
      <c r="I3221">
        <v>6</v>
      </c>
      <c r="J3221">
        <v>1</v>
      </c>
      <c r="K3221">
        <v>0.1</v>
      </c>
      <c r="L3221" s="1" t="s">
        <v>452</v>
      </c>
      <c r="M3221">
        <v>8</v>
      </c>
      <c r="N3221">
        <v>6</v>
      </c>
      <c r="O3221">
        <v>469.99</v>
      </c>
      <c r="P3221">
        <v>2016</v>
      </c>
      <c r="Q3221" s="1" t="s">
        <v>440</v>
      </c>
      <c r="R3221" s="1" t="s">
        <v>311</v>
      </c>
      <c r="S3221">
        <v>422.99100000000004</v>
      </c>
      <c r="T3221" t="str">
        <f>_xlfn.CONCAT(bike_store_customer_order[[#This Row],[first_name]]," ",bike_store_customer_order[[#This Row],[last_name]])</f>
        <v>Ellena Clements</v>
      </c>
    </row>
    <row r="3222" spans="1:20" x14ac:dyDescent="0.3">
      <c r="A3222">
        <v>540</v>
      </c>
      <c r="B3222" s="1" t="s">
        <v>579</v>
      </c>
      <c r="C3222" s="1" t="s">
        <v>826</v>
      </c>
      <c r="D3222" s="1" t="s">
        <v>3121</v>
      </c>
      <c r="E3222" s="1" t="s">
        <v>115</v>
      </c>
      <c r="F3222" s="1" t="s">
        <v>21</v>
      </c>
      <c r="G3222">
        <v>268</v>
      </c>
      <c r="H3222">
        <v>2</v>
      </c>
      <c r="I3222">
        <v>6</v>
      </c>
      <c r="J3222">
        <v>2</v>
      </c>
      <c r="K3222">
        <v>0.2</v>
      </c>
      <c r="L3222" s="1" t="s">
        <v>452</v>
      </c>
      <c r="M3222">
        <v>8</v>
      </c>
      <c r="N3222">
        <v>6</v>
      </c>
      <c r="O3222">
        <v>469.99</v>
      </c>
      <c r="P3222">
        <v>2016</v>
      </c>
      <c r="Q3222" s="1" t="s">
        <v>440</v>
      </c>
      <c r="R3222" s="1" t="s">
        <v>311</v>
      </c>
      <c r="S3222">
        <v>751.98400000000004</v>
      </c>
      <c r="T3222" t="str">
        <f>_xlfn.CONCAT(bike_store_customer_order[[#This Row],[first_name]]," ",bike_store_customer_order[[#This Row],[last_name]])</f>
        <v>Shery Randolph</v>
      </c>
    </row>
    <row r="3223" spans="1:20" x14ac:dyDescent="0.3">
      <c r="A3223">
        <v>560</v>
      </c>
      <c r="B3223" s="1" t="s">
        <v>1560</v>
      </c>
      <c r="C3223" s="1" t="s">
        <v>1561</v>
      </c>
      <c r="D3223" s="1" t="s">
        <v>1562</v>
      </c>
      <c r="E3223" s="1" t="s">
        <v>128</v>
      </c>
      <c r="F3223" s="1" t="s">
        <v>15</v>
      </c>
      <c r="G3223">
        <v>615</v>
      </c>
      <c r="H3223">
        <v>3</v>
      </c>
      <c r="I3223">
        <v>6</v>
      </c>
      <c r="J3223">
        <v>2</v>
      </c>
      <c r="K3223">
        <v>0.1</v>
      </c>
      <c r="L3223" s="1" t="s">
        <v>452</v>
      </c>
      <c r="M3223">
        <v>8</v>
      </c>
      <c r="N3223">
        <v>6</v>
      </c>
      <c r="O3223">
        <v>469.99</v>
      </c>
      <c r="P3223">
        <v>2016</v>
      </c>
      <c r="Q3223" s="1" t="s">
        <v>440</v>
      </c>
      <c r="R3223" s="1" t="s">
        <v>311</v>
      </c>
      <c r="S3223">
        <v>845.98200000000008</v>
      </c>
      <c r="T3223" t="str">
        <f>_xlfn.CONCAT(bike_store_customer_order[[#This Row],[first_name]]," ",bike_store_customer_order[[#This Row],[last_name]])</f>
        <v>Tricia Daniels</v>
      </c>
    </row>
    <row r="3224" spans="1:20" x14ac:dyDescent="0.3">
      <c r="A3224">
        <v>577</v>
      </c>
      <c r="B3224" s="1" t="s">
        <v>1567</v>
      </c>
      <c r="C3224" s="1" t="s">
        <v>1568</v>
      </c>
      <c r="D3224" s="1" t="s">
        <v>1569</v>
      </c>
      <c r="E3224" s="1" t="s">
        <v>197</v>
      </c>
      <c r="F3224" s="1" t="s">
        <v>21</v>
      </c>
      <c r="G3224">
        <v>118</v>
      </c>
      <c r="H3224">
        <v>3</v>
      </c>
      <c r="I3224">
        <v>6</v>
      </c>
      <c r="J3224">
        <v>1</v>
      </c>
      <c r="K3224">
        <v>7.0000000000000007E-2</v>
      </c>
      <c r="L3224" s="1" t="s">
        <v>452</v>
      </c>
      <c r="M3224">
        <v>8</v>
      </c>
      <c r="N3224">
        <v>6</v>
      </c>
      <c r="O3224">
        <v>469.99</v>
      </c>
      <c r="P3224">
        <v>2016</v>
      </c>
      <c r="Q3224" s="1" t="s">
        <v>440</v>
      </c>
      <c r="R3224" s="1" t="s">
        <v>311</v>
      </c>
      <c r="S3224">
        <v>437.09069999999997</v>
      </c>
      <c r="T3224" t="str">
        <f>_xlfn.CONCAT(bike_store_customer_order[[#This Row],[first_name]]," ",bike_store_customer_order[[#This Row],[last_name]])</f>
        <v>Danille Mcfarland</v>
      </c>
    </row>
    <row r="3225" spans="1:20" x14ac:dyDescent="0.3">
      <c r="A3225">
        <v>668</v>
      </c>
      <c r="B3225" s="1" t="s">
        <v>3677</v>
      </c>
      <c r="C3225" s="1" t="s">
        <v>2783</v>
      </c>
      <c r="D3225" s="1" t="s">
        <v>3678</v>
      </c>
      <c r="E3225" s="1" t="s">
        <v>124</v>
      </c>
      <c r="F3225" s="1" t="s">
        <v>15</v>
      </c>
      <c r="G3225">
        <v>89</v>
      </c>
      <c r="H3225">
        <v>2</v>
      </c>
      <c r="I3225">
        <v>6</v>
      </c>
      <c r="J3225">
        <v>2</v>
      </c>
      <c r="K3225">
        <v>0.1</v>
      </c>
      <c r="L3225" s="1" t="s">
        <v>452</v>
      </c>
      <c r="M3225">
        <v>8</v>
      </c>
      <c r="N3225">
        <v>6</v>
      </c>
      <c r="O3225">
        <v>469.99</v>
      </c>
      <c r="P3225">
        <v>2016</v>
      </c>
      <c r="Q3225" s="1" t="s">
        <v>440</v>
      </c>
      <c r="R3225" s="1" t="s">
        <v>311</v>
      </c>
      <c r="S3225">
        <v>845.98200000000008</v>
      </c>
      <c r="T3225" t="str">
        <f>_xlfn.CONCAT(bike_store_customer_order[[#This Row],[first_name]]," ",bike_store_customer_order[[#This Row],[last_name]])</f>
        <v>Calandra Stanton</v>
      </c>
    </row>
    <row r="3226" spans="1:20" x14ac:dyDescent="0.3">
      <c r="A3226">
        <v>885</v>
      </c>
      <c r="B3226" s="1" t="s">
        <v>1159</v>
      </c>
      <c r="C3226" s="1" t="s">
        <v>1160</v>
      </c>
      <c r="D3226" s="1" t="s">
        <v>1161</v>
      </c>
      <c r="E3226" s="1" t="s">
        <v>14</v>
      </c>
      <c r="F3226" s="1" t="s">
        <v>15</v>
      </c>
      <c r="G3226">
        <v>298</v>
      </c>
      <c r="H3226">
        <v>2</v>
      </c>
      <c r="I3226">
        <v>6</v>
      </c>
      <c r="J3226">
        <v>2</v>
      </c>
      <c r="K3226">
        <v>0.05</v>
      </c>
      <c r="L3226" s="1" t="s">
        <v>452</v>
      </c>
      <c r="M3226">
        <v>8</v>
      </c>
      <c r="N3226">
        <v>6</v>
      </c>
      <c r="O3226">
        <v>469.99</v>
      </c>
      <c r="P3226">
        <v>2016</v>
      </c>
      <c r="Q3226" s="1" t="s">
        <v>440</v>
      </c>
      <c r="R3226" s="1" t="s">
        <v>311</v>
      </c>
      <c r="S3226">
        <v>892.98099999999999</v>
      </c>
      <c r="T3226" t="str">
        <f>_xlfn.CONCAT(bike_store_customer_order[[#This Row],[first_name]]," ",bike_store_customer_order[[#This Row],[last_name]])</f>
        <v>Janna Hayden</v>
      </c>
    </row>
    <row r="3227" spans="1:20" x14ac:dyDescent="0.3">
      <c r="A3227">
        <v>959</v>
      </c>
      <c r="B3227" s="1" t="s">
        <v>2150</v>
      </c>
      <c r="C3227" s="1" t="s">
        <v>1273</v>
      </c>
      <c r="D3227" s="1" t="s">
        <v>2808</v>
      </c>
      <c r="E3227" s="1" t="s">
        <v>174</v>
      </c>
      <c r="F3227" s="1" t="s">
        <v>21</v>
      </c>
      <c r="G3227">
        <v>559</v>
      </c>
      <c r="H3227">
        <v>2</v>
      </c>
      <c r="I3227">
        <v>6</v>
      </c>
      <c r="J3227">
        <v>1</v>
      </c>
      <c r="K3227">
        <v>0.1</v>
      </c>
      <c r="L3227" s="1" t="s">
        <v>452</v>
      </c>
      <c r="M3227">
        <v>8</v>
      </c>
      <c r="N3227">
        <v>6</v>
      </c>
      <c r="O3227">
        <v>469.99</v>
      </c>
      <c r="P3227">
        <v>2016</v>
      </c>
      <c r="Q3227" s="1" t="s">
        <v>440</v>
      </c>
      <c r="R3227" s="1" t="s">
        <v>311</v>
      </c>
      <c r="S3227">
        <v>422.99100000000004</v>
      </c>
      <c r="T3227" t="str">
        <f>_xlfn.CONCAT(bike_store_customer_order[[#This Row],[first_name]]," ",bike_store_customer_order[[#This Row],[last_name]])</f>
        <v>Christel Barber</v>
      </c>
    </row>
    <row r="3228" spans="1:20" x14ac:dyDescent="0.3">
      <c r="A3228">
        <v>973</v>
      </c>
      <c r="B3228" s="1" t="s">
        <v>1167</v>
      </c>
      <c r="C3228" s="1" t="s">
        <v>604</v>
      </c>
      <c r="D3228" s="1" t="s">
        <v>1168</v>
      </c>
      <c r="E3228" s="1" t="s">
        <v>178</v>
      </c>
      <c r="F3228" s="1" t="s">
        <v>21</v>
      </c>
      <c r="G3228">
        <v>629</v>
      </c>
      <c r="H3228">
        <v>5</v>
      </c>
      <c r="I3228">
        <v>6</v>
      </c>
      <c r="J3228">
        <v>2</v>
      </c>
      <c r="K3228">
        <v>0.1</v>
      </c>
      <c r="L3228" s="1" t="s">
        <v>452</v>
      </c>
      <c r="M3228">
        <v>8</v>
      </c>
      <c r="N3228">
        <v>6</v>
      </c>
      <c r="O3228">
        <v>469.99</v>
      </c>
      <c r="P3228">
        <v>2016</v>
      </c>
      <c r="Q3228" s="1" t="s">
        <v>440</v>
      </c>
      <c r="R3228" s="1" t="s">
        <v>311</v>
      </c>
      <c r="S3228">
        <v>845.98200000000008</v>
      </c>
      <c r="T3228" t="str">
        <f>_xlfn.CONCAT(bike_store_customer_order[[#This Row],[first_name]]," ",bike_store_customer_order[[#This Row],[last_name]])</f>
        <v>Margaretta Clayton</v>
      </c>
    </row>
    <row r="3229" spans="1:20" x14ac:dyDescent="0.3">
      <c r="A3229">
        <v>1108</v>
      </c>
      <c r="B3229" s="1" t="s">
        <v>2097</v>
      </c>
      <c r="C3229" s="1" t="s">
        <v>2098</v>
      </c>
      <c r="D3229" s="1" t="s">
        <v>2099</v>
      </c>
      <c r="E3229" s="1" t="s">
        <v>25</v>
      </c>
      <c r="F3229" s="1" t="s">
        <v>15</v>
      </c>
      <c r="G3229">
        <v>545</v>
      </c>
      <c r="H3229">
        <v>2</v>
      </c>
      <c r="I3229">
        <v>6</v>
      </c>
      <c r="J3229">
        <v>1</v>
      </c>
      <c r="K3229">
        <v>7.0000000000000007E-2</v>
      </c>
      <c r="L3229" s="1" t="s">
        <v>452</v>
      </c>
      <c r="M3229">
        <v>8</v>
      </c>
      <c r="N3229">
        <v>6</v>
      </c>
      <c r="O3229">
        <v>469.99</v>
      </c>
      <c r="P3229">
        <v>2016</v>
      </c>
      <c r="Q3229" s="1" t="s">
        <v>440</v>
      </c>
      <c r="R3229" s="1" t="s">
        <v>311</v>
      </c>
      <c r="S3229">
        <v>437.09069999999997</v>
      </c>
      <c r="T3229" t="str">
        <f>_xlfn.CONCAT(bike_store_customer_order[[#This Row],[first_name]]," ",bike_store_customer_order[[#This Row],[last_name]])</f>
        <v>Bao Wade</v>
      </c>
    </row>
    <row r="3230" spans="1:20" x14ac:dyDescent="0.3">
      <c r="A3230">
        <v>1147</v>
      </c>
      <c r="B3230" s="1" t="s">
        <v>1344</v>
      </c>
      <c r="C3230" s="1" t="s">
        <v>1345</v>
      </c>
      <c r="D3230" s="1" t="s">
        <v>1346</v>
      </c>
      <c r="E3230" s="1" t="s">
        <v>176</v>
      </c>
      <c r="F3230" s="1" t="s">
        <v>21</v>
      </c>
      <c r="G3230">
        <v>168</v>
      </c>
      <c r="H3230">
        <v>1</v>
      </c>
      <c r="I3230">
        <v>6</v>
      </c>
      <c r="J3230">
        <v>1</v>
      </c>
      <c r="K3230">
        <v>0.1</v>
      </c>
      <c r="L3230" s="1" t="s">
        <v>452</v>
      </c>
      <c r="M3230">
        <v>8</v>
      </c>
      <c r="N3230">
        <v>6</v>
      </c>
      <c r="O3230">
        <v>469.99</v>
      </c>
      <c r="P3230">
        <v>2016</v>
      </c>
      <c r="Q3230" s="1" t="s">
        <v>440</v>
      </c>
      <c r="R3230" s="1" t="s">
        <v>311</v>
      </c>
      <c r="S3230">
        <v>422.99100000000004</v>
      </c>
      <c r="T3230" t="str">
        <f>_xlfn.CONCAT(bike_store_customer_order[[#This Row],[first_name]]," ",bike_store_customer_order[[#This Row],[last_name]])</f>
        <v>Kandace Ayers</v>
      </c>
    </row>
    <row r="3231" spans="1:20" x14ac:dyDescent="0.3">
      <c r="A3231">
        <v>1315</v>
      </c>
      <c r="B3231" s="1" t="s">
        <v>1368</v>
      </c>
      <c r="C3231" s="1" t="s">
        <v>2767</v>
      </c>
      <c r="D3231" s="1" t="s">
        <v>3128</v>
      </c>
      <c r="E3231" s="1" t="s">
        <v>151</v>
      </c>
      <c r="F3231" s="1" t="s">
        <v>21</v>
      </c>
      <c r="G3231">
        <v>525</v>
      </c>
      <c r="H3231">
        <v>2</v>
      </c>
      <c r="I3231">
        <v>6</v>
      </c>
      <c r="J3231">
        <v>2</v>
      </c>
      <c r="K3231">
        <v>7.0000000000000007E-2</v>
      </c>
      <c r="L3231" s="1" t="s">
        <v>452</v>
      </c>
      <c r="M3231">
        <v>8</v>
      </c>
      <c r="N3231">
        <v>6</v>
      </c>
      <c r="O3231">
        <v>469.99</v>
      </c>
      <c r="P3231">
        <v>2016</v>
      </c>
      <c r="Q3231" s="1" t="s">
        <v>440</v>
      </c>
      <c r="R3231" s="1" t="s">
        <v>311</v>
      </c>
      <c r="S3231">
        <v>874.18139999999994</v>
      </c>
      <c r="T3231" t="str">
        <f>_xlfn.CONCAT(bike_store_customer_order[[#This Row],[first_name]]," ",bike_store_customer_order[[#This Row],[last_name]])</f>
        <v>Omega Johnston</v>
      </c>
    </row>
    <row r="3232" spans="1:20" x14ac:dyDescent="0.3">
      <c r="A3232">
        <v>1333</v>
      </c>
      <c r="B3232" s="1" t="s">
        <v>1368</v>
      </c>
      <c r="C3232" s="1" t="s">
        <v>1369</v>
      </c>
      <c r="D3232" s="1" t="s">
        <v>1370</v>
      </c>
      <c r="E3232" s="1" t="s">
        <v>176</v>
      </c>
      <c r="F3232" s="1" t="s">
        <v>21</v>
      </c>
      <c r="G3232">
        <v>338</v>
      </c>
      <c r="H3232">
        <v>1</v>
      </c>
      <c r="I3232">
        <v>6</v>
      </c>
      <c r="J3232">
        <v>2</v>
      </c>
      <c r="K3232">
        <v>7.0000000000000007E-2</v>
      </c>
      <c r="L3232" s="1" t="s">
        <v>452</v>
      </c>
      <c r="M3232">
        <v>8</v>
      </c>
      <c r="N3232">
        <v>6</v>
      </c>
      <c r="O3232">
        <v>469.99</v>
      </c>
      <c r="P3232">
        <v>2016</v>
      </c>
      <c r="Q3232" s="1" t="s">
        <v>440</v>
      </c>
      <c r="R3232" s="1" t="s">
        <v>311</v>
      </c>
      <c r="S3232">
        <v>874.18139999999994</v>
      </c>
      <c r="T3232" t="str">
        <f>_xlfn.CONCAT(bike_store_customer_order[[#This Row],[first_name]]," ",bike_store_customer_order[[#This Row],[last_name]])</f>
        <v>Omega Huff</v>
      </c>
    </row>
    <row r="3233" spans="1:20" x14ac:dyDescent="0.3">
      <c r="A3233">
        <v>154</v>
      </c>
      <c r="B3233" s="1" t="s">
        <v>3679</v>
      </c>
      <c r="C3233" s="1" t="s">
        <v>3032</v>
      </c>
      <c r="D3233" s="1" t="s">
        <v>3680</v>
      </c>
      <c r="E3233" s="1" t="s">
        <v>170</v>
      </c>
      <c r="F3233" s="1" t="s">
        <v>15</v>
      </c>
      <c r="G3233">
        <v>796</v>
      </c>
      <c r="H3233">
        <v>1</v>
      </c>
      <c r="I3233">
        <v>6</v>
      </c>
      <c r="J3233">
        <v>2</v>
      </c>
      <c r="K3233">
        <v>0.2</v>
      </c>
      <c r="L3233" s="1" t="s">
        <v>452</v>
      </c>
      <c r="M3233">
        <v>8</v>
      </c>
      <c r="N3233">
        <v>6</v>
      </c>
      <c r="O3233">
        <v>469.99</v>
      </c>
      <c r="P3233">
        <v>2016</v>
      </c>
      <c r="Q3233" s="1" t="s">
        <v>440</v>
      </c>
      <c r="R3233" s="1" t="s">
        <v>311</v>
      </c>
      <c r="S3233">
        <v>751.98400000000004</v>
      </c>
      <c r="T3233" t="str">
        <f>_xlfn.CONCAT(bike_store_customer_order[[#This Row],[first_name]]," ",bike_store_customer_order[[#This Row],[last_name]])</f>
        <v>Jenise Preston</v>
      </c>
    </row>
    <row r="3234" spans="1:20" x14ac:dyDescent="0.3">
      <c r="A3234">
        <v>1249</v>
      </c>
      <c r="B3234" s="1" t="s">
        <v>3142</v>
      </c>
      <c r="C3234" s="1" t="s">
        <v>965</v>
      </c>
      <c r="D3234" s="1" t="s">
        <v>3143</v>
      </c>
      <c r="E3234" s="1" t="s">
        <v>178</v>
      </c>
      <c r="F3234" s="1" t="s">
        <v>21</v>
      </c>
      <c r="G3234">
        <v>653</v>
      </c>
      <c r="H3234">
        <v>1</v>
      </c>
      <c r="I3234">
        <v>6</v>
      </c>
      <c r="J3234">
        <v>1</v>
      </c>
      <c r="K3234">
        <v>7.0000000000000007E-2</v>
      </c>
      <c r="L3234" s="1" t="s">
        <v>452</v>
      </c>
      <c r="M3234">
        <v>8</v>
      </c>
      <c r="N3234">
        <v>6</v>
      </c>
      <c r="O3234">
        <v>469.99</v>
      </c>
      <c r="P3234">
        <v>2016</v>
      </c>
      <c r="Q3234" s="1" t="s">
        <v>440</v>
      </c>
      <c r="R3234" s="1" t="s">
        <v>311</v>
      </c>
      <c r="S3234">
        <v>437.09069999999997</v>
      </c>
      <c r="T3234" t="str">
        <f>_xlfn.CONCAT(bike_store_customer_order[[#This Row],[first_name]]," ",bike_store_customer_order[[#This Row],[last_name]])</f>
        <v>Barbra Dickerson</v>
      </c>
    </row>
    <row r="3235" spans="1:20" x14ac:dyDescent="0.3">
      <c r="A3235">
        <v>665</v>
      </c>
      <c r="B3235" s="1" t="s">
        <v>3198</v>
      </c>
      <c r="C3235" s="1" t="s">
        <v>724</v>
      </c>
      <c r="D3235" s="1" t="s">
        <v>3199</v>
      </c>
      <c r="E3235" s="1" t="s">
        <v>20</v>
      </c>
      <c r="F3235" s="1" t="s">
        <v>21</v>
      </c>
      <c r="G3235">
        <v>1232</v>
      </c>
      <c r="H3235">
        <v>3</v>
      </c>
      <c r="I3235">
        <v>6</v>
      </c>
      <c r="J3235">
        <v>2</v>
      </c>
      <c r="K3235">
        <v>0.2</v>
      </c>
      <c r="L3235" s="1" t="s">
        <v>452</v>
      </c>
      <c r="M3235">
        <v>8</v>
      </c>
      <c r="N3235">
        <v>6</v>
      </c>
      <c r="O3235">
        <v>469.99</v>
      </c>
      <c r="P3235">
        <v>2016</v>
      </c>
      <c r="Q3235" s="1" t="s">
        <v>440</v>
      </c>
      <c r="R3235" s="1" t="s">
        <v>311</v>
      </c>
      <c r="S3235">
        <v>751.98400000000004</v>
      </c>
      <c r="T3235" t="str">
        <f>_xlfn.CONCAT(bike_store_customer_order[[#This Row],[first_name]]," ",bike_store_customer_order[[#This Row],[last_name]])</f>
        <v>Stacie Sims</v>
      </c>
    </row>
    <row r="3236" spans="1:20" x14ac:dyDescent="0.3">
      <c r="A3236">
        <v>275</v>
      </c>
      <c r="B3236" s="1" t="s">
        <v>3094</v>
      </c>
      <c r="C3236" s="1" t="s">
        <v>1882</v>
      </c>
      <c r="D3236" s="1" t="s">
        <v>3095</v>
      </c>
      <c r="E3236" s="1" t="s">
        <v>29</v>
      </c>
      <c r="F3236" s="1" t="s">
        <v>15</v>
      </c>
      <c r="G3236">
        <v>1124</v>
      </c>
      <c r="H3236">
        <v>2</v>
      </c>
      <c r="I3236">
        <v>6</v>
      </c>
      <c r="J3236">
        <v>1</v>
      </c>
      <c r="K3236">
        <v>0.1</v>
      </c>
      <c r="L3236" s="1" t="s">
        <v>452</v>
      </c>
      <c r="M3236">
        <v>8</v>
      </c>
      <c r="N3236">
        <v>6</v>
      </c>
      <c r="O3236">
        <v>469.99</v>
      </c>
      <c r="P3236">
        <v>2016</v>
      </c>
      <c r="Q3236" s="1" t="s">
        <v>440</v>
      </c>
      <c r="R3236" s="1" t="s">
        <v>311</v>
      </c>
      <c r="S3236">
        <v>422.99100000000004</v>
      </c>
      <c r="T3236" t="str">
        <f>_xlfn.CONCAT(bike_store_customer_order[[#This Row],[first_name]]," ",bike_store_customer_order[[#This Row],[last_name]])</f>
        <v>Pinkie Kirkland</v>
      </c>
    </row>
    <row r="3237" spans="1:20" x14ac:dyDescent="0.3">
      <c r="A3237">
        <v>768</v>
      </c>
      <c r="B3237" s="1" t="s">
        <v>2301</v>
      </c>
      <c r="C3237" s="1" t="s">
        <v>2490</v>
      </c>
      <c r="D3237" s="1" t="s">
        <v>2491</v>
      </c>
      <c r="E3237" s="1" t="s">
        <v>79</v>
      </c>
      <c r="F3237" s="1" t="s">
        <v>21</v>
      </c>
      <c r="G3237">
        <v>1225</v>
      </c>
      <c r="H3237">
        <v>3</v>
      </c>
      <c r="I3237">
        <v>6</v>
      </c>
      <c r="J3237">
        <v>2</v>
      </c>
      <c r="K3237">
        <v>0.1</v>
      </c>
      <c r="L3237" s="1" t="s">
        <v>452</v>
      </c>
      <c r="M3237">
        <v>8</v>
      </c>
      <c r="N3237">
        <v>6</v>
      </c>
      <c r="O3237">
        <v>469.99</v>
      </c>
      <c r="P3237">
        <v>2016</v>
      </c>
      <c r="Q3237" s="1" t="s">
        <v>440</v>
      </c>
      <c r="R3237" s="1" t="s">
        <v>311</v>
      </c>
      <c r="S3237">
        <v>845.98200000000008</v>
      </c>
      <c r="T3237" t="str">
        <f>_xlfn.CONCAT(bike_store_customer_order[[#This Row],[first_name]]," ",bike_store_customer_order[[#This Row],[last_name]])</f>
        <v>Yvone Yates</v>
      </c>
    </row>
    <row r="3238" spans="1:20" x14ac:dyDescent="0.3">
      <c r="A3238">
        <v>224</v>
      </c>
      <c r="B3238" s="1" t="s">
        <v>809</v>
      </c>
      <c r="C3238" s="1" t="s">
        <v>810</v>
      </c>
      <c r="D3238" s="1" t="s">
        <v>811</v>
      </c>
      <c r="E3238" s="1" t="s">
        <v>86</v>
      </c>
      <c r="F3238" s="1" t="s">
        <v>21</v>
      </c>
      <c r="G3238">
        <v>878</v>
      </c>
      <c r="H3238">
        <v>3</v>
      </c>
      <c r="I3238">
        <v>6</v>
      </c>
      <c r="J3238">
        <v>2</v>
      </c>
      <c r="K3238">
        <v>0.2</v>
      </c>
      <c r="L3238" s="1" t="s">
        <v>452</v>
      </c>
      <c r="M3238">
        <v>8</v>
      </c>
      <c r="N3238">
        <v>6</v>
      </c>
      <c r="O3238">
        <v>469.99</v>
      </c>
      <c r="P3238">
        <v>2016</v>
      </c>
      <c r="Q3238" s="1" t="s">
        <v>440</v>
      </c>
      <c r="R3238" s="1" t="s">
        <v>311</v>
      </c>
      <c r="S3238">
        <v>751.98400000000004</v>
      </c>
      <c r="T3238" t="str">
        <f>_xlfn.CONCAT(bike_store_customer_order[[#This Row],[first_name]]," ",bike_store_customer_order[[#This Row],[last_name]])</f>
        <v>Moses Pope</v>
      </c>
    </row>
    <row r="3239" spans="1:20" x14ac:dyDescent="0.3">
      <c r="A3239">
        <v>730</v>
      </c>
      <c r="B3239" s="1" t="s">
        <v>2247</v>
      </c>
      <c r="C3239" s="1" t="s">
        <v>2248</v>
      </c>
      <c r="D3239" s="1" t="s">
        <v>2249</v>
      </c>
      <c r="E3239" s="1" t="s">
        <v>220</v>
      </c>
      <c r="F3239" s="1" t="s">
        <v>15</v>
      </c>
      <c r="G3239">
        <v>1210</v>
      </c>
      <c r="H3239">
        <v>2</v>
      </c>
      <c r="I3239">
        <v>6</v>
      </c>
      <c r="J3239">
        <v>2</v>
      </c>
      <c r="K3239">
        <v>7.0000000000000007E-2</v>
      </c>
      <c r="L3239" s="1" t="s">
        <v>452</v>
      </c>
      <c r="M3239">
        <v>8</v>
      </c>
      <c r="N3239">
        <v>6</v>
      </c>
      <c r="O3239">
        <v>469.99</v>
      </c>
      <c r="P3239">
        <v>2016</v>
      </c>
      <c r="Q3239" s="1" t="s">
        <v>440</v>
      </c>
      <c r="R3239" s="1" t="s">
        <v>311</v>
      </c>
      <c r="S3239">
        <v>874.18139999999994</v>
      </c>
      <c r="T3239" t="str">
        <f>_xlfn.CONCAT(bike_store_customer_order[[#This Row],[first_name]]," ",bike_store_customer_order[[#This Row],[last_name]])</f>
        <v>Andria Rivers</v>
      </c>
    </row>
    <row r="3240" spans="1:20" x14ac:dyDescent="0.3">
      <c r="A3240">
        <v>43</v>
      </c>
      <c r="B3240" s="1" t="s">
        <v>1446</v>
      </c>
      <c r="C3240" s="1" t="s">
        <v>1447</v>
      </c>
      <c r="D3240" s="1" t="s">
        <v>1448</v>
      </c>
      <c r="E3240" s="1" t="s">
        <v>119</v>
      </c>
      <c r="F3240" s="1" t="s">
        <v>15</v>
      </c>
      <c r="G3240">
        <v>935</v>
      </c>
      <c r="H3240">
        <v>3</v>
      </c>
      <c r="I3240">
        <v>6</v>
      </c>
      <c r="J3240">
        <v>1</v>
      </c>
      <c r="K3240">
        <v>7.0000000000000007E-2</v>
      </c>
      <c r="L3240" s="1" t="s">
        <v>452</v>
      </c>
      <c r="M3240">
        <v>8</v>
      </c>
      <c r="N3240">
        <v>6</v>
      </c>
      <c r="O3240">
        <v>469.99</v>
      </c>
      <c r="P3240">
        <v>2016</v>
      </c>
      <c r="Q3240" s="1" t="s">
        <v>440</v>
      </c>
      <c r="R3240" s="1" t="s">
        <v>311</v>
      </c>
      <c r="S3240">
        <v>437.09069999999997</v>
      </c>
      <c r="T3240" t="str">
        <f>_xlfn.CONCAT(bike_store_customer_order[[#This Row],[first_name]]," ",bike_store_customer_order[[#This Row],[last_name]])</f>
        <v>Mozelle Carter</v>
      </c>
    </row>
    <row r="3241" spans="1:20" x14ac:dyDescent="0.3">
      <c r="A3241">
        <v>116</v>
      </c>
      <c r="B3241" s="1" t="s">
        <v>2335</v>
      </c>
      <c r="C3241" s="1" t="s">
        <v>1639</v>
      </c>
      <c r="D3241" s="1" t="s">
        <v>2336</v>
      </c>
      <c r="E3241" s="1" t="s">
        <v>141</v>
      </c>
      <c r="F3241" s="1" t="s">
        <v>15</v>
      </c>
      <c r="G3241">
        <v>1539</v>
      </c>
      <c r="H3241">
        <v>1</v>
      </c>
      <c r="I3241">
        <v>6</v>
      </c>
      <c r="J3241">
        <v>2</v>
      </c>
      <c r="K3241">
        <v>0.05</v>
      </c>
      <c r="L3241" s="1" t="s">
        <v>452</v>
      </c>
      <c r="M3241">
        <v>8</v>
      </c>
      <c r="N3241">
        <v>6</v>
      </c>
      <c r="O3241">
        <v>469.99</v>
      </c>
      <c r="P3241">
        <v>2016</v>
      </c>
      <c r="Q3241" s="1" t="s">
        <v>440</v>
      </c>
      <c r="R3241" s="1" t="s">
        <v>311</v>
      </c>
      <c r="S3241">
        <v>892.98099999999999</v>
      </c>
      <c r="T3241" t="str">
        <f>_xlfn.CONCAT(bike_store_customer_order[[#This Row],[first_name]]," ",bike_store_customer_order[[#This Row],[last_name]])</f>
        <v>Merlene Vinson</v>
      </c>
    </row>
    <row r="3242" spans="1:20" x14ac:dyDescent="0.3">
      <c r="A3242">
        <v>660</v>
      </c>
      <c r="B3242" s="1" t="s">
        <v>3215</v>
      </c>
      <c r="C3242" s="1" t="s">
        <v>810</v>
      </c>
      <c r="D3242" s="1" t="s">
        <v>3216</v>
      </c>
      <c r="E3242" s="1" t="s">
        <v>178</v>
      </c>
      <c r="F3242" s="1" t="s">
        <v>21</v>
      </c>
      <c r="G3242">
        <v>708</v>
      </c>
      <c r="H3242">
        <v>1</v>
      </c>
      <c r="I3242">
        <v>6</v>
      </c>
      <c r="J3242">
        <v>1</v>
      </c>
      <c r="K3242">
        <v>7.0000000000000007E-2</v>
      </c>
      <c r="L3242" s="1" t="s">
        <v>452</v>
      </c>
      <c r="M3242">
        <v>8</v>
      </c>
      <c r="N3242">
        <v>6</v>
      </c>
      <c r="O3242">
        <v>469.99</v>
      </c>
      <c r="P3242">
        <v>2016</v>
      </c>
      <c r="Q3242" s="1" t="s">
        <v>440</v>
      </c>
      <c r="R3242" s="1" t="s">
        <v>311</v>
      </c>
      <c r="S3242">
        <v>437.09069999999997</v>
      </c>
      <c r="T3242" t="str">
        <f>_xlfn.CONCAT(bike_store_customer_order[[#This Row],[first_name]]," ",bike_store_customer_order[[#This Row],[last_name]])</f>
        <v>Shara Pope</v>
      </c>
    </row>
    <row r="3243" spans="1:20" x14ac:dyDescent="0.3">
      <c r="A3243">
        <v>883</v>
      </c>
      <c r="B3243" s="1" t="s">
        <v>1545</v>
      </c>
      <c r="C3243" s="1" t="s">
        <v>1546</v>
      </c>
      <c r="D3243" s="1" t="s">
        <v>1547</v>
      </c>
      <c r="E3243" s="1" t="s">
        <v>117</v>
      </c>
      <c r="F3243" s="1" t="s">
        <v>15</v>
      </c>
      <c r="G3243">
        <v>853</v>
      </c>
      <c r="H3243">
        <v>5</v>
      </c>
      <c r="I3243">
        <v>6</v>
      </c>
      <c r="J3243">
        <v>1</v>
      </c>
      <c r="K3243">
        <v>0.05</v>
      </c>
      <c r="L3243" s="1" t="s">
        <v>452</v>
      </c>
      <c r="M3243">
        <v>8</v>
      </c>
      <c r="N3243">
        <v>6</v>
      </c>
      <c r="O3243">
        <v>469.99</v>
      </c>
      <c r="P3243">
        <v>2016</v>
      </c>
      <c r="Q3243" s="1" t="s">
        <v>440</v>
      </c>
      <c r="R3243" s="1" t="s">
        <v>311</v>
      </c>
      <c r="S3243">
        <v>446.4905</v>
      </c>
      <c r="T3243" t="str">
        <f>_xlfn.CONCAT(bike_store_customer_order[[#This Row],[first_name]]," ",bike_store_customer_order[[#This Row],[last_name]])</f>
        <v>Gilberte Duke</v>
      </c>
    </row>
    <row r="3244" spans="1:20" x14ac:dyDescent="0.3">
      <c r="A3244">
        <v>982</v>
      </c>
      <c r="B3244" s="1" t="s">
        <v>2549</v>
      </c>
      <c r="C3244" s="1" t="s">
        <v>1457</v>
      </c>
      <c r="D3244" s="1" t="s">
        <v>2550</v>
      </c>
      <c r="E3244" s="1" t="s">
        <v>29</v>
      </c>
      <c r="F3244" s="1" t="s">
        <v>15</v>
      </c>
      <c r="G3244">
        <v>1441</v>
      </c>
      <c r="H3244">
        <v>1</v>
      </c>
      <c r="I3244">
        <v>6</v>
      </c>
      <c r="J3244">
        <v>1</v>
      </c>
      <c r="K3244">
        <v>0.05</v>
      </c>
      <c r="L3244" s="1" t="s">
        <v>452</v>
      </c>
      <c r="M3244">
        <v>8</v>
      </c>
      <c r="N3244">
        <v>6</v>
      </c>
      <c r="O3244">
        <v>469.99</v>
      </c>
      <c r="P3244">
        <v>2016</v>
      </c>
      <c r="Q3244" s="1" t="s">
        <v>440</v>
      </c>
      <c r="R3244" s="1" t="s">
        <v>311</v>
      </c>
      <c r="S3244">
        <v>446.4905</v>
      </c>
      <c r="T3244" t="str">
        <f>_xlfn.CONCAT(bike_store_customer_order[[#This Row],[first_name]]," ",bike_store_customer_order[[#This Row],[last_name]])</f>
        <v>Orval Hunter</v>
      </c>
    </row>
    <row r="3245" spans="1:20" x14ac:dyDescent="0.3">
      <c r="A3245">
        <v>17</v>
      </c>
      <c r="B3245" s="1" t="s">
        <v>1253</v>
      </c>
      <c r="C3245" s="1" t="s">
        <v>1254</v>
      </c>
      <c r="D3245" s="1" t="s">
        <v>1255</v>
      </c>
      <c r="E3245" s="1" t="s">
        <v>26</v>
      </c>
      <c r="F3245" s="1" t="s">
        <v>27</v>
      </c>
      <c r="G3245">
        <v>301</v>
      </c>
      <c r="H3245">
        <v>1</v>
      </c>
      <c r="I3245">
        <v>6</v>
      </c>
      <c r="J3245">
        <v>1</v>
      </c>
      <c r="K3245">
        <v>0.05</v>
      </c>
      <c r="L3245" s="1" t="s">
        <v>452</v>
      </c>
      <c r="M3245">
        <v>8</v>
      </c>
      <c r="N3245">
        <v>6</v>
      </c>
      <c r="O3245">
        <v>469.99</v>
      </c>
      <c r="P3245">
        <v>2016</v>
      </c>
      <c r="Q3245" s="1" t="s">
        <v>440</v>
      </c>
      <c r="R3245" s="1" t="s">
        <v>311</v>
      </c>
      <c r="S3245">
        <v>446.4905</v>
      </c>
      <c r="T3245" t="str">
        <f>_xlfn.CONCAT(bike_store_customer_order[[#This Row],[first_name]]," ",bike_store_customer_order[[#This Row],[last_name]])</f>
        <v>Caren Stephens</v>
      </c>
    </row>
    <row r="3246" spans="1:20" x14ac:dyDescent="0.3">
      <c r="A3246">
        <v>18</v>
      </c>
      <c r="B3246" s="1" t="s">
        <v>2045</v>
      </c>
      <c r="C3246" s="1" t="s">
        <v>901</v>
      </c>
      <c r="D3246" s="1" t="s">
        <v>2046</v>
      </c>
      <c r="E3246" s="1" t="s">
        <v>91</v>
      </c>
      <c r="F3246" s="1" t="s">
        <v>27</v>
      </c>
      <c r="G3246">
        <v>606</v>
      </c>
      <c r="H3246">
        <v>1</v>
      </c>
      <c r="I3246">
        <v>6</v>
      </c>
      <c r="J3246">
        <v>2</v>
      </c>
      <c r="K3246">
        <v>0.2</v>
      </c>
      <c r="L3246" s="1" t="s">
        <v>452</v>
      </c>
      <c r="M3246">
        <v>8</v>
      </c>
      <c r="N3246">
        <v>6</v>
      </c>
      <c r="O3246">
        <v>469.99</v>
      </c>
      <c r="P3246">
        <v>2016</v>
      </c>
      <c r="Q3246" s="1" t="s">
        <v>440</v>
      </c>
      <c r="R3246" s="1" t="s">
        <v>311</v>
      </c>
      <c r="S3246">
        <v>751.98400000000004</v>
      </c>
      <c r="T3246" t="str">
        <f>_xlfn.CONCAT(bike_store_customer_order[[#This Row],[first_name]]," ",bike_store_customer_order[[#This Row],[last_name]])</f>
        <v>Georgetta Hardin</v>
      </c>
    </row>
    <row r="3247" spans="1:20" x14ac:dyDescent="0.3">
      <c r="A3247">
        <v>54</v>
      </c>
      <c r="B3247" s="1" t="s">
        <v>1609</v>
      </c>
      <c r="C3247" s="1" t="s">
        <v>1610</v>
      </c>
      <c r="D3247" s="1" t="s">
        <v>1611</v>
      </c>
      <c r="E3247" s="1" t="s">
        <v>172</v>
      </c>
      <c r="F3247" s="1" t="s">
        <v>27</v>
      </c>
      <c r="G3247">
        <v>519</v>
      </c>
      <c r="H3247">
        <v>1</v>
      </c>
      <c r="I3247">
        <v>6</v>
      </c>
      <c r="J3247">
        <v>1</v>
      </c>
      <c r="K3247">
        <v>7.0000000000000007E-2</v>
      </c>
      <c r="L3247" s="1" t="s">
        <v>452</v>
      </c>
      <c r="M3247">
        <v>8</v>
      </c>
      <c r="N3247">
        <v>6</v>
      </c>
      <c r="O3247">
        <v>469.99</v>
      </c>
      <c r="P3247">
        <v>2016</v>
      </c>
      <c r="Q3247" s="1" t="s">
        <v>440</v>
      </c>
      <c r="R3247" s="1" t="s">
        <v>311</v>
      </c>
      <c r="S3247">
        <v>437.09069999999997</v>
      </c>
      <c r="T3247" t="str">
        <f>_xlfn.CONCAT(bike_store_customer_order[[#This Row],[first_name]]," ",bike_store_customer_order[[#This Row],[last_name]])</f>
        <v>Fran Yang</v>
      </c>
    </row>
    <row r="3248" spans="1:20" x14ac:dyDescent="0.3">
      <c r="A3248">
        <v>76</v>
      </c>
      <c r="B3248" s="1" t="s">
        <v>1260</v>
      </c>
      <c r="C3248" s="1" t="s">
        <v>1261</v>
      </c>
      <c r="D3248" s="1" t="s">
        <v>1262</v>
      </c>
      <c r="E3248" s="1" t="s">
        <v>92</v>
      </c>
      <c r="F3248" s="1" t="s">
        <v>27</v>
      </c>
      <c r="G3248">
        <v>152</v>
      </c>
      <c r="H3248">
        <v>1</v>
      </c>
      <c r="I3248">
        <v>6</v>
      </c>
      <c r="J3248">
        <v>2</v>
      </c>
      <c r="K3248">
        <v>0.2</v>
      </c>
      <c r="L3248" s="1" t="s">
        <v>452</v>
      </c>
      <c r="M3248">
        <v>8</v>
      </c>
      <c r="N3248">
        <v>6</v>
      </c>
      <c r="O3248">
        <v>469.99</v>
      </c>
      <c r="P3248">
        <v>2016</v>
      </c>
      <c r="Q3248" s="1" t="s">
        <v>440</v>
      </c>
      <c r="R3248" s="1" t="s">
        <v>311</v>
      </c>
      <c r="S3248">
        <v>751.98400000000004</v>
      </c>
      <c r="T3248" t="str">
        <f>_xlfn.CONCAT(bike_store_customer_order[[#This Row],[first_name]]," ",bike_store_customer_order[[#This Row],[last_name]])</f>
        <v>Parker Prince</v>
      </c>
    </row>
    <row r="3249" spans="1:20" x14ac:dyDescent="0.3">
      <c r="A3249">
        <v>101</v>
      </c>
      <c r="B3249" s="1" t="s">
        <v>523</v>
      </c>
      <c r="C3249" s="1" t="s">
        <v>524</v>
      </c>
      <c r="D3249" s="1" t="s">
        <v>525</v>
      </c>
      <c r="E3249" s="1" t="s">
        <v>26</v>
      </c>
      <c r="F3249" s="1" t="s">
        <v>27</v>
      </c>
      <c r="G3249">
        <v>448</v>
      </c>
      <c r="H3249">
        <v>2</v>
      </c>
      <c r="I3249">
        <v>6</v>
      </c>
      <c r="J3249">
        <v>2</v>
      </c>
      <c r="K3249">
        <v>0.05</v>
      </c>
      <c r="L3249" s="1" t="s">
        <v>452</v>
      </c>
      <c r="M3249">
        <v>8</v>
      </c>
      <c r="N3249">
        <v>6</v>
      </c>
      <c r="O3249">
        <v>469.99</v>
      </c>
      <c r="P3249">
        <v>2016</v>
      </c>
      <c r="Q3249" s="1" t="s">
        <v>440</v>
      </c>
      <c r="R3249" s="1" t="s">
        <v>311</v>
      </c>
      <c r="S3249">
        <v>892.98099999999999</v>
      </c>
      <c r="T3249" t="str">
        <f>_xlfn.CONCAT(bike_store_customer_order[[#This Row],[first_name]]," ",bike_store_customer_order[[#This Row],[last_name]])</f>
        <v>Nichelle Howell</v>
      </c>
    </row>
    <row r="3250" spans="1:20" x14ac:dyDescent="0.3">
      <c r="A3250">
        <v>149</v>
      </c>
      <c r="B3250" s="1" t="s">
        <v>3602</v>
      </c>
      <c r="C3250" s="1" t="s">
        <v>2018</v>
      </c>
      <c r="D3250" s="1" t="s">
        <v>3603</v>
      </c>
      <c r="E3250" s="1" t="s">
        <v>61</v>
      </c>
      <c r="F3250" s="1" t="s">
        <v>27</v>
      </c>
      <c r="G3250">
        <v>439</v>
      </c>
      <c r="H3250">
        <v>1</v>
      </c>
      <c r="I3250">
        <v>6</v>
      </c>
      <c r="J3250">
        <v>2</v>
      </c>
      <c r="K3250">
        <v>7.0000000000000007E-2</v>
      </c>
      <c r="L3250" s="1" t="s">
        <v>452</v>
      </c>
      <c r="M3250">
        <v>8</v>
      </c>
      <c r="N3250">
        <v>6</v>
      </c>
      <c r="O3250">
        <v>469.99</v>
      </c>
      <c r="P3250">
        <v>2016</v>
      </c>
      <c r="Q3250" s="1" t="s">
        <v>440</v>
      </c>
      <c r="R3250" s="1" t="s">
        <v>311</v>
      </c>
      <c r="S3250">
        <v>874.18139999999994</v>
      </c>
      <c r="T3250" t="str">
        <f>_xlfn.CONCAT(bike_store_customer_order[[#This Row],[first_name]]," ",bike_store_customer_order[[#This Row],[last_name]])</f>
        <v>Meredith Bryan</v>
      </c>
    </row>
    <row r="3251" spans="1:20" x14ac:dyDescent="0.3">
      <c r="A3251">
        <v>158</v>
      </c>
      <c r="B3251" s="1" t="s">
        <v>761</v>
      </c>
      <c r="C3251" s="1" t="s">
        <v>885</v>
      </c>
      <c r="D3251" s="1" t="s">
        <v>886</v>
      </c>
      <c r="E3251" s="1" t="s">
        <v>61</v>
      </c>
      <c r="F3251" s="1" t="s">
        <v>27</v>
      </c>
      <c r="G3251">
        <v>291</v>
      </c>
      <c r="H3251">
        <v>1</v>
      </c>
      <c r="I3251">
        <v>6</v>
      </c>
      <c r="J3251">
        <v>2</v>
      </c>
      <c r="K3251">
        <v>0.05</v>
      </c>
      <c r="L3251" s="1" t="s">
        <v>452</v>
      </c>
      <c r="M3251">
        <v>8</v>
      </c>
      <c r="N3251">
        <v>6</v>
      </c>
      <c r="O3251">
        <v>469.99</v>
      </c>
      <c r="P3251">
        <v>2016</v>
      </c>
      <c r="Q3251" s="1" t="s">
        <v>440</v>
      </c>
      <c r="R3251" s="1" t="s">
        <v>311</v>
      </c>
      <c r="S3251">
        <v>892.98099999999999</v>
      </c>
      <c r="T3251" t="str">
        <f>_xlfn.CONCAT(bike_store_customer_order[[#This Row],[first_name]]," ",bike_store_customer_order[[#This Row],[last_name]])</f>
        <v>Alane Kennedy</v>
      </c>
    </row>
    <row r="3252" spans="1:20" x14ac:dyDescent="0.3">
      <c r="A3252">
        <v>204</v>
      </c>
      <c r="B3252" s="1" t="s">
        <v>2996</v>
      </c>
      <c r="C3252" s="1" t="s">
        <v>2673</v>
      </c>
      <c r="D3252" s="1" t="s">
        <v>2997</v>
      </c>
      <c r="E3252" s="1" t="s">
        <v>101</v>
      </c>
      <c r="F3252" s="1" t="s">
        <v>27</v>
      </c>
      <c r="G3252">
        <v>97</v>
      </c>
      <c r="H3252">
        <v>3</v>
      </c>
      <c r="I3252">
        <v>6</v>
      </c>
      <c r="J3252">
        <v>2</v>
      </c>
      <c r="K3252">
        <v>0.2</v>
      </c>
      <c r="L3252" s="1" t="s">
        <v>452</v>
      </c>
      <c r="M3252">
        <v>8</v>
      </c>
      <c r="N3252">
        <v>6</v>
      </c>
      <c r="O3252">
        <v>469.99</v>
      </c>
      <c r="P3252">
        <v>2016</v>
      </c>
      <c r="Q3252" s="1" t="s">
        <v>440</v>
      </c>
      <c r="R3252" s="1" t="s">
        <v>311</v>
      </c>
      <c r="S3252">
        <v>751.98400000000004</v>
      </c>
      <c r="T3252" t="str">
        <f>_xlfn.CONCAT(bike_store_customer_order[[#This Row],[first_name]]," ",bike_store_customer_order[[#This Row],[last_name]])</f>
        <v>Alpha King</v>
      </c>
    </row>
    <row r="3253" spans="1:20" x14ac:dyDescent="0.3">
      <c r="A3253">
        <v>252</v>
      </c>
      <c r="B3253" s="1" t="s">
        <v>1092</v>
      </c>
      <c r="C3253" s="1" t="s">
        <v>1093</v>
      </c>
      <c r="D3253" s="1" t="s">
        <v>1094</v>
      </c>
      <c r="E3253" s="1" t="s">
        <v>135</v>
      </c>
      <c r="F3253" s="1" t="s">
        <v>27</v>
      </c>
      <c r="G3253">
        <v>28</v>
      </c>
      <c r="H3253">
        <v>4</v>
      </c>
      <c r="I3253">
        <v>6</v>
      </c>
      <c r="J3253">
        <v>1</v>
      </c>
      <c r="K3253">
        <v>0.05</v>
      </c>
      <c r="L3253" s="1" t="s">
        <v>452</v>
      </c>
      <c r="M3253">
        <v>8</v>
      </c>
      <c r="N3253">
        <v>6</v>
      </c>
      <c r="O3253">
        <v>469.99</v>
      </c>
      <c r="P3253">
        <v>2016</v>
      </c>
      <c r="Q3253" s="1" t="s">
        <v>440</v>
      </c>
      <c r="R3253" s="1" t="s">
        <v>311</v>
      </c>
      <c r="S3253">
        <v>446.4905</v>
      </c>
      <c r="T3253" t="str">
        <f>_xlfn.CONCAT(bike_store_customer_order[[#This Row],[first_name]]," ",bike_store_customer_order[[#This Row],[last_name]])</f>
        <v>Eleni Gordon</v>
      </c>
    </row>
    <row r="3254" spans="1:20" x14ac:dyDescent="0.3">
      <c r="A3254">
        <v>264</v>
      </c>
      <c r="B3254" s="1" t="s">
        <v>2924</v>
      </c>
      <c r="C3254" s="1" t="s">
        <v>2925</v>
      </c>
      <c r="D3254" s="1" t="s">
        <v>2926</v>
      </c>
      <c r="E3254" s="1" t="s">
        <v>110</v>
      </c>
      <c r="F3254" s="1" t="s">
        <v>27</v>
      </c>
      <c r="G3254">
        <v>74</v>
      </c>
      <c r="H3254">
        <v>2</v>
      </c>
      <c r="I3254">
        <v>6</v>
      </c>
      <c r="J3254">
        <v>1</v>
      </c>
      <c r="K3254">
        <v>7.0000000000000007E-2</v>
      </c>
      <c r="L3254" s="1" t="s">
        <v>452</v>
      </c>
      <c r="M3254">
        <v>8</v>
      </c>
      <c r="N3254">
        <v>6</v>
      </c>
      <c r="O3254">
        <v>469.99</v>
      </c>
      <c r="P3254">
        <v>2016</v>
      </c>
      <c r="Q3254" s="1" t="s">
        <v>440</v>
      </c>
      <c r="R3254" s="1" t="s">
        <v>311</v>
      </c>
      <c r="S3254">
        <v>437.09069999999997</v>
      </c>
      <c r="T3254" t="str">
        <f>_xlfn.CONCAT(bike_store_customer_order[[#This Row],[first_name]]," ",bike_store_customer_order[[#This Row],[last_name]])</f>
        <v>Mariela Huffman</v>
      </c>
    </row>
    <row r="3255" spans="1:20" x14ac:dyDescent="0.3">
      <c r="A3255">
        <v>327</v>
      </c>
      <c r="B3255" s="1" t="s">
        <v>541</v>
      </c>
      <c r="C3255" s="1" t="s">
        <v>542</v>
      </c>
      <c r="D3255" s="1" t="s">
        <v>543</v>
      </c>
      <c r="E3255" s="1" t="s">
        <v>30</v>
      </c>
      <c r="F3255" s="1" t="s">
        <v>27</v>
      </c>
      <c r="G3255">
        <v>120</v>
      </c>
      <c r="H3255">
        <v>2</v>
      </c>
      <c r="I3255">
        <v>6</v>
      </c>
      <c r="J3255">
        <v>2</v>
      </c>
      <c r="K3255">
        <v>0.05</v>
      </c>
      <c r="L3255" s="1" t="s">
        <v>452</v>
      </c>
      <c r="M3255">
        <v>8</v>
      </c>
      <c r="N3255">
        <v>6</v>
      </c>
      <c r="O3255">
        <v>469.99</v>
      </c>
      <c r="P3255">
        <v>2016</v>
      </c>
      <c r="Q3255" s="1" t="s">
        <v>440</v>
      </c>
      <c r="R3255" s="1" t="s">
        <v>311</v>
      </c>
      <c r="S3255">
        <v>892.98099999999999</v>
      </c>
      <c r="T3255" t="str">
        <f>_xlfn.CONCAT(bike_store_customer_order[[#This Row],[first_name]]," ",bike_store_customer_order[[#This Row],[last_name]])</f>
        <v>Sharie Alvarez</v>
      </c>
    </row>
    <row r="3256" spans="1:20" x14ac:dyDescent="0.3">
      <c r="A3256">
        <v>350</v>
      </c>
      <c r="B3256" s="1" t="s">
        <v>550</v>
      </c>
      <c r="C3256" s="1" t="s">
        <v>551</v>
      </c>
      <c r="D3256" s="1" t="s">
        <v>552</v>
      </c>
      <c r="E3256" s="1" t="s">
        <v>38</v>
      </c>
      <c r="F3256" s="1" t="s">
        <v>27</v>
      </c>
      <c r="G3256">
        <v>271</v>
      </c>
      <c r="H3256">
        <v>2</v>
      </c>
      <c r="I3256">
        <v>6</v>
      </c>
      <c r="J3256">
        <v>2</v>
      </c>
      <c r="K3256">
        <v>0.05</v>
      </c>
      <c r="L3256" s="1" t="s">
        <v>452</v>
      </c>
      <c r="M3256">
        <v>8</v>
      </c>
      <c r="N3256">
        <v>6</v>
      </c>
      <c r="O3256">
        <v>469.99</v>
      </c>
      <c r="P3256">
        <v>2016</v>
      </c>
      <c r="Q3256" s="1" t="s">
        <v>440</v>
      </c>
      <c r="R3256" s="1" t="s">
        <v>311</v>
      </c>
      <c r="S3256">
        <v>892.98099999999999</v>
      </c>
      <c r="T3256" t="str">
        <f>_xlfn.CONCAT(bike_store_customer_order[[#This Row],[first_name]]," ",bike_store_customer_order[[#This Row],[last_name]])</f>
        <v>Christoper Mccall</v>
      </c>
    </row>
    <row r="3257" spans="1:20" x14ac:dyDescent="0.3">
      <c r="A3257">
        <v>365</v>
      </c>
      <c r="B3257" s="1" t="s">
        <v>553</v>
      </c>
      <c r="C3257" s="1" t="s">
        <v>554</v>
      </c>
      <c r="D3257" s="1" t="s">
        <v>555</v>
      </c>
      <c r="E3257" s="1" t="s">
        <v>39</v>
      </c>
      <c r="F3257" s="1" t="s">
        <v>27</v>
      </c>
      <c r="G3257">
        <v>563</v>
      </c>
      <c r="H3257">
        <v>1</v>
      </c>
      <c r="I3257">
        <v>6</v>
      </c>
      <c r="J3257">
        <v>2</v>
      </c>
      <c r="K3257">
        <v>0.1</v>
      </c>
      <c r="L3257" s="1" t="s">
        <v>452</v>
      </c>
      <c r="M3257">
        <v>8</v>
      </c>
      <c r="N3257">
        <v>6</v>
      </c>
      <c r="O3257">
        <v>469.99</v>
      </c>
      <c r="P3257">
        <v>2016</v>
      </c>
      <c r="Q3257" s="1" t="s">
        <v>440</v>
      </c>
      <c r="R3257" s="1" t="s">
        <v>311</v>
      </c>
      <c r="S3257">
        <v>845.98200000000008</v>
      </c>
      <c r="T3257" t="str">
        <f>_xlfn.CONCAT(bike_store_customer_order[[#This Row],[first_name]]," ",bike_store_customer_order[[#This Row],[last_name]])</f>
        <v>Rodger Rojas</v>
      </c>
    </row>
    <row r="3258" spans="1:20" x14ac:dyDescent="0.3">
      <c r="A3258">
        <v>368</v>
      </c>
      <c r="B3258" s="1" t="s">
        <v>3681</v>
      </c>
      <c r="C3258" s="1" t="s">
        <v>2223</v>
      </c>
      <c r="D3258" s="1" t="s">
        <v>3682</v>
      </c>
      <c r="E3258" s="1" t="s">
        <v>200</v>
      </c>
      <c r="F3258" s="1" t="s">
        <v>27</v>
      </c>
      <c r="G3258">
        <v>393</v>
      </c>
      <c r="H3258">
        <v>1</v>
      </c>
      <c r="I3258">
        <v>6</v>
      </c>
      <c r="J3258">
        <v>2</v>
      </c>
      <c r="K3258">
        <v>0.2</v>
      </c>
      <c r="L3258" s="1" t="s">
        <v>452</v>
      </c>
      <c r="M3258">
        <v>8</v>
      </c>
      <c r="N3258">
        <v>6</v>
      </c>
      <c r="O3258">
        <v>469.99</v>
      </c>
      <c r="P3258">
        <v>2016</v>
      </c>
      <c r="Q3258" s="1" t="s">
        <v>440</v>
      </c>
      <c r="R3258" s="1" t="s">
        <v>311</v>
      </c>
      <c r="S3258">
        <v>751.98400000000004</v>
      </c>
      <c r="T3258" t="str">
        <f>_xlfn.CONCAT(bike_store_customer_order[[#This Row],[first_name]]," ",bike_store_customer_order[[#This Row],[last_name]])</f>
        <v>Alysha Powers</v>
      </c>
    </row>
    <row r="3259" spans="1:20" x14ac:dyDescent="0.3">
      <c r="A3259">
        <v>413</v>
      </c>
      <c r="B3259" s="1" t="s">
        <v>2262</v>
      </c>
      <c r="C3259" s="1" t="s">
        <v>2171</v>
      </c>
      <c r="D3259" s="1" t="s">
        <v>2263</v>
      </c>
      <c r="E3259" s="1" t="s">
        <v>49</v>
      </c>
      <c r="F3259" s="1" t="s">
        <v>27</v>
      </c>
      <c r="G3259">
        <v>259</v>
      </c>
      <c r="H3259">
        <v>2</v>
      </c>
      <c r="I3259">
        <v>6</v>
      </c>
      <c r="J3259">
        <v>2</v>
      </c>
      <c r="K3259">
        <v>0.1</v>
      </c>
      <c r="L3259" s="1" t="s">
        <v>452</v>
      </c>
      <c r="M3259">
        <v>8</v>
      </c>
      <c r="N3259">
        <v>6</v>
      </c>
      <c r="O3259">
        <v>469.99</v>
      </c>
      <c r="P3259">
        <v>2016</v>
      </c>
      <c r="Q3259" s="1" t="s">
        <v>440</v>
      </c>
      <c r="R3259" s="1" t="s">
        <v>311</v>
      </c>
      <c r="S3259">
        <v>845.98200000000008</v>
      </c>
      <c r="T3259" t="str">
        <f>_xlfn.CONCAT(bike_store_customer_order[[#This Row],[first_name]]," ",bike_store_customer_order[[#This Row],[last_name]])</f>
        <v>Ginette Edwards</v>
      </c>
    </row>
    <row r="3260" spans="1:20" x14ac:dyDescent="0.3">
      <c r="A3260">
        <v>414</v>
      </c>
      <c r="B3260" s="1" t="s">
        <v>1148</v>
      </c>
      <c r="C3260" s="1" t="s">
        <v>3648</v>
      </c>
      <c r="D3260" s="1" t="s">
        <v>3649</v>
      </c>
      <c r="E3260" s="1" t="s">
        <v>165</v>
      </c>
      <c r="F3260" s="1" t="s">
        <v>27</v>
      </c>
      <c r="G3260">
        <v>90</v>
      </c>
      <c r="H3260">
        <v>2</v>
      </c>
      <c r="I3260">
        <v>6</v>
      </c>
      <c r="J3260">
        <v>1</v>
      </c>
      <c r="K3260">
        <v>7.0000000000000007E-2</v>
      </c>
      <c r="L3260" s="1" t="s">
        <v>452</v>
      </c>
      <c r="M3260">
        <v>8</v>
      </c>
      <c r="N3260">
        <v>6</v>
      </c>
      <c r="O3260">
        <v>469.99</v>
      </c>
      <c r="P3260">
        <v>2016</v>
      </c>
      <c r="Q3260" s="1" t="s">
        <v>440</v>
      </c>
      <c r="R3260" s="1" t="s">
        <v>311</v>
      </c>
      <c r="S3260">
        <v>437.09069999999997</v>
      </c>
      <c r="T3260" t="str">
        <f>_xlfn.CONCAT(bike_store_customer_order[[#This Row],[first_name]]," ",bike_store_customer_order[[#This Row],[last_name]])</f>
        <v>Romaine Haley</v>
      </c>
    </row>
    <row r="3261" spans="1:20" x14ac:dyDescent="0.3">
      <c r="A3261">
        <v>421</v>
      </c>
      <c r="B3261" s="1" t="s">
        <v>2127</v>
      </c>
      <c r="C3261" s="1" t="s">
        <v>1492</v>
      </c>
      <c r="D3261" s="1" t="s">
        <v>2128</v>
      </c>
      <c r="E3261" s="1" t="s">
        <v>44</v>
      </c>
      <c r="F3261" s="1" t="s">
        <v>27</v>
      </c>
      <c r="G3261">
        <v>484</v>
      </c>
      <c r="H3261">
        <v>4</v>
      </c>
      <c r="I3261">
        <v>6</v>
      </c>
      <c r="J3261">
        <v>1</v>
      </c>
      <c r="K3261">
        <v>0.2</v>
      </c>
      <c r="L3261" s="1" t="s">
        <v>452</v>
      </c>
      <c r="M3261">
        <v>8</v>
      </c>
      <c r="N3261">
        <v>6</v>
      </c>
      <c r="O3261">
        <v>469.99</v>
      </c>
      <c r="P3261">
        <v>2016</v>
      </c>
      <c r="Q3261" s="1" t="s">
        <v>440</v>
      </c>
      <c r="R3261" s="1" t="s">
        <v>311</v>
      </c>
      <c r="S3261">
        <v>375.99200000000002</v>
      </c>
      <c r="T3261" t="str">
        <f>_xlfn.CONCAT(bike_store_customer_order[[#This Row],[first_name]]," ",bike_store_customer_order[[#This Row],[last_name]])</f>
        <v>Iola Rasmussen</v>
      </c>
    </row>
    <row r="3262" spans="1:20" x14ac:dyDescent="0.3">
      <c r="A3262">
        <v>437</v>
      </c>
      <c r="B3262" s="1" t="s">
        <v>912</v>
      </c>
      <c r="C3262" s="1" t="s">
        <v>913</v>
      </c>
      <c r="D3262" s="1" t="s">
        <v>914</v>
      </c>
      <c r="E3262" s="1" t="s">
        <v>42</v>
      </c>
      <c r="F3262" s="1" t="s">
        <v>27</v>
      </c>
      <c r="G3262">
        <v>29</v>
      </c>
      <c r="H3262">
        <v>2</v>
      </c>
      <c r="I3262">
        <v>6</v>
      </c>
      <c r="J3262">
        <v>1</v>
      </c>
      <c r="K3262">
        <v>0.2</v>
      </c>
      <c r="L3262" s="1" t="s">
        <v>452</v>
      </c>
      <c r="M3262">
        <v>8</v>
      </c>
      <c r="N3262">
        <v>6</v>
      </c>
      <c r="O3262">
        <v>469.99</v>
      </c>
      <c r="P3262">
        <v>2016</v>
      </c>
      <c r="Q3262" s="1" t="s">
        <v>440</v>
      </c>
      <c r="R3262" s="1" t="s">
        <v>311</v>
      </c>
      <c r="S3262">
        <v>375.99200000000002</v>
      </c>
      <c r="T3262" t="str">
        <f>_xlfn.CONCAT(bike_store_customer_order[[#This Row],[first_name]]," ",bike_store_customer_order[[#This Row],[last_name]])</f>
        <v>Laureen Barry</v>
      </c>
    </row>
    <row r="3263" spans="1:20" x14ac:dyDescent="0.3">
      <c r="A3263">
        <v>438</v>
      </c>
      <c r="B3263" s="1" t="s">
        <v>2929</v>
      </c>
      <c r="C3263" s="1" t="s">
        <v>1334</v>
      </c>
      <c r="D3263" s="1" t="s">
        <v>2930</v>
      </c>
      <c r="E3263" s="1" t="s">
        <v>169</v>
      </c>
      <c r="F3263" s="1" t="s">
        <v>27</v>
      </c>
      <c r="G3263">
        <v>138</v>
      </c>
      <c r="H3263">
        <v>2</v>
      </c>
      <c r="I3263">
        <v>6</v>
      </c>
      <c r="J3263">
        <v>1</v>
      </c>
      <c r="K3263">
        <v>0.2</v>
      </c>
      <c r="L3263" s="1" t="s">
        <v>452</v>
      </c>
      <c r="M3263">
        <v>8</v>
      </c>
      <c r="N3263">
        <v>6</v>
      </c>
      <c r="O3263">
        <v>469.99</v>
      </c>
      <c r="P3263">
        <v>2016</v>
      </c>
      <c r="Q3263" s="1" t="s">
        <v>440</v>
      </c>
      <c r="R3263" s="1" t="s">
        <v>311</v>
      </c>
      <c r="S3263">
        <v>375.99200000000002</v>
      </c>
      <c r="T3263" t="str">
        <f>_xlfn.CONCAT(bike_store_customer_order[[#This Row],[first_name]]," ",bike_store_customer_order[[#This Row],[last_name]])</f>
        <v>Katharine Herrera</v>
      </c>
    </row>
    <row r="3264" spans="1:20" x14ac:dyDescent="0.3">
      <c r="A3264">
        <v>510</v>
      </c>
      <c r="B3264" s="1" t="s">
        <v>2871</v>
      </c>
      <c r="C3264" s="1" t="s">
        <v>1083</v>
      </c>
      <c r="D3264" s="1" t="s">
        <v>2872</v>
      </c>
      <c r="E3264" s="1" t="s">
        <v>236</v>
      </c>
      <c r="F3264" s="1" t="s">
        <v>27</v>
      </c>
      <c r="G3264">
        <v>254</v>
      </c>
      <c r="H3264">
        <v>1</v>
      </c>
      <c r="I3264">
        <v>6</v>
      </c>
      <c r="J3264">
        <v>2</v>
      </c>
      <c r="K3264">
        <v>7.0000000000000007E-2</v>
      </c>
      <c r="L3264" s="1" t="s">
        <v>452</v>
      </c>
      <c r="M3264">
        <v>8</v>
      </c>
      <c r="N3264">
        <v>6</v>
      </c>
      <c r="O3264">
        <v>469.99</v>
      </c>
      <c r="P3264">
        <v>2016</v>
      </c>
      <c r="Q3264" s="1" t="s">
        <v>440</v>
      </c>
      <c r="R3264" s="1" t="s">
        <v>311</v>
      </c>
      <c r="S3264">
        <v>874.18139999999994</v>
      </c>
      <c r="T3264" t="str">
        <f>_xlfn.CONCAT(bike_store_customer_order[[#This Row],[first_name]]," ",bike_store_customer_order[[#This Row],[last_name]])</f>
        <v>Faustino Delacruz</v>
      </c>
    </row>
    <row r="3265" spans="1:20" x14ac:dyDescent="0.3">
      <c r="A3265">
        <v>528</v>
      </c>
      <c r="B3265" s="1" t="s">
        <v>1548</v>
      </c>
      <c r="C3265" s="1" t="s">
        <v>3683</v>
      </c>
      <c r="D3265" s="1" t="s">
        <v>3684</v>
      </c>
      <c r="E3265" s="1" t="s">
        <v>48</v>
      </c>
      <c r="F3265" s="1" t="s">
        <v>27</v>
      </c>
      <c r="G3265">
        <v>328</v>
      </c>
      <c r="H3265">
        <v>1</v>
      </c>
      <c r="I3265">
        <v>6</v>
      </c>
      <c r="J3265">
        <v>2</v>
      </c>
      <c r="K3265">
        <v>0.1</v>
      </c>
      <c r="L3265" s="1" t="s">
        <v>452</v>
      </c>
      <c r="M3265">
        <v>8</v>
      </c>
      <c r="N3265">
        <v>6</v>
      </c>
      <c r="O3265">
        <v>469.99</v>
      </c>
      <c r="P3265">
        <v>2016</v>
      </c>
      <c r="Q3265" s="1" t="s">
        <v>440</v>
      </c>
      <c r="R3265" s="1" t="s">
        <v>311</v>
      </c>
      <c r="S3265">
        <v>845.98200000000008</v>
      </c>
      <c r="T3265" t="str">
        <f>_xlfn.CONCAT(bike_store_customer_order[[#This Row],[first_name]]," ",bike_store_customer_order[[#This Row],[last_name]])</f>
        <v>Angele Schroeder</v>
      </c>
    </row>
    <row r="3266" spans="1:20" x14ac:dyDescent="0.3">
      <c r="A3266">
        <v>546</v>
      </c>
      <c r="B3266" s="1" t="s">
        <v>573</v>
      </c>
      <c r="C3266" s="1" t="s">
        <v>574</v>
      </c>
      <c r="D3266" s="1" t="s">
        <v>575</v>
      </c>
      <c r="E3266" s="1" t="s">
        <v>67</v>
      </c>
      <c r="F3266" s="1" t="s">
        <v>27</v>
      </c>
      <c r="G3266">
        <v>277</v>
      </c>
      <c r="H3266">
        <v>2</v>
      </c>
      <c r="I3266">
        <v>6</v>
      </c>
      <c r="J3266">
        <v>2</v>
      </c>
      <c r="K3266">
        <v>0.2</v>
      </c>
      <c r="L3266" s="1" t="s">
        <v>452</v>
      </c>
      <c r="M3266">
        <v>8</v>
      </c>
      <c r="N3266">
        <v>6</v>
      </c>
      <c r="O3266">
        <v>469.99</v>
      </c>
      <c r="P3266">
        <v>2016</v>
      </c>
      <c r="Q3266" s="1" t="s">
        <v>440</v>
      </c>
      <c r="R3266" s="1" t="s">
        <v>311</v>
      </c>
      <c r="S3266">
        <v>751.98400000000004</v>
      </c>
      <c r="T3266" t="str">
        <f>_xlfn.CONCAT(bike_store_customer_order[[#This Row],[first_name]]," ",bike_store_customer_order[[#This Row],[last_name]])</f>
        <v>Thad Castro</v>
      </c>
    </row>
    <row r="3267" spans="1:20" x14ac:dyDescent="0.3">
      <c r="A3267">
        <v>573</v>
      </c>
      <c r="B3267" s="1" t="s">
        <v>3685</v>
      </c>
      <c r="C3267" s="1" t="s">
        <v>551</v>
      </c>
      <c r="D3267" s="1" t="s">
        <v>3686</v>
      </c>
      <c r="E3267" s="1" t="s">
        <v>43</v>
      </c>
      <c r="F3267" s="1" t="s">
        <v>27</v>
      </c>
      <c r="G3267">
        <v>293</v>
      </c>
      <c r="H3267">
        <v>2</v>
      </c>
      <c r="I3267">
        <v>6</v>
      </c>
      <c r="J3267">
        <v>1</v>
      </c>
      <c r="K3267">
        <v>0.2</v>
      </c>
      <c r="L3267" s="1" t="s">
        <v>452</v>
      </c>
      <c r="M3267">
        <v>8</v>
      </c>
      <c r="N3267">
        <v>6</v>
      </c>
      <c r="O3267">
        <v>469.99</v>
      </c>
      <c r="P3267">
        <v>2016</v>
      </c>
      <c r="Q3267" s="1" t="s">
        <v>440</v>
      </c>
      <c r="R3267" s="1" t="s">
        <v>311</v>
      </c>
      <c r="S3267">
        <v>375.99200000000002</v>
      </c>
      <c r="T3267" t="str">
        <f>_xlfn.CONCAT(bike_store_customer_order[[#This Row],[first_name]]," ",bike_store_customer_order[[#This Row],[last_name]])</f>
        <v>Rubye Mccall</v>
      </c>
    </row>
    <row r="3268" spans="1:20" x14ac:dyDescent="0.3">
      <c r="A3268">
        <v>591</v>
      </c>
      <c r="B3268" s="1" t="s">
        <v>3687</v>
      </c>
      <c r="C3268" s="1" t="s">
        <v>625</v>
      </c>
      <c r="D3268" s="1" t="s">
        <v>3688</v>
      </c>
      <c r="E3268" s="1" t="s">
        <v>31</v>
      </c>
      <c r="F3268" s="1" t="s">
        <v>27</v>
      </c>
      <c r="G3268">
        <v>204</v>
      </c>
      <c r="H3268">
        <v>1</v>
      </c>
      <c r="I3268">
        <v>6</v>
      </c>
      <c r="J3268">
        <v>2</v>
      </c>
      <c r="K3268">
        <v>7.0000000000000007E-2</v>
      </c>
      <c r="L3268" s="1" t="s">
        <v>452</v>
      </c>
      <c r="M3268">
        <v>8</v>
      </c>
      <c r="N3268">
        <v>6</v>
      </c>
      <c r="O3268">
        <v>469.99</v>
      </c>
      <c r="P3268">
        <v>2016</v>
      </c>
      <c r="Q3268" s="1" t="s">
        <v>440</v>
      </c>
      <c r="R3268" s="1" t="s">
        <v>311</v>
      </c>
      <c r="S3268">
        <v>874.18139999999994</v>
      </c>
      <c r="T3268" t="str">
        <f>_xlfn.CONCAT(bike_store_customer_order[[#This Row],[first_name]]," ",bike_store_customer_order[[#This Row],[last_name]])</f>
        <v>Danilo Holmes</v>
      </c>
    </row>
    <row r="3269" spans="1:20" x14ac:dyDescent="0.3">
      <c r="A3269">
        <v>640</v>
      </c>
      <c r="B3269" s="1" t="s">
        <v>588</v>
      </c>
      <c r="C3269" s="1" t="s">
        <v>589</v>
      </c>
      <c r="D3269" s="1" t="s">
        <v>590</v>
      </c>
      <c r="E3269" s="1" t="s">
        <v>48</v>
      </c>
      <c r="F3269" s="1" t="s">
        <v>27</v>
      </c>
      <c r="G3269">
        <v>198</v>
      </c>
      <c r="H3269">
        <v>1</v>
      </c>
      <c r="I3269">
        <v>6</v>
      </c>
      <c r="J3269">
        <v>2</v>
      </c>
      <c r="K3269">
        <v>0.05</v>
      </c>
      <c r="L3269" s="1" t="s">
        <v>452</v>
      </c>
      <c r="M3269">
        <v>8</v>
      </c>
      <c r="N3269">
        <v>6</v>
      </c>
      <c r="O3269">
        <v>469.99</v>
      </c>
      <c r="P3269">
        <v>2016</v>
      </c>
      <c r="Q3269" s="1" t="s">
        <v>440</v>
      </c>
      <c r="R3269" s="1" t="s">
        <v>311</v>
      </c>
      <c r="S3269">
        <v>892.98099999999999</v>
      </c>
      <c r="T3269" t="str">
        <f>_xlfn.CONCAT(bike_store_customer_order[[#This Row],[first_name]]," ",bike_store_customer_order[[#This Row],[last_name]])</f>
        <v>Allison Nolan</v>
      </c>
    </row>
    <row r="3270" spans="1:20" x14ac:dyDescent="0.3">
      <c r="A3270">
        <v>649</v>
      </c>
      <c r="B3270" s="1" t="s">
        <v>591</v>
      </c>
      <c r="C3270" s="1" t="s">
        <v>592</v>
      </c>
      <c r="D3270" s="1" t="s">
        <v>593</v>
      </c>
      <c r="E3270" s="1" t="s">
        <v>83</v>
      </c>
      <c r="F3270" s="1" t="s">
        <v>27</v>
      </c>
      <c r="G3270">
        <v>235</v>
      </c>
      <c r="H3270">
        <v>1</v>
      </c>
      <c r="I3270">
        <v>6</v>
      </c>
      <c r="J3270">
        <v>1</v>
      </c>
      <c r="K3270">
        <v>7.0000000000000007E-2</v>
      </c>
      <c r="L3270" s="1" t="s">
        <v>452</v>
      </c>
      <c r="M3270">
        <v>8</v>
      </c>
      <c r="N3270">
        <v>6</v>
      </c>
      <c r="O3270">
        <v>469.99</v>
      </c>
      <c r="P3270">
        <v>2016</v>
      </c>
      <c r="Q3270" s="1" t="s">
        <v>440</v>
      </c>
      <c r="R3270" s="1" t="s">
        <v>311</v>
      </c>
      <c r="S3270">
        <v>437.09069999999997</v>
      </c>
      <c r="T3270" t="str">
        <f>_xlfn.CONCAT(bike_store_customer_order[[#This Row],[first_name]]," ",bike_store_customer_order[[#This Row],[last_name]])</f>
        <v>Eli Contreras</v>
      </c>
    </row>
    <row r="3271" spans="1:20" x14ac:dyDescent="0.3">
      <c r="A3271">
        <v>667</v>
      </c>
      <c r="B3271" s="1" t="s">
        <v>2274</v>
      </c>
      <c r="C3271" s="1" t="s">
        <v>785</v>
      </c>
      <c r="D3271" s="1" t="s">
        <v>2275</v>
      </c>
      <c r="E3271" s="1" t="s">
        <v>135</v>
      </c>
      <c r="F3271" s="1" t="s">
        <v>27</v>
      </c>
      <c r="G3271">
        <v>442</v>
      </c>
      <c r="H3271">
        <v>3</v>
      </c>
      <c r="I3271">
        <v>6</v>
      </c>
      <c r="J3271">
        <v>2</v>
      </c>
      <c r="K3271">
        <v>0.2</v>
      </c>
      <c r="L3271" s="1" t="s">
        <v>452</v>
      </c>
      <c r="M3271">
        <v>8</v>
      </c>
      <c r="N3271">
        <v>6</v>
      </c>
      <c r="O3271">
        <v>469.99</v>
      </c>
      <c r="P3271">
        <v>2016</v>
      </c>
      <c r="Q3271" s="1" t="s">
        <v>440</v>
      </c>
      <c r="R3271" s="1" t="s">
        <v>311</v>
      </c>
      <c r="S3271">
        <v>751.98400000000004</v>
      </c>
      <c r="T3271" t="str">
        <f>_xlfn.CONCAT(bike_store_customer_order[[#This Row],[first_name]]," ",bike_store_customer_order[[#This Row],[last_name]])</f>
        <v>Etsuko Garrison</v>
      </c>
    </row>
    <row r="3272" spans="1:20" x14ac:dyDescent="0.3">
      <c r="A3272">
        <v>693</v>
      </c>
      <c r="B3272" s="1" t="s">
        <v>3689</v>
      </c>
      <c r="C3272" s="1" t="s">
        <v>3242</v>
      </c>
      <c r="D3272" s="1" t="s">
        <v>3690</v>
      </c>
      <c r="E3272" s="1" t="s">
        <v>56</v>
      </c>
      <c r="F3272" s="1" t="s">
        <v>27</v>
      </c>
      <c r="G3272">
        <v>143</v>
      </c>
      <c r="H3272">
        <v>1</v>
      </c>
      <c r="I3272">
        <v>6</v>
      </c>
      <c r="J3272">
        <v>1</v>
      </c>
      <c r="K3272">
        <v>0.2</v>
      </c>
      <c r="L3272" s="1" t="s">
        <v>452</v>
      </c>
      <c r="M3272">
        <v>8</v>
      </c>
      <c r="N3272">
        <v>6</v>
      </c>
      <c r="O3272">
        <v>469.99</v>
      </c>
      <c r="P3272">
        <v>2016</v>
      </c>
      <c r="Q3272" s="1" t="s">
        <v>440</v>
      </c>
      <c r="R3272" s="1" t="s">
        <v>311</v>
      </c>
      <c r="S3272">
        <v>375.99200000000002</v>
      </c>
      <c r="T3272" t="str">
        <f>_xlfn.CONCAT(bike_store_customer_order[[#This Row],[first_name]]," ",bike_store_customer_order[[#This Row],[last_name]])</f>
        <v>Merlin Foreman</v>
      </c>
    </row>
    <row r="3273" spans="1:20" x14ac:dyDescent="0.3">
      <c r="A3273">
        <v>705</v>
      </c>
      <c r="B3273" s="1" t="s">
        <v>3655</v>
      </c>
      <c r="C3273" s="1" t="s">
        <v>1715</v>
      </c>
      <c r="D3273" s="1" t="s">
        <v>3656</v>
      </c>
      <c r="E3273" s="1" t="s">
        <v>145</v>
      </c>
      <c r="F3273" s="1" t="s">
        <v>27</v>
      </c>
      <c r="G3273">
        <v>305</v>
      </c>
      <c r="H3273">
        <v>2</v>
      </c>
      <c r="I3273">
        <v>6</v>
      </c>
      <c r="J3273">
        <v>1</v>
      </c>
      <c r="K3273">
        <v>0.1</v>
      </c>
      <c r="L3273" s="1" t="s">
        <v>452</v>
      </c>
      <c r="M3273">
        <v>8</v>
      </c>
      <c r="N3273">
        <v>6</v>
      </c>
      <c r="O3273">
        <v>469.99</v>
      </c>
      <c r="P3273">
        <v>2016</v>
      </c>
      <c r="Q3273" s="1" t="s">
        <v>440</v>
      </c>
      <c r="R3273" s="1" t="s">
        <v>311</v>
      </c>
      <c r="S3273">
        <v>422.99100000000004</v>
      </c>
      <c r="T3273" t="str">
        <f>_xlfn.CONCAT(bike_store_customer_order[[#This Row],[first_name]]," ",bike_store_customer_order[[#This Row],[last_name]])</f>
        <v>Camille Harvey</v>
      </c>
    </row>
    <row r="3274" spans="1:20" x14ac:dyDescent="0.3">
      <c r="A3274">
        <v>773</v>
      </c>
      <c r="B3274" s="1" t="s">
        <v>3496</v>
      </c>
      <c r="C3274" s="1" t="s">
        <v>2098</v>
      </c>
      <c r="D3274" s="1" t="s">
        <v>3497</v>
      </c>
      <c r="E3274" s="1" t="s">
        <v>202</v>
      </c>
      <c r="F3274" s="1" t="s">
        <v>27</v>
      </c>
      <c r="G3274">
        <v>530</v>
      </c>
      <c r="H3274">
        <v>3</v>
      </c>
      <c r="I3274">
        <v>6</v>
      </c>
      <c r="J3274">
        <v>2</v>
      </c>
      <c r="K3274">
        <v>0.2</v>
      </c>
      <c r="L3274" s="1" t="s">
        <v>452</v>
      </c>
      <c r="M3274">
        <v>8</v>
      </c>
      <c r="N3274">
        <v>6</v>
      </c>
      <c r="O3274">
        <v>469.99</v>
      </c>
      <c r="P3274">
        <v>2016</v>
      </c>
      <c r="Q3274" s="1" t="s">
        <v>440</v>
      </c>
      <c r="R3274" s="1" t="s">
        <v>311</v>
      </c>
      <c r="S3274">
        <v>751.98400000000004</v>
      </c>
      <c r="T3274" t="str">
        <f>_xlfn.CONCAT(bike_store_customer_order[[#This Row],[first_name]]," ",bike_store_customer_order[[#This Row],[last_name]])</f>
        <v>Yolando Wade</v>
      </c>
    </row>
    <row r="3275" spans="1:20" x14ac:dyDescent="0.3">
      <c r="A3275">
        <v>815</v>
      </c>
      <c r="B3275" s="1" t="s">
        <v>2883</v>
      </c>
      <c r="C3275" s="1" t="s">
        <v>1391</v>
      </c>
      <c r="D3275" s="1" t="s">
        <v>2884</v>
      </c>
      <c r="E3275" s="1" t="s">
        <v>31</v>
      </c>
      <c r="F3275" s="1" t="s">
        <v>27</v>
      </c>
      <c r="G3275">
        <v>208</v>
      </c>
      <c r="H3275">
        <v>1</v>
      </c>
      <c r="I3275">
        <v>6</v>
      </c>
      <c r="J3275">
        <v>2</v>
      </c>
      <c r="K3275">
        <v>0.05</v>
      </c>
      <c r="L3275" s="1" t="s">
        <v>452</v>
      </c>
      <c r="M3275">
        <v>8</v>
      </c>
      <c r="N3275">
        <v>6</v>
      </c>
      <c r="O3275">
        <v>469.99</v>
      </c>
      <c r="P3275">
        <v>2016</v>
      </c>
      <c r="Q3275" s="1" t="s">
        <v>440</v>
      </c>
      <c r="R3275" s="1" t="s">
        <v>311</v>
      </c>
      <c r="S3275">
        <v>892.98099999999999</v>
      </c>
      <c r="T3275" t="str">
        <f>_xlfn.CONCAT(bike_store_customer_order[[#This Row],[first_name]]," ",bike_store_customer_order[[#This Row],[last_name]])</f>
        <v>Leanna Manning</v>
      </c>
    </row>
    <row r="3276" spans="1:20" x14ac:dyDescent="0.3">
      <c r="A3276">
        <v>827</v>
      </c>
      <c r="B3276" s="1" t="s">
        <v>1046</v>
      </c>
      <c r="C3276" s="1" t="s">
        <v>2635</v>
      </c>
      <c r="D3276" s="1" t="s">
        <v>3691</v>
      </c>
      <c r="E3276" s="1" t="s">
        <v>182</v>
      </c>
      <c r="F3276" s="1" t="s">
        <v>27</v>
      </c>
      <c r="G3276">
        <v>487</v>
      </c>
      <c r="H3276">
        <v>1</v>
      </c>
      <c r="I3276">
        <v>6</v>
      </c>
      <c r="J3276">
        <v>1</v>
      </c>
      <c r="K3276">
        <v>0.2</v>
      </c>
      <c r="L3276" s="1" t="s">
        <v>452</v>
      </c>
      <c r="M3276">
        <v>8</v>
      </c>
      <c r="N3276">
        <v>6</v>
      </c>
      <c r="O3276">
        <v>469.99</v>
      </c>
      <c r="P3276">
        <v>2016</v>
      </c>
      <c r="Q3276" s="1" t="s">
        <v>440</v>
      </c>
      <c r="R3276" s="1" t="s">
        <v>311</v>
      </c>
      <c r="S3276">
        <v>375.99200000000002</v>
      </c>
      <c r="T3276" t="str">
        <f>_xlfn.CONCAT(bike_store_customer_order[[#This Row],[first_name]]," ",bike_store_customer_order[[#This Row],[last_name]])</f>
        <v>George Pickett</v>
      </c>
    </row>
    <row r="3277" spans="1:20" x14ac:dyDescent="0.3">
      <c r="A3277">
        <v>843</v>
      </c>
      <c r="B3277" s="1" t="s">
        <v>961</v>
      </c>
      <c r="C3277" s="1" t="s">
        <v>962</v>
      </c>
      <c r="D3277" s="1" t="s">
        <v>963</v>
      </c>
      <c r="E3277" s="1" t="s">
        <v>143</v>
      </c>
      <c r="F3277" s="1" t="s">
        <v>27</v>
      </c>
      <c r="G3277">
        <v>425</v>
      </c>
      <c r="H3277">
        <v>1</v>
      </c>
      <c r="I3277">
        <v>6</v>
      </c>
      <c r="J3277">
        <v>1</v>
      </c>
      <c r="K3277">
        <v>0.1</v>
      </c>
      <c r="L3277" s="1" t="s">
        <v>452</v>
      </c>
      <c r="M3277">
        <v>8</v>
      </c>
      <c r="N3277">
        <v>6</v>
      </c>
      <c r="O3277">
        <v>469.99</v>
      </c>
      <c r="P3277">
        <v>2016</v>
      </c>
      <c r="Q3277" s="1" t="s">
        <v>440</v>
      </c>
      <c r="R3277" s="1" t="s">
        <v>311</v>
      </c>
      <c r="S3277">
        <v>422.99100000000004</v>
      </c>
      <c r="T3277" t="str">
        <f>_xlfn.CONCAT(bike_store_customer_order[[#This Row],[first_name]]," ",bike_store_customer_order[[#This Row],[last_name]])</f>
        <v>Tessie Farmer</v>
      </c>
    </row>
    <row r="3278" spans="1:20" x14ac:dyDescent="0.3">
      <c r="A3278">
        <v>848</v>
      </c>
      <c r="B3278" s="1" t="s">
        <v>2887</v>
      </c>
      <c r="C3278" s="1" t="s">
        <v>851</v>
      </c>
      <c r="D3278" s="1" t="s">
        <v>2888</v>
      </c>
      <c r="E3278" s="1" t="s">
        <v>120</v>
      </c>
      <c r="F3278" s="1" t="s">
        <v>27</v>
      </c>
      <c r="G3278">
        <v>325</v>
      </c>
      <c r="H3278">
        <v>3</v>
      </c>
      <c r="I3278">
        <v>6</v>
      </c>
      <c r="J3278">
        <v>2</v>
      </c>
      <c r="K3278">
        <v>0.2</v>
      </c>
      <c r="L3278" s="1" t="s">
        <v>452</v>
      </c>
      <c r="M3278">
        <v>8</v>
      </c>
      <c r="N3278">
        <v>6</v>
      </c>
      <c r="O3278">
        <v>469.99</v>
      </c>
      <c r="P3278">
        <v>2016</v>
      </c>
      <c r="Q3278" s="1" t="s">
        <v>440</v>
      </c>
      <c r="R3278" s="1" t="s">
        <v>311</v>
      </c>
      <c r="S3278">
        <v>751.98400000000004</v>
      </c>
      <c r="T3278" t="str">
        <f>_xlfn.CONCAT(bike_store_customer_order[[#This Row],[first_name]]," ",bike_store_customer_order[[#This Row],[last_name]])</f>
        <v>Ernestina Skinner</v>
      </c>
    </row>
    <row r="3279" spans="1:20" x14ac:dyDescent="0.3">
      <c r="A3279">
        <v>933</v>
      </c>
      <c r="B3279" s="1" t="s">
        <v>2416</v>
      </c>
      <c r="C3279" s="1" t="s">
        <v>2248</v>
      </c>
      <c r="D3279" s="1" t="s">
        <v>2417</v>
      </c>
      <c r="E3279" s="1" t="s">
        <v>161</v>
      </c>
      <c r="F3279" s="1" t="s">
        <v>27</v>
      </c>
      <c r="G3279">
        <v>266</v>
      </c>
      <c r="H3279">
        <v>1</v>
      </c>
      <c r="I3279">
        <v>6</v>
      </c>
      <c r="J3279">
        <v>2</v>
      </c>
      <c r="K3279">
        <v>7.0000000000000007E-2</v>
      </c>
      <c r="L3279" s="1" t="s">
        <v>452</v>
      </c>
      <c r="M3279">
        <v>8</v>
      </c>
      <c r="N3279">
        <v>6</v>
      </c>
      <c r="O3279">
        <v>469.99</v>
      </c>
      <c r="P3279">
        <v>2016</v>
      </c>
      <c r="Q3279" s="1" t="s">
        <v>440</v>
      </c>
      <c r="R3279" s="1" t="s">
        <v>311</v>
      </c>
      <c r="S3279">
        <v>874.18139999999994</v>
      </c>
      <c r="T3279" t="str">
        <f>_xlfn.CONCAT(bike_store_customer_order[[#This Row],[first_name]]," ",bike_store_customer_order[[#This Row],[last_name]])</f>
        <v>Lurline Rivers</v>
      </c>
    </row>
    <row r="3280" spans="1:20" x14ac:dyDescent="0.3">
      <c r="A3280">
        <v>986</v>
      </c>
      <c r="B3280" s="1" t="s">
        <v>2420</v>
      </c>
      <c r="C3280" s="1" t="s">
        <v>2421</v>
      </c>
      <c r="D3280" s="1" t="s">
        <v>2422</v>
      </c>
      <c r="E3280" s="1" t="s">
        <v>47</v>
      </c>
      <c r="F3280" s="1" t="s">
        <v>27</v>
      </c>
      <c r="G3280">
        <v>515</v>
      </c>
      <c r="H3280">
        <v>4</v>
      </c>
      <c r="I3280">
        <v>6</v>
      </c>
      <c r="J3280">
        <v>2</v>
      </c>
      <c r="K3280">
        <v>0.2</v>
      </c>
      <c r="L3280" s="1" t="s">
        <v>452</v>
      </c>
      <c r="M3280">
        <v>8</v>
      </c>
      <c r="N3280">
        <v>6</v>
      </c>
      <c r="O3280">
        <v>469.99</v>
      </c>
      <c r="P3280">
        <v>2016</v>
      </c>
      <c r="Q3280" s="1" t="s">
        <v>440</v>
      </c>
      <c r="R3280" s="1" t="s">
        <v>311</v>
      </c>
      <c r="S3280">
        <v>751.98400000000004</v>
      </c>
      <c r="T3280" t="str">
        <f>_xlfn.CONCAT(bike_store_customer_order[[#This Row],[first_name]]," ",bike_store_customer_order[[#This Row],[last_name]])</f>
        <v>Marcel Lindsay</v>
      </c>
    </row>
    <row r="3281" spans="1:20" x14ac:dyDescent="0.3">
      <c r="A3281">
        <v>994</v>
      </c>
      <c r="B3281" s="1" t="s">
        <v>2157</v>
      </c>
      <c r="C3281" s="1" t="s">
        <v>679</v>
      </c>
      <c r="D3281" s="1" t="s">
        <v>2158</v>
      </c>
      <c r="E3281" s="1" t="s">
        <v>239</v>
      </c>
      <c r="F3281" s="1" t="s">
        <v>27</v>
      </c>
      <c r="G3281">
        <v>361</v>
      </c>
      <c r="H3281">
        <v>2</v>
      </c>
      <c r="I3281">
        <v>6</v>
      </c>
      <c r="J3281">
        <v>2</v>
      </c>
      <c r="K3281">
        <v>0.1</v>
      </c>
      <c r="L3281" s="1" t="s">
        <v>452</v>
      </c>
      <c r="M3281">
        <v>8</v>
      </c>
      <c r="N3281">
        <v>6</v>
      </c>
      <c r="O3281">
        <v>469.99</v>
      </c>
      <c r="P3281">
        <v>2016</v>
      </c>
      <c r="Q3281" s="1" t="s">
        <v>440</v>
      </c>
      <c r="R3281" s="1" t="s">
        <v>311</v>
      </c>
      <c r="S3281">
        <v>845.98200000000008</v>
      </c>
      <c r="T3281" t="str">
        <f>_xlfn.CONCAT(bike_store_customer_order[[#This Row],[first_name]]," ",bike_store_customer_order[[#This Row],[last_name]])</f>
        <v>Demarcus Reese</v>
      </c>
    </row>
    <row r="3282" spans="1:20" x14ac:dyDescent="0.3">
      <c r="A3282">
        <v>1042</v>
      </c>
      <c r="B3282" s="1" t="s">
        <v>976</v>
      </c>
      <c r="C3282" s="1" t="s">
        <v>977</v>
      </c>
      <c r="D3282" s="1" t="s">
        <v>978</v>
      </c>
      <c r="E3282" s="1" t="s">
        <v>106</v>
      </c>
      <c r="F3282" s="1" t="s">
        <v>27</v>
      </c>
      <c r="G3282">
        <v>358</v>
      </c>
      <c r="H3282">
        <v>2</v>
      </c>
      <c r="I3282">
        <v>6</v>
      </c>
      <c r="J3282">
        <v>2</v>
      </c>
      <c r="K3282">
        <v>7.0000000000000007E-2</v>
      </c>
      <c r="L3282" s="1" t="s">
        <v>452</v>
      </c>
      <c r="M3282">
        <v>8</v>
      </c>
      <c r="N3282">
        <v>6</v>
      </c>
      <c r="O3282">
        <v>469.99</v>
      </c>
      <c r="P3282">
        <v>2016</v>
      </c>
      <c r="Q3282" s="1" t="s">
        <v>440</v>
      </c>
      <c r="R3282" s="1" t="s">
        <v>311</v>
      </c>
      <c r="S3282">
        <v>874.18139999999994</v>
      </c>
      <c r="T3282" t="str">
        <f>_xlfn.CONCAT(bike_store_customer_order[[#This Row],[first_name]]," ",bike_store_customer_order[[#This Row],[last_name]])</f>
        <v>Larissa Hays</v>
      </c>
    </row>
    <row r="3283" spans="1:20" x14ac:dyDescent="0.3">
      <c r="A3283">
        <v>1062</v>
      </c>
      <c r="B3283" s="1" t="s">
        <v>2159</v>
      </c>
      <c r="C3283" s="1" t="s">
        <v>998</v>
      </c>
      <c r="D3283" s="1" t="s">
        <v>2160</v>
      </c>
      <c r="E3283" s="1" t="s">
        <v>98</v>
      </c>
      <c r="F3283" s="1" t="s">
        <v>27</v>
      </c>
      <c r="G3283">
        <v>433</v>
      </c>
      <c r="H3283">
        <v>1</v>
      </c>
      <c r="I3283">
        <v>6</v>
      </c>
      <c r="J3283">
        <v>1</v>
      </c>
      <c r="K3283">
        <v>0.1</v>
      </c>
      <c r="L3283" s="1" t="s">
        <v>452</v>
      </c>
      <c r="M3283">
        <v>8</v>
      </c>
      <c r="N3283">
        <v>6</v>
      </c>
      <c r="O3283">
        <v>469.99</v>
      </c>
      <c r="P3283">
        <v>2016</v>
      </c>
      <c r="Q3283" s="1" t="s">
        <v>440</v>
      </c>
      <c r="R3283" s="1" t="s">
        <v>311</v>
      </c>
      <c r="S3283">
        <v>422.99100000000004</v>
      </c>
      <c r="T3283" t="str">
        <f>_xlfn.CONCAT(bike_store_customer_order[[#This Row],[first_name]]," ",bike_store_customer_order[[#This Row],[last_name]])</f>
        <v>Jerri Guthrie</v>
      </c>
    </row>
    <row r="3284" spans="1:20" x14ac:dyDescent="0.3">
      <c r="A3284">
        <v>1078</v>
      </c>
      <c r="B3284" s="1" t="s">
        <v>1668</v>
      </c>
      <c r="C3284" s="1" t="s">
        <v>727</v>
      </c>
      <c r="D3284" s="1" t="s">
        <v>1669</v>
      </c>
      <c r="E3284" s="1" t="s">
        <v>200</v>
      </c>
      <c r="F3284" s="1" t="s">
        <v>27</v>
      </c>
      <c r="G3284">
        <v>113</v>
      </c>
      <c r="H3284">
        <v>3</v>
      </c>
      <c r="I3284">
        <v>6</v>
      </c>
      <c r="J3284">
        <v>1</v>
      </c>
      <c r="K3284">
        <v>7.0000000000000007E-2</v>
      </c>
      <c r="L3284" s="1" t="s">
        <v>452</v>
      </c>
      <c r="M3284">
        <v>8</v>
      </c>
      <c r="N3284">
        <v>6</v>
      </c>
      <c r="O3284">
        <v>469.99</v>
      </c>
      <c r="P3284">
        <v>2016</v>
      </c>
      <c r="Q3284" s="1" t="s">
        <v>440</v>
      </c>
      <c r="R3284" s="1" t="s">
        <v>311</v>
      </c>
      <c r="S3284">
        <v>437.09069999999997</v>
      </c>
      <c r="T3284" t="str">
        <f>_xlfn.CONCAT(bike_store_customer_order[[#This Row],[first_name]]," ",bike_store_customer_order[[#This Row],[last_name]])</f>
        <v>Theresia Barron</v>
      </c>
    </row>
    <row r="3285" spans="1:20" x14ac:dyDescent="0.3">
      <c r="A3285">
        <v>1127</v>
      </c>
      <c r="B3285" s="1" t="s">
        <v>3518</v>
      </c>
      <c r="C3285" s="1" t="s">
        <v>3519</v>
      </c>
      <c r="D3285" s="1" t="s">
        <v>3520</v>
      </c>
      <c r="E3285" s="1" t="s">
        <v>169</v>
      </c>
      <c r="F3285" s="1" t="s">
        <v>27</v>
      </c>
      <c r="G3285">
        <v>186</v>
      </c>
      <c r="H3285">
        <v>2</v>
      </c>
      <c r="I3285">
        <v>6</v>
      </c>
      <c r="J3285">
        <v>1</v>
      </c>
      <c r="K3285">
        <v>0.1</v>
      </c>
      <c r="L3285" s="1" t="s">
        <v>452</v>
      </c>
      <c r="M3285">
        <v>8</v>
      </c>
      <c r="N3285">
        <v>6</v>
      </c>
      <c r="O3285">
        <v>469.99</v>
      </c>
      <c r="P3285">
        <v>2016</v>
      </c>
      <c r="Q3285" s="1" t="s">
        <v>440</v>
      </c>
      <c r="R3285" s="1" t="s">
        <v>311</v>
      </c>
      <c r="S3285">
        <v>422.99100000000004</v>
      </c>
      <c r="T3285" t="str">
        <f>_xlfn.CONCAT(bike_store_customer_order[[#This Row],[first_name]]," ",bike_store_customer_order[[#This Row],[last_name]])</f>
        <v>Waldo Hart</v>
      </c>
    </row>
    <row r="3286" spans="1:20" x14ac:dyDescent="0.3">
      <c r="A3286">
        <v>1193</v>
      </c>
      <c r="B3286" s="1" t="s">
        <v>988</v>
      </c>
      <c r="C3286" s="1" t="s">
        <v>989</v>
      </c>
      <c r="D3286" s="1" t="s">
        <v>990</v>
      </c>
      <c r="E3286" s="1" t="s">
        <v>121</v>
      </c>
      <c r="F3286" s="1" t="s">
        <v>27</v>
      </c>
      <c r="G3286">
        <v>335</v>
      </c>
      <c r="H3286">
        <v>1</v>
      </c>
      <c r="I3286">
        <v>6</v>
      </c>
      <c r="J3286">
        <v>1</v>
      </c>
      <c r="K3286">
        <v>0.1</v>
      </c>
      <c r="L3286" s="1" t="s">
        <v>452</v>
      </c>
      <c r="M3286">
        <v>8</v>
      </c>
      <c r="N3286">
        <v>6</v>
      </c>
      <c r="O3286">
        <v>469.99</v>
      </c>
      <c r="P3286">
        <v>2016</v>
      </c>
      <c r="Q3286" s="1" t="s">
        <v>440</v>
      </c>
      <c r="R3286" s="1" t="s">
        <v>311</v>
      </c>
      <c r="S3286">
        <v>422.99100000000004</v>
      </c>
      <c r="T3286" t="str">
        <f>_xlfn.CONCAT(bike_store_customer_order[[#This Row],[first_name]]," ",bike_store_customer_order[[#This Row],[last_name]])</f>
        <v>Phebe Soto</v>
      </c>
    </row>
    <row r="3287" spans="1:20" x14ac:dyDescent="0.3">
      <c r="A3287">
        <v>1198</v>
      </c>
      <c r="B3287" s="1" t="s">
        <v>2425</v>
      </c>
      <c r="C3287" s="1" t="s">
        <v>992</v>
      </c>
      <c r="D3287" s="1" t="s">
        <v>2426</v>
      </c>
      <c r="E3287" s="1" t="s">
        <v>109</v>
      </c>
      <c r="F3287" s="1" t="s">
        <v>27</v>
      </c>
      <c r="G3287">
        <v>465</v>
      </c>
      <c r="H3287">
        <v>1</v>
      </c>
      <c r="I3287">
        <v>6</v>
      </c>
      <c r="J3287">
        <v>2</v>
      </c>
      <c r="K3287">
        <v>0.1</v>
      </c>
      <c r="L3287" s="1" t="s">
        <v>452</v>
      </c>
      <c r="M3287">
        <v>8</v>
      </c>
      <c r="N3287">
        <v>6</v>
      </c>
      <c r="O3287">
        <v>469.99</v>
      </c>
      <c r="P3287">
        <v>2016</v>
      </c>
      <c r="Q3287" s="1" t="s">
        <v>440</v>
      </c>
      <c r="R3287" s="1" t="s">
        <v>311</v>
      </c>
      <c r="S3287">
        <v>845.98200000000008</v>
      </c>
      <c r="T3287" t="str">
        <f>_xlfn.CONCAT(bike_store_customer_order[[#This Row],[first_name]]," ",bike_store_customer_order[[#This Row],[last_name]])</f>
        <v>Cheryll Snyder</v>
      </c>
    </row>
    <row r="3288" spans="1:20" x14ac:dyDescent="0.3">
      <c r="A3288">
        <v>1217</v>
      </c>
      <c r="B3288" s="1" t="s">
        <v>648</v>
      </c>
      <c r="C3288" s="1" t="s">
        <v>649</v>
      </c>
      <c r="D3288" s="1" t="s">
        <v>650</v>
      </c>
      <c r="E3288" s="1" t="s">
        <v>65</v>
      </c>
      <c r="F3288" s="1" t="s">
        <v>27</v>
      </c>
      <c r="G3288">
        <v>431</v>
      </c>
      <c r="H3288">
        <v>2</v>
      </c>
      <c r="I3288">
        <v>6</v>
      </c>
      <c r="J3288">
        <v>1</v>
      </c>
      <c r="K3288">
        <v>0.1</v>
      </c>
      <c r="L3288" s="1" t="s">
        <v>452</v>
      </c>
      <c r="M3288">
        <v>8</v>
      </c>
      <c r="N3288">
        <v>6</v>
      </c>
      <c r="O3288">
        <v>469.99</v>
      </c>
      <c r="P3288">
        <v>2016</v>
      </c>
      <c r="Q3288" s="1" t="s">
        <v>440</v>
      </c>
      <c r="R3288" s="1" t="s">
        <v>311</v>
      </c>
      <c r="S3288">
        <v>422.99100000000004</v>
      </c>
      <c r="T3288" t="str">
        <f>_xlfn.CONCAT(bike_store_customer_order[[#This Row],[first_name]]," ",bike_store_customer_order[[#This Row],[last_name]])</f>
        <v>Carlie Terrell</v>
      </c>
    </row>
    <row r="3289" spans="1:20" x14ac:dyDescent="0.3">
      <c r="A3289">
        <v>1234</v>
      </c>
      <c r="B3289" s="1" t="s">
        <v>651</v>
      </c>
      <c r="C3289" s="1" t="s">
        <v>652</v>
      </c>
      <c r="D3289" s="1" t="s">
        <v>653</v>
      </c>
      <c r="E3289" s="1" t="s">
        <v>47</v>
      </c>
      <c r="F3289" s="1" t="s">
        <v>27</v>
      </c>
      <c r="G3289">
        <v>47</v>
      </c>
      <c r="H3289">
        <v>1</v>
      </c>
      <c r="I3289">
        <v>6</v>
      </c>
      <c r="J3289">
        <v>1</v>
      </c>
      <c r="K3289">
        <v>0.05</v>
      </c>
      <c r="L3289" s="1" t="s">
        <v>452</v>
      </c>
      <c r="M3289">
        <v>8</v>
      </c>
      <c r="N3289">
        <v>6</v>
      </c>
      <c r="O3289">
        <v>469.99</v>
      </c>
      <c r="P3289">
        <v>2016</v>
      </c>
      <c r="Q3289" s="1" t="s">
        <v>440</v>
      </c>
      <c r="R3289" s="1" t="s">
        <v>311</v>
      </c>
      <c r="S3289">
        <v>446.4905</v>
      </c>
      <c r="T3289" t="str">
        <f>_xlfn.CONCAT(bike_store_customer_order[[#This Row],[first_name]]," ",bike_store_customer_order[[#This Row],[last_name]])</f>
        <v>Joshua Berg</v>
      </c>
    </row>
    <row r="3290" spans="1:20" x14ac:dyDescent="0.3">
      <c r="A3290">
        <v>1247</v>
      </c>
      <c r="B3290" s="1" t="s">
        <v>2901</v>
      </c>
      <c r="C3290" s="1" t="s">
        <v>1871</v>
      </c>
      <c r="D3290" s="1" t="s">
        <v>2902</v>
      </c>
      <c r="E3290" s="1" t="s">
        <v>202</v>
      </c>
      <c r="F3290" s="1" t="s">
        <v>27</v>
      </c>
      <c r="G3290">
        <v>196</v>
      </c>
      <c r="H3290">
        <v>1</v>
      </c>
      <c r="I3290">
        <v>6</v>
      </c>
      <c r="J3290">
        <v>1</v>
      </c>
      <c r="K3290">
        <v>0.05</v>
      </c>
      <c r="L3290" s="1" t="s">
        <v>452</v>
      </c>
      <c r="M3290">
        <v>8</v>
      </c>
      <c r="N3290">
        <v>6</v>
      </c>
      <c r="O3290">
        <v>469.99</v>
      </c>
      <c r="P3290">
        <v>2016</v>
      </c>
      <c r="Q3290" s="1" t="s">
        <v>440</v>
      </c>
      <c r="R3290" s="1" t="s">
        <v>311</v>
      </c>
      <c r="S3290">
        <v>446.4905</v>
      </c>
      <c r="T3290" t="str">
        <f>_xlfn.CONCAT(bike_store_customer_order[[#This Row],[first_name]]," ",bike_store_customer_order[[#This Row],[last_name]])</f>
        <v>Tammie Cherry</v>
      </c>
    </row>
    <row r="3291" spans="1:20" x14ac:dyDescent="0.3">
      <c r="A3291">
        <v>1255</v>
      </c>
      <c r="B3291" s="1" t="s">
        <v>1356</v>
      </c>
      <c r="C3291" s="1" t="s">
        <v>1357</v>
      </c>
      <c r="D3291" s="1" t="s">
        <v>1358</v>
      </c>
      <c r="E3291" s="1" t="s">
        <v>165</v>
      </c>
      <c r="F3291" s="1" t="s">
        <v>27</v>
      </c>
      <c r="G3291">
        <v>109</v>
      </c>
      <c r="H3291">
        <v>2</v>
      </c>
      <c r="I3291">
        <v>6</v>
      </c>
      <c r="J3291">
        <v>1</v>
      </c>
      <c r="K3291">
        <v>7.0000000000000007E-2</v>
      </c>
      <c r="L3291" s="1" t="s">
        <v>452</v>
      </c>
      <c r="M3291">
        <v>8</v>
      </c>
      <c r="N3291">
        <v>6</v>
      </c>
      <c r="O3291">
        <v>469.99</v>
      </c>
      <c r="P3291">
        <v>2016</v>
      </c>
      <c r="Q3291" s="1" t="s">
        <v>440</v>
      </c>
      <c r="R3291" s="1" t="s">
        <v>311</v>
      </c>
      <c r="S3291">
        <v>437.09069999999997</v>
      </c>
      <c r="T3291" t="str">
        <f>_xlfn.CONCAT(bike_store_customer_order[[#This Row],[first_name]]," ",bike_store_customer_order[[#This Row],[last_name]])</f>
        <v>Ben Stone</v>
      </c>
    </row>
    <row r="3292" spans="1:20" x14ac:dyDescent="0.3">
      <c r="A3292">
        <v>1265</v>
      </c>
      <c r="B3292" s="1" t="s">
        <v>1678</v>
      </c>
      <c r="C3292" s="1" t="s">
        <v>1679</v>
      </c>
      <c r="D3292" s="1" t="s">
        <v>1680</v>
      </c>
      <c r="E3292" s="1" t="s">
        <v>90</v>
      </c>
      <c r="F3292" s="1" t="s">
        <v>27</v>
      </c>
      <c r="G3292">
        <v>415</v>
      </c>
      <c r="H3292">
        <v>4</v>
      </c>
      <c r="I3292">
        <v>6</v>
      </c>
      <c r="J3292">
        <v>2</v>
      </c>
      <c r="K3292">
        <v>0.05</v>
      </c>
      <c r="L3292" s="1" t="s">
        <v>452</v>
      </c>
      <c r="M3292">
        <v>8</v>
      </c>
      <c r="N3292">
        <v>6</v>
      </c>
      <c r="O3292">
        <v>469.99</v>
      </c>
      <c r="P3292">
        <v>2016</v>
      </c>
      <c r="Q3292" s="1" t="s">
        <v>440</v>
      </c>
      <c r="R3292" s="1" t="s">
        <v>311</v>
      </c>
      <c r="S3292">
        <v>892.98099999999999</v>
      </c>
      <c r="T3292" t="str">
        <f>_xlfn.CONCAT(bike_store_customer_order[[#This Row],[first_name]]," ",bike_store_customer_order[[#This Row],[last_name]])</f>
        <v>Bonita Marshall</v>
      </c>
    </row>
    <row r="3293" spans="1:20" x14ac:dyDescent="0.3">
      <c r="A3293">
        <v>1335</v>
      </c>
      <c r="B3293" s="1" t="s">
        <v>2295</v>
      </c>
      <c r="C3293" s="1" t="s">
        <v>2296</v>
      </c>
      <c r="D3293" s="1" t="s">
        <v>2297</v>
      </c>
      <c r="E3293" s="1" t="s">
        <v>125</v>
      </c>
      <c r="F3293" s="1" t="s">
        <v>27</v>
      </c>
      <c r="G3293">
        <v>402</v>
      </c>
      <c r="H3293">
        <v>1</v>
      </c>
      <c r="I3293">
        <v>6</v>
      </c>
      <c r="J3293">
        <v>2</v>
      </c>
      <c r="K3293">
        <v>7.0000000000000007E-2</v>
      </c>
      <c r="L3293" s="1" t="s">
        <v>452</v>
      </c>
      <c r="M3293">
        <v>8</v>
      </c>
      <c r="N3293">
        <v>6</v>
      </c>
      <c r="O3293">
        <v>469.99</v>
      </c>
      <c r="P3293">
        <v>2016</v>
      </c>
      <c r="Q3293" s="1" t="s">
        <v>440</v>
      </c>
      <c r="R3293" s="1" t="s">
        <v>311</v>
      </c>
      <c r="S3293">
        <v>874.18139999999994</v>
      </c>
      <c r="T3293" t="str">
        <f>_xlfn.CONCAT(bike_store_customer_order[[#This Row],[first_name]]," ",bike_store_customer_order[[#This Row],[last_name]])</f>
        <v>Corina Lynch</v>
      </c>
    </row>
    <row r="3294" spans="1:20" x14ac:dyDescent="0.3">
      <c r="A3294">
        <v>1358</v>
      </c>
      <c r="B3294" s="1" t="s">
        <v>1371</v>
      </c>
      <c r="C3294" s="1" t="s">
        <v>1372</v>
      </c>
      <c r="D3294" s="1" t="s">
        <v>1373</v>
      </c>
      <c r="E3294" s="1" t="s">
        <v>42</v>
      </c>
      <c r="F3294" s="1" t="s">
        <v>27</v>
      </c>
      <c r="G3294">
        <v>220</v>
      </c>
      <c r="H3294">
        <v>1</v>
      </c>
      <c r="I3294">
        <v>6</v>
      </c>
      <c r="J3294">
        <v>2</v>
      </c>
      <c r="K3294">
        <v>0.05</v>
      </c>
      <c r="L3294" s="1" t="s">
        <v>452</v>
      </c>
      <c r="M3294">
        <v>8</v>
      </c>
      <c r="N3294">
        <v>6</v>
      </c>
      <c r="O3294">
        <v>469.99</v>
      </c>
      <c r="P3294">
        <v>2016</v>
      </c>
      <c r="Q3294" s="1" t="s">
        <v>440</v>
      </c>
      <c r="R3294" s="1" t="s">
        <v>311</v>
      </c>
      <c r="S3294">
        <v>892.98099999999999</v>
      </c>
      <c r="T3294" t="str">
        <f>_xlfn.CONCAT(bike_store_customer_order[[#This Row],[first_name]]," ",bike_store_customer_order[[#This Row],[last_name]])</f>
        <v>Noble Glover</v>
      </c>
    </row>
    <row r="3295" spans="1:20" x14ac:dyDescent="0.3">
      <c r="A3295">
        <v>1440</v>
      </c>
      <c r="B3295" s="1" t="s">
        <v>2819</v>
      </c>
      <c r="C3295" s="1" t="s">
        <v>1929</v>
      </c>
      <c r="D3295" s="1" t="s">
        <v>2820</v>
      </c>
      <c r="E3295" s="1" t="s">
        <v>132</v>
      </c>
      <c r="F3295" s="1" t="s">
        <v>27</v>
      </c>
      <c r="G3295">
        <v>466</v>
      </c>
      <c r="H3295">
        <v>2</v>
      </c>
      <c r="I3295">
        <v>6</v>
      </c>
      <c r="J3295">
        <v>1</v>
      </c>
      <c r="K3295">
        <v>0.2</v>
      </c>
      <c r="L3295" s="1" t="s">
        <v>452</v>
      </c>
      <c r="M3295">
        <v>8</v>
      </c>
      <c r="N3295">
        <v>6</v>
      </c>
      <c r="O3295">
        <v>469.99</v>
      </c>
      <c r="P3295">
        <v>2016</v>
      </c>
      <c r="Q3295" s="1" t="s">
        <v>440</v>
      </c>
      <c r="R3295" s="1" t="s">
        <v>311</v>
      </c>
      <c r="S3295">
        <v>375.99200000000002</v>
      </c>
      <c r="T3295" t="str">
        <f>_xlfn.CONCAT(bike_store_customer_order[[#This Row],[first_name]]," ",bike_store_customer_order[[#This Row],[last_name]])</f>
        <v>Ernest Rollins</v>
      </c>
    </row>
    <row r="3296" spans="1:20" x14ac:dyDescent="0.3">
      <c r="A3296">
        <v>720</v>
      </c>
      <c r="B3296" s="1" t="s">
        <v>1000</v>
      </c>
      <c r="C3296" s="1" t="s">
        <v>3692</v>
      </c>
      <c r="D3296" s="1" t="s">
        <v>3693</v>
      </c>
      <c r="E3296" s="1" t="s">
        <v>87</v>
      </c>
      <c r="F3296" s="1" t="s">
        <v>27</v>
      </c>
      <c r="G3296">
        <v>1153</v>
      </c>
      <c r="H3296">
        <v>2</v>
      </c>
      <c r="I3296">
        <v>6</v>
      </c>
      <c r="J3296">
        <v>2</v>
      </c>
      <c r="K3296">
        <v>0.05</v>
      </c>
      <c r="L3296" s="1" t="s">
        <v>452</v>
      </c>
      <c r="M3296">
        <v>8</v>
      </c>
      <c r="N3296">
        <v>6</v>
      </c>
      <c r="O3296">
        <v>469.99</v>
      </c>
      <c r="P3296">
        <v>2016</v>
      </c>
      <c r="Q3296" s="1" t="s">
        <v>440</v>
      </c>
      <c r="R3296" s="1" t="s">
        <v>311</v>
      </c>
      <c r="S3296">
        <v>892.98099999999999</v>
      </c>
      <c r="T3296" t="str">
        <f>_xlfn.CONCAT(bike_store_customer_order[[#This Row],[first_name]]," ",bike_store_customer_order[[#This Row],[last_name]])</f>
        <v>Devin Shaffer</v>
      </c>
    </row>
    <row r="3297" spans="1:20" x14ac:dyDescent="0.3">
      <c r="A3297">
        <v>1148</v>
      </c>
      <c r="B3297" s="1" t="s">
        <v>1032</v>
      </c>
      <c r="C3297" s="1" t="s">
        <v>1033</v>
      </c>
      <c r="D3297" s="1" t="s">
        <v>1034</v>
      </c>
      <c r="E3297" s="1" t="s">
        <v>61</v>
      </c>
      <c r="F3297" s="1" t="s">
        <v>27</v>
      </c>
      <c r="G3297">
        <v>807</v>
      </c>
      <c r="H3297">
        <v>2</v>
      </c>
      <c r="I3297">
        <v>6</v>
      </c>
      <c r="J3297">
        <v>1</v>
      </c>
      <c r="K3297">
        <v>7.0000000000000007E-2</v>
      </c>
      <c r="L3297" s="1" t="s">
        <v>452</v>
      </c>
      <c r="M3297">
        <v>8</v>
      </c>
      <c r="N3297">
        <v>6</v>
      </c>
      <c r="O3297">
        <v>469.99</v>
      </c>
      <c r="P3297">
        <v>2016</v>
      </c>
      <c r="Q3297" s="1" t="s">
        <v>440</v>
      </c>
      <c r="R3297" s="1" t="s">
        <v>311</v>
      </c>
      <c r="S3297">
        <v>437.09069999999997</v>
      </c>
      <c r="T3297" t="str">
        <f>_xlfn.CONCAT(bike_store_customer_order[[#This Row],[first_name]]," ",bike_store_customer_order[[#This Row],[last_name]])</f>
        <v>Lenore Valdez</v>
      </c>
    </row>
    <row r="3298" spans="1:20" x14ac:dyDescent="0.3">
      <c r="A3298">
        <v>225</v>
      </c>
      <c r="B3298" s="1" t="s">
        <v>2563</v>
      </c>
      <c r="C3298" s="1" t="s">
        <v>1104</v>
      </c>
      <c r="D3298" s="1" t="s">
        <v>2564</v>
      </c>
      <c r="E3298" s="1" t="s">
        <v>96</v>
      </c>
      <c r="F3298" s="1" t="s">
        <v>27</v>
      </c>
      <c r="G3298">
        <v>1067</v>
      </c>
      <c r="H3298">
        <v>4</v>
      </c>
      <c r="I3298">
        <v>6</v>
      </c>
      <c r="J3298">
        <v>2</v>
      </c>
      <c r="K3298">
        <v>0.2</v>
      </c>
      <c r="L3298" s="1" t="s">
        <v>452</v>
      </c>
      <c r="M3298">
        <v>8</v>
      </c>
      <c r="N3298">
        <v>6</v>
      </c>
      <c r="O3298">
        <v>469.99</v>
      </c>
      <c r="P3298">
        <v>2016</v>
      </c>
      <c r="Q3298" s="1" t="s">
        <v>440</v>
      </c>
      <c r="R3298" s="1" t="s">
        <v>311</v>
      </c>
      <c r="S3298">
        <v>751.98400000000004</v>
      </c>
      <c r="T3298" t="str">
        <f>_xlfn.CONCAT(bike_store_customer_order[[#This Row],[first_name]]," ",bike_store_customer_order[[#This Row],[last_name]])</f>
        <v>Barbera Riggs</v>
      </c>
    </row>
    <row r="3299" spans="1:20" x14ac:dyDescent="0.3">
      <c r="A3299">
        <v>1057</v>
      </c>
      <c r="B3299" s="1" t="s">
        <v>1478</v>
      </c>
      <c r="C3299" s="1" t="s">
        <v>1479</v>
      </c>
      <c r="D3299" s="1" t="s">
        <v>1480</v>
      </c>
      <c r="E3299" s="1" t="s">
        <v>41</v>
      </c>
      <c r="F3299" s="1" t="s">
        <v>27</v>
      </c>
      <c r="G3299">
        <v>800</v>
      </c>
      <c r="H3299">
        <v>3</v>
      </c>
      <c r="I3299">
        <v>6</v>
      </c>
      <c r="J3299">
        <v>2</v>
      </c>
      <c r="K3299">
        <v>0.05</v>
      </c>
      <c r="L3299" s="1" t="s">
        <v>452</v>
      </c>
      <c r="M3299">
        <v>8</v>
      </c>
      <c r="N3299">
        <v>6</v>
      </c>
      <c r="O3299">
        <v>469.99</v>
      </c>
      <c r="P3299">
        <v>2016</v>
      </c>
      <c r="Q3299" s="1" t="s">
        <v>440</v>
      </c>
      <c r="R3299" s="1" t="s">
        <v>311</v>
      </c>
      <c r="S3299">
        <v>892.98099999999999</v>
      </c>
      <c r="T3299" t="str">
        <f>_xlfn.CONCAT(bike_store_customer_order[[#This Row],[first_name]]," ",bike_store_customer_order[[#This Row],[last_name]])</f>
        <v>Conchita Boone</v>
      </c>
    </row>
    <row r="3300" spans="1:20" x14ac:dyDescent="0.3">
      <c r="A3300">
        <v>706</v>
      </c>
      <c r="B3300" s="1" t="s">
        <v>1220</v>
      </c>
      <c r="C3300" s="1" t="s">
        <v>888</v>
      </c>
      <c r="D3300" s="1" t="s">
        <v>1221</v>
      </c>
      <c r="E3300" s="1" t="s">
        <v>152</v>
      </c>
      <c r="F3300" s="1" t="s">
        <v>27</v>
      </c>
      <c r="G3300">
        <v>990</v>
      </c>
      <c r="H3300">
        <v>1</v>
      </c>
      <c r="I3300">
        <v>6</v>
      </c>
      <c r="J3300">
        <v>2</v>
      </c>
      <c r="K3300">
        <v>0.2</v>
      </c>
      <c r="L3300" s="1" t="s">
        <v>452</v>
      </c>
      <c r="M3300">
        <v>8</v>
      </c>
      <c r="N3300">
        <v>6</v>
      </c>
      <c r="O3300">
        <v>469.99</v>
      </c>
      <c r="P3300">
        <v>2016</v>
      </c>
      <c r="Q3300" s="1" t="s">
        <v>440</v>
      </c>
      <c r="R3300" s="1" t="s">
        <v>311</v>
      </c>
      <c r="S3300">
        <v>751.98400000000004</v>
      </c>
      <c r="T3300" t="str">
        <f>_xlfn.CONCAT(bike_store_customer_order[[#This Row],[first_name]]," ",bike_store_customer_order[[#This Row],[last_name]])</f>
        <v>Lolita O'neill</v>
      </c>
    </row>
    <row r="3301" spans="1:20" x14ac:dyDescent="0.3">
      <c r="A3301">
        <v>1181</v>
      </c>
      <c r="B3301" s="1" t="s">
        <v>2038</v>
      </c>
      <c r="C3301" s="1" t="s">
        <v>2039</v>
      </c>
      <c r="D3301" s="1" t="s">
        <v>2040</v>
      </c>
      <c r="E3301" s="1" t="s">
        <v>109</v>
      </c>
      <c r="F3301" s="1" t="s">
        <v>27</v>
      </c>
      <c r="G3301">
        <v>821</v>
      </c>
      <c r="H3301">
        <v>3</v>
      </c>
      <c r="I3301">
        <v>6</v>
      </c>
      <c r="J3301">
        <v>1</v>
      </c>
      <c r="K3301">
        <v>0.2</v>
      </c>
      <c r="L3301" s="1" t="s">
        <v>452</v>
      </c>
      <c r="M3301">
        <v>8</v>
      </c>
      <c r="N3301">
        <v>6</v>
      </c>
      <c r="O3301">
        <v>469.99</v>
      </c>
      <c r="P3301">
        <v>2016</v>
      </c>
      <c r="Q3301" s="1" t="s">
        <v>440</v>
      </c>
      <c r="R3301" s="1" t="s">
        <v>311</v>
      </c>
      <c r="S3301">
        <v>375.99200000000002</v>
      </c>
      <c r="T3301" t="str">
        <f>_xlfn.CONCAT(bike_store_customer_order[[#This Row],[first_name]]," ",bike_store_customer_order[[#This Row],[last_name]])</f>
        <v>Agustina Lawrence</v>
      </c>
    </row>
    <row r="3302" spans="1:20" x14ac:dyDescent="0.3">
      <c r="A3302">
        <v>499</v>
      </c>
      <c r="B3302" s="1" t="s">
        <v>2623</v>
      </c>
      <c r="C3302" s="1" t="s">
        <v>2624</v>
      </c>
      <c r="D3302" s="1" t="s">
        <v>2625</v>
      </c>
      <c r="E3302" s="1" t="s">
        <v>60</v>
      </c>
      <c r="F3302" s="1" t="s">
        <v>27</v>
      </c>
      <c r="G3302">
        <v>681</v>
      </c>
      <c r="H3302">
        <v>4</v>
      </c>
      <c r="I3302">
        <v>6</v>
      </c>
      <c r="J3302">
        <v>2</v>
      </c>
      <c r="K3302">
        <v>0.05</v>
      </c>
      <c r="L3302" s="1" t="s">
        <v>452</v>
      </c>
      <c r="M3302">
        <v>8</v>
      </c>
      <c r="N3302">
        <v>6</v>
      </c>
      <c r="O3302">
        <v>469.99</v>
      </c>
      <c r="P3302">
        <v>2016</v>
      </c>
      <c r="Q3302" s="1" t="s">
        <v>440</v>
      </c>
      <c r="R3302" s="1" t="s">
        <v>311</v>
      </c>
      <c r="S3302">
        <v>892.98099999999999</v>
      </c>
      <c r="T3302" t="str">
        <f>_xlfn.CONCAT(bike_store_customer_order[[#This Row],[first_name]]," ",bike_store_customer_order[[#This Row],[last_name]])</f>
        <v>Lidia Ashley</v>
      </c>
    </row>
    <row r="3303" spans="1:20" x14ac:dyDescent="0.3">
      <c r="A3303">
        <v>216</v>
      </c>
      <c r="B3303" s="1" t="s">
        <v>3311</v>
      </c>
      <c r="C3303" s="1" t="s">
        <v>989</v>
      </c>
      <c r="D3303" s="1" t="s">
        <v>3312</v>
      </c>
      <c r="E3303" s="1" t="s">
        <v>66</v>
      </c>
      <c r="F3303" s="1" t="s">
        <v>27</v>
      </c>
      <c r="G3303">
        <v>1183</v>
      </c>
      <c r="H3303">
        <v>3</v>
      </c>
      <c r="I3303">
        <v>6</v>
      </c>
      <c r="J3303">
        <v>2</v>
      </c>
      <c r="K3303">
        <v>0.05</v>
      </c>
      <c r="L3303" s="1" t="s">
        <v>452</v>
      </c>
      <c r="M3303">
        <v>8</v>
      </c>
      <c r="N3303">
        <v>6</v>
      </c>
      <c r="O3303">
        <v>469.99</v>
      </c>
      <c r="P3303">
        <v>2016</v>
      </c>
      <c r="Q3303" s="1" t="s">
        <v>440</v>
      </c>
      <c r="R3303" s="1" t="s">
        <v>311</v>
      </c>
      <c r="S3303">
        <v>892.98099999999999</v>
      </c>
      <c r="T3303" t="str">
        <f>_xlfn.CONCAT(bike_store_customer_order[[#This Row],[first_name]]," ",bike_store_customer_order[[#This Row],[last_name]])</f>
        <v>Wai Soto</v>
      </c>
    </row>
    <row r="3304" spans="1:20" x14ac:dyDescent="0.3">
      <c r="A3304">
        <v>382</v>
      </c>
      <c r="B3304" s="1" t="s">
        <v>3694</v>
      </c>
      <c r="C3304" s="1" t="s">
        <v>55</v>
      </c>
      <c r="D3304" s="1" t="s">
        <v>3695</v>
      </c>
      <c r="E3304" s="1" t="s">
        <v>161</v>
      </c>
      <c r="F3304" s="1" t="s">
        <v>27</v>
      </c>
      <c r="G3304">
        <v>720</v>
      </c>
      <c r="H3304">
        <v>2</v>
      </c>
      <c r="I3304">
        <v>6</v>
      </c>
      <c r="J3304">
        <v>1</v>
      </c>
      <c r="K3304">
        <v>0.1</v>
      </c>
      <c r="L3304" s="1" t="s">
        <v>452</v>
      </c>
      <c r="M3304">
        <v>8</v>
      </c>
      <c r="N3304">
        <v>6</v>
      </c>
      <c r="O3304">
        <v>469.99</v>
      </c>
      <c r="P3304">
        <v>2016</v>
      </c>
      <c r="Q3304" s="1" t="s">
        <v>440</v>
      </c>
      <c r="R3304" s="1" t="s">
        <v>311</v>
      </c>
      <c r="S3304">
        <v>422.99100000000004</v>
      </c>
      <c r="T3304" t="str">
        <f>_xlfn.CONCAT(bike_store_customer_order[[#This Row],[first_name]]," ",bike_store_customer_order[[#This Row],[last_name]])</f>
        <v>Collin Webster</v>
      </c>
    </row>
    <row r="3305" spans="1:20" x14ac:dyDescent="0.3">
      <c r="A3305">
        <v>1188</v>
      </c>
      <c r="B3305" s="1" t="s">
        <v>3029</v>
      </c>
      <c r="C3305" s="1" t="s">
        <v>782</v>
      </c>
      <c r="D3305" s="1" t="s">
        <v>3030</v>
      </c>
      <c r="E3305" s="1" t="s">
        <v>65</v>
      </c>
      <c r="F3305" s="1" t="s">
        <v>27</v>
      </c>
      <c r="G3305">
        <v>1250</v>
      </c>
      <c r="H3305">
        <v>4</v>
      </c>
      <c r="I3305">
        <v>6</v>
      </c>
      <c r="J3305">
        <v>2</v>
      </c>
      <c r="K3305">
        <v>0.1</v>
      </c>
      <c r="L3305" s="1" t="s">
        <v>452</v>
      </c>
      <c r="M3305">
        <v>8</v>
      </c>
      <c r="N3305">
        <v>6</v>
      </c>
      <c r="O3305">
        <v>469.99</v>
      </c>
      <c r="P3305">
        <v>2016</v>
      </c>
      <c r="Q3305" s="1" t="s">
        <v>440</v>
      </c>
      <c r="R3305" s="1" t="s">
        <v>311</v>
      </c>
      <c r="S3305">
        <v>845.98200000000008</v>
      </c>
      <c r="T3305" t="str">
        <f>_xlfn.CONCAT(bike_store_customer_order[[#This Row],[first_name]]," ",bike_store_customer_order[[#This Row],[last_name]])</f>
        <v>Marcene Curtis</v>
      </c>
    </row>
    <row r="3306" spans="1:20" x14ac:dyDescent="0.3">
      <c r="A3306">
        <v>769</v>
      </c>
      <c r="B3306" s="1" t="s">
        <v>2241</v>
      </c>
      <c r="C3306" s="1" t="s">
        <v>1146</v>
      </c>
      <c r="D3306" s="1" t="s">
        <v>2667</v>
      </c>
      <c r="E3306" s="1" t="s">
        <v>102</v>
      </c>
      <c r="F3306" s="1" t="s">
        <v>27</v>
      </c>
      <c r="G3306">
        <v>923</v>
      </c>
      <c r="H3306">
        <v>2</v>
      </c>
      <c r="I3306">
        <v>6</v>
      </c>
      <c r="J3306">
        <v>1</v>
      </c>
      <c r="K3306">
        <v>0.1</v>
      </c>
      <c r="L3306" s="1" t="s">
        <v>452</v>
      </c>
      <c r="M3306">
        <v>8</v>
      </c>
      <c r="N3306">
        <v>6</v>
      </c>
      <c r="O3306">
        <v>469.99</v>
      </c>
      <c r="P3306">
        <v>2016</v>
      </c>
      <c r="Q3306" s="1" t="s">
        <v>440</v>
      </c>
      <c r="R3306" s="1" t="s">
        <v>311</v>
      </c>
      <c r="S3306">
        <v>422.99100000000004</v>
      </c>
      <c r="T3306" t="str">
        <f>_xlfn.CONCAT(bike_store_customer_order[[#This Row],[first_name]]," ",bike_store_customer_order[[#This Row],[last_name]])</f>
        <v>Agatha Melton</v>
      </c>
    </row>
    <row r="3307" spans="1:20" x14ac:dyDescent="0.3">
      <c r="A3307">
        <v>946</v>
      </c>
      <c r="B3307" s="1" t="s">
        <v>3571</v>
      </c>
      <c r="C3307" s="1" t="s">
        <v>1264</v>
      </c>
      <c r="D3307" s="1" t="s">
        <v>3572</v>
      </c>
      <c r="E3307" s="1" t="s">
        <v>112</v>
      </c>
      <c r="F3307" s="1" t="s">
        <v>27</v>
      </c>
      <c r="G3307">
        <v>769</v>
      </c>
      <c r="H3307">
        <v>2</v>
      </c>
      <c r="I3307">
        <v>6</v>
      </c>
      <c r="J3307">
        <v>2</v>
      </c>
      <c r="K3307">
        <v>0.05</v>
      </c>
      <c r="L3307" s="1" t="s">
        <v>452</v>
      </c>
      <c r="M3307">
        <v>8</v>
      </c>
      <c r="N3307">
        <v>6</v>
      </c>
      <c r="O3307">
        <v>469.99</v>
      </c>
      <c r="P3307">
        <v>2016</v>
      </c>
      <c r="Q3307" s="1" t="s">
        <v>440</v>
      </c>
      <c r="R3307" s="1" t="s">
        <v>311</v>
      </c>
      <c r="S3307">
        <v>892.98099999999999</v>
      </c>
      <c r="T3307" t="str">
        <f>_xlfn.CONCAT(bike_store_customer_order[[#This Row],[first_name]]," ",bike_store_customer_order[[#This Row],[last_name]])</f>
        <v>Angella Bridges</v>
      </c>
    </row>
    <row r="3308" spans="1:20" x14ac:dyDescent="0.3">
      <c r="A3308">
        <v>163</v>
      </c>
      <c r="B3308" s="1" t="s">
        <v>1411</v>
      </c>
      <c r="C3308" s="1" t="s">
        <v>1412</v>
      </c>
      <c r="D3308" s="1" t="s">
        <v>1413</v>
      </c>
      <c r="E3308" s="1" t="s">
        <v>57</v>
      </c>
      <c r="F3308" s="1" t="s">
        <v>27</v>
      </c>
      <c r="G3308">
        <v>632</v>
      </c>
      <c r="H3308">
        <v>4</v>
      </c>
      <c r="I3308">
        <v>6</v>
      </c>
      <c r="J3308">
        <v>1</v>
      </c>
      <c r="K3308">
        <v>0.05</v>
      </c>
      <c r="L3308" s="1" t="s">
        <v>452</v>
      </c>
      <c r="M3308">
        <v>8</v>
      </c>
      <c r="N3308">
        <v>6</v>
      </c>
      <c r="O3308">
        <v>469.99</v>
      </c>
      <c r="P3308">
        <v>2016</v>
      </c>
      <c r="Q3308" s="1" t="s">
        <v>440</v>
      </c>
      <c r="R3308" s="1" t="s">
        <v>311</v>
      </c>
      <c r="S3308">
        <v>446.4905</v>
      </c>
      <c r="T3308" t="str">
        <f>_xlfn.CONCAT(bike_store_customer_order[[#This Row],[first_name]]," ",bike_store_customer_order[[#This Row],[last_name]])</f>
        <v>Margert Stevens</v>
      </c>
    </row>
    <row r="3309" spans="1:20" x14ac:dyDescent="0.3">
      <c r="A3309">
        <v>473</v>
      </c>
      <c r="B3309" s="1" t="s">
        <v>1533</v>
      </c>
      <c r="C3309" s="1" t="s">
        <v>177</v>
      </c>
      <c r="D3309" s="1" t="s">
        <v>1534</v>
      </c>
      <c r="E3309" s="1" t="s">
        <v>49</v>
      </c>
      <c r="F3309" s="1" t="s">
        <v>27</v>
      </c>
      <c r="G3309">
        <v>860</v>
      </c>
      <c r="H3309">
        <v>1</v>
      </c>
      <c r="I3309">
        <v>6</v>
      </c>
      <c r="J3309">
        <v>1</v>
      </c>
      <c r="K3309">
        <v>0.05</v>
      </c>
      <c r="L3309" s="1" t="s">
        <v>452</v>
      </c>
      <c r="M3309">
        <v>8</v>
      </c>
      <c r="N3309">
        <v>6</v>
      </c>
      <c r="O3309">
        <v>469.99</v>
      </c>
      <c r="P3309">
        <v>2016</v>
      </c>
      <c r="Q3309" s="1" t="s">
        <v>440</v>
      </c>
      <c r="R3309" s="1" t="s">
        <v>311</v>
      </c>
      <c r="S3309">
        <v>446.4905</v>
      </c>
      <c r="T3309" t="str">
        <f>_xlfn.CONCAT(bike_store_customer_order[[#This Row],[first_name]]," ",bike_store_customer_order[[#This Row],[last_name]])</f>
        <v>Lashawna Richardson</v>
      </c>
    </row>
    <row r="3310" spans="1:20" x14ac:dyDescent="0.3">
      <c r="A3310">
        <v>262</v>
      </c>
      <c r="B3310" s="1" t="s">
        <v>3696</v>
      </c>
      <c r="C3310" s="1" t="s">
        <v>1378</v>
      </c>
      <c r="D3310" s="1" t="s">
        <v>3697</v>
      </c>
      <c r="E3310" s="1" t="s">
        <v>51</v>
      </c>
      <c r="F3310" s="1" t="s">
        <v>27</v>
      </c>
      <c r="G3310">
        <v>1285</v>
      </c>
      <c r="H3310">
        <v>4</v>
      </c>
      <c r="I3310">
        <v>6</v>
      </c>
      <c r="J3310">
        <v>1</v>
      </c>
      <c r="K3310">
        <v>0.1</v>
      </c>
      <c r="L3310" s="1" t="s">
        <v>452</v>
      </c>
      <c r="M3310">
        <v>8</v>
      </c>
      <c r="N3310">
        <v>6</v>
      </c>
      <c r="O3310">
        <v>469.99</v>
      </c>
      <c r="P3310">
        <v>2016</v>
      </c>
      <c r="Q3310" s="1" t="s">
        <v>440</v>
      </c>
      <c r="R3310" s="1" t="s">
        <v>311</v>
      </c>
      <c r="S3310">
        <v>422.99100000000004</v>
      </c>
      <c r="T3310" t="str">
        <f>_xlfn.CONCAT(bike_store_customer_order[[#This Row],[first_name]]," ",bike_store_customer_order[[#This Row],[last_name]])</f>
        <v>Rubin Decker</v>
      </c>
    </row>
    <row r="3311" spans="1:20" x14ac:dyDescent="0.3">
      <c r="A3311">
        <v>1199</v>
      </c>
      <c r="B3311" s="1" t="s">
        <v>1053</v>
      </c>
      <c r="C3311" s="1" t="s">
        <v>1054</v>
      </c>
      <c r="D3311" s="1" t="s">
        <v>1055</v>
      </c>
      <c r="E3311" s="1" t="s">
        <v>136</v>
      </c>
      <c r="F3311" s="1" t="s">
        <v>27</v>
      </c>
      <c r="G3311">
        <v>645</v>
      </c>
      <c r="H3311">
        <v>3</v>
      </c>
      <c r="I3311">
        <v>6</v>
      </c>
      <c r="J3311">
        <v>1</v>
      </c>
      <c r="K3311">
        <v>0.05</v>
      </c>
      <c r="L3311" s="1" t="s">
        <v>452</v>
      </c>
      <c r="M3311">
        <v>8</v>
      </c>
      <c r="N3311">
        <v>6</v>
      </c>
      <c r="O3311">
        <v>469.99</v>
      </c>
      <c r="P3311">
        <v>2016</v>
      </c>
      <c r="Q3311" s="1" t="s">
        <v>440</v>
      </c>
      <c r="R3311" s="1" t="s">
        <v>311</v>
      </c>
      <c r="S3311">
        <v>446.4905</v>
      </c>
      <c r="T3311" t="str">
        <f>_xlfn.CONCAT(bike_store_customer_order[[#This Row],[first_name]]," ",bike_store_customer_order[[#This Row],[last_name]])</f>
        <v>Consuela Collier</v>
      </c>
    </row>
    <row r="3312" spans="1:20" x14ac:dyDescent="0.3">
      <c r="A3312">
        <v>865</v>
      </c>
      <c r="B3312" s="1" t="s">
        <v>2719</v>
      </c>
      <c r="C3312" s="1" t="s">
        <v>707</v>
      </c>
      <c r="D3312" s="1" t="s">
        <v>2720</v>
      </c>
      <c r="E3312" s="1" t="s">
        <v>259</v>
      </c>
      <c r="F3312" s="1" t="s">
        <v>27</v>
      </c>
      <c r="G3312">
        <v>1155</v>
      </c>
      <c r="H3312">
        <v>2</v>
      </c>
      <c r="I3312">
        <v>6</v>
      </c>
      <c r="J3312">
        <v>2</v>
      </c>
      <c r="K3312">
        <v>0.1</v>
      </c>
      <c r="L3312" s="1" t="s">
        <v>452</v>
      </c>
      <c r="M3312">
        <v>8</v>
      </c>
      <c r="N3312">
        <v>6</v>
      </c>
      <c r="O3312">
        <v>469.99</v>
      </c>
      <c r="P3312">
        <v>2016</v>
      </c>
      <c r="Q3312" s="1" t="s">
        <v>440</v>
      </c>
      <c r="R3312" s="1" t="s">
        <v>311</v>
      </c>
      <c r="S3312">
        <v>845.98200000000008</v>
      </c>
      <c r="T3312" t="str">
        <f>_xlfn.CONCAT(bike_store_customer_order[[#This Row],[first_name]]," ",bike_store_customer_order[[#This Row],[last_name]])</f>
        <v>Julia Joyner</v>
      </c>
    </row>
    <row r="3313" spans="1:20" x14ac:dyDescent="0.3">
      <c r="A3313">
        <v>605</v>
      </c>
      <c r="B3313" s="1" t="s">
        <v>3471</v>
      </c>
      <c r="C3313" s="1" t="s">
        <v>1833</v>
      </c>
      <c r="D3313" s="1" t="s">
        <v>3472</v>
      </c>
      <c r="E3313" s="1" t="s">
        <v>69</v>
      </c>
      <c r="F3313" s="1" t="s">
        <v>27</v>
      </c>
      <c r="G3313">
        <v>899</v>
      </c>
      <c r="H3313">
        <v>3</v>
      </c>
      <c r="I3313">
        <v>6</v>
      </c>
      <c r="J3313">
        <v>1</v>
      </c>
      <c r="K3313">
        <v>0.2</v>
      </c>
      <c r="L3313" s="1" t="s">
        <v>452</v>
      </c>
      <c r="M3313">
        <v>8</v>
      </c>
      <c r="N3313">
        <v>6</v>
      </c>
      <c r="O3313">
        <v>469.99</v>
      </c>
      <c r="P3313">
        <v>2016</v>
      </c>
      <c r="Q3313" s="1" t="s">
        <v>440</v>
      </c>
      <c r="R3313" s="1" t="s">
        <v>311</v>
      </c>
      <c r="S3313">
        <v>375.99200000000002</v>
      </c>
      <c r="T3313" t="str">
        <f>_xlfn.CONCAT(bike_store_customer_order[[#This Row],[first_name]]," ",bike_store_customer_order[[#This Row],[last_name]])</f>
        <v>Renita Henry</v>
      </c>
    </row>
    <row r="3314" spans="1:20" x14ac:dyDescent="0.3">
      <c r="A3314">
        <v>420</v>
      </c>
      <c r="B3314" s="1" t="s">
        <v>2212</v>
      </c>
      <c r="C3314" s="1" t="s">
        <v>947</v>
      </c>
      <c r="D3314" s="1" t="s">
        <v>2213</v>
      </c>
      <c r="E3314" s="1" t="s">
        <v>64</v>
      </c>
      <c r="F3314" s="1" t="s">
        <v>27</v>
      </c>
      <c r="G3314">
        <v>805</v>
      </c>
      <c r="H3314">
        <v>5</v>
      </c>
      <c r="I3314">
        <v>6</v>
      </c>
      <c r="J3314">
        <v>2</v>
      </c>
      <c r="K3314">
        <v>0.05</v>
      </c>
      <c r="L3314" s="1" t="s">
        <v>452</v>
      </c>
      <c r="M3314">
        <v>8</v>
      </c>
      <c r="N3314">
        <v>6</v>
      </c>
      <c r="O3314">
        <v>469.99</v>
      </c>
      <c r="P3314">
        <v>2016</v>
      </c>
      <c r="Q3314" s="1" t="s">
        <v>440</v>
      </c>
      <c r="R3314" s="1" t="s">
        <v>311</v>
      </c>
      <c r="S3314">
        <v>892.98099999999999</v>
      </c>
      <c r="T3314" t="str">
        <f>_xlfn.CONCAT(bike_store_customer_order[[#This Row],[first_name]]," ",bike_store_customer_order[[#This Row],[last_name]])</f>
        <v>Vince Schneider</v>
      </c>
    </row>
    <row r="3315" spans="1:20" x14ac:dyDescent="0.3">
      <c r="A3315">
        <v>1109</v>
      </c>
      <c r="B3315" s="1" t="s">
        <v>3698</v>
      </c>
      <c r="C3315" s="1" t="s">
        <v>685</v>
      </c>
      <c r="D3315" s="1" t="s">
        <v>3699</v>
      </c>
      <c r="E3315" s="1" t="s">
        <v>302</v>
      </c>
      <c r="F3315" s="1" t="s">
        <v>27</v>
      </c>
      <c r="G3315">
        <v>1174</v>
      </c>
      <c r="H3315">
        <v>2</v>
      </c>
      <c r="I3315">
        <v>6</v>
      </c>
      <c r="J3315">
        <v>1</v>
      </c>
      <c r="K3315">
        <v>7.0000000000000007E-2</v>
      </c>
      <c r="L3315" s="1" t="s">
        <v>452</v>
      </c>
      <c r="M3315">
        <v>8</v>
      </c>
      <c r="N3315">
        <v>6</v>
      </c>
      <c r="O3315">
        <v>469.99</v>
      </c>
      <c r="P3315">
        <v>2016</v>
      </c>
      <c r="Q3315" s="1" t="s">
        <v>440</v>
      </c>
      <c r="R3315" s="1" t="s">
        <v>311</v>
      </c>
      <c r="S3315">
        <v>437.09069999999997</v>
      </c>
      <c r="T3315" t="str">
        <f>_xlfn.CONCAT(bike_store_customer_order[[#This Row],[first_name]]," ",bike_store_customer_order[[#This Row],[last_name]])</f>
        <v>Gussie Harding</v>
      </c>
    </row>
    <row r="3316" spans="1:20" x14ac:dyDescent="0.3">
      <c r="A3316">
        <v>1191</v>
      </c>
      <c r="B3316" s="1" t="s">
        <v>3477</v>
      </c>
      <c r="C3316" s="1" t="s">
        <v>1988</v>
      </c>
      <c r="D3316" s="1" t="s">
        <v>3478</v>
      </c>
      <c r="E3316" s="1" t="s">
        <v>87</v>
      </c>
      <c r="F3316" s="1" t="s">
        <v>27</v>
      </c>
      <c r="G3316">
        <v>1203</v>
      </c>
      <c r="H3316">
        <v>1</v>
      </c>
      <c r="I3316">
        <v>6</v>
      </c>
      <c r="J3316">
        <v>2</v>
      </c>
      <c r="K3316">
        <v>7.0000000000000007E-2</v>
      </c>
      <c r="L3316" s="1" t="s">
        <v>452</v>
      </c>
      <c r="M3316">
        <v>8</v>
      </c>
      <c r="N3316">
        <v>6</v>
      </c>
      <c r="O3316">
        <v>469.99</v>
      </c>
      <c r="P3316">
        <v>2016</v>
      </c>
      <c r="Q3316" s="1" t="s">
        <v>440</v>
      </c>
      <c r="R3316" s="1" t="s">
        <v>311</v>
      </c>
      <c r="S3316">
        <v>874.18139999999994</v>
      </c>
      <c r="T3316" t="str">
        <f>_xlfn.CONCAT(bike_store_customer_order[[#This Row],[first_name]]," ",bike_store_customer_order[[#This Row],[last_name]])</f>
        <v>Tam Fisher</v>
      </c>
    </row>
    <row r="3317" spans="1:20" x14ac:dyDescent="0.3">
      <c r="A3317">
        <v>799</v>
      </c>
      <c r="B3317" s="1" t="s">
        <v>726</v>
      </c>
      <c r="C3317" s="1" t="s">
        <v>727</v>
      </c>
      <c r="D3317" s="1" t="s">
        <v>728</v>
      </c>
      <c r="E3317" s="1" t="s">
        <v>145</v>
      </c>
      <c r="F3317" s="1" t="s">
        <v>27</v>
      </c>
      <c r="G3317">
        <v>1015</v>
      </c>
      <c r="H3317">
        <v>1</v>
      </c>
      <c r="I3317">
        <v>6</v>
      </c>
      <c r="J3317">
        <v>2</v>
      </c>
      <c r="K3317">
        <v>0.1</v>
      </c>
      <c r="L3317" s="1" t="s">
        <v>452</v>
      </c>
      <c r="M3317">
        <v>8</v>
      </c>
      <c r="N3317">
        <v>6</v>
      </c>
      <c r="O3317">
        <v>469.99</v>
      </c>
      <c r="P3317">
        <v>2016</v>
      </c>
      <c r="Q3317" s="1" t="s">
        <v>440</v>
      </c>
      <c r="R3317" s="1" t="s">
        <v>311</v>
      </c>
      <c r="S3317">
        <v>845.98200000000008</v>
      </c>
      <c r="T3317" t="str">
        <f>_xlfn.CONCAT(bike_store_customer_order[[#This Row],[first_name]]," ",bike_store_customer_order[[#This Row],[last_name]])</f>
        <v>India Barron</v>
      </c>
    </row>
    <row r="3318" spans="1:20" x14ac:dyDescent="0.3">
      <c r="A3318">
        <v>9</v>
      </c>
      <c r="B3318" s="1" t="s">
        <v>529</v>
      </c>
      <c r="C3318" s="1" t="s">
        <v>49</v>
      </c>
      <c r="D3318" s="1" t="s">
        <v>1807</v>
      </c>
      <c r="E3318" s="1" t="s">
        <v>70</v>
      </c>
      <c r="F3318" s="1" t="s">
        <v>27</v>
      </c>
      <c r="G3318">
        <v>76</v>
      </c>
      <c r="H3318">
        <v>2</v>
      </c>
      <c r="I3318">
        <v>11</v>
      </c>
      <c r="J3318">
        <v>2</v>
      </c>
      <c r="K3318">
        <v>0.1</v>
      </c>
      <c r="L3318" s="1" t="s">
        <v>453</v>
      </c>
      <c r="M3318">
        <v>8</v>
      </c>
      <c r="N3318">
        <v>4</v>
      </c>
      <c r="O3318">
        <v>1680.99</v>
      </c>
      <c r="P3318">
        <v>2016</v>
      </c>
      <c r="Q3318" s="1" t="s">
        <v>440</v>
      </c>
      <c r="R3318" s="1" t="s">
        <v>319</v>
      </c>
      <c r="S3318">
        <v>3025.7820000000002</v>
      </c>
      <c r="T3318" t="str">
        <f>_xlfn.CONCAT(bike_store_customer_order[[#This Row],[first_name]]," ",bike_store_customer_order[[#This Row],[last_name]])</f>
        <v>Genoveva Baldwin</v>
      </c>
    </row>
    <row r="3319" spans="1:20" x14ac:dyDescent="0.3">
      <c r="A3319">
        <v>12</v>
      </c>
      <c r="B3319" s="1" t="s">
        <v>1250</v>
      </c>
      <c r="C3319" s="1" t="s">
        <v>1251</v>
      </c>
      <c r="D3319" s="1" t="s">
        <v>1252</v>
      </c>
      <c r="E3319" s="1" t="s">
        <v>56</v>
      </c>
      <c r="F3319" s="1" t="s">
        <v>27</v>
      </c>
      <c r="G3319">
        <v>108</v>
      </c>
      <c r="H3319">
        <v>1</v>
      </c>
      <c r="I3319">
        <v>11</v>
      </c>
      <c r="J3319">
        <v>1</v>
      </c>
      <c r="K3319">
        <v>0.1</v>
      </c>
      <c r="L3319" s="1" t="s">
        <v>453</v>
      </c>
      <c r="M3319">
        <v>8</v>
      </c>
      <c r="N3319">
        <v>4</v>
      </c>
      <c r="O3319">
        <v>1680.99</v>
      </c>
      <c r="P3319">
        <v>2016</v>
      </c>
      <c r="Q3319" s="1" t="s">
        <v>440</v>
      </c>
      <c r="R3319" s="1" t="s">
        <v>319</v>
      </c>
      <c r="S3319">
        <v>1512.8910000000001</v>
      </c>
      <c r="T3319" t="str">
        <f>_xlfn.CONCAT(bike_store_customer_order[[#This Row],[first_name]]," ",bike_store_customer_order[[#This Row],[last_name]])</f>
        <v>Robby Sykes</v>
      </c>
    </row>
    <row r="3320" spans="1:20" x14ac:dyDescent="0.3">
      <c r="A3320">
        <v>16</v>
      </c>
      <c r="B3320" s="1" t="s">
        <v>1059</v>
      </c>
      <c r="C3320" s="1" t="s">
        <v>1060</v>
      </c>
      <c r="D3320" s="1" t="s">
        <v>1061</v>
      </c>
      <c r="E3320" s="1" t="s">
        <v>30</v>
      </c>
      <c r="F3320" s="1" t="s">
        <v>27</v>
      </c>
      <c r="G3320">
        <v>352</v>
      </c>
      <c r="H3320">
        <v>1</v>
      </c>
      <c r="I3320">
        <v>11</v>
      </c>
      <c r="J3320">
        <v>1</v>
      </c>
      <c r="K3320">
        <v>0.2</v>
      </c>
      <c r="L3320" s="1" t="s">
        <v>453</v>
      </c>
      <c r="M3320">
        <v>8</v>
      </c>
      <c r="N3320">
        <v>4</v>
      </c>
      <c r="O3320">
        <v>1680.99</v>
      </c>
      <c r="P3320">
        <v>2016</v>
      </c>
      <c r="Q3320" s="1" t="s">
        <v>440</v>
      </c>
      <c r="R3320" s="1" t="s">
        <v>319</v>
      </c>
      <c r="S3320">
        <v>1344.7920000000001</v>
      </c>
      <c r="T3320" t="str">
        <f>_xlfn.CONCAT(bike_store_customer_order[[#This Row],[first_name]]," ",bike_store_customer_order[[#This Row],[last_name]])</f>
        <v>Emmitt Sanchez</v>
      </c>
    </row>
    <row r="3321" spans="1:20" x14ac:dyDescent="0.3">
      <c r="A3321">
        <v>22</v>
      </c>
      <c r="B3321" s="1" t="s">
        <v>2191</v>
      </c>
      <c r="C3321" s="1" t="s">
        <v>2192</v>
      </c>
      <c r="D3321" s="1" t="s">
        <v>2193</v>
      </c>
      <c r="E3321" s="1" t="s">
        <v>80</v>
      </c>
      <c r="F3321" s="1" t="s">
        <v>27</v>
      </c>
      <c r="G3321">
        <v>183</v>
      </c>
      <c r="H3321">
        <v>1</v>
      </c>
      <c r="I3321">
        <v>11</v>
      </c>
      <c r="J3321">
        <v>2</v>
      </c>
      <c r="K3321">
        <v>0.2</v>
      </c>
      <c r="L3321" s="1" t="s">
        <v>453</v>
      </c>
      <c r="M3321">
        <v>8</v>
      </c>
      <c r="N3321">
        <v>4</v>
      </c>
      <c r="O3321">
        <v>1680.99</v>
      </c>
      <c r="P3321">
        <v>2016</v>
      </c>
      <c r="Q3321" s="1" t="s">
        <v>440</v>
      </c>
      <c r="R3321" s="1" t="s">
        <v>319</v>
      </c>
      <c r="S3321">
        <v>2689.5840000000003</v>
      </c>
      <c r="T3321" t="str">
        <f>_xlfn.CONCAT(bike_store_customer_order[[#This Row],[first_name]]," ",bike_store_customer_order[[#This Row],[last_name]])</f>
        <v>Adelle Larsen</v>
      </c>
    </row>
    <row r="3322" spans="1:20" x14ac:dyDescent="0.3">
      <c r="A3322">
        <v>26</v>
      </c>
      <c r="B3322" s="1" t="s">
        <v>880</v>
      </c>
      <c r="C3322" s="1" t="s">
        <v>679</v>
      </c>
      <c r="D3322" s="1" t="s">
        <v>881</v>
      </c>
      <c r="E3322" s="1" t="s">
        <v>142</v>
      </c>
      <c r="F3322" s="1" t="s">
        <v>27</v>
      </c>
      <c r="G3322">
        <v>256</v>
      </c>
      <c r="H3322">
        <v>1</v>
      </c>
      <c r="I3322">
        <v>11</v>
      </c>
      <c r="J3322">
        <v>1</v>
      </c>
      <c r="K3322">
        <v>0.1</v>
      </c>
      <c r="L3322" s="1" t="s">
        <v>453</v>
      </c>
      <c r="M3322">
        <v>8</v>
      </c>
      <c r="N3322">
        <v>4</v>
      </c>
      <c r="O3322">
        <v>1680.99</v>
      </c>
      <c r="P3322">
        <v>2016</v>
      </c>
      <c r="Q3322" s="1" t="s">
        <v>440</v>
      </c>
      <c r="R3322" s="1" t="s">
        <v>319</v>
      </c>
      <c r="S3322">
        <v>1512.8910000000001</v>
      </c>
      <c r="T3322" t="str">
        <f>_xlfn.CONCAT(bike_store_customer_order[[#This Row],[first_name]]," ",bike_store_customer_order[[#This Row],[last_name]])</f>
        <v>Theo Reese</v>
      </c>
    </row>
    <row r="3323" spans="1:20" x14ac:dyDescent="0.3">
      <c r="A3323">
        <v>99</v>
      </c>
      <c r="B3323" s="1" t="s">
        <v>1065</v>
      </c>
      <c r="C3323" s="1" t="s">
        <v>1066</v>
      </c>
      <c r="D3323" s="1" t="s">
        <v>1067</v>
      </c>
      <c r="E3323" s="1" t="s">
        <v>44</v>
      </c>
      <c r="F3323" s="1" t="s">
        <v>27</v>
      </c>
      <c r="G3323">
        <v>169</v>
      </c>
      <c r="H3323">
        <v>4</v>
      </c>
      <c r="I3323">
        <v>11</v>
      </c>
      <c r="J3323">
        <v>1</v>
      </c>
      <c r="K3323">
        <v>0.2</v>
      </c>
      <c r="L3323" s="1" t="s">
        <v>453</v>
      </c>
      <c r="M3323">
        <v>8</v>
      </c>
      <c r="N3323">
        <v>4</v>
      </c>
      <c r="O3323">
        <v>1680.99</v>
      </c>
      <c r="P3323">
        <v>2016</v>
      </c>
      <c r="Q3323" s="1" t="s">
        <v>440</v>
      </c>
      <c r="R3323" s="1" t="s">
        <v>319</v>
      </c>
      <c r="S3323">
        <v>1344.7920000000001</v>
      </c>
      <c r="T3323" t="str">
        <f>_xlfn.CONCAT(bike_store_customer_order[[#This Row],[first_name]]," ",bike_store_customer_order[[#This Row],[last_name]])</f>
        <v>Carie Kidd</v>
      </c>
    </row>
    <row r="3324" spans="1:20" x14ac:dyDescent="0.3">
      <c r="A3324">
        <v>105</v>
      </c>
      <c r="B3324" s="1" t="s">
        <v>2866</v>
      </c>
      <c r="C3324" s="1" t="s">
        <v>2867</v>
      </c>
      <c r="D3324" s="1" t="s">
        <v>2868</v>
      </c>
      <c r="E3324" s="1" t="s">
        <v>230</v>
      </c>
      <c r="F3324" s="1" t="s">
        <v>27</v>
      </c>
      <c r="G3324">
        <v>207</v>
      </c>
      <c r="H3324">
        <v>3</v>
      </c>
      <c r="I3324">
        <v>11</v>
      </c>
      <c r="J3324">
        <v>2</v>
      </c>
      <c r="K3324">
        <v>7.0000000000000007E-2</v>
      </c>
      <c r="L3324" s="1" t="s">
        <v>453</v>
      </c>
      <c r="M3324">
        <v>8</v>
      </c>
      <c r="N3324">
        <v>4</v>
      </c>
      <c r="O3324">
        <v>1680.99</v>
      </c>
      <c r="P3324">
        <v>2016</v>
      </c>
      <c r="Q3324" s="1" t="s">
        <v>440</v>
      </c>
      <c r="R3324" s="1" t="s">
        <v>319</v>
      </c>
      <c r="S3324">
        <v>3126.6414</v>
      </c>
      <c r="T3324" t="str">
        <f>_xlfn.CONCAT(bike_store_customer_order[[#This Row],[first_name]]," ",bike_store_customer_order[[#This Row],[last_name]])</f>
        <v>Marget Hodge</v>
      </c>
    </row>
    <row r="3325" spans="1:20" x14ac:dyDescent="0.3">
      <c r="A3325">
        <v>118</v>
      </c>
      <c r="B3325" s="1" t="s">
        <v>1558</v>
      </c>
      <c r="C3325" s="1" t="s">
        <v>2780</v>
      </c>
      <c r="D3325" s="1" t="s">
        <v>2781</v>
      </c>
      <c r="E3325" s="1" t="s">
        <v>112</v>
      </c>
      <c r="F3325" s="1" t="s">
        <v>27</v>
      </c>
      <c r="G3325">
        <v>617</v>
      </c>
      <c r="H3325">
        <v>2</v>
      </c>
      <c r="I3325">
        <v>11</v>
      </c>
      <c r="J3325">
        <v>2</v>
      </c>
      <c r="K3325">
        <v>7.0000000000000007E-2</v>
      </c>
      <c r="L3325" s="1" t="s">
        <v>453</v>
      </c>
      <c r="M3325">
        <v>8</v>
      </c>
      <c r="N3325">
        <v>4</v>
      </c>
      <c r="O3325">
        <v>1680.99</v>
      </c>
      <c r="P3325">
        <v>2016</v>
      </c>
      <c r="Q3325" s="1" t="s">
        <v>440</v>
      </c>
      <c r="R3325" s="1" t="s">
        <v>319</v>
      </c>
      <c r="S3325">
        <v>3126.6414</v>
      </c>
      <c r="T3325" t="str">
        <f>_xlfn.CONCAT(bike_store_customer_order[[#This Row],[first_name]]," ",bike_store_customer_order[[#This Row],[last_name]])</f>
        <v>Le Wood</v>
      </c>
    </row>
    <row r="3326" spans="1:20" x14ac:dyDescent="0.3">
      <c r="A3326">
        <v>131</v>
      </c>
      <c r="B3326" s="1" t="s">
        <v>1657</v>
      </c>
      <c r="C3326" s="1" t="s">
        <v>3700</v>
      </c>
      <c r="D3326" s="1" t="s">
        <v>3701</v>
      </c>
      <c r="E3326" s="1" t="s">
        <v>58</v>
      </c>
      <c r="F3326" s="1" t="s">
        <v>27</v>
      </c>
      <c r="G3326">
        <v>618</v>
      </c>
      <c r="H3326">
        <v>2</v>
      </c>
      <c r="I3326">
        <v>11</v>
      </c>
      <c r="J3326">
        <v>1</v>
      </c>
      <c r="K3326">
        <v>7.0000000000000007E-2</v>
      </c>
      <c r="L3326" s="1" t="s">
        <v>453</v>
      </c>
      <c r="M3326">
        <v>8</v>
      </c>
      <c r="N3326">
        <v>4</v>
      </c>
      <c r="O3326">
        <v>1680.99</v>
      </c>
      <c r="P3326">
        <v>2016</v>
      </c>
      <c r="Q3326" s="1" t="s">
        <v>440</v>
      </c>
      <c r="R3326" s="1" t="s">
        <v>319</v>
      </c>
      <c r="S3326">
        <v>1563.3207</v>
      </c>
      <c r="T3326" t="str">
        <f>_xlfn.CONCAT(bike_store_customer_order[[#This Row],[first_name]]," ",bike_store_customer_order[[#This Row],[last_name]])</f>
        <v>Tanesha Hampton</v>
      </c>
    </row>
    <row r="3327" spans="1:20" x14ac:dyDescent="0.3">
      <c r="A3327">
        <v>132</v>
      </c>
      <c r="B3327" s="1" t="s">
        <v>1071</v>
      </c>
      <c r="C3327" s="1" t="s">
        <v>613</v>
      </c>
      <c r="D3327" s="1" t="s">
        <v>1072</v>
      </c>
      <c r="E3327" s="1" t="s">
        <v>84</v>
      </c>
      <c r="F3327" s="1" t="s">
        <v>27</v>
      </c>
      <c r="G3327">
        <v>372</v>
      </c>
      <c r="H3327">
        <v>1</v>
      </c>
      <c r="I3327">
        <v>11</v>
      </c>
      <c r="J3327">
        <v>1</v>
      </c>
      <c r="K3327">
        <v>0.05</v>
      </c>
      <c r="L3327" s="1" t="s">
        <v>453</v>
      </c>
      <c r="M3327">
        <v>8</v>
      </c>
      <c r="N3327">
        <v>4</v>
      </c>
      <c r="O3327">
        <v>1680.99</v>
      </c>
      <c r="P3327">
        <v>2016</v>
      </c>
      <c r="Q3327" s="1" t="s">
        <v>440</v>
      </c>
      <c r="R3327" s="1" t="s">
        <v>319</v>
      </c>
      <c r="S3327">
        <v>1596.9404999999999</v>
      </c>
      <c r="T3327" t="str">
        <f>_xlfn.CONCAT(bike_store_customer_order[[#This Row],[first_name]]," ",bike_store_customer_order[[#This Row],[last_name]])</f>
        <v>Boyd Irwin</v>
      </c>
    </row>
    <row r="3328" spans="1:20" x14ac:dyDescent="0.3">
      <c r="A3328">
        <v>150</v>
      </c>
      <c r="B3328" s="1" t="s">
        <v>3702</v>
      </c>
      <c r="C3328" s="1" t="s">
        <v>1628</v>
      </c>
      <c r="D3328" s="1" t="s">
        <v>3703</v>
      </c>
      <c r="E3328" s="1" t="s">
        <v>145</v>
      </c>
      <c r="F3328" s="1" t="s">
        <v>27</v>
      </c>
      <c r="G3328">
        <v>250</v>
      </c>
      <c r="H3328">
        <v>2</v>
      </c>
      <c r="I3328">
        <v>11</v>
      </c>
      <c r="J3328">
        <v>2</v>
      </c>
      <c r="K3328">
        <v>0.1</v>
      </c>
      <c r="L3328" s="1" t="s">
        <v>453</v>
      </c>
      <c r="M3328">
        <v>8</v>
      </c>
      <c r="N3328">
        <v>4</v>
      </c>
      <c r="O3328">
        <v>1680.99</v>
      </c>
      <c r="P3328">
        <v>2016</v>
      </c>
      <c r="Q3328" s="1" t="s">
        <v>440</v>
      </c>
      <c r="R3328" s="1" t="s">
        <v>319</v>
      </c>
      <c r="S3328">
        <v>3025.7820000000002</v>
      </c>
      <c r="T3328" t="str">
        <f>_xlfn.CONCAT(bike_store_customer_order[[#This Row],[first_name]]," ",bike_store_customer_order[[#This Row],[last_name]])</f>
        <v>Weldon Michael</v>
      </c>
    </row>
    <row r="3329" spans="1:20" x14ac:dyDescent="0.3">
      <c r="A3329">
        <v>178</v>
      </c>
      <c r="B3329" s="1" t="s">
        <v>529</v>
      </c>
      <c r="C3329" s="1" t="s">
        <v>530</v>
      </c>
      <c r="D3329" s="1" t="s">
        <v>531</v>
      </c>
      <c r="E3329" s="1" t="s">
        <v>30</v>
      </c>
      <c r="F3329" s="1" t="s">
        <v>27</v>
      </c>
      <c r="G3329">
        <v>572</v>
      </c>
      <c r="H3329">
        <v>3</v>
      </c>
      <c r="I3329">
        <v>11</v>
      </c>
      <c r="J3329">
        <v>2</v>
      </c>
      <c r="K3329">
        <v>0.2</v>
      </c>
      <c r="L3329" s="1" t="s">
        <v>453</v>
      </c>
      <c r="M3329">
        <v>8</v>
      </c>
      <c r="N3329">
        <v>4</v>
      </c>
      <c r="O3329">
        <v>1680.99</v>
      </c>
      <c r="P3329">
        <v>2016</v>
      </c>
      <c r="Q3329" s="1" t="s">
        <v>440</v>
      </c>
      <c r="R3329" s="1" t="s">
        <v>319</v>
      </c>
      <c r="S3329">
        <v>2689.5840000000003</v>
      </c>
      <c r="T3329" t="str">
        <f>_xlfn.CONCAT(bike_store_customer_order[[#This Row],[first_name]]," ",bike_store_customer_order[[#This Row],[last_name]])</f>
        <v>Genoveva Tyler</v>
      </c>
    </row>
    <row r="3330" spans="1:20" x14ac:dyDescent="0.3">
      <c r="A3330">
        <v>197</v>
      </c>
      <c r="B3330" s="1" t="s">
        <v>887</v>
      </c>
      <c r="C3330" s="1" t="s">
        <v>888</v>
      </c>
      <c r="D3330" s="1" t="s">
        <v>889</v>
      </c>
      <c r="E3330" s="1" t="s">
        <v>32</v>
      </c>
      <c r="F3330" s="1" t="s">
        <v>27</v>
      </c>
      <c r="G3330">
        <v>458</v>
      </c>
      <c r="H3330">
        <v>3</v>
      </c>
      <c r="I3330">
        <v>11</v>
      </c>
      <c r="J3330">
        <v>1</v>
      </c>
      <c r="K3330">
        <v>0.1</v>
      </c>
      <c r="L3330" s="1" t="s">
        <v>453</v>
      </c>
      <c r="M3330">
        <v>8</v>
      </c>
      <c r="N3330">
        <v>4</v>
      </c>
      <c r="O3330">
        <v>1680.99</v>
      </c>
      <c r="P3330">
        <v>2016</v>
      </c>
      <c r="Q3330" s="1" t="s">
        <v>440</v>
      </c>
      <c r="R3330" s="1" t="s">
        <v>319</v>
      </c>
      <c r="S3330">
        <v>1512.8910000000001</v>
      </c>
      <c r="T3330" t="str">
        <f>_xlfn.CONCAT(bike_store_customer_order[[#This Row],[first_name]]," ",bike_store_customer_order[[#This Row],[last_name]])</f>
        <v>Andy O'neill</v>
      </c>
    </row>
    <row r="3331" spans="1:20" x14ac:dyDescent="0.3">
      <c r="A3331">
        <v>205</v>
      </c>
      <c r="B3331" s="1" t="s">
        <v>848</v>
      </c>
      <c r="C3331" s="1" t="s">
        <v>892</v>
      </c>
      <c r="D3331" s="1" t="s">
        <v>893</v>
      </c>
      <c r="E3331" s="1" t="s">
        <v>81</v>
      </c>
      <c r="F3331" s="1" t="s">
        <v>27</v>
      </c>
      <c r="G3331">
        <v>160</v>
      </c>
      <c r="H3331">
        <v>4</v>
      </c>
      <c r="I3331">
        <v>11</v>
      </c>
      <c r="J3331">
        <v>1</v>
      </c>
      <c r="K3331">
        <v>0.05</v>
      </c>
      <c r="L3331" s="1" t="s">
        <v>453</v>
      </c>
      <c r="M3331">
        <v>8</v>
      </c>
      <c r="N3331">
        <v>4</v>
      </c>
      <c r="O3331">
        <v>1680.99</v>
      </c>
      <c r="P3331">
        <v>2016</v>
      </c>
      <c r="Q3331" s="1" t="s">
        <v>440</v>
      </c>
      <c r="R3331" s="1" t="s">
        <v>319</v>
      </c>
      <c r="S3331">
        <v>1596.9404999999999</v>
      </c>
      <c r="T3331" t="str">
        <f>_xlfn.CONCAT(bike_store_customer_order[[#This Row],[first_name]]," ",bike_store_customer_order[[#This Row],[last_name]])</f>
        <v>Harris Pittman</v>
      </c>
    </row>
    <row r="3332" spans="1:20" x14ac:dyDescent="0.3">
      <c r="A3332">
        <v>272</v>
      </c>
      <c r="B3332" s="1" t="s">
        <v>538</v>
      </c>
      <c r="C3332" s="1" t="s">
        <v>539</v>
      </c>
      <c r="D3332" s="1" t="s">
        <v>540</v>
      </c>
      <c r="E3332" s="1" t="s">
        <v>81</v>
      </c>
      <c r="F3332" s="1" t="s">
        <v>27</v>
      </c>
      <c r="G3332">
        <v>430</v>
      </c>
      <c r="H3332">
        <v>2</v>
      </c>
      <c r="I3332">
        <v>11</v>
      </c>
      <c r="J3332">
        <v>1</v>
      </c>
      <c r="K3332">
        <v>7.0000000000000007E-2</v>
      </c>
      <c r="L3332" s="1" t="s">
        <v>453</v>
      </c>
      <c r="M3332">
        <v>8</v>
      </c>
      <c r="N3332">
        <v>4</v>
      </c>
      <c r="O3332">
        <v>1680.99</v>
      </c>
      <c r="P3332">
        <v>2016</v>
      </c>
      <c r="Q3332" s="1" t="s">
        <v>440</v>
      </c>
      <c r="R3332" s="1" t="s">
        <v>319</v>
      </c>
      <c r="S3332">
        <v>1563.3207</v>
      </c>
      <c r="T3332" t="str">
        <f>_xlfn.CONCAT(bike_store_customer_order[[#This Row],[first_name]]," ",bike_store_customer_order[[#This Row],[last_name]])</f>
        <v>Deja Chaney</v>
      </c>
    </row>
    <row r="3333" spans="1:20" x14ac:dyDescent="0.3">
      <c r="A3333">
        <v>281</v>
      </c>
      <c r="B3333" s="1" t="s">
        <v>3704</v>
      </c>
      <c r="C3333" s="1" t="s">
        <v>1418</v>
      </c>
      <c r="D3333" s="1" t="s">
        <v>3705</v>
      </c>
      <c r="E3333" s="1" t="s">
        <v>199</v>
      </c>
      <c r="F3333" s="1" t="s">
        <v>27</v>
      </c>
      <c r="G3333">
        <v>299</v>
      </c>
      <c r="H3333">
        <v>1</v>
      </c>
      <c r="I3333">
        <v>11</v>
      </c>
      <c r="J3333">
        <v>2</v>
      </c>
      <c r="K3333">
        <v>0.05</v>
      </c>
      <c r="L3333" s="1" t="s">
        <v>453</v>
      </c>
      <c r="M3333">
        <v>8</v>
      </c>
      <c r="N3333">
        <v>4</v>
      </c>
      <c r="O3333">
        <v>1680.99</v>
      </c>
      <c r="P3333">
        <v>2016</v>
      </c>
      <c r="Q3333" s="1" t="s">
        <v>440</v>
      </c>
      <c r="R3333" s="1" t="s">
        <v>319</v>
      </c>
      <c r="S3333">
        <v>3193.8809999999999</v>
      </c>
      <c r="T3333" t="str">
        <f>_xlfn.CONCAT(bike_store_customer_order[[#This Row],[first_name]]," ",bike_store_customer_order[[#This Row],[last_name]])</f>
        <v>Rayna Perry</v>
      </c>
    </row>
    <row r="3334" spans="1:20" x14ac:dyDescent="0.3">
      <c r="A3334">
        <v>306</v>
      </c>
      <c r="B3334" s="1" t="s">
        <v>3219</v>
      </c>
      <c r="C3334" s="1" t="s">
        <v>2006</v>
      </c>
      <c r="D3334" s="1" t="s">
        <v>3220</v>
      </c>
      <c r="E3334" s="1" t="s">
        <v>175</v>
      </c>
      <c r="F3334" s="1" t="s">
        <v>27</v>
      </c>
      <c r="G3334">
        <v>105</v>
      </c>
      <c r="H3334">
        <v>1</v>
      </c>
      <c r="I3334">
        <v>11</v>
      </c>
      <c r="J3334">
        <v>2</v>
      </c>
      <c r="K3334">
        <v>0.2</v>
      </c>
      <c r="L3334" s="1" t="s">
        <v>453</v>
      </c>
      <c r="M3334">
        <v>8</v>
      </c>
      <c r="N3334">
        <v>4</v>
      </c>
      <c r="O3334">
        <v>1680.99</v>
      </c>
      <c r="P3334">
        <v>2016</v>
      </c>
      <c r="Q3334" s="1" t="s">
        <v>440</v>
      </c>
      <c r="R3334" s="1" t="s">
        <v>319</v>
      </c>
      <c r="S3334">
        <v>2689.5840000000003</v>
      </c>
      <c r="T3334" t="str">
        <f>_xlfn.CONCAT(bike_store_customer_order[[#This Row],[first_name]]," ",bike_store_customer_order[[#This Row],[last_name]])</f>
        <v>Vikki Erickson</v>
      </c>
    </row>
    <row r="3335" spans="1:20" x14ac:dyDescent="0.3">
      <c r="A3335">
        <v>309</v>
      </c>
      <c r="B3335" s="1" t="s">
        <v>750</v>
      </c>
      <c r="C3335" s="1" t="s">
        <v>1106</v>
      </c>
      <c r="D3335" s="1" t="s">
        <v>1107</v>
      </c>
      <c r="E3335" s="1" t="s">
        <v>91</v>
      </c>
      <c r="F3335" s="1" t="s">
        <v>27</v>
      </c>
      <c r="G3335">
        <v>607</v>
      </c>
      <c r="H3335">
        <v>1</v>
      </c>
      <c r="I3335">
        <v>11</v>
      </c>
      <c r="J3335">
        <v>2</v>
      </c>
      <c r="K3335">
        <v>0.2</v>
      </c>
      <c r="L3335" s="1" t="s">
        <v>453</v>
      </c>
      <c r="M3335">
        <v>8</v>
      </c>
      <c r="N3335">
        <v>4</v>
      </c>
      <c r="O3335">
        <v>1680.99</v>
      </c>
      <c r="P3335">
        <v>2016</v>
      </c>
      <c r="Q3335" s="1" t="s">
        <v>440</v>
      </c>
      <c r="R3335" s="1" t="s">
        <v>319</v>
      </c>
      <c r="S3335">
        <v>2689.5840000000003</v>
      </c>
      <c r="T3335" t="str">
        <f>_xlfn.CONCAT(bike_store_customer_order[[#This Row],[first_name]]," ",bike_store_customer_order[[#This Row],[last_name]])</f>
        <v>Anderson Martin</v>
      </c>
    </row>
    <row r="3336" spans="1:20" x14ac:dyDescent="0.3">
      <c r="A3336">
        <v>338</v>
      </c>
      <c r="B3336" s="1" t="s">
        <v>3706</v>
      </c>
      <c r="C3336" s="1" t="s">
        <v>1854</v>
      </c>
      <c r="D3336" s="1" t="s">
        <v>3707</v>
      </c>
      <c r="E3336" s="1" t="s">
        <v>200</v>
      </c>
      <c r="F3336" s="1" t="s">
        <v>27</v>
      </c>
      <c r="G3336">
        <v>166</v>
      </c>
      <c r="H3336">
        <v>2</v>
      </c>
      <c r="I3336">
        <v>11</v>
      </c>
      <c r="J3336">
        <v>1</v>
      </c>
      <c r="K3336">
        <v>0.2</v>
      </c>
      <c r="L3336" s="1" t="s">
        <v>453</v>
      </c>
      <c r="M3336">
        <v>8</v>
      </c>
      <c r="N3336">
        <v>4</v>
      </c>
      <c r="O3336">
        <v>1680.99</v>
      </c>
      <c r="P3336">
        <v>2016</v>
      </c>
      <c r="Q3336" s="1" t="s">
        <v>440</v>
      </c>
      <c r="R3336" s="1" t="s">
        <v>319</v>
      </c>
      <c r="S3336">
        <v>1344.7920000000001</v>
      </c>
      <c r="T3336" t="str">
        <f>_xlfn.CONCAT(bike_store_customer_order[[#This Row],[first_name]]," ",bike_store_customer_order[[#This Row],[last_name]])</f>
        <v>Abbey Pugh</v>
      </c>
    </row>
    <row r="3337" spans="1:20" x14ac:dyDescent="0.3">
      <c r="A3337">
        <v>350</v>
      </c>
      <c r="B3337" s="1" t="s">
        <v>550</v>
      </c>
      <c r="C3337" s="1" t="s">
        <v>551</v>
      </c>
      <c r="D3337" s="1" t="s">
        <v>552</v>
      </c>
      <c r="E3337" s="1" t="s">
        <v>38</v>
      </c>
      <c r="F3337" s="1" t="s">
        <v>27</v>
      </c>
      <c r="G3337">
        <v>271</v>
      </c>
      <c r="H3337">
        <v>1</v>
      </c>
      <c r="I3337">
        <v>11</v>
      </c>
      <c r="J3337">
        <v>2</v>
      </c>
      <c r="K3337">
        <v>7.0000000000000007E-2</v>
      </c>
      <c r="L3337" s="1" t="s">
        <v>453</v>
      </c>
      <c r="M3337">
        <v>8</v>
      </c>
      <c r="N3337">
        <v>4</v>
      </c>
      <c r="O3337">
        <v>1680.99</v>
      </c>
      <c r="P3337">
        <v>2016</v>
      </c>
      <c r="Q3337" s="1" t="s">
        <v>440</v>
      </c>
      <c r="R3337" s="1" t="s">
        <v>319</v>
      </c>
      <c r="S3337">
        <v>3126.6414</v>
      </c>
      <c r="T3337" t="str">
        <f>_xlfn.CONCAT(bike_store_customer_order[[#This Row],[first_name]]," ",bike_store_customer_order[[#This Row],[last_name]])</f>
        <v>Christoper Mccall</v>
      </c>
    </row>
    <row r="3338" spans="1:20" x14ac:dyDescent="0.3">
      <c r="A3338">
        <v>366</v>
      </c>
      <c r="B3338" s="1" t="s">
        <v>3221</v>
      </c>
      <c r="C3338" s="1" t="s">
        <v>750</v>
      </c>
      <c r="D3338" s="1" t="s">
        <v>3222</v>
      </c>
      <c r="E3338" s="1" t="s">
        <v>95</v>
      </c>
      <c r="F3338" s="1" t="s">
        <v>27</v>
      </c>
      <c r="G3338">
        <v>145</v>
      </c>
      <c r="H3338">
        <v>1</v>
      </c>
      <c r="I3338">
        <v>11</v>
      </c>
      <c r="J3338">
        <v>1</v>
      </c>
      <c r="K3338">
        <v>0.2</v>
      </c>
      <c r="L3338" s="1" t="s">
        <v>453</v>
      </c>
      <c r="M3338">
        <v>8</v>
      </c>
      <c r="N3338">
        <v>4</v>
      </c>
      <c r="O3338">
        <v>1680.99</v>
      </c>
      <c r="P3338">
        <v>2016</v>
      </c>
      <c r="Q3338" s="1" t="s">
        <v>440</v>
      </c>
      <c r="R3338" s="1" t="s">
        <v>319</v>
      </c>
      <c r="S3338">
        <v>1344.7920000000001</v>
      </c>
      <c r="T3338" t="str">
        <f>_xlfn.CONCAT(bike_store_customer_order[[#This Row],[first_name]]," ",bike_store_customer_order[[#This Row],[last_name]])</f>
        <v>Lavonne Anderson</v>
      </c>
    </row>
    <row r="3339" spans="1:20" x14ac:dyDescent="0.3">
      <c r="A3339">
        <v>411</v>
      </c>
      <c r="B3339" s="1" t="s">
        <v>2390</v>
      </c>
      <c r="C3339" s="1" t="s">
        <v>2391</v>
      </c>
      <c r="D3339" s="1" t="s">
        <v>2392</v>
      </c>
      <c r="E3339" s="1" t="s">
        <v>30</v>
      </c>
      <c r="F3339" s="1" t="s">
        <v>27</v>
      </c>
      <c r="G3339">
        <v>274</v>
      </c>
      <c r="H3339">
        <v>1</v>
      </c>
      <c r="I3339">
        <v>11</v>
      </c>
      <c r="J3339">
        <v>2</v>
      </c>
      <c r="K3339">
        <v>0.05</v>
      </c>
      <c r="L3339" s="1" t="s">
        <v>453</v>
      </c>
      <c r="M3339">
        <v>8</v>
      </c>
      <c r="N3339">
        <v>4</v>
      </c>
      <c r="O3339">
        <v>1680.99</v>
      </c>
      <c r="P3339">
        <v>2016</v>
      </c>
      <c r="Q3339" s="1" t="s">
        <v>440</v>
      </c>
      <c r="R3339" s="1" t="s">
        <v>319</v>
      </c>
      <c r="S3339">
        <v>3193.8809999999999</v>
      </c>
      <c r="T3339" t="str">
        <f>_xlfn.CONCAT(bike_store_customer_order[[#This Row],[first_name]]," ",bike_store_customer_order[[#This Row],[last_name]])</f>
        <v>Octavia Case</v>
      </c>
    </row>
    <row r="3340" spans="1:20" x14ac:dyDescent="0.3">
      <c r="A3340">
        <v>497</v>
      </c>
      <c r="B3340" s="1" t="s">
        <v>3657</v>
      </c>
      <c r="C3340" s="1" t="s">
        <v>1690</v>
      </c>
      <c r="D3340" s="1" t="s">
        <v>3708</v>
      </c>
      <c r="E3340" s="1" t="s">
        <v>415</v>
      </c>
      <c r="F3340" s="1" t="s">
        <v>27</v>
      </c>
      <c r="G3340">
        <v>272</v>
      </c>
      <c r="H3340">
        <v>2</v>
      </c>
      <c r="I3340">
        <v>11</v>
      </c>
      <c r="J3340">
        <v>1</v>
      </c>
      <c r="K3340">
        <v>7.0000000000000007E-2</v>
      </c>
      <c r="L3340" s="1" t="s">
        <v>453</v>
      </c>
      <c r="M3340">
        <v>8</v>
      </c>
      <c r="N3340">
        <v>4</v>
      </c>
      <c r="O3340">
        <v>1680.99</v>
      </c>
      <c r="P3340">
        <v>2016</v>
      </c>
      <c r="Q3340" s="1" t="s">
        <v>440</v>
      </c>
      <c r="R3340" s="1" t="s">
        <v>319</v>
      </c>
      <c r="S3340">
        <v>1563.3207</v>
      </c>
      <c r="T3340" t="str">
        <f>_xlfn.CONCAT(bike_store_customer_order[[#This Row],[first_name]]," ",bike_store_customer_order[[#This Row],[last_name]])</f>
        <v>Ezra Fowler</v>
      </c>
    </row>
    <row r="3341" spans="1:20" x14ac:dyDescent="0.3">
      <c r="A3341">
        <v>559</v>
      </c>
      <c r="B3341" s="1" t="s">
        <v>1304</v>
      </c>
      <c r="C3341" s="1" t="s">
        <v>1305</v>
      </c>
      <c r="D3341" s="1" t="s">
        <v>1306</v>
      </c>
      <c r="E3341" s="1" t="s">
        <v>67</v>
      </c>
      <c r="F3341" s="1" t="s">
        <v>27</v>
      </c>
      <c r="G3341">
        <v>476</v>
      </c>
      <c r="H3341">
        <v>3</v>
      </c>
      <c r="I3341">
        <v>11</v>
      </c>
      <c r="J3341">
        <v>2</v>
      </c>
      <c r="K3341">
        <v>7.0000000000000007E-2</v>
      </c>
      <c r="L3341" s="1" t="s">
        <v>453</v>
      </c>
      <c r="M3341">
        <v>8</v>
      </c>
      <c r="N3341">
        <v>4</v>
      </c>
      <c r="O3341">
        <v>1680.99</v>
      </c>
      <c r="P3341">
        <v>2016</v>
      </c>
      <c r="Q3341" s="1" t="s">
        <v>440</v>
      </c>
      <c r="R3341" s="1" t="s">
        <v>319</v>
      </c>
      <c r="S3341">
        <v>3126.6414</v>
      </c>
      <c r="T3341" t="str">
        <f>_xlfn.CONCAT(bike_store_customer_order[[#This Row],[first_name]]," ",bike_store_customer_order[[#This Row],[last_name]])</f>
        <v>Basilia Thornton</v>
      </c>
    </row>
    <row r="3342" spans="1:20" x14ac:dyDescent="0.3">
      <c r="A3342">
        <v>643</v>
      </c>
      <c r="B3342" s="1" t="s">
        <v>2931</v>
      </c>
      <c r="C3342" s="1" t="s">
        <v>936</v>
      </c>
      <c r="D3342" s="1" t="s">
        <v>2932</v>
      </c>
      <c r="E3342" s="1" t="s">
        <v>95</v>
      </c>
      <c r="F3342" s="1" t="s">
        <v>27</v>
      </c>
      <c r="G3342">
        <v>176</v>
      </c>
      <c r="H3342">
        <v>2</v>
      </c>
      <c r="I3342">
        <v>11</v>
      </c>
      <c r="J3342">
        <v>2</v>
      </c>
      <c r="K3342">
        <v>0.2</v>
      </c>
      <c r="L3342" s="1" t="s">
        <v>453</v>
      </c>
      <c r="M3342">
        <v>8</v>
      </c>
      <c r="N3342">
        <v>4</v>
      </c>
      <c r="O3342">
        <v>1680.99</v>
      </c>
      <c r="P3342">
        <v>2016</v>
      </c>
      <c r="Q3342" s="1" t="s">
        <v>440</v>
      </c>
      <c r="R3342" s="1" t="s">
        <v>319</v>
      </c>
      <c r="S3342">
        <v>2689.5840000000003</v>
      </c>
      <c r="T3342" t="str">
        <f>_xlfn.CONCAT(bike_store_customer_order[[#This Row],[first_name]]," ",bike_store_customer_order[[#This Row],[last_name]])</f>
        <v>Melba Wilkinson</v>
      </c>
    </row>
    <row r="3343" spans="1:20" x14ac:dyDescent="0.3">
      <c r="A3343">
        <v>726</v>
      </c>
      <c r="B3343" s="1" t="s">
        <v>941</v>
      </c>
      <c r="C3343" s="1" t="s">
        <v>634</v>
      </c>
      <c r="D3343" s="1" t="s">
        <v>942</v>
      </c>
      <c r="E3343" s="1" t="s">
        <v>92</v>
      </c>
      <c r="F3343" s="1" t="s">
        <v>27</v>
      </c>
      <c r="G3343">
        <v>434</v>
      </c>
      <c r="H3343">
        <v>4</v>
      </c>
      <c r="I3343">
        <v>11</v>
      </c>
      <c r="J3343">
        <v>2</v>
      </c>
      <c r="K3343">
        <v>7.0000000000000007E-2</v>
      </c>
      <c r="L3343" s="1" t="s">
        <v>453</v>
      </c>
      <c r="M3343">
        <v>8</v>
      </c>
      <c r="N3343">
        <v>4</v>
      </c>
      <c r="O3343">
        <v>1680.99</v>
      </c>
      <c r="P3343">
        <v>2016</v>
      </c>
      <c r="Q3343" s="1" t="s">
        <v>440</v>
      </c>
      <c r="R3343" s="1" t="s">
        <v>319</v>
      </c>
      <c r="S3343">
        <v>3126.6414</v>
      </c>
      <c r="T3343" t="str">
        <f>_xlfn.CONCAT(bike_store_customer_order[[#This Row],[first_name]]," ",bike_store_customer_order[[#This Row],[last_name]])</f>
        <v>Rochell Cantrell</v>
      </c>
    </row>
    <row r="3344" spans="1:20" x14ac:dyDescent="0.3">
      <c r="A3344">
        <v>739</v>
      </c>
      <c r="B3344" s="1" t="s">
        <v>3494</v>
      </c>
      <c r="C3344" s="1" t="s">
        <v>640</v>
      </c>
      <c r="D3344" s="1" t="s">
        <v>3495</v>
      </c>
      <c r="E3344" s="1" t="s">
        <v>39</v>
      </c>
      <c r="F3344" s="1" t="s">
        <v>27</v>
      </c>
      <c r="G3344">
        <v>548</v>
      </c>
      <c r="H3344">
        <v>2</v>
      </c>
      <c r="I3344">
        <v>11</v>
      </c>
      <c r="J3344">
        <v>2</v>
      </c>
      <c r="K3344">
        <v>7.0000000000000007E-2</v>
      </c>
      <c r="L3344" s="1" t="s">
        <v>453</v>
      </c>
      <c r="M3344">
        <v>8</v>
      </c>
      <c r="N3344">
        <v>4</v>
      </c>
      <c r="O3344">
        <v>1680.99</v>
      </c>
      <c r="P3344">
        <v>2016</v>
      </c>
      <c r="Q3344" s="1" t="s">
        <v>440</v>
      </c>
      <c r="R3344" s="1" t="s">
        <v>319</v>
      </c>
      <c r="S3344">
        <v>3126.6414</v>
      </c>
      <c r="T3344" t="str">
        <f>_xlfn.CONCAT(bike_store_customer_order[[#This Row],[first_name]]," ",bike_store_customer_order[[#This Row],[last_name]])</f>
        <v>Bobbi Banks</v>
      </c>
    </row>
    <row r="3345" spans="1:20" x14ac:dyDescent="0.3">
      <c r="A3345">
        <v>833</v>
      </c>
      <c r="B3345" s="1" t="s">
        <v>597</v>
      </c>
      <c r="C3345" s="1" t="s">
        <v>598</v>
      </c>
      <c r="D3345" s="1" t="s">
        <v>599</v>
      </c>
      <c r="E3345" s="1" t="s">
        <v>74</v>
      </c>
      <c r="F3345" s="1" t="s">
        <v>27</v>
      </c>
      <c r="G3345">
        <v>574</v>
      </c>
      <c r="H3345">
        <v>5</v>
      </c>
      <c r="I3345">
        <v>11</v>
      </c>
      <c r="J3345">
        <v>2</v>
      </c>
      <c r="K3345">
        <v>0.05</v>
      </c>
      <c r="L3345" s="1" t="s">
        <v>453</v>
      </c>
      <c r="M3345">
        <v>8</v>
      </c>
      <c r="N3345">
        <v>4</v>
      </c>
      <c r="O3345">
        <v>1680.99</v>
      </c>
      <c r="P3345">
        <v>2016</v>
      </c>
      <c r="Q3345" s="1" t="s">
        <v>440</v>
      </c>
      <c r="R3345" s="1" t="s">
        <v>319</v>
      </c>
      <c r="S3345">
        <v>3193.8809999999999</v>
      </c>
      <c r="T3345" t="str">
        <f>_xlfn.CONCAT(bike_store_customer_order[[#This Row],[first_name]]," ",bike_store_customer_order[[#This Row],[last_name]])</f>
        <v>Leone Emerson</v>
      </c>
    </row>
    <row r="3346" spans="1:20" x14ac:dyDescent="0.3">
      <c r="A3346">
        <v>874</v>
      </c>
      <c r="B3346" s="1" t="s">
        <v>3246</v>
      </c>
      <c r="C3346" s="1" t="s">
        <v>3709</v>
      </c>
      <c r="D3346" s="1" t="s">
        <v>3710</v>
      </c>
      <c r="E3346" s="1" t="s">
        <v>143</v>
      </c>
      <c r="F3346" s="1" t="s">
        <v>27</v>
      </c>
      <c r="G3346">
        <v>459</v>
      </c>
      <c r="H3346">
        <v>1</v>
      </c>
      <c r="I3346">
        <v>11</v>
      </c>
      <c r="J3346">
        <v>1</v>
      </c>
      <c r="K3346">
        <v>0.2</v>
      </c>
      <c r="L3346" s="1" t="s">
        <v>453</v>
      </c>
      <c r="M3346">
        <v>8</v>
      </c>
      <c r="N3346">
        <v>4</v>
      </c>
      <c r="O3346">
        <v>1680.99</v>
      </c>
      <c r="P3346">
        <v>2016</v>
      </c>
      <c r="Q3346" s="1" t="s">
        <v>440</v>
      </c>
      <c r="R3346" s="1" t="s">
        <v>319</v>
      </c>
      <c r="S3346">
        <v>1344.7920000000001</v>
      </c>
      <c r="T3346" t="str">
        <f>_xlfn.CONCAT(bike_store_customer_order[[#This Row],[first_name]]," ",bike_store_customer_order[[#This Row],[last_name]])</f>
        <v>Mila Good</v>
      </c>
    </row>
    <row r="3347" spans="1:20" x14ac:dyDescent="0.3">
      <c r="A3347">
        <v>941</v>
      </c>
      <c r="B3347" s="1" t="s">
        <v>964</v>
      </c>
      <c r="C3347" s="1" t="s">
        <v>965</v>
      </c>
      <c r="D3347" s="1" t="s">
        <v>966</v>
      </c>
      <c r="E3347" s="1" t="s">
        <v>104</v>
      </c>
      <c r="F3347" s="1" t="s">
        <v>27</v>
      </c>
      <c r="G3347">
        <v>319</v>
      </c>
      <c r="H3347">
        <v>1</v>
      </c>
      <c r="I3347">
        <v>11</v>
      </c>
      <c r="J3347">
        <v>1</v>
      </c>
      <c r="K3347">
        <v>7.0000000000000007E-2</v>
      </c>
      <c r="L3347" s="1" t="s">
        <v>453</v>
      </c>
      <c r="M3347">
        <v>8</v>
      </c>
      <c r="N3347">
        <v>4</v>
      </c>
      <c r="O3347">
        <v>1680.99</v>
      </c>
      <c r="P3347">
        <v>2016</v>
      </c>
      <c r="Q3347" s="1" t="s">
        <v>440</v>
      </c>
      <c r="R3347" s="1" t="s">
        <v>319</v>
      </c>
      <c r="S3347">
        <v>1563.3207</v>
      </c>
      <c r="T3347" t="str">
        <f>_xlfn.CONCAT(bike_store_customer_order[[#This Row],[first_name]]," ",bike_store_customer_order[[#This Row],[last_name]])</f>
        <v>Danyell Dickerson</v>
      </c>
    </row>
    <row r="3348" spans="1:20" x14ac:dyDescent="0.3">
      <c r="A3348">
        <v>963</v>
      </c>
      <c r="B3348" s="1" t="s">
        <v>621</v>
      </c>
      <c r="C3348" s="1" t="s">
        <v>622</v>
      </c>
      <c r="D3348" s="1" t="s">
        <v>623</v>
      </c>
      <c r="E3348" s="1" t="s">
        <v>57</v>
      </c>
      <c r="F3348" s="1" t="s">
        <v>27</v>
      </c>
      <c r="G3348">
        <v>340</v>
      </c>
      <c r="H3348">
        <v>1</v>
      </c>
      <c r="I3348">
        <v>11</v>
      </c>
      <c r="J3348">
        <v>1</v>
      </c>
      <c r="K3348">
        <v>0.05</v>
      </c>
      <c r="L3348" s="1" t="s">
        <v>453</v>
      </c>
      <c r="M3348">
        <v>8</v>
      </c>
      <c r="N3348">
        <v>4</v>
      </c>
      <c r="O3348">
        <v>1680.99</v>
      </c>
      <c r="P3348">
        <v>2016</v>
      </c>
      <c r="Q3348" s="1" t="s">
        <v>440</v>
      </c>
      <c r="R3348" s="1" t="s">
        <v>319</v>
      </c>
      <c r="S3348">
        <v>1596.9404999999999</v>
      </c>
      <c r="T3348" t="str">
        <f>_xlfn.CONCAT(bike_store_customer_order[[#This Row],[first_name]]," ",bike_store_customer_order[[#This Row],[last_name]])</f>
        <v>Anisha Lang</v>
      </c>
    </row>
    <row r="3349" spans="1:20" x14ac:dyDescent="0.3">
      <c r="A3349">
        <v>989</v>
      </c>
      <c r="B3349" s="1" t="s">
        <v>2152</v>
      </c>
      <c r="C3349" s="1" t="s">
        <v>2153</v>
      </c>
      <c r="D3349" s="1" t="s">
        <v>2154</v>
      </c>
      <c r="E3349" s="1" t="s">
        <v>121</v>
      </c>
      <c r="F3349" s="1" t="s">
        <v>27</v>
      </c>
      <c r="G3349">
        <v>570</v>
      </c>
      <c r="H3349">
        <v>4</v>
      </c>
      <c r="I3349">
        <v>11</v>
      </c>
      <c r="J3349">
        <v>1</v>
      </c>
      <c r="K3349">
        <v>0.1</v>
      </c>
      <c r="L3349" s="1" t="s">
        <v>453</v>
      </c>
      <c r="M3349">
        <v>8</v>
      </c>
      <c r="N3349">
        <v>4</v>
      </c>
      <c r="O3349">
        <v>1680.99</v>
      </c>
      <c r="P3349">
        <v>2016</v>
      </c>
      <c r="Q3349" s="1" t="s">
        <v>440</v>
      </c>
      <c r="R3349" s="1" t="s">
        <v>319</v>
      </c>
      <c r="S3349">
        <v>1512.8910000000001</v>
      </c>
      <c r="T3349" t="str">
        <f>_xlfn.CONCAT(bike_store_customer_order[[#This Row],[first_name]]," ",bike_store_customer_order[[#This Row],[last_name]])</f>
        <v>Loreen Byers</v>
      </c>
    </row>
    <row r="3350" spans="1:20" x14ac:dyDescent="0.3">
      <c r="A3350">
        <v>994</v>
      </c>
      <c r="B3350" s="1" t="s">
        <v>2157</v>
      </c>
      <c r="C3350" s="1" t="s">
        <v>679</v>
      </c>
      <c r="D3350" s="1" t="s">
        <v>2158</v>
      </c>
      <c r="E3350" s="1" t="s">
        <v>239</v>
      </c>
      <c r="F3350" s="1" t="s">
        <v>27</v>
      </c>
      <c r="G3350">
        <v>361</v>
      </c>
      <c r="H3350">
        <v>3</v>
      </c>
      <c r="I3350">
        <v>11</v>
      </c>
      <c r="J3350">
        <v>1</v>
      </c>
      <c r="K3350">
        <v>0.1</v>
      </c>
      <c r="L3350" s="1" t="s">
        <v>453</v>
      </c>
      <c r="M3350">
        <v>8</v>
      </c>
      <c r="N3350">
        <v>4</v>
      </c>
      <c r="O3350">
        <v>1680.99</v>
      </c>
      <c r="P3350">
        <v>2016</v>
      </c>
      <c r="Q3350" s="1" t="s">
        <v>440</v>
      </c>
      <c r="R3350" s="1" t="s">
        <v>319</v>
      </c>
      <c r="S3350">
        <v>1512.8910000000001</v>
      </c>
      <c r="T3350" t="str">
        <f>_xlfn.CONCAT(bike_store_customer_order[[#This Row],[first_name]]," ",bike_store_customer_order[[#This Row],[last_name]])</f>
        <v>Demarcus Reese</v>
      </c>
    </row>
    <row r="3351" spans="1:20" x14ac:dyDescent="0.3">
      <c r="A3351">
        <v>997</v>
      </c>
      <c r="B3351" s="1" t="s">
        <v>1187</v>
      </c>
      <c r="C3351" s="1" t="s">
        <v>953</v>
      </c>
      <c r="D3351" s="1" t="s">
        <v>2944</v>
      </c>
      <c r="E3351" s="1" t="s">
        <v>49</v>
      </c>
      <c r="F3351" s="1" t="s">
        <v>27</v>
      </c>
      <c r="G3351">
        <v>452</v>
      </c>
      <c r="H3351">
        <v>1</v>
      </c>
      <c r="I3351">
        <v>11</v>
      </c>
      <c r="J3351">
        <v>1</v>
      </c>
      <c r="K3351">
        <v>0.05</v>
      </c>
      <c r="L3351" s="1" t="s">
        <v>453</v>
      </c>
      <c r="M3351">
        <v>8</v>
      </c>
      <c r="N3351">
        <v>4</v>
      </c>
      <c r="O3351">
        <v>1680.99</v>
      </c>
      <c r="P3351">
        <v>2016</v>
      </c>
      <c r="Q3351" s="1" t="s">
        <v>440</v>
      </c>
      <c r="R3351" s="1" t="s">
        <v>319</v>
      </c>
      <c r="S3351">
        <v>1596.9404999999999</v>
      </c>
      <c r="T3351" t="str">
        <f>_xlfn.CONCAT(bike_store_customer_order[[#This Row],[first_name]]," ",bike_store_customer_order[[#This Row],[last_name]])</f>
        <v>Trinidad Mcclain</v>
      </c>
    </row>
    <row r="3352" spans="1:20" x14ac:dyDescent="0.3">
      <c r="A3352">
        <v>1001</v>
      </c>
      <c r="B3352" s="1" t="s">
        <v>1171</v>
      </c>
      <c r="C3352" s="1" t="s">
        <v>1172</v>
      </c>
      <c r="D3352" s="1" t="s">
        <v>1173</v>
      </c>
      <c r="E3352" s="1" t="s">
        <v>67</v>
      </c>
      <c r="F3352" s="1" t="s">
        <v>27</v>
      </c>
      <c r="G3352">
        <v>399</v>
      </c>
      <c r="H3352">
        <v>2</v>
      </c>
      <c r="I3352">
        <v>11</v>
      </c>
      <c r="J3352">
        <v>2</v>
      </c>
      <c r="K3352">
        <v>0.05</v>
      </c>
      <c r="L3352" s="1" t="s">
        <v>453</v>
      </c>
      <c r="M3352">
        <v>8</v>
      </c>
      <c r="N3352">
        <v>4</v>
      </c>
      <c r="O3352">
        <v>1680.99</v>
      </c>
      <c r="P3352">
        <v>2016</v>
      </c>
      <c r="Q3352" s="1" t="s">
        <v>440</v>
      </c>
      <c r="R3352" s="1" t="s">
        <v>319</v>
      </c>
      <c r="S3352">
        <v>3193.8809999999999</v>
      </c>
      <c r="T3352" t="str">
        <f>_xlfn.CONCAT(bike_store_customer_order[[#This Row],[first_name]]," ",bike_store_customer_order[[#This Row],[last_name]])</f>
        <v>Lee Roman</v>
      </c>
    </row>
    <row r="3353" spans="1:20" x14ac:dyDescent="0.3">
      <c r="A3353">
        <v>1012</v>
      </c>
      <c r="B3353" s="1" t="s">
        <v>1177</v>
      </c>
      <c r="C3353" s="1" t="s">
        <v>1178</v>
      </c>
      <c r="D3353" s="1" t="s">
        <v>1179</v>
      </c>
      <c r="E3353" s="1" t="s">
        <v>60</v>
      </c>
      <c r="F3353" s="1" t="s">
        <v>27</v>
      </c>
      <c r="G3353">
        <v>48</v>
      </c>
      <c r="H3353">
        <v>1</v>
      </c>
      <c r="I3353">
        <v>11</v>
      </c>
      <c r="J3353">
        <v>1</v>
      </c>
      <c r="K3353">
        <v>0.1</v>
      </c>
      <c r="L3353" s="1" t="s">
        <v>453</v>
      </c>
      <c r="M3353">
        <v>8</v>
      </c>
      <c r="N3353">
        <v>4</v>
      </c>
      <c r="O3353">
        <v>1680.99</v>
      </c>
      <c r="P3353">
        <v>2016</v>
      </c>
      <c r="Q3353" s="1" t="s">
        <v>440</v>
      </c>
      <c r="R3353" s="1" t="s">
        <v>319</v>
      </c>
      <c r="S3353">
        <v>1512.8910000000001</v>
      </c>
      <c r="T3353" t="str">
        <f>_xlfn.CONCAT(bike_store_customer_order[[#This Row],[first_name]]," ",bike_store_customer_order[[#This Row],[last_name]])</f>
        <v>Josephine Dale</v>
      </c>
    </row>
    <row r="3354" spans="1:20" x14ac:dyDescent="0.3">
      <c r="A3354">
        <v>1156</v>
      </c>
      <c r="B3354" s="1" t="s">
        <v>946</v>
      </c>
      <c r="C3354" s="1" t="s">
        <v>2098</v>
      </c>
      <c r="D3354" s="1" t="s">
        <v>2948</v>
      </c>
      <c r="E3354" s="1" t="s">
        <v>161</v>
      </c>
      <c r="F3354" s="1" t="s">
        <v>27</v>
      </c>
      <c r="G3354">
        <v>380</v>
      </c>
      <c r="H3354">
        <v>2</v>
      </c>
      <c r="I3354">
        <v>11</v>
      </c>
      <c r="J3354">
        <v>2</v>
      </c>
      <c r="K3354">
        <v>0.05</v>
      </c>
      <c r="L3354" s="1" t="s">
        <v>453</v>
      </c>
      <c r="M3354">
        <v>8</v>
      </c>
      <c r="N3354">
        <v>4</v>
      </c>
      <c r="O3354">
        <v>1680.99</v>
      </c>
      <c r="P3354">
        <v>2016</v>
      </c>
      <c r="Q3354" s="1" t="s">
        <v>440</v>
      </c>
      <c r="R3354" s="1" t="s">
        <v>319</v>
      </c>
      <c r="S3354">
        <v>3193.8809999999999</v>
      </c>
      <c r="T3354" t="str">
        <f>_xlfn.CONCAT(bike_store_customer_order[[#This Row],[first_name]]," ",bike_store_customer_order[[#This Row],[last_name]])</f>
        <v>Han Wade</v>
      </c>
    </row>
    <row r="3355" spans="1:20" x14ac:dyDescent="0.3">
      <c r="A3355">
        <v>1167</v>
      </c>
      <c r="B3355" s="1" t="s">
        <v>2660</v>
      </c>
      <c r="C3355" s="1" t="s">
        <v>1447</v>
      </c>
      <c r="D3355" s="1" t="s">
        <v>3711</v>
      </c>
      <c r="E3355" s="1" t="s">
        <v>415</v>
      </c>
      <c r="F3355" s="1" t="s">
        <v>27</v>
      </c>
      <c r="G3355">
        <v>230</v>
      </c>
      <c r="H3355">
        <v>1</v>
      </c>
      <c r="I3355">
        <v>11</v>
      </c>
      <c r="J3355">
        <v>2</v>
      </c>
      <c r="K3355">
        <v>7.0000000000000007E-2</v>
      </c>
      <c r="L3355" s="1" t="s">
        <v>453</v>
      </c>
      <c r="M3355">
        <v>8</v>
      </c>
      <c r="N3355">
        <v>4</v>
      </c>
      <c r="O3355">
        <v>1680.99</v>
      </c>
      <c r="P3355">
        <v>2016</v>
      </c>
      <c r="Q3355" s="1" t="s">
        <v>440</v>
      </c>
      <c r="R3355" s="1" t="s">
        <v>319</v>
      </c>
      <c r="S3355">
        <v>3126.6414</v>
      </c>
      <c r="T3355" t="str">
        <f>_xlfn.CONCAT(bike_store_customer_order[[#This Row],[first_name]]," ",bike_store_customer_order[[#This Row],[last_name]])</f>
        <v>Ryan Carter</v>
      </c>
    </row>
    <row r="3356" spans="1:20" x14ac:dyDescent="0.3">
      <c r="A3356">
        <v>1169</v>
      </c>
      <c r="B3356" s="1" t="s">
        <v>2291</v>
      </c>
      <c r="C3356" s="1" t="s">
        <v>707</v>
      </c>
      <c r="D3356" s="1" t="s">
        <v>2292</v>
      </c>
      <c r="E3356" s="1" t="s">
        <v>61</v>
      </c>
      <c r="F3356" s="1" t="s">
        <v>27</v>
      </c>
      <c r="G3356">
        <v>551</v>
      </c>
      <c r="H3356">
        <v>3</v>
      </c>
      <c r="I3356">
        <v>11</v>
      </c>
      <c r="J3356">
        <v>2</v>
      </c>
      <c r="K3356">
        <v>0.2</v>
      </c>
      <c r="L3356" s="1" t="s">
        <v>453</v>
      </c>
      <c r="M3356">
        <v>8</v>
      </c>
      <c r="N3356">
        <v>4</v>
      </c>
      <c r="O3356">
        <v>1680.99</v>
      </c>
      <c r="P3356">
        <v>2016</v>
      </c>
      <c r="Q3356" s="1" t="s">
        <v>440</v>
      </c>
      <c r="R3356" s="1" t="s">
        <v>319</v>
      </c>
      <c r="S3356">
        <v>2689.5840000000003</v>
      </c>
      <c r="T3356" t="str">
        <f>_xlfn.CONCAT(bike_store_customer_order[[#This Row],[first_name]]," ",bike_store_customer_order[[#This Row],[last_name]])</f>
        <v>Beatris Joyner</v>
      </c>
    </row>
    <row r="3357" spans="1:20" x14ac:dyDescent="0.3">
      <c r="A3357">
        <v>1205</v>
      </c>
      <c r="B3357" s="1" t="s">
        <v>2949</v>
      </c>
      <c r="C3357" s="1" t="s">
        <v>2665</v>
      </c>
      <c r="D3357" s="1" t="s">
        <v>2950</v>
      </c>
      <c r="E3357" s="1" t="s">
        <v>41</v>
      </c>
      <c r="F3357" s="1" t="s">
        <v>27</v>
      </c>
      <c r="G3357">
        <v>300</v>
      </c>
      <c r="H3357">
        <v>4</v>
      </c>
      <c r="I3357">
        <v>11</v>
      </c>
      <c r="J3357">
        <v>2</v>
      </c>
      <c r="K3357">
        <v>0.2</v>
      </c>
      <c r="L3357" s="1" t="s">
        <v>453</v>
      </c>
      <c r="M3357">
        <v>8</v>
      </c>
      <c r="N3357">
        <v>4</v>
      </c>
      <c r="O3357">
        <v>1680.99</v>
      </c>
      <c r="P3357">
        <v>2016</v>
      </c>
      <c r="Q3357" s="1" t="s">
        <v>440</v>
      </c>
      <c r="R3357" s="1" t="s">
        <v>319</v>
      </c>
      <c r="S3357">
        <v>2689.5840000000003</v>
      </c>
      <c r="T3357" t="str">
        <f>_xlfn.CONCAT(bike_store_customer_order[[#This Row],[first_name]]," ",bike_store_customer_order[[#This Row],[last_name]])</f>
        <v>Emmaline Huber</v>
      </c>
    </row>
    <row r="3358" spans="1:20" x14ac:dyDescent="0.3">
      <c r="A3358">
        <v>1208</v>
      </c>
      <c r="B3358" s="1" t="s">
        <v>645</v>
      </c>
      <c r="C3358" s="1" t="s">
        <v>646</v>
      </c>
      <c r="D3358" s="1" t="s">
        <v>647</v>
      </c>
      <c r="E3358" s="1" t="s">
        <v>98</v>
      </c>
      <c r="F3358" s="1" t="s">
        <v>27</v>
      </c>
      <c r="G3358">
        <v>605</v>
      </c>
      <c r="H3358">
        <v>4</v>
      </c>
      <c r="I3358">
        <v>11</v>
      </c>
      <c r="J3358">
        <v>1</v>
      </c>
      <c r="K3358">
        <v>0.2</v>
      </c>
      <c r="L3358" s="1" t="s">
        <v>453</v>
      </c>
      <c r="M3358">
        <v>8</v>
      </c>
      <c r="N3358">
        <v>4</v>
      </c>
      <c r="O3358">
        <v>1680.99</v>
      </c>
      <c r="P3358">
        <v>2016</v>
      </c>
      <c r="Q3358" s="1" t="s">
        <v>440</v>
      </c>
      <c r="R3358" s="1" t="s">
        <v>319</v>
      </c>
      <c r="S3358">
        <v>1344.7920000000001</v>
      </c>
      <c r="T3358" t="str">
        <f>_xlfn.CONCAT(bike_store_customer_order[[#This Row],[first_name]]," ",bike_store_customer_order[[#This Row],[last_name]])</f>
        <v>Leila Barr</v>
      </c>
    </row>
    <row r="3359" spans="1:20" x14ac:dyDescent="0.3">
      <c r="A3359">
        <v>1223</v>
      </c>
      <c r="B3359" s="1" t="s">
        <v>2429</v>
      </c>
      <c r="C3359" s="1" t="s">
        <v>610</v>
      </c>
      <c r="D3359" s="1" t="s">
        <v>2430</v>
      </c>
      <c r="E3359" s="1" t="s">
        <v>33</v>
      </c>
      <c r="F3359" s="1" t="s">
        <v>27</v>
      </c>
      <c r="G3359">
        <v>82</v>
      </c>
      <c r="H3359">
        <v>2</v>
      </c>
      <c r="I3359">
        <v>11</v>
      </c>
      <c r="J3359">
        <v>2</v>
      </c>
      <c r="K3359">
        <v>0.2</v>
      </c>
      <c r="L3359" s="1" t="s">
        <v>453</v>
      </c>
      <c r="M3359">
        <v>8</v>
      </c>
      <c r="N3359">
        <v>4</v>
      </c>
      <c r="O3359">
        <v>1680.99</v>
      </c>
      <c r="P3359">
        <v>2016</v>
      </c>
      <c r="Q3359" s="1" t="s">
        <v>440</v>
      </c>
      <c r="R3359" s="1" t="s">
        <v>319</v>
      </c>
      <c r="S3359">
        <v>2689.5840000000003</v>
      </c>
      <c r="T3359" t="str">
        <f>_xlfn.CONCAT(bike_store_customer_order[[#This Row],[first_name]]," ",bike_store_customer_order[[#This Row],[last_name]])</f>
        <v>Bronwyn Vargas</v>
      </c>
    </row>
    <row r="3360" spans="1:20" x14ac:dyDescent="0.3">
      <c r="A3360">
        <v>1237</v>
      </c>
      <c r="B3360" s="1" t="s">
        <v>909</v>
      </c>
      <c r="C3360" s="1" t="s">
        <v>565</v>
      </c>
      <c r="D3360" s="1" t="s">
        <v>2166</v>
      </c>
      <c r="E3360" s="1" t="s">
        <v>66</v>
      </c>
      <c r="F3360" s="1" t="s">
        <v>27</v>
      </c>
      <c r="G3360">
        <v>100</v>
      </c>
      <c r="H3360">
        <v>2</v>
      </c>
      <c r="I3360">
        <v>11</v>
      </c>
      <c r="J3360">
        <v>2</v>
      </c>
      <c r="K3360">
        <v>0.1</v>
      </c>
      <c r="L3360" s="1" t="s">
        <v>453</v>
      </c>
      <c r="M3360">
        <v>8</v>
      </c>
      <c r="N3360">
        <v>4</v>
      </c>
      <c r="O3360">
        <v>1680.99</v>
      </c>
      <c r="P3360">
        <v>2016</v>
      </c>
      <c r="Q3360" s="1" t="s">
        <v>440</v>
      </c>
      <c r="R3360" s="1" t="s">
        <v>319</v>
      </c>
      <c r="S3360">
        <v>3025.7820000000002</v>
      </c>
      <c r="T3360" t="str">
        <f>_xlfn.CONCAT(bike_store_customer_order[[#This Row],[first_name]]," ",bike_store_customer_order[[#This Row],[last_name]])</f>
        <v>Luke Kramer</v>
      </c>
    </row>
    <row r="3361" spans="1:20" x14ac:dyDescent="0.3">
      <c r="A3361">
        <v>1245</v>
      </c>
      <c r="B3361" s="1" t="s">
        <v>2431</v>
      </c>
      <c r="C3361" s="1" t="s">
        <v>971</v>
      </c>
      <c r="D3361" s="1" t="s">
        <v>2432</v>
      </c>
      <c r="E3361" s="1" t="s">
        <v>142</v>
      </c>
      <c r="F3361" s="1" t="s">
        <v>27</v>
      </c>
      <c r="G3361">
        <v>296</v>
      </c>
      <c r="H3361">
        <v>3</v>
      </c>
      <c r="I3361">
        <v>11</v>
      </c>
      <c r="J3361">
        <v>2</v>
      </c>
      <c r="K3361">
        <v>0.1</v>
      </c>
      <c r="L3361" s="1" t="s">
        <v>453</v>
      </c>
      <c r="M3361">
        <v>8</v>
      </c>
      <c r="N3361">
        <v>4</v>
      </c>
      <c r="O3361">
        <v>1680.99</v>
      </c>
      <c r="P3361">
        <v>2016</v>
      </c>
      <c r="Q3361" s="1" t="s">
        <v>440</v>
      </c>
      <c r="R3361" s="1" t="s">
        <v>319</v>
      </c>
      <c r="S3361">
        <v>3025.7820000000002</v>
      </c>
      <c r="T3361" t="str">
        <f>_xlfn.CONCAT(bike_store_customer_order[[#This Row],[first_name]]," ",bike_store_customer_order[[#This Row],[last_name]])</f>
        <v>Gabriela Warren</v>
      </c>
    </row>
    <row r="3362" spans="1:20" x14ac:dyDescent="0.3">
      <c r="A3362">
        <v>1263</v>
      </c>
      <c r="B3362" s="1" t="s">
        <v>3232</v>
      </c>
      <c r="C3362" s="1" t="s">
        <v>3233</v>
      </c>
      <c r="D3362" s="1" t="s">
        <v>3234</v>
      </c>
      <c r="E3362" s="1" t="s">
        <v>88</v>
      </c>
      <c r="F3362" s="1" t="s">
        <v>27</v>
      </c>
      <c r="G3362">
        <v>315</v>
      </c>
      <c r="H3362">
        <v>1</v>
      </c>
      <c r="I3362">
        <v>11</v>
      </c>
      <c r="J3362">
        <v>1</v>
      </c>
      <c r="K3362">
        <v>0.2</v>
      </c>
      <c r="L3362" s="1" t="s">
        <v>453</v>
      </c>
      <c r="M3362">
        <v>8</v>
      </c>
      <c r="N3362">
        <v>4</v>
      </c>
      <c r="O3362">
        <v>1680.99</v>
      </c>
      <c r="P3362">
        <v>2016</v>
      </c>
      <c r="Q3362" s="1" t="s">
        <v>440</v>
      </c>
      <c r="R3362" s="1" t="s">
        <v>319</v>
      </c>
      <c r="S3362">
        <v>1344.7920000000001</v>
      </c>
      <c r="T3362" t="str">
        <f>_xlfn.CONCAT(bike_store_customer_order[[#This Row],[first_name]]," ",bike_store_customer_order[[#This Row],[last_name]])</f>
        <v>Rufina Chandler</v>
      </c>
    </row>
    <row r="3363" spans="1:20" x14ac:dyDescent="0.3">
      <c r="A3363">
        <v>1267</v>
      </c>
      <c r="B3363" s="1" t="s">
        <v>3650</v>
      </c>
      <c r="C3363" s="1" t="s">
        <v>1093</v>
      </c>
      <c r="D3363" s="1" t="s">
        <v>3712</v>
      </c>
      <c r="E3363" s="1" t="s">
        <v>83</v>
      </c>
      <c r="F3363" s="1" t="s">
        <v>27</v>
      </c>
      <c r="G3363">
        <v>253</v>
      </c>
      <c r="H3363">
        <v>1</v>
      </c>
      <c r="I3363">
        <v>11</v>
      </c>
      <c r="J3363">
        <v>2</v>
      </c>
      <c r="K3363">
        <v>7.0000000000000007E-2</v>
      </c>
      <c r="L3363" s="1" t="s">
        <v>453</v>
      </c>
      <c r="M3363">
        <v>8</v>
      </c>
      <c r="N3363">
        <v>4</v>
      </c>
      <c r="O3363">
        <v>1680.99</v>
      </c>
      <c r="P3363">
        <v>2016</v>
      </c>
      <c r="Q3363" s="1" t="s">
        <v>440</v>
      </c>
      <c r="R3363" s="1" t="s">
        <v>319</v>
      </c>
      <c r="S3363">
        <v>3126.6414</v>
      </c>
      <c r="T3363" t="str">
        <f>_xlfn.CONCAT(bike_store_customer_order[[#This Row],[first_name]]," ",bike_store_customer_order[[#This Row],[last_name]])</f>
        <v>Earline Gordon</v>
      </c>
    </row>
    <row r="3364" spans="1:20" x14ac:dyDescent="0.3">
      <c r="A3364">
        <v>1306</v>
      </c>
      <c r="B3364" s="1" t="s">
        <v>1683</v>
      </c>
      <c r="C3364" s="1" t="s">
        <v>1684</v>
      </c>
      <c r="D3364" s="1" t="s">
        <v>1685</v>
      </c>
      <c r="E3364" s="1" t="s">
        <v>55</v>
      </c>
      <c r="F3364" s="1" t="s">
        <v>27</v>
      </c>
      <c r="G3364">
        <v>586</v>
      </c>
      <c r="H3364">
        <v>1</v>
      </c>
      <c r="I3364">
        <v>11</v>
      </c>
      <c r="J3364">
        <v>2</v>
      </c>
      <c r="K3364">
        <v>0.1</v>
      </c>
      <c r="L3364" s="1" t="s">
        <v>453</v>
      </c>
      <c r="M3364">
        <v>8</v>
      </c>
      <c r="N3364">
        <v>4</v>
      </c>
      <c r="O3364">
        <v>1680.99</v>
      </c>
      <c r="P3364">
        <v>2016</v>
      </c>
      <c r="Q3364" s="1" t="s">
        <v>440</v>
      </c>
      <c r="R3364" s="1" t="s">
        <v>319</v>
      </c>
      <c r="S3364">
        <v>3025.7820000000002</v>
      </c>
      <c r="T3364" t="str">
        <f>_xlfn.CONCAT(bike_store_customer_order[[#This Row],[first_name]]," ",bike_store_customer_order[[#This Row],[last_name]])</f>
        <v>America Swanson</v>
      </c>
    </row>
    <row r="3365" spans="1:20" x14ac:dyDescent="0.3">
      <c r="A3365">
        <v>1435</v>
      </c>
      <c r="B3365" s="1" t="s">
        <v>1689</v>
      </c>
      <c r="C3365" s="1" t="s">
        <v>1690</v>
      </c>
      <c r="D3365" s="1" t="s">
        <v>1691</v>
      </c>
      <c r="E3365" s="1" t="s">
        <v>26</v>
      </c>
      <c r="F3365" s="1" t="s">
        <v>27</v>
      </c>
      <c r="G3365">
        <v>234</v>
      </c>
      <c r="H3365">
        <v>1</v>
      </c>
      <c r="I3365">
        <v>11</v>
      </c>
      <c r="J3365">
        <v>2</v>
      </c>
      <c r="K3365">
        <v>0.2</v>
      </c>
      <c r="L3365" s="1" t="s">
        <v>453</v>
      </c>
      <c r="M3365">
        <v>8</v>
      </c>
      <c r="N3365">
        <v>4</v>
      </c>
      <c r="O3365">
        <v>1680.99</v>
      </c>
      <c r="P3365">
        <v>2016</v>
      </c>
      <c r="Q3365" s="1" t="s">
        <v>440</v>
      </c>
      <c r="R3365" s="1" t="s">
        <v>319</v>
      </c>
      <c r="S3365">
        <v>2689.5840000000003</v>
      </c>
      <c r="T3365" t="str">
        <f>_xlfn.CONCAT(bike_store_customer_order[[#This Row],[first_name]]," ",bike_store_customer_order[[#This Row],[last_name]])</f>
        <v>Merrie Fowler</v>
      </c>
    </row>
    <row r="3366" spans="1:20" x14ac:dyDescent="0.3">
      <c r="A3366">
        <v>1115</v>
      </c>
      <c r="B3366" s="1" t="s">
        <v>2308</v>
      </c>
      <c r="C3366" s="1" t="s">
        <v>2309</v>
      </c>
      <c r="D3366" s="1" t="s">
        <v>2310</v>
      </c>
      <c r="E3366" s="1" t="s">
        <v>53</v>
      </c>
      <c r="F3366" s="1" t="s">
        <v>27</v>
      </c>
      <c r="G3366">
        <v>1007</v>
      </c>
      <c r="H3366">
        <v>2</v>
      </c>
      <c r="I3366">
        <v>11</v>
      </c>
      <c r="J3366">
        <v>1</v>
      </c>
      <c r="K3366">
        <v>0.05</v>
      </c>
      <c r="L3366" s="1" t="s">
        <v>453</v>
      </c>
      <c r="M3366">
        <v>8</v>
      </c>
      <c r="N3366">
        <v>4</v>
      </c>
      <c r="O3366">
        <v>1680.99</v>
      </c>
      <c r="P3366">
        <v>2016</v>
      </c>
      <c r="Q3366" s="1" t="s">
        <v>440</v>
      </c>
      <c r="R3366" s="1" t="s">
        <v>319</v>
      </c>
      <c r="S3366">
        <v>1596.9404999999999</v>
      </c>
      <c r="T3366" t="str">
        <f>_xlfn.CONCAT(bike_store_customer_order[[#This Row],[first_name]]," ",bike_store_customer_order[[#This Row],[last_name]])</f>
        <v>Lina Meadows</v>
      </c>
    </row>
    <row r="3367" spans="1:20" x14ac:dyDescent="0.3">
      <c r="A3367">
        <v>52</v>
      </c>
      <c r="B3367" s="1" t="s">
        <v>2555</v>
      </c>
      <c r="C3367" s="1" t="s">
        <v>2556</v>
      </c>
      <c r="D3367" s="1" t="s">
        <v>2557</v>
      </c>
      <c r="E3367" s="1" t="s">
        <v>73</v>
      </c>
      <c r="F3367" s="1" t="s">
        <v>27</v>
      </c>
      <c r="G3367">
        <v>1116</v>
      </c>
      <c r="H3367">
        <v>1</v>
      </c>
      <c r="I3367">
        <v>11</v>
      </c>
      <c r="J3367">
        <v>2</v>
      </c>
      <c r="K3367">
        <v>7.0000000000000007E-2</v>
      </c>
      <c r="L3367" s="1" t="s">
        <v>453</v>
      </c>
      <c r="M3367">
        <v>8</v>
      </c>
      <c r="N3367">
        <v>4</v>
      </c>
      <c r="O3367">
        <v>1680.99</v>
      </c>
      <c r="P3367">
        <v>2016</v>
      </c>
      <c r="Q3367" s="1" t="s">
        <v>440</v>
      </c>
      <c r="R3367" s="1" t="s">
        <v>319</v>
      </c>
      <c r="S3367">
        <v>3126.6414</v>
      </c>
      <c r="T3367" t="str">
        <f>_xlfn.CONCAT(bike_store_customer_order[[#This Row],[first_name]]," ",bike_store_customer_order[[#This Row],[last_name]])</f>
        <v>Tu Ramirez</v>
      </c>
    </row>
    <row r="3368" spans="1:20" x14ac:dyDescent="0.3">
      <c r="A3368">
        <v>257</v>
      </c>
      <c r="B3368" s="1" t="s">
        <v>3259</v>
      </c>
      <c r="C3368" s="1" t="s">
        <v>883</v>
      </c>
      <c r="D3368" s="1" t="s">
        <v>3260</v>
      </c>
      <c r="E3368" s="1" t="s">
        <v>120</v>
      </c>
      <c r="F3368" s="1" t="s">
        <v>27</v>
      </c>
      <c r="G3368">
        <v>1305</v>
      </c>
      <c r="H3368">
        <v>3</v>
      </c>
      <c r="I3368">
        <v>11</v>
      </c>
      <c r="J3368">
        <v>1</v>
      </c>
      <c r="K3368">
        <v>0.05</v>
      </c>
      <c r="L3368" s="1" t="s">
        <v>453</v>
      </c>
      <c r="M3368">
        <v>8</v>
      </c>
      <c r="N3368">
        <v>4</v>
      </c>
      <c r="O3368">
        <v>1680.99</v>
      </c>
      <c r="P3368">
        <v>2016</v>
      </c>
      <c r="Q3368" s="1" t="s">
        <v>440</v>
      </c>
      <c r="R3368" s="1" t="s">
        <v>319</v>
      </c>
      <c r="S3368">
        <v>1596.9404999999999</v>
      </c>
      <c r="T3368" t="str">
        <f>_xlfn.CONCAT(bike_store_customer_order[[#This Row],[first_name]]," ",bike_store_customer_order[[#This Row],[last_name]])</f>
        <v>Earl Stanley</v>
      </c>
    </row>
    <row r="3369" spans="1:20" x14ac:dyDescent="0.3">
      <c r="A3369">
        <v>895</v>
      </c>
      <c r="B3369" s="1" t="s">
        <v>1038</v>
      </c>
      <c r="C3369" s="1" t="s">
        <v>747</v>
      </c>
      <c r="D3369" s="1" t="s">
        <v>1039</v>
      </c>
      <c r="E3369" s="1" t="s">
        <v>96</v>
      </c>
      <c r="F3369" s="1" t="s">
        <v>27</v>
      </c>
      <c r="G3369">
        <v>1034</v>
      </c>
      <c r="H3369">
        <v>3</v>
      </c>
      <c r="I3369">
        <v>11</v>
      </c>
      <c r="J3369">
        <v>2</v>
      </c>
      <c r="K3369">
        <v>7.0000000000000007E-2</v>
      </c>
      <c r="L3369" s="1" t="s">
        <v>453</v>
      </c>
      <c r="M3369">
        <v>8</v>
      </c>
      <c r="N3369">
        <v>4</v>
      </c>
      <c r="O3369">
        <v>1680.99</v>
      </c>
      <c r="P3369">
        <v>2016</v>
      </c>
      <c r="Q3369" s="1" t="s">
        <v>440</v>
      </c>
      <c r="R3369" s="1" t="s">
        <v>319</v>
      </c>
      <c r="S3369">
        <v>3126.6414</v>
      </c>
      <c r="T3369" t="str">
        <f>_xlfn.CONCAT(bike_store_customer_order[[#This Row],[first_name]]," ",bike_store_customer_order[[#This Row],[last_name]])</f>
        <v>Elaina Key</v>
      </c>
    </row>
    <row r="3370" spans="1:20" x14ac:dyDescent="0.3">
      <c r="A3370">
        <v>374</v>
      </c>
      <c r="B3370" s="1" t="s">
        <v>2615</v>
      </c>
      <c r="C3370" s="1" t="s">
        <v>2234</v>
      </c>
      <c r="D3370" s="1" t="s">
        <v>2616</v>
      </c>
      <c r="E3370" s="1" t="s">
        <v>64</v>
      </c>
      <c r="F3370" s="1" t="s">
        <v>27</v>
      </c>
      <c r="G3370">
        <v>797</v>
      </c>
      <c r="H3370">
        <v>1</v>
      </c>
      <c r="I3370">
        <v>11</v>
      </c>
      <c r="J3370">
        <v>1</v>
      </c>
      <c r="K3370">
        <v>7.0000000000000007E-2</v>
      </c>
      <c r="L3370" s="1" t="s">
        <v>453</v>
      </c>
      <c r="M3370">
        <v>8</v>
      </c>
      <c r="N3370">
        <v>4</v>
      </c>
      <c r="O3370">
        <v>1680.99</v>
      </c>
      <c r="P3370">
        <v>2016</v>
      </c>
      <c r="Q3370" s="1" t="s">
        <v>440</v>
      </c>
      <c r="R3370" s="1" t="s">
        <v>319</v>
      </c>
      <c r="S3370">
        <v>1563.3207</v>
      </c>
      <c r="T3370" t="str">
        <f>_xlfn.CONCAT(bike_store_customer_order[[#This Row],[first_name]]," ",bike_store_customer_order[[#This Row],[last_name]])</f>
        <v>Candelaria Coffey</v>
      </c>
    </row>
    <row r="3371" spans="1:20" x14ac:dyDescent="0.3">
      <c r="A3371">
        <v>143</v>
      </c>
      <c r="B3371" s="1" t="s">
        <v>3713</v>
      </c>
      <c r="C3371" s="1" t="s">
        <v>3714</v>
      </c>
      <c r="D3371" s="1" t="s">
        <v>3715</v>
      </c>
      <c r="E3371" s="1" t="s">
        <v>113</v>
      </c>
      <c r="F3371" s="1" t="s">
        <v>27</v>
      </c>
      <c r="G3371">
        <v>1121</v>
      </c>
      <c r="H3371">
        <v>1</v>
      </c>
      <c r="I3371">
        <v>11</v>
      </c>
      <c r="J3371">
        <v>2</v>
      </c>
      <c r="K3371">
        <v>0.1</v>
      </c>
      <c r="L3371" s="1" t="s">
        <v>453</v>
      </c>
      <c r="M3371">
        <v>8</v>
      </c>
      <c r="N3371">
        <v>4</v>
      </c>
      <c r="O3371">
        <v>1680.99</v>
      </c>
      <c r="P3371">
        <v>2016</v>
      </c>
      <c r="Q3371" s="1" t="s">
        <v>440</v>
      </c>
      <c r="R3371" s="1" t="s">
        <v>319</v>
      </c>
      <c r="S3371">
        <v>3025.7820000000002</v>
      </c>
      <c r="T3371" t="str">
        <f>_xlfn.CONCAT(bike_store_customer_order[[#This Row],[first_name]]," ",bike_store_customer_order[[#This Row],[last_name]])</f>
        <v>Janae Doyle</v>
      </c>
    </row>
    <row r="3372" spans="1:20" x14ac:dyDescent="0.3">
      <c r="A3372">
        <v>227</v>
      </c>
      <c r="B3372" s="1" t="s">
        <v>3295</v>
      </c>
      <c r="C3372" s="1" t="s">
        <v>3296</v>
      </c>
      <c r="D3372" s="1" t="s">
        <v>3297</v>
      </c>
      <c r="E3372" s="1" t="s">
        <v>192</v>
      </c>
      <c r="F3372" s="1" t="s">
        <v>27</v>
      </c>
      <c r="G3372">
        <v>1277</v>
      </c>
      <c r="H3372">
        <v>5</v>
      </c>
      <c r="I3372">
        <v>11</v>
      </c>
      <c r="J3372">
        <v>1</v>
      </c>
      <c r="K3372">
        <v>0.2</v>
      </c>
      <c r="L3372" s="1" t="s">
        <v>453</v>
      </c>
      <c r="M3372">
        <v>8</v>
      </c>
      <c r="N3372">
        <v>4</v>
      </c>
      <c r="O3372">
        <v>1680.99</v>
      </c>
      <c r="P3372">
        <v>2016</v>
      </c>
      <c r="Q3372" s="1" t="s">
        <v>440</v>
      </c>
      <c r="R3372" s="1" t="s">
        <v>319</v>
      </c>
      <c r="S3372">
        <v>1344.7920000000001</v>
      </c>
      <c r="T3372" t="str">
        <f>_xlfn.CONCAT(bike_store_customer_order[[#This Row],[first_name]]," ",bike_store_customer_order[[#This Row],[last_name]])</f>
        <v>Danielle Bond</v>
      </c>
    </row>
    <row r="3373" spans="1:20" x14ac:dyDescent="0.3">
      <c r="A3373">
        <v>1113</v>
      </c>
      <c r="B3373" s="1" t="s">
        <v>2629</v>
      </c>
      <c r="C3373" s="1" t="s">
        <v>2630</v>
      </c>
      <c r="D3373" s="1" t="s">
        <v>2631</v>
      </c>
      <c r="E3373" s="1" t="s">
        <v>130</v>
      </c>
      <c r="F3373" s="1" t="s">
        <v>27</v>
      </c>
      <c r="G3373">
        <v>740</v>
      </c>
      <c r="H3373">
        <v>3</v>
      </c>
      <c r="I3373">
        <v>11</v>
      </c>
      <c r="J3373">
        <v>1</v>
      </c>
      <c r="K3373">
        <v>0.2</v>
      </c>
      <c r="L3373" s="1" t="s">
        <v>453</v>
      </c>
      <c r="M3373">
        <v>8</v>
      </c>
      <c r="N3373">
        <v>4</v>
      </c>
      <c r="O3373">
        <v>1680.99</v>
      </c>
      <c r="P3373">
        <v>2016</v>
      </c>
      <c r="Q3373" s="1" t="s">
        <v>440</v>
      </c>
      <c r="R3373" s="1" t="s">
        <v>319</v>
      </c>
      <c r="S3373">
        <v>1344.7920000000001</v>
      </c>
      <c r="T3373" t="str">
        <f>_xlfn.CONCAT(bike_store_customer_order[[#This Row],[first_name]]," ",bike_store_customer_order[[#This Row],[last_name]])</f>
        <v>Kendra Harrington</v>
      </c>
    </row>
    <row r="3374" spans="1:20" x14ac:dyDescent="0.3">
      <c r="A3374">
        <v>757</v>
      </c>
      <c r="B3374" s="1" t="s">
        <v>1462</v>
      </c>
      <c r="C3374" s="1" t="s">
        <v>2675</v>
      </c>
      <c r="D3374" s="1" t="s">
        <v>2676</v>
      </c>
      <c r="E3374" s="1" t="s">
        <v>167</v>
      </c>
      <c r="F3374" s="1" t="s">
        <v>27</v>
      </c>
      <c r="G3374">
        <v>1146</v>
      </c>
      <c r="H3374">
        <v>3</v>
      </c>
      <c r="I3374">
        <v>11</v>
      </c>
      <c r="J3374">
        <v>1</v>
      </c>
      <c r="K3374">
        <v>0.2</v>
      </c>
      <c r="L3374" s="1" t="s">
        <v>453</v>
      </c>
      <c r="M3374">
        <v>8</v>
      </c>
      <c r="N3374">
        <v>4</v>
      </c>
      <c r="O3374">
        <v>1680.99</v>
      </c>
      <c r="P3374">
        <v>2016</v>
      </c>
      <c r="Q3374" s="1" t="s">
        <v>440</v>
      </c>
      <c r="R3374" s="1" t="s">
        <v>319</v>
      </c>
      <c r="S3374">
        <v>1344.7920000000001</v>
      </c>
      <c r="T3374" t="str">
        <f>_xlfn.CONCAT(bike_store_customer_order[[#This Row],[first_name]]," ",bike_store_customer_order[[#This Row],[last_name]])</f>
        <v>Lamar Greer</v>
      </c>
    </row>
    <row r="3375" spans="1:20" x14ac:dyDescent="0.3">
      <c r="A3375">
        <v>85</v>
      </c>
      <c r="B3375" s="1" t="s">
        <v>1915</v>
      </c>
      <c r="C3375" s="1" t="s">
        <v>1114</v>
      </c>
      <c r="D3375" s="1" t="s">
        <v>1916</v>
      </c>
      <c r="E3375" s="1" t="s">
        <v>77</v>
      </c>
      <c r="F3375" s="1" t="s">
        <v>27</v>
      </c>
      <c r="G3375">
        <v>1283</v>
      </c>
      <c r="H3375">
        <v>5</v>
      </c>
      <c r="I3375">
        <v>11</v>
      </c>
      <c r="J3375">
        <v>1</v>
      </c>
      <c r="K3375">
        <v>0.2</v>
      </c>
      <c r="L3375" s="1" t="s">
        <v>453</v>
      </c>
      <c r="M3375">
        <v>8</v>
      </c>
      <c r="N3375">
        <v>4</v>
      </c>
      <c r="O3375">
        <v>1680.99</v>
      </c>
      <c r="P3375">
        <v>2016</v>
      </c>
      <c r="Q3375" s="1" t="s">
        <v>440</v>
      </c>
      <c r="R3375" s="1" t="s">
        <v>319</v>
      </c>
      <c r="S3375">
        <v>1344.7920000000001</v>
      </c>
      <c r="T3375" t="str">
        <f>_xlfn.CONCAT(bike_store_customer_order[[#This Row],[first_name]]," ",bike_store_customer_order[[#This Row],[last_name]])</f>
        <v>Teofila Fischer</v>
      </c>
    </row>
    <row r="3376" spans="1:20" x14ac:dyDescent="0.3">
      <c r="A3376">
        <v>85</v>
      </c>
      <c r="B3376" s="1" t="s">
        <v>1915</v>
      </c>
      <c r="C3376" s="1" t="s">
        <v>1114</v>
      </c>
      <c r="D3376" s="1" t="s">
        <v>1916</v>
      </c>
      <c r="E3376" s="1" t="s">
        <v>77</v>
      </c>
      <c r="F3376" s="1" t="s">
        <v>27</v>
      </c>
      <c r="G3376">
        <v>1507</v>
      </c>
      <c r="H3376">
        <v>2</v>
      </c>
      <c r="I3376">
        <v>11</v>
      </c>
      <c r="J3376">
        <v>2</v>
      </c>
      <c r="K3376">
        <v>0.1</v>
      </c>
      <c r="L3376" s="1" t="s">
        <v>453</v>
      </c>
      <c r="M3376">
        <v>8</v>
      </c>
      <c r="N3376">
        <v>4</v>
      </c>
      <c r="O3376">
        <v>1680.99</v>
      </c>
      <c r="P3376">
        <v>2016</v>
      </c>
      <c r="Q3376" s="1" t="s">
        <v>440</v>
      </c>
      <c r="R3376" s="1" t="s">
        <v>319</v>
      </c>
      <c r="S3376">
        <v>3025.7820000000002</v>
      </c>
      <c r="T3376" t="str">
        <f>_xlfn.CONCAT(bike_store_customer_order[[#This Row],[first_name]]," ",bike_store_customer_order[[#This Row],[last_name]])</f>
        <v>Teofila Fischer</v>
      </c>
    </row>
    <row r="3377" spans="1:20" x14ac:dyDescent="0.3">
      <c r="A3377">
        <v>163</v>
      </c>
      <c r="B3377" s="1" t="s">
        <v>1411</v>
      </c>
      <c r="C3377" s="1" t="s">
        <v>1412</v>
      </c>
      <c r="D3377" s="1" t="s">
        <v>1413</v>
      </c>
      <c r="E3377" s="1" t="s">
        <v>57</v>
      </c>
      <c r="F3377" s="1" t="s">
        <v>27</v>
      </c>
      <c r="G3377">
        <v>632</v>
      </c>
      <c r="H3377">
        <v>2</v>
      </c>
      <c r="I3377">
        <v>11</v>
      </c>
      <c r="J3377">
        <v>2</v>
      </c>
      <c r="K3377">
        <v>0.1</v>
      </c>
      <c r="L3377" s="1" t="s">
        <v>453</v>
      </c>
      <c r="M3377">
        <v>8</v>
      </c>
      <c r="N3377">
        <v>4</v>
      </c>
      <c r="O3377">
        <v>1680.99</v>
      </c>
      <c r="P3377">
        <v>2016</v>
      </c>
      <c r="Q3377" s="1" t="s">
        <v>440</v>
      </c>
      <c r="R3377" s="1" t="s">
        <v>319</v>
      </c>
      <c r="S3377">
        <v>3025.7820000000002</v>
      </c>
      <c r="T3377" t="str">
        <f>_xlfn.CONCAT(bike_store_customer_order[[#This Row],[first_name]]," ",bike_store_customer_order[[#This Row],[last_name]])</f>
        <v>Margert Stevens</v>
      </c>
    </row>
    <row r="3378" spans="1:20" x14ac:dyDescent="0.3">
      <c r="A3378">
        <v>182</v>
      </c>
      <c r="B3378" s="1" t="s">
        <v>3355</v>
      </c>
      <c r="C3378" s="1" t="s">
        <v>2862</v>
      </c>
      <c r="D3378" s="1" t="s">
        <v>3356</v>
      </c>
      <c r="E3378" s="1" t="s">
        <v>38</v>
      </c>
      <c r="F3378" s="1" t="s">
        <v>27</v>
      </c>
      <c r="G3378">
        <v>1060</v>
      </c>
      <c r="H3378">
        <v>2</v>
      </c>
      <c r="I3378">
        <v>11</v>
      </c>
      <c r="J3378">
        <v>2</v>
      </c>
      <c r="K3378">
        <v>7.0000000000000007E-2</v>
      </c>
      <c r="L3378" s="1" t="s">
        <v>453</v>
      </c>
      <c r="M3378">
        <v>8</v>
      </c>
      <c r="N3378">
        <v>4</v>
      </c>
      <c r="O3378">
        <v>1680.99</v>
      </c>
      <c r="P3378">
        <v>2016</v>
      </c>
      <c r="Q3378" s="1" t="s">
        <v>440</v>
      </c>
      <c r="R3378" s="1" t="s">
        <v>319</v>
      </c>
      <c r="S3378">
        <v>3126.6414</v>
      </c>
      <c r="T3378" t="str">
        <f>_xlfn.CONCAT(bike_store_customer_order[[#This Row],[first_name]]," ",bike_store_customer_order[[#This Row],[last_name]])</f>
        <v>Jenniffer Bullock</v>
      </c>
    </row>
    <row r="3379" spans="1:20" x14ac:dyDescent="0.3">
      <c r="A3379">
        <v>79</v>
      </c>
      <c r="B3379" s="1" t="s">
        <v>1947</v>
      </c>
      <c r="C3379" s="1" t="s">
        <v>1948</v>
      </c>
      <c r="D3379" s="1" t="s">
        <v>1949</v>
      </c>
      <c r="E3379" s="1" t="s">
        <v>49</v>
      </c>
      <c r="F3379" s="1" t="s">
        <v>27</v>
      </c>
      <c r="G3379">
        <v>707</v>
      </c>
      <c r="H3379">
        <v>3</v>
      </c>
      <c r="I3379">
        <v>11</v>
      </c>
      <c r="J3379">
        <v>2</v>
      </c>
      <c r="K3379">
        <v>0.1</v>
      </c>
      <c r="L3379" s="1" t="s">
        <v>453</v>
      </c>
      <c r="M3379">
        <v>8</v>
      </c>
      <c r="N3379">
        <v>4</v>
      </c>
      <c r="O3379">
        <v>1680.99</v>
      </c>
      <c r="P3379">
        <v>2016</v>
      </c>
      <c r="Q3379" s="1" t="s">
        <v>440</v>
      </c>
      <c r="R3379" s="1" t="s">
        <v>319</v>
      </c>
      <c r="S3379">
        <v>3025.7820000000002</v>
      </c>
      <c r="T3379" t="str">
        <f>_xlfn.CONCAT(bike_store_customer_order[[#This Row],[first_name]]," ",bike_store_customer_order[[#This Row],[last_name]])</f>
        <v>Ashanti Parks</v>
      </c>
    </row>
    <row r="3380" spans="1:20" x14ac:dyDescent="0.3">
      <c r="A3380">
        <v>428</v>
      </c>
      <c r="B3380" s="1" t="s">
        <v>1414</v>
      </c>
      <c r="C3380" s="1" t="s">
        <v>1415</v>
      </c>
      <c r="D3380" s="1" t="s">
        <v>1416</v>
      </c>
      <c r="E3380" s="1" t="s">
        <v>69</v>
      </c>
      <c r="F3380" s="1" t="s">
        <v>27</v>
      </c>
      <c r="G3380">
        <v>841</v>
      </c>
      <c r="H3380">
        <v>3</v>
      </c>
      <c r="I3380">
        <v>11</v>
      </c>
      <c r="J3380">
        <v>1</v>
      </c>
      <c r="K3380">
        <v>0.2</v>
      </c>
      <c r="L3380" s="1" t="s">
        <v>453</v>
      </c>
      <c r="M3380">
        <v>8</v>
      </c>
      <c r="N3380">
        <v>4</v>
      </c>
      <c r="O3380">
        <v>1680.99</v>
      </c>
      <c r="P3380">
        <v>2016</v>
      </c>
      <c r="Q3380" s="1" t="s">
        <v>440</v>
      </c>
      <c r="R3380" s="1" t="s">
        <v>319</v>
      </c>
      <c r="S3380">
        <v>1344.7920000000001</v>
      </c>
      <c r="T3380" t="str">
        <f>_xlfn.CONCAT(bike_store_customer_order[[#This Row],[first_name]]," ",bike_store_customer_order[[#This Row],[last_name]])</f>
        <v>Hipolito Padilla</v>
      </c>
    </row>
    <row r="3381" spans="1:20" x14ac:dyDescent="0.3">
      <c r="A3381">
        <v>226</v>
      </c>
      <c r="B3381" s="1" t="s">
        <v>1959</v>
      </c>
      <c r="C3381" s="1" t="s">
        <v>1564</v>
      </c>
      <c r="D3381" s="1" t="s">
        <v>1960</v>
      </c>
      <c r="E3381" s="1" t="s">
        <v>135</v>
      </c>
      <c r="F3381" s="1" t="s">
        <v>27</v>
      </c>
      <c r="G3381">
        <v>1226</v>
      </c>
      <c r="H3381">
        <v>3</v>
      </c>
      <c r="I3381">
        <v>11</v>
      </c>
      <c r="J3381">
        <v>2</v>
      </c>
      <c r="K3381">
        <v>7.0000000000000007E-2</v>
      </c>
      <c r="L3381" s="1" t="s">
        <v>453</v>
      </c>
      <c r="M3381">
        <v>8</v>
      </c>
      <c r="N3381">
        <v>4</v>
      </c>
      <c r="O3381">
        <v>1680.99</v>
      </c>
      <c r="P3381">
        <v>2016</v>
      </c>
      <c r="Q3381" s="1" t="s">
        <v>440</v>
      </c>
      <c r="R3381" s="1" t="s">
        <v>319</v>
      </c>
      <c r="S3381">
        <v>3126.6414</v>
      </c>
      <c r="T3381" t="str">
        <f>_xlfn.CONCAT(bike_store_customer_order[[#This Row],[first_name]]," ",bike_store_customer_order[[#This Row],[last_name]])</f>
        <v>Kiana Rivera</v>
      </c>
    </row>
    <row r="3382" spans="1:20" x14ac:dyDescent="0.3">
      <c r="A3382">
        <v>828</v>
      </c>
      <c r="B3382" s="1" t="s">
        <v>2214</v>
      </c>
      <c r="C3382" s="1" t="s">
        <v>2069</v>
      </c>
      <c r="D3382" s="1" t="s">
        <v>2215</v>
      </c>
      <c r="E3382" s="1" t="s">
        <v>41</v>
      </c>
      <c r="F3382" s="1" t="s">
        <v>27</v>
      </c>
      <c r="G3382">
        <v>1094</v>
      </c>
      <c r="H3382">
        <v>2</v>
      </c>
      <c r="I3382">
        <v>11</v>
      </c>
      <c r="J3382">
        <v>1</v>
      </c>
      <c r="K3382">
        <v>0.1</v>
      </c>
      <c r="L3382" s="1" t="s">
        <v>453</v>
      </c>
      <c r="M3382">
        <v>8</v>
      </c>
      <c r="N3382">
        <v>4</v>
      </c>
      <c r="O3382">
        <v>1680.99</v>
      </c>
      <c r="P3382">
        <v>2016</v>
      </c>
      <c r="Q3382" s="1" t="s">
        <v>440</v>
      </c>
      <c r="R3382" s="1" t="s">
        <v>319</v>
      </c>
      <c r="S3382">
        <v>1512.8910000000001</v>
      </c>
      <c r="T3382" t="str">
        <f>_xlfn.CONCAT(bike_store_customer_order[[#This Row],[first_name]]," ",bike_store_customer_order[[#This Row],[last_name]])</f>
        <v>Renato Morton</v>
      </c>
    </row>
    <row r="3383" spans="1:20" x14ac:dyDescent="0.3">
      <c r="A3383">
        <v>1000</v>
      </c>
      <c r="B3383" s="1" t="s">
        <v>3580</v>
      </c>
      <c r="C3383" s="1" t="s">
        <v>1012</v>
      </c>
      <c r="D3383" s="1" t="s">
        <v>3716</v>
      </c>
      <c r="E3383" s="1" t="s">
        <v>299</v>
      </c>
      <c r="F3383" s="1" t="s">
        <v>27</v>
      </c>
      <c r="G3383">
        <v>831</v>
      </c>
      <c r="H3383">
        <v>2</v>
      </c>
      <c r="I3383">
        <v>11</v>
      </c>
      <c r="J3383">
        <v>1</v>
      </c>
      <c r="K3383">
        <v>0.2</v>
      </c>
      <c r="L3383" s="1" t="s">
        <v>453</v>
      </c>
      <c r="M3383">
        <v>8</v>
      </c>
      <c r="N3383">
        <v>4</v>
      </c>
      <c r="O3383">
        <v>1680.99</v>
      </c>
      <c r="P3383">
        <v>2016</v>
      </c>
      <c r="Q3383" s="1" t="s">
        <v>440</v>
      </c>
      <c r="R3383" s="1" t="s">
        <v>319</v>
      </c>
      <c r="S3383">
        <v>1344.7920000000001</v>
      </c>
      <c r="T3383" t="str">
        <f>_xlfn.CONCAT(bike_store_customer_order[[#This Row],[first_name]]," ",bike_store_customer_order[[#This Row],[last_name]])</f>
        <v>Shiloh Reeves</v>
      </c>
    </row>
    <row r="3384" spans="1:20" x14ac:dyDescent="0.3">
      <c r="A3384">
        <v>20</v>
      </c>
      <c r="B3384" s="1" t="s">
        <v>544</v>
      </c>
      <c r="C3384" s="1" t="s">
        <v>2470</v>
      </c>
      <c r="D3384" s="1" t="s">
        <v>2471</v>
      </c>
      <c r="E3384" s="1" t="s">
        <v>85</v>
      </c>
      <c r="F3384" s="1" t="s">
        <v>15</v>
      </c>
      <c r="G3384">
        <v>547</v>
      </c>
      <c r="H3384">
        <v>1</v>
      </c>
      <c r="I3384">
        <v>11</v>
      </c>
      <c r="J3384">
        <v>2</v>
      </c>
      <c r="K3384">
        <v>0.05</v>
      </c>
      <c r="L3384" s="1" t="s">
        <v>453</v>
      </c>
      <c r="M3384">
        <v>8</v>
      </c>
      <c r="N3384">
        <v>4</v>
      </c>
      <c r="O3384">
        <v>1680.99</v>
      </c>
      <c r="P3384">
        <v>2016</v>
      </c>
      <c r="Q3384" s="1" t="s">
        <v>440</v>
      </c>
      <c r="R3384" s="1" t="s">
        <v>319</v>
      </c>
      <c r="S3384">
        <v>3193.8809999999999</v>
      </c>
      <c r="T3384" t="str">
        <f>_xlfn.CONCAT(bike_store_customer_order[[#This Row],[first_name]]," ",bike_store_customer_order[[#This Row],[last_name]])</f>
        <v>Aleta Shepard</v>
      </c>
    </row>
    <row r="3385" spans="1:20" x14ac:dyDescent="0.3">
      <c r="A3385">
        <v>66</v>
      </c>
      <c r="B3385" s="1" t="s">
        <v>1590</v>
      </c>
      <c r="C3385" s="1" t="s">
        <v>2052</v>
      </c>
      <c r="D3385" s="1" t="s">
        <v>2053</v>
      </c>
      <c r="E3385" s="1" t="s">
        <v>93</v>
      </c>
      <c r="F3385" s="1" t="s">
        <v>15</v>
      </c>
      <c r="G3385">
        <v>252</v>
      </c>
      <c r="H3385">
        <v>1</v>
      </c>
      <c r="I3385">
        <v>11</v>
      </c>
      <c r="J3385">
        <v>2</v>
      </c>
      <c r="K3385">
        <v>0.1</v>
      </c>
      <c r="L3385" s="1" t="s">
        <v>453</v>
      </c>
      <c r="M3385">
        <v>8</v>
      </c>
      <c r="N3385">
        <v>4</v>
      </c>
      <c r="O3385">
        <v>1680.99</v>
      </c>
      <c r="P3385">
        <v>2016</v>
      </c>
      <c r="Q3385" s="1" t="s">
        <v>440</v>
      </c>
      <c r="R3385" s="1" t="s">
        <v>319</v>
      </c>
      <c r="S3385">
        <v>3025.7820000000002</v>
      </c>
      <c r="T3385" t="str">
        <f>_xlfn.CONCAT(bike_store_customer_order[[#This Row],[first_name]]," ",bike_store_customer_order[[#This Row],[last_name]])</f>
        <v>Lorrie Becker</v>
      </c>
    </row>
    <row r="3386" spans="1:20" x14ac:dyDescent="0.3">
      <c r="A3386">
        <v>91</v>
      </c>
      <c r="B3386" s="1" t="s">
        <v>2367</v>
      </c>
      <c r="C3386" s="1" t="s">
        <v>2368</v>
      </c>
      <c r="D3386" s="1" t="s">
        <v>2369</v>
      </c>
      <c r="E3386" s="1" t="s">
        <v>72</v>
      </c>
      <c r="F3386" s="1" t="s">
        <v>21</v>
      </c>
      <c r="G3386">
        <v>12</v>
      </c>
      <c r="H3386">
        <v>2</v>
      </c>
      <c r="I3386">
        <v>11</v>
      </c>
      <c r="J3386">
        <v>1</v>
      </c>
      <c r="K3386">
        <v>0.05</v>
      </c>
      <c r="L3386" s="1" t="s">
        <v>453</v>
      </c>
      <c r="M3386">
        <v>8</v>
      </c>
      <c r="N3386">
        <v>4</v>
      </c>
      <c r="O3386">
        <v>1680.99</v>
      </c>
      <c r="P3386">
        <v>2016</v>
      </c>
      <c r="Q3386" s="1" t="s">
        <v>440</v>
      </c>
      <c r="R3386" s="1" t="s">
        <v>319</v>
      </c>
      <c r="S3386">
        <v>1596.9404999999999</v>
      </c>
      <c r="T3386" t="str">
        <f>_xlfn.CONCAT(bike_store_customer_order[[#This Row],[first_name]]," ",bike_store_customer_order[[#This Row],[last_name]])</f>
        <v>Marvin Mullins</v>
      </c>
    </row>
    <row r="3387" spans="1:20" x14ac:dyDescent="0.3">
      <c r="A3387">
        <v>153</v>
      </c>
      <c r="B3387" s="1" t="s">
        <v>1380</v>
      </c>
      <c r="C3387" s="1" t="s">
        <v>1381</v>
      </c>
      <c r="D3387" s="1" t="s">
        <v>1382</v>
      </c>
      <c r="E3387" s="1" t="s">
        <v>29</v>
      </c>
      <c r="F3387" s="1" t="s">
        <v>15</v>
      </c>
      <c r="G3387">
        <v>429</v>
      </c>
      <c r="H3387">
        <v>1</v>
      </c>
      <c r="I3387">
        <v>11</v>
      </c>
      <c r="J3387">
        <v>1</v>
      </c>
      <c r="K3387">
        <v>0.2</v>
      </c>
      <c r="L3387" s="1" t="s">
        <v>453</v>
      </c>
      <c r="M3387">
        <v>8</v>
      </c>
      <c r="N3387">
        <v>4</v>
      </c>
      <c r="O3387">
        <v>1680.99</v>
      </c>
      <c r="P3387">
        <v>2016</v>
      </c>
      <c r="Q3387" s="1" t="s">
        <v>440</v>
      </c>
      <c r="R3387" s="1" t="s">
        <v>319</v>
      </c>
      <c r="S3387">
        <v>1344.7920000000001</v>
      </c>
      <c r="T3387" t="str">
        <f>_xlfn.CONCAT(bike_store_customer_order[[#This Row],[first_name]]," ",bike_store_customer_order[[#This Row],[last_name]])</f>
        <v>Laraine Robbins</v>
      </c>
    </row>
    <row r="3388" spans="1:20" x14ac:dyDescent="0.3">
      <c r="A3388">
        <v>157</v>
      </c>
      <c r="B3388" s="1" t="s">
        <v>1470</v>
      </c>
      <c r="C3388" s="1" t="s">
        <v>1276</v>
      </c>
      <c r="D3388" s="1" t="s">
        <v>1471</v>
      </c>
      <c r="E3388" s="1" t="s">
        <v>50</v>
      </c>
      <c r="F3388" s="1" t="s">
        <v>21</v>
      </c>
      <c r="G3388">
        <v>224</v>
      </c>
      <c r="H3388">
        <v>2</v>
      </c>
      <c r="I3388">
        <v>11</v>
      </c>
      <c r="J3388">
        <v>2</v>
      </c>
      <c r="K3388">
        <v>0.1</v>
      </c>
      <c r="L3388" s="1" t="s">
        <v>453</v>
      </c>
      <c r="M3388">
        <v>8</v>
      </c>
      <c r="N3388">
        <v>4</v>
      </c>
      <c r="O3388">
        <v>1680.99</v>
      </c>
      <c r="P3388">
        <v>2016</v>
      </c>
      <c r="Q3388" s="1" t="s">
        <v>440</v>
      </c>
      <c r="R3388" s="1" t="s">
        <v>319</v>
      </c>
      <c r="S3388">
        <v>3025.7820000000002</v>
      </c>
      <c r="T3388" t="str">
        <f>_xlfn.CONCAT(bike_store_customer_order[[#This Row],[first_name]]," ",bike_store_customer_order[[#This Row],[last_name]])</f>
        <v>Carola Rodriquez</v>
      </c>
    </row>
    <row r="3389" spans="1:20" x14ac:dyDescent="0.3">
      <c r="A3389">
        <v>170</v>
      </c>
      <c r="B3389" s="1" t="s">
        <v>2001</v>
      </c>
      <c r="C3389" s="1" t="s">
        <v>2981</v>
      </c>
      <c r="D3389" s="1" t="s">
        <v>2982</v>
      </c>
      <c r="E3389" s="1" t="s">
        <v>144</v>
      </c>
      <c r="F3389" s="1" t="s">
        <v>21</v>
      </c>
      <c r="G3389">
        <v>142</v>
      </c>
      <c r="H3389">
        <v>2</v>
      </c>
      <c r="I3389">
        <v>11</v>
      </c>
      <c r="J3389">
        <v>2</v>
      </c>
      <c r="K3389">
        <v>0.1</v>
      </c>
      <c r="L3389" s="1" t="s">
        <v>453</v>
      </c>
      <c r="M3389">
        <v>8</v>
      </c>
      <c r="N3389">
        <v>4</v>
      </c>
      <c r="O3389">
        <v>1680.99</v>
      </c>
      <c r="P3389">
        <v>2016</v>
      </c>
      <c r="Q3389" s="1" t="s">
        <v>440</v>
      </c>
      <c r="R3389" s="1" t="s">
        <v>319</v>
      </c>
      <c r="S3389">
        <v>3025.7820000000002</v>
      </c>
      <c r="T3389" t="str">
        <f>_xlfn.CONCAT(bike_store_customer_order[[#This Row],[first_name]]," ",bike_store_customer_order[[#This Row],[last_name]])</f>
        <v>Regine Gonzales</v>
      </c>
    </row>
    <row r="3390" spans="1:20" x14ac:dyDescent="0.3">
      <c r="A3390">
        <v>260</v>
      </c>
      <c r="B3390" s="1" t="s">
        <v>1095</v>
      </c>
      <c r="C3390" s="1" t="s">
        <v>1096</v>
      </c>
      <c r="D3390" s="1" t="s">
        <v>1097</v>
      </c>
      <c r="E3390" s="1" t="s">
        <v>151</v>
      </c>
      <c r="F3390" s="1" t="s">
        <v>21</v>
      </c>
      <c r="G3390">
        <v>499</v>
      </c>
      <c r="H3390">
        <v>1</v>
      </c>
      <c r="I3390">
        <v>11</v>
      </c>
      <c r="J3390">
        <v>1</v>
      </c>
      <c r="K3390">
        <v>0.2</v>
      </c>
      <c r="L3390" s="1" t="s">
        <v>453</v>
      </c>
      <c r="M3390">
        <v>8</v>
      </c>
      <c r="N3390">
        <v>4</v>
      </c>
      <c r="O3390">
        <v>1680.99</v>
      </c>
      <c r="P3390">
        <v>2016</v>
      </c>
      <c r="Q3390" s="1" t="s">
        <v>440</v>
      </c>
      <c r="R3390" s="1" t="s">
        <v>319</v>
      </c>
      <c r="S3390">
        <v>1344.7920000000001</v>
      </c>
      <c r="T3390" t="str">
        <f>_xlfn.CONCAT(bike_store_customer_order[[#This Row],[first_name]]," ",bike_store_customer_order[[#This Row],[last_name]])</f>
        <v>Rodrick Shelton</v>
      </c>
    </row>
    <row r="3391" spans="1:20" x14ac:dyDescent="0.3">
      <c r="A3391">
        <v>459</v>
      </c>
      <c r="B3391" s="1" t="s">
        <v>2089</v>
      </c>
      <c r="C3391" s="1" t="s">
        <v>2090</v>
      </c>
      <c r="D3391" s="1" t="s">
        <v>2091</v>
      </c>
      <c r="E3391" s="1" t="s">
        <v>261</v>
      </c>
      <c r="F3391" s="1" t="s">
        <v>21</v>
      </c>
      <c r="G3391">
        <v>181</v>
      </c>
      <c r="H3391">
        <v>2</v>
      </c>
      <c r="I3391">
        <v>11</v>
      </c>
      <c r="J3391">
        <v>1</v>
      </c>
      <c r="K3391">
        <v>0.1</v>
      </c>
      <c r="L3391" s="1" t="s">
        <v>453</v>
      </c>
      <c r="M3391">
        <v>8</v>
      </c>
      <c r="N3391">
        <v>4</v>
      </c>
      <c r="O3391">
        <v>1680.99</v>
      </c>
      <c r="P3391">
        <v>2016</v>
      </c>
      <c r="Q3391" s="1" t="s">
        <v>440</v>
      </c>
      <c r="R3391" s="1" t="s">
        <v>319</v>
      </c>
      <c r="S3391">
        <v>1512.8910000000001</v>
      </c>
      <c r="T3391" t="str">
        <f>_xlfn.CONCAT(bike_store_customer_order[[#This Row],[first_name]]," ",bike_store_customer_order[[#This Row],[last_name]])</f>
        <v>Latosha Dalton</v>
      </c>
    </row>
    <row r="3392" spans="1:20" x14ac:dyDescent="0.3">
      <c r="A3392">
        <v>553</v>
      </c>
      <c r="B3392" s="1" t="s">
        <v>3717</v>
      </c>
      <c r="C3392" s="1" t="s">
        <v>1288</v>
      </c>
      <c r="D3392" s="1" t="s">
        <v>3718</v>
      </c>
      <c r="E3392" s="1" t="s">
        <v>197</v>
      </c>
      <c r="F3392" s="1" t="s">
        <v>21</v>
      </c>
      <c r="G3392">
        <v>474</v>
      </c>
      <c r="H3392">
        <v>2</v>
      </c>
      <c r="I3392">
        <v>11</v>
      </c>
      <c r="J3392">
        <v>1</v>
      </c>
      <c r="K3392">
        <v>0.2</v>
      </c>
      <c r="L3392" s="1" t="s">
        <v>453</v>
      </c>
      <c r="M3392">
        <v>8</v>
      </c>
      <c r="N3392">
        <v>4</v>
      </c>
      <c r="O3392">
        <v>1680.99</v>
      </c>
      <c r="P3392">
        <v>2016</v>
      </c>
      <c r="Q3392" s="1" t="s">
        <v>440</v>
      </c>
      <c r="R3392" s="1" t="s">
        <v>319</v>
      </c>
      <c r="S3392">
        <v>1344.7920000000001</v>
      </c>
      <c r="T3392" t="str">
        <f>_xlfn.CONCAT(bike_store_customer_order[[#This Row],[first_name]]," ",bike_store_customer_order[[#This Row],[last_name]])</f>
        <v>Rory Cooper</v>
      </c>
    </row>
    <row r="3393" spans="1:20" x14ac:dyDescent="0.3">
      <c r="A3393">
        <v>555</v>
      </c>
      <c r="B3393" s="1" t="s">
        <v>1301</v>
      </c>
      <c r="C3393" s="1" t="s">
        <v>1302</v>
      </c>
      <c r="D3393" s="1" t="s">
        <v>1303</v>
      </c>
      <c r="E3393" s="1" t="s">
        <v>128</v>
      </c>
      <c r="F3393" s="1" t="s">
        <v>15</v>
      </c>
      <c r="G3393">
        <v>467</v>
      </c>
      <c r="H3393">
        <v>5</v>
      </c>
      <c r="I3393">
        <v>11</v>
      </c>
      <c r="J3393">
        <v>1</v>
      </c>
      <c r="K3393">
        <v>0.1</v>
      </c>
      <c r="L3393" s="1" t="s">
        <v>453</v>
      </c>
      <c r="M3393">
        <v>8</v>
      </c>
      <c r="N3393">
        <v>4</v>
      </c>
      <c r="O3393">
        <v>1680.99</v>
      </c>
      <c r="P3393">
        <v>2016</v>
      </c>
      <c r="Q3393" s="1" t="s">
        <v>440</v>
      </c>
      <c r="R3393" s="1" t="s">
        <v>319</v>
      </c>
      <c r="S3393">
        <v>1512.8910000000001</v>
      </c>
      <c r="T3393" t="str">
        <f>_xlfn.CONCAT(bike_store_customer_order[[#This Row],[first_name]]," ",bike_store_customer_order[[#This Row],[last_name]])</f>
        <v>Marry Benjamin</v>
      </c>
    </row>
    <row r="3394" spans="1:20" x14ac:dyDescent="0.3">
      <c r="A3394">
        <v>560</v>
      </c>
      <c r="B3394" s="1" t="s">
        <v>1560</v>
      </c>
      <c r="C3394" s="1" t="s">
        <v>1561</v>
      </c>
      <c r="D3394" s="1" t="s">
        <v>1562</v>
      </c>
      <c r="E3394" s="1" t="s">
        <v>128</v>
      </c>
      <c r="F3394" s="1" t="s">
        <v>15</v>
      </c>
      <c r="G3394">
        <v>615</v>
      </c>
      <c r="H3394">
        <v>1</v>
      </c>
      <c r="I3394">
        <v>11</v>
      </c>
      <c r="J3394">
        <v>1</v>
      </c>
      <c r="K3394">
        <v>7.0000000000000007E-2</v>
      </c>
      <c r="L3394" s="1" t="s">
        <v>453</v>
      </c>
      <c r="M3394">
        <v>8</v>
      </c>
      <c r="N3394">
        <v>4</v>
      </c>
      <c r="O3394">
        <v>1680.99</v>
      </c>
      <c r="P3394">
        <v>2016</v>
      </c>
      <c r="Q3394" s="1" t="s">
        <v>440</v>
      </c>
      <c r="R3394" s="1" t="s">
        <v>319</v>
      </c>
      <c r="S3394">
        <v>1563.3207</v>
      </c>
      <c r="T3394" t="str">
        <f>_xlfn.CONCAT(bike_store_customer_order[[#This Row],[first_name]]," ",bike_store_customer_order[[#This Row],[last_name]])</f>
        <v>Tricia Daniels</v>
      </c>
    </row>
    <row r="3395" spans="1:20" x14ac:dyDescent="0.3">
      <c r="A3395">
        <v>569</v>
      </c>
      <c r="B3395" s="1" t="s">
        <v>2231</v>
      </c>
      <c r="C3395" s="1" t="s">
        <v>2181</v>
      </c>
      <c r="D3395" s="1" t="s">
        <v>2232</v>
      </c>
      <c r="E3395" s="1" t="s">
        <v>176</v>
      </c>
      <c r="F3395" s="1" t="s">
        <v>21</v>
      </c>
      <c r="G3395">
        <v>524</v>
      </c>
      <c r="H3395">
        <v>1</v>
      </c>
      <c r="I3395">
        <v>11</v>
      </c>
      <c r="J3395">
        <v>1</v>
      </c>
      <c r="K3395">
        <v>7.0000000000000007E-2</v>
      </c>
      <c r="L3395" s="1" t="s">
        <v>453</v>
      </c>
      <c r="M3395">
        <v>8</v>
      </c>
      <c r="N3395">
        <v>4</v>
      </c>
      <c r="O3395">
        <v>1680.99</v>
      </c>
      <c r="P3395">
        <v>2016</v>
      </c>
      <c r="Q3395" s="1" t="s">
        <v>440</v>
      </c>
      <c r="R3395" s="1" t="s">
        <v>319</v>
      </c>
      <c r="S3395">
        <v>1563.3207</v>
      </c>
      <c r="T3395" t="str">
        <f>_xlfn.CONCAT(bike_store_customer_order[[#This Row],[first_name]]," ",bike_store_customer_order[[#This Row],[last_name]])</f>
        <v>Lucas Estes</v>
      </c>
    </row>
    <row r="3396" spans="1:20" x14ac:dyDescent="0.3">
      <c r="A3396">
        <v>648</v>
      </c>
      <c r="B3396" s="1" t="s">
        <v>758</v>
      </c>
      <c r="C3396" s="1" t="s">
        <v>759</v>
      </c>
      <c r="D3396" s="1" t="s">
        <v>760</v>
      </c>
      <c r="E3396" s="1" t="s">
        <v>79</v>
      </c>
      <c r="F3396" s="1" t="s">
        <v>21</v>
      </c>
      <c r="G3396">
        <v>91</v>
      </c>
      <c r="H3396">
        <v>1</v>
      </c>
      <c r="I3396">
        <v>11</v>
      </c>
      <c r="J3396">
        <v>1</v>
      </c>
      <c r="K3396">
        <v>0.1</v>
      </c>
      <c r="L3396" s="1" t="s">
        <v>453</v>
      </c>
      <c r="M3396">
        <v>8</v>
      </c>
      <c r="N3396">
        <v>4</v>
      </c>
      <c r="O3396">
        <v>1680.99</v>
      </c>
      <c r="P3396">
        <v>2016</v>
      </c>
      <c r="Q3396" s="1" t="s">
        <v>440</v>
      </c>
      <c r="R3396" s="1" t="s">
        <v>319</v>
      </c>
      <c r="S3396">
        <v>1512.8910000000001</v>
      </c>
      <c r="T3396" t="str">
        <f>_xlfn.CONCAT(bike_store_customer_order[[#This Row],[first_name]]," ",bike_store_customer_order[[#This Row],[last_name]])</f>
        <v>Catrice Hicks</v>
      </c>
    </row>
    <row r="3397" spans="1:20" x14ac:dyDescent="0.3">
      <c r="A3397">
        <v>929</v>
      </c>
      <c r="B3397" s="1" t="s">
        <v>853</v>
      </c>
      <c r="C3397" s="1" t="s">
        <v>854</v>
      </c>
      <c r="D3397" s="1" t="s">
        <v>855</v>
      </c>
      <c r="E3397" s="1" t="s">
        <v>133</v>
      </c>
      <c r="F3397" s="1" t="s">
        <v>21</v>
      </c>
      <c r="G3397">
        <v>94</v>
      </c>
      <c r="H3397">
        <v>3</v>
      </c>
      <c r="I3397">
        <v>11</v>
      </c>
      <c r="J3397">
        <v>1</v>
      </c>
      <c r="K3397">
        <v>0.2</v>
      </c>
      <c r="L3397" s="1" t="s">
        <v>453</v>
      </c>
      <c r="M3397">
        <v>8</v>
      </c>
      <c r="N3397">
        <v>4</v>
      </c>
      <c r="O3397">
        <v>1680.99</v>
      </c>
      <c r="P3397">
        <v>2016</v>
      </c>
      <c r="Q3397" s="1" t="s">
        <v>440</v>
      </c>
      <c r="R3397" s="1" t="s">
        <v>319</v>
      </c>
      <c r="S3397">
        <v>1344.7920000000001</v>
      </c>
      <c r="T3397" t="str">
        <f>_xlfn.CONCAT(bike_store_customer_order[[#This Row],[first_name]]," ",bike_store_customer_order[[#This Row],[last_name]])</f>
        <v>Thurman Ellis</v>
      </c>
    </row>
    <row r="3398" spans="1:20" x14ac:dyDescent="0.3">
      <c r="A3398">
        <v>1080</v>
      </c>
      <c r="B3398" s="1" t="s">
        <v>772</v>
      </c>
      <c r="C3398" s="1" t="s">
        <v>773</v>
      </c>
      <c r="D3398" s="1" t="s">
        <v>774</v>
      </c>
      <c r="E3398" s="1" t="s">
        <v>14</v>
      </c>
      <c r="F3398" s="1" t="s">
        <v>15</v>
      </c>
      <c r="G3398">
        <v>388</v>
      </c>
      <c r="H3398">
        <v>4</v>
      </c>
      <c r="I3398">
        <v>11</v>
      </c>
      <c r="J3398">
        <v>1</v>
      </c>
      <c r="K3398">
        <v>0.1</v>
      </c>
      <c r="L3398" s="1" t="s">
        <v>453</v>
      </c>
      <c r="M3398">
        <v>8</v>
      </c>
      <c r="N3398">
        <v>4</v>
      </c>
      <c r="O3398">
        <v>1680.99</v>
      </c>
      <c r="P3398">
        <v>2016</v>
      </c>
      <c r="Q3398" s="1" t="s">
        <v>440</v>
      </c>
      <c r="R3398" s="1" t="s">
        <v>319</v>
      </c>
      <c r="S3398">
        <v>1512.8910000000001</v>
      </c>
      <c r="T3398" t="str">
        <f>_xlfn.CONCAT(bike_store_customer_order[[#This Row],[first_name]]," ",bike_store_customer_order[[#This Row],[last_name]])</f>
        <v>Mirella Duffy</v>
      </c>
    </row>
    <row r="3399" spans="1:20" x14ac:dyDescent="0.3">
      <c r="A3399">
        <v>1147</v>
      </c>
      <c r="B3399" s="1" t="s">
        <v>1344</v>
      </c>
      <c r="C3399" s="1" t="s">
        <v>1345</v>
      </c>
      <c r="D3399" s="1" t="s">
        <v>1346</v>
      </c>
      <c r="E3399" s="1" t="s">
        <v>176</v>
      </c>
      <c r="F3399" s="1" t="s">
        <v>21</v>
      </c>
      <c r="G3399">
        <v>168</v>
      </c>
      <c r="H3399">
        <v>2</v>
      </c>
      <c r="I3399">
        <v>11</v>
      </c>
      <c r="J3399">
        <v>2</v>
      </c>
      <c r="K3399">
        <v>7.0000000000000007E-2</v>
      </c>
      <c r="L3399" s="1" t="s">
        <v>453</v>
      </c>
      <c r="M3399">
        <v>8</v>
      </c>
      <c r="N3399">
        <v>4</v>
      </c>
      <c r="O3399">
        <v>1680.99</v>
      </c>
      <c r="P3399">
        <v>2016</v>
      </c>
      <c r="Q3399" s="1" t="s">
        <v>440</v>
      </c>
      <c r="R3399" s="1" t="s">
        <v>319</v>
      </c>
      <c r="S3399">
        <v>3126.6414</v>
      </c>
      <c r="T3399" t="str">
        <f>_xlfn.CONCAT(bike_store_customer_order[[#This Row],[first_name]]," ",bike_store_customer_order[[#This Row],[last_name]])</f>
        <v>Kandace Ayers</v>
      </c>
    </row>
    <row r="3400" spans="1:20" x14ac:dyDescent="0.3">
      <c r="A3400">
        <v>1163</v>
      </c>
      <c r="B3400" s="1" t="s">
        <v>1581</v>
      </c>
      <c r="C3400" s="1" t="s">
        <v>977</v>
      </c>
      <c r="D3400" s="1" t="s">
        <v>1582</v>
      </c>
      <c r="E3400" s="1" t="s">
        <v>86</v>
      </c>
      <c r="F3400" s="1" t="s">
        <v>21</v>
      </c>
      <c r="G3400">
        <v>625</v>
      </c>
      <c r="H3400">
        <v>2</v>
      </c>
      <c r="I3400">
        <v>11</v>
      </c>
      <c r="J3400">
        <v>2</v>
      </c>
      <c r="K3400">
        <v>0.2</v>
      </c>
      <c r="L3400" s="1" t="s">
        <v>453</v>
      </c>
      <c r="M3400">
        <v>8</v>
      </c>
      <c r="N3400">
        <v>4</v>
      </c>
      <c r="O3400">
        <v>1680.99</v>
      </c>
      <c r="P3400">
        <v>2016</v>
      </c>
      <c r="Q3400" s="1" t="s">
        <v>440</v>
      </c>
      <c r="R3400" s="1" t="s">
        <v>319</v>
      </c>
      <c r="S3400">
        <v>2689.5840000000003</v>
      </c>
      <c r="T3400" t="str">
        <f>_xlfn.CONCAT(bike_store_customer_order[[#This Row],[first_name]]," ",bike_store_customer_order[[#This Row],[last_name]])</f>
        <v>Carmela Hays</v>
      </c>
    </row>
    <row r="3401" spans="1:20" x14ac:dyDescent="0.3">
      <c r="A3401">
        <v>1218</v>
      </c>
      <c r="B3401" s="1" t="s">
        <v>658</v>
      </c>
      <c r="C3401" s="1" t="s">
        <v>634</v>
      </c>
      <c r="D3401" s="1" t="s">
        <v>3719</v>
      </c>
      <c r="E3401" s="1" t="s">
        <v>20</v>
      </c>
      <c r="F3401" s="1" t="s">
        <v>21</v>
      </c>
      <c r="G3401">
        <v>221</v>
      </c>
      <c r="H3401">
        <v>1</v>
      </c>
      <c r="I3401">
        <v>11</v>
      </c>
      <c r="J3401">
        <v>2</v>
      </c>
      <c r="K3401">
        <v>7.0000000000000007E-2</v>
      </c>
      <c r="L3401" s="1" t="s">
        <v>453</v>
      </c>
      <c r="M3401">
        <v>8</v>
      </c>
      <c r="N3401">
        <v>4</v>
      </c>
      <c r="O3401">
        <v>1680.99</v>
      </c>
      <c r="P3401">
        <v>2016</v>
      </c>
      <c r="Q3401" s="1" t="s">
        <v>440</v>
      </c>
      <c r="R3401" s="1" t="s">
        <v>319</v>
      </c>
      <c r="S3401">
        <v>3126.6414</v>
      </c>
      <c r="T3401" t="str">
        <f>_xlfn.CONCAT(bike_store_customer_order[[#This Row],[first_name]]," ",bike_store_customer_order[[#This Row],[last_name]])</f>
        <v>Donovan Cantrell</v>
      </c>
    </row>
    <row r="3402" spans="1:20" x14ac:dyDescent="0.3">
      <c r="A3402">
        <v>1238</v>
      </c>
      <c r="B3402" s="1" t="s">
        <v>2801</v>
      </c>
      <c r="C3402" s="1" t="s">
        <v>1511</v>
      </c>
      <c r="D3402" s="1" t="s">
        <v>3070</v>
      </c>
      <c r="E3402" s="1" t="s">
        <v>195</v>
      </c>
      <c r="F3402" s="1" t="s">
        <v>15</v>
      </c>
      <c r="G3402">
        <v>31</v>
      </c>
      <c r="H3402">
        <v>1</v>
      </c>
      <c r="I3402">
        <v>11</v>
      </c>
      <c r="J3402">
        <v>2</v>
      </c>
      <c r="K3402">
        <v>0.05</v>
      </c>
      <c r="L3402" s="1" t="s">
        <v>453</v>
      </c>
      <c r="M3402">
        <v>8</v>
      </c>
      <c r="N3402">
        <v>4</v>
      </c>
      <c r="O3402">
        <v>1680.99</v>
      </c>
      <c r="P3402">
        <v>2016</v>
      </c>
      <c r="Q3402" s="1" t="s">
        <v>440</v>
      </c>
      <c r="R3402" s="1" t="s">
        <v>319</v>
      </c>
      <c r="S3402">
        <v>3193.8809999999999</v>
      </c>
      <c r="T3402" t="str">
        <f>_xlfn.CONCAT(bike_store_customer_order[[#This Row],[first_name]]," ",bike_store_customer_order[[#This Row],[last_name]])</f>
        <v>Edgar Quinn</v>
      </c>
    </row>
    <row r="3403" spans="1:20" x14ac:dyDescent="0.3">
      <c r="A3403">
        <v>1301</v>
      </c>
      <c r="B3403" s="1" t="s">
        <v>781</v>
      </c>
      <c r="C3403" s="1" t="s">
        <v>782</v>
      </c>
      <c r="D3403" s="1" t="s">
        <v>783</v>
      </c>
      <c r="E3403" s="1" t="s">
        <v>86</v>
      </c>
      <c r="F3403" s="1" t="s">
        <v>21</v>
      </c>
      <c r="G3403">
        <v>278</v>
      </c>
      <c r="H3403">
        <v>4</v>
      </c>
      <c r="I3403">
        <v>11</v>
      </c>
      <c r="J3403">
        <v>2</v>
      </c>
      <c r="K3403">
        <v>7.0000000000000007E-2</v>
      </c>
      <c r="L3403" s="1" t="s">
        <v>453</v>
      </c>
      <c r="M3403">
        <v>8</v>
      </c>
      <c r="N3403">
        <v>4</v>
      </c>
      <c r="O3403">
        <v>1680.99</v>
      </c>
      <c r="P3403">
        <v>2016</v>
      </c>
      <c r="Q3403" s="1" t="s">
        <v>440</v>
      </c>
      <c r="R3403" s="1" t="s">
        <v>319</v>
      </c>
      <c r="S3403">
        <v>3126.6414</v>
      </c>
      <c r="T3403" t="str">
        <f>_xlfn.CONCAT(bike_store_customer_order[[#This Row],[first_name]]," ",bike_store_customer_order[[#This Row],[last_name]])</f>
        <v>Raven Curtis</v>
      </c>
    </row>
    <row r="3404" spans="1:20" x14ac:dyDescent="0.3">
      <c r="A3404">
        <v>1333</v>
      </c>
      <c r="B3404" s="1" t="s">
        <v>1368</v>
      </c>
      <c r="C3404" s="1" t="s">
        <v>1369</v>
      </c>
      <c r="D3404" s="1" t="s">
        <v>1370</v>
      </c>
      <c r="E3404" s="1" t="s">
        <v>176</v>
      </c>
      <c r="F3404" s="1" t="s">
        <v>21</v>
      </c>
      <c r="G3404">
        <v>338</v>
      </c>
      <c r="H3404">
        <v>4</v>
      </c>
      <c r="I3404">
        <v>11</v>
      </c>
      <c r="J3404">
        <v>2</v>
      </c>
      <c r="K3404">
        <v>7.0000000000000007E-2</v>
      </c>
      <c r="L3404" s="1" t="s">
        <v>453</v>
      </c>
      <c r="M3404">
        <v>8</v>
      </c>
      <c r="N3404">
        <v>4</v>
      </c>
      <c r="O3404">
        <v>1680.99</v>
      </c>
      <c r="P3404">
        <v>2016</v>
      </c>
      <c r="Q3404" s="1" t="s">
        <v>440</v>
      </c>
      <c r="R3404" s="1" t="s">
        <v>319</v>
      </c>
      <c r="S3404">
        <v>3126.6414</v>
      </c>
      <c r="T3404" t="str">
        <f>_xlfn.CONCAT(bike_store_customer_order[[#This Row],[first_name]]," ",bike_store_customer_order[[#This Row],[last_name]])</f>
        <v>Omega Huff</v>
      </c>
    </row>
    <row r="3405" spans="1:20" x14ac:dyDescent="0.3">
      <c r="A3405">
        <v>1360</v>
      </c>
      <c r="B3405" s="1" t="s">
        <v>2243</v>
      </c>
      <c r="C3405" s="1" t="s">
        <v>1359</v>
      </c>
      <c r="D3405" s="1" t="s">
        <v>2244</v>
      </c>
      <c r="E3405" s="1" t="s">
        <v>78</v>
      </c>
      <c r="F3405" s="1" t="s">
        <v>21</v>
      </c>
      <c r="G3405">
        <v>232</v>
      </c>
      <c r="H3405">
        <v>2</v>
      </c>
      <c r="I3405">
        <v>11</v>
      </c>
      <c r="J3405">
        <v>2</v>
      </c>
      <c r="K3405">
        <v>0.05</v>
      </c>
      <c r="L3405" s="1" t="s">
        <v>453</v>
      </c>
      <c r="M3405">
        <v>8</v>
      </c>
      <c r="N3405">
        <v>4</v>
      </c>
      <c r="O3405">
        <v>1680.99</v>
      </c>
      <c r="P3405">
        <v>2016</v>
      </c>
      <c r="Q3405" s="1" t="s">
        <v>440</v>
      </c>
      <c r="R3405" s="1" t="s">
        <v>319</v>
      </c>
      <c r="S3405">
        <v>3193.8809999999999</v>
      </c>
      <c r="T3405" t="str">
        <f>_xlfn.CONCAT(bike_store_customer_order[[#This Row],[first_name]]," ",bike_store_customer_order[[#This Row],[last_name]])</f>
        <v>Latashia Travis</v>
      </c>
    </row>
    <row r="3406" spans="1:20" x14ac:dyDescent="0.3">
      <c r="A3406">
        <v>1374</v>
      </c>
      <c r="B3406" s="1" t="s">
        <v>2360</v>
      </c>
      <c r="C3406" s="1" t="s">
        <v>875</v>
      </c>
      <c r="D3406" s="1" t="s">
        <v>2361</v>
      </c>
      <c r="E3406" s="1" t="s">
        <v>37</v>
      </c>
      <c r="F3406" s="1" t="s">
        <v>21</v>
      </c>
      <c r="G3406">
        <v>518</v>
      </c>
      <c r="H3406">
        <v>5</v>
      </c>
      <c r="I3406">
        <v>11</v>
      </c>
      <c r="J3406">
        <v>2</v>
      </c>
      <c r="K3406">
        <v>7.0000000000000007E-2</v>
      </c>
      <c r="L3406" s="1" t="s">
        <v>453</v>
      </c>
      <c r="M3406">
        <v>8</v>
      </c>
      <c r="N3406">
        <v>4</v>
      </c>
      <c r="O3406">
        <v>1680.99</v>
      </c>
      <c r="P3406">
        <v>2016</v>
      </c>
      <c r="Q3406" s="1" t="s">
        <v>440</v>
      </c>
      <c r="R3406" s="1" t="s">
        <v>319</v>
      </c>
      <c r="S3406">
        <v>3126.6414</v>
      </c>
      <c r="T3406" t="str">
        <f>_xlfn.CONCAT(bike_store_customer_order[[#This Row],[first_name]]," ",bike_store_customer_order[[#This Row],[last_name]])</f>
        <v>Juliane Dillard</v>
      </c>
    </row>
    <row r="3407" spans="1:20" x14ac:dyDescent="0.3">
      <c r="A3407">
        <v>1378</v>
      </c>
      <c r="B3407" s="1" t="s">
        <v>787</v>
      </c>
      <c r="C3407" s="1" t="s">
        <v>788</v>
      </c>
      <c r="D3407" s="1" t="s">
        <v>789</v>
      </c>
      <c r="E3407" s="1" t="s">
        <v>71</v>
      </c>
      <c r="F3407" s="1" t="s">
        <v>21</v>
      </c>
      <c r="G3407">
        <v>507</v>
      </c>
      <c r="H3407">
        <v>1</v>
      </c>
      <c r="I3407">
        <v>11</v>
      </c>
      <c r="J3407">
        <v>2</v>
      </c>
      <c r="K3407">
        <v>0.05</v>
      </c>
      <c r="L3407" s="1" t="s">
        <v>453</v>
      </c>
      <c r="M3407">
        <v>8</v>
      </c>
      <c r="N3407">
        <v>4</v>
      </c>
      <c r="O3407">
        <v>1680.99</v>
      </c>
      <c r="P3407">
        <v>2016</v>
      </c>
      <c r="Q3407" s="1" t="s">
        <v>440</v>
      </c>
      <c r="R3407" s="1" t="s">
        <v>319</v>
      </c>
      <c r="S3407">
        <v>3193.8809999999999</v>
      </c>
      <c r="T3407" t="str">
        <f>_xlfn.CONCAT(bike_store_customer_order[[#This Row],[first_name]]," ",bike_store_customer_order[[#This Row],[last_name]])</f>
        <v>Enoch Rosario</v>
      </c>
    </row>
    <row r="3408" spans="1:20" x14ac:dyDescent="0.3">
      <c r="A3408">
        <v>135</v>
      </c>
      <c r="B3408" s="1" t="s">
        <v>1441</v>
      </c>
      <c r="C3408" s="1" t="s">
        <v>676</v>
      </c>
      <c r="D3408" s="1" t="s">
        <v>1442</v>
      </c>
      <c r="E3408" s="1" t="s">
        <v>119</v>
      </c>
      <c r="F3408" s="1" t="s">
        <v>15</v>
      </c>
      <c r="G3408">
        <v>770</v>
      </c>
      <c r="H3408">
        <v>4</v>
      </c>
      <c r="I3408">
        <v>11</v>
      </c>
      <c r="J3408">
        <v>2</v>
      </c>
      <c r="K3408">
        <v>0.05</v>
      </c>
      <c r="L3408" s="1" t="s">
        <v>453</v>
      </c>
      <c r="M3408">
        <v>8</v>
      </c>
      <c r="N3408">
        <v>4</v>
      </c>
      <c r="O3408">
        <v>1680.99</v>
      </c>
      <c r="P3408">
        <v>2016</v>
      </c>
      <c r="Q3408" s="1" t="s">
        <v>440</v>
      </c>
      <c r="R3408" s="1" t="s">
        <v>319</v>
      </c>
      <c r="S3408">
        <v>3193.8809999999999</v>
      </c>
      <c r="T3408" t="str">
        <f>_xlfn.CONCAT(bike_store_customer_order[[#This Row],[first_name]]," ",bike_store_customer_order[[#This Row],[last_name]])</f>
        <v>Dorthey Jackson</v>
      </c>
    </row>
    <row r="3409" spans="1:20" x14ac:dyDescent="0.3">
      <c r="A3409">
        <v>589</v>
      </c>
      <c r="B3409" s="1" t="s">
        <v>3720</v>
      </c>
      <c r="C3409" s="1" t="s">
        <v>3721</v>
      </c>
      <c r="D3409" s="1" t="s">
        <v>3722</v>
      </c>
      <c r="E3409" s="1" t="s">
        <v>133</v>
      </c>
      <c r="F3409" s="1" t="s">
        <v>21</v>
      </c>
      <c r="G3409">
        <v>1096</v>
      </c>
      <c r="H3409">
        <v>1</v>
      </c>
      <c r="I3409">
        <v>11</v>
      </c>
      <c r="J3409">
        <v>1</v>
      </c>
      <c r="K3409">
        <v>0.1</v>
      </c>
      <c r="L3409" s="1" t="s">
        <v>453</v>
      </c>
      <c r="M3409">
        <v>8</v>
      </c>
      <c r="N3409">
        <v>4</v>
      </c>
      <c r="O3409">
        <v>1680.99</v>
      </c>
      <c r="P3409">
        <v>2016</v>
      </c>
      <c r="Q3409" s="1" t="s">
        <v>440</v>
      </c>
      <c r="R3409" s="1" t="s">
        <v>319</v>
      </c>
      <c r="S3409">
        <v>1512.8910000000001</v>
      </c>
      <c r="T3409" t="str">
        <f>_xlfn.CONCAT(bike_store_customer_order[[#This Row],[first_name]]," ",bike_store_customer_order[[#This Row],[last_name]])</f>
        <v>Jeffry Church</v>
      </c>
    </row>
    <row r="3410" spans="1:20" x14ac:dyDescent="0.3">
      <c r="A3410">
        <v>736</v>
      </c>
      <c r="B3410" s="1" t="s">
        <v>2074</v>
      </c>
      <c r="C3410" s="1" t="s">
        <v>1827</v>
      </c>
      <c r="D3410" s="1" t="s">
        <v>2075</v>
      </c>
      <c r="E3410" s="1" t="s">
        <v>209</v>
      </c>
      <c r="F3410" s="1" t="s">
        <v>21</v>
      </c>
      <c r="G3410">
        <v>941</v>
      </c>
      <c r="H3410">
        <v>3</v>
      </c>
      <c r="I3410">
        <v>11</v>
      </c>
      <c r="J3410">
        <v>2</v>
      </c>
      <c r="K3410">
        <v>7.0000000000000007E-2</v>
      </c>
      <c r="L3410" s="1" t="s">
        <v>453</v>
      </c>
      <c r="M3410">
        <v>8</v>
      </c>
      <c r="N3410">
        <v>4</v>
      </c>
      <c r="O3410">
        <v>1680.99</v>
      </c>
      <c r="P3410">
        <v>2016</v>
      </c>
      <c r="Q3410" s="1" t="s">
        <v>440</v>
      </c>
      <c r="R3410" s="1" t="s">
        <v>319</v>
      </c>
      <c r="S3410">
        <v>3126.6414</v>
      </c>
      <c r="T3410" t="str">
        <f>_xlfn.CONCAT(bike_store_customer_order[[#This Row],[first_name]]," ",bike_store_customer_order[[#This Row],[last_name]])</f>
        <v>Genny Hensley</v>
      </c>
    </row>
    <row r="3411" spans="1:20" x14ac:dyDescent="0.3">
      <c r="A3411">
        <v>444</v>
      </c>
      <c r="B3411" s="1" t="s">
        <v>2541</v>
      </c>
      <c r="C3411" s="1" t="s">
        <v>956</v>
      </c>
      <c r="D3411" s="1" t="s">
        <v>2542</v>
      </c>
      <c r="E3411" s="1" t="s">
        <v>89</v>
      </c>
      <c r="F3411" s="1" t="s">
        <v>21</v>
      </c>
      <c r="G3411">
        <v>1310</v>
      </c>
      <c r="H3411">
        <v>3</v>
      </c>
      <c r="I3411">
        <v>11</v>
      </c>
      <c r="J3411">
        <v>2</v>
      </c>
      <c r="K3411">
        <v>0.1</v>
      </c>
      <c r="L3411" s="1" t="s">
        <v>453</v>
      </c>
      <c r="M3411">
        <v>8</v>
      </c>
      <c r="N3411">
        <v>4</v>
      </c>
      <c r="O3411">
        <v>1680.99</v>
      </c>
      <c r="P3411">
        <v>2016</v>
      </c>
      <c r="Q3411" s="1" t="s">
        <v>440</v>
      </c>
      <c r="R3411" s="1" t="s">
        <v>319</v>
      </c>
      <c r="S3411">
        <v>3025.7820000000002</v>
      </c>
      <c r="T3411" t="str">
        <f>_xlfn.CONCAT(bike_store_customer_order[[#This Row],[first_name]]," ",bike_store_customer_order[[#This Row],[last_name]])</f>
        <v>Caridad Compton</v>
      </c>
    </row>
    <row r="3412" spans="1:20" x14ac:dyDescent="0.3">
      <c r="A3412">
        <v>217</v>
      </c>
      <c r="B3412" s="1" t="s">
        <v>1541</v>
      </c>
      <c r="C3412" s="1" t="s">
        <v>1054</v>
      </c>
      <c r="D3412" s="1" t="s">
        <v>1542</v>
      </c>
      <c r="E3412" s="1" t="s">
        <v>71</v>
      </c>
      <c r="F3412" s="1" t="s">
        <v>21</v>
      </c>
      <c r="G3412">
        <v>1321</v>
      </c>
      <c r="H3412">
        <v>3</v>
      </c>
      <c r="I3412">
        <v>11</v>
      </c>
      <c r="J3412">
        <v>2</v>
      </c>
      <c r="K3412">
        <v>0.1</v>
      </c>
      <c r="L3412" s="1" t="s">
        <v>453</v>
      </c>
      <c r="M3412">
        <v>8</v>
      </c>
      <c r="N3412">
        <v>4</v>
      </c>
      <c r="O3412">
        <v>1680.99</v>
      </c>
      <c r="P3412">
        <v>2016</v>
      </c>
      <c r="Q3412" s="1" t="s">
        <v>440</v>
      </c>
      <c r="R3412" s="1" t="s">
        <v>319</v>
      </c>
      <c r="S3412">
        <v>3025.7820000000002</v>
      </c>
      <c r="T3412" t="str">
        <f>_xlfn.CONCAT(bike_store_customer_order[[#This Row],[first_name]]," ",bike_store_customer_order[[#This Row],[last_name]])</f>
        <v>Carline Collier</v>
      </c>
    </row>
    <row r="3413" spans="1:20" x14ac:dyDescent="0.3">
      <c r="A3413">
        <v>1153</v>
      </c>
      <c r="B3413" s="1" t="s">
        <v>1994</v>
      </c>
      <c r="C3413" s="1" t="s">
        <v>1995</v>
      </c>
      <c r="D3413" s="1" t="s">
        <v>1996</v>
      </c>
      <c r="E3413" s="1" t="s">
        <v>127</v>
      </c>
      <c r="F3413" s="1" t="s">
        <v>21</v>
      </c>
      <c r="G3413">
        <v>649</v>
      </c>
      <c r="H3413">
        <v>3</v>
      </c>
      <c r="I3413">
        <v>11</v>
      </c>
      <c r="J3413">
        <v>2</v>
      </c>
      <c r="K3413">
        <v>0.1</v>
      </c>
      <c r="L3413" s="1" t="s">
        <v>453</v>
      </c>
      <c r="M3413">
        <v>8</v>
      </c>
      <c r="N3413">
        <v>4</v>
      </c>
      <c r="O3413">
        <v>1680.99</v>
      </c>
      <c r="P3413">
        <v>2016</v>
      </c>
      <c r="Q3413" s="1" t="s">
        <v>440</v>
      </c>
      <c r="R3413" s="1" t="s">
        <v>319</v>
      </c>
      <c r="S3413">
        <v>3025.7820000000002</v>
      </c>
      <c r="T3413" t="str">
        <f>_xlfn.CONCAT(bike_store_customer_order[[#This Row],[first_name]]," ",bike_store_customer_order[[#This Row],[last_name]])</f>
        <v>Ara Vazquez</v>
      </c>
    </row>
    <row r="3414" spans="1:20" x14ac:dyDescent="0.3">
      <c r="A3414">
        <v>1097</v>
      </c>
      <c r="B3414" s="1" t="s">
        <v>3723</v>
      </c>
      <c r="C3414" s="1" t="s">
        <v>3724</v>
      </c>
      <c r="D3414" s="1" t="s">
        <v>3725</v>
      </c>
      <c r="E3414" s="1" t="s">
        <v>79</v>
      </c>
      <c r="F3414" s="1" t="s">
        <v>21</v>
      </c>
      <c r="G3414">
        <v>690</v>
      </c>
      <c r="H3414">
        <v>2</v>
      </c>
      <c r="I3414">
        <v>11</v>
      </c>
      <c r="J3414">
        <v>2</v>
      </c>
      <c r="K3414">
        <v>7.0000000000000007E-2</v>
      </c>
      <c r="L3414" s="1" t="s">
        <v>453</v>
      </c>
      <c r="M3414">
        <v>8</v>
      </c>
      <c r="N3414">
        <v>4</v>
      </c>
      <c r="O3414">
        <v>1680.99</v>
      </c>
      <c r="P3414">
        <v>2016</v>
      </c>
      <c r="Q3414" s="1" t="s">
        <v>440</v>
      </c>
      <c r="R3414" s="1" t="s">
        <v>319</v>
      </c>
      <c r="S3414">
        <v>3126.6414</v>
      </c>
      <c r="T3414" t="str">
        <f>_xlfn.CONCAT(bike_store_customer_order[[#This Row],[first_name]]," ",bike_store_customer_order[[#This Row],[last_name]])</f>
        <v>Collen Dennis</v>
      </c>
    </row>
    <row r="3415" spans="1:20" x14ac:dyDescent="0.3">
      <c r="A3415">
        <v>5</v>
      </c>
      <c r="B3415" s="1" t="s">
        <v>2083</v>
      </c>
      <c r="C3415" s="1" t="s">
        <v>2084</v>
      </c>
      <c r="D3415" s="1" t="s">
        <v>2085</v>
      </c>
      <c r="E3415" s="1" t="s">
        <v>174</v>
      </c>
      <c r="F3415" s="1" t="s">
        <v>21</v>
      </c>
      <c r="G3415">
        <v>264</v>
      </c>
      <c r="H3415">
        <v>1</v>
      </c>
      <c r="I3415">
        <v>10</v>
      </c>
      <c r="J3415">
        <v>1</v>
      </c>
      <c r="K3415">
        <v>0.2</v>
      </c>
      <c r="L3415" s="1" t="s">
        <v>454</v>
      </c>
      <c r="M3415">
        <v>8</v>
      </c>
      <c r="N3415">
        <v>4</v>
      </c>
      <c r="O3415">
        <v>1549</v>
      </c>
      <c r="P3415">
        <v>2016</v>
      </c>
      <c r="Q3415" s="1" t="s">
        <v>440</v>
      </c>
      <c r="R3415" s="1" t="s">
        <v>319</v>
      </c>
      <c r="S3415">
        <v>1239.2</v>
      </c>
      <c r="T3415" t="str">
        <f>_xlfn.CONCAT(bike_store_customer_order[[#This Row],[first_name]]," ",bike_store_customer_order[[#This Row],[last_name]])</f>
        <v>Charolette Rice</v>
      </c>
    </row>
    <row r="3416" spans="1:20" x14ac:dyDescent="0.3">
      <c r="A3416">
        <v>30</v>
      </c>
      <c r="B3416" s="1" t="s">
        <v>630</v>
      </c>
      <c r="C3416" s="1" t="s">
        <v>1256</v>
      </c>
      <c r="D3416" s="1" t="s">
        <v>1257</v>
      </c>
      <c r="E3416" s="1" t="s">
        <v>180</v>
      </c>
      <c r="F3416" s="1" t="s">
        <v>21</v>
      </c>
      <c r="G3416">
        <v>444</v>
      </c>
      <c r="H3416">
        <v>5</v>
      </c>
      <c r="I3416">
        <v>10</v>
      </c>
      <c r="J3416">
        <v>2</v>
      </c>
      <c r="K3416">
        <v>0.2</v>
      </c>
      <c r="L3416" s="1" t="s">
        <v>454</v>
      </c>
      <c r="M3416">
        <v>8</v>
      </c>
      <c r="N3416">
        <v>4</v>
      </c>
      <c r="O3416">
        <v>1549</v>
      </c>
      <c r="P3416">
        <v>2016</v>
      </c>
      <c r="Q3416" s="1" t="s">
        <v>440</v>
      </c>
      <c r="R3416" s="1" t="s">
        <v>319</v>
      </c>
      <c r="S3416">
        <v>2478.4</v>
      </c>
      <c r="T3416" t="str">
        <f>_xlfn.CONCAT(bike_store_customer_order[[#This Row],[first_name]]," ",bike_store_customer_order[[#This Row],[last_name]])</f>
        <v>Jamaal Albert</v>
      </c>
    </row>
    <row r="3417" spans="1:20" x14ac:dyDescent="0.3">
      <c r="A3417">
        <v>32</v>
      </c>
      <c r="B3417" s="1" t="s">
        <v>729</v>
      </c>
      <c r="C3417" s="1" t="s">
        <v>730</v>
      </c>
      <c r="D3417" s="1" t="s">
        <v>731</v>
      </c>
      <c r="E3417" s="1" t="s">
        <v>23</v>
      </c>
      <c r="F3417" s="1" t="s">
        <v>21</v>
      </c>
      <c r="G3417">
        <v>582</v>
      </c>
      <c r="H3417">
        <v>1</v>
      </c>
      <c r="I3417">
        <v>10</v>
      </c>
      <c r="J3417">
        <v>2</v>
      </c>
      <c r="K3417">
        <v>0.2</v>
      </c>
      <c r="L3417" s="1" t="s">
        <v>454</v>
      </c>
      <c r="M3417">
        <v>8</v>
      </c>
      <c r="N3417">
        <v>4</v>
      </c>
      <c r="O3417">
        <v>1549</v>
      </c>
      <c r="P3417">
        <v>2016</v>
      </c>
      <c r="Q3417" s="1" t="s">
        <v>440</v>
      </c>
      <c r="R3417" s="1" t="s">
        <v>319</v>
      </c>
      <c r="S3417">
        <v>2478.4</v>
      </c>
      <c r="T3417" t="str">
        <f>_xlfn.CONCAT(bike_store_customer_order[[#This Row],[first_name]]," ",bike_store_customer_order[[#This Row],[last_name]])</f>
        <v>Araceli Golden</v>
      </c>
    </row>
    <row r="3418" spans="1:20" x14ac:dyDescent="0.3">
      <c r="A3418">
        <v>53</v>
      </c>
      <c r="B3418" s="1" t="s">
        <v>1971</v>
      </c>
      <c r="C3418" s="1" t="s">
        <v>1972</v>
      </c>
      <c r="D3418" s="1" t="s">
        <v>1973</v>
      </c>
      <c r="E3418" s="1" t="s">
        <v>37</v>
      </c>
      <c r="F3418" s="1" t="s">
        <v>21</v>
      </c>
      <c r="G3418">
        <v>389</v>
      </c>
      <c r="H3418">
        <v>3</v>
      </c>
      <c r="I3418">
        <v>10</v>
      </c>
      <c r="J3418">
        <v>2</v>
      </c>
      <c r="K3418">
        <v>0.05</v>
      </c>
      <c r="L3418" s="1" t="s">
        <v>454</v>
      </c>
      <c r="M3418">
        <v>8</v>
      </c>
      <c r="N3418">
        <v>4</v>
      </c>
      <c r="O3418">
        <v>1549</v>
      </c>
      <c r="P3418">
        <v>2016</v>
      </c>
      <c r="Q3418" s="1" t="s">
        <v>440</v>
      </c>
      <c r="R3418" s="1" t="s">
        <v>319</v>
      </c>
      <c r="S3418">
        <v>2943.1</v>
      </c>
      <c r="T3418" t="str">
        <f>_xlfn.CONCAT(bike_store_customer_order[[#This Row],[first_name]]," ",bike_store_customer_order[[#This Row],[last_name]])</f>
        <v>Saturnina Garner</v>
      </c>
    </row>
    <row r="3419" spans="1:20" x14ac:dyDescent="0.3">
      <c r="A3419">
        <v>157</v>
      </c>
      <c r="B3419" s="1" t="s">
        <v>1470</v>
      </c>
      <c r="C3419" s="1" t="s">
        <v>1276</v>
      </c>
      <c r="D3419" s="1" t="s">
        <v>1471</v>
      </c>
      <c r="E3419" s="1" t="s">
        <v>50</v>
      </c>
      <c r="F3419" s="1" t="s">
        <v>21</v>
      </c>
      <c r="G3419">
        <v>224</v>
      </c>
      <c r="H3419">
        <v>3</v>
      </c>
      <c r="I3419">
        <v>10</v>
      </c>
      <c r="J3419">
        <v>2</v>
      </c>
      <c r="K3419">
        <v>0.2</v>
      </c>
      <c r="L3419" s="1" t="s">
        <v>454</v>
      </c>
      <c r="M3419">
        <v>8</v>
      </c>
      <c r="N3419">
        <v>4</v>
      </c>
      <c r="O3419">
        <v>1549</v>
      </c>
      <c r="P3419">
        <v>2016</v>
      </c>
      <c r="Q3419" s="1" t="s">
        <v>440</v>
      </c>
      <c r="R3419" s="1" t="s">
        <v>319</v>
      </c>
      <c r="S3419">
        <v>2478.4</v>
      </c>
      <c r="T3419" t="str">
        <f>_xlfn.CONCAT(bike_store_customer_order[[#This Row],[first_name]]," ",bike_store_customer_order[[#This Row],[last_name]])</f>
        <v>Carola Rodriquez</v>
      </c>
    </row>
    <row r="3420" spans="1:20" x14ac:dyDescent="0.3">
      <c r="A3420">
        <v>169</v>
      </c>
      <c r="B3420" s="1" t="s">
        <v>3154</v>
      </c>
      <c r="C3420" s="1" t="s">
        <v>3155</v>
      </c>
      <c r="D3420" s="1" t="s">
        <v>3156</v>
      </c>
      <c r="E3420" s="1" t="s">
        <v>154</v>
      </c>
      <c r="F3420" s="1" t="s">
        <v>21</v>
      </c>
      <c r="G3420">
        <v>432</v>
      </c>
      <c r="H3420">
        <v>1</v>
      </c>
      <c r="I3420">
        <v>10</v>
      </c>
      <c r="J3420">
        <v>2</v>
      </c>
      <c r="K3420">
        <v>0.2</v>
      </c>
      <c r="L3420" s="1" t="s">
        <v>454</v>
      </c>
      <c r="M3420">
        <v>8</v>
      </c>
      <c r="N3420">
        <v>4</v>
      </c>
      <c r="O3420">
        <v>1549</v>
      </c>
      <c r="P3420">
        <v>2016</v>
      </c>
      <c r="Q3420" s="1" t="s">
        <v>440</v>
      </c>
      <c r="R3420" s="1" t="s">
        <v>319</v>
      </c>
      <c r="S3420">
        <v>2478.4</v>
      </c>
      <c r="T3420" t="str">
        <f>_xlfn.CONCAT(bike_store_customer_order[[#This Row],[first_name]]," ",bike_store_customer_order[[#This Row],[last_name]])</f>
        <v>Karla Kirk</v>
      </c>
    </row>
    <row r="3421" spans="1:20" x14ac:dyDescent="0.3">
      <c r="A3421">
        <v>259</v>
      </c>
      <c r="B3421" s="1" t="s">
        <v>2984</v>
      </c>
      <c r="C3421" s="1" t="s">
        <v>1001</v>
      </c>
      <c r="D3421" s="1" t="s">
        <v>2985</v>
      </c>
      <c r="E3421" s="1" t="s">
        <v>133</v>
      </c>
      <c r="F3421" s="1" t="s">
        <v>21</v>
      </c>
      <c r="G3421">
        <v>1</v>
      </c>
      <c r="H3421">
        <v>3</v>
      </c>
      <c r="I3421">
        <v>10</v>
      </c>
      <c r="J3421">
        <v>2</v>
      </c>
      <c r="K3421">
        <v>0.05</v>
      </c>
      <c r="L3421" s="1" t="s">
        <v>454</v>
      </c>
      <c r="M3421">
        <v>8</v>
      </c>
      <c r="N3421">
        <v>4</v>
      </c>
      <c r="O3421">
        <v>1549</v>
      </c>
      <c r="P3421">
        <v>2016</v>
      </c>
      <c r="Q3421" s="1" t="s">
        <v>440</v>
      </c>
      <c r="R3421" s="1" t="s">
        <v>319</v>
      </c>
      <c r="S3421">
        <v>2943.1</v>
      </c>
      <c r="T3421" t="str">
        <f>_xlfn.CONCAT(bike_store_customer_order[[#This Row],[first_name]]," ",bike_store_customer_order[[#This Row],[last_name]])</f>
        <v>Johnathan Velazquez</v>
      </c>
    </row>
    <row r="3422" spans="1:20" x14ac:dyDescent="0.3">
      <c r="A3422">
        <v>360</v>
      </c>
      <c r="B3422" s="1" t="s">
        <v>3053</v>
      </c>
      <c r="C3422" s="1" t="s">
        <v>3054</v>
      </c>
      <c r="D3422" s="1" t="s">
        <v>3055</v>
      </c>
      <c r="E3422" s="1" t="s">
        <v>119</v>
      </c>
      <c r="F3422" s="1" t="s">
        <v>15</v>
      </c>
      <c r="G3422">
        <v>292</v>
      </c>
      <c r="H3422">
        <v>3</v>
      </c>
      <c r="I3422">
        <v>10</v>
      </c>
      <c r="J3422">
        <v>2</v>
      </c>
      <c r="K3422">
        <v>0.05</v>
      </c>
      <c r="L3422" s="1" t="s">
        <v>454</v>
      </c>
      <c r="M3422">
        <v>8</v>
      </c>
      <c r="N3422">
        <v>4</v>
      </c>
      <c r="O3422">
        <v>1549</v>
      </c>
      <c r="P3422">
        <v>2016</v>
      </c>
      <c r="Q3422" s="1" t="s">
        <v>440</v>
      </c>
      <c r="R3422" s="1" t="s">
        <v>319</v>
      </c>
      <c r="S3422">
        <v>2943.1</v>
      </c>
      <c r="T3422" t="str">
        <f>_xlfn.CONCAT(bike_store_customer_order[[#This Row],[first_name]]," ",bike_store_customer_order[[#This Row],[last_name]])</f>
        <v>Van Peters</v>
      </c>
    </row>
    <row r="3423" spans="1:20" x14ac:dyDescent="0.3">
      <c r="A3423">
        <v>449</v>
      </c>
      <c r="B3423" s="1" t="s">
        <v>3675</v>
      </c>
      <c r="C3423" s="1" t="s">
        <v>2621</v>
      </c>
      <c r="D3423" s="1" t="s">
        <v>3676</v>
      </c>
      <c r="E3423" s="1" t="s">
        <v>151</v>
      </c>
      <c r="F3423" s="1" t="s">
        <v>21</v>
      </c>
      <c r="G3423">
        <v>477</v>
      </c>
      <c r="H3423">
        <v>2</v>
      </c>
      <c r="I3423">
        <v>10</v>
      </c>
      <c r="J3423">
        <v>1</v>
      </c>
      <c r="K3423">
        <v>0.05</v>
      </c>
      <c r="L3423" s="1" t="s">
        <v>454</v>
      </c>
      <c r="M3423">
        <v>8</v>
      </c>
      <c r="N3423">
        <v>4</v>
      </c>
      <c r="O3423">
        <v>1549</v>
      </c>
      <c r="P3423">
        <v>2016</v>
      </c>
      <c r="Q3423" s="1" t="s">
        <v>440</v>
      </c>
      <c r="R3423" s="1" t="s">
        <v>319</v>
      </c>
      <c r="S3423">
        <v>1471.55</v>
      </c>
      <c r="T3423" t="str">
        <f>_xlfn.CONCAT(bike_store_customer_order[[#This Row],[first_name]]," ",bike_store_customer_order[[#This Row],[last_name]])</f>
        <v>Josie Schultz</v>
      </c>
    </row>
    <row r="3424" spans="1:20" x14ac:dyDescent="0.3">
      <c r="A3424">
        <v>459</v>
      </c>
      <c r="B3424" s="1" t="s">
        <v>2089</v>
      </c>
      <c r="C3424" s="1" t="s">
        <v>2090</v>
      </c>
      <c r="D3424" s="1" t="s">
        <v>2091</v>
      </c>
      <c r="E3424" s="1" t="s">
        <v>261</v>
      </c>
      <c r="F3424" s="1" t="s">
        <v>21</v>
      </c>
      <c r="G3424">
        <v>181</v>
      </c>
      <c r="H3424">
        <v>1</v>
      </c>
      <c r="I3424">
        <v>10</v>
      </c>
      <c r="J3424">
        <v>1</v>
      </c>
      <c r="K3424">
        <v>0.05</v>
      </c>
      <c r="L3424" s="1" t="s">
        <v>454</v>
      </c>
      <c r="M3424">
        <v>8</v>
      </c>
      <c r="N3424">
        <v>4</v>
      </c>
      <c r="O3424">
        <v>1549</v>
      </c>
      <c r="P3424">
        <v>2016</v>
      </c>
      <c r="Q3424" s="1" t="s">
        <v>440</v>
      </c>
      <c r="R3424" s="1" t="s">
        <v>319</v>
      </c>
      <c r="S3424">
        <v>1471.55</v>
      </c>
      <c r="T3424" t="str">
        <f>_xlfn.CONCAT(bike_store_customer_order[[#This Row],[first_name]]," ",bike_store_customer_order[[#This Row],[last_name]])</f>
        <v>Latosha Dalton</v>
      </c>
    </row>
    <row r="3425" spans="1:20" x14ac:dyDescent="0.3">
      <c r="A3425">
        <v>538</v>
      </c>
      <c r="B3425" s="1" t="s">
        <v>2228</v>
      </c>
      <c r="C3425" s="1" t="s">
        <v>2229</v>
      </c>
      <c r="D3425" s="1" t="s">
        <v>2230</v>
      </c>
      <c r="E3425" s="1" t="s">
        <v>150</v>
      </c>
      <c r="F3425" s="1" t="s">
        <v>21</v>
      </c>
      <c r="G3425">
        <v>595</v>
      </c>
      <c r="H3425">
        <v>4</v>
      </c>
      <c r="I3425">
        <v>10</v>
      </c>
      <c r="J3425">
        <v>1</v>
      </c>
      <c r="K3425">
        <v>7.0000000000000007E-2</v>
      </c>
      <c r="L3425" s="1" t="s">
        <v>454</v>
      </c>
      <c r="M3425">
        <v>8</v>
      </c>
      <c r="N3425">
        <v>4</v>
      </c>
      <c r="O3425">
        <v>1549</v>
      </c>
      <c r="P3425">
        <v>2016</v>
      </c>
      <c r="Q3425" s="1" t="s">
        <v>440</v>
      </c>
      <c r="R3425" s="1" t="s">
        <v>319</v>
      </c>
      <c r="S3425">
        <v>1440.57</v>
      </c>
      <c r="T3425" t="str">
        <f>_xlfn.CONCAT(bike_store_customer_order[[#This Row],[first_name]]," ",bike_store_customer_order[[#This Row],[last_name]])</f>
        <v>Sherie Ayala</v>
      </c>
    </row>
    <row r="3426" spans="1:20" x14ac:dyDescent="0.3">
      <c r="A3426">
        <v>555</v>
      </c>
      <c r="B3426" s="1" t="s">
        <v>1301</v>
      </c>
      <c r="C3426" s="1" t="s">
        <v>1302</v>
      </c>
      <c r="D3426" s="1" t="s">
        <v>1303</v>
      </c>
      <c r="E3426" s="1" t="s">
        <v>128</v>
      </c>
      <c r="F3426" s="1" t="s">
        <v>15</v>
      </c>
      <c r="G3426">
        <v>467</v>
      </c>
      <c r="H3426">
        <v>2</v>
      </c>
      <c r="I3426">
        <v>10</v>
      </c>
      <c r="J3426">
        <v>1</v>
      </c>
      <c r="K3426">
        <v>7.0000000000000007E-2</v>
      </c>
      <c r="L3426" s="1" t="s">
        <v>454</v>
      </c>
      <c r="M3426">
        <v>8</v>
      </c>
      <c r="N3426">
        <v>4</v>
      </c>
      <c r="O3426">
        <v>1549</v>
      </c>
      <c r="P3426">
        <v>2016</v>
      </c>
      <c r="Q3426" s="1" t="s">
        <v>440</v>
      </c>
      <c r="R3426" s="1" t="s">
        <v>319</v>
      </c>
      <c r="S3426">
        <v>1440.57</v>
      </c>
      <c r="T3426" t="str">
        <f>_xlfn.CONCAT(bike_store_customer_order[[#This Row],[first_name]]," ",bike_store_customer_order[[#This Row],[last_name]])</f>
        <v>Marry Benjamin</v>
      </c>
    </row>
    <row r="3427" spans="1:20" x14ac:dyDescent="0.3">
      <c r="A3427">
        <v>565</v>
      </c>
      <c r="B3427" s="1" t="s">
        <v>3056</v>
      </c>
      <c r="C3427" s="1" t="s">
        <v>3057</v>
      </c>
      <c r="D3427" s="1" t="s">
        <v>3058</v>
      </c>
      <c r="E3427" s="1" t="s">
        <v>29</v>
      </c>
      <c r="F3427" s="1" t="s">
        <v>15</v>
      </c>
      <c r="G3427">
        <v>313</v>
      </c>
      <c r="H3427">
        <v>2</v>
      </c>
      <c r="I3427">
        <v>10</v>
      </c>
      <c r="J3427">
        <v>2</v>
      </c>
      <c r="K3427">
        <v>7.0000000000000007E-2</v>
      </c>
      <c r="L3427" s="1" t="s">
        <v>454</v>
      </c>
      <c r="M3427">
        <v>8</v>
      </c>
      <c r="N3427">
        <v>4</v>
      </c>
      <c r="O3427">
        <v>1549</v>
      </c>
      <c r="P3427">
        <v>2016</v>
      </c>
      <c r="Q3427" s="1" t="s">
        <v>440</v>
      </c>
      <c r="R3427" s="1" t="s">
        <v>319</v>
      </c>
      <c r="S3427">
        <v>2881.14</v>
      </c>
      <c r="T3427" t="str">
        <f>_xlfn.CONCAT(bike_store_customer_order[[#This Row],[first_name]]," ",bike_store_customer_order[[#This Row],[last_name]])</f>
        <v>Dagny Owen</v>
      </c>
    </row>
    <row r="3428" spans="1:20" x14ac:dyDescent="0.3">
      <c r="A3428">
        <v>696</v>
      </c>
      <c r="B3428" s="1" t="s">
        <v>3122</v>
      </c>
      <c r="C3428" s="1" t="s">
        <v>2925</v>
      </c>
      <c r="D3428" s="1" t="s">
        <v>3123</v>
      </c>
      <c r="E3428" s="1" t="s">
        <v>146</v>
      </c>
      <c r="F3428" s="1" t="s">
        <v>21</v>
      </c>
      <c r="G3428">
        <v>19</v>
      </c>
      <c r="H3428">
        <v>1</v>
      </c>
      <c r="I3428">
        <v>10</v>
      </c>
      <c r="J3428">
        <v>1</v>
      </c>
      <c r="K3428">
        <v>7.0000000000000007E-2</v>
      </c>
      <c r="L3428" s="1" t="s">
        <v>454</v>
      </c>
      <c r="M3428">
        <v>8</v>
      </c>
      <c r="N3428">
        <v>4</v>
      </c>
      <c r="O3428">
        <v>1549</v>
      </c>
      <c r="P3428">
        <v>2016</v>
      </c>
      <c r="Q3428" s="1" t="s">
        <v>440</v>
      </c>
      <c r="R3428" s="1" t="s">
        <v>319</v>
      </c>
      <c r="S3428">
        <v>1440.57</v>
      </c>
      <c r="T3428" t="str">
        <f>_xlfn.CONCAT(bike_store_customer_order[[#This Row],[first_name]]," ",bike_store_customer_order[[#This Row],[last_name]])</f>
        <v>Norine Huffman</v>
      </c>
    </row>
    <row r="3429" spans="1:20" x14ac:dyDescent="0.3">
      <c r="A3429">
        <v>923</v>
      </c>
      <c r="B3429" s="1" t="s">
        <v>3124</v>
      </c>
      <c r="C3429" s="1" t="s">
        <v>931</v>
      </c>
      <c r="D3429" s="1" t="s">
        <v>3125</v>
      </c>
      <c r="E3429" s="1" t="s">
        <v>151</v>
      </c>
      <c r="F3429" s="1" t="s">
        <v>21</v>
      </c>
      <c r="G3429">
        <v>20</v>
      </c>
      <c r="H3429">
        <v>2</v>
      </c>
      <c r="I3429">
        <v>10</v>
      </c>
      <c r="J3429">
        <v>2</v>
      </c>
      <c r="K3429">
        <v>7.0000000000000007E-2</v>
      </c>
      <c r="L3429" s="1" t="s">
        <v>454</v>
      </c>
      <c r="M3429">
        <v>8</v>
      </c>
      <c r="N3429">
        <v>4</v>
      </c>
      <c r="O3429">
        <v>1549</v>
      </c>
      <c r="P3429">
        <v>2016</v>
      </c>
      <c r="Q3429" s="1" t="s">
        <v>440</v>
      </c>
      <c r="R3429" s="1" t="s">
        <v>319</v>
      </c>
      <c r="S3429">
        <v>2881.14</v>
      </c>
      <c r="T3429" t="str">
        <f>_xlfn.CONCAT(bike_store_customer_order[[#This Row],[first_name]]," ",bike_store_customer_order[[#This Row],[last_name]])</f>
        <v>Randee Pitts</v>
      </c>
    </row>
    <row r="3430" spans="1:20" x14ac:dyDescent="0.3">
      <c r="A3430">
        <v>1261</v>
      </c>
      <c r="B3430" s="1" t="s">
        <v>2357</v>
      </c>
      <c r="C3430" s="1" t="s">
        <v>2358</v>
      </c>
      <c r="D3430" s="1" t="s">
        <v>2359</v>
      </c>
      <c r="E3430" s="1" t="s">
        <v>79</v>
      </c>
      <c r="F3430" s="1" t="s">
        <v>21</v>
      </c>
      <c r="G3430">
        <v>468</v>
      </c>
      <c r="H3430">
        <v>3</v>
      </c>
      <c r="I3430">
        <v>10</v>
      </c>
      <c r="J3430">
        <v>2</v>
      </c>
      <c r="K3430">
        <v>0.05</v>
      </c>
      <c r="L3430" s="1" t="s">
        <v>454</v>
      </c>
      <c r="M3430">
        <v>8</v>
      </c>
      <c r="N3430">
        <v>4</v>
      </c>
      <c r="O3430">
        <v>1549</v>
      </c>
      <c r="P3430">
        <v>2016</v>
      </c>
      <c r="Q3430" s="1" t="s">
        <v>440</v>
      </c>
      <c r="R3430" s="1" t="s">
        <v>319</v>
      </c>
      <c r="S3430">
        <v>2943.1</v>
      </c>
      <c r="T3430" t="str">
        <f>_xlfn.CONCAT(bike_store_customer_order[[#This Row],[first_name]]," ",bike_store_customer_order[[#This Row],[last_name]])</f>
        <v>Adelaida Hancock</v>
      </c>
    </row>
    <row r="3431" spans="1:20" x14ac:dyDescent="0.3">
      <c r="A3431">
        <v>1275</v>
      </c>
      <c r="B3431" s="1" t="s">
        <v>3726</v>
      </c>
      <c r="C3431" s="1" t="s">
        <v>1666</v>
      </c>
      <c r="D3431" s="1" t="s">
        <v>3727</v>
      </c>
      <c r="E3431" s="1" t="s">
        <v>166</v>
      </c>
      <c r="F3431" s="1" t="s">
        <v>21</v>
      </c>
      <c r="G3431">
        <v>568</v>
      </c>
      <c r="H3431">
        <v>2</v>
      </c>
      <c r="I3431">
        <v>10</v>
      </c>
      <c r="J3431">
        <v>1</v>
      </c>
      <c r="K3431">
        <v>0.05</v>
      </c>
      <c r="L3431" s="1" t="s">
        <v>454</v>
      </c>
      <c r="M3431">
        <v>8</v>
      </c>
      <c r="N3431">
        <v>4</v>
      </c>
      <c r="O3431">
        <v>1549</v>
      </c>
      <c r="P3431">
        <v>2016</v>
      </c>
      <c r="Q3431" s="1" t="s">
        <v>440</v>
      </c>
      <c r="R3431" s="1" t="s">
        <v>319</v>
      </c>
      <c r="S3431">
        <v>1471.55</v>
      </c>
      <c r="T3431" t="str">
        <f>_xlfn.CONCAT(bike_store_customer_order[[#This Row],[first_name]]," ",bike_store_customer_order[[#This Row],[last_name]])</f>
        <v>Lenita Bonner</v>
      </c>
    </row>
    <row r="3432" spans="1:20" x14ac:dyDescent="0.3">
      <c r="A3432">
        <v>1285</v>
      </c>
      <c r="B3432" s="1" t="s">
        <v>3728</v>
      </c>
      <c r="C3432" s="1" t="s">
        <v>1369</v>
      </c>
      <c r="D3432" s="1" t="s">
        <v>3729</v>
      </c>
      <c r="E3432" s="1" t="s">
        <v>37</v>
      </c>
      <c r="F3432" s="1" t="s">
        <v>21</v>
      </c>
      <c r="G3432">
        <v>369</v>
      </c>
      <c r="H3432">
        <v>1</v>
      </c>
      <c r="I3432">
        <v>10</v>
      </c>
      <c r="J3432">
        <v>2</v>
      </c>
      <c r="K3432">
        <v>7.0000000000000007E-2</v>
      </c>
      <c r="L3432" s="1" t="s">
        <v>454</v>
      </c>
      <c r="M3432">
        <v>8</v>
      </c>
      <c r="N3432">
        <v>4</v>
      </c>
      <c r="O3432">
        <v>1549</v>
      </c>
      <c r="P3432">
        <v>2016</v>
      </c>
      <c r="Q3432" s="1" t="s">
        <v>440</v>
      </c>
      <c r="R3432" s="1" t="s">
        <v>319</v>
      </c>
      <c r="S3432">
        <v>2881.14</v>
      </c>
      <c r="T3432" t="str">
        <f>_xlfn.CONCAT(bike_store_customer_order[[#This Row],[first_name]]," ",bike_store_customer_order[[#This Row],[last_name]])</f>
        <v>Garth Huff</v>
      </c>
    </row>
    <row r="3433" spans="1:20" x14ac:dyDescent="0.3">
      <c r="A3433">
        <v>1313</v>
      </c>
      <c r="B3433" s="1" t="s">
        <v>3189</v>
      </c>
      <c r="C3433" s="1" t="s">
        <v>3190</v>
      </c>
      <c r="D3433" s="1" t="s">
        <v>3191</v>
      </c>
      <c r="E3433" s="1" t="s">
        <v>158</v>
      </c>
      <c r="F3433" s="1" t="s">
        <v>21</v>
      </c>
      <c r="G3433">
        <v>374</v>
      </c>
      <c r="H3433">
        <v>1</v>
      </c>
      <c r="I3433">
        <v>10</v>
      </c>
      <c r="J3433">
        <v>1</v>
      </c>
      <c r="K3433">
        <v>0.1</v>
      </c>
      <c r="L3433" s="1" t="s">
        <v>454</v>
      </c>
      <c r="M3433">
        <v>8</v>
      </c>
      <c r="N3433">
        <v>4</v>
      </c>
      <c r="O3433">
        <v>1549</v>
      </c>
      <c r="P3433">
        <v>2016</v>
      </c>
      <c r="Q3433" s="1" t="s">
        <v>440</v>
      </c>
      <c r="R3433" s="1" t="s">
        <v>319</v>
      </c>
      <c r="S3433">
        <v>1394.1000000000001</v>
      </c>
      <c r="T3433" t="str">
        <f>_xlfn.CONCAT(bike_store_customer_order[[#This Row],[first_name]]," ",bike_store_customer_order[[#This Row],[last_name]])</f>
        <v>Dante Grimes</v>
      </c>
    </row>
    <row r="3434" spans="1:20" x14ac:dyDescent="0.3">
      <c r="A3434">
        <v>1314</v>
      </c>
      <c r="B3434" s="1" t="s">
        <v>784</v>
      </c>
      <c r="C3434" s="1" t="s">
        <v>785</v>
      </c>
      <c r="D3434" s="1" t="s">
        <v>786</v>
      </c>
      <c r="E3434" s="1" t="s">
        <v>115</v>
      </c>
      <c r="F3434" s="1" t="s">
        <v>21</v>
      </c>
      <c r="G3434">
        <v>257</v>
      </c>
      <c r="H3434">
        <v>3</v>
      </c>
      <c r="I3434">
        <v>10</v>
      </c>
      <c r="J3434">
        <v>2</v>
      </c>
      <c r="K3434">
        <v>0.1</v>
      </c>
      <c r="L3434" s="1" t="s">
        <v>454</v>
      </c>
      <c r="M3434">
        <v>8</v>
      </c>
      <c r="N3434">
        <v>4</v>
      </c>
      <c r="O3434">
        <v>1549</v>
      </c>
      <c r="P3434">
        <v>2016</v>
      </c>
      <c r="Q3434" s="1" t="s">
        <v>440</v>
      </c>
      <c r="R3434" s="1" t="s">
        <v>319</v>
      </c>
      <c r="S3434">
        <v>2788.2000000000003</v>
      </c>
      <c r="T3434" t="str">
        <f>_xlfn.CONCAT(bike_store_customer_order[[#This Row],[first_name]]," ",bike_store_customer_order[[#This Row],[last_name]])</f>
        <v>Joeann Garrison</v>
      </c>
    </row>
    <row r="3435" spans="1:20" x14ac:dyDescent="0.3">
      <c r="A3435">
        <v>1315</v>
      </c>
      <c r="B3435" s="1" t="s">
        <v>1368</v>
      </c>
      <c r="C3435" s="1" t="s">
        <v>2767</v>
      </c>
      <c r="D3435" s="1" t="s">
        <v>3128</v>
      </c>
      <c r="E3435" s="1" t="s">
        <v>151</v>
      </c>
      <c r="F3435" s="1" t="s">
        <v>21</v>
      </c>
      <c r="G3435">
        <v>525</v>
      </c>
      <c r="H3435">
        <v>3</v>
      </c>
      <c r="I3435">
        <v>10</v>
      </c>
      <c r="J3435">
        <v>1</v>
      </c>
      <c r="K3435">
        <v>0.1</v>
      </c>
      <c r="L3435" s="1" t="s">
        <v>454</v>
      </c>
      <c r="M3435">
        <v>8</v>
      </c>
      <c r="N3435">
        <v>4</v>
      </c>
      <c r="O3435">
        <v>1549</v>
      </c>
      <c r="P3435">
        <v>2016</v>
      </c>
      <c r="Q3435" s="1" t="s">
        <v>440</v>
      </c>
      <c r="R3435" s="1" t="s">
        <v>319</v>
      </c>
      <c r="S3435">
        <v>1394.1000000000001</v>
      </c>
      <c r="T3435" t="str">
        <f>_xlfn.CONCAT(bike_store_customer_order[[#This Row],[first_name]]," ",bike_store_customer_order[[#This Row],[last_name]])</f>
        <v>Omega Johnston</v>
      </c>
    </row>
    <row r="3436" spans="1:20" x14ac:dyDescent="0.3">
      <c r="A3436">
        <v>1328</v>
      </c>
      <c r="B3436" s="1" t="s">
        <v>865</v>
      </c>
      <c r="C3436" s="1" t="s">
        <v>866</v>
      </c>
      <c r="D3436" s="1" t="s">
        <v>867</v>
      </c>
      <c r="E3436" s="1" t="s">
        <v>86</v>
      </c>
      <c r="F3436" s="1" t="s">
        <v>21</v>
      </c>
      <c r="G3436">
        <v>93</v>
      </c>
      <c r="H3436">
        <v>5</v>
      </c>
      <c r="I3436">
        <v>10</v>
      </c>
      <c r="J3436">
        <v>2</v>
      </c>
      <c r="K3436">
        <v>7.0000000000000007E-2</v>
      </c>
      <c r="L3436" s="1" t="s">
        <v>454</v>
      </c>
      <c r="M3436">
        <v>8</v>
      </c>
      <c r="N3436">
        <v>4</v>
      </c>
      <c r="O3436">
        <v>1549</v>
      </c>
      <c r="P3436">
        <v>2016</v>
      </c>
      <c r="Q3436" s="1" t="s">
        <v>440</v>
      </c>
      <c r="R3436" s="1" t="s">
        <v>319</v>
      </c>
      <c r="S3436">
        <v>2881.14</v>
      </c>
      <c r="T3436" t="str">
        <f>_xlfn.CONCAT(bike_store_customer_order[[#This Row],[first_name]]," ",bike_store_customer_order[[#This Row],[last_name]])</f>
        <v>Cindie Franklin</v>
      </c>
    </row>
    <row r="3437" spans="1:20" x14ac:dyDescent="0.3">
      <c r="A3437">
        <v>1333</v>
      </c>
      <c r="B3437" s="1" t="s">
        <v>1368</v>
      </c>
      <c r="C3437" s="1" t="s">
        <v>1369</v>
      </c>
      <c r="D3437" s="1" t="s">
        <v>1370</v>
      </c>
      <c r="E3437" s="1" t="s">
        <v>176</v>
      </c>
      <c r="F3437" s="1" t="s">
        <v>21</v>
      </c>
      <c r="G3437">
        <v>338</v>
      </c>
      <c r="H3437">
        <v>2</v>
      </c>
      <c r="I3437">
        <v>10</v>
      </c>
      <c r="J3437">
        <v>1</v>
      </c>
      <c r="K3437">
        <v>7.0000000000000007E-2</v>
      </c>
      <c r="L3437" s="1" t="s">
        <v>454</v>
      </c>
      <c r="M3437">
        <v>8</v>
      </c>
      <c r="N3437">
        <v>4</v>
      </c>
      <c r="O3437">
        <v>1549</v>
      </c>
      <c r="P3437">
        <v>2016</v>
      </c>
      <c r="Q3437" s="1" t="s">
        <v>440</v>
      </c>
      <c r="R3437" s="1" t="s">
        <v>319</v>
      </c>
      <c r="S3437">
        <v>1440.57</v>
      </c>
      <c r="T3437" t="str">
        <f>_xlfn.CONCAT(bike_store_customer_order[[#This Row],[first_name]]," ",bike_store_customer_order[[#This Row],[last_name]])</f>
        <v>Omega Huff</v>
      </c>
    </row>
    <row r="3438" spans="1:20" x14ac:dyDescent="0.3">
      <c r="A3438">
        <v>1353</v>
      </c>
      <c r="B3438" s="1" t="s">
        <v>2241</v>
      </c>
      <c r="C3438" s="1" t="s">
        <v>1561</v>
      </c>
      <c r="D3438" s="1" t="s">
        <v>2242</v>
      </c>
      <c r="E3438" s="1" t="s">
        <v>150</v>
      </c>
      <c r="F3438" s="1" t="s">
        <v>21</v>
      </c>
      <c r="G3438">
        <v>537</v>
      </c>
      <c r="H3438">
        <v>1</v>
      </c>
      <c r="I3438">
        <v>10</v>
      </c>
      <c r="J3438">
        <v>1</v>
      </c>
      <c r="K3438">
        <v>0.05</v>
      </c>
      <c r="L3438" s="1" t="s">
        <v>454</v>
      </c>
      <c r="M3438">
        <v>8</v>
      </c>
      <c r="N3438">
        <v>4</v>
      </c>
      <c r="O3438">
        <v>1549</v>
      </c>
      <c r="P3438">
        <v>2016</v>
      </c>
      <c r="Q3438" s="1" t="s">
        <v>440</v>
      </c>
      <c r="R3438" s="1" t="s">
        <v>319</v>
      </c>
      <c r="S3438">
        <v>1471.55</v>
      </c>
      <c r="T3438" t="str">
        <f>_xlfn.CONCAT(bike_store_customer_order[[#This Row],[first_name]]," ",bike_store_customer_order[[#This Row],[last_name]])</f>
        <v>Agatha Daniels</v>
      </c>
    </row>
    <row r="3439" spans="1:20" x14ac:dyDescent="0.3">
      <c r="A3439">
        <v>194</v>
      </c>
      <c r="B3439" s="1" t="s">
        <v>1430</v>
      </c>
      <c r="C3439" s="1" t="s">
        <v>1726</v>
      </c>
      <c r="D3439" s="1" t="s">
        <v>1727</v>
      </c>
      <c r="E3439" s="1" t="s">
        <v>181</v>
      </c>
      <c r="F3439" s="1" t="s">
        <v>21</v>
      </c>
      <c r="G3439">
        <v>1049</v>
      </c>
      <c r="H3439">
        <v>5</v>
      </c>
      <c r="I3439">
        <v>10</v>
      </c>
      <c r="J3439">
        <v>2</v>
      </c>
      <c r="K3439">
        <v>0.05</v>
      </c>
      <c r="L3439" s="1" t="s">
        <v>454</v>
      </c>
      <c r="M3439">
        <v>8</v>
      </c>
      <c r="N3439">
        <v>4</v>
      </c>
      <c r="O3439">
        <v>1549</v>
      </c>
      <c r="P3439">
        <v>2016</v>
      </c>
      <c r="Q3439" s="1" t="s">
        <v>440</v>
      </c>
      <c r="R3439" s="1" t="s">
        <v>319</v>
      </c>
      <c r="S3439">
        <v>2943.1</v>
      </c>
      <c r="T3439" t="str">
        <f>_xlfn.CONCAT(bike_store_customer_order[[#This Row],[first_name]]," ",bike_store_customer_order[[#This Row],[last_name]])</f>
        <v>Dorine Roberson</v>
      </c>
    </row>
    <row r="3440" spans="1:20" x14ac:dyDescent="0.3">
      <c r="A3440">
        <v>376</v>
      </c>
      <c r="B3440" s="1" t="s">
        <v>3086</v>
      </c>
      <c r="C3440" s="1" t="s">
        <v>3087</v>
      </c>
      <c r="D3440" s="1" t="s">
        <v>3088</v>
      </c>
      <c r="E3440" s="1" t="s">
        <v>40</v>
      </c>
      <c r="F3440" s="1" t="s">
        <v>15</v>
      </c>
      <c r="G3440">
        <v>896</v>
      </c>
      <c r="H3440">
        <v>2</v>
      </c>
      <c r="I3440">
        <v>10</v>
      </c>
      <c r="J3440">
        <v>1</v>
      </c>
      <c r="K3440">
        <v>0.05</v>
      </c>
      <c r="L3440" s="1" t="s">
        <v>454</v>
      </c>
      <c r="M3440">
        <v>8</v>
      </c>
      <c r="N3440">
        <v>4</v>
      </c>
      <c r="O3440">
        <v>1549</v>
      </c>
      <c r="P3440">
        <v>2016</v>
      </c>
      <c r="Q3440" s="1" t="s">
        <v>440</v>
      </c>
      <c r="R3440" s="1" t="s">
        <v>319</v>
      </c>
      <c r="S3440">
        <v>1471.55</v>
      </c>
      <c r="T3440" t="str">
        <f>_xlfn.CONCAT(bike_store_customer_order[[#This Row],[first_name]]," ",bike_store_customer_order[[#This Row],[last_name]])</f>
        <v>Elanor Patrick</v>
      </c>
    </row>
    <row r="3441" spans="1:20" x14ac:dyDescent="0.3">
      <c r="A3441">
        <v>1040</v>
      </c>
      <c r="B3441" s="1" t="s">
        <v>796</v>
      </c>
      <c r="C3441" s="1" t="s">
        <v>797</v>
      </c>
      <c r="D3441" s="1" t="s">
        <v>798</v>
      </c>
      <c r="E3441" s="1" t="s">
        <v>40</v>
      </c>
      <c r="F3441" s="1" t="s">
        <v>15</v>
      </c>
      <c r="G3441">
        <v>633</v>
      </c>
      <c r="H3441">
        <v>4</v>
      </c>
      <c r="I3441">
        <v>10</v>
      </c>
      <c r="J3441">
        <v>2</v>
      </c>
      <c r="K3441">
        <v>0.2</v>
      </c>
      <c r="L3441" s="1" t="s">
        <v>454</v>
      </c>
      <c r="M3441">
        <v>8</v>
      </c>
      <c r="N3441">
        <v>4</v>
      </c>
      <c r="O3441">
        <v>1549</v>
      </c>
      <c r="P3441">
        <v>2016</v>
      </c>
      <c r="Q3441" s="1" t="s">
        <v>440</v>
      </c>
      <c r="R3441" s="1" t="s">
        <v>319</v>
      </c>
      <c r="S3441">
        <v>2478.4</v>
      </c>
      <c r="T3441" t="str">
        <f>_xlfn.CONCAT(bike_store_customer_order[[#This Row],[first_name]]," ",bike_store_customer_order[[#This Row],[last_name]])</f>
        <v>Shantae Hammond</v>
      </c>
    </row>
    <row r="3442" spans="1:20" x14ac:dyDescent="0.3">
      <c r="A3442">
        <v>20</v>
      </c>
      <c r="B3442" s="1" t="s">
        <v>544</v>
      </c>
      <c r="C3442" s="1" t="s">
        <v>2470</v>
      </c>
      <c r="D3442" s="1" t="s">
        <v>2471</v>
      </c>
      <c r="E3442" s="1" t="s">
        <v>85</v>
      </c>
      <c r="F3442" s="1" t="s">
        <v>15</v>
      </c>
      <c r="G3442">
        <v>735</v>
      </c>
      <c r="H3442">
        <v>2</v>
      </c>
      <c r="I3442">
        <v>10</v>
      </c>
      <c r="J3442">
        <v>2</v>
      </c>
      <c r="K3442">
        <v>7.0000000000000007E-2</v>
      </c>
      <c r="L3442" s="1" t="s">
        <v>454</v>
      </c>
      <c r="M3442">
        <v>8</v>
      </c>
      <c r="N3442">
        <v>4</v>
      </c>
      <c r="O3442">
        <v>1549</v>
      </c>
      <c r="P3442">
        <v>2016</v>
      </c>
      <c r="Q3442" s="1" t="s">
        <v>440</v>
      </c>
      <c r="R3442" s="1" t="s">
        <v>319</v>
      </c>
      <c r="S3442">
        <v>2881.14</v>
      </c>
      <c r="T3442" t="str">
        <f>_xlfn.CONCAT(bike_store_customer_order[[#This Row],[first_name]]," ",bike_store_customer_order[[#This Row],[last_name]])</f>
        <v>Aleta Shepard</v>
      </c>
    </row>
    <row r="3443" spans="1:20" x14ac:dyDescent="0.3">
      <c r="A3443">
        <v>1415</v>
      </c>
      <c r="B3443" s="1" t="s">
        <v>1472</v>
      </c>
      <c r="C3443" s="1" t="s">
        <v>1473</v>
      </c>
      <c r="D3443" s="1" t="s">
        <v>1474</v>
      </c>
      <c r="E3443" s="1" t="s">
        <v>181</v>
      </c>
      <c r="F3443" s="1" t="s">
        <v>21</v>
      </c>
      <c r="G3443">
        <v>993</v>
      </c>
      <c r="H3443">
        <v>3</v>
      </c>
      <c r="I3443">
        <v>10</v>
      </c>
      <c r="J3443">
        <v>2</v>
      </c>
      <c r="K3443">
        <v>0.05</v>
      </c>
      <c r="L3443" s="1" t="s">
        <v>454</v>
      </c>
      <c r="M3443">
        <v>8</v>
      </c>
      <c r="N3443">
        <v>4</v>
      </c>
      <c r="O3443">
        <v>1549</v>
      </c>
      <c r="P3443">
        <v>2016</v>
      </c>
      <c r="Q3443" s="1" t="s">
        <v>440</v>
      </c>
      <c r="R3443" s="1" t="s">
        <v>319</v>
      </c>
      <c r="S3443">
        <v>2943.1</v>
      </c>
      <c r="T3443" t="str">
        <f>_xlfn.CONCAT(bike_store_customer_order[[#This Row],[first_name]]," ",bike_store_customer_order[[#This Row],[last_name]])</f>
        <v>Harold O'connor</v>
      </c>
    </row>
    <row r="3444" spans="1:20" x14ac:dyDescent="0.3">
      <c r="A3444">
        <v>43</v>
      </c>
      <c r="B3444" s="1" t="s">
        <v>1446</v>
      </c>
      <c r="C3444" s="1" t="s">
        <v>1447</v>
      </c>
      <c r="D3444" s="1" t="s">
        <v>1448</v>
      </c>
      <c r="E3444" s="1" t="s">
        <v>119</v>
      </c>
      <c r="F3444" s="1" t="s">
        <v>15</v>
      </c>
      <c r="G3444">
        <v>1601</v>
      </c>
      <c r="H3444">
        <v>2</v>
      </c>
      <c r="I3444">
        <v>10</v>
      </c>
      <c r="J3444">
        <v>1</v>
      </c>
      <c r="K3444">
        <v>0.2</v>
      </c>
      <c r="L3444" s="1" t="s">
        <v>454</v>
      </c>
      <c r="M3444">
        <v>8</v>
      </c>
      <c r="N3444">
        <v>4</v>
      </c>
      <c r="O3444">
        <v>1549</v>
      </c>
      <c r="P3444">
        <v>2016</v>
      </c>
      <c r="Q3444" s="1" t="s">
        <v>440</v>
      </c>
      <c r="R3444" s="1" t="s">
        <v>319</v>
      </c>
      <c r="S3444">
        <v>1239.2</v>
      </c>
      <c r="T3444" t="str">
        <f>_xlfn.CONCAT(bike_store_customer_order[[#This Row],[first_name]]," ",bike_store_customer_order[[#This Row],[last_name]])</f>
        <v>Mozelle Carter</v>
      </c>
    </row>
    <row r="3445" spans="1:20" x14ac:dyDescent="0.3">
      <c r="A3445">
        <v>1</v>
      </c>
      <c r="B3445" s="1" t="s">
        <v>1247</v>
      </c>
      <c r="C3445" s="1" t="s">
        <v>1248</v>
      </c>
      <c r="D3445" s="1" t="s">
        <v>1249</v>
      </c>
      <c r="E3445" s="1" t="s">
        <v>42</v>
      </c>
      <c r="F3445" s="1" t="s">
        <v>27</v>
      </c>
      <c r="G3445">
        <v>599</v>
      </c>
      <c r="H3445">
        <v>4</v>
      </c>
      <c r="I3445">
        <v>10</v>
      </c>
      <c r="J3445">
        <v>2</v>
      </c>
      <c r="K3445">
        <v>0.1</v>
      </c>
      <c r="L3445" s="1" t="s">
        <v>454</v>
      </c>
      <c r="M3445">
        <v>8</v>
      </c>
      <c r="N3445">
        <v>4</v>
      </c>
      <c r="O3445">
        <v>1549</v>
      </c>
      <c r="P3445">
        <v>2016</v>
      </c>
      <c r="Q3445" s="1" t="s">
        <v>440</v>
      </c>
      <c r="R3445" s="1" t="s">
        <v>319</v>
      </c>
      <c r="S3445">
        <v>2788.2000000000003</v>
      </c>
      <c r="T3445" t="str">
        <f>_xlfn.CONCAT(bike_store_customer_order[[#This Row],[first_name]]," ",bike_store_customer_order[[#This Row],[last_name]])</f>
        <v>Debra Burks</v>
      </c>
    </row>
    <row r="3446" spans="1:20" x14ac:dyDescent="0.3">
      <c r="A3446">
        <v>51</v>
      </c>
      <c r="B3446" s="1" t="s">
        <v>3250</v>
      </c>
      <c r="C3446" s="1" t="s">
        <v>533</v>
      </c>
      <c r="D3446" s="1" t="s">
        <v>3251</v>
      </c>
      <c r="E3446" s="1" t="s">
        <v>64</v>
      </c>
      <c r="F3446" s="1" t="s">
        <v>27</v>
      </c>
      <c r="G3446">
        <v>222</v>
      </c>
      <c r="H3446">
        <v>1</v>
      </c>
      <c r="I3446">
        <v>10</v>
      </c>
      <c r="J3446">
        <v>1</v>
      </c>
      <c r="K3446">
        <v>0.1</v>
      </c>
      <c r="L3446" s="1" t="s">
        <v>454</v>
      </c>
      <c r="M3446">
        <v>8</v>
      </c>
      <c r="N3446">
        <v>4</v>
      </c>
      <c r="O3446">
        <v>1549</v>
      </c>
      <c r="P3446">
        <v>2016</v>
      </c>
      <c r="Q3446" s="1" t="s">
        <v>440</v>
      </c>
      <c r="R3446" s="1" t="s">
        <v>319</v>
      </c>
      <c r="S3446">
        <v>1394.1000000000001</v>
      </c>
      <c r="T3446" t="str">
        <f>_xlfn.CONCAT(bike_store_customer_order[[#This Row],[first_name]]," ",bike_store_customer_order[[#This Row],[last_name]])</f>
        <v>Gertrud Rhodes</v>
      </c>
    </row>
    <row r="3447" spans="1:20" x14ac:dyDescent="0.3">
      <c r="A3447">
        <v>80</v>
      </c>
      <c r="B3447" s="1" t="s">
        <v>2026</v>
      </c>
      <c r="C3447" s="1" t="s">
        <v>2027</v>
      </c>
      <c r="D3447" s="1" t="s">
        <v>2028</v>
      </c>
      <c r="E3447" s="1" t="s">
        <v>51</v>
      </c>
      <c r="F3447" s="1" t="s">
        <v>27</v>
      </c>
      <c r="G3447">
        <v>34</v>
      </c>
      <c r="H3447">
        <v>2</v>
      </c>
      <c r="I3447">
        <v>10</v>
      </c>
      <c r="J3447">
        <v>2</v>
      </c>
      <c r="K3447">
        <v>0.1</v>
      </c>
      <c r="L3447" s="1" t="s">
        <v>454</v>
      </c>
      <c r="M3447">
        <v>8</v>
      </c>
      <c r="N3447">
        <v>4</v>
      </c>
      <c r="O3447">
        <v>1549</v>
      </c>
      <c r="P3447">
        <v>2016</v>
      </c>
      <c r="Q3447" s="1" t="s">
        <v>440</v>
      </c>
      <c r="R3447" s="1" t="s">
        <v>319</v>
      </c>
      <c r="S3447">
        <v>2788.2000000000003</v>
      </c>
      <c r="T3447" t="str">
        <f>_xlfn.CONCAT(bike_store_customer_order[[#This Row],[first_name]]," ",bike_store_customer_order[[#This Row],[last_name]])</f>
        <v>Sarai Mckee</v>
      </c>
    </row>
    <row r="3448" spans="1:20" x14ac:dyDescent="0.3">
      <c r="A3448">
        <v>96</v>
      </c>
      <c r="B3448" s="1" t="s">
        <v>3217</v>
      </c>
      <c r="C3448" s="1" t="s">
        <v>586</v>
      </c>
      <c r="D3448" s="1" t="s">
        <v>3218</v>
      </c>
      <c r="E3448" s="1" t="s">
        <v>39</v>
      </c>
      <c r="F3448" s="1" t="s">
        <v>27</v>
      </c>
      <c r="G3448">
        <v>604</v>
      </c>
      <c r="H3448">
        <v>1</v>
      </c>
      <c r="I3448">
        <v>10</v>
      </c>
      <c r="J3448">
        <v>2</v>
      </c>
      <c r="K3448">
        <v>7.0000000000000007E-2</v>
      </c>
      <c r="L3448" s="1" t="s">
        <v>454</v>
      </c>
      <c r="M3448">
        <v>8</v>
      </c>
      <c r="N3448">
        <v>4</v>
      </c>
      <c r="O3448">
        <v>1549</v>
      </c>
      <c r="P3448">
        <v>2016</v>
      </c>
      <c r="Q3448" s="1" t="s">
        <v>440</v>
      </c>
      <c r="R3448" s="1" t="s">
        <v>319</v>
      </c>
      <c r="S3448">
        <v>2881.14</v>
      </c>
      <c r="T3448" t="str">
        <f>_xlfn.CONCAT(bike_store_customer_order[[#This Row],[first_name]]," ",bike_store_customer_order[[#This Row],[last_name]])</f>
        <v>Floretta Higgins</v>
      </c>
    </row>
    <row r="3449" spans="1:20" x14ac:dyDescent="0.3">
      <c r="A3449">
        <v>99</v>
      </c>
      <c r="B3449" s="1" t="s">
        <v>1065</v>
      </c>
      <c r="C3449" s="1" t="s">
        <v>1066</v>
      </c>
      <c r="D3449" s="1" t="s">
        <v>1067</v>
      </c>
      <c r="E3449" s="1" t="s">
        <v>44</v>
      </c>
      <c r="F3449" s="1" t="s">
        <v>27</v>
      </c>
      <c r="G3449">
        <v>169</v>
      </c>
      <c r="H3449">
        <v>3</v>
      </c>
      <c r="I3449">
        <v>10</v>
      </c>
      <c r="J3449">
        <v>1</v>
      </c>
      <c r="K3449">
        <v>0.2</v>
      </c>
      <c r="L3449" s="1" t="s">
        <v>454</v>
      </c>
      <c r="M3449">
        <v>8</v>
      </c>
      <c r="N3449">
        <v>4</v>
      </c>
      <c r="O3449">
        <v>1549</v>
      </c>
      <c r="P3449">
        <v>2016</v>
      </c>
      <c r="Q3449" s="1" t="s">
        <v>440</v>
      </c>
      <c r="R3449" s="1" t="s">
        <v>319</v>
      </c>
      <c r="S3449">
        <v>1239.2</v>
      </c>
      <c r="T3449" t="str">
        <f>_xlfn.CONCAT(bike_store_customer_order[[#This Row],[first_name]]," ",bike_store_customer_order[[#This Row],[last_name]])</f>
        <v>Carie Kidd</v>
      </c>
    </row>
    <row r="3450" spans="1:20" x14ac:dyDescent="0.3">
      <c r="A3450">
        <v>102</v>
      </c>
      <c r="B3450" s="1" t="s">
        <v>1612</v>
      </c>
      <c r="C3450" s="1" t="s">
        <v>643</v>
      </c>
      <c r="D3450" s="1" t="s">
        <v>1613</v>
      </c>
      <c r="E3450" s="1" t="s">
        <v>91</v>
      </c>
      <c r="F3450" s="1" t="s">
        <v>27</v>
      </c>
      <c r="G3450">
        <v>588</v>
      </c>
      <c r="H3450">
        <v>1</v>
      </c>
      <c r="I3450">
        <v>10</v>
      </c>
      <c r="J3450">
        <v>2</v>
      </c>
      <c r="K3450">
        <v>7.0000000000000007E-2</v>
      </c>
      <c r="L3450" s="1" t="s">
        <v>454</v>
      </c>
      <c r="M3450">
        <v>8</v>
      </c>
      <c r="N3450">
        <v>4</v>
      </c>
      <c r="O3450">
        <v>1549</v>
      </c>
      <c r="P3450">
        <v>2016</v>
      </c>
      <c r="Q3450" s="1" t="s">
        <v>440</v>
      </c>
      <c r="R3450" s="1" t="s">
        <v>319</v>
      </c>
      <c r="S3450">
        <v>2881.14</v>
      </c>
      <c r="T3450" t="str">
        <f>_xlfn.CONCAT(bike_store_customer_order[[#This Row],[first_name]]," ",bike_store_customer_order[[#This Row],[last_name]])</f>
        <v>Marisol Goodman</v>
      </c>
    </row>
    <row r="3451" spans="1:20" x14ac:dyDescent="0.3">
      <c r="A3451">
        <v>103</v>
      </c>
      <c r="B3451" s="1" t="s">
        <v>1614</v>
      </c>
      <c r="C3451" s="1" t="s">
        <v>1615</v>
      </c>
      <c r="D3451" s="1" t="s">
        <v>1616</v>
      </c>
      <c r="E3451" s="1" t="s">
        <v>58</v>
      </c>
      <c r="F3451" s="1" t="s">
        <v>27</v>
      </c>
      <c r="G3451">
        <v>401</v>
      </c>
      <c r="H3451">
        <v>2</v>
      </c>
      <c r="I3451">
        <v>10</v>
      </c>
      <c r="J3451">
        <v>2</v>
      </c>
      <c r="K3451">
        <v>0.2</v>
      </c>
      <c r="L3451" s="1" t="s">
        <v>454</v>
      </c>
      <c r="M3451">
        <v>8</v>
      </c>
      <c r="N3451">
        <v>4</v>
      </c>
      <c r="O3451">
        <v>1549</v>
      </c>
      <c r="P3451">
        <v>2016</v>
      </c>
      <c r="Q3451" s="1" t="s">
        <v>440</v>
      </c>
      <c r="R3451" s="1" t="s">
        <v>319</v>
      </c>
      <c r="S3451">
        <v>2478.4</v>
      </c>
      <c r="T3451" t="str">
        <f>_xlfn.CONCAT(bike_store_customer_order[[#This Row],[first_name]]," ",bike_store_customer_order[[#This Row],[last_name]])</f>
        <v>Sylvie Wilkerson</v>
      </c>
    </row>
    <row r="3452" spans="1:20" x14ac:dyDescent="0.3">
      <c r="A3452">
        <v>133</v>
      </c>
      <c r="B3452" s="1" t="s">
        <v>2994</v>
      </c>
      <c r="C3452" s="1" t="s">
        <v>791</v>
      </c>
      <c r="D3452" s="1" t="s">
        <v>2995</v>
      </c>
      <c r="E3452" s="1" t="s">
        <v>179</v>
      </c>
      <c r="F3452" s="1" t="s">
        <v>27</v>
      </c>
      <c r="G3452">
        <v>287</v>
      </c>
      <c r="H3452">
        <v>2</v>
      </c>
      <c r="I3452">
        <v>10</v>
      </c>
      <c r="J3452">
        <v>1</v>
      </c>
      <c r="K3452">
        <v>0.05</v>
      </c>
      <c r="L3452" s="1" t="s">
        <v>454</v>
      </c>
      <c r="M3452">
        <v>8</v>
      </c>
      <c r="N3452">
        <v>4</v>
      </c>
      <c r="O3452">
        <v>1549</v>
      </c>
      <c r="P3452">
        <v>2016</v>
      </c>
      <c r="Q3452" s="1" t="s">
        <v>440</v>
      </c>
      <c r="R3452" s="1" t="s">
        <v>319</v>
      </c>
      <c r="S3452">
        <v>1471.55</v>
      </c>
      <c r="T3452" t="str">
        <f>_xlfn.CONCAT(bike_store_customer_order[[#This Row],[first_name]]," ",bike_store_customer_order[[#This Row],[last_name]])</f>
        <v>Delbert Wilkins</v>
      </c>
    </row>
    <row r="3453" spans="1:20" x14ac:dyDescent="0.3">
      <c r="A3453">
        <v>218</v>
      </c>
      <c r="B3453" s="1" t="s">
        <v>3000</v>
      </c>
      <c r="C3453" s="1" t="s">
        <v>2516</v>
      </c>
      <c r="D3453" s="1" t="s">
        <v>3001</v>
      </c>
      <c r="E3453" s="1" t="s">
        <v>70</v>
      </c>
      <c r="F3453" s="1" t="s">
        <v>27</v>
      </c>
      <c r="G3453">
        <v>95</v>
      </c>
      <c r="H3453">
        <v>1</v>
      </c>
      <c r="I3453">
        <v>10</v>
      </c>
      <c r="J3453">
        <v>2</v>
      </c>
      <c r="K3453">
        <v>0.2</v>
      </c>
      <c r="L3453" s="1" t="s">
        <v>454</v>
      </c>
      <c r="M3453">
        <v>8</v>
      </c>
      <c r="N3453">
        <v>4</v>
      </c>
      <c r="O3453">
        <v>1549</v>
      </c>
      <c r="P3453">
        <v>2016</v>
      </c>
      <c r="Q3453" s="1" t="s">
        <v>440</v>
      </c>
      <c r="R3453" s="1" t="s">
        <v>319</v>
      </c>
      <c r="S3453">
        <v>2478.4</v>
      </c>
      <c r="T3453" t="str">
        <f>_xlfn.CONCAT(bike_store_customer_order[[#This Row],[first_name]]," ",bike_store_customer_order[[#This Row],[last_name]])</f>
        <v>Casey Gill</v>
      </c>
    </row>
    <row r="3454" spans="1:20" x14ac:dyDescent="0.3">
      <c r="A3454">
        <v>223</v>
      </c>
      <c r="B3454" s="1" t="s">
        <v>2918</v>
      </c>
      <c r="C3454" s="1" t="s">
        <v>2490</v>
      </c>
      <c r="D3454" s="1" t="s">
        <v>3488</v>
      </c>
      <c r="E3454" s="1" t="s">
        <v>192</v>
      </c>
      <c r="F3454" s="1" t="s">
        <v>27</v>
      </c>
      <c r="G3454">
        <v>245</v>
      </c>
      <c r="H3454">
        <v>1</v>
      </c>
      <c r="I3454">
        <v>10</v>
      </c>
      <c r="J3454">
        <v>2</v>
      </c>
      <c r="K3454">
        <v>0.05</v>
      </c>
      <c r="L3454" s="1" t="s">
        <v>454</v>
      </c>
      <c r="M3454">
        <v>8</v>
      </c>
      <c r="N3454">
        <v>4</v>
      </c>
      <c r="O3454">
        <v>1549</v>
      </c>
      <c r="P3454">
        <v>2016</v>
      </c>
      <c r="Q3454" s="1" t="s">
        <v>440</v>
      </c>
      <c r="R3454" s="1" t="s">
        <v>319</v>
      </c>
      <c r="S3454">
        <v>2943.1</v>
      </c>
      <c r="T3454" t="str">
        <f>_xlfn.CONCAT(bike_store_customer_order[[#This Row],[first_name]]," ",bike_store_customer_order[[#This Row],[last_name]])</f>
        <v>Scarlet Yates</v>
      </c>
    </row>
    <row r="3455" spans="1:20" x14ac:dyDescent="0.3">
      <c r="A3455">
        <v>230</v>
      </c>
      <c r="B3455" s="1" t="s">
        <v>3002</v>
      </c>
      <c r="C3455" s="1" t="s">
        <v>901</v>
      </c>
      <c r="D3455" s="1" t="s">
        <v>3003</v>
      </c>
      <c r="E3455" s="1" t="s">
        <v>302</v>
      </c>
      <c r="F3455" s="1" t="s">
        <v>27</v>
      </c>
      <c r="G3455">
        <v>304</v>
      </c>
      <c r="H3455">
        <v>1</v>
      </c>
      <c r="I3455">
        <v>10</v>
      </c>
      <c r="J3455">
        <v>1</v>
      </c>
      <c r="K3455">
        <v>0.05</v>
      </c>
      <c r="L3455" s="1" t="s">
        <v>454</v>
      </c>
      <c r="M3455">
        <v>8</v>
      </c>
      <c r="N3455">
        <v>4</v>
      </c>
      <c r="O3455">
        <v>1549</v>
      </c>
      <c r="P3455">
        <v>2016</v>
      </c>
      <c r="Q3455" s="1" t="s">
        <v>440</v>
      </c>
      <c r="R3455" s="1" t="s">
        <v>319</v>
      </c>
      <c r="S3455">
        <v>1471.55</v>
      </c>
      <c r="T3455" t="str">
        <f>_xlfn.CONCAT(bike_store_customer_order[[#This Row],[first_name]]," ",bike_store_customer_order[[#This Row],[last_name]])</f>
        <v>Chelsey Hardin</v>
      </c>
    </row>
    <row r="3456" spans="1:20" x14ac:dyDescent="0.3">
      <c r="A3456">
        <v>281</v>
      </c>
      <c r="B3456" s="1" t="s">
        <v>3704</v>
      </c>
      <c r="C3456" s="1" t="s">
        <v>1418</v>
      </c>
      <c r="D3456" s="1" t="s">
        <v>3705</v>
      </c>
      <c r="E3456" s="1" t="s">
        <v>199</v>
      </c>
      <c r="F3456" s="1" t="s">
        <v>27</v>
      </c>
      <c r="G3456">
        <v>299</v>
      </c>
      <c r="H3456">
        <v>2</v>
      </c>
      <c r="I3456">
        <v>10</v>
      </c>
      <c r="J3456">
        <v>2</v>
      </c>
      <c r="K3456">
        <v>0.2</v>
      </c>
      <c r="L3456" s="1" t="s">
        <v>454</v>
      </c>
      <c r="M3456">
        <v>8</v>
      </c>
      <c r="N3456">
        <v>4</v>
      </c>
      <c r="O3456">
        <v>1549</v>
      </c>
      <c r="P3456">
        <v>2016</v>
      </c>
      <c r="Q3456" s="1" t="s">
        <v>440</v>
      </c>
      <c r="R3456" s="1" t="s">
        <v>319</v>
      </c>
      <c r="S3456">
        <v>2478.4</v>
      </c>
      <c r="T3456" t="str">
        <f>_xlfn.CONCAT(bike_store_customer_order[[#This Row],[first_name]]," ",bike_store_customer_order[[#This Row],[last_name]])</f>
        <v>Rayna Perry</v>
      </c>
    </row>
    <row r="3457" spans="1:20" x14ac:dyDescent="0.3">
      <c r="A3457">
        <v>327</v>
      </c>
      <c r="B3457" s="1" t="s">
        <v>541</v>
      </c>
      <c r="C3457" s="1" t="s">
        <v>542</v>
      </c>
      <c r="D3457" s="1" t="s">
        <v>543</v>
      </c>
      <c r="E3457" s="1" t="s">
        <v>30</v>
      </c>
      <c r="F3457" s="1" t="s">
        <v>27</v>
      </c>
      <c r="G3457">
        <v>120</v>
      </c>
      <c r="H3457">
        <v>3</v>
      </c>
      <c r="I3457">
        <v>10</v>
      </c>
      <c r="J3457">
        <v>2</v>
      </c>
      <c r="K3457">
        <v>0.05</v>
      </c>
      <c r="L3457" s="1" t="s">
        <v>454</v>
      </c>
      <c r="M3457">
        <v>8</v>
      </c>
      <c r="N3457">
        <v>4</v>
      </c>
      <c r="O3457">
        <v>1549</v>
      </c>
      <c r="P3457">
        <v>2016</v>
      </c>
      <c r="Q3457" s="1" t="s">
        <v>440</v>
      </c>
      <c r="R3457" s="1" t="s">
        <v>319</v>
      </c>
      <c r="S3457">
        <v>2943.1</v>
      </c>
      <c r="T3457" t="str">
        <f>_xlfn.CONCAT(bike_store_customer_order[[#This Row],[first_name]]," ",bike_store_customer_order[[#This Row],[last_name]])</f>
        <v>Sharie Alvarez</v>
      </c>
    </row>
    <row r="3458" spans="1:20" x14ac:dyDescent="0.3">
      <c r="A3458">
        <v>338</v>
      </c>
      <c r="B3458" s="1" t="s">
        <v>3706</v>
      </c>
      <c r="C3458" s="1" t="s">
        <v>1854</v>
      </c>
      <c r="D3458" s="1" t="s">
        <v>3707</v>
      </c>
      <c r="E3458" s="1" t="s">
        <v>200</v>
      </c>
      <c r="F3458" s="1" t="s">
        <v>27</v>
      </c>
      <c r="G3458">
        <v>166</v>
      </c>
      <c r="H3458">
        <v>1</v>
      </c>
      <c r="I3458">
        <v>10</v>
      </c>
      <c r="J3458">
        <v>2</v>
      </c>
      <c r="K3458">
        <v>0.1</v>
      </c>
      <c r="L3458" s="1" t="s">
        <v>454</v>
      </c>
      <c r="M3458">
        <v>8</v>
      </c>
      <c r="N3458">
        <v>4</v>
      </c>
      <c r="O3458">
        <v>1549</v>
      </c>
      <c r="P3458">
        <v>2016</v>
      </c>
      <c r="Q3458" s="1" t="s">
        <v>440</v>
      </c>
      <c r="R3458" s="1" t="s">
        <v>319</v>
      </c>
      <c r="S3458">
        <v>2788.2000000000003</v>
      </c>
      <c r="T3458" t="str">
        <f>_xlfn.CONCAT(bike_store_customer_order[[#This Row],[first_name]]," ",bike_store_customer_order[[#This Row],[last_name]])</f>
        <v>Abbey Pugh</v>
      </c>
    </row>
    <row r="3459" spans="1:20" x14ac:dyDescent="0.3">
      <c r="A3459">
        <v>424</v>
      </c>
      <c r="B3459" s="1" t="s">
        <v>1293</v>
      </c>
      <c r="C3459" s="1" t="s">
        <v>1294</v>
      </c>
      <c r="D3459" s="1" t="s">
        <v>1295</v>
      </c>
      <c r="E3459" s="1" t="s">
        <v>172</v>
      </c>
      <c r="F3459" s="1" t="s">
        <v>27</v>
      </c>
      <c r="G3459">
        <v>306</v>
      </c>
      <c r="H3459">
        <v>1</v>
      </c>
      <c r="I3459">
        <v>10</v>
      </c>
      <c r="J3459">
        <v>1</v>
      </c>
      <c r="K3459">
        <v>0.2</v>
      </c>
      <c r="L3459" s="1" t="s">
        <v>454</v>
      </c>
      <c r="M3459">
        <v>8</v>
      </c>
      <c r="N3459">
        <v>4</v>
      </c>
      <c r="O3459">
        <v>1549</v>
      </c>
      <c r="P3459">
        <v>2016</v>
      </c>
      <c r="Q3459" s="1" t="s">
        <v>440</v>
      </c>
      <c r="R3459" s="1" t="s">
        <v>319</v>
      </c>
      <c r="S3459">
        <v>1239.2</v>
      </c>
      <c r="T3459" t="str">
        <f>_xlfn.CONCAT(bike_store_customer_order[[#This Row],[first_name]]," ",bike_store_customer_order[[#This Row],[last_name]])</f>
        <v>Charleen Hurst</v>
      </c>
    </row>
    <row r="3460" spans="1:20" x14ac:dyDescent="0.3">
      <c r="A3460">
        <v>521</v>
      </c>
      <c r="B3460" s="1" t="s">
        <v>1635</v>
      </c>
      <c r="C3460" s="1" t="s">
        <v>1636</v>
      </c>
      <c r="D3460" s="1" t="s">
        <v>1637</v>
      </c>
      <c r="E3460" s="1" t="s">
        <v>53</v>
      </c>
      <c r="F3460" s="1" t="s">
        <v>27</v>
      </c>
      <c r="G3460">
        <v>81</v>
      </c>
      <c r="H3460">
        <v>1</v>
      </c>
      <c r="I3460">
        <v>10</v>
      </c>
      <c r="J3460">
        <v>2</v>
      </c>
      <c r="K3460">
        <v>0.2</v>
      </c>
      <c r="L3460" s="1" t="s">
        <v>454</v>
      </c>
      <c r="M3460">
        <v>8</v>
      </c>
      <c r="N3460">
        <v>4</v>
      </c>
      <c r="O3460">
        <v>1549</v>
      </c>
      <c r="P3460">
        <v>2016</v>
      </c>
      <c r="Q3460" s="1" t="s">
        <v>440</v>
      </c>
      <c r="R3460" s="1" t="s">
        <v>319</v>
      </c>
      <c r="S3460">
        <v>2478.4</v>
      </c>
      <c r="T3460" t="str">
        <f>_xlfn.CONCAT(bike_store_customer_order[[#This Row],[first_name]]," ",bike_store_customer_order[[#This Row],[last_name]])</f>
        <v>Max Charles</v>
      </c>
    </row>
    <row r="3461" spans="1:20" x14ac:dyDescent="0.3">
      <c r="A3461">
        <v>527</v>
      </c>
      <c r="B3461" s="1" t="s">
        <v>1116</v>
      </c>
      <c r="C3461" s="1" t="s">
        <v>1117</v>
      </c>
      <c r="D3461" s="1" t="s">
        <v>1118</v>
      </c>
      <c r="E3461" s="1" t="s">
        <v>179</v>
      </c>
      <c r="F3461" s="1" t="s">
        <v>27</v>
      </c>
      <c r="G3461">
        <v>367</v>
      </c>
      <c r="H3461">
        <v>3</v>
      </c>
      <c r="I3461">
        <v>10</v>
      </c>
      <c r="J3461">
        <v>2</v>
      </c>
      <c r="K3461">
        <v>0.05</v>
      </c>
      <c r="L3461" s="1" t="s">
        <v>454</v>
      </c>
      <c r="M3461">
        <v>8</v>
      </c>
      <c r="N3461">
        <v>4</v>
      </c>
      <c r="O3461">
        <v>1549</v>
      </c>
      <c r="P3461">
        <v>2016</v>
      </c>
      <c r="Q3461" s="1" t="s">
        <v>440</v>
      </c>
      <c r="R3461" s="1" t="s">
        <v>319</v>
      </c>
      <c r="S3461">
        <v>2943.1</v>
      </c>
      <c r="T3461" t="str">
        <f>_xlfn.CONCAT(bike_store_customer_order[[#This Row],[first_name]]," ",bike_store_customer_order[[#This Row],[last_name]])</f>
        <v>Afton Juarez</v>
      </c>
    </row>
    <row r="3462" spans="1:20" x14ac:dyDescent="0.3">
      <c r="A3462">
        <v>583</v>
      </c>
      <c r="B3462" s="1" t="s">
        <v>1641</v>
      </c>
      <c r="C3462" s="1" t="s">
        <v>1642</v>
      </c>
      <c r="D3462" s="1" t="s">
        <v>1643</v>
      </c>
      <c r="E3462" s="1" t="s">
        <v>142</v>
      </c>
      <c r="F3462" s="1" t="s">
        <v>27</v>
      </c>
      <c r="G3462">
        <v>38</v>
      </c>
      <c r="H3462">
        <v>4</v>
      </c>
      <c r="I3462">
        <v>10</v>
      </c>
      <c r="J3462">
        <v>2</v>
      </c>
      <c r="K3462">
        <v>0.1</v>
      </c>
      <c r="L3462" s="1" t="s">
        <v>454</v>
      </c>
      <c r="M3462">
        <v>8</v>
      </c>
      <c r="N3462">
        <v>4</v>
      </c>
      <c r="O3462">
        <v>1549</v>
      </c>
      <c r="P3462">
        <v>2016</v>
      </c>
      <c r="Q3462" s="1" t="s">
        <v>440</v>
      </c>
      <c r="R3462" s="1" t="s">
        <v>319</v>
      </c>
      <c r="S3462">
        <v>2788.2000000000003</v>
      </c>
      <c r="T3462" t="str">
        <f>_xlfn.CONCAT(bike_store_customer_order[[#This Row],[first_name]]," ",bike_store_customer_order[[#This Row],[last_name]])</f>
        <v>Lashandra Turner</v>
      </c>
    </row>
    <row r="3463" spans="1:20" x14ac:dyDescent="0.3">
      <c r="A3463">
        <v>603</v>
      </c>
      <c r="B3463" s="1" t="s">
        <v>1119</v>
      </c>
      <c r="C3463" s="1" t="s">
        <v>1117</v>
      </c>
      <c r="D3463" s="1" t="s">
        <v>1120</v>
      </c>
      <c r="E3463" s="1" t="s">
        <v>88</v>
      </c>
      <c r="F3463" s="1" t="s">
        <v>27</v>
      </c>
      <c r="G3463">
        <v>405</v>
      </c>
      <c r="H3463">
        <v>2</v>
      </c>
      <c r="I3463">
        <v>10</v>
      </c>
      <c r="J3463">
        <v>2</v>
      </c>
      <c r="K3463">
        <v>0.1</v>
      </c>
      <c r="L3463" s="1" t="s">
        <v>454</v>
      </c>
      <c r="M3463">
        <v>8</v>
      </c>
      <c r="N3463">
        <v>4</v>
      </c>
      <c r="O3463">
        <v>1549</v>
      </c>
      <c r="P3463">
        <v>2016</v>
      </c>
      <c r="Q3463" s="1" t="s">
        <v>440</v>
      </c>
      <c r="R3463" s="1" t="s">
        <v>319</v>
      </c>
      <c r="S3463">
        <v>2788.2000000000003</v>
      </c>
      <c r="T3463" t="str">
        <f>_xlfn.CONCAT(bike_store_customer_order[[#This Row],[first_name]]," ",bike_store_customer_order[[#This Row],[last_name]])</f>
        <v>Genevieve Juarez</v>
      </c>
    </row>
    <row r="3464" spans="1:20" x14ac:dyDescent="0.3">
      <c r="A3464">
        <v>610</v>
      </c>
      <c r="B3464" s="1" t="s">
        <v>1121</v>
      </c>
      <c r="C3464" s="1" t="s">
        <v>1122</v>
      </c>
      <c r="D3464" s="1" t="s">
        <v>1123</v>
      </c>
      <c r="E3464" s="1" t="s">
        <v>113</v>
      </c>
      <c r="F3464" s="1" t="s">
        <v>27</v>
      </c>
      <c r="G3464">
        <v>164</v>
      </c>
      <c r="H3464">
        <v>2</v>
      </c>
      <c r="I3464">
        <v>10</v>
      </c>
      <c r="J3464">
        <v>2</v>
      </c>
      <c r="K3464">
        <v>0.05</v>
      </c>
      <c r="L3464" s="1" t="s">
        <v>454</v>
      </c>
      <c r="M3464">
        <v>8</v>
      </c>
      <c r="N3464">
        <v>4</v>
      </c>
      <c r="O3464">
        <v>1549</v>
      </c>
      <c r="P3464">
        <v>2016</v>
      </c>
      <c r="Q3464" s="1" t="s">
        <v>440</v>
      </c>
      <c r="R3464" s="1" t="s">
        <v>319</v>
      </c>
      <c r="S3464">
        <v>2943.1</v>
      </c>
      <c r="T3464" t="str">
        <f>_xlfn.CONCAT(bike_store_customer_order[[#This Row],[first_name]]," ",bike_store_customer_order[[#This Row],[last_name]])</f>
        <v>Leonore Dorsey</v>
      </c>
    </row>
    <row r="3465" spans="1:20" x14ac:dyDescent="0.3">
      <c r="A3465">
        <v>632</v>
      </c>
      <c r="B3465" s="1" t="s">
        <v>1644</v>
      </c>
      <c r="C3465" s="1" t="s">
        <v>1645</v>
      </c>
      <c r="D3465" s="1" t="s">
        <v>1646</v>
      </c>
      <c r="E3465" s="1" t="s">
        <v>138</v>
      </c>
      <c r="F3465" s="1" t="s">
        <v>27</v>
      </c>
      <c r="G3465">
        <v>260</v>
      </c>
      <c r="H3465">
        <v>2</v>
      </c>
      <c r="I3465">
        <v>10</v>
      </c>
      <c r="J3465">
        <v>1</v>
      </c>
      <c r="K3465">
        <v>0.2</v>
      </c>
      <c r="L3465" s="1" t="s">
        <v>454</v>
      </c>
      <c r="M3465">
        <v>8</v>
      </c>
      <c r="N3465">
        <v>4</v>
      </c>
      <c r="O3465">
        <v>1549</v>
      </c>
      <c r="P3465">
        <v>2016</v>
      </c>
      <c r="Q3465" s="1" t="s">
        <v>440</v>
      </c>
      <c r="R3465" s="1" t="s">
        <v>319</v>
      </c>
      <c r="S3465">
        <v>1239.2</v>
      </c>
      <c r="T3465" t="str">
        <f>_xlfn.CONCAT(bike_store_customer_order[[#This Row],[first_name]]," ",bike_store_customer_order[[#This Row],[last_name]])</f>
        <v>Yvette Rogers</v>
      </c>
    </row>
    <row r="3466" spans="1:20" x14ac:dyDescent="0.3">
      <c r="A3466">
        <v>639</v>
      </c>
      <c r="B3466" s="1" t="s">
        <v>2132</v>
      </c>
      <c r="C3466" s="1" t="s">
        <v>1466</v>
      </c>
      <c r="D3466" s="1" t="s">
        <v>2133</v>
      </c>
      <c r="E3466" s="1" t="s">
        <v>224</v>
      </c>
      <c r="F3466" s="1" t="s">
        <v>27</v>
      </c>
      <c r="G3466">
        <v>520</v>
      </c>
      <c r="H3466">
        <v>3</v>
      </c>
      <c r="I3466">
        <v>10</v>
      </c>
      <c r="J3466">
        <v>1</v>
      </c>
      <c r="K3466">
        <v>7.0000000000000007E-2</v>
      </c>
      <c r="L3466" s="1" t="s">
        <v>454</v>
      </c>
      <c r="M3466">
        <v>8</v>
      </c>
      <c r="N3466">
        <v>4</v>
      </c>
      <c r="O3466">
        <v>1549</v>
      </c>
      <c r="P3466">
        <v>2016</v>
      </c>
      <c r="Q3466" s="1" t="s">
        <v>440</v>
      </c>
      <c r="R3466" s="1" t="s">
        <v>319</v>
      </c>
      <c r="S3466">
        <v>1440.57</v>
      </c>
      <c r="T3466" t="str">
        <f>_xlfn.CONCAT(bike_store_customer_order[[#This Row],[first_name]]," ",bike_store_customer_order[[#This Row],[last_name]])</f>
        <v>Ronald Parsons</v>
      </c>
    </row>
    <row r="3467" spans="1:20" x14ac:dyDescent="0.3">
      <c r="A3467">
        <v>657</v>
      </c>
      <c r="B3467" s="1" t="s">
        <v>933</v>
      </c>
      <c r="C3467" s="1" t="s">
        <v>704</v>
      </c>
      <c r="D3467" s="1" t="s">
        <v>934</v>
      </c>
      <c r="E3467" s="1" t="s">
        <v>49</v>
      </c>
      <c r="F3467" s="1" t="s">
        <v>27</v>
      </c>
      <c r="G3467">
        <v>25</v>
      </c>
      <c r="H3467">
        <v>2</v>
      </c>
      <c r="I3467">
        <v>10</v>
      </c>
      <c r="J3467">
        <v>2</v>
      </c>
      <c r="K3467">
        <v>0.2</v>
      </c>
      <c r="L3467" s="1" t="s">
        <v>454</v>
      </c>
      <c r="M3467">
        <v>8</v>
      </c>
      <c r="N3467">
        <v>4</v>
      </c>
      <c r="O3467">
        <v>1549</v>
      </c>
      <c r="P3467">
        <v>2016</v>
      </c>
      <c r="Q3467" s="1" t="s">
        <v>440</v>
      </c>
      <c r="R3467" s="1" t="s">
        <v>319</v>
      </c>
      <c r="S3467">
        <v>2478.4</v>
      </c>
      <c r="T3467" t="str">
        <f>_xlfn.CONCAT(bike_store_customer_order[[#This Row],[first_name]]," ",bike_store_customer_order[[#This Row],[last_name]])</f>
        <v>Sam Lester</v>
      </c>
    </row>
    <row r="3468" spans="1:20" x14ac:dyDescent="0.3">
      <c r="A3468">
        <v>705</v>
      </c>
      <c r="B3468" s="1" t="s">
        <v>3655</v>
      </c>
      <c r="C3468" s="1" t="s">
        <v>1715</v>
      </c>
      <c r="D3468" s="1" t="s">
        <v>3656</v>
      </c>
      <c r="E3468" s="1" t="s">
        <v>145</v>
      </c>
      <c r="F3468" s="1" t="s">
        <v>27</v>
      </c>
      <c r="G3468">
        <v>305</v>
      </c>
      <c r="H3468">
        <v>1</v>
      </c>
      <c r="I3468">
        <v>10</v>
      </c>
      <c r="J3468">
        <v>1</v>
      </c>
      <c r="K3468">
        <v>7.0000000000000007E-2</v>
      </c>
      <c r="L3468" s="1" t="s">
        <v>454</v>
      </c>
      <c r="M3468">
        <v>8</v>
      </c>
      <c r="N3468">
        <v>4</v>
      </c>
      <c r="O3468">
        <v>1549</v>
      </c>
      <c r="P3468">
        <v>2016</v>
      </c>
      <c r="Q3468" s="1" t="s">
        <v>440</v>
      </c>
      <c r="R3468" s="1" t="s">
        <v>319</v>
      </c>
      <c r="S3468">
        <v>1440.57</v>
      </c>
      <c r="T3468" t="str">
        <f>_xlfn.CONCAT(bike_store_customer_order[[#This Row],[first_name]]," ",bike_store_customer_order[[#This Row],[last_name]])</f>
        <v>Camille Harvey</v>
      </c>
    </row>
    <row r="3469" spans="1:20" x14ac:dyDescent="0.3">
      <c r="A3469">
        <v>716</v>
      </c>
      <c r="B3469" s="1" t="s">
        <v>1174</v>
      </c>
      <c r="C3469" s="1" t="s">
        <v>3519</v>
      </c>
      <c r="D3469" s="1" t="s">
        <v>3730</v>
      </c>
      <c r="E3469" s="1" t="s">
        <v>179</v>
      </c>
      <c r="F3469" s="1" t="s">
        <v>27</v>
      </c>
      <c r="G3469">
        <v>217</v>
      </c>
      <c r="H3469">
        <v>2</v>
      </c>
      <c r="I3469">
        <v>10</v>
      </c>
      <c r="J3469">
        <v>2</v>
      </c>
      <c r="K3469">
        <v>0.1</v>
      </c>
      <c r="L3469" s="1" t="s">
        <v>454</v>
      </c>
      <c r="M3469">
        <v>8</v>
      </c>
      <c r="N3469">
        <v>4</v>
      </c>
      <c r="O3469">
        <v>1549</v>
      </c>
      <c r="P3469">
        <v>2016</v>
      </c>
      <c r="Q3469" s="1" t="s">
        <v>440</v>
      </c>
      <c r="R3469" s="1" t="s">
        <v>319</v>
      </c>
      <c r="S3469">
        <v>2788.2000000000003</v>
      </c>
      <c r="T3469" t="str">
        <f>_xlfn.CONCAT(bike_store_customer_order[[#This Row],[first_name]]," ",bike_store_customer_order[[#This Row],[last_name]])</f>
        <v>Sebrina Hart</v>
      </c>
    </row>
    <row r="3470" spans="1:20" x14ac:dyDescent="0.3">
      <c r="A3470">
        <v>728</v>
      </c>
      <c r="B3470" s="1" t="s">
        <v>2140</v>
      </c>
      <c r="C3470" s="1" t="s">
        <v>2141</v>
      </c>
      <c r="D3470" s="1" t="s">
        <v>2142</v>
      </c>
      <c r="E3470" s="1" t="s">
        <v>42</v>
      </c>
      <c r="F3470" s="1" t="s">
        <v>27</v>
      </c>
      <c r="G3470">
        <v>192</v>
      </c>
      <c r="H3470">
        <v>5</v>
      </c>
      <c r="I3470">
        <v>10</v>
      </c>
      <c r="J3470">
        <v>2</v>
      </c>
      <c r="K3470">
        <v>0.2</v>
      </c>
      <c r="L3470" s="1" t="s">
        <v>454</v>
      </c>
      <c r="M3470">
        <v>8</v>
      </c>
      <c r="N3470">
        <v>4</v>
      </c>
      <c r="O3470">
        <v>1549</v>
      </c>
      <c r="P3470">
        <v>2016</v>
      </c>
      <c r="Q3470" s="1" t="s">
        <v>440</v>
      </c>
      <c r="R3470" s="1" t="s">
        <v>319</v>
      </c>
      <c r="S3470">
        <v>2478.4</v>
      </c>
      <c r="T3470" t="str">
        <f>_xlfn.CONCAT(bike_store_customer_order[[#This Row],[first_name]]," ",bike_store_customer_order[[#This Row],[last_name]])</f>
        <v>Viva Dawson</v>
      </c>
    </row>
    <row r="3471" spans="1:20" x14ac:dyDescent="0.3">
      <c r="A3471">
        <v>756</v>
      </c>
      <c r="B3471" s="1" t="s">
        <v>2878</v>
      </c>
      <c r="C3471" s="1" t="s">
        <v>2879</v>
      </c>
      <c r="D3471" s="1" t="s">
        <v>2880</v>
      </c>
      <c r="E3471" s="1" t="s">
        <v>299</v>
      </c>
      <c r="F3471" s="1" t="s">
        <v>27</v>
      </c>
      <c r="G3471">
        <v>178</v>
      </c>
      <c r="H3471">
        <v>1</v>
      </c>
      <c r="I3471">
        <v>10</v>
      </c>
      <c r="J3471">
        <v>2</v>
      </c>
      <c r="K3471">
        <v>0.2</v>
      </c>
      <c r="L3471" s="1" t="s">
        <v>454</v>
      </c>
      <c r="M3471">
        <v>8</v>
      </c>
      <c r="N3471">
        <v>4</v>
      </c>
      <c r="O3471">
        <v>1549</v>
      </c>
      <c r="P3471">
        <v>2016</v>
      </c>
      <c r="Q3471" s="1" t="s">
        <v>440</v>
      </c>
      <c r="R3471" s="1" t="s">
        <v>319</v>
      </c>
      <c r="S3471">
        <v>2478.4</v>
      </c>
      <c r="T3471" t="str">
        <f>_xlfn.CONCAT(bike_store_customer_order[[#This Row],[first_name]]," ",bike_store_customer_order[[#This Row],[last_name]])</f>
        <v>Graig Roth</v>
      </c>
    </row>
    <row r="3472" spans="1:20" x14ac:dyDescent="0.3">
      <c r="A3472">
        <v>780</v>
      </c>
      <c r="B3472" s="1" t="s">
        <v>3501</v>
      </c>
      <c r="C3472" s="1" t="s">
        <v>3236</v>
      </c>
      <c r="D3472" s="1" t="s">
        <v>3502</v>
      </c>
      <c r="E3472" s="1" t="s">
        <v>64</v>
      </c>
      <c r="F3472" s="1" t="s">
        <v>27</v>
      </c>
      <c r="G3472">
        <v>288</v>
      </c>
      <c r="H3472">
        <v>2</v>
      </c>
      <c r="I3472">
        <v>10</v>
      </c>
      <c r="J3472">
        <v>1</v>
      </c>
      <c r="K3472">
        <v>0.1</v>
      </c>
      <c r="L3472" s="1" t="s">
        <v>454</v>
      </c>
      <c r="M3472">
        <v>8</v>
      </c>
      <c r="N3472">
        <v>4</v>
      </c>
      <c r="O3472">
        <v>1549</v>
      </c>
      <c r="P3472">
        <v>2016</v>
      </c>
      <c r="Q3472" s="1" t="s">
        <v>440</v>
      </c>
      <c r="R3472" s="1" t="s">
        <v>319</v>
      </c>
      <c r="S3472">
        <v>1394.1000000000001</v>
      </c>
      <c r="T3472" t="str">
        <f>_xlfn.CONCAT(bike_store_customer_order[[#This Row],[first_name]]," ",bike_store_customer_order[[#This Row],[last_name]])</f>
        <v>Ouida Gregory</v>
      </c>
    </row>
    <row r="3473" spans="1:20" x14ac:dyDescent="0.3">
      <c r="A3473">
        <v>795</v>
      </c>
      <c r="B3473" s="1" t="s">
        <v>594</v>
      </c>
      <c r="C3473" s="1" t="s">
        <v>595</v>
      </c>
      <c r="D3473" s="1" t="s">
        <v>596</v>
      </c>
      <c r="E3473" s="1" t="s">
        <v>138</v>
      </c>
      <c r="F3473" s="1" t="s">
        <v>27</v>
      </c>
      <c r="G3473">
        <v>317</v>
      </c>
      <c r="H3473">
        <v>1</v>
      </c>
      <c r="I3473">
        <v>10</v>
      </c>
      <c r="J3473">
        <v>1</v>
      </c>
      <c r="K3473">
        <v>0.2</v>
      </c>
      <c r="L3473" s="1" t="s">
        <v>454</v>
      </c>
      <c r="M3473">
        <v>8</v>
      </c>
      <c r="N3473">
        <v>4</v>
      </c>
      <c r="O3473">
        <v>1549</v>
      </c>
      <c r="P3473">
        <v>2016</v>
      </c>
      <c r="Q3473" s="1" t="s">
        <v>440</v>
      </c>
      <c r="R3473" s="1" t="s">
        <v>319</v>
      </c>
      <c r="S3473">
        <v>1239.2</v>
      </c>
      <c r="T3473" t="str">
        <f>_xlfn.CONCAT(bike_store_customer_order[[#This Row],[first_name]]," ",bike_store_customer_order[[#This Row],[last_name]])</f>
        <v>Mariam Miranda</v>
      </c>
    </row>
    <row r="3474" spans="1:20" x14ac:dyDescent="0.3">
      <c r="A3474">
        <v>815</v>
      </c>
      <c r="B3474" s="1" t="s">
        <v>2883</v>
      </c>
      <c r="C3474" s="1" t="s">
        <v>1391</v>
      </c>
      <c r="D3474" s="1" t="s">
        <v>2884</v>
      </c>
      <c r="E3474" s="1" t="s">
        <v>31</v>
      </c>
      <c r="F3474" s="1" t="s">
        <v>27</v>
      </c>
      <c r="G3474">
        <v>208</v>
      </c>
      <c r="H3474">
        <v>5</v>
      </c>
      <c r="I3474">
        <v>10</v>
      </c>
      <c r="J3474">
        <v>2</v>
      </c>
      <c r="K3474">
        <v>0.05</v>
      </c>
      <c r="L3474" s="1" t="s">
        <v>454</v>
      </c>
      <c r="M3474">
        <v>8</v>
      </c>
      <c r="N3474">
        <v>4</v>
      </c>
      <c r="O3474">
        <v>1549</v>
      </c>
      <c r="P3474">
        <v>2016</v>
      </c>
      <c r="Q3474" s="1" t="s">
        <v>440</v>
      </c>
      <c r="R3474" s="1" t="s">
        <v>319</v>
      </c>
      <c r="S3474">
        <v>2943.1</v>
      </c>
      <c r="T3474" t="str">
        <f>_xlfn.CONCAT(bike_store_customer_order[[#This Row],[first_name]]," ",bike_store_customer_order[[#This Row],[last_name]])</f>
        <v>Leanna Manning</v>
      </c>
    </row>
    <row r="3475" spans="1:20" x14ac:dyDescent="0.3">
      <c r="A3475">
        <v>896</v>
      </c>
      <c r="B3475" s="1" t="s">
        <v>1327</v>
      </c>
      <c r="C3475" s="1" t="s">
        <v>1328</v>
      </c>
      <c r="D3475" s="1" t="s">
        <v>1329</v>
      </c>
      <c r="E3475" s="1" t="s">
        <v>48</v>
      </c>
      <c r="F3475" s="1" t="s">
        <v>27</v>
      </c>
      <c r="G3475">
        <v>609</v>
      </c>
      <c r="H3475">
        <v>1</v>
      </c>
      <c r="I3475">
        <v>10</v>
      </c>
      <c r="J3475">
        <v>1</v>
      </c>
      <c r="K3475">
        <v>7.0000000000000007E-2</v>
      </c>
      <c r="L3475" s="1" t="s">
        <v>454</v>
      </c>
      <c r="M3475">
        <v>8</v>
      </c>
      <c r="N3475">
        <v>4</v>
      </c>
      <c r="O3475">
        <v>1549</v>
      </c>
      <c r="P3475">
        <v>2016</v>
      </c>
      <c r="Q3475" s="1" t="s">
        <v>440</v>
      </c>
      <c r="R3475" s="1" t="s">
        <v>319</v>
      </c>
      <c r="S3475">
        <v>1440.57</v>
      </c>
      <c r="T3475" t="str">
        <f>_xlfn.CONCAT(bike_store_customer_order[[#This Row],[first_name]]," ",bike_store_customer_order[[#This Row],[last_name]])</f>
        <v>Stefani Gamble</v>
      </c>
    </row>
    <row r="3476" spans="1:20" x14ac:dyDescent="0.3">
      <c r="A3476">
        <v>932</v>
      </c>
      <c r="B3476" s="1" t="s">
        <v>615</v>
      </c>
      <c r="C3476" s="1" t="s">
        <v>616</v>
      </c>
      <c r="D3476" s="1" t="s">
        <v>617</v>
      </c>
      <c r="E3476" s="1" t="s">
        <v>103</v>
      </c>
      <c r="F3476" s="1" t="s">
        <v>27</v>
      </c>
      <c r="G3476">
        <v>503</v>
      </c>
      <c r="H3476">
        <v>2</v>
      </c>
      <c r="I3476">
        <v>10</v>
      </c>
      <c r="J3476">
        <v>1</v>
      </c>
      <c r="K3476">
        <v>0.05</v>
      </c>
      <c r="L3476" s="1" t="s">
        <v>454</v>
      </c>
      <c r="M3476">
        <v>8</v>
      </c>
      <c r="N3476">
        <v>4</v>
      </c>
      <c r="O3476">
        <v>1549</v>
      </c>
      <c r="P3476">
        <v>2016</v>
      </c>
      <c r="Q3476" s="1" t="s">
        <v>440</v>
      </c>
      <c r="R3476" s="1" t="s">
        <v>319</v>
      </c>
      <c r="S3476">
        <v>1471.55</v>
      </c>
      <c r="T3476" t="str">
        <f>_xlfn.CONCAT(bike_store_customer_order[[#This Row],[first_name]]," ",bike_store_customer_order[[#This Row],[last_name]])</f>
        <v>Yvonne Bean</v>
      </c>
    </row>
    <row r="3477" spans="1:20" x14ac:dyDescent="0.3">
      <c r="A3477">
        <v>944</v>
      </c>
      <c r="B3477" s="1" t="s">
        <v>1660</v>
      </c>
      <c r="C3477" s="1" t="s">
        <v>1111</v>
      </c>
      <c r="D3477" s="1" t="s">
        <v>1661</v>
      </c>
      <c r="E3477" s="1" t="s">
        <v>26</v>
      </c>
      <c r="F3477" s="1" t="s">
        <v>27</v>
      </c>
      <c r="G3477">
        <v>426</v>
      </c>
      <c r="H3477">
        <v>1</v>
      </c>
      <c r="I3477">
        <v>10</v>
      </c>
      <c r="J3477">
        <v>1</v>
      </c>
      <c r="K3477">
        <v>0.1</v>
      </c>
      <c r="L3477" s="1" t="s">
        <v>454</v>
      </c>
      <c r="M3477">
        <v>8</v>
      </c>
      <c r="N3477">
        <v>4</v>
      </c>
      <c r="O3477">
        <v>1549</v>
      </c>
      <c r="P3477">
        <v>2016</v>
      </c>
      <c r="Q3477" s="1" t="s">
        <v>440</v>
      </c>
      <c r="R3477" s="1" t="s">
        <v>319</v>
      </c>
      <c r="S3477">
        <v>1394.1000000000001</v>
      </c>
      <c r="T3477" t="str">
        <f>_xlfn.CONCAT(bike_store_customer_order[[#This Row],[first_name]]," ",bike_store_customer_order[[#This Row],[last_name]])</f>
        <v>Tonja Henderson</v>
      </c>
    </row>
    <row r="3478" spans="1:20" x14ac:dyDescent="0.3">
      <c r="A3478">
        <v>961</v>
      </c>
      <c r="B3478" s="1" t="s">
        <v>2418</v>
      </c>
      <c r="C3478" s="1" t="s">
        <v>2125</v>
      </c>
      <c r="D3478" s="1" t="s">
        <v>2419</v>
      </c>
      <c r="E3478" s="1" t="s">
        <v>175</v>
      </c>
      <c r="F3478" s="1" t="s">
        <v>27</v>
      </c>
      <c r="G3478">
        <v>343</v>
      </c>
      <c r="H3478">
        <v>4</v>
      </c>
      <c r="I3478">
        <v>10</v>
      </c>
      <c r="J3478">
        <v>1</v>
      </c>
      <c r="K3478">
        <v>0.1</v>
      </c>
      <c r="L3478" s="1" t="s">
        <v>454</v>
      </c>
      <c r="M3478">
        <v>8</v>
      </c>
      <c r="N3478">
        <v>4</v>
      </c>
      <c r="O3478">
        <v>1549</v>
      </c>
      <c r="P3478">
        <v>2016</v>
      </c>
      <c r="Q3478" s="1" t="s">
        <v>440</v>
      </c>
      <c r="R3478" s="1" t="s">
        <v>319</v>
      </c>
      <c r="S3478">
        <v>1394.1000000000001</v>
      </c>
      <c r="T3478" t="str">
        <f>_xlfn.CONCAT(bike_store_customer_order[[#This Row],[first_name]]," ",bike_store_customer_order[[#This Row],[last_name]])</f>
        <v>Iva Wilcox</v>
      </c>
    </row>
    <row r="3479" spans="1:20" x14ac:dyDescent="0.3">
      <c r="A3479">
        <v>963</v>
      </c>
      <c r="B3479" s="1" t="s">
        <v>621</v>
      </c>
      <c r="C3479" s="1" t="s">
        <v>622</v>
      </c>
      <c r="D3479" s="1" t="s">
        <v>623</v>
      </c>
      <c r="E3479" s="1" t="s">
        <v>57</v>
      </c>
      <c r="F3479" s="1" t="s">
        <v>27</v>
      </c>
      <c r="G3479">
        <v>340</v>
      </c>
      <c r="H3479">
        <v>5</v>
      </c>
      <c r="I3479">
        <v>10</v>
      </c>
      <c r="J3479">
        <v>2</v>
      </c>
      <c r="K3479">
        <v>0.1</v>
      </c>
      <c r="L3479" s="1" t="s">
        <v>454</v>
      </c>
      <c r="M3479">
        <v>8</v>
      </c>
      <c r="N3479">
        <v>4</v>
      </c>
      <c r="O3479">
        <v>1549</v>
      </c>
      <c r="P3479">
        <v>2016</v>
      </c>
      <c r="Q3479" s="1" t="s">
        <v>440</v>
      </c>
      <c r="R3479" s="1" t="s">
        <v>319</v>
      </c>
      <c r="S3479">
        <v>2788.2000000000003</v>
      </c>
      <c r="T3479" t="str">
        <f>_xlfn.CONCAT(bike_store_customer_order[[#This Row],[first_name]]," ",bike_store_customer_order[[#This Row],[last_name]])</f>
        <v>Anisha Lang</v>
      </c>
    </row>
    <row r="3480" spans="1:20" x14ac:dyDescent="0.3">
      <c r="A3480">
        <v>984</v>
      </c>
      <c r="B3480" s="1" t="s">
        <v>970</v>
      </c>
      <c r="C3480" s="1" t="s">
        <v>971</v>
      </c>
      <c r="D3480" s="1" t="s">
        <v>972</v>
      </c>
      <c r="E3480" s="1" t="s">
        <v>138</v>
      </c>
      <c r="F3480" s="1" t="s">
        <v>27</v>
      </c>
      <c r="G3480">
        <v>479</v>
      </c>
      <c r="H3480">
        <v>5</v>
      </c>
      <c r="I3480">
        <v>10</v>
      </c>
      <c r="J3480">
        <v>1</v>
      </c>
      <c r="K3480">
        <v>0.2</v>
      </c>
      <c r="L3480" s="1" t="s">
        <v>454</v>
      </c>
      <c r="M3480">
        <v>8</v>
      </c>
      <c r="N3480">
        <v>4</v>
      </c>
      <c r="O3480">
        <v>1549</v>
      </c>
      <c r="P3480">
        <v>2016</v>
      </c>
      <c r="Q3480" s="1" t="s">
        <v>440</v>
      </c>
      <c r="R3480" s="1" t="s">
        <v>319</v>
      </c>
      <c r="S3480">
        <v>1239.2</v>
      </c>
      <c r="T3480" t="str">
        <f>_xlfn.CONCAT(bike_store_customer_order[[#This Row],[first_name]]," ",bike_store_customer_order[[#This Row],[last_name]])</f>
        <v>Ivette Warren</v>
      </c>
    </row>
    <row r="3481" spans="1:20" x14ac:dyDescent="0.3">
      <c r="A3481">
        <v>995</v>
      </c>
      <c r="B3481" s="1" t="s">
        <v>973</v>
      </c>
      <c r="C3481" s="1" t="s">
        <v>974</v>
      </c>
      <c r="D3481" s="1" t="s">
        <v>975</v>
      </c>
      <c r="E3481" s="1" t="s">
        <v>91</v>
      </c>
      <c r="F3481" s="1" t="s">
        <v>27</v>
      </c>
      <c r="G3481">
        <v>368</v>
      </c>
      <c r="H3481">
        <v>2</v>
      </c>
      <c r="I3481">
        <v>10</v>
      </c>
      <c r="J3481">
        <v>2</v>
      </c>
      <c r="K3481">
        <v>0.2</v>
      </c>
      <c r="L3481" s="1" t="s">
        <v>454</v>
      </c>
      <c r="M3481">
        <v>8</v>
      </c>
      <c r="N3481">
        <v>4</v>
      </c>
      <c r="O3481">
        <v>1549</v>
      </c>
      <c r="P3481">
        <v>2016</v>
      </c>
      <c r="Q3481" s="1" t="s">
        <v>440</v>
      </c>
      <c r="R3481" s="1" t="s">
        <v>319</v>
      </c>
      <c r="S3481">
        <v>2478.4</v>
      </c>
      <c r="T3481" t="str">
        <f>_xlfn.CONCAT(bike_store_customer_order[[#This Row],[first_name]]," ",bike_store_customer_order[[#This Row],[last_name]])</f>
        <v>Amina Salazar</v>
      </c>
    </row>
    <row r="3482" spans="1:20" x14ac:dyDescent="0.3">
      <c r="A3482">
        <v>1034</v>
      </c>
      <c r="B3482" s="1" t="s">
        <v>627</v>
      </c>
      <c r="C3482" s="1" t="s">
        <v>628</v>
      </c>
      <c r="D3482" s="1" t="s">
        <v>629</v>
      </c>
      <c r="E3482" s="1" t="s">
        <v>59</v>
      </c>
      <c r="F3482" s="1" t="s">
        <v>27</v>
      </c>
      <c r="G3482">
        <v>167</v>
      </c>
      <c r="H3482">
        <v>2</v>
      </c>
      <c r="I3482">
        <v>10</v>
      </c>
      <c r="J3482">
        <v>1</v>
      </c>
      <c r="K3482">
        <v>0.2</v>
      </c>
      <c r="L3482" s="1" t="s">
        <v>454</v>
      </c>
      <c r="M3482">
        <v>8</v>
      </c>
      <c r="N3482">
        <v>4</v>
      </c>
      <c r="O3482">
        <v>1549</v>
      </c>
      <c r="P3482">
        <v>2016</v>
      </c>
      <c r="Q3482" s="1" t="s">
        <v>440</v>
      </c>
      <c r="R3482" s="1" t="s">
        <v>319</v>
      </c>
      <c r="S3482">
        <v>1239.2</v>
      </c>
      <c r="T3482" t="str">
        <f>_xlfn.CONCAT(bike_store_customer_order[[#This Row],[first_name]]," ",bike_store_customer_order[[#This Row],[last_name]])</f>
        <v>Rico Salas</v>
      </c>
    </row>
    <row r="3483" spans="1:20" x14ac:dyDescent="0.3">
      <c r="A3483">
        <v>1062</v>
      </c>
      <c r="B3483" s="1" t="s">
        <v>2159</v>
      </c>
      <c r="C3483" s="1" t="s">
        <v>998</v>
      </c>
      <c r="D3483" s="1" t="s">
        <v>2160</v>
      </c>
      <c r="E3483" s="1" t="s">
        <v>98</v>
      </c>
      <c r="F3483" s="1" t="s">
        <v>27</v>
      </c>
      <c r="G3483">
        <v>433</v>
      </c>
      <c r="H3483">
        <v>2</v>
      </c>
      <c r="I3483">
        <v>10</v>
      </c>
      <c r="J3483">
        <v>1</v>
      </c>
      <c r="K3483">
        <v>0.2</v>
      </c>
      <c r="L3483" s="1" t="s">
        <v>454</v>
      </c>
      <c r="M3483">
        <v>8</v>
      </c>
      <c r="N3483">
        <v>4</v>
      </c>
      <c r="O3483">
        <v>1549</v>
      </c>
      <c r="P3483">
        <v>2016</v>
      </c>
      <c r="Q3483" s="1" t="s">
        <v>440</v>
      </c>
      <c r="R3483" s="1" t="s">
        <v>319</v>
      </c>
      <c r="S3483">
        <v>1239.2</v>
      </c>
      <c r="T3483" t="str">
        <f>_xlfn.CONCAT(bike_store_customer_order[[#This Row],[first_name]]," ",bike_store_customer_order[[#This Row],[last_name]])</f>
        <v>Jerri Guthrie</v>
      </c>
    </row>
    <row r="3484" spans="1:20" x14ac:dyDescent="0.3">
      <c r="A3484">
        <v>1069</v>
      </c>
      <c r="B3484" s="1" t="s">
        <v>3509</v>
      </c>
      <c r="C3484" s="1" t="s">
        <v>3510</v>
      </c>
      <c r="D3484" s="1" t="s">
        <v>3511</v>
      </c>
      <c r="E3484" s="1" t="s">
        <v>45</v>
      </c>
      <c r="F3484" s="1" t="s">
        <v>27</v>
      </c>
      <c r="G3484">
        <v>88</v>
      </c>
      <c r="H3484">
        <v>1</v>
      </c>
      <c r="I3484">
        <v>10</v>
      </c>
      <c r="J3484">
        <v>1</v>
      </c>
      <c r="K3484">
        <v>7.0000000000000007E-2</v>
      </c>
      <c r="L3484" s="1" t="s">
        <v>454</v>
      </c>
      <c r="M3484">
        <v>8</v>
      </c>
      <c r="N3484">
        <v>4</v>
      </c>
      <c r="O3484">
        <v>1549</v>
      </c>
      <c r="P3484">
        <v>2016</v>
      </c>
      <c r="Q3484" s="1" t="s">
        <v>440</v>
      </c>
      <c r="R3484" s="1" t="s">
        <v>319</v>
      </c>
      <c r="S3484">
        <v>1440.57</v>
      </c>
      <c r="T3484" t="str">
        <f>_xlfn.CONCAT(bike_store_customer_order[[#This Row],[first_name]]," ",bike_store_customer_order[[#This Row],[last_name]])</f>
        <v>Rodolfo Buck</v>
      </c>
    </row>
    <row r="3485" spans="1:20" x14ac:dyDescent="0.3">
      <c r="A3485">
        <v>1085</v>
      </c>
      <c r="B3485" s="1" t="s">
        <v>2551</v>
      </c>
      <c r="C3485" s="1" t="s">
        <v>1305</v>
      </c>
      <c r="D3485" s="1" t="s">
        <v>3512</v>
      </c>
      <c r="E3485" s="1" t="s">
        <v>104</v>
      </c>
      <c r="F3485" s="1" t="s">
        <v>27</v>
      </c>
      <c r="G3485">
        <v>437</v>
      </c>
      <c r="H3485">
        <v>2</v>
      </c>
      <c r="I3485">
        <v>10</v>
      </c>
      <c r="J3485">
        <v>1</v>
      </c>
      <c r="K3485">
        <v>0.05</v>
      </c>
      <c r="L3485" s="1" t="s">
        <v>454</v>
      </c>
      <c r="M3485">
        <v>8</v>
      </c>
      <c r="N3485">
        <v>4</v>
      </c>
      <c r="O3485">
        <v>1549</v>
      </c>
      <c r="P3485">
        <v>2016</v>
      </c>
      <c r="Q3485" s="1" t="s">
        <v>440</v>
      </c>
      <c r="R3485" s="1" t="s">
        <v>319</v>
      </c>
      <c r="S3485">
        <v>1471.55</v>
      </c>
      <c r="T3485" t="str">
        <f>_xlfn.CONCAT(bike_store_customer_order[[#This Row],[first_name]]," ",bike_store_customer_order[[#This Row],[last_name]])</f>
        <v>Adam Thornton</v>
      </c>
    </row>
    <row r="3486" spans="1:20" x14ac:dyDescent="0.3">
      <c r="A3486">
        <v>1140</v>
      </c>
      <c r="B3486" s="1" t="s">
        <v>3731</v>
      </c>
      <c r="C3486" s="1" t="s">
        <v>3732</v>
      </c>
      <c r="D3486" s="1" t="s">
        <v>3733</v>
      </c>
      <c r="E3486" s="1" t="s">
        <v>140</v>
      </c>
      <c r="F3486" s="1" t="s">
        <v>27</v>
      </c>
      <c r="G3486">
        <v>211</v>
      </c>
      <c r="H3486">
        <v>1</v>
      </c>
      <c r="I3486">
        <v>10</v>
      </c>
      <c r="J3486">
        <v>1</v>
      </c>
      <c r="K3486">
        <v>7.0000000000000007E-2</v>
      </c>
      <c r="L3486" s="1" t="s">
        <v>454</v>
      </c>
      <c r="M3486">
        <v>8</v>
      </c>
      <c r="N3486">
        <v>4</v>
      </c>
      <c r="O3486">
        <v>1549</v>
      </c>
      <c r="P3486">
        <v>2016</v>
      </c>
      <c r="Q3486" s="1" t="s">
        <v>440</v>
      </c>
      <c r="R3486" s="1" t="s">
        <v>319</v>
      </c>
      <c r="S3486">
        <v>1440.57</v>
      </c>
      <c r="T3486" t="str">
        <f>_xlfn.CONCAT(bike_store_customer_order[[#This Row],[first_name]]," ",bike_store_customer_order[[#This Row],[last_name]])</f>
        <v>Penney Hall</v>
      </c>
    </row>
    <row r="3487" spans="1:20" x14ac:dyDescent="0.3">
      <c r="A3487">
        <v>1205</v>
      </c>
      <c r="B3487" s="1" t="s">
        <v>2949</v>
      </c>
      <c r="C3487" s="1" t="s">
        <v>2665</v>
      </c>
      <c r="D3487" s="1" t="s">
        <v>2950</v>
      </c>
      <c r="E3487" s="1" t="s">
        <v>41</v>
      </c>
      <c r="F3487" s="1" t="s">
        <v>27</v>
      </c>
      <c r="G3487">
        <v>300</v>
      </c>
      <c r="H3487">
        <v>3</v>
      </c>
      <c r="I3487">
        <v>10</v>
      </c>
      <c r="J3487">
        <v>1</v>
      </c>
      <c r="K3487">
        <v>0.1</v>
      </c>
      <c r="L3487" s="1" t="s">
        <v>454</v>
      </c>
      <c r="M3487">
        <v>8</v>
      </c>
      <c r="N3487">
        <v>4</v>
      </c>
      <c r="O3487">
        <v>1549</v>
      </c>
      <c r="P3487">
        <v>2016</v>
      </c>
      <c r="Q3487" s="1" t="s">
        <v>440</v>
      </c>
      <c r="R3487" s="1" t="s">
        <v>319</v>
      </c>
      <c r="S3487">
        <v>1394.1000000000001</v>
      </c>
      <c r="T3487" t="str">
        <f>_xlfn.CONCAT(bike_store_customer_order[[#This Row],[first_name]]," ",bike_store_customer_order[[#This Row],[last_name]])</f>
        <v>Emmaline Huber</v>
      </c>
    </row>
    <row r="3488" spans="1:20" x14ac:dyDescent="0.3">
      <c r="A3488">
        <v>1219</v>
      </c>
      <c r="B3488" s="1" t="s">
        <v>2816</v>
      </c>
      <c r="C3488" s="1" t="s">
        <v>2817</v>
      </c>
      <c r="D3488" s="1" t="s">
        <v>2818</v>
      </c>
      <c r="E3488" s="1" t="s">
        <v>45</v>
      </c>
      <c r="F3488" s="1" t="s">
        <v>27</v>
      </c>
      <c r="G3488">
        <v>585</v>
      </c>
      <c r="H3488">
        <v>1</v>
      </c>
      <c r="I3488">
        <v>10</v>
      </c>
      <c r="J3488">
        <v>1</v>
      </c>
      <c r="K3488">
        <v>0.2</v>
      </c>
      <c r="L3488" s="1" t="s">
        <v>454</v>
      </c>
      <c r="M3488">
        <v>8</v>
      </c>
      <c r="N3488">
        <v>4</v>
      </c>
      <c r="O3488">
        <v>1549</v>
      </c>
      <c r="P3488">
        <v>2016</v>
      </c>
      <c r="Q3488" s="1" t="s">
        <v>440</v>
      </c>
      <c r="R3488" s="1" t="s">
        <v>319</v>
      </c>
      <c r="S3488">
        <v>1239.2</v>
      </c>
      <c r="T3488" t="str">
        <f>_xlfn.CONCAT(bike_store_customer_order[[#This Row],[first_name]]," ",bike_store_customer_order[[#This Row],[last_name]])</f>
        <v>Alden Atkinson</v>
      </c>
    </row>
    <row r="3489" spans="1:20" x14ac:dyDescent="0.3">
      <c r="A3489">
        <v>1247</v>
      </c>
      <c r="B3489" s="1" t="s">
        <v>2901</v>
      </c>
      <c r="C3489" s="1" t="s">
        <v>1871</v>
      </c>
      <c r="D3489" s="1" t="s">
        <v>2902</v>
      </c>
      <c r="E3489" s="1" t="s">
        <v>202</v>
      </c>
      <c r="F3489" s="1" t="s">
        <v>27</v>
      </c>
      <c r="G3489">
        <v>196</v>
      </c>
      <c r="H3489">
        <v>3</v>
      </c>
      <c r="I3489">
        <v>10</v>
      </c>
      <c r="J3489">
        <v>2</v>
      </c>
      <c r="K3489">
        <v>7.0000000000000007E-2</v>
      </c>
      <c r="L3489" s="1" t="s">
        <v>454</v>
      </c>
      <c r="M3489">
        <v>8</v>
      </c>
      <c r="N3489">
        <v>4</v>
      </c>
      <c r="O3489">
        <v>1549</v>
      </c>
      <c r="P3489">
        <v>2016</v>
      </c>
      <c r="Q3489" s="1" t="s">
        <v>440</v>
      </c>
      <c r="R3489" s="1" t="s">
        <v>319</v>
      </c>
      <c r="S3489">
        <v>2881.14</v>
      </c>
      <c r="T3489" t="str">
        <f>_xlfn.CONCAT(bike_store_customer_order[[#This Row],[first_name]]," ",bike_store_customer_order[[#This Row],[last_name]])</f>
        <v>Tammie Cherry</v>
      </c>
    </row>
    <row r="3490" spans="1:20" x14ac:dyDescent="0.3">
      <c r="A3490">
        <v>1248</v>
      </c>
      <c r="B3490" s="1" t="s">
        <v>3230</v>
      </c>
      <c r="C3490" s="1" t="s">
        <v>1687</v>
      </c>
      <c r="D3490" s="1" t="s">
        <v>3231</v>
      </c>
      <c r="E3490" s="1" t="s">
        <v>92</v>
      </c>
      <c r="F3490" s="1" t="s">
        <v>27</v>
      </c>
      <c r="G3490">
        <v>557</v>
      </c>
      <c r="H3490">
        <v>2</v>
      </c>
      <c r="I3490">
        <v>10</v>
      </c>
      <c r="J3490">
        <v>1</v>
      </c>
      <c r="K3490">
        <v>0.1</v>
      </c>
      <c r="L3490" s="1" t="s">
        <v>454</v>
      </c>
      <c r="M3490">
        <v>8</v>
      </c>
      <c r="N3490">
        <v>4</v>
      </c>
      <c r="O3490">
        <v>1549</v>
      </c>
      <c r="P3490">
        <v>2016</v>
      </c>
      <c r="Q3490" s="1" t="s">
        <v>440</v>
      </c>
      <c r="R3490" s="1" t="s">
        <v>319</v>
      </c>
      <c r="S3490">
        <v>1394.1000000000001</v>
      </c>
      <c r="T3490" t="str">
        <f>_xlfn.CONCAT(bike_store_customer_order[[#This Row],[first_name]]," ",bike_store_customer_order[[#This Row],[last_name]])</f>
        <v>Bethany Herring</v>
      </c>
    </row>
    <row r="3491" spans="1:20" x14ac:dyDescent="0.3">
      <c r="A3491">
        <v>1250</v>
      </c>
      <c r="B3491" s="1" t="s">
        <v>1190</v>
      </c>
      <c r="C3491" s="1" t="s">
        <v>1191</v>
      </c>
      <c r="D3491" s="1" t="s">
        <v>1192</v>
      </c>
      <c r="E3491" s="1" t="s">
        <v>41</v>
      </c>
      <c r="F3491" s="1" t="s">
        <v>27</v>
      </c>
      <c r="G3491">
        <v>21</v>
      </c>
      <c r="H3491">
        <v>3</v>
      </c>
      <c r="I3491">
        <v>10</v>
      </c>
      <c r="J3491">
        <v>1</v>
      </c>
      <c r="K3491">
        <v>7.0000000000000007E-2</v>
      </c>
      <c r="L3491" s="1" t="s">
        <v>454</v>
      </c>
      <c r="M3491">
        <v>8</v>
      </c>
      <c r="N3491">
        <v>4</v>
      </c>
      <c r="O3491">
        <v>1549</v>
      </c>
      <c r="P3491">
        <v>2016</v>
      </c>
      <c r="Q3491" s="1" t="s">
        <v>440</v>
      </c>
      <c r="R3491" s="1" t="s">
        <v>319</v>
      </c>
      <c r="S3491">
        <v>1440.57</v>
      </c>
      <c r="T3491" t="str">
        <f>_xlfn.CONCAT(bike_store_customer_order[[#This Row],[first_name]]," ",bike_store_customer_order[[#This Row],[last_name]])</f>
        <v>Neoma Daugherty</v>
      </c>
    </row>
    <row r="3492" spans="1:20" x14ac:dyDescent="0.3">
      <c r="A3492">
        <v>1324</v>
      </c>
      <c r="B3492" s="1" t="s">
        <v>2293</v>
      </c>
      <c r="C3492" s="1" t="s">
        <v>854</v>
      </c>
      <c r="D3492" s="1" t="s">
        <v>2294</v>
      </c>
      <c r="E3492" s="1" t="s">
        <v>172</v>
      </c>
      <c r="F3492" s="1" t="s">
        <v>27</v>
      </c>
      <c r="G3492">
        <v>5</v>
      </c>
      <c r="H3492">
        <v>1</v>
      </c>
      <c r="I3492">
        <v>10</v>
      </c>
      <c r="J3492">
        <v>2</v>
      </c>
      <c r="K3492">
        <v>0.05</v>
      </c>
      <c r="L3492" s="1" t="s">
        <v>454</v>
      </c>
      <c r="M3492">
        <v>8</v>
      </c>
      <c r="N3492">
        <v>4</v>
      </c>
      <c r="O3492">
        <v>1549</v>
      </c>
      <c r="P3492">
        <v>2016</v>
      </c>
      <c r="Q3492" s="1" t="s">
        <v>440</v>
      </c>
      <c r="R3492" s="1" t="s">
        <v>319</v>
      </c>
      <c r="S3492">
        <v>2943.1</v>
      </c>
      <c r="T3492" t="str">
        <f>_xlfn.CONCAT(bike_store_customer_order[[#This Row],[first_name]]," ",bike_store_customer_order[[#This Row],[last_name]])</f>
        <v>Arla Ellis</v>
      </c>
    </row>
    <row r="3493" spans="1:20" x14ac:dyDescent="0.3">
      <c r="A3493">
        <v>1331</v>
      </c>
      <c r="B3493" s="1" t="s">
        <v>1011</v>
      </c>
      <c r="C3493" s="1" t="s">
        <v>1012</v>
      </c>
      <c r="D3493" s="1" t="s">
        <v>1013</v>
      </c>
      <c r="E3493" s="1" t="s">
        <v>68</v>
      </c>
      <c r="F3493" s="1" t="s">
        <v>27</v>
      </c>
      <c r="G3493">
        <v>498</v>
      </c>
      <c r="H3493">
        <v>3</v>
      </c>
      <c r="I3493">
        <v>10</v>
      </c>
      <c r="J3493">
        <v>1</v>
      </c>
      <c r="K3493">
        <v>7.0000000000000007E-2</v>
      </c>
      <c r="L3493" s="1" t="s">
        <v>454</v>
      </c>
      <c r="M3493">
        <v>8</v>
      </c>
      <c r="N3493">
        <v>4</v>
      </c>
      <c r="O3493">
        <v>1549</v>
      </c>
      <c r="P3493">
        <v>2016</v>
      </c>
      <c r="Q3493" s="1" t="s">
        <v>440</v>
      </c>
      <c r="R3493" s="1" t="s">
        <v>319</v>
      </c>
      <c r="S3493">
        <v>1440.57</v>
      </c>
      <c r="T3493" t="str">
        <f>_xlfn.CONCAT(bike_store_customer_order[[#This Row],[first_name]]," ",bike_store_customer_order[[#This Row],[last_name]])</f>
        <v>Divina Reeves</v>
      </c>
    </row>
    <row r="3494" spans="1:20" x14ac:dyDescent="0.3">
      <c r="A3494">
        <v>1334</v>
      </c>
      <c r="B3494" s="1" t="s">
        <v>2433</v>
      </c>
      <c r="C3494" s="1" t="s">
        <v>693</v>
      </c>
      <c r="D3494" s="1" t="s">
        <v>2434</v>
      </c>
      <c r="E3494" s="1" t="s">
        <v>68</v>
      </c>
      <c r="F3494" s="1" t="s">
        <v>27</v>
      </c>
      <c r="G3494">
        <v>533</v>
      </c>
      <c r="H3494">
        <v>3</v>
      </c>
      <c r="I3494">
        <v>10</v>
      </c>
      <c r="J3494">
        <v>1</v>
      </c>
      <c r="K3494">
        <v>0.2</v>
      </c>
      <c r="L3494" s="1" t="s">
        <v>454</v>
      </c>
      <c r="M3494">
        <v>8</v>
      </c>
      <c r="N3494">
        <v>4</v>
      </c>
      <c r="O3494">
        <v>1549</v>
      </c>
      <c r="P3494">
        <v>2016</v>
      </c>
      <c r="Q3494" s="1" t="s">
        <v>440</v>
      </c>
      <c r="R3494" s="1" t="s">
        <v>319</v>
      </c>
      <c r="S3494">
        <v>1239.2</v>
      </c>
      <c r="T3494" t="str">
        <f>_xlfn.CONCAT(bike_store_customer_order[[#This Row],[first_name]]," ",bike_store_customer_order[[#This Row],[last_name]])</f>
        <v>Ashleigh Finch</v>
      </c>
    </row>
    <row r="3495" spans="1:20" x14ac:dyDescent="0.3">
      <c r="A3495">
        <v>1359</v>
      </c>
      <c r="B3495" s="1" t="s">
        <v>2390</v>
      </c>
      <c r="C3495" s="1" t="s">
        <v>2439</v>
      </c>
      <c r="D3495" s="1" t="s">
        <v>2440</v>
      </c>
      <c r="E3495" s="1" t="s">
        <v>167</v>
      </c>
      <c r="F3495" s="1" t="s">
        <v>27</v>
      </c>
      <c r="G3495">
        <v>508</v>
      </c>
      <c r="H3495">
        <v>3</v>
      </c>
      <c r="I3495">
        <v>10</v>
      </c>
      <c r="J3495">
        <v>2</v>
      </c>
      <c r="K3495">
        <v>0.05</v>
      </c>
      <c r="L3495" s="1" t="s">
        <v>454</v>
      </c>
      <c r="M3495">
        <v>8</v>
      </c>
      <c r="N3495">
        <v>4</v>
      </c>
      <c r="O3495">
        <v>1549</v>
      </c>
      <c r="P3495">
        <v>2016</v>
      </c>
      <c r="Q3495" s="1" t="s">
        <v>440</v>
      </c>
      <c r="R3495" s="1" t="s">
        <v>319</v>
      </c>
      <c r="S3495">
        <v>2943.1</v>
      </c>
      <c r="T3495" t="str">
        <f>_xlfn.CONCAT(bike_store_customer_order[[#This Row],[first_name]]," ",bike_store_customer_order[[#This Row],[last_name]])</f>
        <v>Octavia Donaldson</v>
      </c>
    </row>
    <row r="3496" spans="1:20" x14ac:dyDescent="0.3">
      <c r="A3496">
        <v>1398</v>
      </c>
      <c r="B3496" s="1" t="s">
        <v>2441</v>
      </c>
      <c r="C3496" s="1" t="s">
        <v>2442</v>
      </c>
      <c r="D3496" s="1" t="s">
        <v>2443</v>
      </c>
      <c r="E3496" s="1" t="s">
        <v>100</v>
      </c>
      <c r="F3496" s="1" t="s">
        <v>27</v>
      </c>
      <c r="G3496">
        <v>622</v>
      </c>
      <c r="H3496">
        <v>3</v>
      </c>
      <c r="I3496">
        <v>10</v>
      </c>
      <c r="J3496">
        <v>1</v>
      </c>
      <c r="K3496">
        <v>0.2</v>
      </c>
      <c r="L3496" s="1" t="s">
        <v>454</v>
      </c>
      <c r="M3496">
        <v>8</v>
      </c>
      <c r="N3496">
        <v>4</v>
      </c>
      <c r="O3496">
        <v>1549</v>
      </c>
      <c r="P3496">
        <v>2016</v>
      </c>
      <c r="Q3496" s="1" t="s">
        <v>440</v>
      </c>
      <c r="R3496" s="1" t="s">
        <v>319</v>
      </c>
      <c r="S3496">
        <v>1239.2</v>
      </c>
      <c r="T3496" t="str">
        <f>_xlfn.CONCAT(bike_store_customer_order[[#This Row],[first_name]]," ",bike_store_customer_order[[#This Row],[last_name]])</f>
        <v>Nevada Hood</v>
      </c>
    </row>
    <row r="3497" spans="1:20" x14ac:dyDescent="0.3">
      <c r="A3497">
        <v>1413</v>
      </c>
      <c r="B3497" s="1" t="s">
        <v>949</v>
      </c>
      <c r="C3497" s="1" t="s">
        <v>1378</v>
      </c>
      <c r="D3497" s="1" t="s">
        <v>1379</v>
      </c>
      <c r="E3497" s="1" t="s">
        <v>33</v>
      </c>
      <c r="F3497" s="1" t="s">
        <v>27</v>
      </c>
      <c r="G3497">
        <v>69</v>
      </c>
      <c r="H3497">
        <v>3</v>
      </c>
      <c r="I3497">
        <v>10</v>
      </c>
      <c r="J3497">
        <v>1</v>
      </c>
      <c r="K3497">
        <v>0.05</v>
      </c>
      <c r="L3497" s="1" t="s">
        <v>454</v>
      </c>
      <c r="M3497">
        <v>8</v>
      </c>
      <c r="N3497">
        <v>4</v>
      </c>
      <c r="O3497">
        <v>1549</v>
      </c>
      <c r="P3497">
        <v>2016</v>
      </c>
      <c r="Q3497" s="1" t="s">
        <v>440</v>
      </c>
      <c r="R3497" s="1" t="s">
        <v>319</v>
      </c>
      <c r="S3497">
        <v>1471.55</v>
      </c>
      <c r="T3497" t="str">
        <f>_xlfn.CONCAT(bike_store_customer_order[[#This Row],[first_name]]," ",bike_store_customer_order[[#This Row],[last_name]])</f>
        <v>Ophelia Decker</v>
      </c>
    </row>
    <row r="3498" spans="1:20" x14ac:dyDescent="0.3">
      <c r="A3498">
        <v>1443</v>
      </c>
      <c r="B3498" s="1" t="s">
        <v>1026</v>
      </c>
      <c r="C3498" s="1" t="s">
        <v>1027</v>
      </c>
      <c r="D3498" s="1" t="s">
        <v>1028</v>
      </c>
      <c r="E3498" s="1" t="s">
        <v>104</v>
      </c>
      <c r="F3498" s="1" t="s">
        <v>27</v>
      </c>
      <c r="G3498">
        <v>558</v>
      </c>
      <c r="H3498">
        <v>5</v>
      </c>
      <c r="I3498">
        <v>10</v>
      </c>
      <c r="J3498">
        <v>2</v>
      </c>
      <c r="K3498">
        <v>7.0000000000000007E-2</v>
      </c>
      <c r="L3498" s="1" t="s">
        <v>454</v>
      </c>
      <c r="M3498">
        <v>8</v>
      </c>
      <c r="N3498">
        <v>4</v>
      </c>
      <c r="O3498">
        <v>1549</v>
      </c>
      <c r="P3498">
        <v>2016</v>
      </c>
      <c r="Q3498" s="1" t="s">
        <v>440</v>
      </c>
      <c r="R3498" s="1" t="s">
        <v>319</v>
      </c>
      <c r="S3498">
        <v>2881.14</v>
      </c>
      <c r="T3498" t="str">
        <f>_xlfn.CONCAT(bike_store_customer_order[[#This Row],[first_name]]," ",bike_store_customer_order[[#This Row],[last_name]])</f>
        <v>Lezlie Lamb</v>
      </c>
    </row>
    <row r="3499" spans="1:20" x14ac:dyDescent="0.3">
      <c r="A3499">
        <v>1403</v>
      </c>
      <c r="B3499" s="1" t="s">
        <v>3246</v>
      </c>
      <c r="C3499" s="1" t="s">
        <v>1394</v>
      </c>
      <c r="D3499" s="1" t="s">
        <v>3247</v>
      </c>
      <c r="E3499" s="1" t="s">
        <v>43</v>
      </c>
      <c r="F3499" s="1" t="s">
        <v>27</v>
      </c>
      <c r="G3499">
        <v>968</v>
      </c>
      <c r="H3499">
        <v>3</v>
      </c>
      <c r="I3499">
        <v>10</v>
      </c>
      <c r="J3499">
        <v>2</v>
      </c>
      <c r="K3499">
        <v>0.05</v>
      </c>
      <c r="L3499" s="1" t="s">
        <v>454</v>
      </c>
      <c r="M3499">
        <v>8</v>
      </c>
      <c r="N3499">
        <v>4</v>
      </c>
      <c r="O3499">
        <v>1549</v>
      </c>
      <c r="P3499">
        <v>2016</v>
      </c>
      <c r="Q3499" s="1" t="s">
        <v>440</v>
      </c>
      <c r="R3499" s="1" t="s">
        <v>319</v>
      </c>
      <c r="S3499">
        <v>2943.1</v>
      </c>
      <c r="T3499" t="str">
        <f>_xlfn.CONCAT(bike_store_customer_order[[#This Row],[first_name]]," ",bike_store_customer_order[[#This Row],[last_name]])</f>
        <v>Mila Moody</v>
      </c>
    </row>
    <row r="3500" spans="1:20" x14ac:dyDescent="0.3">
      <c r="A3500">
        <v>1395</v>
      </c>
      <c r="B3500" s="1" t="s">
        <v>1746</v>
      </c>
      <c r="C3500" s="1" t="s">
        <v>1747</v>
      </c>
      <c r="D3500" s="1" t="s">
        <v>1748</v>
      </c>
      <c r="E3500" s="1" t="s">
        <v>230</v>
      </c>
      <c r="F3500" s="1" t="s">
        <v>27</v>
      </c>
      <c r="G3500">
        <v>838</v>
      </c>
      <c r="H3500">
        <v>2</v>
      </c>
      <c r="I3500">
        <v>10</v>
      </c>
      <c r="J3500">
        <v>1</v>
      </c>
      <c r="K3500">
        <v>0.1</v>
      </c>
      <c r="L3500" s="1" t="s">
        <v>454</v>
      </c>
      <c r="M3500">
        <v>8</v>
      </c>
      <c r="N3500">
        <v>4</v>
      </c>
      <c r="O3500">
        <v>1549</v>
      </c>
      <c r="P3500">
        <v>2016</v>
      </c>
      <c r="Q3500" s="1" t="s">
        <v>440</v>
      </c>
      <c r="R3500" s="1" t="s">
        <v>319</v>
      </c>
      <c r="S3500">
        <v>1394.1000000000001</v>
      </c>
      <c r="T3500" t="str">
        <f>_xlfn.CONCAT(bike_store_customer_order[[#This Row],[first_name]]," ",bike_store_customer_order[[#This Row],[last_name]])</f>
        <v>Eliseo Knight</v>
      </c>
    </row>
    <row r="3501" spans="1:20" x14ac:dyDescent="0.3">
      <c r="A3501">
        <v>936</v>
      </c>
      <c r="B3501" s="1" t="s">
        <v>3734</v>
      </c>
      <c r="C3501" s="1" t="s">
        <v>2125</v>
      </c>
      <c r="D3501" s="1" t="s">
        <v>3735</v>
      </c>
      <c r="E3501" s="1" t="s">
        <v>47</v>
      </c>
      <c r="F3501" s="1" t="s">
        <v>27</v>
      </c>
      <c r="G3501">
        <v>1128</v>
      </c>
      <c r="H3501">
        <v>2</v>
      </c>
      <c r="I3501">
        <v>10</v>
      </c>
      <c r="J3501">
        <v>1</v>
      </c>
      <c r="K3501">
        <v>0.2</v>
      </c>
      <c r="L3501" s="1" t="s">
        <v>454</v>
      </c>
      <c r="M3501">
        <v>8</v>
      </c>
      <c r="N3501">
        <v>4</v>
      </c>
      <c r="O3501">
        <v>1549</v>
      </c>
      <c r="P3501">
        <v>2016</v>
      </c>
      <c r="Q3501" s="1" t="s">
        <v>440</v>
      </c>
      <c r="R3501" s="1" t="s">
        <v>319</v>
      </c>
      <c r="S3501">
        <v>1239.2</v>
      </c>
      <c r="T3501" t="str">
        <f>_xlfn.CONCAT(bike_store_customer_order[[#This Row],[first_name]]," ",bike_store_customer_order[[#This Row],[last_name]])</f>
        <v>Sherilyn Wilcox</v>
      </c>
    </row>
    <row r="3502" spans="1:20" x14ac:dyDescent="0.3">
      <c r="A3502">
        <v>793</v>
      </c>
      <c r="B3502" s="1" t="s">
        <v>2580</v>
      </c>
      <c r="C3502" s="1" t="s">
        <v>1322</v>
      </c>
      <c r="D3502" s="1" t="s">
        <v>2581</v>
      </c>
      <c r="E3502" s="1" t="s">
        <v>120</v>
      </c>
      <c r="F3502" s="1" t="s">
        <v>27</v>
      </c>
      <c r="G3502">
        <v>1078</v>
      </c>
      <c r="H3502">
        <v>4</v>
      </c>
      <c r="I3502">
        <v>10</v>
      </c>
      <c r="J3502">
        <v>2</v>
      </c>
      <c r="K3502">
        <v>0.1</v>
      </c>
      <c r="L3502" s="1" t="s">
        <v>454</v>
      </c>
      <c r="M3502">
        <v>8</v>
      </c>
      <c r="N3502">
        <v>4</v>
      </c>
      <c r="O3502">
        <v>1549</v>
      </c>
      <c r="P3502">
        <v>2016</v>
      </c>
      <c r="Q3502" s="1" t="s">
        <v>440</v>
      </c>
      <c r="R3502" s="1" t="s">
        <v>319</v>
      </c>
      <c r="S3502">
        <v>2788.2000000000003</v>
      </c>
      <c r="T3502" t="str">
        <f>_xlfn.CONCAT(bike_store_customer_order[[#This Row],[first_name]]," ",bike_store_customer_order[[#This Row],[last_name]])</f>
        <v>Chantay Maynard</v>
      </c>
    </row>
    <row r="3503" spans="1:20" x14ac:dyDescent="0.3">
      <c r="A3503">
        <v>220</v>
      </c>
      <c r="B3503" s="1" t="s">
        <v>2592</v>
      </c>
      <c r="C3503" s="1" t="s">
        <v>2593</v>
      </c>
      <c r="D3503" s="1" t="s">
        <v>2594</v>
      </c>
      <c r="E3503" s="1" t="s">
        <v>225</v>
      </c>
      <c r="F3503" s="1" t="s">
        <v>27</v>
      </c>
      <c r="G3503">
        <v>1086</v>
      </c>
      <c r="H3503">
        <v>4</v>
      </c>
      <c r="I3503">
        <v>10</v>
      </c>
      <c r="J3503">
        <v>2</v>
      </c>
      <c r="K3503">
        <v>7.0000000000000007E-2</v>
      </c>
      <c r="L3503" s="1" t="s">
        <v>454</v>
      </c>
      <c r="M3503">
        <v>8</v>
      </c>
      <c r="N3503">
        <v>4</v>
      </c>
      <c r="O3503">
        <v>1549</v>
      </c>
      <c r="P3503">
        <v>2016</v>
      </c>
      <c r="Q3503" s="1" t="s">
        <v>440</v>
      </c>
      <c r="R3503" s="1" t="s">
        <v>319</v>
      </c>
      <c r="S3503">
        <v>2881.14</v>
      </c>
      <c r="T3503" t="str">
        <f>_xlfn.CONCAT(bike_store_customer_order[[#This Row],[first_name]]," ",bike_store_customer_order[[#This Row],[last_name]])</f>
        <v>Lucio Sherman</v>
      </c>
    </row>
    <row r="3504" spans="1:20" x14ac:dyDescent="0.3">
      <c r="A3504">
        <v>807</v>
      </c>
      <c r="B3504" s="1" t="s">
        <v>3736</v>
      </c>
      <c r="C3504" s="1" t="s">
        <v>2895</v>
      </c>
      <c r="D3504" s="1" t="s">
        <v>3737</v>
      </c>
      <c r="E3504" s="1" t="s">
        <v>171</v>
      </c>
      <c r="F3504" s="1" t="s">
        <v>27</v>
      </c>
      <c r="G3504">
        <v>1215</v>
      </c>
      <c r="H3504">
        <v>2</v>
      </c>
      <c r="I3504">
        <v>10</v>
      </c>
      <c r="J3504">
        <v>2</v>
      </c>
      <c r="K3504">
        <v>7.0000000000000007E-2</v>
      </c>
      <c r="L3504" s="1" t="s">
        <v>454</v>
      </c>
      <c r="M3504">
        <v>8</v>
      </c>
      <c r="N3504">
        <v>4</v>
      </c>
      <c r="O3504">
        <v>1549</v>
      </c>
      <c r="P3504">
        <v>2016</v>
      </c>
      <c r="Q3504" s="1" t="s">
        <v>440</v>
      </c>
      <c r="R3504" s="1" t="s">
        <v>319</v>
      </c>
      <c r="S3504">
        <v>2881.14</v>
      </c>
      <c r="T3504" t="str">
        <f>_xlfn.CONCAT(bike_store_customer_order[[#This Row],[first_name]]," ",bike_store_customer_order[[#This Row],[last_name]])</f>
        <v>Nathalie Knowles</v>
      </c>
    </row>
    <row r="3505" spans="1:20" x14ac:dyDescent="0.3">
      <c r="A3505">
        <v>1273</v>
      </c>
      <c r="B3505" s="1" t="s">
        <v>3738</v>
      </c>
      <c r="C3505" s="1" t="s">
        <v>3739</v>
      </c>
      <c r="D3505" s="1" t="s">
        <v>3740</v>
      </c>
      <c r="E3505" s="1" t="s">
        <v>126</v>
      </c>
      <c r="F3505" s="1" t="s">
        <v>27</v>
      </c>
      <c r="G3505">
        <v>1028</v>
      </c>
      <c r="H3505">
        <v>2</v>
      </c>
      <c r="I3505">
        <v>10</v>
      </c>
      <c r="J3505">
        <v>1</v>
      </c>
      <c r="K3505">
        <v>0.2</v>
      </c>
      <c r="L3505" s="1" t="s">
        <v>454</v>
      </c>
      <c r="M3505">
        <v>8</v>
      </c>
      <c r="N3505">
        <v>4</v>
      </c>
      <c r="O3505">
        <v>1549</v>
      </c>
      <c r="P3505">
        <v>2016</v>
      </c>
      <c r="Q3505" s="1" t="s">
        <v>440</v>
      </c>
      <c r="R3505" s="1" t="s">
        <v>319</v>
      </c>
      <c r="S3505">
        <v>1239.2</v>
      </c>
      <c r="T3505" t="str">
        <f>_xlfn.CONCAT(bike_store_customer_order[[#This Row],[first_name]]," ",bike_store_customer_order[[#This Row],[last_name]])</f>
        <v>Cheree Hale</v>
      </c>
    </row>
    <row r="3506" spans="1:20" x14ac:dyDescent="0.3">
      <c r="A3506">
        <v>826</v>
      </c>
      <c r="B3506" s="1" t="s">
        <v>3741</v>
      </c>
      <c r="C3506" s="1" t="s">
        <v>1934</v>
      </c>
      <c r="D3506" s="1" t="s">
        <v>3742</v>
      </c>
      <c r="E3506" s="1" t="s">
        <v>225</v>
      </c>
      <c r="F3506" s="1" t="s">
        <v>27</v>
      </c>
      <c r="G3506">
        <v>1171</v>
      </c>
      <c r="H3506">
        <v>3</v>
      </c>
      <c r="I3506">
        <v>10</v>
      </c>
      <c r="J3506">
        <v>2</v>
      </c>
      <c r="K3506">
        <v>7.0000000000000007E-2</v>
      </c>
      <c r="L3506" s="1" t="s">
        <v>454</v>
      </c>
      <c r="M3506">
        <v>8</v>
      </c>
      <c r="N3506">
        <v>4</v>
      </c>
      <c r="O3506">
        <v>1549</v>
      </c>
      <c r="P3506">
        <v>2016</v>
      </c>
      <c r="Q3506" s="1" t="s">
        <v>440</v>
      </c>
      <c r="R3506" s="1" t="s">
        <v>319</v>
      </c>
      <c r="S3506">
        <v>2881.14</v>
      </c>
      <c r="T3506" t="str">
        <f>_xlfn.CONCAT(bike_store_customer_order[[#This Row],[first_name]]," ",bike_store_customer_order[[#This Row],[last_name]])</f>
        <v>Shay Stephenson</v>
      </c>
    </row>
    <row r="3507" spans="1:20" x14ac:dyDescent="0.3">
      <c r="A3507">
        <v>871</v>
      </c>
      <c r="B3507" s="1" t="s">
        <v>1048</v>
      </c>
      <c r="C3507" s="1" t="s">
        <v>1049</v>
      </c>
      <c r="D3507" s="1" t="s">
        <v>1050</v>
      </c>
      <c r="E3507" s="1" t="s">
        <v>33</v>
      </c>
      <c r="F3507" s="1" t="s">
        <v>27</v>
      </c>
      <c r="G3507">
        <v>884</v>
      </c>
      <c r="H3507">
        <v>4</v>
      </c>
      <c r="I3507">
        <v>10</v>
      </c>
      <c r="J3507">
        <v>1</v>
      </c>
      <c r="K3507">
        <v>0.1</v>
      </c>
      <c r="L3507" s="1" t="s">
        <v>454</v>
      </c>
      <c r="M3507">
        <v>8</v>
      </c>
      <c r="N3507">
        <v>4</v>
      </c>
      <c r="O3507">
        <v>1549</v>
      </c>
      <c r="P3507">
        <v>2016</v>
      </c>
      <c r="Q3507" s="1" t="s">
        <v>440</v>
      </c>
      <c r="R3507" s="1" t="s">
        <v>319</v>
      </c>
      <c r="S3507">
        <v>1394.1000000000001</v>
      </c>
      <c r="T3507" t="str">
        <f>_xlfn.CONCAT(bike_store_customer_order[[#This Row],[first_name]]," ",bike_store_customer_order[[#This Row],[last_name]])</f>
        <v>Erlinda Humphrey</v>
      </c>
    </row>
    <row r="3508" spans="1:20" x14ac:dyDescent="0.3">
      <c r="A3508">
        <v>1137</v>
      </c>
      <c r="B3508" s="1" t="s">
        <v>1939</v>
      </c>
      <c r="C3508" s="1" t="s">
        <v>1940</v>
      </c>
      <c r="D3508" s="1" t="s">
        <v>1941</v>
      </c>
      <c r="E3508" s="1" t="s">
        <v>70</v>
      </c>
      <c r="F3508" s="1" t="s">
        <v>27</v>
      </c>
      <c r="G3508">
        <v>704</v>
      </c>
      <c r="H3508">
        <v>1</v>
      </c>
      <c r="I3508">
        <v>10</v>
      </c>
      <c r="J3508">
        <v>2</v>
      </c>
      <c r="K3508">
        <v>0.05</v>
      </c>
      <c r="L3508" s="1" t="s">
        <v>454</v>
      </c>
      <c r="M3508">
        <v>8</v>
      </c>
      <c r="N3508">
        <v>4</v>
      </c>
      <c r="O3508">
        <v>1549</v>
      </c>
      <c r="P3508">
        <v>2016</v>
      </c>
      <c r="Q3508" s="1" t="s">
        <v>440</v>
      </c>
      <c r="R3508" s="1" t="s">
        <v>319</v>
      </c>
      <c r="S3508">
        <v>2943.1</v>
      </c>
      <c r="T3508" t="str">
        <f>_xlfn.CONCAT(bike_store_customer_order[[#This Row],[first_name]]," ",bike_store_customer_order[[#This Row],[last_name]])</f>
        <v>Dottie Roberts</v>
      </c>
    </row>
    <row r="3509" spans="1:20" x14ac:dyDescent="0.3">
      <c r="A3509">
        <v>351</v>
      </c>
      <c r="B3509" s="1" t="s">
        <v>2973</v>
      </c>
      <c r="C3509" s="1" t="s">
        <v>2547</v>
      </c>
      <c r="D3509" s="1" t="s">
        <v>2974</v>
      </c>
      <c r="E3509" s="1" t="s">
        <v>162</v>
      </c>
      <c r="F3509" s="1" t="s">
        <v>27</v>
      </c>
      <c r="G3509">
        <v>1132</v>
      </c>
      <c r="H3509">
        <v>2</v>
      </c>
      <c r="I3509">
        <v>10</v>
      </c>
      <c r="J3509">
        <v>1</v>
      </c>
      <c r="K3509">
        <v>0.1</v>
      </c>
      <c r="L3509" s="1" t="s">
        <v>454</v>
      </c>
      <c r="M3509">
        <v>8</v>
      </c>
      <c r="N3509">
        <v>4</v>
      </c>
      <c r="O3509">
        <v>1549</v>
      </c>
      <c r="P3509">
        <v>2016</v>
      </c>
      <c r="Q3509" s="1" t="s">
        <v>440</v>
      </c>
      <c r="R3509" s="1" t="s">
        <v>319</v>
      </c>
      <c r="S3509">
        <v>1394.1000000000001</v>
      </c>
      <c r="T3509" t="str">
        <f>_xlfn.CONCAT(bike_store_customer_order[[#This Row],[first_name]]," ",bike_store_customer_order[[#This Row],[last_name]])</f>
        <v>Margorie Wynn</v>
      </c>
    </row>
    <row r="3510" spans="1:20" x14ac:dyDescent="0.3">
      <c r="A3510">
        <v>161</v>
      </c>
      <c r="B3510" s="1" t="s">
        <v>3646</v>
      </c>
      <c r="C3510" s="1" t="s">
        <v>776</v>
      </c>
      <c r="D3510" s="1" t="s">
        <v>3647</v>
      </c>
      <c r="E3510" s="1" t="s">
        <v>225</v>
      </c>
      <c r="F3510" s="1" t="s">
        <v>27</v>
      </c>
      <c r="G3510">
        <v>1030</v>
      </c>
      <c r="H3510">
        <v>2</v>
      </c>
      <c r="I3510">
        <v>10</v>
      </c>
      <c r="J3510">
        <v>2</v>
      </c>
      <c r="K3510">
        <v>0.1</v>
      </c>
      <c r="L3510" s="1" t="s">
        <v>454</v>
      </c>
      <c r="M3510">
        <v>8</v>
      </c>
      <c r="N3510">
        <v>4</v>
      </c>
      <c r="O3510">
        <v>1549</v>
      </c>
      <c r="P3510">
        <v>2016</v>
      </c>
      <c r="Q3510" s="1" t="s">
        <v>440</v>
      </c>
      <c r="R3510" s="1" t="s">
        <v>319</v>
      </c>
      <c r="S3510">
        <v>2788.2000000000003</v>
      </c>
      <c r="T3510" t="str">
        <f>_xlfn.CONCAT(bike_store_customer_order[[#This Row],[first_name]]," ",bike_store_customer_order[[#This Row],[last_name]])</f>
        <v>Crystle Gilliam</v>
      </c>
    </row>
    <row r="3511" spans="1:20" x14ac:dyDescent="0.3">
      <c r="A3511">
        <v>303</v>
      </c>
      <c r="B3511" s="1" t="s">
        <v>2771</v>
      </c>
      <c r="C3511" s="1" t="s">
        <v>2192</v>
      </c>
      <c r="D3511" s="1" t="s">
        <v>2772</v>
      </c>
      <c r="E3511" s="1" t="s">
        <v>230</v>
      </c>
      <c r="F3511" s="1" t="s">
        <v>27</v>
      </c>
      <c r="G3511">
        <v>1242</v>
      </c>
      <c r="H3511">
        <v>3</v>
      </c>
      <c r="I3511">
        <v>10</v>
      </c>
      <c r="J3511">
        <v>1</v>
      </c>
      <c r="K3511">
        <v>7.0000000000000007E-2</v>
      </c>
      <c r="L3511" s="1" t="s">
        <v>454</v>
      </c>
      <c r="M3511">
        <v>8</v>
      </c>
      <c r="N3511">
        <v>4</v>
      </c>
      <c r="O3511">
        <v>1549</v>
      </c>
      <c r="P3511">
        <v>2016</v>
      </c>
      <c r="Q3511" s="1" t="s">
        <v>440</v>
      </c>
      <c r="R3511" s="1" t="s">
        <v>319</v>
      </c>
      <c r="S3511">
        <v>1440.57</v>
      </c>
      <c r="T3511" t="str">
        <f>_xlfn.CONCAT(bike_store_customer_order[[#This Row],[first_name]]," ",bike_store_customer_order[[#This Row],[last_name]])</f>
        <v>Rolanda Larsen</v>
      </c>
    </row>
    <row r="3512" spans="1:20" x14ac:dyDescent="0.3">
      <c r="A3512">
        <v>1084</v>
      </c>
      <c r="B3512" s="1" t="s">
        <v>2001</v>
      </c>
      <c r="C3512" s="1" t="s">
        <v>925</v>
      </c>
      <c r="D3512" s="1" t="s">
        <v>2002</v>
      </c>
      <c r="E3512" s="1" t="s">
        <v>138</v>
      </c>
      <c r="F3512" s="1" t="s">
        <v>27</v>
      </c>
      <c r="G3512">
        <v>1361</v>
      </c>
      <c r="H3512">
        <v>3</v>
      </c>
      <c r="I3512">
        <v>163</v>
      </c>
      <c r="J3512">
        <v>2</v>
      </c>
      <c r="K3512">
        <v>0.2</v>
      </c>
      <c r="L3512" s="1" t="s">
        <v>455</v>
      </c>
      <c r="M3512">
        <v>8</v>
      </c>
      <c r="N3512">
        <v>7</v>
      </c>
      <c r="O3512">
        <v>1349</v>
      </c>
      <c r="P3512">
        <v>2018</v>
      </c>
      <c r="Q3512" s="1" t="s">
        <v>440</v>
      </c>
      <c r="R3512" s="1" t="s">
        <v>317</v>
      </c>
      <c r="S3512">
        <v>2158.4</v>
      </c>
      <c r="T3512" t="str">
        <f>_xlfn.CONCAT(bike_store_customer_order[[#This Row],[first_name]]," ",bike_store_customer_order[[#This Row],[last_name]])</f>
        <v>Regine Odom</v>
      </c>
    </row>
    <row r="3513" spans="1:20" x14ac:dyDescent="0.3">
      <c r="A3513">
        <v>37</v>
      </c>
      <c r="B3513" s="1" t="s">
        <v>1735</v>
      </c>
      <c r="C3513" s="1" t="s">
        <v>1736</v>
      </c>
      <c r="D3513" s="1" t="s">
        <v>1737</v>
      </c>
      <c r="E3513" s="1" t="s">
        <v>224</v>
      </c>
      <c r="F3513" s="1" t="s">
        <v>27</v>
      </c>
      <c r="G3513">
        <v>1524</v>
      </c>
      <c r="H3513">
        <v>1</v>
      </c>
      <c r="I3513">
        <v>168</v>
      </c>
      <c r="J3513">
        <v>1</v>
      </c>
      <c r="K3513">
        <v>0.1</v>
      </c>
      <c r="L3513" s="1" t="s">
        <v>460</v>
      </c>
      <c r="M3513">
        <v>8</v>
      </c>
      <c r="N3513">
        <v>7</v>
      </c>
      <c r="O3513">
        <v>1549</v>
      </c>
      <c r="P3513">
        <v>2018</v>
      </c>
      <c r="Q3513" s="1" t="s">
        <v>440</v>
      </c>
      <c r="R3513" s="1" t="s">
        <v>317</v>
      </c>
      <c r="S3513">
        <v>1394.1000000000001</v>
      </c>
      <c r="T3513" t="str">
        <f>_xlfn.CONCAT(bike_store_customer_order[[#This Row],[first_name]]," ",bike_store_customer_order[[#This Row],[last_name]])</f>
        <v>Melia Brady</v>
      </c>
    </row>
    <row r="3514" spans="1:20" x14ac:dyDescent="0.3">
      <c r="A3514">
        <v>37</v>
      </c>
      <c r="B3514" s="1" t="s">
        <v>1735</v>
      </c>
      <c r="C3514" s="1" t="s">
        <v>1736</v>
      </c>
      <c r="D3514" s="1" t="s">
        <v>1737</v>
      </c>
      <c r="E3514" s="1" t="s">
        <v>224</v>
      </c>
      <c r="F3514" s="1" t="s">
        <v>27</v>
      </c>
      <c r="G3514">
        <v>1295</v>
      </c>
      <c r="H3514">
        <v>3</v>
      </c>
      <c r="I3514">
        <v>52</v>
      </c>
      <c r="J3514">
        <v>1</v>
      </c>
      <c r="K3514">
        <v>0.05</v>
      </c>
      <c r="L3514" s="1" t="s">
        <v>458</v>
      </c>
      <c r="M3514">
        <v>8</v>
      </c>
      <c r="N3514">
        <v>7</v>
      </c>
      <c r="O3514">
        <v>875.99</v>
      </c>
      <c r="P3514">
        <v>2017</v>
      </c>
      <c r="Q3514" s="1" t="s">
        <v>440</v>
      </c>
      <c r="R3514" s="1" t="s">
        <v>317</v>
      </c>
      <c r="S3514">
        <v>832.19049999999993</v>
      </c>
      <c r="T3514" t="str">
        <f>_xlfn.CONCAT(bike_store_customer_order[[#This Row],[first_name]]," ",bike_store_customer_order[[#This Row],[last_name]])</f>
        <v>Melia Brady</v>
      </c>
    </row>
    <row r="3515" spans="1:20" x14ac:dyDescent="0.3">
      <c r="A3515">
        <v>349</v>
      </c>
      <c r="B3515" s="1" t="s">
        <v>3172</v>
      </c>
      <c r="C3515" s="1" t="s">
        <v>2081</v>
      </c>
      <c r="D3515" s="1" t="s">
        <v>3173</v>
      </c>
      <c r="E3515" s="1" t="s">
        <v>155</v>
      </c>
      <c r="F3515" s="1" t="s">
        <v>21</v>
      </c>
      <c r="G3515">
        <v>657</v>
      </c>
      <c r="H3515">
        <v>1</v>
      </c>
      <c r="I3515">
        <v>52</v>
      </c>
      <c r="J3515">
        <v>1</v>
      </c>
      <c r="K3515">
        <v>0.05</v>
      </c>
      <c r="L3515" s="1" t="s">
        <v>458</v>
      </c>
      <c r="M3515">
        <v>8</v>
      </c>
      <c r="N3515">
        <v>7</v>
      </c>
      <c r="O3515">
        <v>875.99</v>
      </c>
      <c r="P3515">
        <v>2017</v>
      </c>
      <c r="Q3515" s="1" t="s">
        <v>440</v>
      </c>
      <c r="R3515" s="1" t="s">
        <v>317</v>
      </c>
      <c r="S3515">
        <v>832.19049999999993</v>
      </c>
      <c r="T3515" t="str">
        <f>_xlfn.CONCAT(bike_store_customer_order[[#This Row],[first_name]]," ",bike_store_customer_order[[#This Row],[last_name]])</f>
        <v>Mable Pratt</v>
      </c>
    </row>
    <row r="3516" spans="1:20" x14ac:dyDescent="0.3">
      <c r="A3516">
        <v>394</v>
      </c>
      <c r="B3516" s="1" t="s">
        <v>3135</v>
      </c>
      <c r="C3516" s="1" t="s">
        <v>1354</v>
      </c>
      <c r="D3516" s="1" t="s">
        <v>3136</v>
      </c>
      <c r="E3516" s="1" t="s">
        <v>150</v>
      </c>
      <c r="F3516" s="1" t="s">
        <v>21</v>
      </c>
      <c r="G3516">
        <v>872</v>
      </c>
      <c r="H3516">
        <v>2</v>
      </c>
      <c r="I3516">
        <v>53</v>
      </c>
      <c r="J3516">
        <v>1</v>
      </c>
      <c r="K3516">
        <v>0.1</v>
      </c>
      <c r="L3516" s="1" t="s">
        <v>457</v>
      </c>
      <c r="M3516">
        <v>8</v>
      </c>
      <c r="N3516">
        <v>7</v>
      </c>
      <c r="O3516">
        <v>749.99</v>
      </c>
      <c r="P3516">
        <v>2017</v>
      </c>
      <c r="Q3516" s="1" t="s">
        <v>440</v>
      </c>
      <c r="R3516" s="1" t="s">
        <v>317</v>
      </c>
      <c r="S3516">
        <v>674.99099999999999</v>
      </c>
      <c r="T3516" t="str">
        <f>_xlfn.CONCAT(bike_store_customer_order[[#This Row],[first_name]]," ",bike_store_customer_order[[#This Row],[last_name]])</f>
        <v>Virgen Clemons</v>
      </c>
    </row>
    <row r="3517" spans="1:20" x14ac:dyDescent="0.3">
      <c r="A3517">
        <v>52</v>
      </c>
      <c r="B3517" s="1" t="s">
        <v>2555</v>
      </c>
      <c r="C3517" s="1" t="s">
        <v>2556</v>
      </c>
      <c r="D3517" s="1" t="s">
        <v>2557</v>
      </c>
      <c r="E3517" s="1" t="s">
        <v>73</v>
      </c>
      <c r="F3517" s="1" t="s">
        <v>27</v>
      </c>
      <c r="G3517">
        <v>1501</v>
      </c>
      <c r="H3517">
        <v>5</v>
      </c>
      <c r="I3517">
        <v>210</v>
      </c>
      <c r="J3517">
        <v>1</v>
      </c>
      <c r="K3517">
        <v>0.05</v>
      </c>
      <c r="L3517" s="1" t="s">
        <v>460</v>
      </c>
      <c r="M3517">
        <v>8</v>
      </c>
      <c r="N3517">
        <v>4</v>
      </c>
      <c r="O3517">
        <v>1549</v>
      </c>
      <c r="P3517">
        <v>2018</v>
      </c>
      <c r="Q3517" s="1" t="s">
        <v>440</v>
      </c>
      <c r="R3517" s="1" t="s">
        <v>319</v>
      </c>
      <c r="S3517">
        <v>1471.55</v>
      </c>
      <c r="T3517" t="str">
        <f>_xlfn.CONCAT(bike_store_customer_order[[#This Row],[first_name]]," ",bike_store_customer_order[[#This Row],[last_name]])</f>
        <v>Tu Ramirez</v>
      </c>
    </row>
    <row r="3518" spans="1:20" x14ac:dyDescent="0.3">
      <c r="A3518">
        <v>464</v>
      </c>
      <c r="B3518" s="1" t="s">
        <v>3244</v>
      </c>
      <c r="C3518" s="1" t="s">
        <v>2286</v>
      </c>
      <c r="D3518" s="1" t="s">
        <v>3245</v>
      </c>
      <c r="E3518" s="1" t="s">
        <v>110</v>
      </c>
      <c r="F3518" s="1" t="s">
        <v>27</v>
      </c>
      <c r="G3518">
        <v>1349</v>
      </c>
      <c r="H3518">
        <v>3</v>
      </c>
      <c r="I3518">
        <v>168</v>
      </c>
      <c r="J3518">
        <v>2</v>
      </c>
      <c r="K3518">
        <v>0.2</v>
      </c>
      <c r="L3518" s="1" t="s">
        <v>460</v>
      </c>
      <c r="M3518">
        <v>8</v>
      </c>
      <c r="N3518">
        <v>7</v>
      </c>
      <c r="O3518">
        <v>1549</v>
      </c>
      <c r="P3518">
        <v>2018</v>
      </c>
      <c r="Q3518" s="1" t="s">
        <v>440</v>
      </c>
      <c r="R3518" s="1" t="s">
        <v>317</v>
      </c>
      <c r="S3518">
        <v>2478.4</v>
      </c>
      <c r="T3518" t="str">
        <f>_xlfn.CONCAT(bike_store_customer_order[[#This Row],[first_name]]," ",bike_store_customer_order[[#This Row],[last_name]])</f>
        <v>Bess Mcbride</v>
      </c>
    </row>
    <row r="3519" spans="1:20" x14ac:dyDescent="0.3">
      <c r="A3519">
        <v>1384</v>
      </c>
      <c r="B3519" s="1" t="s">
        <v>1743</v>
      </c>
      <c r="C3519" s="1" t="s">
        <v>1744</v>
      </c>
      <c r="D3519" s="1" t="s">
        <v>1745</v>
      </c>
      <c r="E3519" s="1" t="s">
        <v>127</v>
      </c>
      <c r="F3519" s="1" t="s">
        <v>21</v>
      </c>
      <c r="G3519">
        <v>1307</v>
      </c>
      <c r="H3519">
        <v>2</v>
      </c>
      <c r="I3519">
        <v>53</v>
      </c>
      <c r="J3519">
        <v>2</v>
      </c>
      <c r="K3519">
        <v>0.2</v>
      </c>
      <c r="L3519" s="1" t="s">
        <v>457</v>
      </c>
      <c r="M3519">
        <v>8</v>
      </c>
      <c r="N3519">
        <v>7</v>
      </c>
      <c r="O3519">
        <v>749.99</v>
      </c>
      <c r="P3519">
        <v>2017</v>
      </c>
      <c r="Q3519" s="1" t="s">
        <v>440</v>
      </c>
      <c r="R3519" s="1" t="s">
        <v>317</v>
      </c>
      <c r="S3519">
        <v>1199.9840000000002</v>
      </c>
      <c r="T3519" t="str">
        <f>_xlfn.CONCAT(bike_store_customer_order[[#This Row],[first_name]]," ",bike_store_customer_order[[#This Row],[last_name]])</f>
        <v>Elmo Sweeney</v>
      </c>
    </row>
    <row r="3520" spans="1:20" x14ac:dyDescent="0.3">
      <c r="A3520">
        <v>121</v>
      </c>
      <c r="B3520" s="1" t="s">
        <v>2992</v>
      </c>
      <c r="C3520" s="1" t="s">
        <v>2812</v>
      </c>
      <c r="D3520" s="1" t="s">
        <v>2993</v>
      </c>
      <c r="E3520" s="1" t="s">
        <v>154</v>
      </c>
      <c r="F3520" s="1" t="s">
        <v>21</v>
      </c>
      <c r="G3520">
        <v>1557</v>
      </c>
      <c r="H3520">
        <v>1</v>
      </c>
      <c r="I3520">
        <v>163</v>
      </c>
      <c r="J3520">
        <v>2</v>
      </c>
      <c r="K3520">
        <v>7.0000000000000007E-2</v>
      </c>
      <c r="L3520" s="1" t="s">
        <v>455</v>
      </c>
      <c r="M3520">
        <v>8</v>
      </c>
      <c r="N3520">
        <v>7</v>
      </c>
      <c r="O3520">
        <v>1349</v>
      </c>
      <c r="P3520">
        <v>2018</v>
      </c>
      <c r="Q3520" s="1" t="s">
        <v>440</v>
      </c>
      <c r="R3520" s="1" t="s">
        <v>317</v>
      </c>
      <c r="S3520">
        <v>2509.14</v>
      </c>
      <c r="T3520" t="str">
        <f>_xlfn.CONCAT(bike_store_customer_order[[#This Row],[first_name]]," ",bike_store_customer_order[[#This Row],[last_name]])</f>
        <v>Lucy Woods</v>
      </c>
    </row>
    <row r="3521" spans="1:20" x14ac:dyDescent="0.3">
      <c r="A3521">
        <v>1105</v>
      </c>
      <c r="B3521" s="1" t="s">
        <v>2008</v>
      </c>
      <c r="C3521" s="1" t="s">
        <v>1673</v>
      </c>
      <c r="D3521" s="1" t="s">
        <v>2009</v>
      </c>
      <c r="E3521" s="1" t="s">
        <v>177</v>
      </c>
      <c r="F3521" s="1" t="s">
        <v>15</v>
      </c>
      <c r="G3521">
        <v>803</v>
      </c>
      <c r="H3521">
        <v>2</v>
      </c>
      <c r="I3521">
        <v>52</v>
      </c>
      <c r="J3521">
        <v>2</v>
      </c>
      <c r="K3521">
        <v>0.05</v>
      </c>
      <c r="L3521" s="1" t="s">
        <v>458</v>
      </c>
      <c r="M3521">
        <v>8</v>
      </c>
      <c r="N3521">
        <v>7</v>
      </c>
      <c r="O3521">
        <v>875.99</v>
      </c>
      <c r="P3521">
        <v>2017</v>
      </c>
      <c r="Q3521" s="1" t="s">
        <v>440</v>
      </c>
      <c r="R3521" s="1" t="s">
        <v>317</v>
      </c>
      <c r="S3521">
        <v>1664.3809999999999</v>
      </c>
      <c r="T3521" t="str">
        <f>_xlfn.CONCAT(bike_store_customer_order[[#This Row],[first_name]]," ",bike_store_customer_order[[#This Row],[last_name]])</f>
        <v>Armando Black</v>
      </c>
    </row>
    <row r="3522" spans="1:20" x14ac:dyDescent="0.3">
      <c r="A3522">
        <v>1152</v>
      </c>
      <c r="B3522" s="1" t="s">
        <v>2362</v>
      </c>
      <c r="C3522" s="1" t="s">
        <v>1632</v>
      </c>
      <c r="D3522" s="1" t="s">
        <v>2363</v>
      </c>
      <c r="E3522" s="1" t="s">
        <v>150</v>
      </c>
      <c r="F3522" s="1" t="s">
        <v>21</v>
      </c>
      <c r="G3522">
        <v>765</v>
      </c>
      <c r="H3522">
        <v>4</v>
      </c>
      <c r="I3522">
        <v>53</v>
      </c>
      <c r="J3522">
        <v>1</v>
      </c>
      <c r="K3522">
        <v>0.2</v>
      </c>
      <c r="L3522" s="1" t="s">
        <v>457</v>
      </c>
      <c r="M3522">
        <v>8</v>
      </c>
      <c r="N3522">
        <v>7</v>
      </c>
      <c r="O3522">
        <v>749.99</v>
      </c>
      <c r="P3522">
        <v>2017</v>
      </c>
      <c r="Q3522" s="1" t="s">
        <v>440</v>
      </c>
      <c r="R3522" s="1" t="s">
        <v>317</v>
      </c>
      <c r="S3522">
        <v>599.99200000000008</v>
      </c>
      <c r="T3522" t="str">
        <f>_xlfn.CONCAT(bike_store_customer_order[[#This Row],[first_name]]," ",bike_store_customer_order[[#This Row],[last_name]])</f>
        <v>Tuyet Rosa</v>
      </c>
    </row>
    <row r="3523" spans="1:20" x14ac:dyDescent="0.3">
      <c r="A3523">
        <v>112</v>
      </c>
      <c r="B3523" s="1" t="s">
        <v>2013</v>
      </c>
      <c r="C3523" s="1" t="s">
        <v>1505</v>
      </c>
      <c r="D3523" s="1" t="s">
        <v>2014</v>
      </c>
      <c r="E3523" s="1" t="s">
        <v>108</v>
      </c>
      <c r="F3523" s="1" t="s">
        <v>27</v>
      </c>
      <c r="G3523">
        <v>1475</v>
      </c>
      <c r="H3523">
        <v>3</v>
      </c>
      <c r="I3523">
        <v>161</v>
      </c>
      <c r="J3523">
        <v>2</v>
      </c>
      <c r="K3523">
        <v>0.05</v>
      </c>
      <c r="L3523" s="1" t="s">
        <v>456</v>
      </c>
      <c r="M3523">
        <v>8</v>
      </c>
      <c r="N3523">
        <v>7</v>
      </c>
      <c r="O3523">
        <v>1899</v>
      </c>
      <c r="P3523">
        <v>2018</v>
      </c>
      <c r="Q3523" s="1" t="s">
        <v>440</v>
      </c>
      <c r="R3523" s="1" t="s">
        <v>317</v>
      </c>
      <c r="S3523">
        <v>3608.1</v>
      </c>
      <c r="T3523" t="str">
        <f>_xlfn.CONCAT(bike_store_customer_order[[#This Row],[first_name]]," ",bike_store_customer_order[[#This Row],[last_name]])</f>
        <v>Yuk Vega</v>
      </c>
    </row>
    <row r="3524" spans="1:20" x14ac:dyDescent="0.3">
      <c r="A3524">
        <v>194</v>
      </c>
      <c r="B3524" s="1" t="s">
        <v>1430</v>
      </c>
      <c r="C3524" s="1" t="s">
        <v>1726</v>
      </c>
      <c r="D3524" s="1" t="s">
        <v>1727</v>
      </c>
      <c r="E3524" s="1" t="s">
        <v>181</v>
      </c>
      <c r="F3524" s="1" t="s">
        <v>21</v>
      </c>
      <c r="G3524">
        <v>1489</v>
      </c>
      <c r="H3524">
        <v>3</v>
      </c>
      <c r="I3524">
        <v>52</v>
      </c>
      <c r="J3524">
        <v>1</v>
      </c>
      <c r="K3524">
        <v>0.1</v>
      </c>
      <c r="L3524" s="1" t="s">
        <v>458</v>
      </c>
      <c r="M3524">
        <v>8</v>
      </c>
      <c r="N3524">
        <v>7</v>
      </c>
      <c r="O3524">
        <v>875.99</v>
      </c>
      <c r="P3524">
        <v>2017</v>
      </c>
      <c r="Q3524" s="1" t="s">
        <v>440</v>
      </c>
      <c r="R3524" s="1" t="s">
        <v>317</v>
      </c>
      <c r="S3524">
        <v>788.39100000000008</v>
      </c>
      <c r="T3524" t="str">
        <f>_xlfn.CONCAT(bike_store_customer_order[[#This Row],[first_name]]," ",bike_store_customer_order[[#This Row],[last_name]])</f>
        <v>Dorine Roberson</v>
      </c>
    </row>
    <row r="3525" spans="1:20" x14ac:dyDescent="0.3">
      <c r="A3525">
        <v>1106</v>
      </c>
      <c r="B3525" s="1" t="s">
        <v>2159</v>
      </c>
      <c r="C3525" s="1" t="s">
        <v>1833</v>
      </c>
      <c r="D3525" s="1" t="s">
        <v>3743</v>
      </c>
      <c r="E3525" s="1" t="s">
        <v>61</v>
      </c>
      <c r="F3525" s="1" t="s">
        <v>27</v>
      </c>
      <c r="G3525">
        <v>1081</v>
      </c>
      <c r="H3525">
        <v>1</v>
      </c>
      <c r="I3525">
        <v>52</v>
      </c>
      <c r="J3525">
        <v>2</v>
      </c>
      <c r="K3525">
        <v>0.1</v>
      </c>
      <c r="L3525" s="1" t="s">
        <v>458</v>
      </c>
      <c r="M3525">
        <v>8</v>
      </c>
      <c r="N3525">
        <v>7</v>
      </c>
      <c r="O3525">
        <v>875.99</v>
      </c>
      <c r="P3525">
        <v>2017</v>
      </c>
      <c r="Q3525" s="1" t="s">
        <v>440</v>
      </c>
      <c r="R3525" s="1" t="s">
        <v>317</v>
      </c>
      <c r="S3525">
        <v>1576.7820000000002</v>
      </c>
      <c r="T3525" t="str">
        <f>_xlfn.CONCAT(bike_store_customer_order[[#This Row],[first_name]]," ",bike_store_customer_order[[#This Row],[last_name]])</f>
        <v>Jerri Henry</v>
      </c>
    </row>
    <row r="3526" spans="1:20" x14ac:dyDescent="0.3">
      <c r="A3526">
        <v>95</v>
      </c>
      <c r="B3526" s="1" t="s">
        <v>3261</v>
      </c>
      <c r="C3526" s="1" t="s">
        <v>1913</v>
      </c>
      <c r="D3526" s="1" t="s">
        <v>3262</v>
      </c>
      <c r="E3526" s="1" t="s">
        <v>116</v>
      </c>
      <c r="F3526" s="1" t="s">
        <v>27</v>
      </c>
      <c r="G3526">
        <v>804</v>
      </c>
      <c r="H3526">
        <v>2</v>
      </c>
      <c r="I3526">
        <v>53</v>
      </c>
      <c r="J3526">
        <v>1</v>
      </c>
      <c r="K3526">
        <v>7.0000000000000007E-2</v>
      </c>
      <c r="L3526" s="1" t="s">
        <v>457</v>
      </c>
      <c r="M3526">
        <v>8</v>
      </c>
      <c r="N3526">
        <v>7</v>
      </c>
      <c r="O3526">
        <v>749.99</v>
      </c>
      <c r="P3526">
        <v>2017</v>
      </c>
      <c r="Q3526" s="1" t="s">
        <v>440</v>
      </c>
      <c r="R3526" s="1" t="s">
        <v>317</v>
      </c>
      <c r="S3526">
        <v>697.49069999999995</v>
      </c>
      <c r="T3526" t="str">
        <f>_xlfn.CONCAT(bike_store_customer_order[[#This Row],[first_name]]," ",bike_store_customer_order[[#This Row],[last_name]])</f>
        <v>Letitia Franco</v>
      </c>
    </row>
    <row r="3527" spans="1:20" x14ac:dyDescent="0.3">
      <c r="A3527">
        <v>123</v>
      </c>
      <c r="B3527" s="1" t="s">
        <v>2031</v>
      </c>
      <c r="C3527" s="1" t="s">
        <v>601</v>
      </c>
      <c r="D3527" s="1" t="s">
        <v>2032</v>
      </c>
      <c r="E3527" s="1" t="s">
        <v>105</v>
      </c>
      <c r="F3527" s="1" t="s">
        <v>15</v>
      </c>
      <c r="G3527">
        <v>1280</v>
      </c>
      <c r="H3527">
        <v>3</v>
      </c>
      <c r="I3527">
        <v>52</v>
      </c>
      <c r="J3527">
        <v>1</v>
      </c>
      <c r="K3527">
        <v>7.0000000000000007E-2</v>
      </c>
      <c r="L3527" s="1" t="s">
        <v>458</v>
      </c>
      <c r="M3527">
        <v>8</v>
      </c>
      <c r="N3527">
        <v>7</v>
      </c>
      <c r="O3527">
        <v>875.99</v>
      </c>
      <c r="P3527">
        <v>2017</v>
      </c>
      <c r="Q3527" s="1" t="s">
        <v>440</v>
      </c>
      <c r="R3527" s="1" t="s">
        <v>317</v>
      </c>
      <c r="S3527">
        <v>814.67070000000001</v>
      </c>
      <c r="T3527" t="str">
        <f>_xlfn.CONCAT(bike_store_customer_order[[#This Row],[first_name]]," ",bike_store_customer_order[[#This Row],[last_name]])</f>
        <v>Robena Hill</v>
      </c>
    </row>
    <row r="3528" spans="1:20" x14ac:dyDescent="0.3">
      <c r="A3528">
        <v>1057</v>
      </c>
      <c r="B3528" s="1" t="s">
        <v>1478</v>
      </c>
      <c r="C3528" s="1" t="s">
        <v>1479</v>
      </c>
      <c r="D3528" s="1" t="s">
        <v>1480</v>
      </c>
      <c r="E3528" s="1" t="s">
        <v>41</v>
      </c>
      <c r="F3528" s="1" t="s">
        <v>27</v>
      </c>
      <c r="G3528">
        <v>800</v>
      </c>
      <c r="H3528">
        <v>4</v>
      </c>
      <c r="I3528">
        <v>52</v>
      </c>
      <c r="J3528">
        <v>1</v>
      </c>
      <c r="K3528">
        <v>0.1</v>
      </c>
      <c r="L3528" s="1" t="s">
        <v>458</v>
      </c>
      <c r="M3528">
        <v>8</v>
      </c>
      <c r="N3528">
        <v>7</v>
      </c>
      <c r="O3528">
        <v>875.99</v>
      </c>
      <c r="P3528">
        <v>2017</v>
      </c>
      <c r="Q3528" s="1" t="s">
        <v>440</v>
      </c>
      <c r="R3528" s="1" t="s">
        <v>317</v>
      </c>
      <c r="S3528">
        <v>788.39100000000008</v>
      </c>
      <c r="T3528" t="str">
        <f>_xlfn.CONCAT(bike_store_customer_order[[#This Row],[first_name]]," ",bike_store_customer_order[[#This Row],[last_name]])</f>
        <v>Conchita Boone</v>
      </c>
    </row>
    <row r="3529" spans="1:20" x14ac:dyDescent="0.3">
      <c r="A3529">
        <v>375</v>
      </c>
      <c r="B3529" s="1" t="s">
        <v>1212</v>
      </c>
      <c r="C3529" s="1" t="s">
        <v>1213</v>
      </c>
      <c r="D3529" s="1" t="s">
        <v>1214</v>
      </c>
      <c r="E3529" s="1" t="s">
        <v>54</v>
      </c>
      <c r="F3529" s="1" t="s">
        <v>27</v>
      </c>
      <c r="G3529">
        <v>1255</v>
      </c>
      <c r="H3529">
        <v>2</v>
      </c>
      <c r="I3529">
        <v>53</v>
      </c>
      <c r="J3529">
        <v>1</v>
      </c>
      <c r="K3529">
        <v>0.05</v>
      </c>
      <c r="L3529" s="1" t="s">
        <v>457</v>
      </c>
      <c r="M3529">
        <v>8</v>
      </c>
      <c r="N3529">
        <v>7</v>
      </c>
      <c r="O3529">
        <v>749.99</v>
      </c>
      <c r="P3529">
        <v>2017</v>
      </c>
      <c r="Q3529" s="1" t="s">
        <v>440</v>
      </c>
      <c r="R3529" s="1" t="s">
        <v>317</v>
      </c>
      <c r="S3529">
        <v>712.4905</v>
      </c>
      <c r="T3529" t="str">
        <f>_xlfn.CONCAT(bike_store_customer_order[[#This Row],[first_name]]," ",bike_store_customer_order[[#This Row],[last_name]])</f>
        <v>Yan Trevino</v>
      </c>
    </row>
    <row r="3530" spans="1:20" x14ac:dyDescent="0.3">
      <c r="A3530">
        <v>113</v>
      </c>
      <c r="B3530" s="1" t="s">
        <v>1817</v>
      </c>
      <c r="C3530" s="1" t="s">
        <v>1818</v>
      </c>
      <c r="D3530" s="1" t="s">
        <v>1819</v>
      </c>
      <c r="E3530" s="1" t="s">
        <v>163</v>
      </c>
      <c r="F3530" s="1" t="s">
        <v>27</v>
      </c>
      <c r="G3530">
        <v>1264</v>
      </c>
      <c r="H3530">
        <v>4</v>
      </c>
      <c r="I3530">
        <v>52</v>
      </c>
      <c r="J3530">
        <v>1</v>
      </c>
      <c r="K3530">
        <v>0.05</v>
      </c>
      <c r="L3530" s="1" t="s">
        <v>458</v>
      </c>
      <c r="M3530">
        <v>8</v>
      </c>
      <c r="N3530">
        <v>7</v>
      </c>
      <c r="O3530">
        <v>875.99</v>
      </c>
      <c r="P3530">
        <v>2017</v>
      </c>
      <c r="Q3530" s="1" t="s">
        <v>440</v>
      </c>
      <c r="R3530" s="1" t="s">
        <v>317</v>
      </c>
      <c r="S3530">
        <v>832.19049999999993</v>
      </c>
      <c r="T3530" t="str">
        <f>_xlfn.CONCAT(bike_store_customer_order[[#This Row],[first_name]]," ",bike_store_customer_order[[#This Row],[last_name]])</f>
        <v>Eliana Silva</v>
      </c>
    </row>
    <row r="3531" spans="1:20" x14ac:dyDescent="0.3">
      <c r="A3531">
        <v>408</v>
      </c>
      <c r="B3531" s="1" t="s">
        <v>3635</v>
      </c>
      <c r="C3531" s="1" t="s">
        <v>3636</v>
      </c>
      <c r="D3531" s="1" t="s">
        <v>3637</v>
      </c>
      <c r="E3531" s="1" t="s">
        <v>104</v>
      </c>
      <c r="F3531" s="1" t="s">
        <v>27</v>
      </c>
      <c r="G3531">
        <v>1019</v>
      </c>
      <c r="H3531">
        <v>2</v>
      </c>
      <c r="I3531">
        <v>52</v>
      </c>
      <c r="J3531">
        <v>1</v>
      </c>
      <c r="K3531">
        <v>0.2</v>
      </c>
      <c r="L3531" s="1" t="s">
        <v>458</v>
      </c>
      <c r="M3531">
        <v>8</v>
      </c>
      <c r="N3531">
        <v>7</v>
      </c>
      <c r="O3531">
        <v>875.99</v>
      </c>
      <c r="P3531">
        <v>2017</v>
      </c>
      <c r="Q3531" s="1" t="s">
        <v>440</v>
      </c>
      <c r="R3531" s="1" t="s">
        <v>317</v>
      </c>
      <c r="S3531">
        <v>700.79200000000003</v>
      </c>
      <c r="T3531" t="str">
        <f>_xlfn.CONCAT(bike_store_customer_order[[#This Row],[first_name]]," ",bike_store_customer_order[[#This Row],[last_name]])</f>
        <v>Edra Fitzgerald</v>
      </c>
    </row>
    <row r="3532" spans="1:20" x14ac:dyDescent="0.3">
      <c r="A3532">
        <v>180</v>
      </c>
      <c r="B3532" s="1" t="s">
        <v>3744</v>
      </c>
      <c r="C3532" s="1" t="s">
        <v>939</v>
      </c>
      <c r="D3532" s="1" t="s">
        <v>3745</v>
      </c>
      <c r="E3532" s="1" t="s">
        <v>163</v>
      </c>
      <c r="F3532" s="1" t="s">
        <v>27</v>
      </c>
      <c r="G3532">
        <v>1477</v>
      </c>
      <c r="H3532">
        <v>1</v>
      </c>
      <c r="I3532">
        <v>210</v>
      </c>
      <c r="J3532">
        <v>2</v>
      </c>
      <c r="K3532">
        <v>0.2</v>
      </c>
      <c r="L3532" s="1" t="s">
        <v>460</v>
      </c>
      <c r="M3532">
        <v>8</v>
      </c>
      <c r="N3532">
        <v>4</v>
      </c>
      <c r="O3532">
        <v>1549</v>
      </c>
      <c r="P3532">
        <v>2018</v>
      </c>
      <c r="Q3532" s="1" t="s">
        <v>440</v>
      </c>
      <c r="R3532" s="1" t="s">
        <v>319</v>
      </c>
      <c r="S3532">
        <v>2478.4</v>
      </c>
      <c r="T3532" t="str">
        <f>_xlfn.CONCAT(bike_store_customer_order[[#This Row],[first_name]]," ",bike_store_customer_order[[#This Row],[last_name]])</f>
        <v>Karey Steele</v>
      </c>
    </row>
    <row r="3533" spans="1:20" x14ac:dyDescent="0.3">
      <c r="A3533">
        <v>692</v>
      </c>
      <c r="B3533" s="1" t="s">
        <v>2373</v>
      </c>
      <c r="C3533" s="1" t="s">
        <v>2774</v>
      </c>
      <c r="D3533" s="1" t="s">
        <v>3436</v>
      </c>
      <c r="E3533" s="1" t="s">
        <v>259</v>
      </c>
      <c r="F3533" s="1" t="s">
        <v>27</v>
      </c>
      <c r="G3533">
        <v>1463</v>
      </c>
      <c r="H3533">
        <v>2</v>
      </c>
      <c r="I3533">
        <v>168</v>
      </c>
      <c r="J3533">
        <v>1</v>
      </c>
      <c r="K3533">
        <v>0.05</v>
      </c>
      <c r="L3533" s="1" t="s">
        <v>460</v>
      </c>
      <c r="M3533">
        <v>8</v>
      </c>
      <c r="N3533">
        <v>7</v>
      </c>
      <c r="O3533">
        <v>1549</v>
      </c>
      <c r="P3533">
        <v>2018</v>
      </c>
      <c r="Q3533" s="1" t="s">
        <v>440</v>
      </c>
      <c r="R3533" s="1" t="s">
        <v>317</v>
      </c>
      <c r="S3533">
        <v>1471.55</v>
      </c>
      <c r="T3533" t="str">
        <f>_xlfn.CONCAT(bike_store_customer_order[[#This Row],[first_name]]," ",bike_store_customer_order[[#This Row],[last_name]])</f>
        <v>Dorothea Chang</v>
      </c>
    </row>
    <row r="3534" spans="1:20" x14ac:dyDescent="0.3">
      <c r="A3534">
        <v>1132</v>
      </c>
      <c r="B3534" s="1" t="s">
        <v>2769</v>
      </c>
      <c r="C3534" s="1" t="s">
        <v>3300</v>
      </c>
      <c r="D3534" s="1" t="s">
        <v>3301</v>
      </c>
      <c r="E3534" s="1" t="s">
        <v>165</v>
      </c>
      <c r="F3534" s="1" t="s">
        <v>27</v>
      </c>
      <c r="G3534">
        <v>1122</v>
      </c>
      <c r="H3534">
        <v>2</v>
      </c>
      <c r="I3534">
        <v>53</v>
      </c>
      <c r="J3534">
        <v>1</v>
      </c>
      <c r="K3534">
        <v>0.1</v>
      </c>
      <c r="L3534" s="1" t="s">
        <v>457</v>
      </c>
      <c r="M3534">
        <v>8</v>
      </c>
      <c r="N3534">
        <v>7</v>
      </c>
      <c r="O3534">
        <v>749.99</v>
      </c>
      <c r="P3534">
        <v>2017</v>
      </c>
      <c r="Q3534" s="1" t="s">
        <v>440</v>
      </c>
      <c r="R3534" s="1" t="s">
        <v>317</v>
      </c>
      <c r="S3534">
        <v>674.99099999999999</v>
      </c>
      <c r="T3534" t="str">
        <f>_xlfn.CONCAT(bike_store_customer_order[[#This Row],[first_name]]," ",bike_store_customer_order[[#This Row],[last_name]])</f>
        <v>Parthenia Holman</v>
      </c>
    </row>
    <row r="3535" spans="1:20" x14ac:dyDescent="0.3">
      <c r="A3535">
        <v>207</v>
      </c>
      <c r="B3535" s="1" t="s">
        <v>1837</v>
      </c>
      <c r="C3535" s="1" t="s">
        <v>1838</v>
      </c>
      <c r="D3535" s="1" t="s">
        <v>1839</v>
      </c>
      <c r="E3535" s="1" t="s">
        <v>128</v>
      </c>
      <c r="F3535" s="1" t="s">
        <v>15</v>
      </c>
      <c r="G3535">
        <v>713</v>
      </c>
      <c r="H3535">
        <v>3</v>
      </c>
      <c r="I3535">
        <v>53</v>
      </c>
      <c r="J3535">
        <v>1</v>
      </c>
      <c r="K3535">
        <v>7.0000000000000007E-2</v>
      </c>
      <c r="L3535" s="1" t="s">
        <v>457</v>
      </c>
      <c r="M3535">
        <v>8</v>
      </c>
      <c r="N3535">
        <v>7</v>
      </c>
      <c r="O3535">
        <v>749.99</v>
      </c>
      <c r="P3535">
        <v>2017</v>
      </c>
      <c r="Q3535" s="1" t="s">
        <v>440</v>
      </c>
      <c r="R3535" s="1" t="s">
        <v>317</v>
      </c>
      <c r="S3535">
        <v>697.49069999999995</v>
      </c>
      <c r="T3535" t="str">
        <f>_xlfn.CONCAT(bike_store_customer_order[[#This Row],[first_name]]," ",bike_store_customer_order[[#This Row],[last_name]])</f>
        <v>Michel Blankenship</v>
      </c>
    </row>
    <row r="3536" spans="1:20" x14ac:dyDescent="0.3">
      <c r="A3536">
        <v>6</v>
      </c>
      <c r="B3536" s="1" t="s">
        <v>695</v>
      </c>
      <c r="C3536" s="1" t="s">
        <v>616</v>
      </c>
      <c r="D3536" s="1" t="s">
        <v>696</v>
      </c>
      <c r="E3536" s="1" t="s">
        <v>111</v>
      </c>
      <c r="F3536" s="1" t="s">
        <v>27</v>
      </c>
      <c r="G3536">
        <v>1592</v>
      </c>
      <c r="H3536">
        <v>1</v>
      </c>
      <c r="I3536">
        <v>211</v>
      </c>
      <c r="J3536">
        <v>2</v>
      </c>
      <c r="K3536">
        <v>0.05</v>
      </c>
      <c r="L3536" s="1" t="s">
        <v>461</v>
      </c>
      <c r="M3536">
        <v>8</v>
      </c>
      <c r="N3536">
        <v>4</v>
      </c>
      <c r="O3536">
        <v>1549</v>
      </c>
      <c r="P3536">
        <v>2018</v>
      </c>
      <c r="Q3536" s="1" t="s">
        <v>440</v>
      </c>
      <c r="R3536" s="1" t="s">
        <v>319</v>
      </c>
      <c r="S3536">
        <v>2943.1</v>
      </c>
      <c r="T3536" t="str">
        <f>_xlfn.CONCAT(bike_store_customer_order[[#This Row],[first_name]]," ",bike_store_customer_order[[#This Row],[last_name]])</f>
        <v>Lyndsey Bean</v>
      </c>
    </row>
    <row r="3537" spans="1:20" x14ac:dyDescent="0.3">
      <c r="A3537">
        <v>171</v>
      </c>
      <c r="B3537" s="1" t="s">
        <v>2959</v>
      </c>
      <c r="C3537" s="1" t="s">
        <v>631</v>
      </c>
      <c r="D3537" s="1" t="s">
        <v>2960</v>
      </c>
      <c r="E3537" s="1" t="s">
        <v>54</v>
      </c>
      <c r="F3537" s="1" t="s">
        <v>27</v>
      </c>
      <c r="G3537">
        <v>890</v>
      </c>
      <c r="H3537">
        <v>3</v>
      </c>
      <c r="I3537">
        <v>52</v>
      </c>
      <c r="J3537">
        <v>1</v>
      </c>
      <c r="K3537">
        <v>0.05</v>
      </c>
      <c r="L3537" s="1" t="s">
        <v>458</v>
      </c>
      <c r="M3537">
        <v>8</v>
      </c>
      <c r="N3537">
        <v>7</v>
      </c>
      <c r="O3537">
        <v>875.99</v>
      </c>
      <c r="P3537">
        <v>2017</v>
      </c>
      <c r="Q3537" s="1" t="s">
        <v>440</v>
      </c>
      <c r="R3537" s="1" t="s">
        <v>317</v>
      </c>
      <c r="S3537">
        <v>832.19049999999993</v>
      </c>
      <c r="T3537" t="str">
        <f>_xlfn.CONCAT(bike_store_customer_order[[#This Row],[first_name]]," ",bike_store_customer_order[[#This Row],[last_name]])</f>
        <v>Miriam Baker</v>
      </c>
    </row>
    <row r="3538" spans="1:20" x14ac:dyDescent="0.3">
      <c r="A3538">
        <v>483</v>
      </c>
      <c r="B3538" s="1" t="s">
        <v>3746</v>
      </c>
      <c r="C3538" s="1" t="s">
        <v>724</v>
      </c>
      <c r="D3538" s="1" t="s">
        <v>3747</v>
      </c>
      <c r="E3538" s="1" t="s">
        <v>99</v>
      </c>
      <c r="F3538" s="1" t="s">
        <v>27</v>
      </c>
      <c r="G3538">
        <v>1432</v>
      </c>
      <c r="H3538">
        <v>1</v>
      </c>
      <c r="I3538">
        <v>161</v>
      </c>
      <c r="J3538">
        <v>1</v>
      </c>
      <c r="K3538">
        <v>0.2</v>
      </c>
      <c r="L3538" s="1" t="s">
        <v>456</v>
      </c>
      <c r="M3538">
        <v>8</v>
      </c>
      <c r="N3538">
        <v>7</v>
      </c>
      <c r="O3538">
        <v>1899</v>
      </c>
      <c r="P3538">
        <v>2018</v>
      </c>
      <c r="Q3538" s="1" t="s">
        <v>440</v>
      </c>
      <c r="R3538" s="1" t="s">
        <v>317</v>
      </c>
      <c r="S3538">
        <v>1519.2</v>
      </c>
      <c r="T3538" t="str">
        <f>_xlfn.CONCAT(bike_store_customer_order[[#This Row],[first_name]]," ",bike_store_customer_order[[#This Row],[last_name]])</f>
        <v>Gayla Sims</v>
      </c>
    </row>
    <row r="3539" spans="1:20" x14ac:dyDescent="0.3">
      <c r="A3539">
        <v>1433</v>
      </c>
      <c r="B3539" s="1" t="s">
        <v>1851</v>
      </c>
      <c r="C3539" s="1" t="s">
        <v>1747</v>
      </c>
      <c r="D3539" s="1" t="s">
        <v>1852</v>
      </c>
      <c r="E3539" s="1" t="s">
        <v>26</v>
      </c>
      <c r="F3539" s="1" t="s">
        <v>27</v>
      </c>
      <c r="G3539">
        <v>1352</v>
      </c>
      <c r="H3539">
        <v>2</v>
      </c>
      <c r="I3539">
        <v>52</v>
      </c>
      <c r="J3539">
        <v>2</v>
      </c>
      <c r="K3539">
        <v>0.1</v>
      </c>
      <c r="L3539" s="1" t="s">
        <v>458</v>
      </c>
      <c r="M3539">
        <v>8</v>
      </c>
      <c r="N3539">
        <v>7</v>
      </c>
      <c r="O3539">
        <v>875.99</v>
      </c>
      <c r="P3539">
        <v>2017</v>
      </c>
      <c r="Q3539" s="1" t="s">
        <v>440</v>
      </c>
      <c r="R3539" s="1" t="s">
        <v>317</v>
      </c>
      <c r="S3539">
        <v>1576.7820000000002</v>
      </c>
      <c r="T3539" t="str">
        <f>_xlfn.CONCAT(bike_store_customer_order[[#This Row],[first_name]]," ",bike_store_customer_order[[#This Row],[last_name]])</f>
        <v>Nicola Knight</v>
      </c>
    </row>
    <row r="3540" spans="1:20" x14ac:dyDescent="0.3">
      <c r="A3540">
        <v>1383</v>
      </c>
      <c r="B3540" s="1" t="s">
        <v>3748</v>
      </c>
      <c r="C3540" s="1" t="s">
        <v>2457</v>
      </c>
      <c r="D3540" s="1" t="s">
        <v>3749</v>
      </c>
      <c r="E3540" s="1" t="s">
        <v>261</v>
      </c>
      <c r="F3540" s="1" t="s">
        <v>21</v>
      </c>
      <c r="G3540">
        <v>1398</v>
      </c>
      <c r="H3540">
        <v>2</v>
      </c>
      <c r="I3540">
        <v>53</v>
      </c>
      <c r="J3540">
        <v>1</v>
      </c>
      <c r="K3540">
        <v>0.2</v>
      </c>
      <c r="L3540" s="1" t="s">
        <v>457</v>
      </c>
      <c r="M3540">
        <v>8</v>
      </c>
      <c r="N3540">
        <v>7</v>
      </c>
      <c r="O3540">
        <v>749.99</v>
      </c>
      <c r="P3540">
        <v>2017</v>
      </c>
      <c r="Q3540" s="1" t="s">
        <v>440</v>
      </c>
      <c r="R3540" s="1" t="s">
        <v>317</v>
      </c>
      <c r="S3540">
        <v>599.99200000000008</v>
      </c>
      <c r="T3540" t="str">
        <f>_xlfn.CONCAT(bike_store_customer_order[[#This Row],[first_name]]," ",bike_store_customer_order[[#This Row],[last_name]])</f>
        <v>Desire Mcgowan</v>
      </c>
    </row>
    <row r="3541" spans="1:20" x14ac:dyDescent="0.3">
      <c r="A3541">
        <v>1131</v>
      </c>
      <c r="B3541" s="1" t="s">
        <v>2644</v>
      </c>
      <c r="C3541" s="1" t="s">
        <v>2645</v>
      </c>
      <c r="D3541" s="1" t="s">
        <v>2646</v>
      </c>
      <c r="E3541" s="1" t="s">
        <v>41</v>
      </c>
      <c r="F3541" s="1" t="s">
        <v>27</v>
      </c>
      <c r="G3541">
        <v>1460</v>
      </c>
      <c r="H3541">
        <v>3</v>
      </c>
      <c r="I3541">
        <v>167</v>
      </c>
      <c r="J3541">
        <v>1</v>
      </c>
      <c r="K3541">
        <v>0.05</v>
      </c>
      <c r="L3541" s="1" t="s">
        <v>459</v>
      </c>
      <c r="M3541">
        <v>8</v>
      </c>
      <c r="N3541">
        <v>7</v>
      </c>
      <c r="O3541">
        <v>749.99</v>
      </c>
      <c r="P3541">
        <v>2018</v>
      </c>
      <c r="Q3541" s="1" t="s">
        <v>440</v>
      </c>
      <c r="R3541" s="1" t="s">
        <v>317</v>
      </c>
      <c r="S3541">
        <v>712.4905</v>
      </c>
      <c r="T3541" t="str">
        <f>_xlfn.CONCAT(bike_store_customer_order[[#This Row],[first_name]]," ",bike_store_customer_order[[#This Row],[last_name]])</f>
        <v>Desmond Rose</v>
      </c>
    </row>
    <row r="3542" spans="1:20" x14ac:dyDescent="0.3">
      <c r="A3542">
        <v>515</v>
      </c>
      <c r="B3542" s="1" t="s">
        <v>2650</v>
      </c>
      <c r="C3542" s="1" t="s">
        <v>2651</v>
      </c>
      <c r="D3542" s="1" t="s">
        <v>2652</v>
      </c>
      <c r="E3542" s="1" t="s">
        <v>26</v>
      </c>
      <c r="F3542" s="1" t="s">
        <v>27</v>
      </c>
      <c r="G3542">
        <v>1445</v>
      </c>
      <c r="H3542">
        <v>2</v>
      </c>
      <c r="I3542">
        <v>52</v>
      </c>
      <c r="J3542">
        <v>1</v>
      </c>
      <c r="K3542">
        <v>7.0000000000000007E-2</v>
      </c>
      <c r="L3542" s="1" t="s">
        <v>458</v>
      </c>
      <c r="M3542">
        <v>8</v>
      </c>
      <c r="N3542">
        <v>7</v>
      </c>
      <c r="O3542">
        <v>875.99</v>
      </c>
      <c r="P3542">
        <v>2017</v>
      </c>
      <c r="Q3542" s="1" t="s">
        <v>440</v>
      </c>
      <c r="R3542" s="1" t="s">
        <v>317</v>
      </c>
      <c r="S3542">
        <v>814.67070000000001</v>
      </c>
      <c r="T3542" t="str">
        <f>_xlfn.CONCAT(bike_store_customer_order[[#This Row],[first_name]]," ",bike_store_customer_order[[#This Row],[last_name]])</f>
        <v>Reita Dickson</v>
      </c>
    </row>
    <row r="3543" spans="1:20" x14ac:dyDescent="0.3">
      <c r="A3543">
        <v>901</v>
      </c>
      <c r="B3543" s="1" t="s">
        <v>3750</v>
      </c>
      <c r="C3543" s="1" t="s">
        <v>3751</v>
      </c>
      <c r="D3543" s="1" t="s">
        <v>3752</v>
      </c>
      <c r="E3543" s="1" t="s">
        <v>115</v>
      </c>
      <c r="F3543" s="1" t="s">
        <v>21</v>
      </c>
      <c r="G3543">
        <v>643</v>
      </c>
      <c r="H3543">
        <v>1</v>
      </c>
      <c r="I3543">
        <v>53</v>
      </c>
      <c r="J3543">
        <v>1</v>
      </c>
      <c r="K3543">
        <v>0.05</v>
      </c>
      <c r="L3543" s="1" t="s">
        <v>457</v>
      </c>
      <c r="M3543">
        <v>8</v>
      </c>
      <c r="N3543">
        <v>7</v>
      </c>
      <c r="O3543">
        <v>749.99</v>
      </c>
      <c r="P3543">
        <v>2017</v>
      </c>
      <c r="Q3543" s="1" t="s">
        <v>440</v>
      </c>
      <c r="R3543" s="1" t="s">
        <v>317</v>
      </c>
      <c r="S3543">
        <v>712.4905</v>
      </c>
      <c r="T3543" t="str">
        <f>_xlfn.CONCAT(bike_store_customer_order[[#This Row],[first_name]]," ",bike_store_customer_order[[#This Row],[last_name]])</f>
        <v>Lonna Franks</v>
      </c>
    </row>
    <row r="3544" spans="1:20" x14ac:dyDescent="0.3">
      <c r="A3544">
        <v>1036</v>
      </c>
      <c r="B3544" s="1" t="s">
        <v>3124</v>
      </c>
      <c r="C3544" s="1" t="s">
        <v>704</v>
      </c>
      <c r="D3544" s="1" t="s">
        <v>3753</v>
      </c>
      <c r="E3544" s="1" t="s">
        <v>59</v>
      </c>
      <c r="F3544" s="1" t="s">
        <v>27</v>
      </c>
      <c r="G3544">
        <v>1114</v>
      </c>
      <c r="H3544">
        <v>1</v>
      </c>
      <c r="I3544">
        <v>52</v>
      </c>
      <c r="J3544">
        <v>1</v>
      </c>
      <c r="K3544">
        <v>0.2</v>
      </c>
      <c r="L3544" s="1" t="s">
        <v>458</v>
      </c>
      <c r="M3544">
        <v>8</v>
      </c>
      <c r="N3544">
        <v>7</v>
      </c>
      <c r="O3544">
        <v>875.99</v>
      </c>
      <c r="P3544">
        <v>2017</v>
      </c>
      <c r="Q3544" s="1" t="s">
        <v>440</v>
      </c>
      <c r="R3544" s="1" t="s">
        <v>317</v>
      </c>
      <c r="S3544">
        <v>700.79200000000003</v>
      </c>
      <c r="T3544" t="str">
        <f>_xlfn.CONCAT(bike_store_customer_order[[#This Row],[first_name]]," ",bike_store_customer_order[[#This Row],[last_name]])</f>
        <v>Randee Lester</v>
      </c>
    </row>
    <row r="3545" spans="1:20" x14ac:dyDescent="0.3">
      <c r="A3545">
        <v>247</v>
      </c>
      <c r="B3545" s="1" t="s">
        <v>3206</v>
      </c>
      <c r="C3545" s="1" t="s">
        <v>1117</v>
      </c>
      <c r="D3545" s="1" t="s">
        <v>3207</v>
      </c>
      <c r="E3545" s="1" t="s">
        <v>154</v>
      </c>
      <c r="F3545" s="1" t="s">
        <v>21</v>
      </c>
      <c r="G3545">
        <v>1347</v>
      </c>
      <c r="H3545">
        <v>2</v>
      </c>
      <c r="I3545">
        <v>53</v>
      </c>
      <c r="J3545">
        <v>1</v>
      </c>
      <c r="K3545">
        <v>0.05</v>
      </c>
      <c r="L3545" s="1" t="s">
        <v>457</v>
      </c>
      <c r="M3545">
        <v>8</v>
      </c>
      <c r="N3545">
        <v>7</v>
      </c>
      <c r="O3545">
        <v>749.99</v>
      </c>
      <c r="P3545">
        <v>2017</v>
      </c>
      <c r="Q3545" s="1" t="s">
        <v>440</v>
      </c>
      <c r="R3545" s="1" t="s">
        <v>317</v>
      </c>
      <c r="S3545">
        <v>712.4905</v>
      </c>
      <c r="T3545" t="str">
        <f>_xlfn.CONCAT(bike_store_customer_order[[#This Row],[first_name]]," ",bike_store_customer_order[[#This Row],[last_name]])</f>
        <v>Muriel Juarez</v>
      </c>
    </row>
    <row r="3546" spans="1:20" x14ac:dyDescent="0.3">
      <c r="A3546">
        <v>681</v>
      </c>
      <c r="B3546" s="1" t="s">
        <v>1894</v>
      </c>
      <c r="C3546" s="1" t="s">
        <v>1433</v>
      </c>
      <c r="D3546" s="1" t="s">
        <v>1895</v>
      </c>
      <c r="E3546" s="1" t="s">
        <v>222</v>
      </c>
      <c r="F3546" s="1" t="s">
        <v>27</v>
      </c>
      <c r="G3546">
        <v>664</v>
      </c>
      <c r="H3546">
        <v>1</v>
      </c>
      <c r="I3546">
        <v>52</v>
      </c>
      <c r="J3546">
        <v>2</v>
      </c>
      <c r="K3546">
        <v>7.0000000000000007E-2</v>
      </c>
      <c r="L3546" s="1" t="s">
        <v>458</v>
      </c>
      <c r="M3546">
        <v>8</v>
      </c>
      <c r="N3546">
        <v>7</v>
      </c>
      <c r="O3546">
        <v>875.99</v>
      </c>
      <c r="P3546">
        <v>2017</v>
      </c>
      <c r="Q3546" s="1" t="s">
        <v>440</v>
      </c>
      <c r="R3546" s="1" t="s">
        <v>317</v>
      </c>
      <c r="S3546">
        <v>1629.3414</v>
      </c>
      <c r="T3546" t="str">
        <f>_xlfn.CONCAT(bike_store_customer_order[[#This Row],[first_name]]," ",bike_store_customer_order[[#This Row],[last_name]])</f>
        <v>Reatha Perez</v>
      </c>
    </row>
    <row r="3547" spans="1:20" x14ac:dyDescent="0.3">
      <c r="A3547">
        <v>229</v>
      </c>
      <c r="B3547" s="1" t="s">
        <v>3754</v>
      </c>
      <c r="C3547" s="1" t="s">
        <v>3755</v>
      </c>
      <c r="D3547" s="1" t="s">
        <v>3756</v>
      </c>
      <c r="E3547" s="1" t="s">
        <v>222</v>
      </c>
      <c r="F3547" s="1" t="s">
        <v>27</v>
      </c>
      <c r="G3547">
        <v>1195</v>
      </c>
      <c r="H3547">
        <v>1</v>
      </c>
      <c r="I3547">
        <v>52</v>
      </c>
      <c r="J3547">
        <v>1</v>
      </c>
      <c r="K3547">
        <v>7.0000000000000007E-2</v>
      </c>
      <c r="L3547" s="1" t="s">
        <v>458</v>
      </c>
      <c r="M3547">
        <v>8</v>
      </c>
      <c r="N3547">
        <v>7</v>
      </c>
      <c r="O3547">
        <v>875.99</v>
      </c>
      <c r="P3547">
        <v>2017</v>
      </c>
      <c r="Q3547" s="1" t="s">
        <v>440</v>
      </c>
      <c r="R3547" s="1" t="s">
        <v>317</v>
      </c>
      <c r="S3547">
        <v>814.67070000000001</v>
      </c>
      <c r="T3547" t="str">
        <f>_xlfn.CONCAT(bike_store_customer_order[[#This Row],[first_name]]," ",bike_store_customer_order[[#This Row],[last_name]])</f>
        <v>Molly Langley</v>
      </c>
    </row>
    <row r="3548" spans="1:20" x14ac:dyDescent="0.3">
      <c r="A3548">
        <v>508</v>
      </c>
      <c r="B3548" s="1" t="s">
        <v>2627</v>
      </c>
      <c r="C3548" s="1" t="s">
        <v>582</v>
      </c>
      <c r="D3548" s="1" t="s">
        <v>3757</v>
      </c>
      <c r="E3548" s="1" t="s">
        <v>35</v>
      </c>
      <c r="F3548" s="1" t="s">
        <v>27</v>
      </c>
      <c r="G3548">
        <v>1196</v>
      </c>
      <c r="H3548">
        <v>1</v>
      </c>
      <c r="I3548">
        <v>53</v>
      </c>
      <c r="J3548">
        <v>1</v>
      </c>
      <c r="K3548">
        <v>7.0000000000000007E-2</v>
      </c>
      <c r="L3548" s="1" t="s">
        <v>457</v>
      </c>
      <c r="M3548">
        <v>8</v>
      </c>
      <c r="N3548">
        <v>7</v>
      </c>
      <c r="O3548">
        <v>749.99</v>
      </c>
      <c r="P3548">
        <v>2017</v>
      </c>
      <c r="Q3548" s="1" t="s">
        <v>440</v>
      </c>
      <c r="R3548" s="1" t="s">
        <v>317</v>
      </c>
      <c r="S3548">
        <v>697.49069999999995</v>
      </c>
      <c r="T3548" t="str">
        <f>_xlfn.CONCAT(bike_store_customer_order[[#This Row],[first_name]]," ",bike_store_customer_order[[#This Row],[last_name]])</f>
        <v>Vance Taylor</v>
      </c>
    </row>
    <row r="3549" spans="1:20" x14ac:dyDescent="0.3">
      <c r="A3549">
        <v>738</v>
      </c>
      <c r="B3549" s="1" t="s">
        <v>2060</v>
      </c>
      <c r="C3549" s="1" t="s">
        <v>1751</v>
      </c>
      <c r="D3549" s="1" t="s">
        <v>2061</v>
      </c>
      <c r="E3549" s="1" t="s">
        <v>144</v>
      </c>
      <c r="F3549" s="1" t="s">
        <v>21</v>
      </c>
      <c r="G3549">
        <v>1466</v>
      </c>
      <c r="H3549">
        <v>3</v>
      </c>
      <c r="I3549">
        <v>163</v>
      </c>
      <c r="J3549">
        <v>2</v>
      </c>
      <c r="K3549">
        <v>0.2</v>
      </c>
      <c r="L3549" s="1" t="s">
        <v>455</v>
      </c>
      <c r="M3549">
        <v>8</v>
      </c>
      <c r="N3549">
        <v>7</v>
      </c>
      <c r="O3549">
        <v>1349</v>
      </c>
      <c r="P3549">
        <v>2018</v>
      </c>
      <c r="Q3549" s="1" t="s">
        <v>440</v>
      </c>
      <c r="R3549" s="1" t="s">
        <v>317</v>
      </c>
      <c r="S3549">
        <v>2158.4</v>
      </c>
      <c r="T3549" t="str">
        <f>_xlfn.CONCAT(bike_store_customer_order[[#This Row],[first_name]]," ",bike_store_customer_order[[#This Row],[last_name]])</f>
        <v>Fannie Jenkins</v>
      </c>
    </row>
    <row r="3550" spans="1:20" x14ac:dyDescent="0.3">
      <c r="A3550">
        <v>934</v>
      </c>
      <c r="B3550" s="1" t="s">
        <v>3332</v>
      </c>
      <c r="C3550" s="1" t="s">
        <v>907</v>
      </c>
      <c r="D3550" s="1" t="s">
        <v>3333</v>
      </c>
      <c r="E3550" s="1" t="s">
        <v>84</v>
      </c>
      <c r="F3550" s="1" t="s">
        <v>27</v>
      </c>
      <c r="G3550">
        <v>1163</v>
      </c>
      <c r="H3550">
        <v>2</v>
      </c>
      <c r="I3550">
        <v>53</v>
      </c>
      <c r="J3550">
        <v>2</v>
      </c>
      <c r="K3550">
        <v>0.1</v>
      </c>
      <c r="L3550" s="1" t="s">
        <v>457</v>
      </c>
      <c r="M3550">
        <v>8</v>
      </c>
      <c r="N3550">
        <v>7</v>
      </c>
      <c r="O3550">
        <v>749.99</v>
      </c>
      <c r="P3550">
        <v>2017</v>
      </c>
      <c r="Q3550" s="1" t="s">
        <v>440</v>
      </c>
      <c r="R3550" s="1" t="s">
        <v>317</v>
      </c>
      <c r="S3550">
        <v>1349.982</v>
      </c>
      <c r="T3550" t="str">
        <f>_xlfn.CONCAT(bike_store_customer_order[[#This Row],[first_name]]," ",bike_store_customer_order[[#This Row],[last_name]])</f>
        <v>Ocie Slater</v>
      </c>
    </row>
    <row r="3551" spans="1:20" x14ac:dyDescent="0.3">
      <c r="A3551">
        <v>1190</v>
      </c>
      <c r="B3551" s="1" t="s">
        <v>2916</v>
      </c>
      <c r="C3551" s="1" t="s">
        <v>939</v>
      </c>
      <c r="D3551" s="1" t="s">
        <v>2917</v>
      </c>
      <c r="E3551" s="1" t="s">
        <v>92</v>
      </c>
      <c r="F3551" s="1" t="s">
        <v>27</v>
      </c>
      <c r="G3551">
        <v>979</v>
      </c>
      <c r="H3551">
        <v>4</v>
      </c>
      <c r="I3551">
        <v>52</v>
      </c>
      <c r="J3551">
        <v>1</v>
      </c>
      <c r="K3551">
        <v>0.2</v>
      </c>
      <c r="L3551" s="1" t="s">
        <v>458</v>
      </c>
      <c r="M3551">
        <v>8</v>
      </c>
      <c r="N3551">
        <v>7</v>
      </c>
      <c r="O3551">
        <v>875.99</v>
      </c>
      <c r="P3551">
        <v>2017</v>
      </c>
      <c r="Q3551" s="1" t="s">
        <v>440</v>
      </c>
      <c r="R3551" s="1" t="s">
        <v>317</v>
      </c>
      <c r="S3551">
        <v>700.79200000000003</v>
      </c>
      <c r="T3551" t="str">
        <f>_xlfn.CONCAT(bike_store_customer_order[[#This Row],[first_name]]," ",bike_store_customer_order[[#This Row],[last_name]])</f>
        <v>Romeo Steele</v>
      </c>
    </row>
    <row r="3552" spans="1:20" x14ac:dyDescent="0.3">
      <c r="A3552">
        <v>1423</v>
      </c>
      <c r="B3552" s="1" t="s">
        <v>1408</v>
      </c>
      <c r="C3552" s="1" t="s">
        <v>1409</v>
      </c>
      <c r="D3552" s="1" t="s">
        <v>1410</v>
      </c>
      <c r="E3552" s="1" t="s">
        <v>63</v>
      </c>
      <c r="F3552" s="1" t="s">
        <v>15</v>
      </c>
      <c r="G3552">
        <v>982</v>
      </c>
      <c r="H3552">
        <v>3</v>
      </c>
      <c r="I3552">
        <v>52</v>
      </c>
      <c r="J3552">
        <v>1</v>
      </c>
      <c r="K3552">
        <v>7.0000000000000007E-2</v>
      </c>
      <c r="L3552" s="1" t="s">
        <v>458</v>
      </c>
      <c r="M3552">
        <v>8</v>
      </c>
      <c r="N3552">
        <v>7</v>
      </c>
      <c r="O3552">
        <v>875.99</v>
      </c>
      <c r="P3552">
        <v>2017</v>
      </c>
      <c r="Q3552" s="1" t="s">
        <v>440</v>
      </c>
      <c r="R3552" s="1" t="s">
        <v>317</v>
      </c>
      <c r="S3552">
        <v>814.67070000000001</v>
      </c>
      <c r="T3552" t="str">
        <f>_xlfn.CONCAT(bike_store_customer_order[[#This Row],[first_name]]," ",bike_store_customer_order[[#This Row],[last_name]])</f>
        <v>Dollie Cervantes</v>
      </c>
    </row>
    <row r="3553" spans="1:20" x14ac:dyDescent="0.3">
      <c r="A3553">
        <v>250</v>
      </c>
      <c r="B3553" s="1" t="s">
        <v>3758</v>
      </c>
      <c r="C3553" s="1" t="s">
        <v>1610</v>
      </c>
      <c r="D3553" s="1" t="s">
        <v>3759</v>
      </c>
      <c r="E3553" s="1" t="s">
        <v>117</v>
      </c>
      <c r="F3553" s="1" t="s">
        <v>15</v>
      </c>
      <c r="G3553">
        <v>678</v>
      </c>
      <c r="H3553">
        <v>1</v>
      </c>
      <c r="I3553">
        <v>52</v>
      </c>
      <c r="J3553">
        <v>2</v>
      </c>
      <c r="K3553">
        <v>0.05</v>
      </c>
      <c r="L3553" s="1" t="s">
        <v>458</v>
      </c>
      <c r="M3553">
        <v>8</v>
      </c>
      <c r="N3553">
        <v>7</v>
      </c>
      <c r="O3553">
        <v>875.99</v>
      </c>
      <c r="P3553">
        <v>2017</v>
      </c>
      <c r="Q3553" s="1" t="s">
        <v>440</v>
      </c>
      <c r="R3553" s="1" t="s">
        <v>317</v>
      </c>
      <c r="S3553">
        <v>1664.3809999999999</v>
      </c>
      <c r="T3553" t="str">
        <f>_xlfn.CONCAT(bike_store_customer_order[[#This Row],[first_name]]," ",bike_store_customer_order[[#This Row],[last_name]])</f>
        <v>Ivonne Yang</v>
      </c>
    </row>
    <row r="3554" spans="1:20" x14ac:dyDescent="0.3">
      <c r="A3554">
        <v>509</v>
      </c>
      <c r="B3554" s="1" t="s">
        <v>2686</v>
      </c>
      <c r="C3554" s="1" t="s">
        <v>2635</v>
      </c>
      <c r="D3554" s="1" t="s">
        <v>2687</v>
      </c>
      <c r="E3554" s="1" t="s">
        <v>153</v>
      </c>
      <c r="F3554" s="1" t="s">
        <v>27</v>
      </c>
      <c r="G3554">
        <v>1262</v>
      </c>
      <c r="H3554">
        <v>2</v>
      </c>
      <c r="I3554">
        <v>52</v>
      </c>
      <c r="J3554">
        <v>1</v>
      </c>
      <c r="K3554">
        <v>0.05</v>
      </c>
      <c r="L3554" s="1" t="s">
        <v>458</v>
      </c>
      <c r="M3554">
        <v>8</v>
      </c>
      <c r="N3554">
        <v>7</v>
      </c>
      <c r="O3554">
        <v>875.99</v>
      </c>
      <c r="P3554">
        <v>2017</v>
      </c>
      <c r="Q3554" s="1" t="s">
        <v>440</v>
      </c>
      <c r="R3554" s="1" t="s">
        <v>317</v>
      </c>
      <c r="S3554">
        <v>832.19049999999993</v>
      </c>
      <c r="T3554" t="str">
        <f>_xlfn.CONCAT(bike_store_customer_order[[#This Row],[first_name]]," ",bike_store_customer_order[[#This Row],[last_name]])</f>
        <v>Terra Pickett</v>
      </c>
    </row>
    <row r="3555" spans="1:20" x14ac:dyDescent="0.3">
      <c r="A3555">
        <v>294</v>
      </c>
      <c r="B3555" s="1" t="s">
        <v>3760</v>
      </c>
      <c r="C3555" s="1" t="s">
        <v>3761</v>
      </c>
      <c r="D3555" s="1" t="s">
        <v>3762</v>
      </c>
      <c r="E3555" s="1" t="s">
        <v>57</v>
      </c>
      <c r="F3555" s="1" t="s">
        <v>27</v>
      </c>
      <c r="G3555">
        <v>822</v>
      </c>
      <c r="H3555">
        <v>1</v>
      </c>
      <c r="I3555">
        <v>53</v>
      </c>
      <c r="J3555">
        <v>1</v>
      </c>
      <c r="K3555">
        <v>0.05</v>
      </c>
      <c r="L3555" s="1" t="s">
        <v>457</v>
      </c>
      <c r="M3555">
        <v>8</v>
      </c>
      <c r="N3555">
        <v>7</v>
      </c>
      <c r="O3555">
        <v>749.99</v>
      </c>
      <c r="P3555">
        <v>2017</v>
      </c>
      <c r="Q3555" s="1" t="s">
        <v>440</v>
      </c>
      <c r="R3555" s="1" t="s">
        <v>317</v>
      </c>
      <c r="S3555">
        <v>712.4905</v>
      </c>
      <c r="T3555" t="str">
        <f>_xlfn.CONCAT(bike_store_customer_order[[#This Row],[first_name]]," ",bike_store_customer_order[[#This Row],[last_name]])</f>
        <v>Clementina Sargent</v>
      </c>
    </row>
    <row r="3556" spans="1:20" x14ac:dyDescent="0.3">
      <c r="A3556">
        <v>1291</v>
      </c>
      <c r="B3556" s="1" t="s">
        <v>3580</v>
      </c>
      <c r="C3556" s="1" t="s">
        <v>1267</v>
      </c>
      <c r="D3556" s="1" t="s">
        <v>3581</v>
      </c>
      <c r="E3556" s="1" t="s">
        <v>162</v>
      </c>
      <c r="F3556" s="1" t="s">
        <v>27</v>
      </c>
      <c r="G3556">
        <v>761</v>
      </c>
      <c r="H3556">
        <v>2</v>
      </c>
      <c r="I3556">
        <v>52</v>
      </c>
      <c r="J3556">
        <v>2</v>
      </c>
      <c r="K3556">
        <v>0.2</v>
      </c>
      <c r="L3556" s="1" t="s">
        <v>458</v>
      </c>
      <c r="M3556">
        <v>8</v>
      </c>
      <c r="N3556">
        <v>7</v>
      </c>
      <c r="O3556">
        <v>875.99</v>
      </c>
      <c r="P3556">
        <v>2017</v>
      </c>
      <c r="Q3556" s="1" t="s">
        <v>440</v>
      </c>
      <c r="R3556" s="1" t="s">
        <v>317</v>
      </c>
      <c r="S3556">
        <v>1401.5840000000001</v>
      </c>
      <c r="T3556" t="str">
        <f>_xlfn.CONCAT(bike_store_customer_order[[#This Row],[first_name]]," ",bike_store_customer_order[[#This Row],[last_name]])</f>
        <v>Shiloh Bates</v>
      </c>
    </row>
    <row r="3557" spans="1:20" x14ac:dyDescent="0.3">
      <c r="A3557">
        <v>62</v>
      </c>
      <c r="B3557" s="1" t="s">
        <v>2258</v>
      </c>
      <c r="C3557" s="1" t="s">
        <v>1457</v>
      </c>
      <c r="D3557" s="1" t="s">
        <v>2259</v>
      </c>
      <c r="E3557" s="1" t="s">
        <v>73</v>
      </c>
      <c r="F3557" s="1" t="s">
        <v>27</v>
      </c>
      <c r="G3557">
        <v>1481</v>
      </c>
      <c r="H3557">
        <v>1</v>
      </c>
      <c r="I3557">
        <v>53</v>
      </c>
      <c r="J3557">
        <v>2</v>
      </c>
      <c r="K3557">
        <v>7.0000000000000007E-2</v>
      </c>
      <c r="L3557" s="1" t="s">
        <v>457</v>
      </c>
      <c r="M3557">
        <v>8</v>
      </c>
      <c r="N3557">
        <v>7</v>
      </c>
      <c r="O3557">
        <v>749.99</v>
      </c>
      <c r="P3557">
        <v>2017</v>
      </c>
      <c r="Q3557" s="1" t="s">
        <v>440</v>
      </c>
      <c r="R3557" s="1" t="s">
        <v>317</v>
      </c>
      <c r="S3557">
        <v>1394.9813999999999</v>
      </c>
      <c r="T3557" t="str">
        <f>_xlfn.CONCAT(bike_store_customer_order[[#This Row],[first_name]]," ",bike_store_customer_order[[#This Row],[last_name]])</f>
        <v>Alica Hunter</v>
      </c>
    </row>
    <row r="3558" spans="1:20" x14ac:dyDescent="0.3">
      <c r="A3558">
        <v>1216</v>
      </c>
      <c r="B3558" s="1" t="s">
        <v>1231</v>
      </c>
      <c r="C3558" s="1" t="s">
        <v>1232</v>
      </c>
      <c r="D3558" s="1" t="s">
        <v>1233</v>
      </c>
      <c r="E3558" s="1" t="s">
        <v>133</v>
      </c>
      <c r="F3558" s="1" t="s">
        <v>21</v>
      </c>
      <c r="G3558">
        <v>1299</v>
      </c>
      <c r="H3558">
        <v>4</v>
      </c>
      <c r="I3558">
        <v>52</v>
      </c>
      <c r="J3558">
        <v>2</v>
      </c>
      <c r="K3558">
        <v>0.2</v>
      </c>
      <c r="L3558" s="1" t="s">
        <v>458</v>
      </c>
      <c r="M3558">
        <v>8</v>
      </c>
      <c r="N3558">
        <v>7</v>
      </c>
      <c r="O3558">
        <v>875.99</v>
      </c>
      <c r="P3558">
        <v>2017</v>
      </c>
      <c r="Q3558" s="1" t="s">
        <v>440</v>
      </c>
      <c r="R3558" s="1" t="s">
        <v>317</v>
      </c>
      <c r="S3558">
        <v>1401.5840000000001</v>
      </c>
      <c r="T3558" t="str">
        <f>_xlfn.CONCAT(bike_store_customer_order[[#This Row],[first_name]]," ",bike_store_customer_order[[#This Row],[last_name]])</f>
        <v>Elvina Gates</v>
      </c>
    </row>
    <row r="3559" spans="1:20" x14ac:dyDescent="0.3">
      <c r="A3559">
        <v>1302</v>
      </c>
      <c r="B3559" s="1" t="s">
        <v>3462</v>
      </c>
      <c r="C3559" s="1" t="s">
        <v>3289</v>
      </c>
      <c r="D3559" s="1" t="s">
        <v>3463</v>
      </c>
      <c r="E3559" s="1" t="s">
        <v>80</v>
      </c>
      <c r="F3559" s="1" t="s">
        <v>27</v>
      </c>
      <c r="G3559">
        <v>638</v>
      </c>
      <c r="H3559">
        <v>3</v>
      </c>
      <c r="I3559">
        <v>53</v>
      </c>
      <c r="J3559">
        <v>2</v>
      </c>
      <c r="K3559">
        <v>0.05</v>
      </c>
      <c r="L3559" s="1" t="s">
        <v>457</v>
      </c>
      <c r="M3559">
        <v>8</v>
      </c>
      <c r="N3559">
        <v>7</v>
      </c>
      <c r="O3559">
        <v>749.99</v>
      </c>
      <c r="P3559">
        <v>2017</v>
      </c>
      <c r="Q3559" s="1" t="s">
        <v>440</v>
      </c>
      <c r="R3559" s="1" t="s">
        <v>317</v>
      </c>
      <c r="S3559">
        <v>1424.981</v>
      </c>
      <c r="T3559" t="str">
        <f>_xlfn.CONCAT(bike_store_customer_order[[#This Row],[first_name]]," ",bike_store_customer_order[[#This Row],[last_name]])</f>
        <v>Verda Gilbert</v>
      </c>
    </row>
    <row r="3560" spans="1:20" x14ac:dyDescent="0.3">
      <c r="A3560">
        <v>400</v>
      </c>
      <c r="B3560" s="1" t="s">
        <v>3642</v>
      </c>
      <c r="C3560" s="1" t="s">
        <v>3643</v>
      </c>
      <c r="D3560" s="1" t="s">
        <v>3644</v>
      </c>
      <c r="E3560" s="1" t="s">
        <v>227</v>
      </c>
      <c r="F3560" s="1" t="s">
        <v>27</v>
      </c>
      <c r="G3560">
        <v>977</v>
      </c>
      <c r="H3560">
        <v>1</v>
      </c>
      <c r="I3560">
        <v>52</v>
      </c>
      <c r="J3560">
        <v>2</v>
      </c>
      <c r="K3560">
        <v>0.1</v>
      </c>
      <c r="L3560" s="1" t="s">
        <v>458</v>
      </c>
      <c r="M3560">
        <v>8</v>
      </c>
      <c r="N3560">
        <v>7</v>
      </c>
      <c r="O3560">
        <v>875.99</v>
      </c>
      <c r="P3560">
        <v>2017</v>
      </c>
      <c r="Q3560" s="1" t="s">
        <v>440</v>
      </c>
      <c r="R3560" s="1" t="s">
        <v>317</v>
      </c>
      <c r="S3560">
        <v>1576.7820000000002</v>
      </c>
      <c r="T3560" t="str">
        <f>_xlfn.CONCAT(bike_store_customer_order[[#This Row],[first_name]]," ",bike_store_customer_order[[#This Row],[last_name]])</f>
        <v>Alfredo Dodson</v>
      </c>
    </row>
    <row r="3561" spans="1:20" x14ac:dyDescent="0.3">
      <c r="A3561">
        <v>146</v>
      </c>
      <c r="B3561" s="1" t="s">
        <v>2721</v>
      </c>
      <c r="C3561" s="1" t="s">
        <v>2722</v>
      </c>
      <c r="D3561" s="1" t="s">
        <v>2723</v>
      </c>
      <c r="E3561" s="1" t="s">
        <v>116</v>
      </c>
      <c r="F3561" s="1" t="s">
        <v>27</v>
      </c>
      <c r="G3561">
        <v>1399</v>
      </c>
      <c r="H3561">
        <v>1</v>
      </c>
      <c r="I3561">
        <v>210</v>
      </c>
      <c r="J3561">
        <v>2</v>
      </c>
      <c r="K3561">
        <v>0.2</v>
      </c>
      <c r="L3561" s="1" t="s">
        <v>460</v>
      </c>
      <c r="M3561">
        <v>8</v>
      </c>
      <c r="N3561">
        <v>4</v>
      </c>
      <c r="O3561">
        <v>1549</v>
      </c>
      <c r="P3561">
        <v>2018</v>
      </c>
      <c r="Q3561" s="1" t="s">
        <v>440</v>
      </c>
      <c r="R3561" s="1" t="s">
        <v>319</v>
      </c>
      <c r="S3561">
        <v>2478.4</v>
      </c>
      <c r="T3561" t="str">
        <f>_xlfn.CONCAT(bike_store_customer_order[[#This Row],[first_name]]," ",bike_store_customer_order[[#This Row],[last_name]])</f>
        <v>Stefany Potter</v>
      </c>
    </row>
    <row r="3562" spans="1:20" x14ac:dyDescent="0.3">
      <c r="A3562">
        <v>486</v>
      </c>
      <c r="B3562" s="1" t="s">
        <v>3590</v>
      </c>
      <c r="C3562" s="1" t="s">
        <v>1679</v>
      </c>
      <c r="D3562" s="1" t="s">
        <v>3591</v>
      </c>
      <c r="E3562" s="1" t="s">
        <v>240</v>
      </c>
      <c r="F3562" s="1" t="s">
        <v>27</v>
      </c>
      <c r="G3562">
        <v>1187</v>
      </c>
      <c r="H3562">
        <v>4</v>
      </c>
      <c r="I3562">
        <v>53</v>
      </c>
      <c r="J3562">
        <v>2</v>
      </c>
      <c r="K3562">
        <v>0.1</v>
      </c>
      <c r="L3562" s="1" t="s">
        <v>457</v>
      </c>
      <c r="M3562">
        <v>8</v>
      </c>
      <c r="N3562">
        <v>7</v>
      </c>
      <c r="O3562">
        <v>749.99</v>
      </c>
      <c r="P3562">
        <v>2017</v>
      </c>
      <c r="Q3562" s="1" t="s">
        <v>440</v>
      </c>
      <c r="R3562" s="1" t="s">
        <v>317</v>
      </c>
      <c r="S3562">
        <v>1349.982</v>
      </c>
      <c r="T3562" t="str">
        <f>_xlfn.CONCAT(bike_store_customer_order[[#This Row],[first_name]]," ",bike_store_customer_order[[#This Row],[last_name]])</f>
        <v>Valeri Marshall</v>
      </c>
    </row>
    <row r="3563" spans="1:20" x14ac:dyDescent="0.3">
      <c r="A3563">
        <v>694</v>
      </c>
      <c r="B3563" s="1" t="s">
        <v>2734</v>
      </c>
      <c r="C3563" s="1" t="s">
        <v>1157</v>
      </c>
      <c r="D3563" s="1" t="s">
        <v>2735</v>
      </c>
      <c r="E3563" s="1" t="s">
        <v>136</v>
      </c>
      <c r="F3563" s="1" t="s">
        <v>27</v>
      </c>
      <c r="G3563">
        <v>737</v>
      </c>
      <c r="H3563">
        <v>1</v>
      </c>
      <c r="I3563">
        <v>52</v>
      </c>
      <c r="J3563">
        <v>1</v>
      </c>
      <c r="K3563">
        <v>0.05</v>
      </c>
      <c r="L3563" s="1" t="s">
        <v>458</v>
      </c>
      <c r="M3563">
        <v>8</v>
      </c>
      <c r="N3563">
        <v>7</v>
      </c>
      <c r="O3563">
        <v>875.99</v>
      </c>
      <c r="P3563">
        <v>2017</v>
      </c>
      <c r="Q3563" s="1" t="s">
        <v>440</v>
      </c>
      <c r="R3563" s="1" t="s">
        <v>317</v>
      </c>
      <c r="S3563">
        <v>832.19049999999993</v>
      </c>
      <c r="T3563" t="str">
        <f>_xlfn.CONCAT(bike_store_customer_order[[#This Row],[first_name]]," ",bike_store_customer_order[[#This Row],[last_name]])</f>
        <v>Lanie Dunn</v>
      </c>
    </row>
    <row r="3564" spans="1:20" x14ac:dyDescent="0.3">
      <c r="A3564">
        <v>92</v>
      </c>
      <c r="B3564" s="1" t="s">
        <v>1449</v>
      </c>
      <c r="C3564" s="1" t="s">
        <v>1450</v>
      </c>
      <c r="D3564" s="1" t="s">
        <v>1451</v>
      </c>
      <c r="E3564" s="1" t="s">
        <v>163</v>
      </c>
      <c r="F3564" s="1" t="s">
        <v>27</v>
      </c>
      <c r="G3564">
        <v>1508</v>
      </c>
      <c r="H3564">
        <v>3</v>
      </c>
      <c r="I3564">
        <v>52</v>
      </c>
      <c r="J3564">
        <v>2</v>
      </c>
      <c r="K3564">
        <v>0.05</v>
      </c>
      <c r="L3564" s="1" t="s">
        <v>458</v>
      </c>
      <c r="M3564">
        <v>8</v>
      </c>
      <c r="N3564">
        <v>7</v>
      </c>
      <c r="O3564">
        <v>875.99</v>
      </c>
      <c r="P3564">
        <v>2017</v>
      </c>
      <c r="Q3564" s="1" t="s">
        <v>440</v>
      </c>
      <c r="R3564" s="1" t="s">
        <v>317</v>
      </c>
      <c r="S3564">
        <v>1664.3809999999999</v>
      </c>
      <c r="T3564" t="str">
        <f>_xlfn.CONCAT(bike_store_customer_order[[#This Row],[first_name]]," ",bike_store_customer_order[[#This Row],[last_name]])</f>
        <v>Tena Cruz</v>
      </c>
    </row>
    <row r="3565" spans="1:20" x14ac:dyDescent="0.3">
      <c r="A3565">
        <v>308</v>
      </c>
      <c r="B3565" s="1" t="s">
        <v>2740</v>
      </c>
      <c r="C3565" s="1" t="s">
        <v>2201</v>
      </c>
      <c r="D3565" s="1" t="s">
        <v>2741</v>
      </c>
      <c r="E3565" s="1" t="s">
        <v>55</v>
      </c>
      <c r="F3565" s="1" t="s">
        <v>27</v>
      </c>
      <c r="G3565">
        <v>1431</v>
      </c>
      <c r="H3565">
        <v>2</v>
      </c>
      <c r="I3565">
        <v>53</v>
      </c>
      <c r="J3565">
        <v>1</v>
      </c>
      <c r="K3565">
        <v>7.0000000000000007E-2</v>
      </c>
      <c r="L3565" s="1" t="s">
        <v>457</v>
      </c>
      <c r="M3565">
        <v>8</v>
      </c>
      <c r="N3565">
        <v>7</v>
      </c>
      <c r="O3565">
        <v>749.99</v>
      </c>
      <c r="P3565">
        <v>2017</v>
      </c>
      <c r="Q3565" s="1" t="s">
        <v>440</v>
      </c>
      <c r="R3565" s="1" t="s">
        <v>317</v>
      </c>
      <c r="S3565">
        <v>697.49069999999995</v>
      </c>
      <c r="T3565" t="str">
        <f>_xlfn.CONCAT(bike_store_customer_order[[#This Row],[first_name]]," ",bike_store_customer_order[[#This Row],[last_name]])</f>
        <v>Mazie Fernandez</v>
      </c>
    </row>
    <row r="3566" spans="1:20" x14ac:dyDescent="0.3">
      <c r="A3566">
        <v>1027</v>
      </c>
      <c r="B3566" s="1" t="s">
        <v>3763</v>
      </c>
      <c r="C3566" s="1" t="s">
        <v>3764</v>
      </c>
      <c r="D3566" s="1" t="s">
        <v>3765</v>
      </c>
      <c r="E3566" s="1" t="s">
        <v>164</v>
      </c>
      <c r="F3566" s="1" t="s">
        <v>27</v>
      </c>
      <c r="G3566">
        <v>1314</v>
      </c>
      <c r="H3566">
        <v>1</v>
      </c>
      <c r="I3566">
        <v>52</v>
      </c>
      <c r="J3566">
        <v>1</v>
      </c>
      <c r="K3566">
        <v>7.0000000000000007E-2</v>
      </c>
      <c r="L3566" s="1" t="s">
        <v>458</v>
      </c>
      <c r="M3566">
        <v>8</v>
      </c>
      <c r="N3566">
        <v>7</v>
      </c>
      <c r="O3566">
        <v>875.99</v>
      </c>
      <c r="P3566">
        <v>2017</v>
      </c>
      <c r="Q3566" s="1" t="s">
        <v>440</v>
      </c>
      <c r="R3566" s="1" t="s">
        <v>317</v>
      </c>
      <c r="S3566">
        <v>814.67070000000001</v>
      </c>
      <c r="T3566" t="str">
        <f>_xlfn.CONCAT(bike_store_customer_order[[#This Row],[first_name]]," ",bike_store_customer_order[[#This Row],[last_name]])</f>
        <v>Shanita Wiley</v>
      </c>
    </row>
    <row r="3567" spans="1:20" x14ac:dyDescent="0.3">
      <c r="A3567">
        <v>999</v>
      </c>
      <c r="B3567" s="1" t="s">
        <v>2751</v>
      </c>
      <c r="C3567" s="1" t="s">
        <v>1043</v>
      </c>
      <c r="D3567" s="1" t="s">
        <v>2752</v>
      </c>
      <c r="E3567" s="1" t="s">
        <v>34</v>
      </c>
      <c r="F3567" s="1" t="s">
        <v>27</v>
      </c>
      <c r="G3567">
        <v>1427</v>
      </c>
      <c r="H3567">
        <v>3</v>
      </c>
      <c r="I3567">
        <v>164</v>
      </c>
      <c r="J3567">
        <v>2</v>
      </c>
      <c r="K3567">
        <v>7.0000000000000007E-2</v>
      </c>
      <c r="L3567" s="1" t="s">
        <v>461</v>
      </c>
      <c r="M3567">
        <v>8</v>
      </c>
      <c r="N3567">
        <v>7</v>
      </c>
      <c r="O3567">
        <v>1549</v>
      </c>
      <c r="P3567">
        <v>2018</v>
      </c>
      <c r="Q3567" s="1" t="s">
        <v>440</v>
      </c>
      <c r="R3567" s="1" t="s">
        <v>317</v>
      </c>
      <c r="S3567">
        <v>2881.14</v>
      </c>
      <c r="T3567" t="str">
        <f>_xlfn.CONCAT(bike_store_customer_order[[#This Row],[first_name]]," ",bike_store_customer_order[[#This Row],[last_name]])</f>
        <v>Latoya Johns</v>
      </c>
    </row>
    <row r="3568" spans="1:20" x14ac:dyDescent="0.3">
      <c r="A3568">
        <v>1037</v>
      </c>
      <c r="B3568" s="1" t="s">
        <v>1947</v>
      </c>
      <c r="C3568" s="1" t="s">
        <v>797</v>
      </c>
      <c r="D3568" s="1" t="s">
        <v>3404</v>
      </c>
      <c r="E3568" s="1" t="s">
        <v>415</v>
      </c>
      <c r="F3568" s="1" t="s">
        <v>27</v>
      </c>
      <c r="G3568">
        <v>1345</v>
      </c>
      <c r="H3568">
        <v>3</v>
      </c>
      <c r="I3568">
        <v>164</v>
      </c>
      <c r="J3568">
        <v>2</v>
      </c>
      <c r="K3568">
        <v>0.2</v>
      </c>
      <c r="L3568" s="1" t="s">
        <v>461</v>
      </c>
      <c r="M3568">
        <v>8</v>
      </c>
      <c r="N3568">
        <v>7</v>
      </c>
      <c r="O3568">
        <v>1549</v>
      </c>
      <c r="P3568">
        <v>2018</v>
      </c>
      <c r="Q3568" s="1" t="s">
        <v>440</v>
      </c>
      <c r="R3568" s="1" t="s">
        <v>317</v>
      </c>
      <c r="S3568">
        <v>2478.4</v>
      </c>
      <c r="T3568" t="str">
        <f>_xlfn.CONCAT(bike_store_customer_order[[#This Row],[first_name]]," ",bike_store_customer_order[[#This Row],[last_name]])</f>
        <v>Ashanti Hammond</v>
      </c>
    </row>
    <row r="3569" spans="1:20" x14ac:dyDescent="0.3">
      <c r="A3569">
        <v>1390</v>
      </c>
      <c r="B3569" s="1" t="s">
        <v>529</v>
      </c>
      <c r="C3569" s="1" t="s">
        <v>1279</v>
      </c>
      <c r="D3569" s="1" t="s">
        <v>3386</v>
      </c>
      <c r="E3569" s="1" t="s">
        <v>39</v>
      </c>
      <c r="F3569" s="1" t="s">
        <v>27</v>
      </c>
      <c r="G3569">
        <v>960</v>
      </c>
      <c r="H3569">
        <v>2</v>
      </c>
      <c r="I3569">
        <v>52</v>
      </c>
      <c r="J3569">
        <v>1</v>
      </c>
      <c r="K3569">
        <v>0.1</v>
      </c>
      <c r="L3569" s="1" t="s">
        <v>458</v>
      </c>
      <c r="M3569">
        <v>8</v>
      </c>
      <c r="N3569">
        <v>7</v>
      </c>
      <c r="O3569">
        <v>875.99</v>
      </c>
      <c r="P3569">
        <v>2017</v>
      </c>
      <c r="Q3569" s="1" t="s">
        <v>440</v>
      </c>
      <c r="R3569" s="1" t="s">
        <v>317</v>
      </c>
      <c r="S3569">
        <v>788.39100000000008</v>
      </c>
      <c r="T3569" t="str">
        <f>_xlfn.CONCAT(bike_store_customer_order[[#This Row],[first_name]]," ",bike_store_customer_order[[#This Row],[last_name]])</f>
        <v>Genoveva Lloyd</v>
      </c>
    </row>
    <row r="3570" spans="1:20" x14ac:dyDescent="0.3">
      <c r="A3570">
        <v>38</v>
      </c>
      <c r="B3570" s="1" t="s">
        <v>2757</v>
      </c>
      <c r="C3570" s="1" t="s">
        <v>1128</v>
      </c>
      <c r="D3570" s="1" t="s">
        <v>2758</v>
      </c>
      <c r="E3570" s="1" t="s">
        <v>259</v>
      </c>
      <c r="F3570" s="1" t="s">
        <v>27</v>
      </c>
      <c r="G3570">
        <v>1525</v>
      </c>
      <c r="H3570">
        <v>2</v>
      </c>
      <c r="I3570">
        <v>163</v>
      </c>
      <c r="J3570">
        <v>2</v>
      </c>
      <c r="K3570">
        <v>7.0000000000000007E-2</v>
      </c>
      <c r="L3570" s="1" t="s">
        <v>455</v>
      </c>
      <c r="M3570">
        <v>8</v>
      </c>
      <c r="N3570">
        <v>7</v>
      </c>
      <c r="O3570">
        <v>1349</v>
      </c>
      <c r="P3570">
        <v>2018</v>
      </c>
      <c r="Q3570" s="1" t="s">
        <v>440</v>
      </c>
      <c r="R3570" s="1" t="s">
        <v>317</v>
      </c>
      <c r="S3570">
        <v>2509.14</v>
      </c>
      <c r="T3570" t="str">
        <f>_xlfn.CONCAT(bike_store_customer_order[[#This Row],[first_name]]," ",bike_store_customer_order[[#This Row],[last_name]])</f>
        <v>Zelma Browning</v>
      </c>
    </row>
    <row r="3571" spans="1:20" x14ac:dyDescent="0.3">
      <c r="A3571">
        <v>1178</v>
      </c>
      <c r="B3571" s="1" t="s">
        <v>3766</v>
      </c>
      <c r="C3571" s="1" t="s">
        <v>2942</v>
      </c>
      <c r="D3571" s="1" t="s">
        <v>3767</v>
      </c>
      <c r="E3571" s="1" t="s">
        <v>144</v>
      </c>
      <c r="F3571" s="1" t="s">
        <v>21</v>
      </c>
      <c r="G3571">
        <v>1131</v>
      </c>
      <c r="H3571">
        <v>1</v>
      </c>
      <c r="I3571">
        <v>60</v>
      </c>
      <c r="J3571">
        <v>2</v>
      </c>
      <c r="K3571">
        <v>7.0000000000000007E-2</v>
      </c>
      <c r="L3571" s="1" t="s">
        <v>462</v>
      </c>
      <c r="M3571">
        <v>7</v>
      </c>
      <c r="N3571">
        <v>5</v>
      </c>
      <c r="O3571">
        <v>1559.99</v>
      </c>
      <c r="P3571">
        <v>2017</v>
      </c>
      <c r="Q3571" s="1" t="s">
        <v>463</v>
      </c>
      <c r="R3571" s="1" t="s">
        <v>204</v>
      </c>
      <c r="S3571">
        <v>2901.5814</v>
      </c>
      <c r="T3571" t="str">
        <f>_xlfn.CONCAT(bike_store_customer_order[[#This Row],[first_name]]," ",bike_store_customer_order[[#This Row],[last_name]])</f>
        <v>Wendie Nash</v>
      </c>
    </row>
    <row r="3572" spans="1:20" x14ac:dyDescent="0.3">
      <c r="A3572">
        <v>243</v>
      </c>
      <c r="B3572" s="1" t="s">
        <v>3253</v>
      </c>
      <c r="C3572" s="1" t="s">
        <v>3254</v>
      </c>
      <c r="D3572" s="1" t="s">
        <v>3255</v>
      </c>
      <c r="E3572" s="1" t="s">
        <v>34</v>
      </c>
      <c r="F3572" s="1" t="s">
        <v>27</v>
      </c>
      <c r="G3572">
        <v>1236</v>
      </c>
      <c r="H3572">
        <v>1</v>
      </c>
      <c r="I3572">
        <v>60</v>
      </c>
      <c r="J3572">
        <v>1</v>
      </c>
      <c r="K3572">
        <v>7.0000000000000007E-2</v>
      </c>
      <c r="L3572" s="1" t="s">
        <v>462</v>
      </c>
      <c r="M3572">
        <v>7</v>
      </c>
      <c r="N3572">
        <v>5</v>
      </c>
      <c r="O3572">
        <v>1559.99</v>
      </c>
      <c r="P3572">
        <v>2017</v>
      </c>
      <c r="Q3572" s="1" t="s">
        <v>463</v>
      </c>
      <c r="R3572" s="1" t="s">
        <v>204</v>
      </c>
      <c r="S3572">
        <v>1450.7907</v>
      </c>
      <c r="T3572" t="str">
        <f>_xlfn.CONCAT(bike_store_customer_order[[#This Row],[first_name]]," ",bike_store_customer_order[[#This Row],[last_name]])</f>
        <v>Natosha Rowland</v>
      </c>
    </row>
    <row r="3573" spans="1:20" x14ac:dyDescent="0.3">
      <c r="A3573">
        <v>789</v>
      </c>
      <c r="B3573" s="1" t="s">
        <v>3768</v>
      </c>
      <c r="C3573" s="1" t="s">
        <v>1526</v>
      </c>
      <c r="D3573" s="1" t="s">
        <v>3769</v>
      </c>
      <c r="E3573" s="1" t="s">
        <v>52</v>
      </c>
      <c r="F3573" s="1" t="s">
        <v>27</v>
      </c>
      <c r="G3573">
        <v>1154</v>
      </c>
      <c r="H3573">
        <v>2</v>
      </c>
      <c r="I3573">
        <v>60</v>
      </c>
      <c r="J3573">
        <v>1</v>
      </c>
      <c r="K3573">
        <v>7.0000000000000007E-2</v>
      </c>
      <c r="L3573" s="1" t="s">
        <v>462</v>
      </c>
      <c r="M3573">
        <v>7</v>
      </c>
      <c r="N3573">
        <v>5</v>
      </c>
      <c r="O3573">
        <v>1559.99</v>
      </c>
      <c r="P3573">
        <v>2017</v>
      </c>
      <c r="Q3573" s="1" t="s">
        <v>463</v>
      </c>
      <c r="R3573" s="1" t="s">
        <v>204</v>
      </c>
      <c r="S3573">
        <v>1450.7907</v>
      </c>
      <c r="T3573" t="str">
        <f>_xlfn.CONCAT(bike_store_customer_order[[#This Row],[first_name]]," ",bike_store_customer_order[[#This Row],[last_name]])</f>
        <v>Tad Gardner</v>
      </c>
    </row>
    <row r="3574" spans="1:20" x14ac:dyDescent="0.3">
      <c r="A3574">
        <v>192</v>
      </c>
      <c r="B3574" s="1" t="s">
        <v>2015</v>
      </c>
      <c r="C3574" s="1" t="s">
        <v>701</v>
      </c>
      <c r="D3574" s="1" t="s">
        <v>2016</v>
      </c>
      <c r="E3574" s="1" t="s">
        <v>180</v>
      </c>
      <c r="F3574" s="1" t="s">
        <v>21</v>
      </c>
      <c r="G3574">
        <v>1194</v>
      </c>
      <c r="H3574">
        <v>4</v>
      </c>
      <c r="I3574">
        <v>84</v>
      </c>
      <c r="J3574">
        <v>1</v>
      </c>
      <c r="K3574">
        <v>0.05</v>
      </c>
      <c r="L3574" s="1" t="s">
        <v>464</v>
      </c>
      <c r="M3574">
        <v>7</v>
      </c>
      <c r="N3574">
        <v>1</v>
      </c>
      <c r="O3574">
        <v>109.99</v>
      </c>
      <c r="P3574">
        <v>2017</v>
      </c>
      <c r="Q3574" s="1" t="s">
        <v>463</v>
      </c>
      <c r="R3574" s="1" t="s">
        <v>17</v>
      </c>
      <c r="S3574">
        <v>104.4905</v>
      </c>
      <c r="T3574" t="str">
        <f>_xlfn.CONCAT(bike_store_customer_order[[#This Row],[first_name]]," ",bike_store_customer_order[[#This Row],[last_name]])</f>
        <v>Bong Hebert</v>
      </c>
    </row>
    <row r="3575" spans="1:20" x14ac:dyDescent="0.3">
      <c r="A3575">
        <v>793</v>
      </c>
      <c r="B3575" s="1" t="s">
        <v>2580</v>
      </c>
      <c r="C3575" s="1" t="s">
        <v>1322</v>
      </c>
      <c r="D3575" s="1" t="s">
        <v>2581</v>
      </c>
      <c r="E3575" s="1" t="s">
        <v>120</v>
      </c>
      <c r="F3575" s="1" t="s">
        <v>27</v>
      </c>
      <c r="G3575">
        <v>1078</v>
      </c>
      <c r="H3575">
        <v>2</v>
      </c>
      <c r="I3575">
        <v>60</v>
      </c>
      <c r="J3575">
        <v>2</v>
      </c>
      <c r="K3575">
        <v>0.2</v>
      </c>
      <c r="L3575" s="1" t="s">
        <v>462</v>
      </c>
      <c r="M3575">
        <v>7</v>
      </c>
      <c r="N3575">
        <v>5</v>
      </c>
      <c r="O3575">
        <v>1559.99</v>
      </c>
      <c r="P3575">
        <v>2017</v>
      </c>
      <c r="Q3575" s="1" t="s">
        <v>463</v>
      </c>
      <c r="R3575" s="1" t="s">
        <v>204</v>
      </c>
      <c r="S3575">
        <v>2495.9840000000004</v>
      </c>
      <c r="T3575" t="str">
        <f>_xlfn.CONCAT(bike_store_customer_order[[#This Row],[first_name]]," ",bike_store_customer_order[[#This Row],[last_name]])</f>
        <v>Chantay Maynard</v>
      </c>
    </row>
    <row r="3576" spans="1:20" x14ac:dyDescent="0.3">
      <c r="A3576">
        <v>2</v>
      </c>
      <c r="B3576" s="1" t="s">
        <v>943</v>
      </c>
      <c r="C3576" s="1" t="s">
        <v>1770</v>
      </c>
      <c r="D3576" s="1" t="s">
        <v>1771</v>
      </c>
      <c r="E3576" s="1" t="s">
        <v>148</v>
      </c>
      <c r="F3576" s="1" t="s">
        <v>21</v>
      </c>
      <c r="G3576">
        <v>1084</v>
      </c>
      <c r="H3576">
        <v>5</v>
      </c>
      <c r="I3576">
        <v>60</v>
      </c>
      <c r="J3576">
        <v>1</v>
      </c>
      <c r="K3576">
        <v>0.1</v>
      </c>
      <c r="L3576" s="1" t="s">
        <v>462</v>
      </c>
      <c r="M3576">
        <v>7</v>
      </c>
      <c r="N3576">
        <v>5</v>
      </c>
      <c r="O3576">
        <v>1559.99</v>
      </c>
      <c r="P3576">
        <v>2017</v>
      </c>
      <c r="Q3576" s="1" t="s">
        <v>463</v>
      </c>
      <c r="R3576" s="1" t="s">
        <v>204</v>
      </c>
      <c r="S3576">
        <v>1403.991</v>
      </c>
      <c r="T3576" t="str">
        <f>_xlfn.CONCAT(bike_store_customer_order[[#This Row],[first_name]]," ",bike_store_customer_order[[#This Row],[last_name]])</f>
        <v>Kasha Todd</v>
      </c>
    </row>
    <row r="3577" spans="1:20" x14ac:dyDescent="0.3">
      <c r="A3577">
        <v>93</v>
      </c>
      <c r="B3577" s="1" t="s">
        <v>2024</v>
      </c>
      <c r="C3577" s="1" t="s">
        <v>1658</v>
      </c>
      <c r="D3577" s="1" t="s">
        <v>2025</v>
      </c>
      <c r="E3577" s="1" t="s">
        <v>43</v>
      </c>
      <c r="F3577" s="1" t="s">
        <v>27</v>
      </c>
      <c r="G3577">
        <v>934</v>
      </c>
      <c r="H3577">
        <v>1</v>
      </c>
      <c r="I3577">
        <v>35</v>
      </c>
      <c r="J3577">
        <v>2</v>
      </c>
      <c r="K3577">
        <v>0.05</v>
      </c>
      <c r="L3577" s="1" t="s">
        <v>465</v>
      </c>
      <c r="M3577">
        <v>7</v>
      </c>
      <c r="N3577">
        <v>6</v>
      </c>
      <c r="O3577">
        <v>832.99</v>
      </c>
      <c r="P3577">
        <v>2017</v>
      </c>
      <c r="Q3577" s="1" t="s">
        <v>463</v>
      </c>
      <c r="R3577" s="1" t="s">
        <v>311</v>
      </c>
      <c r="S3577">
        <v>1582.681</v>
      </c>
      <c r="T3577" t="str">
        <f>_xlfn.CONCAT(bike_store_customer_order[[#This Row],[first_name]]," ",bike_store_customer_order[[#This Row],[last_name]])</f>
        <v>Corrina Sawyer</v>
      </c>
    </row>
    <row r="3578" spans="1:20" x14ac:dyDescent="0.3">
      <c r="A3578">
        <v>384</v>
      </c>
      <c r="B3578" s="1" t="s">
        <v>3415</v>
      </c>
      <c r="C3578" s="1" t="s">
        <v>2278</v>
      </c>
      <c r="D3578" s="1" t="s">
        <v>3416</v>
      </c>
      <c r="E3578" s="1" t="s">
        <v>191</v>
      </c>
      <c r="F3578" s="1" t="s">
        <v>27</v>
      </c>
      <c r="G3578">
        <v>891</v>
      </c>
      <c r="H3578">
        <v>3</v>
      </c>
      <c r="I3578">
        <v>35</v>
      </c>
      <c r="J3578">
        <v>2</v>
      </c>
      <c r="K3578">
        <v>0.1</v>
      </c>
      <c r="L3578" s="1" t="s">
        <v>465</v>
      </c>
      <c r="M3578">
        <v>7</v>
      </c>
      <c r="N3578">
        <v>6</v>
      </c>
      <c r="O3578">
        <v>832.99</v>
      </c>
      <c r="P3578">
        <v>2017</v>
      </c>
      <c r="Q3578" s="1" t="s">
        <v>463</v>
      </c>
      <c r="R3578" s="1" t="s">
        <v>311</v>
      </c>
      <c r="S3578">
        <v>1499.3820000000001</v>
      </c>
      <c r="T3578" t="str">
        <f>_xlfn.CONCAT(bike_store_customer_order[[#This Row],[first_name]]," ",bike_store_customer_order[[#This Row],[last_name]])</f>
        <v>Aimee Merritt</v>
      </c>
    </row>
    <row r="3579" spans="1:20" x14ac:dyDescent="0.3">
      <c r="A3579">
        <v>429</v>
      </c>
      <c r="B3579" s="1" t="s">
        <v>1443</v>
      </c>
      <c r="C3579" s="1" t="s">
        <v>3000</v>
      </c>
      <c r="D3579" s="1" t="s">
        <v>3770</v>
      </c>
      <c r="E3579" s="1" t="s">
        <v>183</v>
      </c>
      <c r="F3579" s="1" t="s">
        <v>27</v>
      </c>
      <c r="G3579">
        <v>1032</v>
      </c>
      <c r="H3579">
        <v>1</v>
      </c>
      <c r="I3579">
        <v>60</v>
      </c>
      <c r="J3579">
        <v>2</v>
      </c>
      <c r="K3579">
        <v>0.1</v>
      </c>
      <c r="L3579" s="1" t="s">
        <v>462</v>
      </c>
      <c r="M3579">
        <v>7</v>
      </c>
      <c r="N3579">
        <v>5</v>
      </c>
      <c r="O3579">
        <v>1559.99</v>
      </c>
      <c r="P3579">
        <v>2017</v>
      </c>
      <c r="Q3579" s="1" t="s">
        <v>463</v>
      </c>
      <c r="R3579" s="1" t="s">
        <v>204</v>
      </c>
      <c r="S3579">
        <v>2807.982</v>
      </c>
      <c r="T3579" t="str">
        <f>_xlfn.CONCAT(bike_store_customer_order[[#This Row],[first_name]]," ",bike_store_customer_order[[#This Row],[last_name]])</f>
        <v>Emmett Casey</v>
      </c>
    </row>
    <row r="3580" spans="1:20" x14ac:dyDescent="0.3">
      <c r="A3580">
        <v>114</v>
      </c>
      <c r="B3580" s="1" t="s">
        <v>874</v>
      </c>
      <c r="C3580" s="1" t="s">
        <v>2029</v>
      </c>
      <c r="D3580" s="1" t="s">
        <v>2030</v>
      </c>
      <c r="E3580" s="1" t="s">
        <v>184</v>
      </c>
      <c r="F3580" s="1" t="s">
        <v>27</v>
      </c>
      <c r="G3580">
        <v>1472</v>
      </c>
      <c r="H3580">
        <v>1</v>
      </c>
      <c r="I3580">
        <v>84</v>
      </c>
      <c r="J3580">
        <v>1</v>
      </c>
      <c r="K3580">
        <v>0.2</v>
      </c>
      <c r="L3580" s="1" t="s">
        <v>464</v>
      </c>
      <c r="M3580">
        <v>7</v>
      </c>
      <c r="N3580">
        <v>1</v>
      </c>
      <c r="O3580">
        <v>109.99</v>
      </c>
      <c r="P3580">
        <v>2017</v>
      </c>
      <c r="Q3580" s="1" t="s">
        <v>463</v>
      </c>
      <c r="R3580" s="1" t="s">
        <v>17</v>
      </c>
      <c r="S3580">
        <v>87.992000000000004</v>
      </c>
      <c r="T3580" t="str">
        <f>_xlfn.CONCAT(bike_store_customer_order[[#This Row],[first_name]]," ",bike_store_customer_order[[#This Row],[last_name]])</f>
        <v>Thalia Horne</v>
      </c>
    </row>
    <row r="3581" spans="1:20" x14ac:dyDescent="0.3">
      <c r="A3581">
        <v>653</v>
      </c>
      <c r="B3581" s="1" t="s">
        <v>1475</v>
      </c>
      <c r="C3581" s="1" t="s">
        <v>1476</v>
      </c>
      <c r="D3581" s="1" t="s">
        <v>1477</v>
      </c>
      <c r="E3581" s="1" t="s">
        <v>130</v>
      </c>
      <c r="F3581" s="1" t="s">
        <v>27</v>
      </c>
      <c r="G3581">
        <v>793</v>
      </c>
      <c r="H3581">
        <v>1</v>
      </c>
      <c r="I3581">
        <v>60</v>
      </c>
      <c r="J3581">
        <v>1</v>
      </c>
      <c r="K3581">
        <v>0.05</v>
      </c>
      <c r="L3581" s="1" t="s">
        <v>462</v>
      </c>
      <c r="M3581">
        <v>7</v>
      </c>
      <c r="N3581">
        <v>5</v>
      </c>
      <c r="O3581">
        <v>1559.99</v>
      </c>
      <c r="P3581">
        <v>2017</v>
      </c>
      <c r="Q3581" s="1" t="s">
        <v>463</v>
      </c>
      <c r="R3581" s="1" t="s">
        <v>204</v>
      </c>
      <c r="S3581">
        <v>1481.9904999999999</v>
      </c>
      <c r="T3581" t="str">
        <f>_xlfn.CONCAT(bike_store_customer_order[[#This Row],[first_name]]," ",bike_store_customer_order[[#This Row],[last_name]])</f>
        <v>Florencio Davenport</v>
      </c>
    </row>
    <row r="3582" spans="1:20" x14ac:dyDescent="0.3">
      <c r="A3582">
        <v>440</v>
      </c>
      <c r="B3582" s="1" t="s">
        <v>3034</v>
      </c>
      <c r="C3582" s="1" t="s">
        <v>1770</v>
      </c>
      <c r="D3582" s="1" t="s">
        <v>3397</v>
      </c>
      <c r="E3582" s="1" t="s">
        <v>34</v>
      </c>
      <c r="F3582" s="1" t="s">
        <v>27</v>
      </c>
      <c r="G3582">
        <v>1357</v>
      </c>
      <c r="H3582">
        <v>2</v>
      </c>
      <c r="I3582">
        <v>60</v>
      </c>
      <c r="J3582">
        <v>1</v>
      </c>
      <c r="K3582">
        <v>0.2</v>
      </c>
      <c r="L3582" s="1" t="s">
        <v>462</v>
      </c>
      <c r="M3582">
        <v>7</v>
      </c>
      <c r="N3582">
        <v>5</v>
      </c>
      <c r="O3582">
        <v>1559.99</v>
      </c>
      <c r="P3582">
        <v>2017</v>
      </c>
      <c r="Q3582" s="1" t="s">
        <v>463</v>
      </c>
      <c r="R3582" s="1" t="s">
        <v>204</v>
      </c>
      <c r="S3582">
        <v>1247.9920000000002</v>
      </c>
      <c r="T3582" t="str">
        <f>_xlfn.CONCAT(bike_store_customer_order[[#This Row],[first_name]]," ",bike_store_customer_order[[#This Row],[last_name]])</f>
        <v>Yevette Todd</v>
      </c>
    </row>
    <row r="3583" spans="1:20" x14ac:dyDescent="0.3">
      <c r="A3583">
        <v>1072</v>
      </c>
      <c r="B3583" s="1" t="s">
        <v>2990</v>
      </c>
      <c r="C3583" s="1" t="s">
        <v>1833</v>
      </c>
      <c r="D3583" s="1" t="s">
        <v>2991</v>
      </c>
      <c r="E3583" s="1" t="s">
        <v>177</v>
      </c>
      <c r="F3583" s="1" t="s">
        <v>15</v>
      </c>
      <c r="G3583">
        <v>748</v>
      </c>
      <c r="H3583">
        <v>4</v>
      </c>
      <c r="I3583">
        <v>35</v>
      </c>
      <c r="J3583">
        <v>2</v>
      </c>
      <c r="K3583">
        <v>0.2</v>
      </c>
      <c r="L3583" s="1" t="s">
        <v>465</v>
      </c>
      <c r="M3583">
        <v>7</v>
      </c>
      <c r="N3583">
        <v>6</v>
      </c>
      <c r="O3583">
        <v>832.99</v>
      </c>
      <c r="P3583">
        <v>2017</v>
      </c>
      <c r="Q3583" s="1" t="s">
        <v>463</v>
      </c>
      <c r="R3583" s="1" t="s">
        <v>311</v>
      </c>
      <c r="S3583">
        <v>1332.7840000000001</v>
      </c>
      <c r="T3583" t="str">
        <f>_xlfn.CONCAT(bike_store_customer_order[[#This Row],[first_name]]," ",bike_store_customer_order[[#This Row],[last_name]])</f>
        <v>Maryalice Henry</v>
      </c>
    </row>
    <row r="3584" spans="1:20" x14ac:dyDescent="0.3">
      <c r="A3584">
        <v>4</v>
      </c>
      <c r="B3584" s="1" t="s">
        <v>2601</v>
      </c>
      <c r="C3584" s="1" t="s">
        <v>2602</v>
      </c>
      <c r="D3584" s="1" t="s">
        <v>2603</v>
      </c>
      <c r="E3584" s="1" t="s">
        <v>54</v>
      </c>
      <c r="F3584" s="1" t="s">
        <v>27</v>
      </c>
      <c r="G3584">
        <v>1259</v>
      </c>
      <c r="H3584">
        <v>1</v>
      </c>
      <c r="I3584">
        <v>60</v>
      </c>
      <c r="J3584">
        <v>1</v>
      </c>
      <c r="K3584">
        <v>0.1</v>
      </c>
      <c r="L3584" s="1" t="s">
        <v>462</v>
      </c>
      <c r="M3584">
        <v>7</v>
      </c>
      <c r="N3584">
        <v>5</v>
      </c>
      <c r="O3584">
        <v>1559.99</v>
      </c>
      <c r="P3584">
        <v>2017</v>
      </c>
      <c r="Q3584" s="1" t="s">
        <v>463</v>
      </c>
      <c r="R3584" s="1" t="s">
        <v>204</v>
      </c>
      <c r="S3584">
        <v>1403.991</v>
      </c>
      <c r="T3584" t="str">
        <f>_xlfn.CONCAT(bike_store_customer_order[[#This Row],[first_name]]," ",bike_store_customer_order[[#This Row],[last_name]])</f>
        <v>Daryl Spence</v>
      </c>
    </row>
    <row r="3585" spans="1:20" x14ac:dyDescent="0.3">
      <c r="A3585">
        <v>412</v>
      </c>
      <c r="B3585" s="1" t="s">
        <v>3771</v>
      </c>
      <c r="C3585" s="1" t="s">
        <v>1940</v>
      </c>
      <c r="D3585" s="1" t="s">
        <v>3772</v>
      </c>
      <c r="E3585" s="1" t="s">
        <v>182</v>
      </c>
      <c r="F3585" s="1" t="s">
        <v>27</v>
      </c>
      <c r="G3585">
        <v>1077</v>
      </c>
      <c r="H3585">
        <v>1</v>
      </c>
      <c r="I3585">
        <v>60</v>
      </c>
      <c r="J3585">
        <v>2</v>
      </c>
      <c r="K3585">
        <v>0.05</v>
      </c>
      <c r="L3585" s="1" t="s">
        <v>462</v>
      </c>
      <c r="M3585">
        <v>7</v>
      </c>
      <c r="N3585">
        <v>5</v>
      </c>
      <c r="O3585">
        <v>1559.99</v>
      </c>
      <c r="P3585">
        <v>2017</v>
      </c>
      <c r="Q3585" s="1" t="s">
        <v>463</v>
      </c>
      <c r="R3585" s="1" t="s">
        <v>204</v>
      </c>
      <c r="S3585">
        <v>2963.9809999999998</v>
      </c>
      <c r="T3585" t="str">
        <f>_xlfn.CONCAT(bike_store_customer_order[[#This Row],[first_name]]," ",bike_store_customer_order[[#This Row],[last_name]])</f>
        <v>Dexter Roberts</v>
      </c>
    </row>
    <row r="3586" spans="1:20" x14ac:dyDescent="0.3">
      <c r="A3586">
        <v>302</v>
      </c>
      <c r="B3586" s="1" t="s">
        <v>1160</v>
      </c>
      <c r="C3586" s="1" t="s">
        <v>995</v>
      </c>
      <c r="D3586" s="1" t="s">
        <v>2035</v>
      </c>
      <c r="E3586" s="1" t="s">
        <v>137</v>
      </c>
      <c r="F3586" s="1" t="s">
        <v>21</v>
      </c>
      <c r="G3586">
        <v>1473</v>
      </c>
      <c r="H3586">
        <v>1</v>
      </c>
      <c r="I3586">
        <v>84</v>
      </c>
      <c r="J3586">
        <v>2</v>
      </c>
      <c r="K3586">
        <v>0.2</v>
      </c>
      <c r="L3586" s="1" t="s">
        <v>464</v>
      </c>
      <c r="M3586">
        <v>7</v>
      </c>
      <c r="N3586">
        <v>1</v>
      </c>
      <c r="O3586">
        <v>109.99</v>
      </c>
      <c r="P3586">
        <v>2017</v>
      </c>
      <c r="Q3586" s="1" t="s">
        <v>463</v>
      </c>
      <c r="R3586" s="1" t="s">
        <v>17</v>
      </c>
      <c r="S3586">
        <v>175.98400000000001</v>
      </c>
      <c r="T3586" t="str">
        <f>_xlfn.CONCAT(bike_store_customer_order[[#This Row],[first_name]]," ",bike_store_customer_order[[#This Row],[last_name]])</f>
        <v>Hayden Cross</v>
      </c>
    </row>
    <row r="3587" spans="1:20" x14ac:dyDescent="0.3">
      <c r="A3587">
        <v>1422</v>
      </c>
      <c r="B3587" s="1" t="s">
        <v>3429</v>
      </c>
      <c r="C3587" s="1" t="s">
        <v>1198</v>
      </c>
      <c r="D3587" s="1" t="s">
        <v>3430</v>
      </c>
      <c r="E3587" s="1" t="s">
        <v>225</v>
      </c>
      <c r="F3587" s="1" t="s">
        <v>27</v>
      </c>
      <c r="G3587">
        <v>1182</v>
      </c>
      <c r="H3587">
        <v>1</v>
      </c>
      <c r="I3587">
        <v>35</v>
      </c>
      <c r="J3587">
        <v>1</v>
      </c>
      <c r="K3587">
        <v>0.1</v>
      </c>
      <c r="L3587" s="1" t="s">
        <v>465</v>
      </c>
      <c r="M3587">
        <v>7</v>
      </c>
      <c r="N3587">
        <v>6</v>
      </c>
      <c r="O3587">
        <v>832.99</v>
      </c>
      <c r="P3587">
        <v>2017</v>
      </c>
      <c r="Q3587" s="1" t="s">
        <v>463</v>
      </c>
      <c r="R3587" s="1" t="s">
        <v>311</v>
      </c>
      <c r="S3587">
        <v>749.69100000000003</v>
      </c>
      <c r="T3587" t="str">
        <f>_xlfn.CONCAT(bike_store_customer_order[[#This Row],[first_name]]," ",bike_store_customer_order[[#This Row],[last_name]])</f>
        <v>Tempie Jacobson</v>
      </c>
    </row>
    <row r="3588" spans="1:20" x14ac:dyDescent="0.3">
      <c r="A3588">
        <v>395</v>
      </c>
      <c r="B3588" s="1" t="s">
        <v>1814</v>
      </c>
      <c r="C3588" s="1" t="s">
        <v>1815</v>
      </c>
      <c r="D3588" s="1" t="s">
        <v>1816</v>
      </c>
      <c r="E3588" s="1" t="s">
        <v>140</v>
      </c>
      <c r="F3588" s="1" t="s">
        <v>27</v>
      </c>
      <c r="G3588">
        <v>1454</v>
      </c>
      <c r="H3588">
        <v>2</v>
      </c>
      <c r="I3588">
        <v>35</v>
      </c>
      <c r="J3588">
        <v>2</v>
      </c>
      <c r="K3588">
        <v>0.1</v>
      </c>
      <c r="L3588" s="1" t="s">
        <v>465</v>
      </c>
      <c r="M3588">
        <v>7</v>
      </c>
      <c r="N3588">
        <v>6</v>
      </c>
      <c r="O3588">
        <v>832.99</v>
      </c>
      <c r="P3588">
        <v>2017</v>
      </c>
      <c r="Q3588" s="1" t="s">
        <v>463</v>
      </c>
      <c r="R3588" s="1" t="s">
        <v>311</v>
      </c>
      <c r="S3588">
        <v>1499.3820000000001</v>
      </c>
      <c r="T3588" t="str">
        <f>_xlfn.CONCAT(bike_store_customer_order[[#This Row],[first_name]]," ",bike_store_customer_order[[#This Row],[last_name]])</f>
        <v>Fairy Robinson</v>
      </c>
    </row>
    <row r="3589" spans="1:20" x14ac:dyDescent="0.3">
      <c r="A3589">
        <v>120</v>
      </c>
      <c r="B3589" s="1" t="s">
        <v>3147</v>
      </c>
      <c r="C3589" s="1" t="s">
        <v>3148</v>
      </c>
      <c r="D3589" s="1" t="s">
        <v>3149</v>
      </c>
      <c r="E3589" s="1" t="s">
        <v>71</v>
      </c>
      <c r="F3589" s="1" t="s">
        <v>21</v>
      </c>
      <c r="G3589">
        <v>907</v>
      </c>
      <c r="H3589">
        <v>1</v>
      </c>
      <c r="I3589">
        <v>84</v>
      </c>
      <c r="J3589">
        <v>2</v>
      </c>
      <c r="K3589">
        <v>7.0000000000000007E-2</v>
      </c>
      <c r="L3589" s="1" t="s">
        <v>464</v>
      </c>
      <c r="M3589">
        <v>7</v>
      </c>
      <c r="N3589">
        <v>1</v>
      </c>
      <c r="O3589">
        <v>109.99</v>
      </c>
      <c r="P3589">
        <v>2017</v>
      </c>
      <c r="Q3589" s="1" t="s">
        <v>463</v>
      </c>
      <c r="R3589" s="1" t="s">
        <v>17</v>
      </c>
      <c r="S3589">
        <v>204.58139999999997</v>
      </c>
      <c r="T3589" t="str">
        <f>_xlfn.CONCAT(bike_store_customer_order[[#This Row],[first_name]]," ",bike_store_customer_order[[#This Row],[last_name]])</f>
        <v>Luz House</v>
      </c>
    </row>
    <row r="3590" spans="1:20" x14ac:dyDescent="0.3">
      <c r="A3590">
        <v>858</v>
      </c>
      <c r="B3590" s="1" t="s">
        <v>556</v>
      </c>
      <c r="C3590" s="1" t="s">
        <v>1029</v>
      </c>
      <c r="D3590" s="1" t="s">
        <v>1483</v>
      </c>
      <c r="E3590" s="1" t="s">
        <v>57</v>
      </c>
      <c r="F3590" s="1" t="s">
        <v>27</v>
      </c>
      <c r="G3590">
        <v>667</v>
      </c>
      <c r="H3590">
        <v>2</v>
      </c>
      <c r="I3590">
        <v>84</v>
      </c>
      <c r="J3590">
        <v>1</v>
      </c>
      <c r="K3590">
        <v>0.1</v>
      </c>
      <c r="L3590" s="1" t="s">
        <v>464</v>
      </c>
      <c r="M3590">
        <v>7</v>
      </c>
      <c r="N3590">
        <v>1</v>
      </c>
      <c r="O3590">
        <v>109.99</v>
      </c>
      <c r="P3590">
        <v>2017</v>
      </c>
      <c r="Q3590" s="1" t="s">
        <v>463</v>
      </c>
      <c r="R3590" s="1" t="s">
        <v>17</v>
      </c>
      <c r="S3590">
        <v>98.991</v>
      </c>
      <c r="T3590" t="str">
        <f>_xlfn.CONCAT(bike_store_customer_order[[#This Row],[first_name]]," ",bike_store_customer_order[[#This Row],[last_name]])</f>
        <v>Klara Kim</v>
      </c>
    </row>
    <row r="3591" spans="1:20" x14ac:dyDescent="0.3">
      <c r="A3591">
        <v>832</v>
      </c>
      <c r="B3591" s="1" t="s">
        <v>2036</v>
      </c>
      <c r="C3591" s="1" t="s">
        <v>1690</v>
      </c>
      <c r="D3591" s="1" t="s">
        <v>2037</v>
      </c>
      <c r="E3591" s="1" t="s">
        <v>34</v>
      </c>
      <c r="F3591" s="1" t="s">
        <v>27</v>
      </c>
      <c r="G3591">
        <v>733</v>
      </c>
      <c r="H3591">
        <v>1</v>
      </c>
      <c r="I3591">
        <v>84</v>
      </c>
      <c r="J3591">
        <v>1</v>
      </c>
      <c r="K3591">
        <v>0.05</v>
      </c>
      <c r="L3591" s="1" t="s">
        <v>464</v>
      </c>
      <c r="M3591">
        <v>7</v>
      </c>
      <c r="N3591">
        <v>1</v>
      </c>
      <c r="O3591">
        <v>109.99</v>
      </c>
      <c r="P3591">
        <v>2017</v>
      </c>
      <c r="Q3591" s="1" t="s">
        <v>463</v>
      </c>
      <c r="R3591" s="1" t="s">
        <v>17</v>
      </c>
      <c r="S3591">
        <v>104.4905</v>
      </c>
      <c r="T3591" t="str">
        <f>_xlfn.CONCAT(bike_store_customer_order[[#This Row],[first_name]]," ",bike_store_customer_order[[#This Row],[last_name]])</f>
        <v>Pamala Fowler</v>
      </c>
    </row>
    <row r="3592" spans="1:20" x14ac:dyDescent="0.3">
      <c r="A3592">
        <v>295</v>
      </c>
      <c r="B3592" s="1" t="s">
        <v>3434</v>
      </c>
      <c r="C3592" s="1" t="s">
        <v>1029</v>
      </c>
      <c r="D3592" s="1" t="s">
        <v>3435</v>
      </c>
      <c r="E3592" s="1" t="s">
        <v>121</v>
      </c>
      <c r="F3592" s="1" t="s">
        <v>27</v>
      </c>
      <c r="G3592">
        <v>710</v>
      </c>
      <c r="H3592">
        <v>2</v>
      </c>
      <c r="I3592">
        <v>60</v>
      </c>
      <c r="J3592">
        <v>2</v>
      </c>
      <c r="K3592">
        <v>0.2</v>
      </c>
      <c r="L3592" s="1" t="s">
        <v>462</v>
      </c>
      <c r="M3592">
        <v>7</v>
      </c>
      <c r="N3592">
        <v>5</v>
      </c>
      <c r="O3592">
        <v>1559.99</v>
      </c>
      <c r="P3592">
        <v>2017</v>
      </c>
      <c r="Q3592" s="1" t="s">
        <v>463</v>
      </c>
      <c r="R3592" s="1" t="s">
        <v>204</v>
      </c>
      <c r="S3592">
        <v>2495.9840000000004</v>
      </c>
      <c r="T3592" t="str">
        <f>_xlfn.CONCAT(bike_store_customer_order[[#This Row],[first_name]]," ",bike_store_customer_order[[#This Row],[last_name]])</f>
        <v>Danny Kim</v>
      </c>
    </row>
    <row r="3593" spans="1:20" x14ac:dyDescent="0.3">
      <c r="A3593">
        <v>744</v>
      </c>
      <c r="B3593" s="1" t="s">
        <v>2620</v>
      </c>
      <c r="C3593" s="1" t="s">
        <v>2621</v>
      </c>
      <c r="D3593" s="1" t="s">
        <v>2622</v>
      </c>
      <c r="E3593" s="1" t="s">
        <v>41</v>
      </c>
      <c r="F3593" s="1" t="s">
        <v>27</v>
      </c>
      <c r="G3593">
        <v>1435</v>
      </c>
      <c r="H3593">
        <v>3</v>
      </c>
      <c r="I3593">
        <v>60</v>
      </c>
      <c r="J3593">
        <v>1</v>
      </c>
      <c r="K3593">
        <v>0.1</v>
      </c>
      <c r="L3593" s="1" t="s">
        <v>462</v>
      </c>
      <c r="M3593">
        <v>7</v>
      </c>
      <c r="N3593">
        <v>5</v>
      </c>
      <c r="O3593">
        <v>1559.99</v>
      </c>
      <c r="P3593">
        <v>2017</v>
      </c>
      <c r="Q3593" s="1" t="s">
        <v>463</v>
      </c>
      <c r="R3593" s="1" t="s">
        <v>204</v>
      </c>
      <c r="S3593">
        <v>1403.991</v>
      </c>
      <c r="T3593" t="str">
        <f>_xlfn.CONCAT(bike_store_customer_order[[#This Row],[first_name]]," ",bike_store_customer_order[[#This Row],[last_name]])</f>
        <v>Laurel Schultz</v>
      </c>
    </row>
    <row r="3594" spans="1:20" x14ac:dyDescent="0.3">
      <c r="A3594">
        <v>593</v>
      </c>
      <c r="B3594" s="1" t="s">
        <v>3773</v>
      </c>
      <c r="C3594" s="1" t="s">
        <v>2817</v>
      </c>
      <c r="D3594" s="1" t="s">
        <v>3774</v>
      </c>
      <c r="E3594" s="1" t="s">
        <v>225</v>
      </c>
      <c r="F3594" s="1" t="s">
        <v>27</v>
      </c>
      <c r="G3594">
        <v>1202</v>
      </c>
      <c r="H3594">
        <v>1</v>
      </c>
      <c r="I3594">
        <v>84</v>
      </c>
      <c r="J3594">
        <v>2</v>
      </c>
      <c r="K3594">
        <v>0.05</v>
      </c>
      <c r="L3594" s="1" t="s">
        <v>464</v>
      </c>
      <c r="M3594">
        <v>7</v>
      </c>
      <c r="N3594">
        <v>1</v>
      </c>
      <c r="O3594">
        <v>109.99</v>
      </c>
      <c r="P3594">
        <v>2017</v>
      </c>
      <c r="Q3594" s="1" t="s">
        <v>463</v>
      </c>
      <c r="R3594" s="1" t="s">
        <v>17</v>
      </c>
      <c r="S3594">
        <v>208.98099999999999</v>
      </c>
      <c r="T3594" t="str">
        <f>_xlfn.CONCAT(bike_store_customer_order[[#This Row],[first_name]]," ",bike_store_customer_order[[#This Row],[last_name]])</f>
        <v>Antony Atkinson</v>
      </c>
    </row>
    <row r="3595" spans="1:20" x14ac:dyDescent="0.3">
      <c r="A3595">
        <v>1273</v>
      </c>
      <c r="B3595" s="1" t="s">
        <v>3738</v>
      </c>
      <c r="C3595" s="1" t="s">
        <v>3739</v>
      </c>
      <c r="D3595" s="1" t="s">
        <v>3740</v>
      </c>
      <c r="E3595" s="1" t="s">
        <v>126</v>
      </c>
      <c r="F3595" s="1" t="s">
        <v>27</v>
      </c>
      <c r="G3595">
        <v>1028</v>
      </c>
      <c r="H3595">
        <v>4</v>
      </c>
      <c r="I3595">
        <v>35</v>
      </c>
      <c r="J3595">
        <v>2</v>
      </c>
      <c r="K3595">
        <v>0.1</v>
      </c>
      <c r="L3595" s="1" t="s">
        <v>465</v>
      </c>
      <c r="M3595">
        <v>7</v>
      </c>
      <c r="N3595">
        <v>6</v>
      </c>
      <c r="O3595">
        <v>832.99</v>
      </c>
      <c r="P3595">
        <v>2017</v>
      </c>
      <c r="Q3595" s="1" t="s">
        <v>463</v>
      </c>
      <c r="R3595" s="1" t="s">
        <v>311</v>
      </c>
      <c r="S3595">
        <v>1499.3820000000001</v>
      </c>
      <c r="T3595" t="str">
        <f>_xlfn.CONCAT(bike_store_customer_order[[#This Row],[first_name]]," ",bike_store_customer_order[[#This Row],[last_name]])</f>
        <v>Cheree Hale</v>
      </c>
    </row>
    <row r="3596" spans="1:20" x14ac:dyDescent="0.3">
      <c r="A3596">
        <v>18</v>
      </c>
      <c r="B3596" s="1" t="s">
        <v>2045</v>
      </c>
      <c r="C3596" s="1" t="s">
        <v>901</v>
      </c>
      <c r="D3596" s="1" t="s">
        <v>2046</v>
      </c>
      <c r="E3596" s="1" t="s">
        <v>91</v>
      </c>
      <c r="F3596" s="1" t="s">
        <v>27</v>
      </c>
      <c r="G3596">
        <v>1407</v>
      </c>
      <c r="H3596">
        <v>4</v>
      </c>
      <c r="I3596">
        <v>35</v>
      </c>
      <c r="J3596">
        <v>1</v>
      </c>
      <c r="K3596">
        <v>0.2</v>
      </c>
      <c r="L3596" s="1" t="s">
        <v>465</v>
      </c>
      <c r="M3596">
        <v>7</v>
      </c>
      <c r="N3596">
        <v>6</v>
      </c>
      <c r="O3596">
        <v>832.99</v>
      </c>
      <c r="P3596">
        <v>2017</v>
      </c>
      <c r="Q3596" s="1" t="s">
        <v>463</v>
      </c>
      <c r="R3596" s="1" t="s">
        <v>311</v>
      </c>
      <c r="S3596">
        <v>666.39200000000005</v>
      </c>
      <c r="T3596" t="str">
        <f>_xlfn.CONCAT(bike_store_customer_order[[#This Row],[first_name]]," ",bike_store_customer_order[[#This Row],[last_name]])</f>
        <v>Georgetta Hardin</v>
      </c>
    </row>
    <row r="3597" spans="1:20" x14ac:dyDescent="0.3">
      <c r="A3597">
        <v>1134</v>
      </c>
      <c r="B3597" s="1" t="s">
        <v>3100</v>
      </c>
      <c r="C3597" s="1" t="s">
        <v>3101</v>
      </c>
      <c r="D3597" s="1" t="s">
        <v>3102</v>
      </c>
      <c r="E3597" s="1" t="s">
        <v>25</v>
      </c>
      <c r="F3597" s="1" t="s">
        <v>15</v>
      </c>
      <c r="G3597">
        <v>1046</v>
      </c>
      <c r="H3597">
        <v>1</v>
      </c>
      <c r="I3597">
        <v>60</v>
      </c>
      <c r="J3597">
        <v>1</v>
      </c>
      <c r="K3597">
        <v>7.0000000000000007E-2</v>
      </c>
      <c r="L3597" s="1" t="s">
        <v>462</v>
      </c>
      <c r="M3597">
        <v>7</v>
      </c>
      <c r="N3597">
        <v>5</v>
      </c>
      <c r="O3597">
        <v>1559.99</v>
      </c>
      <c r="P3597">
        <v>2017</v>
      </c>
      <c r="Q3597" s="1" t="s">
        <v>463</v>
      </c>
      <c r="R3597" s="1" t="s">
        <v>204</v>
      </c>
      <c r="S3597">
        <v>1450.7907</v>
      </c>
      <c r="T3597" t="str">
        <f>_xlfn.CONCAT(bike_store_customer_order[[#This Row],[first_name]]," ",bike_store_customer_order[[#This Row],[last_name]])</f>
        <v>Sherril Alvarado</v>
      </c>
    </row>
    <row r="3598" spans="1:20" x14ac:dyDescent="0.3">
      <c r="A3598">
        <v>425</v>
      </c>
      <c r="B3598" s="1" t="s">
        <v>706</v>
      </c>
      <c r="C3598" s="1" t="s">
        <v>707</v>
      </c>
      <c r="D3598" s="1" t="s">
        <v>708</v>
      </c>
      <c r="E3598" s="1" t="s">
        <v>41</v>
      </c>
      <c r="F3598" s="1" t="s">
        <v>27</v>
      </c>
      <c r="G3598">
        <v>1334</v>
      </c>
      <c r="H3598">
        <v>3</v>
      </c>
      <c r="I3598">
        <v>84</v>
      </c>
      <c r="J3598">
        <v>2</v>
      </c>
      <c r="K3598">
        <v>0.1</v>
      </c>
      <c r="L3598" s="1" t="s">
        <v>464</v>
      </c>
      <c r="M3598">
        <v>7</v>
      </c>
      <c r="N3598">
        <v>1</v>
      </c>
      <c r="O3598">
        <v>109.99</v>
      </c>
      <c r="P3598">
        <v>2017</v>
      </c>
      <c r="Q3598" s="1" t="s">
        <v>463</v>
      </c>
      <c r="R3598" s="1" t="s">
        <v>17</v>
      </c>
      <c r="S3598">
        <v>197.982</v>
      </c>
      <c r="T3598" t="str">
        <f>_xlfn.CONCAT(bike_store_customer_order[[#This Row],[first_name]]," ",bike_store_customer_order[[#This Row],[last_name]])</f>
        <v>Augustina Joyner</v>
      </c>
    </row>
    <row r="3599" spans="1:20" x14ac:dyDescent="0.3">
      <c r="A3599">
        <v>687</v>
      </c>
      <c r="B3599" s="1" t="s">
        <v>871</v>
      </c>
      <c r="C3599" s="1" t="s">
        <v>872</v>
      </c>
      <c r="D3599" s="1" t="s">
        <v>873</v>
      </c>
      <c r="E3599" s="1" t="s">
        <v>25</v>
      </c>
      <c r="F3599" s="1" t="s">
        <v>15</v>
      </c>
      <c r="G3599">
        <v>981</v>
      </c>
      <c r="H3599">
        <v>1</v>
      </c>
      <c r="I3599">
        <v>35</v>
      </c>
      <c r="J3599">
        <v>1</v>
      </c>
      <c r="K3599">
        <v>0.1</v>
      </c>
      <c r="L3599" s="1" t="s">
        <v>465</v>
      </c>
      <c r="M3599">
        <v>7</v>
      </c>
      <c r="N3599">
        <v>6</v>
      </c>
      <c r="O3599">
        <v>832.99</v>
      </c>
      <c r="P3599">
        <v>2017</v>
      </c>
      <c r="Q3599" s="1" t="s">
        <v>463</v>
      </c>
      <c r="R3599" s="1" t="s">
        <v>311</v>
      </c>
      <c r="S3599">
        <v>749.69100000000003</v>
      </c>
      <c r="T3599" t="str">
        <f>_xlfn.CONCAT(bike_store_customer_order[[#This Row],[first_name]]," ",bike_store_customer_order[[#This Row],[last_name]])</f>
        <v>Cecilia Camacho</v>
      </c>
    </row>
    <row r="3600" spans="1:20" x14ac:dyDescent="0.3">
      <c r="A3600">
        <v>1145</v>
      </c>
      <c r="B3600" s="1" t="s">
        <v>1352</v>
      </c>
      <c r="C3600" s="1" t="s">
        <v>1505</v>
      </c>
      <c r="D3600" s="1" t="s">
        <v>1506</v>
      </c>
      <c r="E3600" s="1" t="s">
        <v>65</v>
      </c>
      <c r="F3600" s="1" t="s">
        <v>27</v>
      </c>
      <c r="G3600">
        <v>989</v>
      </c>
      <c r="H3600">
        <v>4</v>
      </c>
      <c r="I3600">
        <v>84</v>
      </c>
      <c r="J3600">
        <v>2</v>
      </c>
      <c r="K3600">
        <v>7.0000000000000007E-2</v>
      </c>
      <c r="L3600" s="1" t="s">
        <v>464</v>
      </c>
      <c r="M3600">
        <v>7</v>
      </c>
      <c r="N3600">
        <v>1</v>
      </c>
      <c r="O3600">
        <v>109.99</v>
      </c>
      <c r="P3600">
        <v>2017</v>
      </c>
      <c r="Q3600" s="1" t="s">
        <v>463</v>
      </c>
      <c r="R3600" s="1" t="s">
        <v>17</v>
      </c>
      <c r="S3600">
        <v>204.58139999999997</v>
      </c>
      <c r="T3600" t="str">
        <f>_xlfn.CONCAT(bike_store_customer_order[[#This Row],[first_name]]," ",bike_store_customer_order[[#This Row],[last_name]])</f>
        <v>Deandrea Vega</v>
      </c>
    </row>
    <row r="3601" spans="1:20" x14ac:dyDescent="0.3">
      <c r="A3601">
        <v>436</v>
      </c>
      <c r="B3601" s="1" t="s">
        <v>2914</v>
      </c>
      <c r="C3601" s="1" t="s">
        <v>872</v>
      </c>
      <c r="D3601" s="1" t="s">
        <v>2915</v>
      </c>
      <c r="E3601" s="1" t="s">
        <v>39</v>
      </c>
      <c r="F3601" s="1" t="s">
        <v>27</v>
      </c>
      <c r="G3601">
        <v>988</v>
      </c>
      <c r="H3601">
        <v>1</v>
      </c>
      <c r="I3601">
        <v>35</v>
      </c>
      <c r="J3601">
        <v>1</v>
      </c>
      <c r="K3601">
        <v>0.2</v>
      </c>
      <c r="L3601" s="1" t="s">
        <v>465</v>
      </c>
      <c r="M3601">
        <v>7</v>
      </c>
      <c r="N3601">
        <v>6</v>
      </c>
      <c r="O3601">
        <v>832.99</v>
      </c>
      <c r="P3601">
        <v>2017</v>
      </c>
      <c r="Q3601" s="1" t="s">
        <v>463</v>
      </c>
      <c r="R3601" s="1" t="s">
        <v>311</v>
      </c>
      <c r="S3601">
        <v>666.39200000000005</v>
      </c>
      <c r="T3601" t="str">
        <f>_xlfn.CONCAT(bike_store_customer_order[[#This Row],[first_name]]," ",bike_store_customer_order[[#This Row],[last_name]])</f>
        <v>Honey Camacho</v>
      </c>
    </row>
    <row r="3602" spans="1:20" x14ac:dyDescent="0.3">
      <c r="A3602">
        <v>110</v>
      </c>
      <c r="B3602" s="1" t="s">
        <v>1438</v>
      </c>
      <c r="C3602" s="1" t="s">
        <v>1439</v>
      </c>
      <c r="D3602" s="1" t="s">
        <v>1440</v>
      </c>
      <c r="E3602" s="1" t="s">
        <v>122</v>
      </c>
      <c r="F3602" s="1" t="s">
        <v>21</v>
      </c>
      <c r="G3602">
        <v>1252</v>
      </c>
      <c r="H3602">
        <v>2</v>
      </c>
      <c r="I3602">
        <v>84</v>
      </c>
      <c r="J3602">
        <v>1</v>
      </c>
      <c r="K3602">
        <v>0.2</v>
      </c>
      <c r="L3602" s="1" t="s">
        <v>464</v>
      </c>
      <c r="M3602">
        <v>7</v>
      </c>
      <c r="N3602">
        <v>1</v>
      </c>
      <c r="O3602">
        <v>109.99</v>
      </c>
      <c r="P3602">
        <v>2017</v>
      </c>
      <c r="Q3602" s="1" t="s">
        <v>463</v>
      </c>
      <c r="R3602" s="1" t="s">
        <v>17</v>
      </c>
      <c r="S3602">
        <v>87.992000000000004</v>
      </c>
      <c r="T3602" t="str">
        <f>_xlfn.CONCAT(bike_store_customer_order[[#This Row],[first_name]]," ",bike_store_customer_order[[#This Row],[last_name]])</f>
        <v>Ollie Zimmerman</v>
      </c>
    </row>
    <row r="3603" spans="1:20" x14ac:dyDescent="0.3">
      <c r="A3603">
        <v>172</v>
      </c>
      <c r="B3603" s="1" t="s">
        <v>1881</v>
      </c>
      <c r="C3603" s="1" t="s">
        <v>1882</v>
      </c>
      <c r="D3603" s="1" t="s">
        <v>1883</v>
      </c>
      <c r="E3603" s="1" t="s">
        <v>75</v>
      </c>
      <c r="F3603" s="1" t="s">
        <v>21</v>
      </c>
      <c r="G3603">
        <v>987</v>
      </c>
      <c r="H3603">
        <v>2</v>
      </c>
      <c r="I3603">
        <v>60</v>
      </c>
      <c r="J3603">
        <v>2</v>
      </c>
      <c r="K3603">
        <v>0.2</v>
      </c>
      <c r="L3603" s="1" t="s">
        <v>462</v>
      </c>
      <c r="M3603">
        <v>7</v>
      </c>
      <c r="N3603">
        <v>5</v>
      </c>
      <c r="O3603">
        <v>1559.99</v>
      </c>
      <c r="P3603">
        <v>2017</v>
      </c>
      <c r="Q3603" s="1" t="s">
        <v>463</v>
      </c>
      <c r="R3603" s="1" t="s">
        <v>204</v>
      </c>
      <c r="S3603">
        <v>2495.9840000000004</v>
      </c>
      <c r="T3603" t="str">
        <f>_xlfn.CONCAT(bike_store_customer_order[[#This Row],[first_name]]," ",bike_store_customer_order[[#This Row],[last_name]])</f>
        <v>Jeanie Kirkland</v>
      </c>
    </row>
    <row r="3604" spans="1:20" x14ac:dyDescent="0.3">
      <c r="A3604">
        <v>82</v>
      </c>
      <c r="B3604" s="1" t="s">
        <v>1509</v>
      </c>
      <c r="C3604" s="1" t="s">
        <v>707</v>
      </c>
      <c r="D3604" s="1" t="s">
        <v>1510</v>
      </c>
      <c r="E3604" s="1" t="s">
        <v>155</v>
      </c>
      <c r="F3604" s="1" t="s">
        <v>21</v>
      </c>
      <c r="G3604">
        <v>1491</v>
      </c>
      <c r="H3604">
        <v>3</v>
      </c>
      <c r="I3604">
        <v>60</v>
      </c>
      <c r="J3604">
        <v>2</v>
      </c>
      <c r="K3604">
        <v>7.0000000000000007E-2</v>
      </c>
      <c r="L3604" s="1" t="s">
        <v>462</v>
      </c>
      <c r="M3604">
        <v>7</v>
      </c>
      <c r="N3604">
        <v>5</v>
      </c>
      <c r="O3604">
        <v>1559.99</v>
      </c>
      <c r="P3604">
        <v>2017</v>
      </c>
      <c r="Q3604" s="1" t="s">
        <v>463</v>
      </c>
      <c r="R3604" s="1" t="s">
        <v>204</v>
      </c>
      <c r="S3604">
        <v>2901.5814</v>
      </c>
      <c r="T3604" t="str">
        <f>_xlfn.CONCAT(bike_store_customer_order[[#This Row],[first_name]]," ",bike_store_customer_order[[#This Row],[last_name]])</f>
        <v>Lizzie Joyner</v>
      </c>
    </row>
    <row r="3605" spans="1:20" x14ac:dyDescent="0.3">
      <c r="A3605">
        <v>537</v>
      </c>
      <c r="B3605" s="1" t="s">
        <v>1447</v>
      </c>
      <c r="C3605" s="1" t="s">
        <v>1886</v>
      </c>
      <c r="D3605" s="1" t="s">
        <v>1887</v>
      </c>
      <c r="E3605" s="1" t="s">
        <v>98</v>
      </c>
      <c r="F3605" s="1" t="s">
        <v>27</v>
      </c>
      <c r="G3605">
        <v>942</v>
      </c>
      <c r="H3605">
        <v>3</v>
      </c>
      <c r="I3605">
        <v>35</v>
      </c>
      <c r="J3605">
        <v>2</v>
      </c>
      <c r="K3605">
        <v>7.0000000000000007E-2</v>
      </c>
      <c r="L3605" s="1" t="s">
        <v>465</v>
      </c>
      <c r="M3605">
        <v>7</v>
      </c>
      <c r="N3605">
        <v>6</v>
      </c>
      <c r="O3605">
        <v>832.99</v>
      </c>
      <c r="P3605">
        <v>2017</v>
      </c>
      <c r="Q3605" s="1" t="s">
        <v>463</v>
      </c>
      <c r="R3605" s="1" t="s">
        <v>311</v>
      </c>
      <c r="S3605">
        <v>1549.3614</v>
      </c>
      <c r="T3605" t="str">
        <f>_xlfn.CONCAT(bike_store_customer_order[[#This Row],[first_name]]," ",bike_store_customer_order[[#This Row],[last_name]])</f>
        <v>Carter Bentley</v>
      </c>
    </row>
    <row r="3606" spans="1:20" x14ac:dyDescent="0.3">
      <c r="A3606">
        <v>1271</v>
      </c>
      <c r="B3606" s="1" t="s">
        <v>698</v>
      </c>
      <c r="C3606" s="1" t="s">
        <v>1601</v>
      </c>
      <c r="D3606" s="1" t="s">
        <v>1602</v>
      </c>
      <c r="E3606" s="1" t="s">
        <v>196</v>
      </c>
      <c r="F3606" s="1" t="s">
        <v>21</v>
      </c>
      <c r="G3606">
        <v>706</v>
      </c>
      <c r="H3606">
        <v>3</v>
      </c>
      <c r="I3606">
        <v>60</v>
      </c>
      <c r="J3606">
        <v>1</v>
      </c>
      <c r="K3606">
        <v>0.2</v>
      </c>
      <c r="L3606" s="1" t="s">
        <v>462</v>
      </c>
      <c r="M3606">
        <v>7</v>
      </c>
      <c r="N3606">
        <v>5</v>
      </c>
      <c r="O3606">
        <v>1559.99</v>
      </c>
      <c r="P3606">
        <v>2017</v>
      </c>
      <c r="Q3606" s="1" t="s">
        <v>463</v>
      </c>
      <c r="R3606" s="1" t="s">
        <v>204</v>
      </c>
      <c r="S3606">
        <v>1247.9920000000002</v>
      </c>
      <c r="T3606" t="str">
        <f>_xlfn.CONCAT(bike_store_customer_order[[#This Row],[first_name]]," ",bike_store_customer_order[[#This Row],[last_name]])</f>
        <v>Roy Chan</v>
      </c>
    </row>
    <row r="3607" spans="1:20" x14ac:dyDescent="0.3">
      <c r="A3607">
        <v>730</v>
      </c>
      <c r="B3607" s="1" t="s">
        <v>2247</v>
      </c>
      <c r="C3607" s="1" t="s">
        <v>2248</v>
      </c>
      <c r="D3607" s="1" t="s">
        <v>2249</v>
      </c>
      <c r="E3607" s="1" t="s">
        <v>220</v>
      </c>
      <c r="F3607" s="1" t="s">
        <v>15</v>
      </c>
      <c r="G3607">
        <v>1210</v>
      </c>
      <c r="H3607">
        <v>4</v>
      </c>
      <c r="I3607">
        <v>84</v>
      </c>
      <c r="J3607">
        <v>1</v>
      </c>
      <c r="K3607">
        <v>0.1</v>
      </c>
      <c r="L3607" s="1" t="s">
        <v>464</v>
      </c>
      <c r="M3607">
        <v>7</v>
      </c>
      <c r="N3607">
        <v>1</v>
      </c>
      <c r="O3607">
        <v>109.99</v>
      </c>
      <c r="P3607">
        <v>2017</v>
      </c>
      <c r="Q3607" s="1" t="s">
        <v>463</v>
      </c>
      <c r="R3607" s="1" t="s">
        <v>17</v>
      </c>
      <c r="S3607">
        <v>98.991</v>
      </c>
      <c r="T3607" t="str">
        <f>_xlfn.CONCAT(bike_store_customer_order[[#This Row],[first_name]]," ",bike_store_customer_order[[#This Row],[last_name]])</f>
        <v>Andria Rivers</v>
      </c>
    </row>
    <row r="3608" spans="1:20" x14ac:dyDescent="0.3">
      <c r="A3608">
        <v>730</v>
      </c>
      <c r="B3608" s="1" t="s">
        <v>2247</v>
      </c>
      <c r="C3608" s="1" t="s">
        <v>2248</v>
      </c>
      <c r="D3608" s="1" t="s">
        <v>2249</v>
      </c>
      <c r="E3608" s="1" t="s">
        <v>220</v>
      </c>
      <c r="F3608" s="1" t="s">
        <v>15</v>
      </c>
      <c r="G3608">
        <v>1210</v>
      </c>
      <c r="H3608">
        <v>5</v>
      </c>
      <c r="I3608">
        <v>35</v>
      </c>
      <c r="J3608">
        <v>2</v>
      </c>
      <c r="K3608">
        <v>0.05</v>
      </c>
      <c r="L3608" s="1" t="s">
        <v>465</v>
      </c>
      <c r="M3608">
        <v>7</v>
      </c>
      <c r="N3608">
        <v>6</v>
      </c>
      <c r="O3608">
        <v>832.99</v>
      </c>
      <c r="P3608">
        <v>2017</v>
      </c>
      <c r="Q3608" s="1" t="s">
        <v>463</v>
      </c>
      <c r="R3608" s="1" t="s">
        <v>311</v>
      </c>
      <c r="S3608">
        <v>1582.681</v>
      </c>
      <c r="T3608" t="str">
        <f>_xlfn.CONCAT(bike_store_customer_order[[#This Row],[first_name]]," ",bike_store_customer_order[[#This Row],[last_name]])</f>
        <v>Andria Rivers</v>
      </c>
    </row>
    <row r="3609" spans="1:20" x14ac:dyDescent="0.3">
      <c r="A3609">
        <v>84</v>
      </c>
      <c r="B3609" s="1" t="s">
        <v>1891</v>
      </c>
      <c r="C3609" s="1" t="s">
        <v>1892</v>
      </c>
      <c r="D3609" s="1" t="s">
        <v>1893</v>
      </c>
      <c r="E3609" s="1" t="s">
        <v>99</v>
      </c>
      <c r="F3609" s="1" t="s">
        <v>27</v>
      </c>
      <c r="G3609">
        <v>1486</v>
      </c>
      <c r="H3609">
        <v>1</v>
      </c>
      <c r="I3609">
        <v>60</v>
      </c>
      <c r="J3609">
        <v>2</v>
      </c>
      <c r="K3609">
        <v>0.05</v>
      </c>
      <c r="L3609" s="1" t="s">
        <v>462</v>
      </c>
      <c r="M3609">
        <v>7</v>
      </c>
      <c r="N3609">
        <v>5</v>
      </c>
      <c r="O3609">
        <v>1559.99</v>
      </c>
      <c r="P3609">
        <v>2017</v>
      </c>
      <c r="Q3609" s="1" t="s">
        <v>463</v>
      </c>
      <c r="R3609" s="1" t="s">
        <v>204</v>
      </c>
      <c r="S3609">
        <v>2963.9809999999998</v>
      </c>
      <c r="T3609" t="str">
        <f>_xlfn.CONCAT(bike_store_customer_order[[#This Row],[first_name]]," ",bike_store_customer_order[[#This Row],[last_name]])</f>
        <v>Armand Whitehead</v>
      </c>
    </row>
    <row r="3610" spans="1:20" x14ac:dyDescent="0.3">
      <c r="A3610">
        <v>490</v>
      </c>
      <c r="B3610" s="1" t="s">
        <v>3573</v>
      </c>
      <c r="C3610" s="1" t="s">
        <v>3574</v>
      </c>
      <c r="D3610" s="1" t="s">
        <v>3575</v>
      </c>
      <c r="E3610" s="1" t="s">
        <v>47</v>
      </c>
      <c r="F3610" s="1" t="s">
        <v>27</v>
      </c>
      <c r="G3610">
        <v>776</v>
      </c>
      <c r="H3610">
        <v>4</v>
      </c>
      <c r="I3610">
        <v>35</v>
      </c>
      <c r="J3610">
        <v>1</v>
      </c>
      <c r="K3610">
        <v>0.1</v>
      </c>
      <c r="L3610" s="1" t="s">
        <v>465</v>
      </c>
      <c r="M3610">
        <v>7</v>
      </c>
      <c r="N3610">
        <v>6</v>
      </c>
      <c r="O3610">
        <v>832.99</v>
      </c>
      <c r="P3610">
        <v>2017</v>
      </c>
      <c r="Q3610" s="1" t="s">
        <v>463</v>
      </c>
      <c r="R3610" s="1" t="s">
        <v>311</v>
      </c>
      <c r="S3610">
        <v>749.69100000000003</v>
      </c>
      <c r="T3610" t="str">
        <f>_xlfn.CONCAT(bike_store_customer_order[[#This Row],[first_name]]," ",bike_store_customer_order[[#This Row],[last_name]])</f>
        <v>Yu Mcdonald</v>
      </c>
    </row>
    <row r="3611" spans="1:20" x14ac:dyDescent="0.3">
      <c r="A3611">
        <v>1393</v>
      </c>
      <c r="B3611" s="1" t="s">
        <v>3353</v>
      </c>
      <c r="C3611" s="1" t="s">
        <v>753</v>
      </c>
      <c r="D3611" s="1" t="s">
        <v>3354</v>
      </c>
      <c r="E3611" s="1" t="s">
        <v>81</v>
      </c>
      <c r="F3611" s="1" t="s">
        <v>27</v>
      </c>
      <c r="G3611">
        <v>1342</v>
      </c>
      <c r="H3611">
        <v>1</v>
      </c>
      <c r="I3611">
        <v>60</v>
      </c>
      <c r="J3611">
        <v>1</v>
      </c>
      <c r="K3611">
        <v>0.05</v>
      </c>
      <c r="L3611" s="1" t="s">
        <v>462</v>
      </c>
      <c r="M3611">
        <v>7</v>
      </c>
      <c r="N3611">
        <v>5</v>
      </c>
      <c r="O3611">
        <v>1559.99</v>
      </c>
      <c r="P3611">
        <v>2017</v>
      </c>
      <c r="Q3611" s="1" t="s">
        <v>463</v>
      </c>
      <c r="R3611" s="1" t="s">
        <v>204</v>
      </c>
      <c r="S3611">
        <v>1481.9904999999999</v>
      </c>
      <c r="T3611" t="str">
        <f>_xlfn.CONCAT(bike_store_customer_order[[#This Row],[first_name]]," ",bike_store_customer_order[[#This Row],[last_name]])</f>
        <v>Vivian Deleon</v>
      </c>
    </row>
    <row r="3612" spans="1:20" x14ac:dyDescent="0.3">
      <c r="A3612">
        <v>1224</v>
      </c>
      <c r="B3612" s="1" t="s">
        <v>2526</v>
      </c>
      <c r="C3612" s="1" t="s">
        <v>2527</v>
      </c>
      <c r="D3612" s="1" t="s">
        <v>2528</v>
      </c>
      <c r="E3612" s="1" t="s">
        <v>195</v>
      </c>
      <c r="F3612" s="1" t="s">
        <v>15</v>
      </c>
      <c r="G3612">
        <v>930</v>
      </c>
      <c r="H3612">
        <v>3</v>
      </c>
      <c r="I3612">
        <v>60</v>
      </c>
      <c r="J3612">
        <v>1</v>
      </c>
      <c r="K3612">
        <v>0.1</v>
      </c>
      <c r="L3612" s="1" t="s">
        <v>462</v>
      </c>
      <c r="M3612">
        <v>7</v>
      </c>
      <c r="N3612">
        <v>5</v>
      </c>
      <c r="O3612">
        <v>1559.99</v>
      </c>
      <c r="P3612">
        <v>2017</v>
      </c>
      <c r="Q3612" s="1" t="s">
        <v>463</v>
      </c>
      <c r="R3612" s="1" t="s">
        <v>204</v>
      </c>
      <c r="S3612">
        <v>1403.991</v>
      </c>
      <c r="T3612" t="str">
        <f>_xlfn.CONCAT(bike_store_customer_order[[#This Row],[first_name]]," ",bike_store_customer_order[[#This Row],[last_name]])</f>
        <v>Abram Copeland</v>
      </c>
    </row>
    <row r="3613" spans="1:20" x14ac:dyDescent="0.3">
      <c r="A3613">
        <v>747</v>
      </c>
      <c r="B3613" s="1" t="s">
        <v>3103</v>
      </c>
      <c r="C3613" s="1" t="s">
        <v>739</v>
      </c>
      <c r="D3613" s="1" t="s">
        <v>3104</v>
      </c>
      <c r="E3613" s="1" t="s">
        <v>128</v>
      </c>
      <c r="F3613" s="1" t="s">
        <v>15</v>
      </c>
      <c r="G3613">
        <v>1105</v>
      </c>
      <c r="H3613">
        <v>1</v>
      </c>
      <c r="I3613">
        <v>60</v>
      </c>
      <c r="J3613">
        <v>1</v>
      </c>
      <c r="K3613">
        <v>0.05</v>
      </c>
      <c r="L3613" s="1" t="s">
        <v>462</v>
      </c>
      <c r="M3613">
        <v>7</v>
      </c>
      <c r="N3613">
        <v>5</v>
      </c>
      <c r="O3613">
        <v>1559.99</v>
      </c>
      <c r="P3613">
        <v>2017</v>
      </c>
      <c r="Q3613" s="1" t="s">
        <v>463</v>
      </c>
      <c r="R3613" s="1" t="s">
        <v>204</v>
      </c>
      <c r="S3613">
        <v>1481.9904999999999</v>
      </c>
      <c r="T3613" t="str">
        <f>_xlfn.CONCAT(bike_store_customer_order[[#This Row],[first_name]]," ",bike_store_customer_order[[#This Row],[last_name]])</f>
        <v>Margret Barnett</v>
      </c>
    </row>
    <row r="3614" spans="1:20" x14ac:dyDescent="0.3">
      <c r="A3614">
        <v>747</v>
      </c>
      <c r="B3614" s="1" t="s">
        <v>3103</v>
      </c>
      <c r="C3614" s="1" t="s">
        <v>739</v>
      </c>
      <c r="D3614" s="1" t="s">
        <v>3104</v>
      </c>
      <c r="E3614" s="1" t="s">
        <v>128</v>
      </c>
      <c r="F3614" s="1" t="s">
        <v>15</v>
      </c>
      <c r="G3614">
        <v>1105</v>
      </c>
      <c r="H3614">
        <v>3</v>
      </c>
      <c r="I3614">
        <v>35</v>
      </c>
      <c r="J3614">
        <v>2</v>
      </c>
      <c r="K3614">
        <v>7.0000000000000007E-2</v>
      </c>
      <c r="L3614" s="1" t="s">
        <v>465</v>
      </c>
      <c r="M3614">
        <v>7</v>
      </c>
      <c r="N3614">
        <v>6</v>
      </c>
      <c r="O3614">
        <v>832.99</v>
      </c>
      <c r="P3614">
        <v>2017</v>
      </c>
      <c r="Q3614" s="1" t="s">
        <v>463</v>
      </c>
      <c r="R3614" s="1" t="s">
        <v>311</v>
      </c>
      <c r="S3614">
        <v>1549.3614</v>
      </c>
      <c r="T3614" t="str">
        <f>_xlfn.CONCAT(bike_store_customer_order[[#This Row],[first_name]]," ",bike_store_customer_order[[#This Row],[last_name]])</f>
        <v>Margret Barnett</v>
      </c>
    </row>
    <row r="3615" spans="1:20" x14ac:dyDescent="0.3">
      <c r="A3615">
        <v>1229</v>
      </c>
      <c r="B3615" s="1" t="s">
        <v>2706</v>
      </c>
      <c r="C3615" s="1" t="s">
        <v>2296</v>
      </c>
      <c r="D3615" s="1" t="s">
        <v>2707</v>
      </c>
      <c r="E3615" s="1" t="s">
        <v>103</v>
      </c>
      <c r="F3615" s="1" t="s">
        <v>27</v>
      </c>
      <c r="G3615">
        <v>1037</v>
      </c>
      <c r="H3615">
        <v>5</v>
      </c>
      <c r="I3615">
        <v>84</v>
      </c>
      <c r="J3615">
        <v>2</v>
      </c>
      <c r="K3615">
        <v>0.05</v>
      </c>
      <c r="L3615" s="1" t="s">
        <v>464</v>
      </c>
      <c r="M3615">
        <v>7</v>
      </c>
      <c r="N3615">
        <v>1</v>
      </c>
      <c r="O3615">
        <v>109.99</v>
      </c>
      <c r="P3615">
        <v>2017</v>
      </c>
      <c r="Q3615" s="1" t="s">
        <v>463</v>
      </c>
      <c r="R3615" s="1" t="s">
        <v>17</v>
      </c>
      <c r="S3615">
        <v>208.98099999999999</v>
      </c>
      <c r="T3615" t="str">
        <f>_xlfn.CONCAT(bike_store_customer_order[[#This Row],[first_name]]," ",bike_store_customer_order[[#This Row],[last_name]])</f>
        <v>Carina Lynch</v>
      </c>
    </row>
    <row r="3616" spans="1:20" x14ac:dyDescent="0.3">
      <c r="A3616">
        <v>614</v>
      </c>
      <c r="B3616" s="1" t="s">
        <v>1535</v>
      </c>
      <c r="C3616" s="1" t="s">
        <v>1536</v>
      </c>
      <c r="D3616" s="1" t="s">
        <v>1537</v>
      </c>
      <c r="E3616" s="1" t="s">
        <v>153</v>
      </c>
      <c r="F3616" s="1" t="s">
        <v>27</v>
      </c>
      <c r="G3616">
        <v>682</v>
      </c>
      <c r="H3616">
        <v>2</v>
      </c>
      <c r="I3616">
        <v>60</v>
      </c>
      <c r="J3616">
        <v>2</v>
      </c>
      <c r="K3616">
        <v>0.2</v>
      </c>
      <c r="L3616" s="1" t="s">
        <v>462</v>
      </c>
      <c r="M3616">
        <v>7</v>
      </c>
      <c r="N3616">
        <v>5</v>
      </c>
      <c r="O3616">
        <v>1559.99</v>
      </c>
      <c r="P3616">
        <v>2017</v>
      </c>
      <c r="Q3616" s="1" t="s">
        <v>463</v>
      </c>
      <c r="R3616" s="1" t="s">
        <v>204</v>
      </c>
      <c r="S3616">
        <v>2495.9840000000004</v>
      </c>
      <c r="T3616" t="str">
        <f>_xlfn.CONCAT(bike_store_customer_order[[#This Row],[first_name]]," ",bike_store_customer_order[[#This Row],[last_name]])</f>
        <v>Toshia Cardenas</v>
      </c>
    </row>
    <row r="3617" spans="1:20" x14ac:dyDescent="0.3">
      <c r="A3617">
        <v>865</v>
      </c>
      <c r="B3617" s="1" t="s">
        <v>2719</v>
      </c>
      <c r="C3617" s="1" t="s">
        <v>707</v>
      </c>
      <c r="D3617" s="1" t="s">
        <v>2720</v>
      </c>
      <c r="E3617" s="1" t="s">
        <v>259</v>
      </c>
      <c r="F3617" s="1" t="s">
        <v>27</v>
      </c>
      <c r="G3617">
        <v>1155</v>
      </c>
      <c r="H3617">
        <v>3</v>
      </c>
      <c r="I3617">
        <v>35</v>
      </c>
      <c r="J3617">
        <v>1</v>
      </c>
      <c r="K3617">
        <v>7.0000000000000007E-2</v>
      </c>
      <c r="L3617" s="1" t="s">
        <v>465</v>
      </c>
      <c r="M3617">
        <v>7</v>
      </c>
      <c r="N3617">
        <v>6</v>
      </c>
      <c r="O3617">
        <v>832.99</v>
      </c>
      <c r="P3617">
        <v>2017</v>
      </c>
      <c r="Q3617" s="1" t="s">
        <v>463</v>
      </c>
      <c r="R3617" s="1" t="s">
        <v>311</v>
      </c>
      <c r="S3617">
        <v>774.6807</v>
      </c>
      <c r="T3617" t="str">
        <f>_xlfn.CONCAT(bike_store_customer_order[[#This Row],[first_name]]," ",bike_store_customer_order[[#This Row],[last_name]])</f>
        <v>Julia Joyner</v>
      </c>
    </row>
    <row r="3618" spans="1:20" x14ac:dyDescent="0.3">
      <c r="A3618">
        <v>810</v>
      </c>
      <c r="B3618" s="1" t="s">
        <v>3106</v>
      </c>
      <c r="C3618" s="1" t="s">
        <v>3107</v>
      </c>
      <c r="D3618" s="1" t="s">
        <v>3108</v>
      </c>
      <c r="E3618" s="1" t="s">
        <v>119</v>
      </c>
      <c r="F3618" s="1" t="s">
        <v>15</v>
      </c>
      <c r="G3618">
        <v>1137</v>
      </c>
      <c r="H3618">
        <v>3</v>
      </c>
      <c r="I3618">
        <v>84</v>
      </c>
      <c r="J3618">
        <v>2</v>
      </c>
      <c r="K3618">
        <v>0.2</v>
      </c>
      <c r="L3618" s="1" t="s">
        <v>464</v>
      </c>
      <c r="M3618">
        <v>7</v>
      </c>
      <c r="N3618">
        <v>1</v>
      </c>
      <c r="O3618">
        <v>109.99</v>
      </c>
      <c r="P3618">
        <v>2017</v>
      </c>
      <c r="Q3618" s="1" t="s">
        <v>463</v>
      </c>
      <c r="R3618" s="1" t="s">
        <v>17</v>
      </c>
      <c r="S3618">
        <v>175.98400000000001</v>
      </c>
      <c r="T3618" t="str">
        <f>_xlfn.CONCAT(bike_store_customer_order[[#This Row],[first_name]]," ",bike_store_customer_order[[#This Row],[last_name]])</f>
        <v>Ivelisse Nixon</v>
      </c>
    </row>
    <row r="3619" spans="1:20" x14ac:dyDescent="0.3">
      <c r="A3619">
        <v>116</v>
      </c>
      <c r="B3619" s="1" t="s">
        <v>2335</v>
      </c>
      <c r="C3619" s="1" t="s">
        <v>1639</v>
      </c>
      <c r="D3619" s="1" t="s">
        <v>2336</v>
      </c>
      <c r="E3619" s="1" t="s">
        <v>141</v>
      </c>
      <c r="F3619" s="1" t="s">
        <v>15</v>
      </c>
      <c r="G3619">
        <v>1047</v>
      </c>
      <c r="H3619">
        <v>3</v>
      </c>
      <c r="I3619">
        <v>35</v>
      </c>
      <c r="J3619">
        <v>1</v>
      </c>
      <c r="K3619">
        <v>0.05</v>
      </c>
      <c r="L3619" s="1" t="s">
        <v>465</v>
      </c>
      <c r="M3619">
        <v>7</v>
      </c>
      <c r="N3619">
        <v>6</v>
      </c>
      <c r="O3619">
        <v>832.99</v>
      </c>
      <c r="P3619">
        <v>2017</v>
      </c>
      <c r="Q3619" s="1" t="s">
        <v>463</v>
      </c>
      <c r="R3619" s="1" t="s">
        <v>311</v>
      </c>
      <c r="S3619">
        <v>791.34050000000002</v>
      </c>
      <c r="T3619" t="str">
        <f>_xlfn.CONCAT(bike_store_customer_order[[#This Row],[first_name]]," ",bike_store_customer_order[[#This Row],[last_name]])</f>
        <v>Merlene Vinson</v>
      </c>
    </row>
    <row r="3620" spans="1:20" x14ac:dyDescent="0.3">
      <c r="A3620">
        <v>173</v>
      </c>
      <c r="B3620" s="1" t="s">
        <v>2539</v>
      </c>
      <c r="C3620" s="1" t="s">
        <v>2141</v>
      </c>
      <c r="D3620" s="1" t="s">
        <v>2540</v>
      </c>
      <c r="E3620" s="1" t="s">
        <v>93</v>
      </c>
      <c r="F3620" s="1" t="s">
        <v>15</v>
      </c>
      <c r="G3620">
        <v>712</v>
      </c>
      <c r="H3620">
        <v>3</v>
      </c>
      <c r="I3620">
        <v>35</v>
      </c>
      <c r="J3620">
        <v>1</v>
      </c>
      <c r="K3620">
        <v>0.2</v>
      </c>
      <c r="L3620" s="1" t="s">
        <v>465</v>
      </c>
      <c r="M3620">
        <v>7</v>
      </c>
      <c r="N3620">
        <v>6</v>
      </c>
      <c r="O3620">
        <v>832.99</v>
      </c>
      <c r="P3620">
        <v>2017</v>
      </c>
      <c r="Q3620" s="1" t="s">
        <v>463</v>
      </c>
      <c r="R3620" s="1" t="s">
        <v>311</v>
      </c>
      <c r="S3620">
        <v>666.39200000000005</v>
      </c>
      <c r="T3620" t="str">
        <f>_xlfn.CONCAT(bike_store_customer_order[[#This Row],[first_name]]," ",bike_store_customer_order[[#This Row],[last_name]])</f>
        <v>Marquerite Dawson</v>
      </c>
    </row>
    <row r="3621" spans="1:20" x14ac:dyDescent="0.3">
      <c r="A3621">
        <v>1311</v>
      </c>
      <c r="B3621" s="1" t="s">
        <v>1360</v>
      </c>
      <c r="C3621" s="1" t="s">
        <v>1543</v>
      </c>
      <c r="D3621" s="1" t="s">
        <v>1544</v>
      </c>
      <c r="E3621" s="1" t="s">
        <v>179</v>
      </c>
      <c r="F3621" s="1" t="s">
        <v>27</v>
      </c>
      <c r="G3621">
        <v>1097</v>
      </c>
      <c r="H3621">
        <v>5</v>
      </c>
      <c r="I3621">
        <v>35</v>
      </c>
      <c r="J3621">
        <v>2</v>
      </c>
      <c r="K3621">
        <v>0.05</v>
      </c>
      <c r="L3621" s="1" t="s">
        <v>465</v>
      </c>
      <c r="M3621">
        <v>7</v>
      </c>
      <c r="N3621">
        <v>6</v>
      </c>
      <c r="O3621">
        <v>832.99</v>
      </c>
      <c r="P3621">
        <v>2017</v>
      </c>
      <c r="Q3621" s="1" t="s">
        <v>463</v>
      </c>
      <c r="R3621" s="1" t="s">
        <v>311</v>
      </c>
      <c r="S3621">
        <v>1582.681</v>
      </c>
      <c r="T3621" t="str">
        <f>_xlfn.CONCAT(bike_store_customer_order[[#This Row],[first_name]]," ",bike_store_customer_order[[#This Row],[last_name]])</f>
        <v>Whitley Cannon</v>
      </c>
    </row>
    <row r="3622" spans="1:20" x14ac:dyDescent="0.3">
      <c r="A3622">
        <v>3</v>
      </c>
      <c r="B3622" s="1" t="s">
        <v>1987</v>
      </c>
      <c r="C3622" s="1" t="s">
        <v>1988</v>
      </c>
      <c r="D3622" s="1" t="s">
        <v>1989</v>
      </c>
      <c r="E3622" s="1" t="s">
        <v>209</v>
      </c>
      <c r="F3622" s="1" t="s">
        <v>21</v>
      </c>
      <c r="G3622">
        <v>1612</v>
      </c>
      <c r="H3622">
        <v>5</v>
      </c>
      <c r="I3622">
        <v>60</v>
      </c>
      <c r="J3622">
        <v>1</v>
      </c>
      <c r="K3622">
        <v>0.1</v>
      </c>
      <c r="L3622" s="1" t="s">
        <v>462</v>
      </c>
      <c r="M3622">
        <v>7</v>
      </c>
      <c r="N3622">
        <v>5</v>
      </c>
      <c r="O3622">
        <v>1559.99</v>
      </c>
      <c r="P3622">
        <v>2017</v>
      </c>
      <c r="Q3622" s="1" t="s">
        <v>463</v>
      </c>
      <c r="R3622" s="1" t="s">
        <v>204</v>
      </c>
      <c r="S3622">
        <v>1403.991</v>
      </c>
      <c r="T3622" t="str">
        <f>_xlfn.CONCAT(bike_store_customer_order[[#This Row],[first_name]]," ",bike_store_customer_order[[#This Row],[last_name]])</f>
        <v>Tameka Fisher</v>
      </c>
    </row>
    <row r="3623" spans="1:20" x14ac:dyDescent="0.3">
      <c r="A3623">
        <v>140</v>
      </c>
      <c r="B3623" s="1" t="s">
        <v>1992</v>
      </c>
      <c r="C3623" s="1" t="s">
        <v>767</v>
      </c>
      <c r="D3623" s="1" t="s">
        <v>1993</v>
      </c>
      <c r="E3623" s="1" t="s">
        <v>73</v>
      </c>
      <c r="F3623" s="1" t="s">
        <v>27</v>
      </c>
      <c r="G3623">
        <v>1055</v>
      </c>
      <c r="H3623">
        <v>5</v>
      </c>
      <c r="I3623">
        <v>60</v>
      </c>
      <c r="J3623">
        <v>1</v>
      </c>
      <c r="K3623">
        <v>0.2</v>
      </c>
      <c r="L3623" s="1" t="s">
        <v>462</v>
      </c>
      <c r="M3623">
        <v>7</v>
      </c>
      <c r="N3623">
        <v>5</v>
      </c>
      <c r="O3623">
        <v>1559.99</v>
      </c>
      <c r="P3623">
        <v>2017</v>
      </c>
      <c r="Q3623" s="1" t="s">
        <v>463</v>
      </c>
      <c r="R3623" s="1" t="s">
        <v>204</v>
      </c>
      <c r="S3623">
        <v>1247.9920000000002</v>
      </c>
      <c r="T3623" t="str">
        <f>_xlfn.CONCAT(bike_store_customer_order[[#This Row],[first_name]]," ",bike_store_customer_order[[#This Row],[last_name]])</f>
        <v>Cleopatra Tate</v>
      </c>
    </row>
    <row r="3624" spans="1:20" x14ac:dyDescent="0.3">
      <c r="A3624">
        <v>174</v>
      </c>
      <c r="B3624" s="1" t="s">
        <v>3775</v>
      </c>
      <c r="C3624" s="1" t="s">
        <v>1057</v>
      </c>
      <c r="D3624" s="1" t="s">
        <v>3776</v>
      </c>
      <c r="E3624" s="1" t="s">
        <v>26</v>
      </c>
      <c r="F3624" s="1" t="s">
        <v>27</v>
      </c>
      <c r="G3624">
        <v>1013</v>
      </c>
      <c r="H3624">
        <v>1</v>
      </c>
      <c r="I3624">
        <v>60</v>
      </c>
      <c r="J3624">
        <v>2</v>
      </c>
      <c r="K3624">
        <v>0.05</v>
      </c>
      <c r="L3624" s="1" t="s">
        <v>462</v>
      </c>
      <c r="M3624">
        <v>7</v>
      </c>
      <c r="N3624">
        <v>5</v>
      </c>
      <c r="O3624">
        <v>1559.99</v>
      </c>
      <c r="P3624">
        <v>2017</v>
      </c>
      <c r="Q3624" s="1" t="s">
        <v>463</v>
      </c>
      <c r="R3624" s="1" t="s">
        <v>204</v>
      </c>
      <c r="S3624">
        <v>2963.9809999999998</v>
      </c>
      <c r="T3624" t="str">
        <f>_xlfn.CONCAT(bike_store_customer_order[[#This Row],[first_name]]," ",bike_store_customer_order[[#This Row],[last_name]])</f>
        <v>Babara Ochoa</v>
      </c>
    </row>
    <row r="3625" spans="1:20" x14ac:dyDescent="0.3">
      <c r="A3625">
        <v>939</v>
      </c>
      <c r="B3625" s="1" t="s">
        <v>2253</v>
      </c>
      <c r="C3625" s="1" t="s">
        <v>794</v>
      </c>
      <c r="D3625" s="1" t="s">
        <v>2254</v>
      </c>
      <c r="E3625" s="1" t="s">
        <v>105</v>
      </c>
      <c r="F3625" s="1" t="s">
        <v>15</v>
      </c>
      <c r="G3625">
        <v>734</v>
      </c>
      <c r="H3625">
        <v>3</v>
      </c>
      <c r="I3625">
        <v>84</v>
      </c>
      <c r="J3625">
        <v>2</v>
      </c>
      <c r="K3625">
        <v>0.2</v>
      </c>
      <c r="L3625" s="1" t="s">
        <v>464</v>
      </c>
      <c r="M3625">
        <v>7</v>
      </c>
      <c r="N3625">
        <v>1</v>
      </c>
      <c r="O3625">
        <v>109.99</v>
      </c>
      <c r="P3625">
        <v>2017</v>
      </c>
      <c r="Q3625" s="1" t="s">
        <v>463</v>
      </c>
      <c r="R3625" s="1" t="s">
        <v>17</v>
      </c>
      <c r="S3625">
        <v>175.98400000000001</v>
      </c>
      <c r="T3625" t="str">
        <f>_xlfn.CONCAT(bike_store_customer_order[[#This Row],[first_name]]," ",bike_store_customer_order[[#This Row],[last_name]])</f>
        <v>Maximina Hutchinson</v>
      </c>
    </row>
    <row r="3626" spans="1:20" x14ac:dyDescent="0.3">
      <c r="A3626">
        <v>850</v>
      </c>
      <c r="B3626" s="1" t="s">
        <v>3777</v>
      </c>
      <c r="C3626" s="1" t="s">
        <v>1128</v>
      </c>
      <c r="D3626" s="1" t="s">
        <v>3778</v>
      </c>
      <c r="E3626" s="1" t="s">
        <v>123</v>
      </c>
      <c r="F3626" s="1" t="s">
        <v>15</v>
      </c>
      <c r="G3626">
        <v>701</v>
      </c>
      <c r="H3626">
        <v>1</v>
      </c>
      <c r="I3626">
        <v>84</v>
      </c>
      <c r="J3626">
        <v>1</v>
      </c>
      <c r="K3626">
        <v>0.05</v>
      </c>
      <c r="L3626" s="1" t="s">
        <v>464</v>
      </c>
      <c r="M3626">
        <v>7</v>
      </c>
      <c r="N3626">
        <v>1</v>
      </c>
      <c r="O3626">
        <v>109.99</v>
      </c>
      <c r="P3626">
        <v>2017</v>
      </c>
      <c r="Q3626" s="1" t="s">
        <v>463</v>
      </c>
      <c r="R3626" s="1" t="s">
        <v>17</v>
      </c>
      <c r="S3626">
        <v>104.4905</v>
      </c>
      <c r="T3626" t="str">
        <f>_xlfn.CONCAT(bike_store_customer_order[[#This Row],[first_name]]," ",bike_store_customer_order[[#This Row],[last_name]])</f>
        <v>Stephanie Browning</v>
      </c>
    </row>
    <row r="3627" spans="1:20" x14ac:dyDescent="0.3">
      <c r="A3627">
        <v>1097</v>
      </c>
      <c r="B3627" s="1" t="s">
        <v>3723</v>
      </c>
      <c r="C3627" s="1" t="s">
        <v>3724</v>
      </c>
      <c r="D3627" s="1" t="s">
        <v>3725</v>
      </c>
      <c r="E3627" s="1" t="s">
        <v>79</v>
      </c>
      <c r="F3627" s="1" t="s">
        <v>21</v>
      </c>
      <c r="G3627">
        <v>690</v>
      </c>
      <c r="H3627">
        <v>1</v>
      </c>
      <c r="I3627">
        <v>84</v>
      </c>
      <c r="J3627">
        <v>1</v>
      </c>
      <c r="K3627">
        <v>0.2</v>
      </c>
      <c r="L3627" s="1" t="s">
        <v>464</v>
      </c>
      <c r="M3627">
        <v>7</v>
      </c>
      <c r="N3627">
        <v>1</v>
      </c>
      <c r="O3627">
        <v>109.99</v>
      </c>
      <c r="P3627">
        <v>2017</v>
      </c>
      <c r="Q3627" s="1" t="s">
        <v>463</v>
      </c>
      <c r="R3627" s="1" t="s">
        <v>17</v>
      </c>
      <c r="S3627">
        <v>87.992000000000004</v>
      </c>
      <c r="T3627" t="str">
        <f>_xlfn.CONCAT(bike_store_customer_order[[#This Row],[first_name]]," ",bike_store_customer_order[[#This Row],[last_name]])</f>
        <v>Collen Dennis</v>
      </c>
    </row>
    <row r="3628" spans="1:20" x14ac:dyDescent="0.3">
      <c r="A3628">
        <v>1092</v>
      </c>
      <c r="B3628" s="1" t="s">
        <v>3779</v>
      </c>
      <c r="C3628" s="1" t="s">
        <v>2504</v>
      </c>
      <c r="D3628" s="1" t="s">
        <v>3780</v>
      </c>
      <c r="E3628" s="1" t="s">
        <v>80</v>
      </c>
      <c r="F3628" s="1" t="s">
        <v>27</v>
      </c>
      <c r="G3628">
        <v>975</v>
      </c>
      <c r="H3628">
        <v>1</v>
      </c>
      <c r="I3628">
        <v>110</v>
      </c>
      <c r="J3628">
        <v>2</v>
      </c>
      <c r="K3628">
        <v>0.2</v>
      </c>
      <c r="L3628" s="1" t="s">
        <v>471</v>
      </c>
      <c r="M3628">
        <v>7</v>
      </c>
      <c r="N3628">
        <v>2</v>
      </c>
      <c r="O3628">
        <v>470.99</v>
      </c>
      <c r="P3628">
        <v>2017</v>
      </c>
      <c r="Q3628" s="1" t="s">
        <v>463</v>
      </c>
      <c r="R3628" s="1" t="s">
        <v>242</v>
      </c>
      <c r="S3628">
        <v>753.58400000000006</v>
      </c>
      <c r="T3628" t="str">
        <f>_xlfn.CONCAT(bike_store_customer_order[[#This Row],[first_name]]," ",bike_store_customer_order[[#This Row],[last_name]])</f>
        <v>Lavinia Cotton</v>
      </c>
    </row>
    <row r="3629" spans="1:20" x14ac:dyDescent="0.3">
      <c r="A3629">
        <v>1183</v>
      </c>
      <c r="B3629" s="1" t="s">
        <v>1029</v>
      </c>
      <c r="C3629" s="1" t="s">
        <v>1030</v>
      </c>
      <c r="D3629" s="1" t="s">
        <v>1031</v>
      </c>
      <c r="E3629" s="1" t="s">
        <v>64</v>
      </c>
      <c r="F3629" s="1" t="s">
        <v>27</v>
      </c>
      <c r="G3629">
        <v>1150</v>
      </c>
      <c r="H3629">
        <v>3</v>
      </c>
      <c r="I3629">
        <v>104</v>
      </c>
      <c r="J3629">
        <v>2</v>
      </c>
      <c r="K3629">
        <v>7.0000000000000007E-2</v>
      </c>
      <c r="L3629" s="1" t="s">
        <v>469</v>
      </c>
      <c r="M3629">
        <v>7</v>
      </c>
      <c r="N3629">
        <v>2</v>
      </c>
      <c r="O3629">
        <v>481.99</v>
      </c>
      <c r="P3629">
        <v>2017</v>
      </c>
      <c r="Q3629" s="1" t="s">
        <v>463</v>
      </c>
      <c r="R3629" s="1" t="s">
        <v>242</v>
      </c>
      <c r="S3629">
        <v>896.50139999999999</v>
      </c>
      <c r="T3629" t="str">
        <f>_xlfn.CONCAT(bike_store_customer_order[[#This Row],[first_name]]," ",bike_store_customer_order[[#This Row],[last_name]])</f>
        <v>Kim Clark</v>
      </c>
    </row>
    <row r="3630" spans="1:20" x14ac:dyDescent="0.3">
      <c r="A3630">
        <v>1279</v>
      </c>
      <c r="B3630" s="1" t="s">
        <v>3389</v>
      </c>
      <c r="C3630" s="1" t="s">
        <v>742</v>
      </c>
      <c r="D3630" s="1" t="s">
        <v>3390</v>
      </c>
      <c r="E3630" s="1" t="s">
        <v>91</v>
      </c>
      <c r="F3630" s="1" t="s">
        <v>27</v>
      </c>
      <c r="G3630">
        <v>1464</v>
      </c>
      <c r="H3630">
        <v>1</v>
      </c>
      <c r="I3630">
        <v>109</v>
      </c>
      <c r="J3630">
        <v>2</v>
      </c>
      <c r="K3630">
        <v>0.05</v>
      </c>
      <c r="L3630" s="1" t="s">
        <v>467</v>
      </c>
      <c r="M3630">
        <v>7</v>
      </c>
      <c r="N3630">
        <v>2</v>
      </c>
      <c r="O3630">
        <v>416.99</v>
      </c>
      <c r="P3630">
        <v>2017</v>
      </c>
      <c r="Q3630" s="1" t="s">
        <v>463</v>
      </c>
      <c r="R3630" s="1" t="s">
        <v>242</v>
      </c>
      <c r="S3630">
        <v>792.28099999999995</v>
      </c>
      <c r="T3630" t="str">
        <f>_xlfn.CONCAT(bike_store_customer_order[[#This Row],[first_name]]," ",bike_store_customer_order[[#This Row],[last_name]])</f>
        <v>Stan Saunders</v>
      </c>
    </row>
    <row r="3631" spans="1:20" x14ac:dyDescent="0.3">
      <c r="A3631">
        <v>842</v>
      </c>
      <c r="B3631" s="1" t="s">
        <v>3071</v>
      </c>
      <c r="C3631" s="1" t="s">
        <v>2611</v>
      </c>
      <c r="D3631" s="1" t="s">
        <v>3072</v>
      </c>
      <c r="E3631" s="1" t="s">
        <v>29</v>
      </c>
      <c r="F3631" s="1" t="s">
        <v>15</v>
      </c>
      <c r="G3631">
        <v>763</v>
      </c>
      <c r="H3631">
        <v>2</v>
      </c>
      <c r="I3631">
        <v>103</v>
      </c>
      <c r="J3631">
        <v>1</v>
      </c>
      <c r="K3631">
        <v>0.1</v>
      </c>
      <c r="L3631" s="1" t="s">
        <v>468</v>
      </c>
      <c r="M3631">
        <v>7</v>
      </c>
      <c r="N3631">
        <v>2</v>
      </c>
      <c r="O3631">
        <v>551.99</v>
      </c>
      <c r="P3631">
        <v>2017</v>
      </c>
      <c r="Q3631" s="1" t="s">
        <v>463</v>
      </c>
      <c r="R3631" s="1" t="s">
        <v>242</v>
      </c>
      <c r="S3631">
        <v>496.791</v>
      </c>
      <c r="T3631" t="str">
        <f>_xlfn.CONCAT(bike_store_customer_order[[#This Row],[first_name]]," ",bike_store_customer_order[[#This Row],[last_name]])</f>
        <v>Giselle Robles</v>
      </c>
    </row>
    <row r="3632" spans="1:20" x14ac:dyDescent="0.3">
      <c r="A3632">
        <v>1050</v>
      </c>
      <c r="B3632" s="1" t="s">
        <v>3781</v>
      </c>
      <c r="C3632" s="1" t="s">
        <v>3636</v>
      </c>
      <c r="D3632" s="1" t="s">
        <v>3782</v>
      </c>
      <c r="E3632" s="1" t="s">
        <v>45</v>
      </c>
      <c r="F3632" s="1" t="s">
        <v>27</v>
      </c>
      <c r="G3632">
        <v>1136</v>
      </c>
      <c r="H3632">
        <v>1</v>
      </c>
      <c r="I3632">
        <v>105</v>
      </c>
      <c r="J3632">
        <v>1</v>
      </c>
      <c r="K3632">
        <v>0.1</v>
      </c>
      <c r="L3632" s="1" t="s">
        <v>473</v>
      </c>
      <c r="M3632">
        <v>7</v>
      </c>
      <c r="N3632">
        <v>2</v>
      </c>
      <c r="O3632">
        <v>533.99</v>
      </c>
      <c r="P3632">
        <v>2017</v>
      </c>
      <c r="Q3632" s="1" t="s">
        <v>463</v>
      </c>
      <c r="R3632" s="1" t="s">
        <v>242</v>
      </c>
      <c r="S3632">
        <v>480.59100000000001</v>
      </c>
      <c r="T3632" t="str">
        <f>_xlfn.CONCAT(bike_store_customer_order[[#This Row],[first_name]]," ",bike_store_customer_order[[#This Row],[last_name]])</f>
        <v>Rozella Fitzgerald</v>
      </c>
    </row>
    <row r="3633" spans="1:20" x14ac:dyDescent="0.3">
      <c r="A3633">
        <v>1115</v>
      </c>
      <c r="B3633" s="1" t="s">
        <v>2308</v>
      </c>
      <c r="C3633" s="1" t="s">
        <v>2309</v>
      </c>
      <c r="D3633" s="1" t="s">
        <v>2310</v>
      </c>
      <c r="E3633" s="1" t="s">
        <v>53</v>
      </c>
      <c r="F3633" s="1" t="s">
        <v>27</v>
      </c>
      <c r="G3633">
        <v>1007</v>
      </c>
      <c r="H3633">
        <v>5</v>
      </c>
      <c r="I3633">
        <v>106</v>
      </c>
      <c r="J3633">
        <v>2</v>
      </c>
      <c r="K3633">
        <v>0.1</v>
      </c>
      <c r="L3633" s="1" t="s">
        <v>470</v>
      </c>
      <c r="M3633">
        <v>7</v>
      </c>
      <c r="N3633">
        <v>2</v>
      </c>
      <c r="O3633">
        <v>449.99</v>
      </c>
      <c r="P3633">
        <v>2017</v>
      </c>
      <c r="Q3633" s="1" t="s">
        <v>463</v>
      </c>
      <c r="R3633" s="1" t="s">
        <v>242</v>
      </c>
      <c r="S3633">
        <v>809.98200000000008</v>
      </c>
      <c r="T3633" t="str">
        <f>_xlfn.CONCAT(bike_store_customer_order[[#This Row],[first_name]]," ",bike_store_customer_order[[#This Row],[last_name]])</f>
        <v>Lina Meadows</v>
      </c>
    </row>
    <row r="3634" spans="1:20" x14ac:dyDescent="0.3">
      <c r="A3634">
        <v>1155</v>
      </c>
      <c r="B3634" s="1" t="s">
        <v>3783</v>
      </c>
      <c r="C3634" s="1" t="s">
        <v>707</v>
      </c>
      <c r="D3634" s="1" t="s">
        <v>3784</v>
      </c>
      <c r="E3634" s="1" t="s">
        <v>201</v>
      </c>
      <c r="F3634" s="1" t="s">
        <v>27</v>
      </c>
      <c r="G3634">
        <v>1217</v>
      </c>
      <c r="H3634">
        <v>2</v>
      </c>
      <c r="I3634">
        <v>106</v>
      </c>
      <c r="J3634">
        <v>2</v>
      </c>
      <c r="K3634">
        <v>0.05</v>
      </c>
      <c r="L3634" s="1" t="s">
        <v>470</v>
      </c>
      <c r="M3634">
        <v>7</v>
      </c>
      <c r="N3634">
        <v>2</v>
      </c>
      <c r="O3634">
        <v>449.99</v>
      </c>
      <c r="P3634">
        <v>2017</v>
      </c>
      <c r="Q3634" s="1" t="s">
        <v>463</v>
      </c>
      <c r="R3634" s="1" t="s">
        <v>242</v>
      </c>
      <c r="S3634">
        <v>854.98099999999999</v>
      </c>
      <c r="T3634" t="str">
        <f>_xlfn.CONCAT(bike_store_customer_order[[#This Row],[first_name]]," ",bike_store_customer_order[[#This Row],[last_name]])</f>
        <v>Verdell Joyner</v>
      </c>
    </row>
    <row r="3635" spans="1:20" x14ac:dyDescent="0.3">
      <c r="A3635">
        <v>720</v>
      </c>
      <c r="B3635" s="1" t="s">
        <v>1000</v>
      </c>
      <c r="C3635" s="1" t="s">
        <v>3692</v>
      </c>
      <c r="D3635" s="1" t="s">
        <v>3693</v>
      </c>
      <c r="E3635" s="1" t="s">
        <v>87</v>
      </c>
      <c r="F3635" s="1" t="s">
        <v>27</v>
      </c>
      <c r="G3635">
        <v>1153</v>
      </c>
      <c r="H3635">
        <v>1</v>
      </c>
      <c r="I3635">
        <v>103</v>
      </c>
      <c r="J3635">
        <v>1</v>
      </c>
      <c r="K3635">
        <v>0.1</v>
      </c>
      <c r="L3635" s="1" t="s">
        <v>468</v>
      </c>
      <c r="M3635">
        <v>7</v>
      </c>
      <c r="N3635">
        <v>2</v>
      </c>
      <c r="O3635">
        <v>551.99</v>
      </c>
      <c r="P3635">
        <v>2017</v>
      </c>
      <c r="Q3635" s="1" t="s">
        <v>463</v>
      </c>
      <c r="R3635" s="1" t="s">
        <v>242</v>
      </c>
      <c r="S3635">
        <v>496.791</v>
      </c>
      <c r="T3635" t="str">
        <f>_xlfn.CONCAT(bike_store_customer_order[[#This Row],[first_name]]," ",bike_store_customer_order[[#This Row],[last_name]])</f>
        <v>Devin Shaffer</v>
      </c>
    </row>
    <row r="3636" spans="1:20" x14ac:dyDescent="0.3">
      <c r="A3636">
        <v>286</v>
      </c>
      <c r="B3636" s="1" t="s">
        <v>3785</v>
      </c>
      <c r="C3636" s="1" t="s">
        <v>1400</v>
      </c>
      <c r="D3636" s="1" t="s">
        <v>3786</v>
      </c>
      <c r="E3636" s="1" t="s">
        <v>167</v>
      </c>
      <c r="F3636" s="1" t="s">
        <v>27</v>
      </c>
      <c r="G3636">
        <v>1166</v>
      </c>
      <c r="H3636">
        <v>1</v>
      </c>
      <c r="I3636">
        <v>103</v>
      </c>
      <c r="J3636">
        <v>2</v>
      </c>
      <c r="K3636">
        <v>7.0000000000000007E-2</v>
      </c>
      <c r="L3636" s="1" t="s">
        <v>468</v>
      </c>
      <c r="M3636">
        <v>7</v>
      </c>
      <c r="N3636">
        <v>2</v>
      </c>
      <c r="O3636">
        <v>551.99</v>
      </c>
      <c r="P3636">
        <v>2017</v>
      </c>
      <c r="Q3636" s="1" t="s">
        <v>463</v>
      </c>
      <c r="R3636" s="1" t="s">
        <v>242</v>
      </c>
      <c r="S3636">
        <v>1026.7013999999999</v>
      </c>
      <c r="T3636" t="str">
        <f>_xlfn.CONCAT(bike_store_customer_order[[#This Row],[first_name]]," ",bike_store_customer_order[[#This Row],[last_name]])</f>
        <v>Virgil Frost</v>
      </c>
    </row>
    <row r="3637" spans="1:20" x14ac:dyDescent="0.3">
      <c r="A3637">
        <v>1046</v>
      </c>
      <c r="B3637" s="1" t="s">
        <v>1740</v>
      </c>
      <c r="C3637" s="1" t="s">
        <v>1741</v>
      </c>
      <c r="D3637" s="1" t="s">
        <v>1742</v>
      </c>
      <c r="E3637" s="1" t="s">
        <v>91</v>
      </c>
      <c r="F3637" s="1" t="s">
        <v>27</v>
      </c>
      <c r="G3637">
        <v>876</v>
      </c>
      <c r="H3637">
        <v>4</v>
      </c>
      <c r="I3637">
        <v>107</v>
      </c>
      <c r="J3637">
        <v>2</v>
      </c>
      <c r="K3637">
        <v>0.05</v>
      </c>
      <c r="L3637" s="1" t="s">
        <v>466</v>
      </c>
      <c r="M3637">
        <v>7</v>
      </c>
      <c r="N3637">
        <v>2</v>
      </c>
      <c r="O3637">
        <v>416.99</v>
      </c>
      <c r="P3637">
        <v>2017</v>
      </c>
      <c r="Q3637" s="1" t="s">
        <v>463</v>
      </c>
      <c r="R3637" s="1" t="s">
        <v>242</v>
      </c>
      <c r="S3637">
        <v>792.28099999999995</v>
      </c>
      <c r="T3637" t="str">
        <f>_xlfn.CONCAT(bike_store_customer_order[[#This Row],[first_name]]," ",bike_store_customer_order[[#This Row],[last_name]])</f>
        <v>Dane Mcdaniel</v>
      </c>
    </row>
    <row r="3638" spans="1:20" x14ac:dyDescent="0.3">
      <c r="A3638">
        <v>1394</v>
      </c>
      <c r="B3638" s="1" t="s">
        <v>2074</v>
      </c>
      <c r="C3638" s="1" t="s">
        <v>1676</v>
      </c>
      <c r="D3638" s="1" t="s">
        <v>3787</v>
      </c>
      <c r="E3638" s="1" t="s">
        <v>184</v>
      </c>
      <c r="F3638" s="1" t="s">
        <v>27</v>
      </c>
      <c r="G3638">
        <v>1103</v>
      </c>
      <c r="H3638">
        <v>1</v>
      </c>
      <c r="I3638">
        <v>106</v>
      </c>
      <c r="J3638">
        <v>1</v>
      </c>
      <c r="K3638">
        <v>0.2</v>
      </c>
      <c r="L3638" s="1" t="s">
        <v>470</v>
      </c>
      <c r="M3638">
        <v>7</v>
      </c>
      <c r="N3638">
        <v>2</v>
      </c>
      <c r="O3638">
        <v>449.99</v>
      </c>
      <c r="P3638">
        <v>2017</v>
      </c>
      <c r="Q3638" s="1" t="s">
        <v>463</v>
      </c>
      <c r="R3638" s="1" t="s">
        <v>242</v>
      </c>
      <c r="S3638">
        <v>359.99200000000002</v>
      </c>
      <c r="T3638" t="str">
        <f>_xlfn.CONCAT(bike_store_customer_order[[#This Row],[first_name]]," ",bike_store_customer_order[[#This Row],[last_name]])</f>
        <v>Genny Fields</v>
      </c>
    </row>
    <row r="3639" spans="1:20" x14ac:dyDescent="0.3">
      <c r="A3639">
        <v>1003</v>
      </c>
      <c r="B3639" s="1" t="s">
        <v>3174</v>
      </c>
      <c r="C3639" s="1" t="s">
        <v>1853</v>
      </c>
      <c r="D3639" s="1" t="s">
        <v>3175</v>
      </c>
      <c r="E3639" s="1" t="s">
        <v>114</v>
      </c>
      <c r="F3639" s="1" t="s">
        <v>21</v>
      </c>
      <c r="G3639">
        <v>1075</v>
      </c>
      <c r="H3639">
        <v>2</v>
      </c>
      <c r="I3639">
        <v>111</v>
      </c>
      <c r="J3639">
        <v>2</v>
      </c>
      <c r="K3639">
        <v>0.05</v>
      </c>
      <c r="L3639" s="1" t="s">
        <v>472</v>
      </c>
      <c r="M3639">
        <v>7</v>
      </c>
      <c r="N3639">
        <v>2</v>
      </c>
      <c r="O3639">
        <v>470.99</v>
      </c>
      <c r="P3639">
        <v>2017</v>
      </c>
      <c r="Q3639" s="1" t="s">
        <v>463</v>
      </c>
      <c r="R3639" s="1" t="s">
        <v>242</v>
      </c>
      <c r="S3639">
        <v>894.88099999999997</v>
      </c>
      <c r="T3639" t="str">
        <f>_xlfn.CONCAT(bike_store_customer_order[[#This Row],[first_name]]," ",bike_store_customer_order[[#This Row],[last_name]])</f>
        <v>Sharell Ross</v>
      </c>
    </row>
    <row r="3640" spans="1:20" x14ac:dyDescent="0.3">
      <c r="A3640">
        <v>87</v>
      </c>
      <c r="B3640" s="1" t="s">
        <v>1212</v>
      </c>
      <c r="C3640" s="1" t="s">
        <v>2457</v>
      </c>
      <c r="D3640" s="1" t="s">
        <v>2458</v>
      </c>
      <c r="E3640" s="1" t="s">
        <v>158</v>
      </c>
      <c r="F3640" s="1" t="s">
        <v>21</v>
      </c>
      <c r="G3640">
        <v>747</v>
      </c>
      <c r="H3640">
        <v>1</v>
      </c>
      <c r="I3640">
        <v>110</v>
      </c>
      <c r="J3640">
        <v>1</v>
      </c>
      <c r="K3640">
        <v>7.0000000000000007E-2</v>
      </c>
      <c r="L3640" s="1" t="s">
        <v>471</v>
      </c>
      <c r="M3640">
        <v>7</v>
      </c>
      <c r="N3640">
        <v>2</v>
      </c>
      <c r="O3640">
        <v>470.99</v>
      </c>
      <c r="P3640">
        <v>2017</v>
      </c>
      <c r="Q3640" s="1" t="s">
        <v>463</v>
      </c>
      <c r="R3640" s="1" t="s">
        <v>242</v>
      </c>
      <c r="S3640">
        <v>438.02069999999998</v>
      </c>
      <c r="T3640" t="str">
        <f>_xlfn.CONCAT(bike_store_customer_order[[#This Row],[first_name]]," ",bike_store_customer_order[[#This Row],[last_name]])</f>
        <v>Yan Mcgowan</v>
      </c>
    </row>
    <row r="3641" spans="1:20" x14ac:dyDescent="0.3">
      <c r="A3641">
        <v>1178</v>
      </c>
      <c r="B3641" s="1" t="s">
        <v>3766</v>
      </c>
      <c r="C3641" s="1" t="s">
        <v>2942</v>
      </c>
      <c r="D3641" s="1" t="s">
        <v>3767</v>
      </c>
      <c r="E3641" s="1" t="s">
        <v>144</v>
      </c>
      <c r="F3641" s="1" t="s">
        <v>21</v>
      </c>
      <c r="G3641">
        <v>1131</v>
      </c>
      <c r="H3641">
        <v>2</v>
      </c>
      <c r="I3641">
        <v>103</v>
      </c>
      <c r="J3641">
        <v>2</v>
      </c>
      <c r="K3641">
        <v>0.05</v>
      </c>
      <c r="L3641" s="1" t="s">
        <v>468</v>
      </c>
      <c r="M3641">
        <v>7</v>
      </c>
      <c r="N3641">
        <v>2</v>
      </c>
      <c r="O3641">
        <v>551.99</v>
      </c>
      <c r="P3641">
        <v>2017</v>
      </c>
      <c r="Q3641" s="1" t="s">
        <v>463</v>
      </c>
      <c r="R3641" s="1" t="s">
        <v>242</v>
      </c>
      <c r="S3641">
        <v>1048.7809999999999</v>
      </c>
      <c r="T3641" t="str">
        <f>_xlfn.CONCAT(bike_store_customer_order[[#This Row],[first_name]]," ",bike_store_customer_order[[#This Row],[last_name]])</f>
        <v>Wendie Nash</v>
      </c>
    </row>
    <row r="3642" spans="1:20" x14ac:dyDescent="0.3">
      <c r="A3642">
        <v>19</v>
      </c>
      <c r="B3642" s="1" t="s">
        <v>2823</v>
      </c>
      <c r="C3642" s="1" t="s">
        <v>2824</v>
      </c>
      <c r="D3642" s="1" t="s">
        <v>2825</v>
      </c>
      <c r="E3642" s="1" t="s">
        <v>42</v>
      </c>
      <c r="F3642" s="1" t="s">
        <v>27</v>
      </c>
      <c r="G3642">
        <v>1211</v>
      </c>
      <c r="H3642">
        <v>5</v>
      </c>
      <c r="I3642">
        <v>108</v>
      </c>
      <c r="J3642">
        <v>2</v>
      </c>
      <c r="K3642">
        <v>0.2</v>
      </c>
      <c r="L3642" s="1" t="s">
        <v>474</v>
      </c>
      <c r="M3642">
        <v>7</v>
      </c>
      <c r="N3642">
        <v>2</v>
      </c>
      <c r="O3642">
        <v>449.99</v>
      </c>
      <c r="P3642">
        <v>2017</v>
      </c>
      <c r="Q3642" s="1" t="s">
        <v>463</v>
      </c>
      <c r="R3642" s="1" t="s">
        <v>242</v>
      </c>
      <c r="S3642">
        <v>719.98400000000004</v>
      </c>
      <c r="T3642" t="str">
        <f>_xlfn.CONCAT(bike_store_customer_order[[#This Row],[first_name]]," ",bike_store_customer_order[[#This Row],[last_name]])</f>
        <v>Lizzette Stein</v>
      </c>
    </row>
    <row r="3643" spans="1:20" x14ac:dyDescent="0.3">
      <c r="A3643">
        <v>244</v>
      </c>
      <c r="B3643" s="1" t="s">
        <v>1459</v>
      </c>
      <c r="C3643" s="1" t="s">
        <v>1460</v>
      </c>
      <c r="D3643" s="1" t="s">
        <v>1461</v>
      </c>
      <c r="E3643" s="1" t="s">
        <v>79</v>
      </c>
      <c r="F3643" s="1" t="s">
        <v>21</v>
      </c>
      <c r="G3643">
        <v>1320</v>
      </c>
      <c r="H3643">
        <v>1</v>
      </c>
      <c r="I3643">
        <v>104</v>
      </c>
      <c r="J3643">
        <v>1</v>
      </c>
      <c r="K3643">
        <v>0.1</v>
      </c>
      <c r="L3643" s="1" t="s">
        <v>469</v>
      </c>
      <c r="M3643">
        <v>7</v>
      </c>
      <c r="N3643">
        <v>2</v>
      </c>
      <c r="O3643">
        <v>481.99</v>
      </c>
      <c r="P3643">
        <v>2017</v>
      </c>
      <c r="Q3643" s="1" t="s">
        <v>463</v>
      </c>
      <c r="R3643" s="1" t="s">
        <v>242</v>
      </c>
      <c r="S3643">
        <v>433.791</v>
      </c>
      <c r="T3643" t="str">
        <f>_xlfn.CONCAT(bike_store_customer_order[[#This Row],[first_name]]," ",bike_store_customer_order[[#This Row],[last_name]])</f>
        <v>Jessika Bray</v>
      </c>
    </row>
    <row r="3644" spans="1:20" x14ac:dyDescent="0.3">
      <c r="A3644">
        <v>279</v>
      </c>
      <c r="B3644" s="1" t="s">
        <v>1749</v>
      </c>
      <c r="C3644" s="1" t="s">
        <v>1711</v>
      </c>
      <c r="D3644" s="1" t="s">
        <v>1750</v>
      </c>
      <c r="E3644" s="1" t="s">
        <v>150</v>
      </c>
      <c r="F3644" s="1" t="s">
        <v>21</v>
      </c>
      <c r="G3644">
        <v>1287</v>
      </c>
      <c r="H3644">
        <v>3</v>
      </c>
      <c r="I3644">
        <v>103</v>
      </c>
      <c r="J3644">
        <v>1</v>
      </c>
      <c r="K3644">
        <v>0.1</v>
      </c>
      <c r="L3644" s="1" t="s">
        <v>468</v>
      </c>
      <c r="M3644">
        <v>7</v>
      </c>
      <c r="N3644">
        <v>2</v>
      </c>
      <c r="O3644">
        <v>551.99</v>
      </c>
      <c r="P3644">
        <v>2017</v>
      </c>
      <c r="Q3644" s="1" t="s">
        <v>463</v>
      </c>
      <c r="R3644" s="1" t="s">
        <v>242</v>
      </c>
      <c r="S3644">
        <v>496.791</v>
      </c>
      <c r="T3644" t="str">
        <f>_xlfn.CONCAT(bike_store_customer_order[[#This Row],[first_name]]," ",bike_store_customer_order[[#This Row],[last_name]])</f>
        <v>Justina Long</v>
      </c>
    </row>
    <row r="3645" spans="1:20" x14ac:dyDescent="0.3">
      <c r="A3645">
        <v>887</v>
      </c>
      <c r="B3645" s="1" t="s">
        <v>2878</v>
      </c>
      <c r="C3645" s="1" t="s">
        <v>1543</v>
      </c>
      <c r="D3645" s="1" t="s">
        <v>3252</v>
      </c>
      <c r="E3645" s="1" t="s">
        <v>58</v>
      </c>
      <c r="F3645" s="1" t="s">
        <v>27</v>
      </c>
      <c r="G3645">
        <v>911</v>
      </c>
      <c r="H3645">
        <v>2</v>
      </c>
      <c r="I3645">
        <v>106</v>
      </c>
      <c r="J3645">
        <v>1</v>
      </c>
      <c r="K3645">
        <v>0.05</v>
      </c>
      <c r="L3645" s="1" t="s">
        <v>470</v>
      </c>
      <c r="M3645">
        <v>7</v>
      </c>
      <c r="N3645">
        <v>2</v>
      </c>
      <c r="O3645">
        <v>449.99</v>
      </c>
      <c r="P3645">
        <v>2017</v>
      </c>
      <c r="Q3645" s="1" t="s">
        <v>463</v>
      </c>
      <c r="R3645" s="1" t="s">
        <v>242</v>
      </c>
      <c r="S3645">
        <v>427.4905</v>
      </c>
      <c r="T3645" t="str">
        <f>_xlfn.CONCAT(bike_store_customer_order[[#This Row],[first_name]]," ",bike_store_customer_order[[#This Row],[last_name]])</f>
        <v>Graig Cannon</v>
      </c>
    </row>
    <row r="3646" spans="1:20" x14ac:dyDescent="0.3">
      <c r="A3646">
        <v>1105</v>
      </c>
      <c r="B3646" s="1" t="s">
        <v>2008</v>
      </c>
      <c r="C3646" s="1" t="s">
        <v>1673</v>
      </c>
      <c r="D3646" s="1" t="s">
        <v>2009</v>
      </c>
      <c r="E3646" s="1" t="s">
        <v>177</v>
      </c>
      <c r="F3646" s="1" t="s">
        <v>15</v>
      </c>
      <c r="G3646">
        <v>803</v>
      </c>
      <c r="H3646">
        <v>1</v>
      </c>
      <c r="I3646">
        <v>111</v>
      </c>
      <c r="J3646">
        <v>1</v>
      </c>
      <c r="K3646">
        <v>7.0000000000000007E-2</v>
      </c>
      <c r="L3646" s="1" t="s">
        <v>472</v>
      </c>
      <c r="M3646">
        <v>7</v>
      </c>
      <c r="N3646">
        <v>2</v>
      </c>
      <c r="O3646">
        <v>470.99</v>
      </c>
      <c r="P3646">
        <v>2017</v>
      </c>
      <c r="Q3646" s="1" t="s">
        <v>463</v>
      </c>
      <c r="R3646" s="1" t="s">
        <v>242</v>
      </c>
      <c r="S3646">
        <v>438.02069999999998</v>
      </c>
      <c r="T3646" t="str">
        <f>_xlfn.CONCAT(bike_store_customer_order[[#This Row],[first_name]]," ",bike_store_customer_order[[#This Row],[last_name]])</f>
        <v>Armando Black</v>
      </c>
    </row>
    <row r="3647" spans="1:20" x14ac:dyDescent="0.3">
      <c r="A3647">
        <v>153</v>
      </c>
      <c r="B3647" s="1" t="s">
        <v>1380</v>
      </c>
      <c r="C3647" s="1" t="s">
        <v>1381</v>
      </c>
      <c r="D3647" s="1" t="s">
        <v>1382</v>
      </c>
      <c r="E3647" s="1" t="s">
        <v>29</v>
      </c>
      <c r="F3647" s="1" t="s">
        <v>15</v>
      </c>
      <c r="G3647">
        <v>810</v>
      </c>
      <c r="H3647">
        <v>1</v>
      </c>
      <c r="I3647">
        <v>103</v>
      </c>
      <c r="J3647">
        <v>2</v>
      </c>
      <c r="K3647">
        <v>0.05</v>
      </c>
      <c r="L3647" s="1" t="s">
        <v>468</v>
      </c>
      <c r="M3647">
        <v>7</v>
      </c>
      <c r="N3647">
        <v>2</v>
      </c>
      <c r="O3647">
        <v>551.99</v>
      </c>
      <c r="P3647">
        <v>2017</v>
      </c>
      <c r="Q3647" s="1" t="s">
        <v>463</v>
      </c>
      <c r="R3647" s="1" t="s">
        <v>242</v>
      </c>
      <c r="S3647">
        <v>1048.7809999999999</v>
      </c>
      <c r="T3647" t="str">
        <f>_xlfn.CONCAT(bike_store_customer_order[[#This Row],[first_name]]," ",bike_store_customer_order[[#This Row],[last_name]])</f>
        <v>Laraine Robbins</v>
      </c>
    </row>
    <row r="3648" spans="1:20" x14ac:dyDescent="0.3">
      <c r="A3648">
        <v>869</v>
      </c>
      <c r="B3648" s="1" t="s">
        <v>3256</v>
      </c>
      <c r="C3648" s="1" t="s">
        <v>2164</v>
      </c>
      <c r="D3648" s="1" t="s">
        <v>3257</v>
      </c>
      <c r="E3648" s="1" t="s">
        <v>135</v>
      </c>
      <c r="F3648" s="1" t="s">
        <v>27</v>
      </c>
      <c r="G3648">
        <v>1156</v>
      </c>
      <c r="H3648">
        <v>1</v>
      </c>
      <c r="I3648">
        <v>111</v>
      </c>
      <c r="J3648">
        <v>2</v>
      </c>
      <c r="K3648">
        <v>0.05</v>
      </c>
      <c r="L3648" s="1" t="s">
        <v>472</v>
      </c>
      <c r="M3648">
        <v>7</v>
      </c>
      <c r="N3648">
        <v>2</v>
      </c>
      <c r="O3648">
        <v>470.99</v>
      </c>
      <c r="P3648">
        <v>2017</v>
      </c>
      <c r="Q3648" s="1" t="s">
        <v>463</v>
      </c>
      <c r="R3648" s="1" t="s">
        <v>242</v>
      </c>
      <c r="S3648">
        <v>894.88099999999997</v>
      </c>
      <c r="T3648" t="str">
        <f>_xlfn.CONCAT(bike_store_customer_order[[#This Row],[first_name]]," ",bike_store_customer_order[[#This Row],[last_name]])</f>
        <v>Rodrigo Durham</v>
      </c>
    </row>
    <row r="3649" spans="1:20" x14ac:dyDescent="0.3">
      <c r="A3649">
        <v>1287</v>
      </c>
      <c r="B3649" s="1" t="s">
        <v>2578</v>
      </c>
      <c r="C3649" s="1" t="s">
        <v>892</v>
      </c>
      <c r="D3649" s="1" t="s">
        <v>2579</v>
      </c>
      <c r="E3649" s="1" t="s">
        <v>259</v>
      </c>
      <c r="F3649" s="1" t="s">
        <v>27</v>
      </c>
      <c r="G3649">
        <v>984</v>
      </c>
      <c r="H3649">
        <v>4</v>
      </c>
      <c r="I3649">
        <v>111</v>
      </c>
      <c r="J3649">
        <v>1</v>
      </c>
      <c r="K3649">
        <v>0.2</v>
      </c>
      <c r="L3649" s="1" t="s">
        <v>472</v>
      </c>
      <c r="M3649">
        <v>7</v>
      </c>
      <c r="N3649">
        <v>2</v>
      </c>
      <c r="O3649">
        <v>470.99</v>
      </c>
      <c r="P3649">
        <v>2017</v>
      </c>
      <c r="Q3649" s="1" t="s">
        <v>463</v>
      </c>
      <c r="R3649" s="1" t="s">
        <v>242</v>
      </c>
      <c r="S3649">
        <v>376.79200000000003</v>
      </c>
      <c r="T3649" t="str">
        <f>_xlfn.CONCAT(bike_store_customer_order[[#This Row],[first_name]]," ",bike_store_customer_order[[#This Row],[last_name]])</f>
        <v>Victor Pittman</v>
      </c>
    </row>
    <row r="3650" spans="1:20" x14ac:dyDescent="0.3">
      <c r="A3650">
        <v>460</v>
      </c>
      <c r="B3650" s="1" t="s">
        <v>2311</v>
      </c>
      <c r="C3650" s="1" t="s">
        <v>2312</v>
      </c>
      <c r="D3650" s="1" t="s">
        <v>2313</v>
      </c>
      <c r="E3650" s="1" t="s">
        <v>110</v>
      </c>
      <c r="F3650" s="1" t="s">
        <v>27</v>
      </c>
      <c r="G3650">
        <v>1052</v>
      </c>
      <c r="H3650">
        <v>2</v>
      </c>
      <c r="I3650">
        <v>103</v>
      </c>
      <c r="J3650">
        <v>1</v>
      </c>
      <c r="K3650">
        <v>0.05</v>
      </c>
      <c r="L3650" s="1" t="s">
        <v>468</v>
      </c>
      <c r="M3650">
        <v>7</v>
      </c>
      <c r="N3650">
        <v>2</v>
      </c>
      <c r="O3650">
        <v>551.99</v>
      </c>
      <c r="P3650">
        <v>2017</v>
      </c>
      <c r="Q3650" s="1" t="s">
        <v>463</v>
      </c>
      <c r="R3650" s="1" t="s">
        <v>242</v>
      </c>
      <c r="S3650">
        <v>524.39049999999997</v>
      </c>
      <c r="T3650" t="str">
        <f>_xlfn.CONCAT(bike_store_customer_order[[#This Row],[first_name]]," ",bike_store_customer_order[[#This Row],[last_name]])</f>
        <v>Romelia Myers</v>
      </c>
    </row>
    <row r="3651" spans="1:20" x14ac:dyDescent="0.3">
      <c r="A3651">
        <v>776</v>
      </c>
      <c r="B3651" s="1" t="s">
        <v>3788</v>
      </c>
      <c r="C3651" s="1" t="s">
        <v>3499</v>
      </c>
      <c r="D3651" s="1" t="s">
        <v>3789</v>
      </c>
      <c r="E3651" s="1" t="s">
        <v>150</v>
      </c>
      <c r="F3651" s="1" t="s">
        <v>21</v>
      </c>
      <c r="G3651">
        <v>849</v>
      </c>
      <c r="H3651">
        <v>1</v>
      </c>
      <c r="I3651">
        <v>109</v>
      </c>
      <c r="J3651">
        <v>1</v>
      </c>
      <c r="K3651">
        <v>0.2</v>
      </c>
      <c r="L3651" s="1" t="s">
        <v>467</v>
      </c>
      <c r="M3651">
        <v>7</v>
      </c>
      <c r="N3651">
        <v>2</v>
      </c>
      <c r="O3651">
        <v>416.99</v>
      </c>
      <c r="P3651">
        <v>2017</v>
      </c>
      <c r="Q3651" s="1" t="s">
        <v>463</v>
      </c>
      <c r="R3651" s="1" t="s">
        <v>242</v>
      </c>
      <c r="S3651">
        <v>333.59200000000004</v>
      </c>
      <c r="T3651" t="str">
        <f>_xlfn.CONCAT(bike_store_customer_order[[#This Row],[first_name]]," ",bike_store_customer_order[[#This Row],[last_name]])</f>
        <v>Angelique Merrill</v>
      </c>
    </row>
    <row r="3652" spans="1:20" x14ac:dyDescent="0.3">
      <c r="A3652">
        <v>192</v>
      </c>
      <c r="B3652" s="1" t="s">
        <v>2015</v>
      </c>
      <c r="C3652" s="1" t="s">
        <v>701</v>
      </c>
      <c r="D3652" s="1" t="s">
        <v>2016</v>
      </c>
      <c r="E3652" s="1" t="s">
        <v>180</v>
      </c>
      <c r="F3652" s="1" t="s">
        <v>21</v>
      </c>
      <c r="G3652">
        <v>1194</v>
      </c>
      <c r="H3652">
        <v>3</v>
      </c>
      <c r="I3652">
        <v>105</v>
      </c>
      <c r="J3652">
        <v>2</v>
      </c>
      <c r="K3652">
        <v>0.1</v>
      </c>
      <c r="L3652" s="1" t="s">
        <v>473</v>
      </c>
      <c r="M3652">
        <v>7</v>
      </c>
      <c r="N3652">
        <v>2</v>
      </c>
      <c r="O3652">
        <v>533.99</v>
      </c>
      <c r="P3652">
        <v>2017</v>
      </c>
      <c r="Q3652" s="1" t="s">
        <v>463</v>
      </c>
      <c r="R3652" s="1" t="s">
        <v>242</v>
      </c>
      <c r="S3652">
        <v>961.18200000000002</v>
      </c>
      <c r="T3652" t="str">
        <f>_xlfn.CONCAT(bike_store_customer_order[[#This Row],[first_name]]," ",bike_store_customer_order[[#This Row],[last_name]])</f>
        <v>Bong Hebert</v>
      </c>
    </row>
    <row r="3653" spans="1:20" x14ac:dyDescent="0.3">
      <c r="A3653">
        <v>192</v>
      </c>
      <c r="B3653" s="1" t="s">
        <v>2015</v>
      </c>
      <c r="C3653" s="1" t="s">
        <v>701</v>
      </c>
      <c r="D3653" s="1" t="s">
        <v>2016</v>
      </c>
      <c r="E3653" s="1" t="s">
        <v>180</v>
      </c>
      <c r="F3653" s="1" t="s">
        <v>21</v>
      </c>
      <c r="G3653">
        <v>1568</v>
      </c>
      <c r="H3653">
        <v>2</v>
      </c>
      <c r="I3653">
        <v>105</v>
      </c>
      <c r="J3653">
        <v>1</v>
      </c>
      <c r="K3653">
        <v>7.0000000000000007E-2</v>
      </c>
      <c r="L3653" s="1" t="s">
        <v>473</v>
      </c>
      <c r="M3653">
        <v>7</v>
      </c>
      <c r="N3653">
        <v>2</v>
      </c>
      <c r="O3653">
        <v>533.99</v>
      </c>
      <c r="P3653">
        <v>2017</v>
      </c>
      <c r="Q3653" s="1" t="s">
        <v>463</v>
      </c>
      <c r="R3653" s="1" t="s">
        <v>242</v>
      </c>
      <c r="S3653">
        <v>496.61069999999995</v>
      </c>
      <c r="T3653" t="str">
        <f>_xlfn.CONCAT(bike_store_customer_order[[#This Row],[first_name]]," ",bike_store_customer_order[[#This Row],[last_name]])</f>
        <v>Bong Hebert</v>
      </c>
    </row>
    <row r="3654" spans="1:20" x14ac:dyDescent="0.3">
      <c r="A3654">
        <v>254</v>
      </c>
      <c r="B3654" s="1" t="s">
        <v>793</v>
      </c>
      <c r="C3654" s="1" t="s">
        <v>794</v>
      </c>
      <c r="D3654" s="1" t="s">
        <v>795</v>
      </c>
      <c r="E3654" s="1" t="s">
        <v>86</v>
      </c>
      <c r="F3654" s="1" t="s">
        <v>21</v>
      </c>
      <c r="G3654">
        <v>1138</v>
      </c>
      <c r="H3654">
        <v>2</v>
      </c>
      <c r="I3654">
        <v>105</v>
      </c>
      <c r="J3654">
        <v>2</v>
      </c>
      <c r="K3654">
        <v>0.05</v>
      </c>
      <c r="L3654" s="1" t="s">
        <v>473</v>
      </c>
      <c r="M3654">
        <v>7</v>
      </c>
      <c r="N3654">
        <v>2</v>
      </c>
      <c r="O3654">
        <v>533.99</v>
      </c>
      <c r="P3654">
        <v>2017</v>
      </c>
      <c r="Q3654" s="1" t="s">
        <v>463</v>
      </c>
      <c r="R3654" s="1" t="s">
        <v>242</v>
      </c>
      <c r="S3654">
        <v>1014.581</v>
      </c>
      <c r="T3654" t="str">
        <f>_xlfn.CONCAT(bike_store_customer_order[[#This Row],[first_name]]," ",bike_store_customer_order[[#This Row],[last_name]])</f>
        <v>Cristobal Hutchinson</v>
      </c>
    </row>
    <row r="3655" spans="1:20" x14ac:dyDescent="0.3">
      <c r="A3655">
        <v>533</v>
      </c>
      <c r="B3655" s="1" t="s">
        <v>3089</v>
      </c>
      <c r="C3655" s="1" t="s">
        <v>2830</v>
      </c>
      <c r="D3655" s="1" t="s">
        <v>3090</v>
      </c>
      <c r="E3655" s="1" t="s">
        <v>105</v>
      </c>
      <c r="F3655" s="1" t="s">
        <v>15</v>
      </c>
      <c r="G3655">
        <v>1298</v>
      </c>
      <c r="H3655">
        <v>2</v>
      </c>
      <c r="I3655">
        <v>110</v>
      </c>
      <c r="J3655">
        <v>2</v>
      </c>
      <c r="K3655">
        <v>7.0000000000000007E-2</v>
      </c>
      <c r="L3655" s="1" t="s">
        <v>471</v>
      </c>
      <c r="M3655">
        <v>7</v>
      </c>
      <c r="N3655">
        <v>2</v>
      </c>
      <c r="O3655">
        <v>470.99</v>
      </c>
      <c r="P3655">
        <v>2017</v>
      </c>
      <c r="Q3655" s="1" t="s">
        <v>463</v>
      </c>
      <c r="R3655" s="1" t="s">
        <v>242</v>
      </c>
      <c r="S3655">
        <v>876.04139999999995</v>
      </c>
      <c r="T3655" t="str">
        <f>_xlfn.CONCAT(bike_store_customer_order[[#This Row],[first_name]]," ",bike_store_customer_order[[#This Row],[last_name]])</f>
        <v>Garret Clay</v>
      </c>
    </row>
    <row r="3656" spans="1:20" x14ac:dyDescent="0.3">
      <c r="A3656">
        <v>231</v>
      </c>
      <c r="B3656" s="1" t="s">
        <v>2022</v>
      </c>
      <c r="C3656" s="1" t="s">
        <v>1492</v>
      </c>
      <c r="D3656" s="1" t="s">
        <v>2023</v>
      </c>
      <c r="E3656" s="1" t="s">
        <v>174</v>
      </c>
      <c r="F3656" s="1" t="s">
        <v>21</v>
      </c>
      <c r="G3656">
        <v>1587</v>
      </c>
      <c r="H3656">
        <v>1</v>
      </c>
      <c r="I3656">
        <v>104</v>
      </c>
      <c r="J3656">
        <v>1</v>
      </c>
      <c r="K3656">
        <v>0.1</v>
      </c>
      <c r="L3656" s="1" t="s">
        <v>469</v>
      </c>
      <c r="M3656">
        <v>7</v>
      </c>
      <c r="N3656">
        <v>2</v>
      </c>
      <c r="O3656">
        <v>481.99</v>
      </c>
      <c r="P3656">
        <v>2017</v>
      </c>
      <c r="Q3656" s="1" t="s">
        <v>463</v>
      </c>
      <c r="R3656" s="1" t="s">
        <v>242</v>
      </c>
      <c r="S3656">
        <v>433.791</v>
      </c>
      <c r="T3656" t="str">
        <f>_xlfn.CONCAT(bike_store_customer_order[[#This Row],[first_name]]," ",bike_store_customer_order[[#This Row],[last_name]])</f>
        <v>Jenee Rasmussen</v>
      </c>
    </row>
    <row r="3657" spans="1:20" x14ac:dyDescent="0.3">
      <c r="A3657">
        <v>122</v>
      </c>
      <c r="B3657" s="1" t="s">
        <v>3393</v>
      </c>
      <c r="C3657" s="1" t="s">
        <v>1447</v>
      </c>
      <c r="D3657" s="1" t="s">
        <v>3394</v>
      </c>
      <c r="E3657" s="1" t="s">
        <v>161</v>
      </c>
      <c r="F3657" s="1" t="s">
        <v>27</v>
      </c>
      <c r="G3657">
        <v>1364</v>
      </c>
      <c r="H3657">
        <v>4</v>
      </c>
      <c r="I3657">
        <v>110</v>
      </c>
      <c r="J3657">
        <v>1</v>
      </c>
      <c r="K3657">
        <v>7.0000000000000007E-2</v>
      </c>
      <c r="L3657" s="1" t="s">
        <v>471</v>
      </c>
      <c r="M3657">
        <v>7</v>
      </c>
      <c r="N3657">
        <v>2</v>
      </c>
      <c r="O3657">
        <v>470.99</v>
      </c>
      <c r="P3657">
        <v>2017</v>
      </c>
      <c r="Q3657" s="1" t="s">
        <v>463</v>
      </c>
      <c r="R3657" s="1" t="s">
        <v>242</v>
      </c>
      <c r="S3657">
        <v>438.02069999999998</v>
      </c>
      <c r="T3657" t="str">
        <f>_xlfn.CONCAT(bike_store_customer_order[[#This Row],[first_name]]," ",bike_store_customer_order[[#This Row],[last_name]])</f>
        <v>Shena Carter</v>
      </c>
    </row>
    <row r="3658" spans="1:20" x14ac:dyDescent="0.3">
      <c r="A3658">
        <v>157</v>
      </c>
      <c r="B3658" s="1" t="s">
        <v>1470</v>
      </c>
      <c r="C3658" s="1" t="s">
        <v>1276</v>
      </c>
      <c r="D3658" s="1" t="s">
        <v>1471</v>
      </c>
      <c r="E3658" s="1" t="s">
        <v>50</v>
      </c>
      <c r="F3658" s="1" t="s">
        <v>21</v>
      </c>
      <c r="G3658">
        <v>1585</v>
      </c>
      <c r="H3658">
        <v>2</v>
      </c>
      <c r="I3658">
        <v>106</v>
      </c>
      <c r="J3658">
        <v>2</v>
      </c>
      <c r="K3658">
        <v>0.1</v>
      </c>
      <c r="L3658" s="1" t="s">
        <v>470</v>
      </c>
      <c r="M3658">
        <v>7</v>
      </c>
      <c r="N3658">
        <v>2</v>
      </c>
      <c r="O3658">
        <v>449.99</v>
      </c>
      <c r="P3658">
        <v>2017</v>
      </c>
      <c r="Q3658" s="1" t="s">
        <v>463</v>
      </c>
      <c r="R3658" s="1" t="s">
        <v>242</v>
      </c>
      <c r="S3658">
        <v>809.98200000000008</v>
      </c>
      <c r="T3658" t="str">
        <f>_xlfn.CONCAT(bike_store_customer_order[[#This Row],[first_name]]," ",bike_store_customer_order[[#This Row],[last_name]])</f>
        <v>Carola Rodriquez</v>
      </c>
    </row>
    <row r="3659" spans="1:20" x14ac:dyDescent="0.3">
      <c r="A3659">
        <v>1068</v>
      </c>
      <c r="B3659" s="1" t="s">
        <v>3014</v>
      </c>
      <c r="C3659" s="1" t="s">
        <v>3015</v>
      </c>
      <c r="D3659" s="1" t="s">
        <v>3016</v>
      </c>
      <c r="E3659" s="1" t="s">
        <v>158</v>
      </c>
      <c r="F3659" s="1" t="s">
        <v>21</v>
      </c>
      <c r="G3659">
        <v>914</v>
      </c>
      <c r="H3659">
        <v>3</v>
      </c>
      <c r="I3659">
        <v>106</v>
      </c>
      <c r="J3659">
        <v>1</v>
      </c>
      <c r="K3659">
        <v>0.05</v>
      </c>
      <c r="L3659" s="1" t="s">
        <v>470</v>
      </c>
      <c r="M3659">
        <v>7</v>
      </c>
      <c r="N3659">
        <v>2</v>
      </c>
      <c r="O3659">
        <v>449.99</v>
      </c>
      <c r="P3659">
        <v>2017</v>
      </c>
      <c r="Q3659" s="1" t="s">
        <v>463</v>
      </c>
      <c r="R3659" s="1" t="s">
        <v>242</v>
      </c>
      <c r="S3659">
        <v>427.4905</v>
      </c>
      <c r="T3659" t="str">
        <f>_xlfn.CONCAT(bike_store_customer_order[[#This Row],[first_name]]," ",bike_store_customer_order[[#This Row],[last_name]])</f>
        <v>Doris Kaufman</v>
      </c>
    </row>
    <row r="3660" spans="1:20" x14ac:dyDescent="0.3">
      <c r="A3660">
        <v>784</v>
      </c>
      <c r="B3660" s="1" t="s">
        <v>3790</v>
      </c>
      <c r="C3660" s="1" t="s">
        <v>1198</v>
      </c>
      <c r="D3660" s="1" t="s">
        <v>3791</v>
      </c>
      <c r="E3660" s="1" t="s">
        <v>34</v>
      </c>
      <c r="F3660" s="1" t="s">
        <v>27</v>
      </c>
      <c r="G3660">
        <v>877</v>
      </c>
      <c r="H3660">
        <v>2</v>
      </c>
      <c r="I3660">
        <v>103</v>
      </c>
      <c r="J3660">
        <v>1</v>
      </c>
      <c r="K3660">
        <v>0.1</v>
      </c>
      <c r="L3660" s="1" t="s">
        <v>468</v>
      </c>
      <c r="M3660">
        <v>7</v>
      </c>
      <c r="N3660">
        <v>2</v>
      </c>
      <c r="O3660">
        <v>551.99</v>
      </c>
      <c r="P3660">
        <v>2017</v>
      </c>
      <c r="Q3660" s="1" t="s">
        <v>463</v>
      </c>
      <c r="R3660" s="1" t="s">
        <v>242</v>
      </c>
      <c r="S3660">
        <v>496.791</v>
      </c>
      <c r="T3660" t="str">
        <f>_xlfn.CONCAT(bike_store_customer_order[[#This Row],[first_name]]," ",bike_store_customer_order[[#This Row],[last_name]])</f>
        <v>Debbra Jacobson</v>
      </c>
    </row>
    <row r="3661" spans="1:20" x14ac:dyDescent="0.3">
      <c r="A3661">
        <v>1207</v>
      </c>
      <c r="B3661" s="1" t="s">
        <v>3792</v>
      </c>
      <c r="C3661" s="1" t="s">
        <v>721</v>
      </c>
      <c r="D3661" s="1" t="s">
        <v>3793</v>
      </c>
      <c r="E3661" s="1" t="s">
        <v>67</v>
      </c>
      <c r="F3661" s="1" t="s">
        <v>27</v>
      </c>
      <c r="G3661">
        <v>1223</v>
      </c>
      <c r="H3661">
        <v>1</v>
      </c>
      <c r="I3661">
        <v>103</v>
      </c>
      <c r="J3661">
        <v>1</v>
      </c>
      <c r="K3661">
        <v>0.05</v>
      </c>
      <c r="L3661" s="1" t="s">
        <v>468</v>
      </c>
      <c r="M3661">
        <v>7</v>
      </c>
      <c r="N3661">
        <v>2</v>
      </c>
      <c r="O3661">
        <v>551.99</v>
      </c>
      <c r="P3661">
        <v>2017</v>
      </c>
      <c r="Q3661" s="1" t="s">
        <v>463</v>
      </c>
      <c r="R3661" s="1" t="s">
        <v>242</v>
      </c>
      <c r="S3661">
        <v>524.39049999999997</v>
      </c>
      <c r="T3661" t="str">
        <f>_xlfn.CONCAT(bike_store_customer_order[[#This Row],[first_name]]," ",bike_store_customer_order[[#This Row],[last_name]])</f>
        <v>Jenell Crosby</v>
      </c>
    </row>
    <row r="3662" spans="1:20" x14ac:dyDescent="0.3">
      <c r="A3662">
        <v>1251</v>
      </c>
      <c r="B3662" s="1" t="s">
        <v>1593</v>
      </c>
      <c r="C3662" s="1" t="s">
        <v>1172</v>
      </c>
      <c r="D3662" s="1" t="s">
        <v>1594</v>
      </c>
      <c r="E3662" s="1" t="s">
        <v>37</v>
      </c>
      <c r="F3662" s="1" t="s">
        <v>21</v>
      </c>
      <c r="G3662">
        <v>815</v>
      </c>
      <c r="H3662">
        <v>1</v>
      </c>
      <c r="I3662">
        <v>105</v>
      </c>
      <c r="J3662">
        <v>2</v>
      </c>
      <c r="K3662">
        <v>0.2</v>
      </c>
      <c r="L3662" s="1" t="s">
        <v>473</v>
      </c>
      <c r="M3662">
        <v>7</v>
      </c>
      <c r="N3662">
        <v>2</v>
      </c>
      <c r="O3662">
        <v>533.99</v>
      </c>
      <c r="P3662">
        <v>2017</v>
      </c>
      <c r="Q3662" s="1" t="s">
        <v>463</v>
      </c>
      <c r="R3662" s="1" t="s">
        <v>242</v>
      </c>
      <c r="S3662">
        <v>854.38400000000001</v>
      </c>
      <c r="T3662" t="str">
        <f>_xlfn.CONCAT(bike_store_customer_order[[#This Row],[first_name]]," ",bike_store_customer_order[[#This Row],[last_name]])</f>
        <v>Nanette Roman</v>
      </c>
    </row>
    <row r="3663" spans="1:20" x14ac:dyDescent="0.3">
      <c r="A3663">
        <v>13</v>
      </c>
      <c r="B3663" s="1" t="s">
        <v>817</v>
      </c>
      <c r="C3663" s="1" t="s">
        <v>818</v>
      </c>
      <c r="D3663" s="1" t="s">
        <v>819</v>
      </c>
      <c r="E3663" s="1" t="s">
        <v>14</v>
      </c>
      <c r="F3663" s="1" t="s">
        <v>15</v>
      </c>
      <c r="G3663">
        <v>1527</v>
      </c>
      <c r="H3663">
        <v>2</v>
      </c>
      <c r="I3663">
        <v>103</v>
      </c>
      <c r="J3663">
        <v>1</v>
      </c>
      <c r="K3663">
        <v>0.05</v>
      </c>
      <c r="L3663" s="1" t="s">
        <v>468</v>
      </c>
      <c r="M3663">
        <v>7</v>
      </c>
      <c r="N3663">
        <v>2</v>
      </c>
      <c r="O3663">
        <v>551.99</v>
      </c>
      <c r="P3663">
        <v>2017</v>
      </c>
      <c r="Q3663" s="1" t="s">
        <v>463</v>
      </c>
      <c r="R3663" s="1" t="s">
        <v>242</v>
      </c>
      <c r="S3663">
        <v>524.39049999999997</v>
      </c>
      <c r="T3663" t="str">
        <f>_xlfn.CONCAT(bike_store_customer_order[[#This Row],[first_name]]," ",bike_store_customer_order[[#This Row],[last_name]])</f>
        <v>Lashawn Ortiz</v>
      </c>
    </row>
    <row r="3664" spans="1:20" x14ac:dyDescent="0.3">
      <c r="A3664">
        <v>953</v>
      </c>
      <c r="B3664" s="1" t="s">
        <v>1386</v>
      </c>
      <c r="C3664" s="1" t="s">
        <v>1387</v>
      </c>
      <c r="D3664" s="1" t="s">
        <v>1388</v>
      </c>
      <c r="E3664" s="1" t="s">
        <v>170</v>
      </c>
      <c r="F3664" s="1" t="s">
        <v>15</v>
      </c>
      <c r="G3664">
        <v>758</v>
      </c>
      <c r="H3664">
        <v>5</v>
      </c>
      <c r="I3664">
        <v>109</v>
      </c>
      <c r="J3664">
        <v>1</v>
      </c>
      <c r="K3664">
        <v>0.2</v>
      </c>
      <c r="L3664" s="1" t="s">
        <v>467</v>
      </c>
      <c r="M3664">
        <v>7</v>
      </c>
      <c r="N3664">
        <v>2</v>
      </c>
      <c r="O3664">
        <v>416.99</v>
      </c>
      <c r="P3664">
        <v>2017</v>
      </c>
      <c r="Q3664" s="1" t="s">
        <v>463</v>
      </c>
      <c r="R3664" s="1" t="s">
        <v>242</v>
      </c>
      <c r="S3664">
        <v>333.59200000000004</v>
      </c>
      <c r="T3664" t="str">
        <f>_xlfn.CONCAT(bike_store_customer_order[[#This Row],[first_name]]," ",bike_store_customer_order[[#This Row],[last_name]])</f>
        <v>Kattie Stevenson</v>
      </c>
    </row>
    <row r="3665" spans="1:20" x14ac:dyDescent="0.3">
      <c r="A3665">
        <v>384</v>
      </c>
      <c r="B3665" s="1" t="s">
        <v>3415</v>
      </c>
      <c r="C3665" s="1" t="s">
        <v>2278</v>
      </c>
      <c r="D3665" s="1" t="s">
        <v>3416</v>
      </c>
      <c r="E3665" s="1" t="s">
        <v>191</v>
      </c>
      <c r="F3665" s="1" t="s">
        <v>27</v>
      </c>
      <c r="G3665">
        <v>891</v>
      </c>
      <c r="H3665">
        <v>1</v>
      </c>
      <c r="I3665">
        <v>107</v>
      </c>
      <c r="J3665">
        <v>2</v>
      </c>
      <c r="K3665">
        <v>0.1</v>
      </c>
      <c r="L3665" s="1" t="s">
        <v>466</v>
      </c>
      <c r="M3665">
        <v>7</v>
      </c>
      <c r="N3665">
        <v>2</v>
      </c>
      <c r="O3665">
        <v>416.99</v>
      </c>
      <c r="P3665">
        <v>2017</v>
      </c>
      <c r="Q3665" s="1" t="s">
        <v>463</v>
      </c>
      <c r="R3665" s="1" t="s">
        <v>242</v>
      </c>
      <c r="S3665">
        <v>750.58199999999999</v>
      </c>
      <c r="T3665" t="str">
        <f>_xlfn.CONCAT(bike_store_customer_order[[#This Row],[first_name]]," ",bike_store_customer_order[[#This Row],[last_name]])</f>
        <v>Aimee Merritt</v>
      </c>
    </row>
    <row r="3666" spans="1:20" x14ac:dyDescent="0.3">
      <c r="A3666">
        <v>505</v>
      </c>
      <c r="B3666" s="1" t="s">
        <v>1781</v>
      </c>
      <c r="C3666" s="1" t="s">
        <v>1782</v>
      </c>
      <c r="D3666" s="1" t="s">
        <v>1783</v>
      </c>
      <c r="E3666" s="1" t="s">
        <v>81</v>
      </c>
      <c r="F3666" s="1" t="s">
        <v>27</v>
      </c>
      <c r="G3666">
        <v>1470</v>
      </c>
      <c r="H3666">
        <v>1</v>
      </c>
      <c r="I3666">
        <v>110</v>
      </c>
      <c r="J3666">
        <v>2</v>
      </c>
      <c r="K3666">
        <v>0.1</v>
      </c>
      <c r="L3666" s="1" t="s">
        <v>471</v>
      </c>
      <c r="M3666">
        <v>7</v>
      </c>
      <c r="N3666">
        <v>2</v>
      </c>
      <c r="O3666">
        <v>470.99</v>
      </c>
      <c r="P3666">
        <v>2017</v>
      </c>
      <c r="Q3666" s="1" t="s">
        <v>463</v>
      </c>
      <c r="R3666" s="1" t="s">
        <v>242</v>
      </c>
      <c r="S3666">
        <v>847.78200000000004</v>
      </c>
      <c r="T3666" t="str">
        <f>_xlfn.CONCAT(bike_store_customer_order[[#This Row],[first_name]]," ",bike_store_customer_order[[#This Row],[last_name]])</f>
        <v>Wilda Petersen</v>
      </c>
    </row>
    <row r="3667" spans="1:20" x14ac:dyDescent="0.3">
      <c r="A3667">
        <v>344</v>
      </c>
      <c r="B3667" s="1" t="s">
        <v>3794</v>
      </c>
      <c r="C3667" s="1" t="s">
        <v>1929</v>
      </c>
      <c r="D3667" s="1" t="s">
        <v>3795</v>
      </c>
      <c r="E3667" s="1" t="s">
        <v>279</v>
      </c>
      <c r="F3667" s="1" t="s">
        <v>21</v>
      </c>
      <c r="G3667">
        <v>663</v>
      </c>
      <c r="H3667">
        <v>5</v>
      </c>
      <c r="I3667">
        <v>106</v>
      </c>
      <c r="J3667">
        <v>1</v>
      </c>
      <c r="K3667">
        <v>0.2</v>
      </c>
      <c r="L3667" s="1" t="s">
        <v>470</v>
      </c>
      <c r="M3667">
        <v>7</v>
      </c>
      <c r="N3667">
        <v>2</v>
      </c>
      <c r="O3667">
        <v>449.99</v>
      </c>
      <c r="P3667">
        <v>2017</v>
      </c>
      <c r="Q3667" s="1" t="s">
        <v>463</v>
      </c>
      <c r="R3667" s="1" t="s">
        <v>242</v>
      </c>
      <c r="S3667">
        <v>359.99200000000002</v>
      </c>
      <c r="T3667" t="str">
        <f>_xlfn.CONCAT(bike_store_customer_order[[#This Row],[first_name]]," ",bike_store_customer_order[[#This Row],[last_name]])</f>
        <v>Herta Rollins</v>
      </c>
    </row>
    <row r="3668" spans="1:20" x14ac:dyDescent="0.3">
      <c r="A3668">
        <v>455</v>
      </c>
      <c r="B3668" s="1" t="s">
        <v>3796</v>
      </c>
      <c r="C3668" s="1" t="s">
        <v>1871</v>
      </c>
      <c r="D3668" s="1" t="s">
        <v>3797</v>
      </c>
      <c r="E3668" s="1" t="s">
        <v>140</v>
      </c>
      <c r="F3668" s="1" t="s">
        <v>27</v>
      </c>
      <c r="G3668">
        <v>836</v>
      </c>
      <c r="H3668">
        <v>1</v>
      </c>
      <c r="I3668">
        <v>108</v>
      </c>
      <c r="J3668">
        <v>2</v>
      </c>
      <c r="K3668">
        <v>0.2</v>
      </c>
      <c r="L3668" s="1" t="s">
        <v>474</v>
      </c>
      <c r="M3668">
        <v>7</v>
      </c>
      <c r="N3668">
        <v>2</v>
      </c>
      <c r="O3668">
        <v>449.99</v>
      </c>
      <c r="P3668">
        <v>2017</v>
      </c>
      <c r="Q3668" s="1" t="s">
        <v>463</v>
      </c>
      <c r="R3668" s="1" t="s">
        <v>242</v>
      </c>
      <c r="S3668">
        <v>719.98400000000004</v>
      </c>
      <c r="T3668" t="str">
        <f>_xlfn.CONCAT(bike_store_customer_order[[#This Row],[first_name]]," ",bike_store_customer_order[[#This Row],[last_name]])</f>
        <v>Sherita Cherry</v>
      </c>
    </row>
    <row r="3669" spans="1:20" x14ac:dyDescent="0.3">
      <c r="A3669">
        <v>666</v>
      </c>
      <c r="B3669" s="1" t="s">
        <v>3538</v>
      </c>
      <c r="C3669" s="1" t="s">
        <v>3539</v>
      </c>
      <c r="D3669" s="1" t="s">
        <v>3540</v>
      </c>
      <c r="E3669" s="1" t="s">
        <v>95</v>
      </c>
      <c r="F3669" s="1" t="s">
        <v>27</v>
      </c>
      <c r="G3669">
        <v>827</v>
      </c>
      <c r="H3669">
        <v>4</v>
      </c>
      <c r="I3669">
        <v>108</v>
      </c>
      <c r="J3669">
        <v>1</v>
      </c>
      <c r="K3669">
        <v>0.2</v>
      </c>
      <c r="L3669" s="1" t="s">
        <v>474</v>
      </c>
      <c r="M3669">
        <v>7</v>
      </c>
      <c r="N3669">
        <v>2</v>
      </c>
      <c r="O3669">
        <v>449.99</v>
      </c>
      <c r="P3669">
        <v>2017</v>
      </c>
      <c r="Q3669" s="1" t="s">
        <v>463</v>
      </c>
      <c r="R3669" s="1" t="s">
        <v>242</v>
      </c>
      <c r="S3669">
        <v>359.99200000000002</v>
      </c>
      <c r="T3669" t="str">
        <f>_xlfn.CONCAT(bike_store_customer_order[[#This Row],[first_name]]," ",bike_store_customer_order[[#This Row],[last_name]])</f>
        <v>Brittni Green</v>
      </c>
    </row>
    <row r="3670" spans="1:20" x14ac:dyDescent="0.3">
      <c r="A3670">
        <v>220</v>
      </c>
      <c r="B3670" s="1" t="s">
        <v>2592</v>
      </c>
      <c r="C3670" s="1" t="s">
        <v>2593</v>
      </c>
      <c r="D3670" s="1" t="s">
        <v>2594</v>
      </c>
      <c r="E3670" s="1" t="s">
        <v>225</v>
      </c>
      <c r="F3670" s="1" t="s">
        <v>27</v>
      </c>
      <c r="G3670">
        <v>1086</v>
      </c>
      <c r="H3670">
        <v>1</v>
      </c>
      <c r="I3670">
        <v>108</v>
      </c>
      <c r="J3670">
        <v>1</v>
      </c>
      <c r="K3670">
        <v>7.0000000000000007E-2</v>
      </c>
      <c r="L3670" s="1" t="s">
        <v>474</v>
      </c>
      <c r="M3670">
        <v>7</v>
      </c>
      <c r="N3670">
        <v>2</v>
      </c>
      <c r="O3670">
        <v>449.99</v>
      </c>
      <c r="P3670">
        <v>2017</v>
      </c>
      <c r="Q3670" s="1" t="s">
        <v>463</v>
      </c>
      <c r="R3670" s="1" t="s">
        <v>242</v>
      </c>
      <c r="S3670">
        <v>418.4907</v>
      </c>
      <c r="T3670" t="str">
        <f>_xlfn.CONCAT(bike_store_customer_order[[#This Row],[first_name]]," ",bike_store_customer_order[[#This Row],[last_name]])</f>
        <v>Lucio Sherman</v>
      </c>
    </row>
    <row r="3671" spans="1:20" x14ac:dyDescent="0.3">
      <c r="A3671">
        <v>544</v>
      </c>
      <c r="B3671" s="1" t="s">
        <v>3266</v>
      </c>
      <c r="C3671" s="1" t="s">
        <v>3267</v>
      </c>
      <c r="D3671" s="1" t="s">
        <v>3268</v>
      </c>
      <c r="E3671" s="1" t="s">
        <v>171</v>
      </c>
      <c r="F3671" s="1" t="s">
        <v>27</v>
      </c>
      <c r="G3671">
        <v>1224</v>
      </c>
      <c r="H3671">
        <v>3</v>
      </c>
      <c r="I3671">
        <v>108</v>
      </c>
      <c r="J3671">
        <v>1</v>
      </c>
      <c r="K3671">
        <v>0.05</v>
      </c>
      <c r="L3671" s="1" t="s">
        <v>474</v>
      </c>
      <c r="M3671">
        <v>7</v>
      </c>
      <c r="N3671">
        <v>2</v>
      </c>
      <c r="O3671">
        <v>449.99</v>
      </c>
      <c r="P3671">
        <v>2017</v>
      </c>
      <c r="Q3671" s="1" t="s">
        <v>463</v>
      </c>
      <c r="R3671" s="1" t="s">
        <v>242</v>
      </c>
      <c r="S3671">
        <v>427.4905</v>
      </c>
      <c r="T3671" t="str">
        <f>_xlfn.CONCAT(bike_store_customer_order[[#This Row],[first_name]]," ",bike_store_customer_order[[#This Row],[last_name]])</f>
        <v>Catarina Mendez</v>
      </c>
    </row>
    <row r="3672" spans="1:20" x14ac:dyDescent="0.3">
      <c r="A3672">
        <v>361</v>
      </c>
      <c r="B3672" s="1" t="s">
        <v>3620</v>
      </c>
      <c r="C3672" s="1" t="s">
        <v>652</v>
      </c>
      <c r="D3672" s="1" t="s">
        <v>3621</v>
      </c>
      <c r="E3672" s="1" t="s">
        <v>183</v>
      </c>
      <c r="F3672" s="1" t="s">
        <v>27</v>
      </c>
      <c r="G3672">
        <v>670</v>
      </c>
      <c r="H3672">
        <v>1</v>
      </c>
      <c r="I3672">
        <v>108</v>
      </c>
      <c r="J3672">
        <v>1</v>
      </c>
      <c r="K3672">
        <v>0.1</v>
      </c>
      <c r="L3672" s="1" t="s">
        <v>474</v>
      </c>
      <c r="M3672">
        <v>7</v>
      </c>
      <c r="N3672">
        <v>2</v>
      </c>
      <c r="O3672">
        <v>449.99</v>
      </c>
      <c r="P3672">
        <v>2017</v>
      </c>
      <c r="Q3672" s="1" t="s">
        <v>463</v>
      </c>
      <c r="R3672" s="1" t="s">
        <v>242</v>
      </c>
      <c r="S3672">
        <v>404.99100000000004</v>
      </c>
      <c r="T3672" t="str">
        <f>_xlfn.CONCAT(bike_store_customer_order[[#This Row],[first_name]]," ",bike_store_customer_order[[#This Row],[last_name]])</f>
        <v>Virgina Berg</v>
      </c>
    </row>
    <row r="3673" spans="1:20" x14ac:dyDescent="0.3">
      <c r="A3673">
        <v>361</v>
      </c>
      <c r="B3673" s="1" t="s">
        <v>3620</v>
      </c>
      <c r="C3673" s="1" t="s">
        <v>652</v>
      </c>
      <c r="D3673" s="1" t="s">
        <v>3621</v>
      </c>
      <c r="E3673" s="1" t="s">
        <v>183</v>
      </c>
      <c r="F3673" s="1" t="s">
        <v>27</v>
      </c>
      <c r="G3673">
        <v>670</v>
      </c>
      <c r="H3673">
        <v>3</v>
      </c>
      <c r="I3673">
        <v>104</v>
      </c>
      <c r="J3673">
        <v>2</v>
      </c>
      <c r="K3673">
        <v>0.2</v>
      </c>
      <c r="L3673" s="1" t="s">
        <v>469</v>
      </c>
      <c r="M3673">
        <v>7</v>
      </c>
      <c r="N3673">
        <v>2</v>
      </c>
      <c r="O3673">
        <v>481.99</v>
      </c>
      <c r="P3673">
        <v>2017</v>
      </c>
      <c r="Q3673" s="1" t="s">
        <v>463</v>
      </c>
      <c r="R3673" s="1" t="s">
        <v>242</v>
      </c>
      <c r="S3673">
        <v>771.18400000000008</v>
      </c>
      <c r="T3673" t="str">
        <f>_xlfn.CONCAT(bike_store_customer_order[[#This Row],[first_name]]," ",bike_store_customer_order[[#This Row],[last_name]])</f>
        <v>Virgina Berg</v>
      </c>
    </row>
    <row r="3674" spans="1:20" x14ac:dyDescent="0.3">
      <c r="A3674">
        <v>11</v>
      </c>
      <c r="B3674" s="1" t="s">
        <v>3269</v>
      </c>
      <c r="C3674" s="1" t="s">
        <v>3270</v>
      </c>
      <c r="D3674" s="1" t="s">
        <v>3271</v>
      </c>
      <c r="E3674" s="1" t="s">
        <v>162</v>
      </c>
      <c r="F3674" s="1" t="s">
        <v>27</v>
      </c>
      <c r="G3674">
        <v>1387</v>
      </c>
      <c r="H3674">
        <v>1</v>
      </c>
      <c r="I3674">
        <v>106</v>
      </c>
      <c r="J3674">
        <v>1</v>
      </c>
      <c r="K3674">
        <v>0.1</v>
      </c>
      <c r="L3674" s="1" t="s">
        <v>470</v>
      </c>
      <c r="M3674">
        <v>7</v>
      </c>
      <c r="N3674">
        <v>2</v>
      </c>
      <c r="O3674">
        <v>449.99</v>
      </c>
      <c r="P3674">
        <v>2017</v>
      </c>
      <c r="Q3674" s="1" t="s">
        <v>463</v>
      </c>
      <c r="R3674" s="1" t="s">
        <v>242</v>
      </c>
      <c r="S3674">
        <v>404.99100000000004</v>
      </c>
      <c r="T3674" t="str">
        <f>_xlfn.CONCAT(bike_store_customer_order[[#This Row],[first_name]]," ",bike_store_customer_order[[#This Row],[last_name]])</f>
        <v>Deshawn Mendoza</v>
      </c>
    </row>
    <row r="3675" spans="1:20" x14ac:dyDescent="0.3">
      <c r="A3675">
        <v>485</v>
      </c>
      <c r="B3675" s="1" t="s">
        <v>1215</v>
      </c>
      <c r="C3675" s="1" t="s">
        <v>673</v>
      </c>
      <c r="D3675" s="1" t="s">
        <v>1216</v>
      </c>
      <c r="E3675" s="1" t="s">
        <v>73</v>
      </c>
      <c r="F3675" s="1" t="s">
        <v>27</v>
      </c>
      <c r="G3675">
        <v>997</v>
      </c>
      <c r="H3675">
        <v>2</v>
      </c>
      <c r="I3675">
        <v>105</v>
      </c>
      <c r="J3675">
        <v>2</v>
      </c>
      <c r="K3675">
        <v>0.2</v>
      </c>
      <c r="L3675" s="1" t="s">
        <v>473</v>
      </c>
      <c r="M3675">
        <v>7</v>
      </c>
      <c r="N3675">
        <v>2</v>
      </c>
      <c r="O3675">
        <v>533.99</v>
      </c>
      <c r="P3675">
        <v>2017</v>
      </c>
      <c r="Q3675" s="1" t="s">
        <v>463</v>
      </c>
      <c r="R3675" s="1" t="s">
        <v>242</v>
      </c>
      <c r="S3675">
        <v>854.38400000000001</v>
      </c>
      <c r="T3675" t="str">
        <f>_xlfn.CONCAT(bike_store_customer_order[[#This Row],[first_name]]," ",bike_store_customer_order[[#This Row],[last_name]])</f>
        <v>Catherine Miles</v>
      </c>
    </row>
    <row r="3676" spans="1:20" x14ac:dyDescent="0.3">
      <c r="A3676">
        <v>25</v>
      </c>
      <c r="B3676" s="1" t="s">
        <v>1801</v>
      </c>
      <c r="C3676" s="1" t="s">
        <v>1802</v>
      </c>
      <c r="D3676" s="1" t="s">
        <v>1803</v>
      </c>
      <c r="E3676" s="1" t="s">
        <v>62</v>
      </c>
      <c r="F3676" s="1" t="s">
        <v>27</v>
      </c>
      <c r="G3676">
        <v>1065</v>
      </c>
      <c r="H3676">
        <v>2</v>
      </c>
      <c r="I3676">
        <v>103</v>
      </c>
      <c r="J3676">
        <v>2</v>
      </c>
      <c r="K3676">
        <v>0.05</v>
      </c>
      <c r="L3676" s="1" t="s">
        <v>468</v>
      </c>
      <c r="M3676">
        <v>7</v>
      </c>
      <c r="N3676">
        <v>2</v>
      </c>
      <c r="O3676">
        <v>551.99</v>
      </c>
      <c r="P3676">
        <v>2017</v>
      </c>
      <c r="Q3676" s="1" t="s">
        <v>463</v>
      </c>
      <c r="R3676" s="1" t="s">
        <v>242</v>
      </c>
      <c r="S3676">
        <v>1048.7809999999999</v>
      </c>
      <c r="T3676" t="str">
        <f>_xlfn.CONCAT(bike_store_customer_order[[#This Row],[first_name]]," ",bike_store_customer_order[[#This Row],[last_name]])</f>
        <v>Regenia Vaughan</v>
      </c>
    </row>
    <row r="3677" spans="1:20" x14ac:dyDescent="0.3">
      <c r="A3677">
        <v>9</v>
      </c>
      <c r="B3677" s="1" t="s">
        <v>529</v>
      </c>
      <c r="C3677" s="1" t="s">
        <v>49</v>
      </c>
      <c r="D3677" s="1" t="s">
        <v>1807</v>
      </c>
      <c r="E3677" s="1" t="s">
        <v>70</v>
      </c>
      <c r="F3677" s="1" t="s">
        <v>27</v>
      </c>
      <c r="G3677">
        <v>1593</v>
      </c>
      <c r="H3677">
        <v>4</v>
      </c>
      <c r="I3677">
        <v>107</v>
      </c>
      <c r="J3677">
        <v>1</v>
      </c>
      <c r="K3677">
        <v>0.05</v>
      </c>
      <c r="L3677" s="1" t="s">
        <v>466</v>
      </c>
      <c r="M3677">
        <v>7</v>
      </c>
      <c r="N3677">
        <v>2</v>
      </c>
      <c r="O3677">
        <v>416.99</v>
      </c>
      <c r="P3677">
        <v>2017</v>
      </c>
      <c r="Q3677" s="1" t="s">
        <v>463</v>
      </c>
      <c r="R3677" s="1" t="s">
        <v>242</v>
      </c>
      <c r="S3677">
        <v>396.14049999999997</v>
      </c>
      <c r="T3677" t="str">
        <f>_xlfn.CONCAT(bike_store_customer_order[[#This Row],[first_name]]," ",bike_store_customer_order[[#This Row],[last_name]])</f>
        <v>Genoveva Baldwin</v>
      </c>
    </row>
    <row r="3678" spans="1:20" x14ac:dyDescent="0.3">
      <c r="A3678">
        <v>857</v>
      </c>
      <c r="B3678" s="1" t="s">
        <v>3798</v>
      </c>
      <c r="C3678" s="1" t="s">
        <v>2115</v>
      </c>
      <c r="D3678" s="1" t="s">
        <v>3799</v>
      </c>
      <c r="E3678" s="1" t="s">
        <v>33</v>
      </c>
      <c r="F3678" s="1" t="s">
        <v>27</v>
      </c>
      <c r="G3678">
        <v>895</v>
      </c>
      <c r="H3678">
        <v>1</v>
      </c>
      <c r="I3678">
        <v>106</v>
      </c>
      <c r="J3678">
        <v>1</v>
      </c>
      <c r="K3678">
        <v>7.0000000000000007E-2</v>
      </c>
      <c r="L3678" s="1" t="s">
        <v>470</v>
      </c>
      <c r="M3678">
        <v>7</v>
      </c>
      <c r="N3678">
        <v>2</v>
      </c>
      <c r="O3678">
        <v>449.99</v>
      </c>
      <c r="P3678">
        <v>2017</v>
      </c>
      <c r="Q3678" s="1" t="s">
        <v>463</v>
      </c>
      <c r="R3678" s="1" t="s">
        <v>242</v>
      </c>
      <c r="S3678">
        <v>418.4907</v>
      </c>
      <c r="T3678" t="str">
        <f>_xlfn.CONCAT(bike_store_customer_order[[#This Row],[first_name]]," ",bike_store_customer_order[[#This Row],[last_name]])</f>
        <v>Inga Koch</v>
      </c>
    </row>
    <row r="3679" spans="1:20" x14ac:dyDescent="0.3">
      <c r="A3679">
        <v>379</v>
      </c>
      <c r="B3679" s="1" t="s">
        <v>3424</v>
      </c>
      <c r="C3679" s="1" t="s">
        <v>3425</v>
      </c>
      <c r="D3679" s="1" t="s">
        <v>3426</v>
      </c>
      <c r="E3679" s="1" t="s">
        <v>54</v>
      </c>
      <c r="F3679" s="1" t="s">
        <v>27</v>
      </c>
      <c r="G3679">
        <v>1101</v>
      </c>
      <c r="H3679">
        <v>1</v>
      </c>
      <c r="I3679">
        <v>105</v>
      </c>
      <c r="J3679">
        <v>1</v>
      </c>
      <c r="K3679">
        <v>7.0000000000000007E-2</v>
      </c>
      <c r="L3679" s="1" t="s">
        <v>473</v>
      </c>
      <c r="M3679">
        <v>7</v>
      </c>
      <c r="N3679">
        <v>2</v>
      </c>
      <c r="O3679">
        <v>533.99</v>
      </c>
      <c r="P3679">
        <v>2017</v>
      </c>
      <c r="Q3679" s="1" t="s">
        <v>463</v>
      </c>
      <c r="R3679" s="1" t="s">
        <v>242</v>
      </c>
      <c r="S3679">
        <v>496.61069999999995</v>
      </c>
      <c r="T3679" t="str">
        <f>_xlfn.CONCAT(bike_store_customer_order[[#This Row],[first_name]]," ",bike_store_customer_order[[#This Row],[last_name]])</f>
        <v>Mina Carrillo</v>
      </c>
    </row>
    <row r="3680" spans="1:20" x14ac:dyDescent="0.3">
      <c r="A3680">
        <v>809</v>
      </c>
      <c r="B3680" s="1" t="s">
        <v>3042</v>
      </c>
      <c r="C3680" s="1" t="s">
        <v>3043</v>
      </c>
      <c r="D3680" s="1" t="s">
        <v>3044</v>
      </c>
      <c r="E3680" s="1" t="s">
        <v>139</v>
      </c>
      <c r="F3680" s="1" t="s">
        <v>27</v>
      </c>
      <c r="G3680">
        <v>677</v>
      </c>
      <c r="H3680">
        <v>3</v>
      </c>
      <c r="I3680">
        <v>105</v>
      </c>
      <c r="J3680">
        <v>2</v>
      </c>
      <c r="K3680">
        <v>7.0000000000000007E-2</v>
      </c>
      <c r="L3680" s="1" t="s">
        <v>473</v>
      </c>
      <c r="M3680">
        <v>7</v>
      </c>
      <c r="N3680">
        <v>2</v>
      </c>
      <c r="O3680">
        <v>533.99</v>
      </c>
      <c r="P3680">
        <v>2017</v>
      </c>
      <c r="Q3680" s="1" t="s">
        <v>463</v>
      </c>
      <c r="R3680" s="1" t="s">
        <v>242</v>
      </c>
      <c r="S3680">
        <v>993.2213999999999</v>
      </c>
      <c r="T3680" t="str">
        <f>_xlfn.CONCAT(bike_store_customer_order[[#This Row],[first_name]]," ",bike_store_customer_order[[#This Row],[last_name]])</f>
        <v>Elnora Simpson</v>
      </c>
    </row>
    <row r="3681" spans="1:20" x14ac:dyDescent="0.3">
      <c r="A3681">
        <v>665</v>
      </c>
      <c r="B3681" s="1" t="s">
        <v>3198</v>
      </c>
      <c r="C3681" s="1" t="s">
        <v>724</v>
      </c>
      <c r="D3681" s="1" t="s">
        <v>3199</v>
      </c>
      <c r="E3681" s="1" t="s">
        <v>20</v>
      </c>
      <c r="F3681" s="1" t="s">
        <v>21</v>
      </c>
      <c r="G3681">
        <v>1232</v>
      </c>
      <c r="H3681">
        <v>2</v>
      </c>
      <c r="I3681">
        <v>110</v>
      </c>
      <c r="J3681">
        <v>2</v>
      </c>
      <c r="K3681">
        <v>0.05</v>
      </c>
      <c r="L3681" s="1" t="s">
        <v>471</v>
      </c>
      <c r="M3681">
        <v>7</v>
      </c>
      <c r="N3681">
        <v>2</v>
      </c>
      <c r="O3681">
        <v>470.99</v>
      </c>
      <c r="P3681">
        <v>2017</v>
      </c>
      <c r="Q3681" s="1" t="s">
        <v>463</v>
      </c>
      <c r="R3681" s="1" t="s">
        <v>242</v>
      </c>
      <c r="S3681">
        <v>894.88099999999997</v>
      </c>
      <c r="T3681" t="str">
        <f>_xlfn.CONCAT(bike_store_customer_order[[#This Row],[first_name]]," ",bike_store_customer_order[[#This Row],[last_name]])</f>
        <v>Stacie Sims</v>
      </c>
    </row>
    <row r="3682" spans="1:20" x14ac:dyDescent="0.3">
      <c r="A3682">
        <v>120</v>
      </c>
      <c r="B3682" s="1" t="s">
        <v>3147</v>
      </c>
      <c r="C3682" s="1" t="s">
        <v>3148</v>
      </c>
      <c r="D3682" s="1" t="s">
        <v>3149</v>
      </c>
      <c r="E3682" s="1" t="s">
        <v>71</v>
      </c>
      <c r="F3682" s="1" t="s">
        <v>21</v>
      </c>
      <c r="G3682">
        <v>1499</v>
      </c>
      <c r="H3682">
        <v>1</v>
      </c>
      <c r="I3682">
        <v>110</v>
      </c>
      <c r="J3682">
        <v>1</v>
      </c>
      <c r="K3682">
        <v>0.05</v>
      </c>
      <c r="L3682" s="1" t="s">
        <v>471</v>
      </c>
      <c r="M3682">
        <v>7</v>
      </c>
      <c r="N3682">
        <v>2</v>
      </c>
      <c r="O3682">
        <v>470.99</v>
      </c>
      <c r="P3682">
        <v>2017</v>
      </c>
      <c r="Q3682" s="1" t="s">
        <v>463</v>
      </c>
      <c r="R3682" s="1" t="s">
        <v>242</v>
      </c>
      <c r="S3682">
        <v>447.44049999999999</v>
      </c>
      <c r="T3682" t="str">
        <f>_xlfn.CONCAT(bike_store_customer_order[[#This Row],[first_name]]," ",bike_store_customer_order[[#This Row],[last_name]])</f>
        <v>Luz House</v>
      </c>
    </row>
    <row r="3683" spans="1:20" x14ac:dyDescent="0.3">
      <c r="A3683">
        <v>980</v>
      </c>
      <c r="B3683" s="1" t="s">
        <v>1447</v>
      </c>
      <c r="C3683" s="1" t="s">
        <v>1607</v>
      </c>
      <c r="D3683" s="1" t="s">
        <v>3548</v>
      </c>
      <c r="E3683" s="1" t="s">
        <v>107</v>
      </c>
      <c r="F3683" s="1" t="s">
        <v>27</v>
      </c>
      <c r="G3683">
        <v>1278</v>
      </c>
      <c r="H3683">
        <v>1</v>
      </c>
      <c r="I3683">
        <v>103</v>
      </c>
      <c r="J3683">
        <v>2</v>
      </c>
      <c r="K3683">
        <v>0.1</v>
      </c>
      <c r="L3683" s="1" t="s">
        <v>468</v>
      </c>
      <c r="M3683">
        <v>7</v>
      </c>
      <c r="N3683">
        <v>2</v>
      </c>
      <c r="O3683">
        <v>551.99</v>
      </c>
      <c r="P3683">
        <v>2017</v>
      </c>
      <c r="Q3683" s="1" t="s">
        <v>463</v>
      </c>
      <c r="R3683" s="1" t="s">
        <v>242</v>
      </c>
      <c r="S3683">
        <v>993.58199999999999</v>
      </c>
      <c r="T3683" t="str">
        <f>_xlfn.CONCAT(bike_store_customer_order[[#This Row],[first_name]]," ",bike_store_customer_order[[#This Row],[last_name]])</f>
        <v>Carter Booth</v>
      </c>
    </row>
    <row r="3684" spans="1:20" x14ac:dyDescent="0.3">
      <c r="A3684">
        <v>782</v>
      </c>
      <c r="B3684" s="1" t="s">
        <v>3549</v>
      </c>
      <c r="C3684" s="1" t="s">
        <v>2862</v>
      </c>
      <c r="D3684" s="1" t="s">
        <v>3550</v>
      </c>
      <c r="E3684" s="1" t="s">
        <v>129</v>
      </c>
      <c r="F3684" s="1" t="s">
        <v>27</v>
      </c>
      <c r="G3684">
        <v>1058</v>
      </c>
      <c r="H3684">
        <v>3</v>
      </c>
      <c r="I3684">
        <v>103</v>
      </c>
      <c r="J3684">
        <v>1</v>
      </c>
      <c r="K3684">
        <v>7.0000000000000007E-2</v>
      </c>
      <c r="L3684" s="1" t="s">
        <v>468</v>
      </c>
      <c r="M3684">
        <v>7</v>
      </c>
      <c r="N3684">
        <v>2</v>
      </c>
      <c r="O3684">
        <v>551.99</v>
      </c>
      <c r="P3684">
        <v>2017</v>
      </c>
      <c r="Q3684" s="1" t="s">
        <v>463</v>
      </c>
      <c r="R3684" s="1" t="s">
        <v>242</v>
      </c>
      <c r="S3684">
        <v>513.35069999999996</v>
      </c>
      <c r="T3684" t="str">
        <f>_xlfn.CONCAT(bike_store_customer_order[[#This Row],[first_name]]," ",bike_store_customer_order[[#This Row],[last_name]])</f>
        <v>Ricki Bullock</v>
      </c>
    </row>
    <row r="3685" spans="1:20" x14ac:dyDescent="0.3">
      <c r="A3685">
        <v>790</v>
      </c>
      <c r="B3685" s="1" t="s">
        <v>2189</v>
      </c>
      <c r="C3685" s="1" t="s">
        <v>904</v>
      </c>
      <c r="D3685" s="1" t="s">
        <v>2190</v>
      </c>
      <c r="E3685" s="1" t="s">
        <v>161</v>
      </c>
      <c r="F3685" s="1" t="s">
        <v>27</v>
      </c>
      <c r="G3685">
        <v>676</v>
      </c>
      <c r="H3685">
        <v>2</v>
      </c>
      <c r="I3685">
        <v>104</v>
      </c>
      <c r="J3685">
        <v>2</v>
      </c>
      <c r="K3685">
        <v>7.0000000000000007E-2</v>
      </c>
      <c r="L3685" s="1" t="s">
        <v>469</v>
      </c>
      <c r="M3685">
        <v>7</v>
      </c>
      <c r="N3685">
        <v>2</v>
      </c>
      <c r="O3685">
        <v>481.99</v>
      </c>
      <c r="P3685">
        <v>2017</v>
      </c>
      <c r="Q3685" s="1" t="s">
        <v>463</v>
      </c>
      <c r="R3685" s="1" t="s">
        <v>242</v>
      </c>
      <c r="S3685">
        <v>896.50139999999999</v>
      </c>
      <c r="T3685" t="str">
        <f>_xlfn.CONCAT(bike_store_customer_order[[#This Row],[first_name]]," ",bike_store_customer_order[[#This Row],[last_name]])</f>
        <v>Petronila Gallegos</v>
      </c>
    </row>
    <row r="3686" spans="1:20" x14ac:dyDescent="0.3">
      <c r="A3686">
        <v>456</v>
      </c>
      <c r="B3686" s="1" t="s">
        <v>1826</v>
      </c>
      <c r="C3686" s="1" t="s">
        <v>1827</v>
      </c>
      <c r="D3686" s="1" t="s">
        <v>1828</v>
      </c>
      <c r="E3686" s="1" t="s">
        <v>81</v>
      </c>
      <c r="F3686" s="1" t="s">
        <v>27</v>
      </c>
      <c r="G3686">
        <v>1057</v>
      </c>
      <c r="H3686">
        <v>1</v>
      </c>
      <c r="I3686">
        <v>105</v>
      </c>
      <c r="J3686">
        <v>1</v>
      </c>
      <c r="K3686">
        <v>0.2</v>
      </c>
      <c r="L3686" s="1" t="s">
        <v>473</v>
      </c>
      <c r="M3686">
        <v>7</v>
      </c>
      <c r="N3686">
        <v>2</v>
      </c>
      <c r="O3686">
        <v>533.99</v>
      </c>
      <c r="P3686">
        <v>2017</v>
      </c>
      <c r="Q3686" s="1" t="s">
        <v>463</v>
      </c>
      <c r="R3686" s="1" t="s">
        <v>242</v>
      </c>
      <c r="S3686">
        <v>427.19200000000001</v>
      </c>
      <c r="T3686" t="str">
        <f>_xlfn.CONCAT(bike_store_customer_order[[#This Row],[first_name]]," ",bike_store_customer_order[[#This Row],[last_name]])</f>
        <v>Serina Hensley</v>
      </c>
    </row>
    <row r="3687" spans="1:20" x14ac:dyDescent="0.3">
      <c r="A3687">
        <v>1181</v>
      </c>
      <c r="B3687" s="1" t="s">
        <v>2038</v>
      </c>
      <c r="C3687" s="1" t="s">
        <v>2039</v>
      </c>
      <c r="D3687" s="1" t="s">
        <v>2040</v>
      </c>
      <c r="E3687" s="1" t="s">
        <v>109</v>
      </c>
      <c r="F3687" s="1" t="s">
        <v>27</v>
      </c>
      <c r="G3687">
        <v>821</v>
      </c>
      <c r="H3687">
        <v>4</v>
      </c>
      <c r="I3687">
        <v>107</v>
      </c>
      <c r="J3687">
        <v>1</v>
      </c>
      <c r="K3687">
        <v>0.05</v>
      </c>
      <c r="L3687" s="1" t="s">
        <v>466</v>
      </c>
      <c r="M3687">
        <v>7</v>
      </c>
      <c r="N3687">
        <v>2</v>
      </c>
      <c r="O3687">
        <v>416.99</v>
      </c>
      <c r="P3687">
        <v>2017</v>
      </c>
      <c r="Q3687" s="1" t="s">
        <v>463</v>
      </c>
      <c r="R3687" s="1" t="s">
        <v>242</v>
      </c>
      <c r="S3687">
        <v>396.14049999999997</v>
      </c>
      <c r="T3687" t="str">
        <f>_xlfn.CONCAT(bike_store_customer_order[[#This Row],[first_name]]," ",bike_store_customer_order[[#This Row],[last_name]])</f>
        <v>Agustina Lawrence</v>
      </c>
    </row>
    <row r="3688" spans="1:20" x14ac:dyDescent="0.3">
      <c r="A3688">
        <v>143</v>
      </c>
      <c r="B3688" s="1" t="s">
        <v>3713</v>
      </c>
      <c r="C3688" s="1" t="s">
        <v>3714</v>
      </c>
      <c r="D3688" s="1" t="s">
        <v>3715</v>
      </c>
      <c r="E3688" s="1" t="s">
        <v>113</v>
      </c>
      <c r="F3688" s="1" t="s">
        <v>27</v>
      </c>
      <c r="G3688">
        <v>1121</v>
      </c>
      <c r="H3688">
        <v>2</v>
      </c>
      <c r="I3688">
        <v>110</v>
      </c>
      <c r="J3688">
        <v>2</v>
      </c>
      <c r="K3688">
        <v>0.05</v>
      </c>
      <c r="L3688" s="1" t="s">
        <v>471</v>
      </c>
      <c r="M3688">
        <v>7</v>
      </c>
      <c r="N3688">
        <v>2</v>
      </c>
      <c r="O3688">
        <v>470.99</v>
      </c>
      <c r="P3688">
        <v>2017</v>
      </c>
      <c r="Q3688" s="1" t="s">
        <v>463</v>
      </c>
      <c r="R3688" s="1" t="s">
        <v>242</v>
      </c>
      <c r="S3688">
        <v>894.88099999999997</v>
      </c>
      <c r="T3688" t="str">
        <f>_xlfn.CONCAT(bike_store_customer_order[[#This Row],[first_name]]," ",bike_store_customer_order[[#This Row],[last_name]])</f>
        <v>Janae Doyle</v>
      </c>
    </row>
    <row r="3689" spans="1:20" x14ac:dyDescent="0.3">
      <c r="A3689">
        <v>1088</v>
      </c>
      <c r="B3689" s="1" t="s">
        <v>3200</v>
      </c>
      <c r="C3689" s="1" t="s">
        <v>1111</v>
      </c>
      <c r="D3689" s="1" t="s">
        <v>3201</v>
      </c>
      <c r="E3689" s="1" t="s">
        <v>137</v>
      </c>
      <c r="F3689" s="1" t="s">
        <v>21</v>
      </c>
      <c r="G3689">
        <v>1301</v>
      </c>
      <c r="H3689">
        <v>2</v>
      </c>
      <c r="I3689">
        <v>105</v>
      </c>
      <c r="J3689">
        <v>2</v>
      </c>
      <c r="K3689">
        <v>0.1</v>
      </c>
      <c r="L3689" s="1" t="s">
        <v>473</v>
      </c>
      <c r="M3689">
        <v>7</v>
      </c>
      <c r="N3689">
        <v>2</v>
      </c>
      <c r="O3689">
        <v>533.99</v>
      </c>
      <c r="P3689">
        <v>2017</v>
      </c>
      <c r="Q3689" s="1" t="s">
        <v>463</v>
      </c>
      <c r="R3689" s="1" t="s">
        <v>242</v>
      </c>
      <c r="S3689">
        <v>961.18200000000002</v>
      </c>
      <c r="T3689" t="str">
        <f>_xlfn.CONCAT(bike_store_customer_order[[#This Row],[first_name]]," ",bike_store_customer_order[[#This Row],[last_name]])</f>
        <v>Jane Henderson</v>
      </c>
    </row>
    <row r="3690" spans="1:20" x14ac:dyDescent="0.3">
      <c r="A3690">
        <v>320</v>
      </c>
      <c r="B3690" s="1" t="s">
        <v>3437</v>
      </c>
      <c r="C3690" s="1" t="s">
        <v>1796</v>
      </c>
      <c r="D3690" s="1" t="s">
        <v>3438</v>
      </c>
      <c r="E3690" s="1" t="s">
        <v>264</v>
      </c>
      <c r="F3690" s="1" t="s">
        <v>27</v>
      </c>
      <c r="G3690">
        <v>1282</v>
      </c>
      <c r="H3690">
        <v>1</v>
      </c>
      <c r="I3690">
        <v>111</v>
      </c>
      <c r="J3690">
        <v>1</v>
      </c>
      <c r="K3690">
        <v>0.05</v>
      </c>
      <c r="L3690" s="1" t="s">
        <v>472</v>
      </c>
      <c r="M3690">
        <v>7</v>
      </c>
      <c r="N3690">
        <v>2</v>
      </c>
      <c r="O3690">
        <v>470.99</v>
      </c>
      <c r="P3690">
        <v>2017</v>
      </c>
      <c r="Q3690" s="1" t="s">
        <v>463</v>
      </c>
      <c r="R3690" s="1" t="s">
        <v>242</v>
      </c>
      <c r="S3690">
        <v>447.44049999999999</v>
      </c>
      <c r="T3690" t="str">
        <f>_xlfn.CONCAT(bike_store_customer_order[[#This Row],[first_name]]," ",bike_store_customer_order[[#This Row],[last_name]])</f>
        <v>Aron Wiggins</v>
      </c>
    </row>
    <row r="3691" spans="1:20" x14ac:dyDescent="0.3">
      <c r="A3691">
        <v>287</v>
      </c>
      <c r="B3691" s="1" t="s">
        <v>1484</v>
      </c>
      <c r="C3691" s="1" t="s">
        <v>1485</v>
      </c>
      <c r="D3691" s="1" t="s">
        <v>1486</v>
      </c>
      <c r="E3691" s="1" t="s">
        <v>144</v>
      </c>
      <c r="F3691" s="1" t="s">
        <v>21</v>
      </c>
      <c r="G3691">
        <v>1452</v>
      </c>
      <c r="H3691">
        <v>4</v>
      </c>
      <c r="I3691">
        <v>109</v>
      </c>
      <c r="J3691">
        <v>2</v>
      </c>
      <c r="K3691">
        <v>7.0000000000000007E-2</v>
      </c>
      <c r="L3691" s="1" t="s">
        <v>467</v>
      </c>
      <c r="M3691">
        <v>7</v>
      </c>
      <c r="N3691">
        <v>2</v>
      </c>
      <c r="O3691">
        <v>416.99</v>
      </c>
      <c r="P3691">
        <v>2017</v>
      </c>
      <c r="Q3691" s="1" t="s">
        <v>463</v>
      </c>
      <c r="R3691" s="1" t="s">
        <v>242</v>
      </c>
      <c r="S3691">
        <v>775.60140000000001</v>
      </c>
      <c r="T3691" t="str">
        <f>_xlfn.CONCAT(bike_store_customer_order[[#This Row],[first_name]]," ",bike_store_customer_order[[#This Row],[last_name]])</f>
        <v>Mireille Puckett</v>
      </c>
    </row>
    <row r="3692" spans="1:20" x14ac:dyDescent="0.3">
      <c r="A3692">
        <v>448</v>
      </c>
      <c r="B3692" s="1" t="s">
        <v>3800</v>
      </c>
      <c r="C3692" s="1" t="s">
        <v>3801</v>
      </c>
      <c r="D3692" s="1" t="s">
        <v>3802</v>
      </c>
      <c r="E3692" s="1" t="s">
        <v>87</v>
      </c>
      <c r="F3692" s="1" t="s">
        <v>27</v>
      </c>
      <c r="G3692">
        <v>772</v>
      </c>
      <c r="H3692">
        <v>1</v>
      </c>
      <c r="I3692">
        <v>103</v>
      </c>
      <c r="J3692">
        <v>1</v>
      </c>
      <c r="K3692">
        <v>7.0000000000000007E-2</v>
      </c>
      <c r="L3692" s="1" t="s">
        <v>468</v>
      </c>
      <c r="M3692">
        <v>7</v>
      </c>
      <c r="N3692">
        <v>2</v>
      </c>
      <c r="O3692">
        <v>551.99</v>
      </c>
      <c r="P3692">
        <v>2017</v>
      </c>
      <c r="Q3692" s="1" t="s">
        <v>463</v>
      </c>
      <c r="R3692" s="1" t="s">
        <v>242</v>
      </c>
      <c r="S3692">
        <v>513.35069999999996</v>
      </c>
      <c r="T3692" t="str">
        <f>_xlfn.CONCAT(bike_store_customer_order[[#This Row],[first_name]]," ",bike_store_customer_order[[#This Row],[last_name]])</f>
        <v>Janella Bright</v>
      </c>
    </row>
    <row r="3693" spans="1:20" x14ac:dyDescent="0.3">
      <c r="A3693">
        <v>931</v>
      </c>
      <c r="B3693" s="1" t="s">
        <v>2109</v>
      </c>
      <c r="C3693" s="1" t="s">
        <v>2110</v>
      </c>
      <c r="D3693" s="1" t="s">
        <v>2111</v>
      </c>
      <c r="E3693" s="1" t="s">
        <v>29</v>
      </c>
      <c r="F3693" s="1" t="s">
        <v>15</v>
      </c>
      <c r="G3693">
        <v>1315</v>
      </c>
      <c r="H3693">
        <v>1</v>
      </c>
      <c r="I3693">
        <v>104</v>
      </c>
      <c r="J3693">
        <v>2</v>
      </c>
      <c r="K3693">
        <v>7.0000000000000007E-2</v>
      </c>
      <c r="L3693" s="1" t="s">
        <v>469</v>
      </c>
      <c r="M3693">
        <v>7</v>
      </c>
      <c r="N3693">
        <v>2</v>
      </c>
      <c r="O3693">
        <v>481.99</v>
      </c>
      <c r="P3693">
        <v>2017</v>
      </c>
      <c r="Q3693" s="1" t="s">
        <v>463</v>
      </c>
      <c r="R3693" s="1" t="s">
        <v>242</v>
      </c>
      <c r="S3693">
        <v>896.50139999999999</v>
      </c>
      <c r="T3693" t="str">
        <f>_xlfn.CONCAT(bike_store_customer_order[[#This Row],[first_name]]," ",bike_store_customer_order[[#This Row],[last_name]])</f>
        <v>Porter Bass</v>
      </c>
    </row>
    <row r="3694" spans="1:20" x14ac:dyDescent="0.3">
      <c r="A3694">
        <v>275</v>
      </c>
      <c r="B3694" s="1" t="s">
        <v>3094</v>
      </c>
      <c r="C3694" s="1" t="s">
        <v>1882</v>
      </c>
      <c r="D3694" s="1" t="s">
        <v>3095</v>
      </c>
      <c r="E3694" s="1" t="s">
        <v>29</v>
      </c>
      <c r="F3694" s="1" t="s">
        <v>15</v>
      </c>
      <c r="G3694">
        <v>1124</v>
      </c>
      <c r="H3694">
        <v>3</v>
      </c>
      <c r="I3694">
        <v>109</v>
      </c>
      <c r="J3694">
        <v>2</v>
      </c>
      <c r="K3694">
        <v>7.0000000000000007E-2</v>
      </c>
      <c r="L3694" s="1" t="s">
        <v>467</v>
      </c>
      <c r="M3694">
        <v>7</v>
      </c>
      <c r="N3694">
        <v>2</v>
      </c>
      <c r="O3694">
        <v>416.99</v>
      </c>
      <c r="P3694">
        <v>2017</v>
      </c>
      <c r="Q3694" s="1" t="s">
        <v>463</v>
      </c>
      <c r="R3694" s="1" t="s">
        <v>242</v>
      </c>
      <c r="S3694">
        <v>775.60140000000001</v>
      </c>
      <c r="T3694" t="str">
        <f>_xlfn.CONCAT(bike_store_customer_order[[#This Row],[first_name]]," ",bike_store_customer_order[[#This Row],[last_name]])</f>
        <v>Pinkie Kirkland</v>
      </c>
    </row>
    <row r="3695" spans="1:20" x14ac:dyDescent="0.3">
      <c r="A3695">
        <v>207</v>
      </c>
      <c r="B3695" s="1" t="s">
        <v>1837</v>
      </c>
      <c r="C3695" s="1" t="s">
        <v>1838</v>
      </c>
      <c r="D3695" s="1" t="s">
        <v>1839</v>
      </c>
      <c r="E3695" s="1" t="s">
        <v>128</v>
      </c>
      <c r="F3695" s="1" t="s">
        <v>15</v>
      </c>
      <c r="G3695">
        <v>713</v>
      </c>
      <c r="H3695">
        <v>4</v>
      </c>
      <c r="I3695">
        <v>108</v>
      </c>
      <c r="J3695">
        <v>2</v>
      </c>
      <c r="K3695">
        <v>7.0000000000000007E-2</v>
      </c>
      <c r="L3695" s="1" t="s">
        <v>474</v>
      </c>
      <c r="M3695">
        <v>7</v>
      </c>
      <c r="N3695">
        <v>2</v>
      </c>
      <c r="O3695">
        <v>449.99</v>
      </c>
      <c r="P3695">
        <v>2017</v>
      </c>
      <c r="Q3695" s="1" t="s">
        <v>463</v>
      </c>
      <c r="R3695" s="1" t="s">
        <v>242</v>
      </c>
      <c r="S3695">
        <v>836.98140000000001</v>
      </c>
      <c r="T3695" t="str">
        <f>_xlfn.CONCAT(bike_store_customer_order[[#This Row],[first_name]]," ",bike_store_customer_order[[#This Row],[last_name]])</f>
        <v>Michel Blankenship</v>
      </c>
    </row>
    <row r="3696" spans="1:20" x14ac:dyDescent="0.3">
      <c r="A3696">
        <v>108</v>
      </c>
      <c r="B3696" s="1" t="s">
        <v>3439</v>
      </c>
      <c r="C3696" s="1" t="s">
        <v>3440</v>
      </c>
      <c r="D3696" s="1" t="s">
        <v>3441</v>
      </c>
      <c r="E3696" s="1" t="s">
        <v>95</v>
      </c>
      <c r="F3696" s="1" t="s">
        <v>27</v>
      </c>
      <c r="G3696">
        <v>1297</v>
      </c>
      <c r="H3696">
        <v>1</v>
      </c>
      <c r="I3696">
        <v>104</v>
      </c>
      <c r="J3696">
        <v>2</v>
      </c>
      <c r="K3696">
        <v>7.0000000000000007E-2</v>
      </c>
      <c r="L3696" s="1" t="s">
        <v>469</v>
      </c>
      <c r="M3696">
        <v>7</v>
      </c>
      <c r="N3696">
        <v>2</v>
      </c>
      <c r="O3696">
        <v>481.99</v>
      </c>
      <c r="P3696">
        <v>2017</v>
      </c>
      <c r="Q3696" s="1" t="s">
        <v>463</v>
      </c>
      <c r="R3696" s="1" t="s">
        <v>242</v>
      </c>
      <c r="S3696">
        <v>896.50139999999999</v>
      </c>
      <c r="T3696" t="str">
        <f>_xlfn.CONCAT(bike_store_customer_order[[#This Row],[first_name]]," ",bike_store_customer_order[[#This Row],[last_name]])</f>
        <v>Shae Hickman</v>
      </c>
    </row>
    <row r="3697" spans="1:20" x14ac:dyDescent="0.3">
      <c r="A3697">
        <v>141</v>
      </c>
      <c r="B3697" s="1" t="s">
        <v>3803</v>
      </c>
      <c r="C3697" s="1" t="s">
        <v>2153</v>
      </c>
      <c r="D3697" s="1" t="s">
        <v>3804</v>
      </c>
      <c r="E3697" s="1" t="s">
        <v>164</v>
      </c>
      <c r="F3697" s="1" t="s">
        <v>27</v>
      </c>
      <c r="G3697">
        <v>766</v>
      </c>
      <c r="H3697">
        <v>1</v>
      </c>
      <c r="I3697">
        <v>111</v>
      </c>
      <c r="J3697">
        <v>1</v>
      </c>
      <c r="K3697">
        <v>0.2</v>
      </c>
      <c r="L3697" s="1" t="s">
        <v>472</v>
      </c>
      <c r="M3697">
        <v>7</v>
      </c>
      <c r="N3697">
        <v>2</v>
      </c>
      <c r="O3697">
        <v>470.99</v>
      </c>
      <c r="P3697">
        <v>2017</v>
      </c>
      <c r="Q3697" s="1" t="s">
        <v>463</v>
      </c>
      <c r="R3697" s="1" t="s">
        <v>242</v>
      </c>
      <c r="S3697">
        <v>376.79200000000003</v>
      </c>
      <c r="T3697" t="str">
        <f>_xlfn.CONCAT(bike_store_customer_order[[#This Row],[first_name]]," ",bike_store_customer_order[[#This Row],[last_name]])</f>
        <v>Ramiro Byers</v>
      </c>
    </row>
    <row r="3698" spans="1:20" x14ac:dyDescent="0.3">
      <c r="A3698">
        <v>185</v>
      </c>
      <c r="B3698" s="1" t="s">
        <v>2069</v>
      </c>
      <c r="C3698" s="1" t="s">
        <v>1171</v>
      </c>
      <c r="D3698" s="1" t="s">
        <v>3624</v>
      </c>
      <c r="E3698" s="1" t="s">
        <v>29</v>
      </c>
      <c r="F3698" s="1" t="s">
        <v>15</v>
      </c>
      <c r="G3698">
        <v>1045</v>
      </c>
      <c r="H3698">
        <v>2</v>
      </c>
      <c r="I3698">
        <v>104</v>
      </c>
      <c r="J3698">
        <v>2</v>
      </c>
      <c r="K3698">
        <v>0.05</v>
      </c>
      <c r="L3698" s="1" t="s">
        <v>469</v>
      </c>
      <c r="M3698">
        <v>7</v>
      </c>
      <c r="N3698">
        <v>2</v>
      </c>
      <c r="O3698">
        <v>481.99</v>
      </c>
      <c r="P3698">
        <v>2017</v>
      </c>
      <c r="Q3698" s="1" t="s">
        <v>463</v>
      </c>
      <c r="R3698" s="1" t="s">
        <v>242</v>
      </c>
      <c r="S3698">
        <v>915.78099999999995</v>
      </c>
      <c r="T3698" t="str">
        <f>_xlfn.CONCAT(bike_store_customer_order[[#This Row],[first_name]]," ",bike_store_customer_order[[#This Row],[last_name]])</f>
        <v>Morton Lee</v>
      </c>
    </row>
    <row r="3699" spans="1:20" x14ac:dyDescent="0.3">
      <c r="A3699">
        <v>171</v>
      </c>
      <c r="B3699" s="1" t="s">
        <v>2959</v>
      </c>
      <c r="C3699" s="1" t="s">
        <v>631</v>
      </c>
      <c r="D3699" s="1" t="s">
        <v>2960</v>
      </c>
      <c r="E3699" s="1" t="s">
        <v>54</v>
      </c>
      <c r="F3699" s="1" t="s">
        <v>27</v>
      </c>
      <c r="G3699">
        <v>890</v>
      </c>
      <c r="H3699">
        <v>2</v>
      </c>
      <c r="I3699">
        <v>105</v>
      </c>
      <c r="J3699">
        <v>2</v>
      </c>
      <c r="K3699">
        <v>0.1</v>
      </c>
      <c r="L3699" s="1" t="s">
        <v>473</v>
      </c>
      <c r="M3699">
        <v>7</v>
      </c>
      <c r="N3699">
        <v>2</v>
      </c>
      <c r="O3699">
        <v>533.99</v>
      </c>
      <c r="P3699">
        <v>2017</v>
      </c>
      <c r="Q3699" s="1" t="s">
        <v>463</v>
      </c>
      <c r="R3699" s="1" t="s">
        <v>242</v>
      </c>
      <c r="S3699">
        <v>961.18200000000002</v>
      </c>
      <c r="T3699" t="str">
        <f>_xlfn.CONCAT(bike_store_customer_order[[#This Row],[first_name]]," ",bike_store_customer_order[[#This Row],[last_name]])</f>
        <v>Miriam Baker</v>
      </c>
    </row>
    <row r="3700" spans="1:20" x14ac:dyDescent="0.3">
      <c r="A3700">
        <v>886</v>
      </c>
      <c r="B3700" s="1" t="s">
        <v>2637</v>
      </c>
      <c r="C3700" s="1" t="s">
        <v>986</v>
      </c>
      <c r="D3700" s="1" t="s">
        <v>2638</v>
      </c>
      <c r="E3700" s="1" t="s">
        <v>136</v>
      </c>
      <c r="F3700" s="1" t="s">
        <v>27</v>
      </c>
      <c r="G3700">
        <v>1216</v>
      </c>
      <c r="H3700">
        <v>4</v>
      </c>
      <c r="I3700">
        <v>110</v>
      </c>
      <c r="J3700">
        <v>2</v>
      </c>
      <c r="K3700">
        <v>7.0000000000000007E-2</v>
      </c>
      <c r="L3700" s="1" t="s">
        <v>471</v>
      </c>
      <c r="M3700">
        <v>7</v>
      </c>
      <c r="N3700">
        <v>2</v>
      </c>
      <c r="O3700">
        <v>470.99</v>
      </c>
      <c r="P3700">
        <v>2017</v>
      </c>
      <c r="Q3700" s="1" t="s">
        <v>463</v>
      </c>
      <c r="R3700" s="1" t="s">
        <v>242</v>
      </c>
      <c r="S3700">
        <v>876.04139999999995</v>
      </c>
      <c r="T3700" t="str">
        <f>_xlfn.CONCAT(bike_store_customer_order[[#This Row],[first_name]]," ",bike_store_customer_order[[#This Row],[last_name]])</f>
        <v>Letisha May</v>
      </c>
    </row>
    <row r="3701" spans="1:20" x14ac:dyDescent="0.3">
      <c r="A3701">
        <v>1091</v>
      </c>
      <c r="B3701" s="1" t="s">
        <v>3805</v>
      </c>
      <c r="C3701" s="1" t="s">
        <v>3806</v>
      </c>
      <c r="D3701" s="1" t="s">
        <v>3807</v>
      </c>
      <c r="E3701" s="1" t="s">
        <v>197</v>
      </c>
      <c r="F3701" s="1" t="s">
        <v>21</v>
      </c>
      <c r="G3701">
        <v>1205</v>
      </c>
      <c r="H3701">
        <v>1</v>
      </c>
      <c r="I3701">
        <v>105</v>
      </c>
      <c r="J3701">
        <v>2</v>
      </c>
      <c r="K3701">
        <v>0.2</v>
      </c>
      <c r="L3701" s="1" t="s">
        <v>473</v>
      </c>
      <c r="M3701">
        <v>7</v>
      </c>
      <c r="N3701">
        <v>2</v>
      </c>
      <c r="O3701">
        <v>533.99</v>
      </c>
      <c r="P3701">
        <v>2017</v>
      </c>
      <c r="Q3701" s="1" t="s">
        <v>463</v>
      </c>
      <c r="R3701" s="1" t="s">
        <v>242</v>
      </c>
      <c r="S3701">
        <v>854.38400000000001</v>
      </c>
      <c r="T3701" t="str">
        <f>_xlfn.CONCAT(bike_store_customer_order[[#This Row],[first_name]]," ",bike_store_customer_order[[#This Row],[last_name]])</f>
        <v>Risa Gallagher</v>
      </c>
    </row>
    <row r="3702" spans="1:20" x14ac:dyDescent="0.3">
      <c r="A3702">
        <v>8</v>
      </c>
      <c r="B3702" s="1" t="s">
        <v>877</v>
      </c>
      <c r="C3702" s="1" t="s">
        <v>878</v>
      </c>
      <c r="D3702" s="1" t="s">
        <v>879</v>
      </c>
      <c r="E3702" s="1" t="s">
        <v>113</v>
      </c>
      <c r="F3702" s="1" t="s">
        <v>27</v>
      </c>
      <c r="G3702">
        <v>1010</v>
      </c>
      <c r="H3702">
        <v>1</v>
      </c>
      <c r="I3702">
        <v>109</v>
      </c>
      <c r="J3702">
        <v>2</v>
      </c>
      <c r="K3702">
        <v>0.1</v>
      </c>
      <c r="L3702" s="1" t="s">
        <v>467</v>
      </c>
      <c r="M3702">
        <v>7</v>
      </c>
      <c r="N3702">
        <v>2</v>
      </c>
      <c r="O3702">
        <v>416.99</v>
      </c>
      <c r="P3702">
        <v>2017</v>
      </c>
      <c r="Q3702" s="1" t="s">
        <v>463</v>
      </c>
      <c r="R3702" s="1" t="s">
        <v>242</v>
      </c>
      <c r="S3702">
        <v>750.58199999999999</v>
      </c>
      <c r="T3702" t="str">
        <f>_xlfn.CONCAT(bike_store_customer_order[[#This Row],[first_name]]," ",bike_store_customer_order[[#This Row],[last_name]])</f>
        <v>Jacquline Duncan</v>
      </c>
    </row>
    <row r="3703" spans="1:20" x14ac:dyDescent="0.3">
      <c r="A3703">
        <v>1273</v>
      </c>
      <c r="B3703" s="1" t="s">
        <v>3738</v>
      </c>
      <c r="C3703" s="1" t="s">
        <v>3739</v>
      </c>
      <c r="D3703" s="1" t="s">
        <v>3740</v>
      </c>
      <c r="E3703" s="1" t="s">
        <v>126</v>
      </c>
      <c r="F3703" s="1" t="s">
        <v>27</v>
      </c>
      <c r="G3703">
        <v>1028</v>
      </c>
      <c r="H3703">
        <v>1</v>
      </c>
      <c r="I3703">
        <v>111</v>
      </c>
      <c r="J3703">
        <v>2</v>
      </c>
      <c r="K3703">
        <v>0.1</v>
      </c>
      <c r="L3703" s="1" t="s">
        <v>472</v>
      </c>
      <c r="M3703">
        <v>7</v>
      </c>
      <c r="N3703">
        <v>2</v>
      </c>
      <c r="O3703">
        <v>470.99</v>
      </c>
      <c r="P3703">
        <v>2017</v>
      </c>
      <c r="Q3703" s="1" t="s">
        <v>463</v>
      </c>
      <c r="R3703" s="1" t="s">
        <v>242</v>
      </c>
      <c r="S3703">
        <v>847.78200000000004</v>
      </c>
      <c r="T3703" t="str">
        <f>_xlfn.CONCAT(bike_store_customer_order[[#This Row],[first_name]]," ",bike_store_customer_order[[#This Row],[last_name]])</f>
        <v>Cheree Hale</v>
      </c>
    </row>
    <row r="3704" spans="1:20" x14ac:dyDescent="0.3">
      <c r="A3704">
        <v>1273</v>
      </c>
      <c r="B3704" s="1" t="s">
        <v>3738</v>
      </c>
      <c r="C3704" s="1" t="s">
        <v>3739</v>
      </c>
      <c r="D3704" s="1" t="s">
        <v>3740</v>
      </c>
      <c r="E3704" s="1" t="s">
        <v>126</v>
      </c>
      <c r="F3704" s="1" t="s">
        <v>27</v>
      </c>
      <c r="G3704">
        <v>1028</v>
      </c>
      <c r="H3704">
        <v>5</v>
      </c>
      <c r="I3704">
        <v>108</v>
      </c>
      <c r="J3704">
        <v>1</v>
      </c>
      <c r="K3704">
        <v>0.2</v>
      </c>
      <c r="L3704" s="1" t="s">
        <v>474</v>
      </c>
      <c r="M3704">
        <v>7</v>
      </c>
      <c r="N3704">
        <v>2</v>
      </c>
      <c r="O3704">
        <v>449.99</v>
      </c>
      <c r="P3704">
        <v>2017</v>
      </c>
      <c r="Q3704" s="1" t="s">
        <v>463</v>
      </c>
      <c r="R3704" s="1" t="s">
        <v>242</v>
      </c>
      <c r="S3704">
        <v>359.99200000000002</v>
      </c>
      <c r="T3704" t="str">
        <f>_xlfn.CONCAT(bike_store_customer_order[[#This Row],[first_name]]," ",bike_store_customer_order[[#This Row],[last_name]])</f>
        <v>Cheree Hale</v>
      </c>
    </row>
    <row r="3705" spans="1:20" x14ac:dyDescent="0.3">
      <c r="A3705">
        <v>467</v>
      </c>
      <c r="B3705" s="1" t="s">
        <v>1490</v>
      </c>
      <c r="C3705" s="1" t="s">
        <v>1270</v>
      </c>
      <c r="D3705" s="1" t="s">
        <v>1491</v>
      </c>
      <c r="E3705" s="1" t="s">
        <v>62</v>
      </c>
      <c r="F3705" s="1" t="s">
        <v>27</v>
      </c>
      <c r="G3705">
        <v>1267</v>
      </c>
      <c r="H3705">
        <v>3</v>
      </c>
      <c r="I3705">
        <v>108</v>
      </c>
      <c r="J3705">
        <v>1</v>
      </c>
      <c r="K3705">
        <v>0.2</v>
      </c>
      <c r="L3705" s="1" t="s">
        <v>474</v>
      </c>
      <c r="M3705">
        <v>7</v>
      </c>
      <c r="N3705">
        <v>2</v>
      </c>
      <c r="O3705">
        <v>449.99</v>
      </c>
      <c r="P3705">
        <v>2017</v>
      </c>
      <c r="Q3705" s="1" t="s">
        <v>463</v>
      </c>
      <c r="R3705" s="1" t="s">
        <v>242</v>
      </c>
      <c r="S3705">
        <v>359.99200000000002</v>
      </c>
      <c r="T3705" t="str">
        <f>_xlfn.CONCAT(bike_store_customer_order[[#This Row],[first_name]]," ",bike_store_customer_order[[#This Row],[last_name]])</f>
        <v>Clare Neal</v>
      </c>
    </row>
    <row r="3706" spans="1:20" x14ac:dyDescent="0.3">
      <c r="A3706">
        <v>859</v>
      </c>
      <c r="B3706" s="1" t="s">
        <v>3096</v>
      </c>
      <c r="C3706" s="1" t="s">
        <v>3097</v>
      </c>
      <c r="D3706" s="1" t="s">
        <v>3098</v>
      </c>
      <c r="E3706" s="1" t="s">
        <v>85</v>
      </c>
      <c r="F3706" s="1" t="s">
        <v>15</v>
      </c>
      <c r="G3706">
        <v>1440</v>
      </c>
      <c r="H3706">
        <v>2</v>
      </c>
      <c r="I3706">
        <v>109</v>
      </c>
      <c r="J3706">
        <v>1</v>
      </c>
      <c r="K3706">
        <v>7.0000000000000007E-2</v>
      </c>
      <c r="L3706" s="1" t="s">
        <v>467</v>
      </c>
      <c r="M3706">
        <v>7</v>
      </c>
      <c r="N3706">
        <v>2</v>
      </c>
      <c r="O3706">
        <v>416.99</v>
      </c>
      <c r="P3706">
        <v>2017</v>
      </c>
      <c r="Q3706" s="1" t="s">
        <v>463</v>
      </c>
      <c r="R3706" s="1" t="s">
        <v>242</v>
      </c>
      <c r="S3706">
        <v>387.80070000000001</v>
      </c>
      <c r="T3706" t="str">
        <f>_xlfn.CONCAT(bike_store_customer_order[[#This Row],[first_name]]," ",bike_store_customer_order[[#This Row],[last_name]])</f>
        <v>Julianne Shannon</v>
      </c>
    </row>
    <row r="3707" spans="1:20" x14ac:dyDescent="0.3">
      <c r="A3707">
        <v>1233</v>
      </c>
      <c r="B3707" s="1" t="s">
        <v>799</v>
      </c>
      <c r="C3707" s="1" t="s">
        <v>701</v>
      </c>
      <c r="D3707" s="1" t="s">
        <v>800</v>
      </c>
      <c r="E3707" s="1" t="s">
        <v>114</v>
      </c>
      <c r="F3707" s="1" t="s">
        <v>21</v>
      </c>
      <c r="G3707">
        <v>693</v>
      </c>
      <c r="H3707">
        <v>1</v>
      </c>
      <c r="I3707">
        <v>104</v>
      </c>
      <c r="J3707">
        <v>2</v>
      </c>
      <c r="K3707">
        <v>0.2</v>
      </c>
      <c r="L3707" s="1" t="s">
        <v>469</v>
      </c>
      <c r="M3707">
        <v>7</v>
      </c>
      <c r="N3707">
        <v>2</v>
      </c>
      <c r="O3707">
        <v>481.99</v>
      </c>
      <c r="P3707">
        <v>2017</v>
      </c>
      <c r="Q3707" s="1" t="s">
        <v>463</v>
      </c>
      <c r="R3707" s="1" t="s">
        <v>242</v>
      </c>
      <c r="S3707">
        <v>771.18400000000008</v>
      </c>
      <c r="T3707" t="str">
        <f>_xlfn.CONCAT(bike_store_customer_order[[#This Row],[first_name]]," ",bike_store_customer_order[[#This Row],[last_name]])</f>
        <v>Lise Hebert</v>
      </c>
    </row>
    <row r="3708" spans="1:20" x14ac:dyDescent="0.3">
      <c r="A3708">
        <v>674</v>
      </c>
      <c r="B3708" s="1" t="s">
        <v>2005</v>
      </c>
      <c r="C3708" s="1" t="s">
        <v>3667</v>
      </c>
      <c r="D3708" s="1" t="s">
        <v>3808</v>
      </c>
      <c r="E3708" s="1" t="s">
        <v>116</v>
      </c>
      <c r="F3708" s="1" t="s">
        <v>27</v>
      </c>
      <c r="G3708">
        <v>829</v>
      </c>
      <c r="H3708">
        <v>1</v>
      </c>
      <c r="I3708">
        <v>103</v>
      </c>
      <c r="J3708">
        <v>1</v>
      </c>
      <c r="K3708">
        <v>0.2</v>
      </c>
      <c r="L3708" s="1" t="s">
        <v>468</v>
      </c>
      <c r="M3708">
        <v>7</v>
      </c>
      <c r="N3708">
        <v>2</v>
      </c>
      <c r="O3708">
        <v>551.99</v>
      </c>
      <c r="P3708">
        <v>2017</v>
      </c>
      <c r="Q3708" s="1" t="s">
        <v>463</v>
      </c>
      <c r="R3708" s="1" t="s">
        <v>242</v>
      </c>
      <c r="S3708">
        <v>441.59200000000004</v>
      </c>
      <c r="T3708" t="str">
        <f>_xlfn.CONCAT(bike_store_customer_order[[#This Row],[first_name]]," ",bike_store_customer_order[[#This Row],[last_name]])</f>
        <v>Ira Moore</v>
      </c>
    </row>
    <row r="3709" spans="1:20" x14ac:dyDescent="0.3">
      <c r="A3709">
        <v>674</v>
      </c>
      <c r="B3709" s="1" t="s">
        <v>2005</v>
      </c>
      <c r="C3709" s="1" t="s">
        <v>3667</v>
      </c>
      <c r="D3709" s="1" t="s">
        <v>3808</v>
      </c>
      <c r="E3709" s="1" t="s">
        <v>116</v>
      </c>
      <c r="F3709" s="1" t="s">
        <v>27</v>
      </c>
      <c r="G3709">
        <v>829</v>
      </c>
      <c r="H3709">
        <v>2</v>
      </c>
      <c r="I3709">
        <v>105</v>
      </c>
      <c r="J3709">
        <v>2</v>
      </c>
      <c r="K3709">
        <v>0.1</v>
      </c>
      <c r="L3709" s="1" t="s">
        <v>473</v>
      </c>
      <c r="M3709">
        <v>7</v>
      </c>
      <c r="N3709">
        <v>2</v>
      </c>
      <c r="O3709">
        <v>533.99</v>
      </c>
      <c r="P3709">
        <v>2017</v>
      </c>
      <c r="Q3709" s="1" t="s">
        <v>463</v>
      </c>
      <c r="R3709" s="1" t="s">
        <v>242</v>
      </c>
      <c r="S3709">
        <v>961.18200000000002</v>
      </c>
      <c r="T3709" t="str">
        <f>_xlfn.CONCAT(bike_store_customer_order[[#This Row],[first_name]]," ",bike_store_customer_order[[#This Row],[last_name]])</f>
        <v>Ira Moore</v>
      </c>
    </row>
    <row r="3710" spans="1:20" x14ac:dyDescent="0.3">
      <c r="A3710">
        <v>675</v>
      </c>
      <c r="B3710" s="1" t="s">
        <v>801</v>
      </c>
      <c r="C3710" s="1" t="s">
        <v>802</v>
      </c>
      <c r="D3710" s="1" t="s">
        <v>803</v>
      </c>
      <c r="E3710" s="1" t="s">
        <v>117</v>
      </c>
      <c r="F3710" s="1" t="s">
        <v>15</v>
      </c>
      <c r="G3710">
        <v>1087</v>
      </c>
      <c r="H3710">
        <v>5</v>
      </c>
      <c r="I3710">
        <v>109</v>
      </c>
      <c r="J3710">
        <v>2</v>
      </c>
      <c r="K3710">
        <v>0.2</v>
      </c>
      <c r="L3710" s="1" t="s">
        <v>467</v>
      </c>
      <c r="M3710">
        <v>7</v>
      </c>
      <c r="N3710">
        <v>2</v>
      </c>
      <c r="O3710">
        <v>416.99</v>
      </c>
      <c r="P3710">
        <v>2017</v>
      </c>
      <c r="Q3710" s="1" t="s">
        <v>463</v>
      </c>
      <c r="R3710" s="1" t="s">
        <v>242</v>
      </c>
      <c r="S3710">
        <v>667.18400000000008</v>
      </c>
      <c r="T3710" t="str">
        <f>_xlfn.CONCAT(bike_store_customer_order[[#This Row],[first_name]]," ",bike_store_customer_order[[#This Row],[last_name]])</f>
        <v>Kermit Bowman</v>
      </c>
    </row>
    <row r="3711" spans="1:20" x14ac:dyDescent="0.3">
      <c r="A3711">
        <v>974</v>
      </c>
      <c r="B3711" s="1" t="s">
        <v>3554</v>
      </c>
      <c r="C3711" s="1" t="s">
        <v>2351</v>
      </c>
      <c r="D3711" s="1" t="s">
        <v>3555</v>
      </c>
      <c r="E3711" s="1" t="s">
        <v>259</v>
      </c>
      <c r="F3711" s="1" t="s">
        <v>27</v>
      </c>
      <c r="G3711">
        <v>865</v>
      </c>
      <c r="H3711">
        <v>1</v>
      </c>
      <c r="I3711">
        <v>109</v>
      </c>
      <c r="J3711">
        <v>2</v>
      </c>
      <c r="K3711">
        <v>0.1</v>
      </c>
      <c r="L3711" s="1" t="s">
        <v>467</v>
      </c>
      <c r="M3711">
        <v>7</v>
      </c>
      <c r="N3711">
        <v>2</v>
      </c>
      <c r="O3711">
        <v>416.99</v>
      </c>
      <c r="P3711">
        <v>2017</v>
      </c>
      <c r="Q3711" s="1" t="s">
        <v>463</v>
      </c>
      <c r="R3711" s="1" t="s">
        <v>242</v>
      </c>
      <c r="S3711">
        <v>750.58199999999999</v>
      </c>
      <c r="T3711" t="str">
        <f>_xlfn.CONCAT(bike_store_customer_order[[#This Row],[first_name]]," ",bike_store_customer_order[[#This Row],[last_name]])</f>
        <v>Marcell Barrett</v>
      </c>
    </row>
    <row r="3712" spans="1:20" x14ac:dyDescent="0.3">
      <c r="A3712">
        <v>354</v>
      </c>
      <c r="B3712" s="1" t="s">
        <v>979</v>
      </c>
      <c r="C3712" s="1" t="s">
        <v>3442</v>
      </c>
      <c r="D3712" s="1" t="s">
        <v>3443</v>
      </c>
      <c r="E3712" s="1" t="s">
        <v>182</v>
      </c>
      <c r="F3712" s="1" t="s">
        <v>27</v>
      </c>
      <c r="G3712">
        <v>1001</v>
      </c>
      <c r="H3712">
        <v>4</v>
      </c>
      <c r="I3712">
        <v>111</v>
      </c>
      <c r="J3712">
        <v>1</v>
      </c>
      <c r="K3712">
        <v>7.0000000000000007E-2</v>
      </c>
      <c r="L3712" s="1" t="s">
        <v>472</v>
      </c>
      <c r="M3712">
        <v>7</v>
      </c>
      <c r="N3712">
        <v>2</v>
      </c>
      <c r="O3712">
        <v>470.99</v>
      </c>
      <c r="P3712">
        <v>2017</v>
      </c>
      <c r="Q3712" s="1" t="s">
        <v>463</v>
      </c>
      <c r="R3712" s="1" t="s">
        <v>242</v>
      </c>
      <c r="S3712">
        <v>438.02069999999998</v>
      </c>
      <c r="T3712" t="str">
        <f>_xlfn.CONCAT(bike_store_customer_order[[#This Row],[first_name]]," ",bike_store_customer_order[[#This Row],[last_name]])</f>
        <v>Tonda Armstrong</v>
      </c>
    </row>
    <row r="3713" spans="1:20" x14ac:dyDescent="0.3">
      <c r="A3713">
        <v>590</v>
      </c>
      <c r="B3713" s="1" t="s">
        <v>1990</v>
      </c>
      <c r="C3713" s="1" t="s">
        <v>2642</v>
      </c>
      <c r="D3713" s="1" t="s">
        <v>2643</v>
      </c>
      <c r="E3713" s="1" t="s">
        <v>49</v>
      </c>
      <c r="F3713" s="1" t="s">
        <v>27</v>
      </c>
      <c r="G3713">
        <v>999</v>
      </c>
      <c r="H3713">
        <v>2</v>
      </c>
      <c r="I3713">
        <v>106</v>
      </c>
      <c r="J3713">
        <v>1</v>
      </c>
      <c r="K3713">
        <v>0.05</v>
      </c>
      <c r="L3713" s="1" t="s">
        <v>470</v>
      </c>
      <c r="M3713">
        <v>7</v>
      </c>
      <c r="N3713">
        <v>2</v>
      </c>
      <c r="O3713">
        <v>449.99</v>
      </c>
      <c r="P3713">
        <v>2017</v>
      </c>
      <c r="Q3713" s="1" t="s">
        <v>463</v>
      </c>
      <c r="R3713" s="1" t="s">
        <v>242</v>
      </c>
      <c r="S3713">
        <v>427.4905</v>
      </c>
      <c r="T3713" t="str">
        <f>_xlfn.CONCAT(bike_store_customer_order[[#This Row],[first_name]]," ",bike_store_customer_order[[#This Row],[last_name]])</f>
        <v>Cyndi Dyer</v>
      </c>
    </row>
    <row r="3714" spans="1:20" x14ac:dyDescent="0.3">
      <c r="A3714">
        <v>382</v>
      </c>
      <c r="B3714" s="1" t="s">
        <v>3694</v>
      </c>
      <c r="C3714" s="1" t="s">
        <v>55</v>
      </c>
      <c r="D3714" s="1" t="s">
        <v>3695</v>
      </c>
      <c r="E3714" s="1" t="s">
        <v>161</v>
      </c>
      <c r="F3714" s="1" t="s">
        <v>27</v>
      </c>
      <c r="G3714">
        <v>720</v>
      </c>
      <c r="H3714">
        <v>1</v>
      </c>
      <c r="I3714">
        <v>111</v>
      </c>
      <c r="J3714">
        <v>1</v>
      </c>
      <c r="K3714">
        <v>7.0000000000000007E-2</v>
      </c>
      <c r="L3714" s="1" t="s">
        <v>472</v>
      </c>
      <c r="M3714">
        <v>7</v>
      </c>
      <c r="N3714">
        <v>2</v>
      </c>
      <c r="O3714">
        <v>470.99</v>
      </c>
      <c r="P3714">
        <v>2017</v>
      </c>
      <c r="Q3714" s="1" t="s">
        <v>463</v>
      </c>
      <c r="R3714" s="1" t="s">
        <v>242</v>
      </c>
      <c r="S3714">
        <v>438.02069999999998</v>
      </c>
      <c r="T3714" t="str">
        <f>_xlfn.CONCAT(bike_store_customer_order[[#This Row],[first_name]]," ",bike_store_customer_order[[#This Row],[last_name]])</f>
        <v>Collin Webster</v>
      </c>
    </row>
    <row r="3715" spans="1:20" x14ac:dyDescent="0.3">
      <c r="A3715">
        <v>548</v>
      </c>
      <c r="B3715" s="1" t="s">
        <v>1494</v>
      </c>
      <c r="C3715" s="1" t="s">
        <v>542</v>
      </c>
      <c r="D3715" s="1" t="s">
        <v>1495</v>
      </c>
      <c r="E3715" s="1" t="s">
        <v>175</v>
      </c>
      <c r="F3715" s="1" t="s">
        <v>27</v>
      </c>
      <c r="G3715">
        <v>1173</v>
      </c>
      <c r="H3715">
        <v>4</v>
      </c>
      <c r="I3715">
        <v>103</v>
      </c>
      <c r="J3715">
        <v>2</v>
      </c>
      <c r="K3715">
        <v>0.2</v>
      </c>
      <c r="L3715" s="1" t="s">
        <v>468</v>
      </c>
      <c r="M3715">
        <v>7</v>
      </c>
      <c r="N3715">
        <v>2</v>
      </c>
      <c r="O3715">
        <v>551.99</v>
      </c>
      <c r="P3715">
        <v>2017</v>
      </c>
      <c r="Q3715" s="1" t="s">
        <v>463</v>
      </c>
      <c r="R3715" s="1" t="s">
        <v>242</v>
      </c>
      <c r="S3715">
        <v>883.18400000000008</v>
      </c>
      <c r="T3715" t="str">
        <f>_xlfn.CONCAT(bike_store_customer_order[[#This Row],[first_name]]," ",bike_store_customer_order[[#This Row],[last_name]])</f>
        <v>Dori Alvarez</v>
      </c>
    </row>
    <row r="3716" spans="1:20" x14ac:dyDescent="0.3">
      <c r="A3716">
        <v>1043</v>
      </c>
      <c r="B3716" s="1" t="s">
        <v>3401</v>
      </c>
      <c r="C3716" s="1" t="s">
        <v>3402</v>
      </c>
      <c r="D3716" s="1" t="s">
        <v>3403</v>
      </c>
      <c r="E3716" s="1" t="s">
        <v>156</v>
      </c>
      <c r="F3716" s="1" t="s">
        <v>27</v>
      </c>
      <c r="G3716">
        <v>1412</v>
      </c>
      <c r="H3716">
        <v>3</v>
      </c>
      <c r="I3716">
        <v>109</v>
      </c>
      <c r="J3716">
        <v>2</v>
      </c>
      <c r="K3716">
        <v>7.0000000000000007E-2</v>
      </c>
      <c r="L3716" s="1" t="s">
        <v>467</v>
      </c>
      <c r="M3716">
        <v>7</v>
      </c>
      <c r="N3716">
        <v>2</v>
      </c>
      <c r="O3716">
        <v>416.99</v>
      </c>
      <c r="P3716">
        <v>2017</v>
      </c>
      <c r="Q3716" s="1" t="s">
        <v>463</v>
      </c>
      <c r="R3716" s="1" t="s">
        <v>242</v>
      </c>
      <c r="S3716">
        <v>775.60140000000001</v>
      </c>
      <c r="T3716" t="str">
        <f>_xlfn.CONCAT(bike_store_customer_order[[#This Row],[first_name]]," ",bike_store_customer_order[[#This Row],[last_name]])</f>
        <v>Diane Jones</v>
      </c>
    </row>
    <row r="3717" spans="1:20" x14ac:dyDescent="0.3">
      <c r="A3717">
        <v>1289</v>
      </c>
      <c r="B3717" s="1" t="s">
        <v>3809</v>
      </c>
      <c r="C3717" s="1" t="s">
        <v>750</v>
      </c>
      <c r="D3717" s="1" t="s">
        <v>3810</v>
      </c>
      <c r="E3717" s="1" t="s">
        <v>66</v>
      </c>
      <c r="F3717" s="1" t="s">
        <v>27</v>
      </c>
      <c r="G3717">
        <v>1198</v>
      </c>
      <c r="H3717">
        <v>1</v>
      </c>
      <c r="I3717">
        <v>105</v>
      </c>
      <c r="J3717">
        <v>1</v>
      </c>
      <c r="K3717">
        <v>0.05</v>
      </c>
      <c r="L3717" s="1" t="s">
        <v>473</v>
      </c>
      <c r="M3717">
        <v>7</v>
      </c>
      <c r="N3717">
        <v>2</v>
      </c>
      <c r="O3717">
        <v>533.99</v>
      </c>
      <c r="P3717">
        <v>2017</v>
      </c>
      <c r="Q3717" s="1" t="s">
        <v>463</v>
      </c>
      <c r="R3717" s="1" t="s">
        <v>242</v>
      </c>
      <c r="S3717">
        <v>507.29050000000001</v>
      </c>
      <c r="T3717" t="str">
        <f>_xlfn.CONCAT(bike_store_customer_order[[#This Row],[first_name]]," ",bike_store_customer_order[[#This Row],[last_name]])</f>
        <v>Shanelle Anderson</v>
      </c>
    </row>
    <row r="3718" spans="1:20" x14ac:dyDescent="0.3">
      <c r="A3718">
        <v>976</v>
      </c>
      <c r="B3718" s="1" t="s">
        <v>532</v>
      </c>
      <c r="C3718" s="1" t="s">
        <v>1871</v>
      </c>
      <c r="D3718" s="1" t="s">
        <v>1872</v>
      </c>
      <c r="E3718" s="1" t="s">
        <v>225</v>
      </c>
      <c r="F3718" s="1" t="s">
        <v>27</v>
      </c>
      <c r="G3718">
        <v>685</v>
      </c>
      <c r="H3718">
        <v>3</v>
      </c>
      <c r="I3718">
        <v>107</v>
      </c>
      <c r="J3718">
        <v>1</v>
      </c>
      <c r="K3718">
        <v>0.05</v>
      </c>
      <c r="L3718" s="1" t="s">
        <v>466</v>
      </c>
      <c r="M3718">
        <v>7</v>
      </c>
      <c r="N3718">
        <v>2</v>
      </c>
      <c r="O3718">
        <v>416.99</v>
      </c>
      <c r="P3718">
        <v>2017</v>
      </c>
      <c r="Q3718" s="1" t="s">
        <v>463</v>
      </c>
      <c r="R3718" s="1" t="s">
        <v>242</v>
      </c>
      <c r="S3718">
        <v>396.14049999999997</v>
      </c>
      <c r="T3718" t="str">
        <f>_xlfn.CONCAT(bike_store_customer_order[[#This Row],[first_name]]," ",bike_store_customer_order[[#This Row],[last_name]])</f>
        <v>Ayanna Cherry</v>
      </c>
    </row>
    <row r="3719" spans="1:20" x14ac:dyDescent="0.3">
      <c r="A3719">
        <v>66</v>
      </c>
      <c r="B3719" s="1" t="s">
        <v>1590</v>
      </c>
      <c r="C3719" s="1" t="s">
        <v>2052</v>
      </c>
      <c r="D3719" s="1" t="s">
        <v>2053</v>
      </c>
      <c r="E3719" s="1" t="s">
        <v>93</v>
      </c>
      <c r="F3719" s="1" t="s">
        <v>15</v>
      </c>
      <c r="G3719">
        <v>885</v>
      </c>
      <c r="H3719">
        <v>1</v>
      </c>
      <c r="I3719">
        <v>106</v>
      </c>
      <c r="J3719">
        <v>1</v>
      </c>
      <c r="K3719">
        <v>7.0000000000000007E-2</v>
      </c>
      <c r="L3719" s="1" t="s">
        <v>470</v>
      </c>
      <c r="M3719">
        <v>7</v>
      </c>
      <c r="N3719">
        <v>2</v>
      </c>
      <c r="O3719">
        <v>449.99</v>
      </c>
      <c r="P3719">
        <v>2017</v>
      </c>
      <c r="Q3719" s="1" t="s">
        <v>463</v>
      </c>
      <c r="R3719" s="1" t="s">
        <v>242</v>
      </c>
      <c r="S3719">
        <v>418.4907</v>
      </c>
      <c r="T3719" t="str">
        <f>_xlfn.CONCAT(bike_store_customer_order[[#This Row],[first_name]]," ",bike_store_customer_order[[#This Row],[last_name]])</f>
        <v>Lorrie Becker</v>
      </c>
    </row>
    <row r="3720" spans="1:20" x14ac:dyDescent="0.3">
      <c r="A3720">
        <v>617</v>
      </c>
      <c r="B3720" s="1" t="s">
        <v>3811</v>
      </c>
      <c r="C3720" s="1" t="s">
        <v>742</v>
      </c>
      <c r="D3720" s="1" t="s">
        <v>3812</v>
      </c>
      <c r="E3720" s="1" t="s">
        <v>239</v>
      </c>
      <c r="F3720" s="1" t="s">
        <v>27</v>
      </c>
      <c r="G3720">
        <v>1145</v>
      </c>
      <c r="H3720">
        <v>1</v>
      </c>
      <c r="I3720">
        <v>105</v>
      </c>
      <c r="J3720">
        <v>2</v>
      </c>
      <c r="K3720">
        <v>7.0000000000000007E-2</v>
      </c>
      <c r="L3720" s="1" t="s">
        <v>473</v>
      </c>
      <c r="M3720">
        <v>7</v>
      </c>
      <c r="N3720">
        <v>2</v>
      </c>
      <c r="O3720">
        <v>533.99</v>
      </c>
      <c r="P3720">
        <v>2017</v>
      </c>
      <c r="Q3720" s="1" t="s">
        <v>463</v>
      </c>
      <c r="R3720" s="1" t="s">
        <v>242</v>
      </c>
      <c r="S3720">
        <v>993.2213999999999</v>
      </c>
      <c r="T3720" t="str">
        <f>_xlfn.CONCAT(bike_store_customer_order[[#This Row],[first_name]]," ",bike_store_customer_order[[#This Row],[last_name]])</f>
        <v>Jenna Saunders</v>
      </c>
    </row>
    <row r="3721" spans="1:20" x14ac:dyDescent="0.3">
      <c r="A3721">
        <v>5</v>
      </c>
      <c r="B3721" s="1" t="s">
        <v>2083</v>
      </c>
      <c r="C3721" s="1" t="s">
        <v>2084</v>
      </c>
      <c r="D3721" s="1" t="s">
        <v>2085</v>
      </c>
      <c r="E3721" s="1" t="s">
        <v>174</v>
      </c>
      <c r="F3721" s="1" t="s">
        <v>21</v>
      </c>
      <c r="G3721">
        <v>1544</v>
      </c>
      <c r="H3721">
        <v>2</v>
      </c>
      <c r="I3721">
        <v>107</v>
      </c>
      <c r="J3721">
        <v>2</v>
      </c>
      <c r="K3721">
        <v>0.2</v>
      </c>
      <c r="L3721" s="1" t="s">
        <v>466</v>
      </c>
      <c r="M3721">
        <v>7</v>
      </c>
      <c r="N3721">
        <v>2</v>
      </c>
      <c r="O3721">
        <v>416.99</v>
      </c>
      <c r="P3721">
        <v>2017</v>
      </c>
      <c r="Q3721" s="1" t="s">
        <v>463</v>
      </c>
      <c r="R3721" s="1" t="s">
        <v>242</v>
      </c>
      <c r="S3721">
        <v>667.18400000000008</v>
      </c>
      <c r="T3721" t="str">
        <f>_xlfn.CONCAT(bike_store_customer_order[[#This Row],[first_name]]," ",bike_store_customer_order[[#This Row],[last_name]])</f>
        <v>Charolette Rice</v>
      </c>
    </row>
    <row r="3722" spans="1:20" x14ac:dyDescent="0.3">
      <c r="A3722">
        <v>493</v>
      </c>
      <c r="B3722" s="1" t="s">
        <v>799</v>
      </c>
      <c r="C3722" s="1" t="s">
        <v>3101</v>
      </c>
      <c r="D3722" s="1" t="s">
        <v>3813</v>
      </c>
      <c r="E3722" s="1" t="s">
        <v>84</v>
      </c>
      <c r="F3722" s="1" t="s">
        <v>27</v>
      </c>
      <c r="G3722">
        <v>1069</v>
      </c>
      <c r="H3722">
        <v>1</v>
      </c>
      <c r="I3722">
        <v>109</v>
      </c>
      <c r="J3722">
        <v>1</v>
      </c>
      <c r="K3722">
        <v>7.0000000000000007E-2</v>
      </c>
      <c r="L3722" s="1" t="s">
        <v>467</v>
      </c>
      <c r="M3722">
        <v>7</v>
      </c>
      <c r="N3722">
        <v>2</v>
      </c>
      <c r="O3722">
        <v>416.99</v>
      </c>
      <c r="P3722">
        <v>2017</v>
      </c>
      <c r="Q3722" s="1" t="s">
        <v>463</v>
      </c>
      <c r="R3722" s="1" t="s">
        <v>242</v>
      </c>
      <c r="S3722">
        <v>387.80070000000001</v>
      </c>
      <c r="T3722" t="str">
        <f>_xlfn.CONCAT(bike_store_customer_order[[#This Row],[first_name]]," ",bike_store_customer_order[[#This Row],[last_name]])</f>
        <v>Lise Alvarado</v>
      </c>
    </row>
    <row r="3723" spans="1:20" x14ac:dyDescent="0.3">
      <c r="A3723">
        <v>645</v>
      </c>
      <c r="B3723" s="1" t="s">
        <v>3560</v>
      </c>
      <c r="C3723" s="1" t="s">
        <v>1972</v>
      </c>
      <c r="D3723" s="1" t="s">
        <v>3561</v>
      </c>
      <c r="E3723" s="1" t="s">
        <v>67</v>
      </c>
      <c r="F3723" s="1" t="s">
        <v>27</v>
      </c>
      <c r="G3723">
        <v>1000</v>
      </c>
      <c r="H3723">
        <v>2</v>
      </c>
      <c r="I3723">
        <v>111</v>
      </c>
      <c r="J3723">
        <v>1</v>
      </c>
      <c r="K3723">
        <v>0.1</v>
      </c>
      <c r="L3723" s="1" t="s">
        <v>472</v>
      </c>
      <c r="M3723">
        <v>7</v>
      </c>
      <c r="N3723">
        <v>2</v>
      </c>
      <c r="O3723">
        <v>470.99</v>
      </c>
      <c r="P3723">
        <v>2017</v>
      </c>
      <c r="Q3723" s="1" t="s">
        <v>463</v>
      </c>
      <c r="R3723" s="1" t="s">
        <v>242</v>
      </c>
      <c r="S3723">
        <v>423.89100000000002</v>
      </c>
      <c r="T3723" t="str">
        <f>_xlfn.CONCAT(bike_store_customer_order[[#This Row],[first_name]]," ",bike_store_customer_order[[#This Row],[last_name]])</f>
        <v>Lewis Garner</v>
      </c>
    </row>
    <row r="3724" spans="1:20" x14ac:dyDescent="0.3">
      <c r="A3724">
        <v>10</v>
      </c>
      <c r="B3724" s="1" t="s">
        <v>1876</v>
      </c>
      <c r="C3724" s="1" t="s">
        <v>1877</v>
      </c>
      <c r="D3724" s="1" t="s">
        <v>1878</v>
      </c>
      <c r="E3724" s="1" t="s">
        <v>44</v>
      </c>
      <c r="F3724" s="1" t="s">
        <v>27</v>
      </c>
      <c r="G3724">
        <v>1609</v>
      </c>
      <c r="H3724">
        <v>4</v>
      </c>
      <c r="I3724">
        <v>105</v>
      </c>
      <c r="J3724">
        <v>1</v>
      </c>
      <c r="K3724">
        <v>0.2</v>
      </c>
      <c r="L3724" s="1" t="s">
        <v>473</v>
      </c>
      <c r="M3724">
        <v>7</v>
      </c>
      <c r="N3724">
        <v>2</v>
      </c>
      <c r="O3724">
        <v>533.99</v>
      </c>
      <c r="P3724">
        <v>2017</v>
      </c>
      <c r="Q3724" s="1" t="s">
        <v>463</v>
      </c>
      <c r="R3724" s="1" t="s">
        <v>242</v>
      </c>
      <c r="S3724">
        <v>427.19200000000001</v>
      </c>
      <c r="T3724" t="str">
        <f>_xlfn.CONCAT(bike_store_customer_order[[#This Row],[first_name]]," ",bike_store_customer_order[[#This Row],[last_name]])</f>
        <v>Pamelia Newman</v>
      </c>
    </row>
    <row r="3725" spans="1:20" x14ac:dyDescent="0.3">
      <c r="A3725">
        <v>28</v>
      </c>
      <c r="B3725" s="1" t="s">
        <v>1879</v>
      </c>
      <c r="C3725" s="1" t="s">
        <v>1400</v>
      </c>
      <c r="D3725" s="1" t="s">
        <v>1880</v>
      </c>
      <c r="E3725" s="1" t="s">
        <v>47</v>
      </c>
      <c r="F3725" s="1" t="s">
        <v>27</v>
      </c>
      <c r="G3725">
        <v>1306</v>
      </c>
      <c r="H3725">
        <v>1</v>
      </c>
      <c r="I3725">
        <v>103</v>
      </c>
      <c r="J3725">
        <v>2</v>
      </c>
      <c r="K3725">
        <v>0.05</v>
      </c>
      <c r="L3725" s="1" t="s">
        <v>468</v>
      </c>
      <c r="M3725">
        <v>7</v>
      </c>
      <c r="N3725">
        <v>2</v>
      </c>
      <c r="O3725">
        <v>551.99</v>
      </c>
      <c r="P3725">
        <v>2017</v>
      </c>
      <c r="Q3725" s="1" t="s">
        <v>463</v>
      </c>
      <c r="R3725" s="1" t="s">
        <v>242</v>
      </c>
      <c r="S3725">
        <v>1048.7809999999999</v>
      </c>
      <c r="T3725" t="str">
        <f>_xlfn.CONCAT(bike_store_customer_order[[#This Row],[first_name]]," ",bike_store_customer_order[[#This Row],[last_name]])</f>
        <v>Jeanice Frost</v>
      </c>
    </row>
    <row r="3726" spans="1:20" x14ac:dyDescent="0.3">
      <c r="A3726">
        <v>224</v>
      </c>
      <c r="B3726" s="1" t="s">
        <v>809</v>
      </c>
      <c r="C3726" s="1" t="s">
        <v>810</v>
      </c>
      <c r="D3726" s="1" t="s">
        <v>811</v>
      </c>
      <c r="E3726" s="1" t="s">
        <v>86</v>
      </c>
      <c r="F3726" s="1" t="s">
        <v>21</v>
      </c>
      <c r="G3726">
        <v>878</v>
      </c>
      <c r="H3726">
        <v>1</v>
      </c>
      <c r="I3726">
        <v>103</v>
      </c>
      <c r="J3726">
        <v>1</v>
      </c>
      <c r="K3726">
        <v>0.2</v>
      </c>
      <c r="L3726" s="1" t="s">
        <v>468</v>
      </c>
      <c r="M3726">
        <v>7</v>
      </c>
      <c r="N3726">
        <v>2</v>
      </c>
      <c r="O3726">
        <v>551.99</v>
      </c>
      <c r="P3726">
        <v>2017</v>
      </c>
      <c r="Q3726" s="1" t="s">
        <v>463</v>
      </c>
      <c r="R3726" s="1" t="s">
        <v>242</v>
      </c>
      <c r="S3726">
        <v>441.59200000000004</v>
      </c>
      <c r="T3726" t="str">
        <f>_xlfn.CONCAT(bike_store_customer_order[[#This Row],[first_name]]," ",bike_store_customer_order[[#This Row],[last_name]])</f>
        <v>Moses Pope</v>
      </c>
    </row>
    <row r="3727" spans="1:20" x14ac:dyDescent="0.3">
      <c r="A3727">
        <v>1033</v>
      </c>
      <c r="B3727" s="1" t="s">
        <v>2655</v>
      </c>
      <c r="C3727" s="1" t="s">
        <v>851</v>
      </c>
      <c r="D3727" s="1" t="s">
        <v>2656</v>
      </c>
      <c r="E3727" s="1" t="s">
        <v>200</v>
      </c>
      <c r="F3727" s="1" t="s">
        <v>27</v>
      </c>
      <c r="G3727">
        <v>1286</v>
      </c>
      <c r="H3727">
        <v>1</v>
      </c>
      <c r="I3727">
        <v>109</v>
      </c>
      <c r="J3727">
        <v>2</v>
      </c>
      <c r="K3727">
        <v>0.2</v>
      </c>
      <c r="L3727" s="1" t="s">
        <v>467</v>
      </c>
      <c r="M3727">
        <v>7</v>
      </c>
      <c r="N3727">
        <v>2</v>
      </c>
      <c r="O3727">
        <v>416.99</v>
      </c>
      <c r="P3727">
        <v>2017</v>
      </c>
      <c r="Q3727" s="1" t="s">
        <v>463</v>
      </c>
      <c r="R3727" s="1" t="s">
        <v>242</v>
      </c>
      <c r="S3727">
        <v>667.18400000000008</v>
      </c>
      <c r="T3727" t="str">
        <f>_xlfn.CONCAT(bike_store_customer_order[[#This Row],[first_name]]," ",bike_store_customer_order[[#This Row],[last_name]])</f>
        <v>Jeannette Skinner</v>
      </c>
    </row>
    <row r="3728" spans="1:20" x14ac:dyDescent="0.3">
      <c r="A3728">
        <v>1120</v>
      </c>
      <c r="B3728" s="1" t="s">
        <v>3444</v>
      </c>
      <c r="C3728" s="1" t="s">
        <v>542</v>
      </c>
      <c r="D3728" s="1" t="s">
        <v>3445</v>
      </c>
      <c r="E3728" s="1" t="s">
        <v>80</v>
      </c>
      <c r="F3728" s="1" t="s">
        <v>27</v>
      </c>
      <c r="G3728">
        <v>1186</v>
      </c>
      <c r="H3728">
        <v>3</v>
      </c>
      <c r="I3728">
        <v>106</v>
      </c>
      <c r="J3728">
        <v>1</v>
      </c>
      <c r="K3728">
        <v>0.1</v>
      </c>
      <c r="L3728" s="1" t="s">
        <v>470</v>
      </c>
      <c r="M3728">
        <v>7</v>
      </c>
      <c r="N3728">
        <v>2</v>
      </c>
      <c r="O3728">
        <v>449.99</v>
      </c>
      <c r="P3728">
        <v>2017</v>
      </c>
      <c r="Q3728" s="1" t="s">
        <v>463</v>
      </c>
      <c r="R3728" s="1" t="s">
        <v>242</v>
      </c>
      <c r="S3728">
        <v>404.99100000000004</v>
      </c>
      <c r="T3728" t="str">
        <f>_xlfn.CONCAT(bike_store_customer_order[[#This Row],[first_name]]," ",bike_store_customer_order[[#This Row],[last_name]])</f>
        <v>Karole Alvarez</v>
      </c>
    </row>
    <row r="3729" spans="1:20" x14ac:dyDescent="0.3">
      <c r="A3729">
        <v>971</v>
      </c>
      <c r="B3729" s="1" t="s">
        <v>2319</v>
      </c>
      <c r="C3729" s="1" t="s">
        <v>2320</v>
      </c>
      <c r="D3729" s="1" t="s">
        <v>2321</v>
      </c>
      <c r="E3729" s="1" t="s">
        <v>67</v>
      </c>
      <c r="F3729" s="1" t="s">
        <v>27</v>
      </c>
      <c r="G3729">
        <v>900</v>
      </c>
      <c r="H3729">
        <v>2</v>
      </c>
      <c r="I3729">
        <v>108</v>
      </c>
      <c r="J3729">
        <v>1</v>
      </c>
      <c r="K3729">
        <v>7.0000000000000007E-2</v>
      </c>
      <c r="L3729" s="1" t="s">
        <v>474</v>
      </c>
      <c r="M3729">
        <v>7</v>
      </c>
      <c r="N3729">
        <v>2</v>
      </c>
      <c r="O3729">
        <v>449.99</v>
      </c>
      <c r="P3729">
        <v>2017</v>
      </c>
      <c r="Q3729" s="1" t="s">
        <v>463</v>
      </c>
      <c r="R3729" s="1" t="s">
        <v>242</v>
      </c>
      <c r="S3729">
        <v>418.4907</v>
      </c>
      <c r="T3729" t="str">
        <f>_xlfn.CONCAT(bike_store_customer_order[[#This Row],[first_name]]," ",bike_store_customer_order[[#This Row],[last_name]])</f>
        <v>Samual Warner</v>
      </c>
    </row>
    <row r="3730" spans="1:20" x14ac:dyDescent="0.3">
      <c r="A3730">
        <v>82</v>
      </c>
      <c r="B3730" s="1" t="s">
        <v>1509</v>
      </c>
      <c r="C3730" s="1" t="s">
        <v>707</v>
      </c>
      <c r="D3730" s="1" t="s">
        <v>1510</v>
      </c>
      <c r="E3730" s="1" t="s">
        <v>155</v>
      </c>
      <c r="F3730" s="1" t="s">
        <v>21</v>
      </c>
      <c r="G3730">
        <v>961</v>
      </c>
      <c r="H3730">
        <v>1</v>
      </c>
      <c r="I3730">
        <v>105</v>
      </c>
      <c r="J3730">
        <v>1</v>
      </c>
      <c r="K3730">
        <v>0.1</v>
      </c>
      <c r="L3730" s="1" t="s">
        <v>473</v>
      </c>
      <c r="M3730">
        <v>7</v>
      </c>
      <c r="N3730">
        <v>2</v>
      </c>
      <c r="O3730">
        <v>533.99</v>
      </c>
      <c r="P3730">
        <v>2017</v>
      </c>
      <c r="Q3730" s="1" t="s">
        <v>463</v>
      </c>
      <c r="R3730" s="1" t="s">
        <v>242</v>
      </c>
      <c r="S3730">
        <v>480.59100000000001</v>
      </c>
      <c r="T3730" t="str">
        <f>_xlfn.CONCAT(bike_store_customer_order[[#This Row],[first_name]]," ",bike_store_customer_order[[#This Row],[last_name]])</f>
        <v>Lizzie Joyner</v>
      </c>
    </row>
    <row r="3731" spans="1:20" x14ac:dyDescent="0.3">
      <c r="A3731">
        <v>169</v>
      </c>
      <c r="B3731" s="1" t="s">
        <v>3154</v>
      </c>
      <c r="C3731" s="1" t="s">
        <v>3155</v>
      </c>
      <c r="D3731" s="1" t="s">
        <v>3156</v>
      </c>
      <c r="E3731" s="1" t="s">
        <v>154</v>
      </c>
      <c r="F3731" s="1" t="s">
        <v>21</v>
      </c>
      <c r="G3731">
        <v>1547</v>
      </c>
      <c r="H3731">
        <v>1</v>
      </c>
      <c r="I3731">
        <v>106</v>
      </c>
      <c r="J3731">
        <v>2</v>
      </c>
      <c r="K3731">
        <v>0.2</v>
      </c>
      <c r="L3731" s="1" t="s">
        <v>470</v>
      </c>
      <c r="M3731">
        <v>7</v>
      </c>
      <c r="N3731">
        <v>2</v>
      </c>
      <c r="O3731">
        <v>449.99</v>
      </c>
      <c r="P3731">
        <v>2017</v>
      </c>
      <c r="Q3731" s="1" t="s">
        <v>463</v>
      </c>
      <c r="R3731" s="1" t="s">
        <v>242</v>
      </c>
      <c r="S3731">
        <v>719.98400000000004</v>
      </c>
      <c r="T3731" t="str">
        <f>_xlfn.CONCAT(bike_store_customer_order[[#This Row],[first_name]]," ",bike_store_customer_order[[#This Row],[last_name]])</f>
        <v>Karla Kirk</v>
      </c>
    </row>
    <row r="3732" spans="1:20" x14ac:dyDescent="0.3">
      <c r="A3732">
        <v>537</v>
      </c>
      <c r="B3732" s="1" t="s">
        <v>1447</v>
      </c>
      <c r="C3732" s="1" t="s">
        <v>1886</v>
      </c>
      <c r="D3732" s="1" t="s">
        <v>1887</v>
      </c>
      <c r="E3732" s="1" t="s">
        <v>98</v>
      </c>
      <c r="F3732" s="1" t="s">
        <v>27</v>
      </c>
      <c r="G3732">
        <v>942</v>
      </c>
      <c r="H3732">
        <v>2</v>
      </c>
      <c r="I3732">
        <v>110</v>
      </c>
      <c r="J3732">
        <v>2</v>
      </c>
      <c r="K3732">
        <v>0.1</v>
      </c>
      <c r="L3732" s="1" t="s">
        <v>471</v>
      </c>
      <c r="M3732">
        <v>7</v>
      </c>
      <c r="N3732">
        <v>2</v>
      </c>
      <c r="O3732">
        <v>470.99</v>
      </c>
      <c r="P3732">
        <v>2017</v>
      </c>
      <c r="Q3732" s="1" t="s">
        <v>463</v>
      </c>
      <c r="R3732" s="1" t="s">
        <v>242</v>
      </c>
      <c r="S3732">
        <v>847.78200000000004</v>
      </c>
      <c r="T3732" t="str">
        <f>_xlfn.CONCAT(bike_store_customer_order[[#This Row],[first_name]]," ",bike_store_customer_order[[#This Row],[last_name]])</f>
        <v>Carter Bentley</v>
      </c>
    </row>
    <row r="3733" spans="1:20" x14ac:dyDescent="0.3">
      <c r="A3733">
        <v>537</v>
      </c>
      <c r="B3733" s="1" t="s">
        <v>1447</v>
      </c>
      <c r="C3733" s="1" t="s">
        <v>1886</v>
      </c>
      <c r="D3733" s="1" t="s">
        <v>1887</v>
      </c>
      <c r="E3733" s="1" t="s">
        <v>98</v>
      </c>
      <c r="F3733" s="1" t="s">
        <v>27</v>
      </c>
      <c r="G3733">
        <v>942</v>
      </c>
      <c r="H3733">
        <v>4</v>
      </c>
      <c r="I3733">
        <v>103</v>
      </c>
      <c r="J3733">
        <v>1</v>
      </c>
      <c r="K3733">
        <v>0.05</v>
      </c>
      <c r="L3733" s="1" t="s">
        <v>468</v>
      </c>
      <c r="M3733">
        <v>7</v>
      </c>
      <c r="N3733">
        <v>2</v>
      </c>
      <c r="O3733">
        <v>551.99</v>
      </c>
      <c r="P3733">
        <v>2017</v>
      </c>
      <c r="Q3733" s="1" t="s">
        <v>463</v>
      </c>
      <c r="R3733" s="1" t="s">
        <v>242</v>
      </c>
      <c r="S3733">
        <v>524.39049999999997</v>
      </c>
      <c r="T3733" t="str">
        <f>_xlfn.CONCAT(bike_store_customer_order[[#This Row],[first_name]]," ",bike_store_customer_order[[#This Row],[last_name]])</f>
        <v>Carter Bentley</v>
      </c>
    </row>
    <row r="3734" spans="1:20" x14ac:dyDescent="0.3">
      <c r="A3734">
        <v>958</v>
      </c>
      <c r="B3734" s="1" t="s">
        <v>1765</v>
      </c>
      <c r="C3734" s="1" t="s">
        <v>2115</v>
      </c>
      <c r="D3734" s="1" t="s">
        <v>2116</v>
      </c>
      <c r="E3734" s="1" t="s">
        <v>141</v>
      </c>
      <c r="F3734" s="1" t="s">
        <v>15</v>
      </c>
      <c r="G3734">
        <v>699</v>
      </c>
      <c r="H3734">
        <v>1</v>
      </c>
      <c r="I3734">
        <v>106</v>
      </c>
      <c r="J3734">
        <v>2</v>
      </c>
      <c r="K3734">
        <v>0.1</v>
      </c>
      <c r="L3734" s="1" t="s">
        <v>470</v>
      </c>
      <c r="M3734">
        <v>7</v>
      </c>
      <c r="N3734">
        <v>2</v>
      </c>
      <c r="O3734">
        <v>449.99</v>
      </c>
      <c r="P3734">
        <v>2017</v>
      </c>
      <c r="Q3734" s="1" t="s">
        <v>463</v>
      </c>
      <c r="R3734" s="1" t="s">
        <v>242</v>
      </c>
      <c r="S3734">
        <v>809.98200000000008</v>
      </c>
      <c r="T3734" t="str">
        <f>_xlfn.CONCAT(bike_store_customer_order[[#This Row],[first_name]]," ",bike_store_customer_order[[#This Row],[last_name]])</f>
        <v>Ciera Koch</v>
      </c>
    </row>
    <row r="3735" spans="1:20" x14ac:dyDescent="0.3">
      <c r="A3735">
        <v>903</v>
      </c>
      <c r="B3735" s="1" t="s">
        <v>1710</v>
      </c>
      <c r="C3735" s="1" t="s">
        <v>1711</v>
      </c>
      <c r="D3735" s="1" t="s">
        <v>1712</v>
      </c>
      <c r="E3735" s="1" t="s">
        <v>31</v>
      </c>
      <c r="F3735" s="1" t="s">
        <v>27</v>
      </c>
      <c r="G3735">
        <v>1240</v>
      </c>
      <c r="H3735">
        <v>1</v>
      </c>
      <c r="I3735">
        <v>107</v>
      </c>
      <c r="J3735">
        <v>2</v>
      </c>
      <c r="K3735">
        <v>0.1</v>
      </c>
      <c r="L3735" s="1" t="s">
        <v>466</v>
      </c>
      <c r="M3735">
        <v>7</v>
      </c>
      <c r="N3735">
        <v>2</v>
      </c>
      <c r="O3735">
        <v>416.99</v>
      </c>
      <c r="P3735">
        <v>2017</v>
      </c>
      <c r="Q3735" s="1" t="s">
        <v>463</v>
      </c>
      <c r="R3735" s="1" t="s">
        <v>242</v>
      </c>
      <c r="S3735">
        <v>750.58199999999999</v>
      </c>
      <c r="T3735" t="str">
        <f>_xlfn.CONCAT(bike_store_customer_order[[#This Row],[first_name]]," ",bike_store_customer_order[[#This Row],[last_name]])</f>
        <v>Maira Long</v>
      </c>
    </row>
    <row r="3736" spans="1:20" x14ac:dyDescent="0.3">
      <c r="A3736">
        <v>135</v>
      </c>
      <c r="B3736" s="1" t="s">
        <v>1441</v>
      </c>
      <c r="C3736" s="1" t="s">
        <v>676</v>
      </c>
      <c r="D3736" s="1" t="s">
        <v>1442</v>
      </c>
      <c r="E3736" s="1" t="s">
        <v>119</v>
      </c>
      <c r="F3736" s="1" t="s">
        <v>15</v>
      </c>
      <c r="G3736">
        <v>770</v>
      </c>
      <c r="H3736">
        <v>1</v>
      </c>
      <c r="I3736">
        <v>110</v>
      </c>
      <c r="J3736">
        <v>1</v>
      </c>
      <c r="K3736">
        <v>0.05</v>
      </c>
      <c r="L3736" s="1" t="s">
        <v>471</v>
      </c>
      <c r="M3736">
        <v>7</v>
      </c>
      <c r="N3736">
        <v>2</v>
      </c>
      <c r="O3736">
        <v>470.99</v>
      </c>
      <c r="P3736">
        <v>2017</v>
      </c>
      <c r="Q3736" s="1" t="s">
        <v>463</v>
      </c>
      <c r="R3736" s="1" t="s">
        <v>242</v>
      </c>
      <c r="S3736">
        <v>447.44049999999999</v>
      </c>
      <c r="T3736" t="str">
        <f>_xlfn.CONCAT(bike_store_customer_order[[#This Row],[first_name]]," ",bike_store_customer_order[[#This Row],[last_name]])</f>
        <v>Dorthey Jackson</v>
      </c>
    </row>
    <row r="3737" spans="1:20" x14ac:dyDescent="0.3">
      <c r="A3737">
        <v>135</v>
      </c>
      <c r="B3737" s="1" t="s">
        <v>1441</v>
      </c>
      <c r="C3737" s="1" t="s">
        <v>676</v>
      </c>
      <c r="D3737" s="1" t="s">
        <v>1442</v>
      </c>
      <c r="E3737" s="1" t="s">
        <v>119</v>
      </c>
      <c r="F3737" s="1" t="s">
        <v>15</v>
      </c>
      <c r="G3737">
        <v>770</v>
      </c>
      <c r="H3737">
        <v>3</v>
      </c>
      <c r="I3737">
        <v>103</v>
      </c>
      <c r="J3737">
        <v>1</v>
      </c>
      <c r="K3737">
        <v>0.2</v>
      </c>
      <c r="L3737" s="1" t="s">
        <v>468</v>
      </c>
      <c r="M3737">
        <v>7</v>
      </c>
      <c r="N3737">
        <v>2</v>
      </c>
      <c r="O3737">
        <v>551.99</v>
      </c>
      <c r="P3737">
        <v>2017</v>
      </c>
      <c r="Q3737" s="1" t="s">
        <v>463</v>
      </c>
      <c r="R3737" s="1" t="s">
        <v>242</v>
      </c>
      <c r="S3737">
        <v>441.59200000000004</v>
      </c>
      <c r="T3737" t="str">
        <f>_xlfn.CONCAT(bike_store_customer_order[[#This Row],[first_name]]," ",bike_store_customer_order[[#This Row],[last_name]])</f>
        <v>Dorthey Jackson</v>
      </c>
    </row>
    <row r="3738" spans="1:20" x14ac:dyDescent="0.3">
      <c r="A3738">
        <v>715</v>
      </c>
      <c r="B3738" s="1" t="s">
        <v>3562</v>
      </c>
      <c r="C3738" s="1" t="s">
        <v>3563</v>
      </c>
      <c r="D3738" s="1" t="s">
        <v>3564</v>
      </c>
      <c r="E3738" s="1" t="s">
        <v>182</v>
      </c>
      <c r="F3738" s="1" t="s">
        <v>27</v>
      </c>
      <c r="G3738">
        <v>846</v>
      </c>
      <c r="H3738">
        <v>5</v>
      </c>
      <c r="I3738">
        <v>103</v>
      </c>
      <c r="J3738">
        <v>2</v>
      </c>
      <c r="K3738">
        <v>7.0000000000000007E-2</v>
      </c>
      <c r="L3738" s="1" t="s">
        <v>468</v>
      </c>
      <c r="M3738">
        <v>7</v>
      </c>
      <c r="N3738">
        <v>2</v>
      </c>
      <c r="O3738">
        <v>551.99</v>
      </c>
      <c r="P3738">
        <v>2017</v>
      </c>
      <c r="Q3738" s="1" t="s">
        <v>463</v>
      </c>
      <c r="R3738" s="1" t="s">
        <v>242</v>
      </c>
      <c r="S3738">
        <v>1026.7013999999999</v>
      </c>
      <c r="T3738" t="str">
        <f>_xlfn.CONCAT(bike_store_customer_order[[#This Row],[first_name]]," ",bike_store_customer_order[[#This Row],[last_name]])</f>
        <v>Larae Carney</v>
      </c>
    </row>
    <row r="3739" spans="1:20" x14ac:dyDescent="0.3">
      <c r="A3739">
        <v>1339</v>
      </c>
      <c r="B3739" s="1" t="s">
        <v>3814</v>
      </c>
      <c r="C3739" s="1" t="s">
        <v>2673</v>
      </c>
      <c r="D3739" s="1" t="s">
        <v>3815</v>
      </c>
      <c r="E3739" s="1" t="s">
        <v>264</v>
      </c>
      <c r="F3739" s="1" t="s">
        <v>27</v>
      </c>
      <c r="G3739">
        <v>1172</v>
      </c>
      <c r="H3739">
        <v>2</v>
      </c>
      <c r="I3739">
        <v>104</v>
      </c>
      <c r="J3739">
        <v>1</v>
      </c>
      <c r="K3739">
        <v>0.2</v>
      </c>
      <c r="L3739" s="1" t="s">
        <v>469</v>
      </c>
      <c r="M3739">
        <v>7</v>
      </c>
      <c r="N3739">
        <v>2</v>
      </c>
      <c r="O3739">
        <v>481.99</v>
      </c>
      <c r="P3739">
        <v>2017</v>
      </c>
      <c r="Q3739" s="1" t="s">
        <v>463</v>
      </c>
      <c r="R3739" s="1" t="s">
        <v>242</v>
      </c>
      <c r="S3739">
        <v>385.59200000000004</v>
      </c>
      <c r="T3739" t="str">
        <f>_xlfn.CONCAT(bike_store_customer_order[[#This Row],[first_name]]," ",bike_store_customer_order[[#This Row],[last_name]])</f>
        <v>Neida King</v>
      </c>
    </row>
    <row r="3740" spans="1:20" x14ac:dyDescent="0.3">
      <c r="A3740">
        <v>301</v>
      </c>
      <c r="B3740" s="1" t="s">
        <v>663</v>
      </c>
      <c r="C3740" s="1" t="s">
        <v>2380</v>
      </c>
      <c r="D3740" s="1" t="s">
        <v>3452</v>
      </c>
      <c r="E3740" s="1" t="s">
        <v>26</v>
      </c>
      <c r="F3740" s="1" t="s">
        <v>27</v>
      </c>
      <c r="G3740">
        <v>817</v>
      </c>
      <c r="H3740">
        <v>2</v>
      </c>
      <c r="I3740">
        <v>105</v>
      </c>
      <c r="J3740">
        <v>2</v>
      </c>
      <c r="K3740">
        <v>7.0000000000000007E-2</v>
      </c>
      <c r="L3740" s="1" t="s">
        <v>473</v>
      </c>
      <c r="M3740">
        <v>7</v>
      </c>
      <c r="N3740">
        <v>2</v>
      </c>
      <c r="O3740">
        <v>533.99</v>
      </c>
      <c r="P3740">
        <v>2017</v>
      </c>
      <c r="Q3740" s="1" t="s">
        <v>463</v>
      </c>
      <c r="R3740" s="1" t="s">
        <v>242</v>
      </c>
      <c r="S3740">
        <v>993.2213999999999</v>
      </c>
      <c r="T3740" t="str">
        <f>_xlfn.CONCAT(bike_store_customer_order[[#This Row],[first_name]]," ",bike_store_customer_order[[#This Row],[last_name]])</f>
        <v>Annett Garrett</v>
      </c>
    </row>
    <row r="3741" spans="1:20" x14ac:dyDescent="0.3">
      <c r="A3741">
        <v>582</v>
      </c>
      <c r="B3741" s="1" t="s">
        <v>2322</v>
      </c>
      <c r="C3741" s="1" t="s">
        <v>809</v>
      </c>
      <c r="D3741" s="1" t="s">
        <v>2323</v>
      </c>
      <c r="E3741" s="1" t="s">
        <v>113</v>
      </c>
      <c r="F3741" s="1" t="s">
        <v>27</v>
      </c>
      <c r="G3741">
        <v>1033</v>
      </c>
      <c r="H3741">
        <v>2</v>
      </c>
      <c r="I3741">
        <v>109</v>
      </c>
      <c r="J3741">
        <v>2</v>
      </c>
      <c r="K3741">
        <v>0.1</v>
      </c>
      <c r="L3741" s="1" t="s">
        <v>467</v>
      </c>
      <c r="M3741">
        <v>7</v>
      </c>
      <c r="N3741">
        <v>2</v>
      </c>
      <c r="O3741">
        <v>416.99</v>
      </c>
      <c r="P3741">
        <v>2017</v>
      </c>
      <c r="Q3741" s="1" t="s">
        <v>463</v>
      </c>
      <c r="R3741" s="1" t="s">
        <v>242</v>
      </c>
      <c r="S3741">
        <v>750.58199999999999</v>
      </c>
      <c r="T3741" t="str">
        <f>_xlfn.CONCAT(bike_store_customer_order[[#This Row],[first_name]]," ",bike_store_customer_order[[#This Row],[last_name]])</f>
        <v>Soledad Moses</v>
      </c>
    </row>
    <row r="3742" spans="1:20" x14ac:dyDescent="0.3">
      <c r="A3742">
        <v>845</v>
      </c>
      <c r="B3742" s="1" t="s">
        <v>2205</v>
      </c>
      <c r="C3742" s="1" t="s">
        <v>1463</v>
      </c>
      <c r="D3742" s="1" t="s">
        <v>2206</v>
      </c>
      <c r="E3742" s="1" t="s">
        <v>134</v>
      </c>
      <c r="F3742" s="1" t="s">
        <v>27</v>
      </c>
      <c r="G3742">
        <v>723</v>
      </c>
      <c r="H3742">
        <v>3</v>
      </c>
      <c r="I3742">
        <v>108</v>
      </c>
      <c r="J3742">
        <v>1</v>
      </c>
      <c r="K3742">
        <v>7.0000000000000007E-2</v>
      </c>
      <c r="L3742" s="1" t="s">
        <v>474</v>
      </c>
      <c r="M3742">
        <v>7</v>
      </c>
      <c r="N3742">
        <v>2</v>
      </c>
      <c r="O3742">
        <v>449.99</v>
      </c>
      <c r="P3742">
        <v>2017</v>
      </c>
      <c r="Q3742" s="1" t="s">
        <v>463</v>
      </c>
      <c r="R3742" s="1" t="s">
        <v>242</v>
      </c>
      <c r="S3742">
        <v>418.4907</v>
      </c>
      <c r="T3742" t="str">
        <f>_xlfn.CONCAT(bike_store_customer_order[[#This Row],[first_name]]," ",bike_store_customer_order[[#This Row],[last_name]])</f>
        <v>Kathyrn Bush</v>
      </c>
    </row>
    <row r="3743" spans="1:20" x14ac:dyDescent="0.3">
      <c r="A3743">
        <v>1067</v>
      </c>
      <c r="B3743" s="1" t="s">
        <v>3565</v>
      </c>
      <c r="C3743" s="1" t="s">
        <v>3566</v>
      </c>
      <c r="D3743" s="1" t="s">
        <v>3567</v>
      </c>
      <c r="E3743" s="1" t="s">
        <v>32</v>
      </c>
      <c r="F3743" s="1" t="s">
        <v>27</v>
      </c>
      <c r="G3743">
        <v>1164</v>
      </c>
      <c r="H3743">
        <v>3</v>
      </c>
      <c r="I3743">
        <v>103</v>
      </c>
      <c r="J3743">
        <v>2</v>
      </c>
      <c r="K3743">
        <v>0.05</v>
      </c>
      <c r="L3743" s="1" t="s">
        <v>468</v>
      </c>
      <c r="M3743">
        <v>7</v>
      </c>
      <c r="N3743">
        <v>2</v>
      </c>
      <c r="O3743">
        <v>551.99</v>
      </c>
      <c r="P3743">
        <v>2017</v>
      </c>
      <c r="Q3743" s="1" t="s">
        <v>463</v>
      </c>
      <c r="R3743" s="1" t="s">
        <v>242</v>
      </c>
      <c r="S3743">
        <v>1048.7809999999999</v>
      </c>
      <c r="T3743" t="str">
        <f>_xlfn.CONCAT(bike_store_customer_order[[#This Row],[first_name]]," ",bike_store_customer_order[[#This Row],[last_name]])</f>
        <v>Lillia Gillespie</v>
      </c>
    </row>
    <row r="3744" spans="1:20" x14ac:dyDescent="0.3">
      <c r="A3744">
        <v>672</v>
      </c>
      <c r="B3744" s="1" t="s">
        <v>3568</v>
      </c>
      <c r="C3744" s="1" t="s">
        <v>3569</v>
      </c>
      <c r="D3744" s="1" t="s">
        <v>3570</v>
      </c>
      <c r="E3744" s="1" t="s">
        <v>69</v>
      </c>
      <c r="F3744" s="1" t="s">
        <v>27</v>
      </c>
      <c r="G3744">
        <v>716</v>
      </c>
      <c r="H3744">
        <v>1</v>
      </c>
      <c r="I3744">
        <v>111</v>
      </c>
      <c r="J3744">
        <v>2</v>
      </c>
      <c r="K3744">
        <v>0.1</v>
      </c>
      <c r="L3744" s="1" t="s">
        <v>472</v>
      </c>
      <c r="M3744">
        <v>7</v>
      </c>
      <c r="N3744">
        <v>2</v>
      </c>
      <c r="O3744">
        <v>470.99</v>
      </c>
      <c r="P3744">
        <v>2017</v>
      </c>
      <c r="Q3744" s="1" t="s">
        <v>463</v>
      </c>
      <c r="R3744" s="1" t="s">
        <v>242</v>
      </c>
      <c r="S3744">
        <v>847.78200000000004</v>
      </c>
      <c r="T3744" t="str">
        <f>_xlfn.CONCAT(bike_store_customer_order[[#This Row],[first_name]]," ",bike_store_customer_order[[#This Row],[last_name]])</f>
        <v>Elma Molina</v>
      </c>
    </row>
    <row r="3745" spans="1:20" x14ac:dyDescent="0.3">
      <c r="A3745">
        <v>1411</v>
      </c>
      <c r="B3745" s="1" t="s">
        <v>3328</v>
      </c>
      <c r="C3745" s="1" t="s">
        <v>1387</v>
      </c>
      <c r="D3745" s="1" t="s">
        <v>3329</v>
      </c>
      <c r="E3745" s="1" t="s">
        <v>188</v>
      </c>
      <c r="F3745" s="1" t="s">
        <v>27</v>
      </c>
      <c r="G3745">
        <v>1457</v>
      </c>
      <c r="H3745">
        <v>2</v>
      </c>
      <c r="I3745">
        <v>111</v>
      </c>
      <c r="J3745">
        <v>1</v>
      </c>
      <c r="K3745">
        <v>0.2</v>
      </c>
      <c r="L3745" s="1" t="s">
        <v>472</v>
      </c>
      <c r="M3745">
        <v>7</v>
      </c>
      <c r="N3745">
        <v>2</v>
      </c>
      <c r="O3745">
        <v>470.99</v>
      </c>
      <c r="P3745">
        <v>2017</v>
      </c>
      <c r="Q3745" s="1" t="s">
        <v>463</v>
      </c>
      <c r="R3745" s="1" t="s">
        <v>242</v>
      </c>
      <c r="S3745">
        <v>376.79200000000003</v>
      </c>
      <c r="T3745" t="str">
        <f>_xlfn.CONCAT(bike_store_customer_order[[#This Row],[first_name]]," ",bike_store_customer_order[[#This Row],[last_name]])</f>
        <v>Shanda Stevenson</v>
      </c>
    </row>
    <row r="3746" spans="1:20" x14ac:dyDescent="0.3">
      <c r="A3746">
        <v>1323</v>
      </c>
      <c r="B3746" s="1" t="s">
        <v>2677</v>
      </c>
      <c r="C3746" s="1" t="s">
        <v>2504</v>
      </c>
      <c r="D3746" s="1" t="s">
        <v>2678</v>
      </c>
      <c r="E3746" s="1" t="s">
        <v>299</v>
      </c>
      <c r="F3746" s="1" t="s">
        <v>27</v>
      </c>
      <c r="G3746">
        <v>967</v>
      </c>
      <c r="H3746">
        <v>4</v>
      </c>
      <c r="I3746">
        <v>103</v>
      </c>
      <c r="J3746">
        <v>1</v>
      </c>
      <c r="K3746">
        <v>0.2</v>
      </c>
      <c r="L3746" s="1" t="s">
        <v>468</v>
      </c>
      <c r="M3746">
        <v>7</v>
      </c>
      <c r="N3746">
        <v>2</v>
      </c>
      <c r="O3746">
        <v>551.99</v>
      </c>
      <c r="P3746">
        <v>2017</v>
      </c>
      <c r="Q3746" s="1" t="s">
        <v>463</v>
      </c>
      <c r="R3746" s="1" t="s">
        <v>242</v>
      </c>
      <c r="S3746">
        <v>441.59200000000004</v>
      </c>
      <c r="T3746" t="str">
        <f>_xlfn.CONCAT(bike_store_customer_order[[#This Row],[first_name]]," ",bike_store_customer_order[[#This Row],[last_name]])</f>
        <v>Ebony Cotton</v>
      </c>
    </row>
    <row r="3747" spans="1:20" x14ac:dyDescent="0.3">
      <c r="A3747">
        <v>1031</v>
      </c>
      <c r="B3747" s="1" t="s">
        <v>1660</v>
      </c>
      <c r="C3747" s="1" t="s">
        <v>616</v>
      </c>
      <c r="D3747" s="1" t="s">
        <v>1713</v>
      </c>
      <c r="E3747" s="1" t="s">
        <v>111</v>
      </c>
      <c r="F3747" s="1" t="s">
        <v>27</v>
      </c>
      <c r="G3747">
        <v>1168</v>
      </c>
      <c r="H3747">
        <v>4</v>
      </c>
      <c r="I3747">
        <v>107</v>
      </c>
      <c r="J3747">
        <v>2</v>
      </c>
      <c r="K3747">
        <v>0.2</v>
      </c>
      <c r="L3747" s="1" t="s">
        <v>466</v>
      </c>
      <c r="M3747">
        <v>7</v>
      </c>
      <c r="N3747">
        <v>2</v>
      </c>
      <c r="O3747">
        <v>416.99</v>
      </c>
      <c r="P3747">
        <v>2017</v>
      </c>
      <c r="Q3747" s="1" t="s">
        <v>463</v>
      </c>
      <c r="R3747" s="1" t="s">
        <v>242</v>
      </c>
      <c r="S3747">
        <v>667.18400000000008</v>
      </c>
      <c r="T3747" t="str">
        <f>_xlfn.CONCAT(bike_store_customer_order[[#This Row],[first_name]]," ",bike_store_customer_order[[#This Row],[last_name]])</f>
        <v>Tonja Bean</v>
      </c>
    </row>
    <row r="3748" spans="1:20" x14ac:dyDescent="0.3">
      <c r="A3748">
        <v>58</v>
      </c>
      <c r="B3748" s="1" t="s">
        <v>1900</v>
      </c>
      <c r="C3748" s="1" t="s">
        <v>1122</v>
      </c>
      <c r="D3748" s="1" t="s">
        <v>1901</v>
      </c>
      <c r="E3748" s="1" t="s">
        <v>104</v>
      </c>
      <c r="F3748" s="1" t="s">
        <v>27</v>
      </c>
      <c r="G3748">
        <v>694</v>
      </c>
      <c r="H3748">
        <v>4</v>
      </c>
      <c r="I3748">
        <v>103</v>
      </c>
      <c r="J3748">
        <v>2</v>
      </c>
      <c r="K3748">
        <v>0.2</v>
      </c>
      <c r="L3748" s="1" t="s">
        <v>468</v>
      </c>
      <c r="M3748">
        <v>7</v>
      </c>
      <c r="N3748">
        <v>2</v>
      </c>
      <c r="O3748">
        <v>551.99</v>
      </c>
      <c r="P3748">
        <v>2017</v>
      </c>
      <c r="Q3748" s="1" t="s">
        <v>463</v>
      </c>
      <c r="R3748" s="1" t="s">
        <v>242</v>
      </c>
      <c r="S3748">
        <v>883.18400000000008</v>
      </c>
      <c r="T3748" t="str">
        <f>_xlfn.CONCAT(bike_store_customer_order[[#This Row],[first_name]]," ",bike_store_customer_order[[#This Row],[last_name]])</f>
        <v>Damien Dorsey</v>
      </c>
    </row>
    <row r="3749" spans="1:20" x14ac:dyDescent="0.3">
      <c r="A3749">
        <v>554</v>
      </c>
      <c r="B3749" s="1" t="s">
        <v>1904</v>
      </c>
      <c r="C3749" s="1" t="s">
        <v>1905</v>
      </c>
      <c r="D3749" s="1" t="s">
        <v>1906</v>
      </c>
      <c r="E3749" s="1" t="s">
        <v>148</v>
      </c>
      <c r="F3749" s="1" t="s">
        <v>21</v>
      </c>
      <c r="G3749">
        <v>1142</v>
      </c>
      <c r="H3749">
        <v>3</v>
      </c>
      <c r="I3749">
        <v>109</v>
      </c>
      <c r="J3749">
        <v>2</v>
      </c>
      <c r="K3749">
        <v>0.05</v>
      </c>
      <c r="L3749" s="1" t="s">
        <v>467</v>
      </c>
      <c r="M3749">
        <v>7</v>
      </c>
      <c r="N3749">
        <v>2</v>
      </c>
      <c r="O3749">
        <v>416.99</v>
      </c>
      <c r="P3749">
        <v>2017</v>
      </c>
      <c r="Q3749" s="1" t="s">
        <v>463</v>
      </c>
      <c r="R3749" s="1" t="s">
        <v>242</v>
      </c>
      <c r="S3749">
        <v>792.28099999999995</v>
      </c>
      <c r="T3749" t="str">
        <f>_xlfn.CONCAT(bike_store_customer_order[[#This Row],[first_name]]," ",bike_store_customer_order[[#This Row],[last_name]])</f>
        <v>Hilde Nieves</v>
      </c>
    </row>
    <row r="3750" spans="1:20" x14ac:dyDescent="0.3">
      <c r="A3750">
        <v>554</v>
      </c>
      <c r="B3750" s="1" t="s">
        <v>1904</v>
      </c>
      <c r="C3750" s="1" t="s">
        <v>1905</v>
      </c>
      <c r="D3750" s="1" t="s">
        <v>1906</v>
      </c>
      <c r="E3750" s="1" t="s">
        <v>148</v>
      </c>
      <c r="F3750" s="1" t="s">
        <v>21</v>
      </c>
      <c r="G3750">
        <v>1142</v>
      </c>
      <c r="H3750">
        <v>4</v>
      </c>
      <c r="I3750">
        <v>108</v>
      </c>
      <c r="J3750">
        <v>2</v>
      </c>
      <c r="K3750">
        <v>0.2</v>
      </c>
      <c r="L3750" s="1" t="s">
        <v>474</v>
      </c>
      <c r="M3750">
        <v>7</v>
      </c>
      <c r="N3750">
        <v>2</v>
      </c>
      <c r="O3750">
        <v>449.99</v>
      </c>
      <c r="P3750">
        <v>2017</v>
      </c>
      <c r="Q3750" s="1" t="s">
        <v>463</v>
      </c>
      <c r="R3750" s="1" t="s">
        <v>242</v>
      </c>
      <c r="S3750">
        <v>719.98400000000004</v>
      </c>
      <c r="T3750" t="str">
        <f>_xlfn.CONCAT(bike_store_customer_order[[#This Row],[first_name]]," ",bike_store_customer_order[[#This Row],[last_name]])</f>
        <v>Hilde Nieves</v>
      </c>
    </row>
    <row r="3751" spans="1:20" x14ac:dyDescent="0.3">
      <c r="A3751">
        <v>48</v>
      </c>
      <c r="B3751" s="1" t="s">
        <v>790</v>
      </c>
      <c r="C3751" s="1" t="s">
        <v>676</v>
      </c>
      <c r="D3751" s="1" t="s">
        <v>1909</v>
      </c>
      <c r="E3751" s="1" t="s">
        <v>140</v>
      </c>
      <c r="F3751" s="1" t="s">
        <v>27</v>
      </c>
      <c r="G3751">
        <v>1577</v>
      </c>
      <c r="H3751">
        <v>2</v>
      </c>
      <c r="I3751">
        <v>111</v>
      </c>
      <c r="J3751">
        <v>2</v>
      </c>
      <c r="K3751">
        <v>0.1</v>
      </c>
      <c r="L3751" s="1" t="s">
        <v>472</v>
      </c>
      <c r="M3751">
        <v>7</v>
      </c>
      <c r="N3751">
        <v>2</v>
      </c>
      <c r="O3751">
        <v>470.99</v>
      </c>
      <c r="P3751">
        <v>2017</v>
      </c>
      <c r="Q3751" s="1" t="s">
        <v>463</v>
      </c>
      <c r="R3751" s="1" t="s">
        <v>242</v>
      </c>
      <c r="S3751">
        <v>847.78200000000004</v>
      </c>
      <c r="T3751" t="str">
        <f>_xlfn.CONCAT(bike_store_customer_order[[#This Row],[first_name]]," ",bike_store_customer_order[[#This Row],[last_name]])</f>
        <v>Cesar Jackson</v>
      </c>
    </row>
    <row r="3752" spans="1:20" x14ac:dyDescent="0.3">
      <c r="A3752">
        <v>878</v>
      </c>
      <c r="B3752" s="1" t="s">
        <v>1910</v>
      </c>
      <c r="C3752" s="1" t="s">
        <v>1146</v>
      </c>
      <c r="D3752" s="1" t="s">
        <v>1911</v>
      </c>
      <c r="E3752" s="1" t="s">
        <v>225</v>
      </c>
      <c r="F3752" s="1" t="s">
        <v>27</v>
      </c>
      <c r="G3752">
        <v>1303</v>
      </c>
      <c r="H3752">
        <v>3</v>
      </c>
      <c r="I3752">
        <v>108</v>
      </c>
      <c r="J3752">
        <v>1</v>
      </c>
      <c r="K3752">
        <v>0.1</v>
      </c>
      <c r="L3752" s="1" t="s">
        <v>474</v>
      </c>
      <c r="M3752">
        <v>7</v>
      </c>
      <c r="N3752">
        <v>2</v>
      </c>
      <c r="O3752">
        <v>449.99</v>
      </c>
      <c r="P3752">
        <v>2017</v>
      </c>
      <c r="Q3752" s="1" t="s">
        <v>463</v>
      </c>
      <c r="R3752" s="1" t="s">
        <v>242</v>
      </c>
      <c r="S3752">
        <v>404.99100000000004</v>
      </c>
      <c r="T3752" t="str">
        <f>_xlfn.CONCAT(bike_store_customer_order[[#This Row],[first_name]]," ",bike_store_customer_order[[#This Row],[last_name]])</f>
        <v>Melodie Melton</v>
      </c>
    </row>
    <row r="3753" spans="1:20" x14ac:dyDescent="0.3">
      <c r="A3753">
        <v>1407</v>
      </c>
      <c r="B3753" s="1" t="s">
        <v>3816</v>
      </c>
      <c r="C3753" s="1" t="s">
        <v>3505</v>
      </c>
      <c r="D3753" s="1" t="s">
        <v>3817</v>
      </c>
      <c r="E3753" s="1" t="s">
        <v>59</v>
      </c>
      <c r="F3753" s="1" t="s">
        <v>27</v>
      </c>
      <c r="G3753">
        <v>939</v>
      </c>
      <c r="H3753">
        <v>2</v>
      </c>
      <c r="I3753">
        <v>107</v>
      </c>
      <c r="J3753">
        <v>2</v>
      </c>
      <c r="K3753">
        <v>0.2</v>
      </c>
      <c r="L3753" s="1" t="s">
        <v>466</v>
      </c>
      <c r="M3753">
        <v>7</v>
      </c>
      <c r="N3753">
        <v>2</v>
      </c>
      <c r="O3753">
        <v>416.99</v>
      </c>
      <c r="P3753">
        <v>2017</v>
      </c>
      <c r="Q3753" s="1" t="s">
        <v>463</v>
      </c>
      <c r="R3753" s="1" t="s">
        <v>242</v>
      </c>
      <c r="S3753">
        <v>667.18400000000008</v>
      </c>
      <c r="T3753" t="str">
        <f>_xlfn.CONCAT(bike_store_customer_order[[#This Row],[first_name]]," ",bike_store_customer_order[[#This Row],[last_name]])</f>
        <v>Hugh Craft</v>
      </c>
    </row>
    <row r="3754" spans="1:20" x14ac:dyDescent="0.3">
      <c r="A3754">
        <v>735</v>
      </c>
      <c r="B3754" s="1" t="s">
        <v>1912</v>
      </c>
      <c r="C3754" s="1" t="s">
        <v>1913</v>
      </c>
      <c r="D3754" s="1" t="s">
        <v>1914</v>
      </c>
      <c r="E3754" s="1" t="s">
        <v>149</v>
      </c>
      <c r="F3754" s="1" t="s">
        <v>21</v>
      </c>
      <c r="G3754">
        <v>1108</v>
      </c>
      <c r="H3754">
        <v>3</v>
      </c>
      <c r="I3754">
        <v>105</v>
      </c>
      <c r="J3754">
        <v>1</v>
      </c>
      <c r="K3754">
        <v>7.0000000000000007E-2</v>
      </c>
      <c r="L3754" s="1" t="s">
        <v>473</v>
      </c>
      <c r="M3754">
        <v>7</v>
      </c>
      <c r="N3754">
        <v>2</v>
      </c>
      <c r="O3754">
        <v>533.99</v>
      </c>
      <c r="P3754">
        <v>2017</v>
      </c>
      <c r="Q3754" s="1" t="s">
        <v>463</v>
      </c>
      <c r="R3754" s="1" t="s">
        <v>242</v>
      </c>
      <c r="S3754">
        <v>496.61069999999995</v>
      </c>
      <c r="T3754" t="str">
        <f>_xlfn.CONCAT(bike_store_customer_order[[#This Row],[first_name]]," ",bike_store_customer_order[[#This Row],[last_name]])</f>
        <v>Aide Franco</v>
      </c>
    </row>
    <row r="3755" spans="1:20" x14ac:dyDescent="0.3">
      <c r="A3755">
        <v>596</v>
      </c>
      <c r="B3755" s="1" t="s">
        <v>3818</v>
      </c>
      <c r="C3755" s="1" t="s">
        <v>965</v>
      </c>
      <c r="D3755" s="1" t="s">
        <v>3819</v>
      </c>
      <c r="E3755" s="1" t="s">
        <v>84</v>
      </c>
      <c r="F3755" s="1" t="s">
        <v>27</v>
      </c>
      <c r="G3755">
        <v>1070</v>
      </c>
      <c r="H3755">
        <v>1</v>
      </c>
      <c r="I3755">
        <v>110</v>
      </c>
      <c r="J3755">
        <v>1</v>
      </c>
      <c r="K3755">
        <v>0.2</v>
      </c>
      <c r="L3755" s="1" t="s">
        <v>471</v>
      </c>
      <c r="M3755">
        <v>7</v>
      </c>
      <c r="N3755">
        <v>2</v>
      </c>
      <c r="O3755">
        <v>470.99</v>
      </c>
      <c r="P3755">
        <v>2017</v>
      </c>
      <c r="Q3755" s="1" t="s">
        <v>463</v>
      </c>
      <c r="R3755" s="1" t="s">
        <v>242</v>
      </c>
      <c r="S3755">
        <v>376.79200000000003</v>
      </c>
      <c r="T3755" t="str">
        <f>_xlfn.CONCAT(bike_store_customer_order[[#This Row],[first_name]]," ",bike_store_customer_order[[#This Row],[last_name]])</f>
        <v>Emelda Dickerson</v>
      </c>
    </row>
    <row r="3756" spans="1:20" x14ac:dyDescent="0.3">
      <c r="A3756">
        <v>1201</v>
      </c>
      <c r="B3756" s="1" t="s">
        <v>1514</v>
      </c>
      <c r="C3756" s="1" t="s">
        <v>1515</v>
      </c>
      <c r="D3756" s="1" t="s">
        <v>1516</v>
      </c>
      <c r="E3756" s="1" t="s">
        <v>107</v>
      </c>
      <c r="F3756" s="1" t="s">
        <v>27</v>
      </c>
      <c r="G3756">
        <v>753</v>
      </c>
      <c r="H3756">
        <v>1</v>
      </c>
      <c r="I3756">
        <v>105</v>
      </c>
      <c r="J3756">
        <v>2</v>
      </c>
      <c r="K3756">
        <v>7.0000000000000007E-2</v>
      </c>
      <c r="L3756" s="1" t="s">
        <v>473</v>
      </c>
      <c r="M3756">
        <v>7</v>
      </c>
      <c r="N3756">
        <v>2</v>
      </c>
      <c r="O3756">
        <v>533.99</v>
      </c>
      <c r="P3756">
        <v>2017</v>
      </c>
      <c r="Q3756" s="1" t="s">
        <v>463</v>
      </c>
      <c r="R3756" s="1" t="s">
        <v>242</v>
      </c>
      <c r="S3756">
        <v>993.2213999999999</v>
      </c>
      <c r="T3756" t="str">
        <f>_xlfn.CONCAT(bike_store_customer_order[[#This Row],[first_name]]," ",bike_store_customer_order[[#This Row],[last_name]])</f>
        <v>Nita Guy</v>
      </c>
    </row>
    <row r="3757" spans="1:20" x14ac:dyDescent="0.3">
      <c r="A3757">
        <v>1423</v>
      </c>
      <c r="B3757" s="1" t="s">
        <v>1408</v>
      </c>
      <c r="C3757" s="1" t="s">
        <v>1409</v>
      </c>
      <c r="D3757" s="1" t="s">
        <v>1410</v>
      </c>
      <c r="E3757" s="1" t="s">
        <v>63</v>
      </c>
      <c r="F3757" s="1" t="s">
        <v>15</v>
      </c>
      <c r="G3757">
        <v>982</v>
      </c>
      <c r="H3757">
        <v>2</v>
      </c>
      <c r="I3757">
        <v>110</v>
      </c>
      <c r="J3757">
        <v>1</v>
      </c>
      <c r="K3757">
        <v>7.0000000000000007E-2</v>
      </c>
      <c r="L3757" s="1" t="s">
        <v>471</v>
      </c>
      <c r="M3757">
        <v>7</v>
      </c>
      <c r="N3757">
        <v>2</v>
      </c>
      <c r="O3757">
        <v>470.99</v>
      </c>
      <c r="P3757">
        <v>2017</v>
      </c>
      <c r="Q3757" s="1" t="s">
        <v>463</v>
      </c>
      <c r="R3757" s="1" t="s">
        <v>242</v>
      </c>
      <c r="S3757">
        <v>438.02069999999998</v>
      </c>
      <c r="T3757" t="str">
        <f>_xlfn.CONCAT(bike_store_customer_order[[#This Row],[first_name]]," ",bike_store_customer_order[[#This Row],[last_name]])</f>
        <v>Dollie Cervantes</v>
      </c>
    </row>
    <row r="3758" spans="1:20" x14ac:dyDescent="0.3">
      <c r="A3758">
        <v>725</v>
      </c>
      <c r="B3758" s="1" t="s">
        <v>1470</v>
      </c>
      <c r="C3758" s="1" t="s">
        <v>3820</v>
      </c>
      <c r="D3758" s="1" t="s">
        <v>3821</v>
      </c>
      <c r="E3758" s="1" t="s">
        <v>32</v>
      </c>
      <c r="F3758" s="1" t="s">
        <v>27</v>
      </c>
      <c r="G3758">
        <v>820</v>
      </c>
      <c r="H3758">
        <v>1</v>
      </c>
      <c r="I3758">
        <v>107</v>
      </c>
      <c r="J3758">
        <v>1</v>
      </c>
      <c r="K3758">
        <v>0.05</v>
      </c>
      <c r="L3758" s="1" t="s">
        <v>466</v>
      </c>
      <c r="M3758">
        <v>7</v>
      </c>
      <c r="N3758">
        <v>2</v>
      </c>
      <c r="O3758">
        <v>416.99</v>
      </c>
      <c r="P3758">
        <v>2017</v>
      </c>
      <c r="Q3758" s="1" t="s">
        <v>463</v>
      </c>
      <c r="R3758" s="1" t="s">
        <v>242</v>
      </c>
      <c r="S3758">
        <v>396.14049999999997</v>
      </c>
      <c r="T3758" t="str">
        <f>_xlfn.CONCAT(bike_store_customer_order[[#This Row],[first_name]]," ",bike_store_customer_order[[#This Row],[last_name]])</f>
        <v>Carola Mcpherson</v>
      </c>
    </row>
    <row r="3759" spans="1:20" x14ac:dyDescent="0.3">
      <c r="A3759">
        <v>1210</v>
      </c>
      <c r="B3759" s="1" t="s">
        <v>714</v>
      </c>
      <c r="C3759" s="1" t="s">
        <v>715</v>
      </c>
      <c r="D3759" s="1" t="s">
        <v>716</v>
      </c>
      <c r="E3759" s="1" t="s">
        <v>129</v>
      </c>
      <c r="F3759" s="1" t="s">
        <v>27</v>
      </c>
      <c r="G3759">
        <v>1062</v>
      </c>
      <c r="H3759">
        <v>2</v>
      </c>
      <c r="I3759">
        <v>111</v>
      </c>
      <c r="J3759">
        <v>2</v>
      </c>
      <c r="K3759">
        <v>0.2</v>
      </c>
      <c r="L3759" s="1" t="s">
        <v>472</v>
      </c>
      <c r="M3759">
        <v>7</v>
      </c>
      <c r="N3759">
        <v>2</v>
      </c>
      <c r="O3759">
        <v>470.99</v>
      </c>
      <c r="P3759">
        <v>2017</v>
      </c>
      <c r="Q3759" s="1" t="s">
        <v>463</v>
      </c>
      <c r="R3759" s="1" t="s">
        <v>242</v>
      </c>
      <c r="S3759">
        <v>753.58400000000006</v>
      </c>
      <c r="T3759" t="str">
        <f>_xlfn.CONCAT(bike_store_customer_order[[#This Row],[first_name]]," ",bike_store_customer_order[[#This Row],[last_name]])</f>
        <v>Shawnna Frank</v>
      </c>
    </row>
    <row r="3760" spans="1:20" x14ac:dyDescent="0.3">
      <c r="A3760">
        <v>502</v>
      </c>
      <c r="B3760" s="1" t="s">
        <v>2062</v>
      </c>
      <c r="C3760" s="1" t="s">
        <v>2063</v>
      </c>
      <c r="D3760" s="1" t="s">
        <v>2064</v>
      </c>
      <c r="E3760" s="1" t="s">
        <v>74</v>
      </c>
      <c r="F3760" s="1" t="s">
        <v>27</v>
      </c>
      <c r="G3760">
        <v>1353</v>
      </c>
      <c r="H3760">
        <v>1</v>
      </c>
      <c r="I3760">
        <v>107</v>
      </c>
      <c r="J3760">
        <v>2</v>
      </c>
      <c r="K3760">
        <v>0.05</v>
      </c>
      <c r="L3760" s="1" t="s">
        <v>466</v>
      </c>
      <c r="M3760">
        <v>7</v>
      </c>
      <c r="N3760">
        <v>2</v>
      </c>
      <c r="O3760">
        <v>416.99</v>
      </c>
      <c r="P3760">
        <v>2017</v>
      </c>
      <c r="Q3760" s="1" t="s">
        <v>463</v>
      </c>
      <c r="R3760" s="1" t="s">
        <v>242</v>
      </c>
      <c r="S3760">
        <v>792.28099999999995</v>
      </c>
      <c r="T3760" t="str">
        <f>_xlfn.CONCAT(bike_store_customer_order[[#This Row],[first_name]]," ",bike_store_customer_order[[#This Row],[last_name]])</f>
        <v>Malinda Baxter</v>
      </c>
    </row>
    <row r="3761" spans="1:20" x14ac:dyDescent="0.3">
      <c r="A3761">
        <v>1129</v>
      </c>
      <c r="B3761" s="1" t="s">
        <v>1522</v>
      </c>
      <c r="C3761" s="1" t="s">
        <v>1523</v>
      </c>
      <c r="D3761" s="1" t="s">
        <v>1524</v>
      </c>
      <c r="E3761" s="1" t="s">
        <v>129</v>
      </c>
      <c r="F3761" s="1" t="s">
        <v>27</v>
      </c>
      <c r="G3761">
        <v>654</v>
      </c>
      <c r="H3761">
        <v>3</v>
      </c>
      <c r="I3761">
        <v>110</v>
      </c>
      <c r="J3761">
        <v>2</v>
      </c>
      <c r="K3761">
        <v>7.0000000000000007E-2</v>
      </c>
      <c r="L3761" s="1" t="s">
        <v>471</v>
      </c>
      <c r="M3761">
        <v>7</v>
      </c>
      <c r="N3761">
        <v>2</v>
      </c>
      <c r="O3761">
        <v>470.99</v>
      </c>
      <c r="P3761">
        <v>2017</v>
      </c>
      <c r="Q3761" s="1" t="s">
        <v>463</v>
      </c>
      <c r="R3761" s="1" t="s">
        <v>242</v>
      </c>
      <c r="S3761">
        <v>876.04139999999995</v>
      </c>
      <c r="T3761" t="str">
        <f>_xlfn.CONCAT(bike_store_customer_order[[#This Row],[first_name]]," ",bike_store_customer_order[[#This Row],[last_name]])</f>
        <v>Gilberto Sanders</v>
      </c>
    </row>
    <row r="3762" spans="1:20" x14ac:dyDescent="0.3">
      <c r="A3762">
        <v>1002</v>
      </c>
      <c r="B3762" s="1" t="s">
        <v>1717</v>
      </c>
      <c r="C3762" s="1" t="s">
        <v>1718</v>
      </c>
      <c r="D3762" s="1" t="s">
        <v>1719</v>
      </c>
      <c r="E3762" s="1" t="s">
        <v>202</v>
      </c>
      <c r="F3762" s="1" t="s">
        <v>27</v>
      </c>
      <c r="G3762">
        <v>1207</v>
      </c>
      <c r="H3762">
        <v>1</v>
      </c>
      <c r="I3762">
        <v>104</v>
      </c>
      <c r="J3762">
        <v>1</v>
      </c>
      <c r="K3762">
        <v>0.05</v>
      </c>
      <c r="L3762" s="1" t="s">
        <v>469</v>
      </c>
      <c r="M3762">
        <v>7</v>
      </c>
      <c r="N3762">
        <v>2</v>
      </c>
      <c r="O3762">
        <v>481.99</v>
      </c>
      <c r="P3762">
        <v>2017</v>
      </c>
      <c r="Q3762" s="1" t="s">
        <v>463</v>
      </c>
      <c r="R3762" s="1" t="s">
        <v>242</v>
      </c>
      <c r="S3762">
        <v>457.89049999999997</v>
      </c>
      <c r="T3762" t="str">
        <f>_xlfn.CONCAT(bike_store_customer_order[[#This Row],[first_name]]," ",bike_store_customer_order[[#This Row],[last_name]])</f>
        <v>Cami Williamson</v>
      </c>
    </row>
    <row r="3763" spans="1:20" x14ac:dyDescent="0.3">
      <c r="A3763">
        <v>1002</v>
      </c>
      <c r="B3763" s="1" t="s">
        <v>1717</v>
      </c>
      <c r="C3763" s="1" t="s">
        <v>1718</v>
      </c>
      <c r="D3763" s="1" t="s">
        <v>1719</v>
      </c>
      <c r="E3763" s="1" t="s">
        <v>202</v>
      </c>
      <c r="F3763" s="1" t="s">
        <v>27</v>
      </c>
      <c r="G3763">
        <v>1207</v>
      </c>
      <c r="H3763">
        <v>2</v>
      </c>
      <c r="I3763">
        <v>103</v>
      </c>
      <c r="J3763">
        <v>1</v>
      </c>
      <c r="K3763">
        <v>0.1</v>
      </c>
      <c r="L3763" s="1" t="s">
        <v>468</v>
      </c>
      <c r="M3763">
        <v>7</v>
      </c>
      <c r="N3763">
        <v>2</v>
      </c>
      <c r="O3763">
        <v>551.99</v>
      </c>
      <c r="P3763">
        <v>2017</v>
      </c>
      <c r="Q3763" s="1" t="s">
        <v>463</v>
      </c>
      <c r="R3763" s="1" t="s">
        <v>242</v>
      </c>
      <c r="S3763">
        <v>496.791</v>
      </c>
      <c r="T3763" t="str">
        <f>_xlfn.CONCAT(bike_store_customer_order[[#This Row],[first_name]]," ",bike_store_customer_order[[#This Row],[last_name]])</f>
        <v>Cami Williamson</v>
      </c>
    </row>
    <row r="3764" spans="1:20" x14ac:dyDescent="0.3">
      <c r="A3764">
        <v>75</v>
      </c>
      <c r="B3764" s="1" t="s">
        <v>2694</v>
      </c>
      <c r="C3764" s="1" t="s">
        <v>1328</v>
      </c>
      <c r="D3764" s="1" t="s">
        <v>2695</v>
      </c>
      <c r="E3764" s="1" t="s">
        <v>184</v>
      </c>
      <c r="F3764" s="1" t="s">
        <v>27</v>
      </c>
      <c r="G3764">
        <v>1318</v>
      </c>
      <c r="H3764">
        <v>3</v>
      </c>
      <c r="I3764">
        <v>111</v>
      </c>
      <c r="J3764">
        <v>1</v>
      </c>
      <c r="K3764">
        <v>0.2</v>
      </c>
      <c r="L3764" s="1" t="s">
        <v>472</v>
      </c>
      <c r="M3764">
        <v>7</v>
      </c>
      <c r="N3764">
        <v>2</v>
      </c>
      <c r="O3764">
        <v>470.99</v>
      </c>
      <c r="P3764">
        <v>2017</v>
      </c>
      <c r="Q3764" s="1" t="s">
        <v>463</v>
      </c>
      <c r="R3764" s="1" t="s">
        <v>242</v>
      </c>
      <c r="S3764">
        <v>376.79200000000003</v>
      </c>
      <c r="T3764" t="str">
        <f>_xlfn.CONCAT(bike_store_customer_order[[#This Row],[first_name]]," ",bike_store_customer_order[[#This Row],[last_name]])</f>
        <v>Abby Gamble</v>
      </c>
    </row>
    <row r="3765" spans="1:20" x14ac:dyDescent="0.3">
      <c r="A3765">
        <v>749</v>
      </c>
      <c r="B3765" s="1" t="s">
        <v>3181</v>
      </c>
      <c r="C3765" s="1" t="s">
        <v>2759</v>
      </c>
      <c r="D3765" s="1" t="s">
        <v>3182</v>
      </c>
      <c r="E3765" s="1" t="s">
        <v>78</v>
      </c>
      <c r="F3765" s="1" t="s">
        <v>21</v>
      </c>
      <c r="G3765">
        <v>1119</v>
      </c>
      <c r="H3765">
        <v>3</v>
      </c>
      <c r="I3765">
        <v>104</v>
      </c>
      <c r="J3765">
        <v>1</v>
      </c>
      <c r="K3765">
        <v>0.2</v>
      </c>
      <c r="L3765" s="1" t="s">
        <v>469</v>
      </c>
      <c r="M3765">
        <v>7</v>
      </c>
      <c r="N3765">
        <v>2</v>
      </c>
      <c r="O3765">
        <v>481.99</v>
      </c>
      <c r="P3765">
        <v>2017</v>
      </c>
      <c r="Q3765" s="1" t="s">
        <v>463</v>
      </c>
      <c r="R3765" s="1" t="s">
        <v>242</v>
      </c>
      <c r="S3765">
        <v>385.59200000000004</v>
      </c>
      <c r="T3765" t="str">
        <f>_xlfn.CONCAT(bike_store_customer_order[[#This Row],[first_name]]," ",bike_store_customer_order[[#This Row],[last_name]])</f>
        <v>Oralia Farley</v>
      </c>
    </row>
    <row r="3766" spans="1:20" x14ac:dyDescent="0.3">
      <c r="A3766">
        <v>388</v>
      </c>
      <c r="B3766" s="1" t="s">
        <v>544</v>
      </c>
      <c r="C3766" s="1" t="s">
        <v>1357</v>
      </c>
      <c r="D3766" s="1" t="s">
        <v>3822</v>
      </c>
      <c r="E3766" s="1" t="s">
        <v>74</v>
      </c>
      <c r="F3766" s="1" t="s">
        <v>27</v>
      </c>
      <c r="G3766">
        <v>1113</v>
      </c>
      <c r="H3766">
        <v>1</v>
      </c>
      <c r="I3766">
        <v>106</v>
      </c>
      <c r="J3766">
        <v>1</v>
      </c>
      <c r="K3766">
        <v>7.0000000000000007E-2</v>
      </c>
      <c r="L3766" s="1" t="s">
        <v>470</v>
      </c>
      <c r="M3766">
        <v>7</v>
      </c>
      <c r="N3766">
        <v>2</v>
      </c>
      <c r="O3766">
        <v>449.99</v>
      </c>
      <c r="P3766">
        <v>2017</v>
      </c>
      <c r="Q3766" s="1" t="s">
        <v>463</v>
      </c>
      <c r="R3766" s="1" t="s">
        <v>242</v>
      </c>
      <c r="S3766">
        <v>418.4907</v>
      </c>
      <c r="T3766" t="str">
        <f>_xlfn.CONCAT(bike_store_customer_order[[#This Row],[first_name]]," ",bike_store_customer_order[[#This Row],[last_name]])</f>
        <v>Aleta Stone</v>
      </c>
    </row>
    <row r="3767" spans="1:20" x14ac:dyDescent="0.3">
      <c r="A3767">
        <v>76</v>
      </c>
      <c r="B3767" s="1" t="s">
        <v>1260</v>
      </c>
      <c r="C3767" s="1" t="s">
        <v>1261</v>
      </c>
      <c r="D3767" s="1" t="s">
        <v>1262</v>
      </c>
      <c r="E3767" s="1" t="s">
        <v>92</v>
      </c>
      <c r="F3767" s="1" t="s">
        <v>27</v>
      </c>
      <c r="G3767">
        <v>1543</v>
      </c>
      <c r="H3767">
        <v>1</v>
      </c>
      <c r="I3767">
        <v>108</v>
      </c>
      <c r="J3767">
        <v>2</v>
      </c>
      <c r="K3767">
        <v>0.1</v>
      </c>
      <c r="L3767" s="1" t="s">
        <v>474</v>
      </c>
      <c r="M3767">
        <v>7</v>
      </c>
      <c r="N3767">
        <v>2</v>
      </c>
      <c r="O3767">
        <v>449.99</v>
      </c>
      <c r="P3767">
        <v>2017</v>
      </c>
      <c r="Q3767" s="1" t="s">
        <v>463</v>
      </c>
      <c r="R3767" s="1" t="s">
        <v>242</v>
      </c>
      <c r="S3767">
        <v>809.98200000000008</v>
      </c>
      <c r="T3767" t="str">
        <f>_xlfn.CONCAT(bike_store_customer_order[[#This Row],[first_name]]," ",bike_store_customer_order[[#This Row],[last_name]])</f>
        <v>Parker Prince</v>
      </c>
    </row>
    <row r="3768" spans="1:20" x14ac:dyDescent="0.3">
      <c r="A3768">
        <v>1093</v>
      </c>
      <c r="B3768" s="1" t="s">
        <v>2699</v>
      </c>
      <c r="C3768" s="1" t="s">
        <v>2700</v>
      </c>
      <c r="D3768" s="1" t="s">
        <v>2701</v>
      </c>
      <c r="E3768" s="1" t="s">
        <v>302</v>
      </c>
      <c r="F3768" s="1" t="s">
        <v>27</v>
      </c>
      <c r="G3768">
        <v>640</v>
      </c>
      <c r="H3768">
        <v>1</v>
      </c>
      <c r="I3768">
        <v>106</v>
      </c>
      <c r="J3768">
        <v>2</v>
      </c>
      <c r="K3768">
        <v>0.05</v>
      </c>
      <c r="L3768" s="1" t="s">
        <v>470</v>
      </c>
      <c r="M3768">
        <v>7</v>
      </c>
      <c r="N3768">
        <v>2</v>
      </c>
      <c r="O3768">
        <v>449.99</v>
      </c>
      <c r="P3768">
        <v>2017</v>
      </c>
      <c r="Q3768" s="1" t="s">
        <v>463</v>
      </c>
      <c r="R3768" s="1" t="s">
        <v>242</v>
      </c>
      <c r="S3768">
        <v>854.98099999999999</v>
      </c>
      <c r="T3768" t="str">
        <f>_xlfn.CONCAT(bike_store_customer_order[[#This Row],[first_name]]," ",bike_store_customer_order[[#This Row],[last_name]])</f>
        <v>Alejandrina Hodges</v>
      </c>
    </row>
    <row r="3769" spans="1:20" x14ac:dyDescent="0.3">
      <c r="A3769">
        <v>1093</v>
      </c>
      <c r="B3769" s="1" t="s">
        <v>2699</v>
      </c>
      <c r="C3769" s="1" t="s">
        <v>2700</v>
      </c>
      <c r="D3769" s="1" t="s">
        <v>2701</v>
      </c>
      <c r="E3769" s="1" t="s">
        <v>302</v>
      </c>
      <c r="F3769" s="1" t="s">
        <v>27</v>
      </c>
      <c r="G3769">
        <v>640</v>
      </c>
      <c r="H3769">
        <v>5</v>
      </c>
      <c r="I3769">
        <v>109</v>
      </c>
      <c r="J3769">
        <v>2</v>
      </c>
      <c r="K3769">
        <v>0.2</v>
      </c>
      <c r="L3769" s="1" t="s">
        <v>467</v>
      </c>
      <c r="M3769">
        <v>7</v>
      </c>
      <c r="N3769">
        <v>2</v>
      </c>
      <c r="O3769">
        <v>416.99</v>
      </c>
      <c r="P3769">
        <v>2017</v>
      </c>
      <c r="Q3769" s="1" t="s">
        <v>463</v>
      </c>
      <c r="R3769" s="1" t="s">
        <v>242</v>
      </c>
      <c r="S3769">
        <v>667.18400000000008</v>
      </c>
      <c r="T3769" t="str">
        <f>_xlfn.CONCAT(bike_store_customer_order[[#This Row],[first_name]]," ",bike_store_customer_order[[#This Row],[last_name]])</f>
        <v>Alejandrina Hodges</v>
      </c>
    </row>
    <row r="3770" spans="1:20" x14ac:dyDescent="0.3">
      <c r="A3770">
        <v>1319</v>
      </c>
      <c r="B3770" s="1" t="s">
        <v>3455</v>
      </c>
      <c r="C3770" s="1" t="s">
        <v>3456</v>
      </c>
      <c r="D3770" s="1" t="s">
        <v>3457</v>
      </c>
      <c r="E3770" s="1" t="s">
        <v>68</v>
      </c>
      <c r="F3770" s="1" t="s">
        <v>27</v>
      </c>
      <c r="G3770">
        <v>818</v>
      </c>
      <c r="H3770">
        <v>1</v>
      </c>
      <c r="I3770">
        <v>103</v>
      </c>
      <c r="J3770">
        <v>1</v>
      </c>
      <c r="K3770">
        <v>0.05</v>
      </c>
      <c r="L3770" s="1" t="s">
        <v>468</v>
      </c>
      <c r="M3770">
        <v>7</v>
      </c>
      <c r="N3770">
        <v>2</v>
      </c>
      <c r="O3770">
        <v>551.99</v>
      </c>
      <c r="P3770">
        <v>2017</v>
      </c>
      <c r="Q3770" s="1" t="s">
        <v>463</v>
      </c>
      <c r="R3770" s="1" t="s">
        <v>242</v>
      </c>
      <c r="S3770">
        <v>524.39049999999997</v>
      </c>
      <c r="T3770" t="str">
        <f>_xlfn.CONCAT(bike_store_customer_order[[#This Row],[first_name]]," ",bike_store_customer_order[[#This Row],[last_name]])</f>
        <v>Claris Santiago</v>
      </c>
    </row>
    <row r="3771" spans="1:20" x14ac:dyDescent="0.3">
      <c r="A3771">
        <v>79</v>
      </c>
      <c r="B3771" s="1" t="s">
        <v>1947</v>
      </c>
      <c r="C3771" s="1" t="s">
        <v>1948</v>
      </c>
      <c r="D3771" s="1" t="s">
        <v>1949</v>
      </c>
      <c r="E3771" s="1" t="s">
        <v>49</v>
      </c>
      <c r="F3771" s="1" t="s">
        <v>27</v>
      </c>
      <c r="G3771">
        <v>707</v>
      </c>
      <c r="H3771">
        <v>1</v>
      </c>
      <c r="I3771">
        <v>106</v>
      </c>
      <c r="J3771">
        <v>2</v>
      </c>
      <c r="K3771">
        <v>0.05</v>
      </c>
      <c r="L3771" s="1" t="s">
        <v>470</v>
      </c>
      <c r="M3771">
        <v>7</v>
      </c>
      <c r="N3771">
        <v>2</v>
      </c>
      <c r="O3771">
        <v>449.99</v>
      </c>
      <c r="P3771">
        <v>2017</v>
      </c>
      <c r="Q3771" s="1" t="s">
        <v>463</v>
      </c>
      <c r="R3771" s="1" t="s">
        <v>242</v>
      </c>
      <c r="S3771">
        <v>854.98099999999999</v>
      </c>
      <c r="T3771" t="str">
        <f>_xlfn.CONCAT(bike_store_customer_order[[#This Row],[first_name]]," ",bike_store_customer_order[[#This Row],[last_name]])</f>
        <v>Ashanti Parks</v>
      </c>
    </row>
    <row r="3772" spans="1:20" x14ac:dyDescent="0.3">
      <c r="A3772">
        <v>1352</v>
      </c>
      <c r="B3772" s="1" t="s">
        <v>2373</v>
      </c>
      <c r="C3772" s="1" t="s">
        <v>595</v>
      </c>
      <c r="D3772" s="1" t="s">
        <v>2374</v>
      </c>
      <c r="E3772" s="1" t="s">
        <v>78</v>
      </c>
      <c r="F3772" s="1" t="s">
        <v>21</v>
      </c>
      <c r="G3772">
        <v>702</v>
      </c>
      <c r="H3772">
        <v>2</v>
      </c>
      <c r="I3772">
        <v>104</v>
      </c>
      <c r="J3772">
        <v>1</v>
      </c>
      <c r="K3772">
        <v>0.1</v>
      </c>
      <c r="L3772" s="1" t="s">
        <v>469</v>
      </c>
      <c r="M3772">
        <v>7</v>
      </c>
      <c r="N3772">
        <v>2</v>
      </c>
      <c r="O3772">
        <v>481.99</v>
      </c>
      <c r="P3772">
        <v>2017</v>
      </c>
      <c r="Q3772" s="1" t="s">
        <v>463</v>
      </c>
      <c r="R3772" s="1" t="s">
        <v>242</v>
      </c>
      <c r="S3772">
        <v>433.791</v>
      </c>
      <c r="T3772" t="str">
        <f>_xlfn.CONCAT(bike_store_customer_order[[#This Row],[first_name]]," ",bike_store_customer_order[[#This Row],[last_name]])</f>
        <v>Dorothea Miranda</v>
      </c>
    </row>
    <row r="3773" spans="1:20" x14ac:dyDescent="0.3">
      <c r="A3773">
        <v>167</v>
      </c>
      <c r="B3773" s="1" t="s">
        <v>3460</v>
      </c>
      <c r="C3773" s="1" t="s">
        <v>2767</v>
      </c>
      <c r="D3773" s="1" t="s">
        <v>3461</v>
      </c>
      <c r="E3773" s="1" t="s">
        <v>61</v>
      </c>
      <c r="F3773" s="1" t="s">
        <v>27</v>
      </c>
      <c r="G3773">
        <v>945</v>
      </c>
      <c r="H3773">
        <v>1</v>
      </c>
      <c r="I3773">
        <v>105</v>
      </c>
      <c r="J3773">
        <v>1</v>
      </c>
      <c r="K3773">
        <v>0.05</v>
      </c>
      <c r="L3773" s="1" t="s">
        <v>473</v>
      </c>
      <c r="M3773">
        <v>7</v>
      </c>
      <c r="N3773">
        <v>2</v>
      </c>
      <c r="O3773">
        <v>533.99</v>
      </c>
      <c r="P3773">
        <v>2017</v>
      </c>
      <c r="Q3773" s="1" t="s">
        <v>463</v>
      </c>
      <c r="R3773" s="1" t="s">
        <v>242</v>
      </c>
      <c r="S3773">
        <v>507.29050000000001</v>
      </c>
      <c r="T3773" t="str">
        <f>_xlfn.CONCAT(bike_store_customer_order[[#This Row],[first_name]]," ",bike_store_customer_order[[#This Row],[last_name]])</f>
        <v>Loreta Johnston</v>
      </c>
    </row>
    <row r="3774" spans="1:20" x14ac:dyDescent="0.3">
      <c r="A3774">
        <v>380</v>
      </c>
      <c r="B3774" s="1" t="s">
        <v>2966</v>
      </c>
      <c r="C3774" s="1" t="s">
        <v>2029</v>
      </c>
      <c r="D3774" s="1" t="s">
        <v>2967</v>
      </c>
      <c r="E3774" s="1" t="s">
        <v>198</v>
      </c>
      <c r="F3774" s="1" t="s">
        <v>27</v>
      </c>
      <c r="G3774">
        <v>686</v>
      </c>
      <c r="H3774">
        <v>5</v>
      </c>
      <c r="I3774">
        <v>104</v>
      </c>
      <c r="J3774">
        <v>1</v>
      </c>
      <c r="K3774">
        <v>0.2</v>
      </c>
      <c r="L3774" s="1" t="s">
        <v>469</v>
      </c>
      <c r="M3774">
        <v>7</v>
      </c>
      <c r="N3774">
        <v>2</v>
      </c>
      <c r="O3774">
        <v>481.99</v>
      </c>
      <c r="P3774">
        <v>2017</v>
      </c>
      <c r="Q3774" s="1" t="s">
        <v>463</v>
      </c>
      <c r="R3774" s="1" t="s">
        <v>242</v>
      </c>
      <c r="S3774">
        <v>385.59200000000004</v>
      </c>
      <c r="T3774" t="str">
        <f>_xlfn.CONCAT(bike_store_customer_order[[#This Row],[first_name]]," ",bike_store_customer_order[[#This Row],[last_name]])</f>
        <v>Alesia Horne</v>
      </c>
    </row>
    <row r="3775" spans="1:20" x14ac:dyDescent="0.3">
      <c r="A3775">
        <v>1308</v>
      </c>
      <c r="B3775" s="1" t="s">
        <v>3640</v>
      </c>
      <c r="C3775" s="1" t="s">
        <v>524</v>
      </c>
      <c r="D3775" s="1" t="s">
        <v>3641</v>
      </c>
      <c r="E3775" s="1" t="s">
        <v>150</v>
      </c>
      <c r="F3775" s="1" t="s">
        <v>21</v>
      </c>
      <c r="G3775">
        <v>1031</v>
      </c>
      <c r="H3775">
        <v>2</v>
      </c>
      <c r="I3775">
        <v>108</v>
      </c>
      <c r="J3775">
        <v>2</v>
      </c>
      <c r="K3775">
        <v>0.2</v>
      </c>
      <c r="L3775" s="1" t="s">
        <v>474</v>
      </c>
      <c r="M3775">
        <v>7</v>
      </c>
      <c r="N3775">
        <v>2</v>
      </c>
      <c r="O3775">
        <v>449.99</v>
      </c>
      <c r="P3775">
        <v>2017</v>
      </c>
      <c r="Q3775" s="1" t="s">
        <v>463</v>
      </c>
      <c r="R3775" s="1" t="s">
        <v>242</v>
      </c>
      <c r="S3775">
        <v>719.98400000000004</v>
      </c>
      <c r="T3775" t="str">
        <f>_xlfn.CONCAT(bike_store_customer_order[[#This Row],[first_name]]," ",bike_store_customer_order[[#This Row],[last_name]])</f>
        <v>Shea Howell</v>
      </c>
    </row>
    <row r="3776" spans="1:20" x14ac:dyDescent="0.3">
      <c r="A3776">
        <v>433</v>
      </c>
      <c r="B3776" s="1" t="s">
        <v>3823</v>
      </c>
      <c r="C3776" s="1" t="s">
        <v>1905</v>
      </c>
      <c r="D3776" s="1" t="s">
        <v>3824</v>
      </c>
      <c r="E3776" s="1" t="s">
        <v>14</v>
      </c>
      <c r="F3776" s="1" t="s">
        <v>15</v>
      </c>
      <c r="G3776">
        <v>742</v>
      </c>
      <c r="H3776">
        <v>1</v>
      </c>
      <c r="I3776">
        <v>107</v>
      </c>
      <c r="J3776">
        <v>2</v>
      </c>
      <c r="K3776">
        <v>0.05</v>
      </c>
      <c r="L3776" s="1" t="s">
        <v>466</v>
      </c>
      <c r="M3776">
        <v>7</v>
      </c>
      <c r="N3776">
        <v>2</v>
      </c>
      <c r="O3776">
        <v>416.99</v>
      </c>
      <c r="P3776">
        <v>2017</v>
      </c>
      <c r="Q3776" s="1" t="s">
        <v>463</v>
      </c>
      <c r="R3776" s="1" t="s">
        <v>242</v>
      </c>
      <c r="S3776">
        <v>792.28099999999995</v>
      </c>
      <c r="T3776" t="str">
        <f>_xlfn.CONCAT(bike_store_customer_order[[#This Row],[first_name]]," ",bike_store_customer_order[[#This Row],[last_name]])</f>
        <v>Holly Nieves</v>
      </c>
    </row>
    <row r="3777" spans="1:20" x14ac:dyDescent="0.3">
      <c r="A3777">
        <v>1399</v>
      </c>
      <c r="B3777" s="1" t="s">
        <v>1417</v>
      </c>
      <c r="C3777" s="1" t="s">
        <v>1418</v>
      </c>
      <c r="D3777" s="1" t="s">
        <v>1419</v>
      </c>
      <c r="E3777" s="1" t="s">
        <v>91</v>
      </c>
      <c r="F3777" s="1" t="s">
        <v>27</v>
      </c>
      <c r="G3777">
        <v>722</v>
      </c>
      <c r="H3777">
        <v>3</v>
      </c>
      <c r="I3777">
        <v>104</v>
      </c>
      <c r="J3777">
        <v>2</v>
      </c>
      <c r="K3777">
        <v>0.1</v>
      </c>
      <c r="L3777" s="1" t="s">
        <v>469</v>
      </c>
      <c r="M3777">
        <v>7</v>
      </c>
      <c r="N3777">
        <v>2</v>
      </c>
      <c r="O3777">
        <v>481.99</v>
      </c>
      <c r="P3777">
        <v>2017</v>
      </c>
      <c r="Q3777" s="1" t="s">
        <v>463</v>
      </c>
      <c r="R3777" s="1" t="s">
        <v>242</v>
      </c>
      <c r="S3777">
        <v>867.58199999999999</v>
      </c>
      <c r="T3777" t="str">
        <f>_xlfn.CONCAT(bike_store_customer_order[[#This Row],[first_name]]," ",bike_store_customer_order[[#This Row],[last_name]])</f>
        <v>Angelika Perry</v>
      </c>
    </row>
    <row r="3778" spans="1:20" x14ac:dyDescent="0.3">
      <c r="A3778">
        <v>386</v>
      </c>
      <c r="B3778" s="1" t="s">
        <v>1234</v>
      </c>
      <c r="C3778" s="1" t="s">
        <v>1235</v>
      </c>
      <c r="D3778" s="1" t="s">
        <v>1236</v>
      </c>
      <c r="E3778" s="1" t="s">
        <v>78</v>
      </c>
      <c r="F3778" s="1" t="s">
        <v>21</v>
      </c>
      <c r="G3778">
        <v>875</v>
      </c>
      <c r="H3778">
        <v>4</v>
      </c>
      <c r="I3778">
        <v>111</v>
      </c>
      <c r="J3778">
        <v>1</v>
      </c>
      <c r="K3778">
        <v>0.2</v>
      </c>
      <c r="L3778" s="1" t="s">
        <v>472</v>
      </c>
      <c r="M3778">
        <v>7</v>
      </c>
      <c r="N3778">
        <v>2</v>
      </c>
      <c r="O3778">
        <v>470.99</v>
      </c>
      <c r="P3778">
        <v>2017</v>
      </c>
      <c r="Q3778" s="1" t="s">
        <v>463</v>
      </c>
      <c r="R3778" s="1" t="s">
        <v>242</v>
      </c>
      <c r="S3778">
        <v>376.79200000000003</v>
      </c>
      <c r="T3778" t="str">
        <f>_xlfn.CONCAT(bike_store_customer_order[[#This Row],[first_name]]," ",bike_store_customer_order[[#This Row],[last_name]])</f>
        <v>Nelle Beck</v>
      </c>
    </row>
    <row r="3779" spans="1:20" x14ac:dyDescent="0.3">
      <c r="A3779">
        <v>1302</v>
      </c>
      <c r="B3779" s="1" t="s">
        <v>3462</v>
      </c>
      <c r="C3779" s="1" t="s">
        <v>3289</v>
      </c>
      <c r="D3779" s="1" t="s">
        <v>3463</v>
      </c>
      <c r="E3779" s="1" t="s">
        <v>80</v>
      </c>
      <c r="F3779" s="1" t="s">
        <v>27</v>
      </c>
      <c r="G3779">
        <v>638</v>
      </c>
      <c r="H3779">
        <v>1</v>
      </c>
      <c r="I3779">
        <v>103</v>
      </c>
      <c r="J3779">
        <v>1</v>
      </c>
      <c r="K3779">
        <v>0.05</v>
      </c>
      <c r="L3779" s="1" t="s">
        <v>468</v>
      </c>
      <c r="M3779">
        <v>7</v>
      </c>
      <c r="N3779">
        <v>2</v>
      </c>
      <c r="O3779">
        <v>551.99</v>
      </c>
      <c r="P3779">
        <v>2017</v>
      </c>
      <c r="Q3779" s="1" t="s">
        <v>463</v>
      </c>
      <c r="R3779" s="1" t="s">
        <v>242</v>
      </c>
      <c r="S3779">
        <v>524.39049999999997</v>
      </c>
      <c r="T3779" t="str">
        <f>_xlfn.CONCAT(bike_store_customer_order[[#This Row],[first_name]]," ",bike_store_customer_order[[#This Row],[last_name]])</f>
        <v>Verda Gilbert</v>
      </c>
    </row>
    <row r="3780" spans="1:20" x14ac:dyDescent="0.3">
      <c r="A3780">
        <v>1125</v>
      </c>
      <c r="B3780" s="1" t="s">
        <v>1422</v>
      </c>
      <c r="C3780" s="1" t="s">
        <v>1423</v>
      </c>
      <c r="D3780" s="1" t="s">
        <v>1424</v>
      </c>
      <c r="E3780" s="1" t="s">
        <v>133</v>
      </c>
      <c r="F3780" s="1" t="s">
        <v>21</v>
      </c>
      <c r="G3780">
        <v>662</v>
      </c>
      <c r="H3780">
        <v>5</v>
      </c>
      <c r="I3780">
        <v>106</v>
      </c>
      <c r="J3780">
        <v>2</v>
      </c>
      <c r="K3780">
        <v>7.0000000000000007E-2</v>
      </c>
      <c r="L3780" s="1" t="s">
        <v>470</v>
      </c>
      <c r="M3780">
        <v>7</v>
      </c>
      <c r="N3780">
        <v>2</v>
      </c>
      <c r="O3780">
        <v>449.99</v>
      </c>
      <c r="P3780">
        <v>2017</v>
      </c>
      <c r="Q3780" s="1" t="s">
        <v>463</v>
      </c>
      <c r="R3780" s="1" t="s">
        <v>242</v>
      </c>
      <c r="S3780">
        <v>836.98140000000001</v>
      </c>
      <c r="T3780" t="str">
        <f>_xlfn.CONCAT(bike_store_customer_order[[#This Row],[first_name]]," ",bike_store_customer_order[[#This Row],[last_name]])</f>
        <v>Caleb England</v>
      </c>
    </row>
    <row r="3781" spans="1:20" x14ac:dyDescent="0.3">
      <c r="A3781">
        <v>722</v>
      </c>
      <c r="B3781" s="1" t="s">
        <v>1237</v>
      </c>
      <c r="C3781" s="1" t="s">
        <v>921</v>
      </c>
      <c r="D3781" s="1" t="s">
        <v>1238</v>
      </c>
      <c r="E3781" s="1" t="s">
        <v>97</v>
      </c>
      <c r="F3781" s="1" t="s">
        <v>15</v>
      </c>
      <c r="G3781">
        <v>957</v>
      </c>
      <c r="H3781">
        <v>1</v>
      </c>
      <c r="I3781">
        <v>108</v>
      </c>
      <c r="J3781">
        <v>2</v>
      </c>
      <c r="K3781">
        <v>0.05</v>
      </c>
      <c r="L3781" s="1" t="s">
        <v>474</v>
      </c>
      <c r="M3781">
        <v>7</v>
      </c>
      <c r="N3781">
        <v>2</v>
      </c>
      <c r="O3781">
        <v>449.99</v>
      </c>
      <c r="P3781">
        <v>2017</v>
      </c>
      <c r="Q3781" s="1" t="s">
        <v>463</v>
      </c>
      <c r="R3781" s="1" t="s">
        <v>242</v>
      </c>
      <c r="S3781">
        <v>854.98099999999999</v>
      </c>
      <c r="T3781" t="str">
        <f>_xlfn.CONCAT(bike_store_customer_order[[#This Row],[first_name]]," ",bike_store_customer_order[[#This Row],[last_name]])</f>
        <v>Camila Carroll</v>
      </c>
    </row>
    <row r="3782" spans="1:20" x14ac:dyDescent="0.3">
      <c r="A3782">
        <v>722</v>
      </c>
      <c r="B3782" s="1" t="s">
        <v>1237</v>
      </c>
      <c r="C3782" s="1" t="s">
        <v>921</v>
      </c>
      <c r="D3782" s="1" t="s">
        <v>1238</v>
      </c>
      <c r="E3782" s="1" t="s">
        <v>97</v>
      </c>
      <c r="F3782" s="1" t="s">
        <v>15</v>
      </c>
      <c r="G3782">
        <v>957</v>
      </c>
      <c r="H3782">
        <v>5</v>
      </c>
      <c r="I3782">
        <v>111</v>
      </c>
      <c r="J3782">
        <v>1</v>
      </c>
      <c r="K3782">
        <v>0.05</v>
      </c>
      <c r="L3782" s="1" t="s">
        <v>472</v>
      </c>
      <c r="M3782">
        <v>7</v>
      </c>
      <c r="N3782">
        <v>2</v>
      </c>
      <c r="O3782">
        <v>470.99</v>
      </c>
      <c r="P3782">
        <v>2017</v>
      </c>
      <c r="Q3782" s="1" t="s">
        <v>463</v>
      </c>
      <c r="R3782" s="1" t="s">
        <v>242</v>
      </c>
      <c r="S3782">
        <v>447.44049999999999</v>
      </c>
      <c r="T3782" t="str">
        <f>_xlfn.CONCAT(bike_store_customer_order[[#This Row],[first_name]]," ",bike_store_customer_order[[#This Row],[last_name]])</f>
        <v>Camila Carroll</v>
      </c>
    </row>
    <row r="3783" spans="1:20" x14ac:dyDescent="0.3">
      <c r="A3783">
        <v>983</v>
      </c>
      <c r="B3783" s="1" t="s">
        <v>1961</v>
      </c>
      <c r="C3783" s="1" t="s">
        <v>845</v>
      </c>
      <c r="D3783" s="1" t="s">
        <v>1962</v>
      </c>
      <c r="E3783" s="1" t="s">
        <v>23</v>
      </c>
      <c r="F3783" s="1" t="s">
        <v>21</v>
      </c>
      <c r="G3783">
        <v>1378</v>
      </c>
      <c r="H3783">
        <v>4</v>
      </c>
      <c r="I3783">
        <v>110</v>
      </c>
      <c r="J3783">
        <v>1</v>
      </c>
      <c r="K3783">
        <v>7.0000000000000007E-2</v>
      </c>
      <c r="L3783" s="1" t="s">
        <v>471</v>
      </c>
      <c r="M3783">
        <v>7</v>
      </c>
      <c r="N3783">
        <v>2</v>
      </c>
      <c r="O3783">
        <v>470.99</v>
      </c>
      <c r="P3783">
        <v>2017</v>
      </c>
      <c r="Q3783" s="1" t="s">
        <v>463</v>
      </c>
      <c r="R3783" s="1" t="s">
        <v>242</v>
      </c>
      <c r="S3783">
        <v>438.02069999999998</v>
      </c>
      <c r="T3783" t="str">
        <f>_xlfn.CONCAT(bike_store_customer_order[[#This Row],[first_name]]," ",bike_store_customer_order[[#This Row],[last_name]])</f>
        <v>Marguerite Berger</v>
      </c>
    </row>
    <row r="3784" spans="1:20" x14ac:dyDescent="0.3">
      <c r="A3784">
        <v>372</v>
      </c>
      <c r="B3784" s="1" t="s">
        <v>3080</v>
      </c>
      <c r="C3784" s="1" t="s">
        <v>1172</v>
      </c>
      <c r="D3784" s="1" t="s">
        <v>3584</v>
      </c>
      <c r="E3784" s="1" t="s">
        <v>103</v>
      </c>
      <c r="F3784" s="1" t="s">
        <v>27</v>
      </c>
      <c r="G3784">
        <v>840</v>
      </c>
      <c r="H3784">
        <v>3</v>
      </c>
      <c r="I3784">
        <v>106</v>
      </c>
      <c r="J3784">
        <v>2</v>
      </c>
      <c r="K3784">
        <v>0.2</v>
      </c>
      <c r="L3784" s="1" t="s">
        <v>470</v>
      </c>
      <c r="M3784">
        <v>7</v>
      </c>
      <c r="N3784">
        <v>2</v>
      </c>
      <c r="O3784">
        <v>449.99</v>
      </c>
      <c r="P3784">
        <v>2017</v>
      </c>
      <c r="Q3784" s="1" t="s">
        <v>463</v>
      </c>
      <c r="R3784" s="1" t="s">
        <v>242</v>
      </c>
      <c r="S3784">
        <v>719.98400000000004</v>
      </c>
      <c r="T3784" t="str">
        <f>_xlfn.CONCAT(bike_store_customer_order[[#This Row],[first_name]]," ",bike_store_customer_order[[#This Row],[last_name]])</f>
        <v>Collene Roman</v>
      </c>
    </row>
    <row r="3785" spans="1:20" x14ac:dyDescent="0.3">
      <c r="A3785">
        <v>1018</v>
      </c>
      <c r="B3785" s="1" t="s">
        <v>3465</v>
      </c>
      <c r="C3785" s="1" t="s">
        <v>1036</v>
      </c>
      <c r="D3785" s="1" t="s">
        <v>3466</v>
      </c>
      <c r="E3785" s="1" t="s">
        <v>224</v>
      </c>
      <c r="F3785" s="1" t="s">
        <v>27</v>
      </c>
      <c r="G3785">
        <v>781</v>
      </c>
      <c r="H3785">
        <v>1</v>
      </c>
      <c r="I3785">
        <v>109</v>
      </c>
      <c r="J3785">
        <v>2</v>
      </c>
      <c r="K3785">
        <v>0.05</v>
      </c>
      <c r="L3785" s="1" t="s">
        <v>467</v>
      </c>
      <c r="M3785">
        <v>7</v>
      </c>
      <c r="N3785">
        <v>2</v>
      </c>
      <c r="O3785">
        <v>416.99</v>
      </c>
      <c r="P3785">
        <v>2017</v>
      </c>
      <c r="Q3785" s="1" t="s">
        <v>463</v>
      </c>
      <c r="R3785" s="1" t="s">
        <v>242</v>
      </c>
      <c r="S3785">
        <v>792.28099999999995</v>
      </c>
      <c r="T3785" t="str">
        <f>_xlfn.CONCAT(bike_store_customer_order[[#This Row],[first_name]]," ",bike_store_customer_order[[#This Row],[last_name]])</f>
        <v>Carita Salinas</v>
      </c>
    </row>
    <row r="3786" spans="1:20" x14ac:dyDescent="0.3">
      <c r="A3786">
        <v>1029</v>
      </c>
      <c r="B3786" s="1" t="s">
        <v>1963</v>
      </c>
      <c r="C3786" s="1" t="s">
        <v>1511</v>
      </c>
      <c r="D3786" s="1" t="s">
        <v>1964</v>
      </c>
      <c r="E3786" s="1" t="s">
        <v>123</v>
      </c>
      <c r="F3786" s="1" t="s">
        <v>15</v>
      </c>
      <c r="G3786">
        <v>1458</v>
      </c>
      <c r="H3786">
        <v>2</v>
      </c>
      <c r="I3786">
        <v>105</v>
      </c>
      <c r="J3786">
        <v>1</v>
      </c>
      <c r="K3786">
        <v>0.05</v>
      </c>
      <c r="L3786" s="1" t="s">
        <v>473</v>
      </c>
      <c r="M3786">
        <v>7</v>
      </c>
      <c r="N3786">
        <v>2</v>
      </c>
      <c r="O3786">
        <v>533.99</v>
      </c>
      <c r="P3786">
        <v>2017</v>
      </c>
      <c r="Q3786" s="1" t="s">
        <v>463</v>
      </c>
      <c r="R3786" s="1" t="s">
        <v>242</v>
      </c>
      <c r="S3786">
        <v>507.29050000000001</v>
      </c>
      <c r="T3786" t="str">
        <f>_xlfn.CONCAT(bike_store_customer_order[[#This Row],[first_name]]," ",bike_store_customer_order[[#This Row],[last_name]])</f>
        <v>Ping Quinn</v>
      </c>
    </row>
    <row r="3787" spans="1:20" x14ac:dyDescent="0.3">
      <c r="A3787">
        <v>922</v>
      </c>
      <c r="B3787" s="1" t="s">
        <v>3467</v>
      </c>
      <c r="C3787" s="1" t="s">
        <v>1536</v>
      </c>
      <c r="D3787" s="1" t="s">
        <v>3468</v>
      </c>
      <c r="E3787" s="1" t="s">
        <v>202</v>
      </c>
      <c r="F3787" s="1" t="s">
        <v>27</v>
      </c>
      <c r="G3787">
        <v>671</v>
      </c>
      <c r="H3787">
        <v>5</v>
      </c>
      <c r="I3787">
        <v>109</v>
      </c>
      <c r="J3787">
        <v>2</v>
      </c>
      <c r="K3787">
        <v>7.0000000000000007E-2</v>
      </c>
      <c r="L3787" s="1" t="s">
        <v>467</v>
      </c>
      <c r="M3787">
        <v>7</v>
      </c>
      <c r="N3787">
        <v>2</v>
      </c>
      <c r="O3787">
        <v>416.99</v>
      </c>
      <c r="P3787">
        <v>2017</v>
      </c>
      <c r="Q3787" s="1" t="s">
        <v>463</v>
      </c>
      <c r="R3787" s="1" t="s">
        <v>242</v>
      </c>
      <c r="S3787">
        <v>775.60140000000001</v>
      </c>
      <c r="T3787" t="str">
        <f>_xlfn.CONCAT(bike_store_customer_order[[#This Row],[first_name]]," ",bike_store_customer_order[[#This Row],[last_name]])</f>
        <v>Elvia Cardenas</v>
      </c>
    </row>
    <row r="3788" spans="1:20" x14ac:dyDescent="0.3">
      <c r="A3788">
        <v>39</v>
      </c>
      <c r="B3788" s="1" t="s">
        <v>2071</v>
      </c>
      <c r="C3788" s="1" t="s">
        <v>2072</v>
      </c>
      <c r="D3788" s="1" t="s">
        <v>2073</v>
      </c>
      <c r="E3788" s="1" t="s">
        <v>35</v>
      </c>
      <c r="F3788" s="1" t="s">
        <v>27</v>
      </c>
      <c r="G3788">
        <v>1322</v>
      </c>
      <c r="H3788">
        <v>2</v>
      </c>
      <c r="I3788">
        <v>104</v>
      </c>
      <c r="J3788">
        <v>2</v>
      </c>
      <c r="K3788">
        <v>0.05</v>
      </c>
      <c r="L3788" s="1" t="s">
        <v>469</v>
      </c>
      <c r="M3788">
        <v>7</v>
      </c>
      <c r="N3788">
        <v>2</v>
      </c>
      <c r="O3788">
        <v>481.99</v>
      </c>
      <c r="P3788">
        <v>2017</v>
      </c>
      <c r="Q3788" s="1" t="s">
        <v>463</v>
      </c>
      <c r="R3788" s="1" t="s">
        <v>242</v>
      </c>
      <c r="S3788">
        <v>915.78099999999995</v>
      </c>
      <c r="T3788" t="str">
        <f>_xlfn.CONCAT(bike_store_customer_order[[#This Row],[first_name]]," ",bike_store_customer_order[[#This Row],[last_name]])</f>
        <v>Janetta Aguirre</v>
      </c>
    </row>
    <row r="3789" spans="1:20" x14ac:dyDescent="0.3">
      <c r="A3789">
        <v>269</v>
      </c>
      <c r="B3789" s="1" t="s">
        <v>720</v>
      </c>
      <c r="C3789" s="1" t="s">
        <v>721</v>
      </c>
      <c r="D3789" s="1" t="s">
        <v>722</v>
      </c>
      <c r="E3789" s="1" t="s">
        <v>139</v>
      </c>
      <c r="F3789" s="1" t="s">
        <v>27</v>
      </c>
      <c r="G3789">
        <v>1197</v>
      </c>
      <c r="H3789">
        <v>2</v>
      </c>
      <c r="I3789">
        <v>108</v>
      </c>
      <c r="J3789">
        <v>2</v>
      </c>
      <c r="K3789">
        <v>0.05</v>
      </c>
      <c r="L3789" s="1" t="s">
        <v>474</v>
      </c>
      <c r="M3789">
        <v>7</v>
      </c>
      <c r="N3789">
        <v>2</v>
      </c>
      <c r="O3789">
        <v>449.99</v>
      </c>
      <c r="P3789">
        <v>2017</v>
      </c>
      <c r="Q3789" s="1" t="s">
        <v>463</v>
      </c>
      <c r="R3789" s="1" t="s">
        <v>242</v>
      </c>
      <c r="S3789">
        <v>854.98099999999999</v>
      </c>
      <c r="T3789" t="str">
        <f>_xlfn.CONCAT(bike_store_customer_order[[#This Row],[first_name]]," ",bike_store_customer_order[[#This Row],[last_name]])</f>
        <v>Barton Crosby</v>
      </c>
    </row>
    <row r="3790" spans="1:20" x14ac:dyDescent="0.3">
      <c r="A3790">
        <v>269</v>
      </c>
      <c r="B3790" s="1" t="s">
        <v>720</v>
      </c>
      <c r="C3790" s="1" t="s">
        <v>721</v>
      </c>
      <c r="D3790" s="1" t="s">
        <v>722</v>
      </c>
      <c r="E3790" s="1" t="s">
        <v>139</v>
      </c>
      <c r="F3790" s="1" t="s">
        <v>27</v>
      </c>
      <c r="G3790">
        <v>1197</v>
      </c>
      <c r="H3790">
        <v>4</v>
      </c>
      <c r="I3790">
        <v>106</v>
      </c>
      <c r="J3790">
        <v>2</v>
      </c>
      <c r="K3790">
        <v>0.2</v>
      </c>
      <c r="L3790" s="1" t="s">
        <v>470</v>
      </c>
      <c r="M3790">
        <v>7</v>
      </c>
      <c r="N3790">
        <v>2</v>
      </c>
      <c r="O3790">
        <v>449.99</v>
      </c>
      <c r="P3790">
        <v>2017</v>
      </c>
      <c r="Q3790" s="1" t="s">
        <v>463</v>
      </c>
      <c r="R3790" s="1" t="s">
        <v>242</v>
      </c>
      <c r="S3790">
        <v>719.98400000000004</v>
      </c>
      <c r="T3790" t="str">
        <f>_xlfn.CONCAT(bike_store_customer_order[[#This Row],[first_name]]," ",bike_store_customer_order[[#This Row],[last_name]])</f>
        <v>Barton Crosby</v>
      </c>
    </row>
    <row r="3791" spans="1:20" x14ac:dyDescent="0.3">
      <c r="A3791">
        <v>916</v>
      </c>
      <c r="B3791" s="1" t="s">
        <v>2727</v>
      </c>
      <c r="C3791" s="1" t="s">
        <v>1618</v>
      </c>
      <c r="D3791" s="1" t="s">
        <v>2728</v>
      </c>
      <c r="E3791" s="1" t="s">
        <v>41</v>
      </c>
      <c r="F3791" s="1" t="s">
        <v>27</v>
      </c>
      <c r="G3791">
        <v>1344</v>
      </c>
      <c r="H3791">
        <v>2</v>
      </c>
      <c r="I3791">
        <v>103</v>
      </c>
      <c r="J3791">
        <v>2</v>
      </c>
      <c r="K3791">
        <v>0.2</v>
      </c>
      <c r="L3791" s="1" t="s">
        <v>468</v>
      </c>
      <c r="M3791">
        <v>7</v>
      </c>
      <c r="N3791">
        <v>2</v>
      </c>
      <c r="O3791">
        <v>551.99</v>
      </c>
      <c r="P3791">
        <v>2017</v>
      </c>
      <c r="Q3791" s="1" t="s">
        <v>463</v>
      </c>
      <c r="R3791" s="1" t="s">
        <v>242</v>
      </c>
      <c r="S3791">
        <v>883.18400000000008</v>
      </c>
      <c r="T3791" t="str">
        <f>_xlfn.CONCAT(bike_store_customer_order[[#This Row],[first_name]]," ",bike_store_customer_order[[#This Row],[last_name]])</f>
        <v>Alishia Elliott</v>
      </c>
    </row>
    <row r="3792" spans="1:20" x14ac:dyDescent="0.3">
      <c r="A3792">
        <v>63</v>
      </c>
      <c r="B3792" s="1" t="s">
        <v>2076</v>
      </c>
      <c r="C3792" s="1" t="s">
        <v>2077</v>
      </c>
      <c r="D3792" s="1" t="s">
        <v>2078</v>
      </c>
      <c r="E3792" s="1" t="s">
        <v>184</v>
      </c>
      <c r="F3792" s="1" t="s">
        <v>27</v>
      </c>
      <c r="G3792">
        <v>1390</v>
      </c>
      <c r="H3792">
        <v>4</v>
      </c>
      <c r="I3792">
        <v>104</v>
      </c>
      <c r="J3792">
        <v>1</v>
      </c>
      <c r="K3792">
        <v>0.05</v>
      </c>
      <c r="L3792" s="1" t="s">
        <v>469</v>
      </c>
      <c r="M3792">
        <v>7</v>
      </c>
      <c r="N3792">
        <v>2</v>
      </c>
      <c r="O3792">
        <v>481.99</v>
      </c>
      <c r="P3792">
        <v>2017</v>
      </c>
      <c r="Q3792" s="1" t="s">
        <v>463</v>
      </c>
      <c r="R3792" s="1" t="s">
        <v>242</v>
      </c>
      <c r="S3792">
        <v>457.89049999999997</v>
      </c>
      <c r="T3792" t="str">
        <f>_xlfn.CONCAT(bike_store_customer_order[[#This Row],[first_name]]," ",bike_store_customer_order[[#This Row],[last_name]])</f>
        <v>Tenisha Lyons</v>
      </c>
    </row>
    <row r="3793" spans="1:20" x14ac:dyDescent="0.3">
      <c r="A3793">
        <v>92</v>
      </c>
      <c r="B3793" s="1" t="s">
        <v>1449</v>
      </c>
      <c r="C3793" s="1" t="s">
        <v>1450</v>
      </c>
      <c r="D3793" s="1" t="s">
        <v>1451</v>
      </c>
      <c r="E3793" s="1" t="s">
        <v>163</v>
      </c>
      <c r="F3793" s="1" t="s">
        <v>27</v>
      </c>
      <c r="G3793">
        <v>1508</v>
      </c>
      <c r="H3793">
        <v>2</v>
      </c>
      <c r="I3793">
        <v>109</v>
      </c>
      <c r="J3793">
        <v>1</v>
      </c>
      <c r="K3793">
        <v>0.1</v>
      </c>
      <c r="L3793" s="1" t="s">
        <v>467</v>
      </c>
      <c r="M3793">
        <v>7</v>
      </c>
      <c r="N3793">
        <v>2</v>
      </c>
      <c r="O3793">
        <v>416.99</v>
      </c>
      <c r="P3793">
        <v>2017</v>
      </c>
      <c r="Q3793" s="1" t="s">
        <v>463</v>
      </c>
      <c r="R3793" s="1" t="s">
        <v>242</v>
      </c>
      <c r="S3793">
        <v>375.291</v>
      </c>
      <c r="T3793" t="str">
        <f>_xlfn.CONCAT(bike_store_customer_order[[#This Row],[first_name]]," ",bike_store_customer_order[[#This Row],[last_name]])</f>
        <v>Tena Cruz</v>
      </c>
    </row>
    <row r="3794" spans="1:20" x14ac:dyDescent="0.3">
      <c r="A3794">
        <v>828</v>
      </c>
      <c r="B3794" s="1" t="s">
        <v>2214</v>
      </c>
      <c r="C3794" s="1" t="s">
        <v>2069</v>
      </c>
      <c r="D3794" s="1" t="s">
        <v>2215</v>
      </c>
      <c r="E3794" s="1" t="s">
        <v>41</v>
      </c>
      <c r="F3794" s="1" t="s">
        <v>27</v>
      </c>
      <c r="G3794">
        <v>1094</v>
      </c>
      <c r="H3794">
        <v>4</v>
      </c>
      <c r="I3794">
        <v>107</v>
      </c>
      <c r="J3794">
        <v>1</v>
      </c>
      <c r="K3794">
        <v>0.2</v>
      </c>
      <c r="L3794" s="1" t="s">
        <v>466</v>
      </c>
      <c r="M3794">
        <v>7</v>
      </c>
      <c r="N3794">
        <v>2</v>
      </c>
      <c r="O3794">
        <v>416.99</v>
      </c>
      <c r="P3794">
        <v>2017</v>
      </c>
      <c r="Q3794" s="1" t="s">
        <v>463</v>
      </c>
      <c r="R3794" s="1" t="s">
        <v>242</v>
      </c>
      <c r="S3794">
        <v>333.59200000000004</v>
      </c>
      <c r="T3794" t="str">
        <f>_xlfn.CONCAT(bike_store_customer_order[[#This Row],[first_name]]," ",bike_store_customer_order[[#This Row],[last_name]])</f>
        <v>Renato Morton</v>
      </c>
    </row>
    <row r="3795" spans="1:20" x14ac:dyDescent="0.3">
      <c r="A3795">
        <v>217</v>
      </c>
      <c r="B3795" s="1" t="s">
        <v>1541</v>
      </c>
      <c r="C3795" s="1" t="s">
        <v>1054</v>
      </c>
      <c r="D3795" s="1" t="s">
        <v>1542</v>
      </c>
      <c r="E3795" s="1" t="s">
        <v>71</v>
      </c>
      <c r="F3795" s="1" t="s">
        <v>21</v>
      </c>
      <c r="G3795">
        <v>1321</v>
      </c>
      <c r="H3795">
        <v>2</v>
      </c>
      <c r="I3795">
        <v>107</v>
      </c>
      <c r="J3795">
        <v>1</v>
      </c>
      <c r="K3795">
        <v>0.1</v>
      </c>
      <c r="L3795" s="1" t="s">
        <v>466</v>
      </c>
      <c r="M3795">
        <v>7</v>
      </c>
      <c r="N3795">
        <v>2</v>
      </c>
      <c r="O3795">
        <v>416.99</v>
      </c>
      <c r="P3795">
        <v>2017</v>
      </c>
      <c r="Q3795" s="1" t="s">
        <v>463</v>
      </c>
      <c r="R3795" s="1" t="s">
        <v>242</v>
      </c>
      <c r="S3795">
        <v>375.291</v>
      </c>
      <c r="T3795" t="str">
        <f>_xlfn.CONCAT(bike_store_customer_order[[#This Row],[first_name]]," ",bike_store_customer_order[[#This Row],[last_name]])</f>
        <v>Carline Collier</v>
      </c>
    </row>
    <row r="3796" spans="1:20" x14ac:dyDescent="0.3">
      <c r="A3796">
        <v>1123</v>
      </c>
      <c r="B3796" s="1" t="s">
        <v>2452</v>
      </c>
      <c r="C3796" s="1" t="s">
        <v>1931</v>
      </c>
      <c r="D3796" s="1" t="s">
        <v>2453</v>
      </c>
      <c r="E3796" s="1" t="s">
        <v>111</v>
      </c>
      <c r="F3796" s="1" t="s">
        <v>27</v>
      </c>
      <c r="G3796">
        <v>978</v>
      </c>
      <c r="H3796">
        <v>1</v>
      </c>
      <c r="I3796">
        <v>106</v>
      </c>
      <c r="J3796">
        <v>2</v>
      </c>
      <c r="K3796">
        <v>0.05</v>
      </c>
      <c r="L3796" s="1" t="s">
        <v>470</v>
      </c>
      <c r="M3796">
        <v>7</v>
      </c>
      <c r="N3796">
        <v>2</v>
      </c>
      <c r="O3796">
        <v>449.99</v>
      </c>
      <c r="P3796">
        <v>2017</v>
      </c>
      <c r="Q3796" s="1" t="s">
        <v>463</v>
      </c>
      <c r="R3796" s="1" t="s">
        <v>242</v>
      </c>
      <c r="S3796">
        <v>854.98099999999999</v>
      </c>
      <c r="T3796" t="str">
        <f>_xlfn.CONCAT(bike_store_customer_order[[#This Row],[first_name]]," ",bike_store_customer_order[[#This Row],[last_name]])</f>
        <v>Raphael O'neil</v>
      </c>
    </row>
    <row r="3797" spans="1:20" x14ac:dyDescent="0.3">
      <c r="A3797">
        <v>1123</v>
      </c>
      <c r="B3797" s="1" t="s">
        <v>2452</v>
      </c>
      <c r="C3797" s="1" t="s">
        <v>1931</v>
      </c>
      <c r="D3797" s="1" t="s">
        <v>2453</v>
      </c>
      <c r="E3797" s="1" t="s">
        <v>111</v>
      </c>
      <c r="F3797" s="1" t="s">
        <v>27</v>
      </c>
      <c r="G3797">
        <v>978</v>
      </c>
      <c r="H3797">
        <v>3</v>
      </c>
      <c r="I3797">
        <v>108</v>
      </c>
      <c r="J3797">
        <v>2</v>
      </c>
      <c r="K3797">
        <v>0.05</v>
      </c>
      <c r="L3797" s="1" t="s">
        <v>474</v>
      </c>
      <c r="M3797">
        <v>7</v>
      </c>
      <c r="N3797">
        <v>2</v>
      </c>
      <c r="O3797">
        <v>449.99</v>
      </c>
      <c r="P3797">
        <v>2017</v>
      </c>
      <c r="Q3797" s="1" t="s">
        <v>463</v>
      </c>
      <c r="R3797" s="1" t="s">
        <v>242</v>
      </c>
      <c r="S3797">
        <v>854.98099999999999</v>
      </c>
      <c r="T3797" t="str">
        <f>_xlfn.CONCAT(bike_store_customer_order[[#This Row],[first_name]]," ",bike_store_customer_order[[#This Row],[last_name]])</f>
        <v>Raphael O'neil</v>
      </c>
    </row>
    <row r="3798" spans="1:20" x14ac:dyDescent="0.3">
      <c r="A3798">
        <v>1236</v>
      </c>
      <c r="B3798" s="1" t="s">
        <v>3594</v>
      </c>
      <c r="C3798" s="1" t="s">
        <v>3110</v>
      </c>
      <c r="D3798" s="1" t="s">
        <v>3595</v>
      </c>
      <c r="E3798" s="1" t="s">
        <v>41</v>
      </c>
      <c r="F3798" s="1" t="s">
        <v>27</v>
      </c>
      <c r="G3798">
        <v>1269</v>
      </c>
      <c r="H3798">
        <v>3</v>
      </c>
      <c r="I3798">
        <v>111</v>
      </c>
      <c r="J3798">
        <v>1</v>
      </c>
      <c r="K3798">
        <v>0.1</v>
      </c>
      <c r="L3798" s="1" t="s">
        <v>472</v>
      </c>
      <c r="M3798">
        <v>7</v>
      </c>
      <c r="N3798">
        <v>2</v>
      </c>
      <c r="O3798">
        <v>470.99</v>
      </c>
      <c r="P3798">
        <v>2017</v>
      </c>
      <c r="Q3798" s="1" t="s">
        <v>463</v>
      </c>
      <c r="R3798" s="1" t="s">
        <v>242</v>
      </c>
      <c r="S3798">
        <v>423.89100000000002</v>
      </c>
      <c r="T3798" t="str">
        <f>_xlfn.CONCAT(bike_store_customer_order[[#This Row],[first_name]]," ",bike_store_customer_order[[#This Row],[last_name]])</f>
        <v>Rudolph Velez</v>
      </c>
    </row>
    <row r="3799" spans="1:20" x14ac:dyDescent="0.3">
      <c r="A3799">
        <v>837</v>
      </c>
      <c r="B3799" s="1" t="s">
        <v>1980</v>
      </c>
      <c r="C3799" s="1" t="s">
        <v>148</v>
      </c>
      <c r="D3799" s="1" t="s">
        <v>1981</v>
      </c>
      <c r="E3799" s="1" t="s">
        <v>60</v>
      </c>
      <c r="F3799" s="1" t="s">
        <v>27</v>
      </c>
      <c r="G3799">
        <v>1024</v>
      </c>
      <c r="H3799">
        <v>1</v>
      </c>
      <c r="I3799">
        <v>104</v>
      </c>
      <c r="J3799">
        <v>1</v>
      </c>
      <c r="K3799">
        <v>0.2</v>
      </c>
      <c r="L3799" s="1" t="s">
        <v>469</v>
      </c>
      <c r="M3799">
        <v>7</v>
      </c>
      <c r="N3799">
        <v>2</v>
      </c>
      <c r="O3799">
        <v>481.99</v>
      </c>
      <c r="P3799">
        <v>2017</v>
      </c>
      <c r="Q3799" s="1" t="s">
        <v>463</v>
      </c>
      <c r="R3799" s="1" t="s">
        <v>242</v>
      </c>
      <c r="S3799">
        <v>385.59200000000004</v>
      </c>
      <c r="T3799" t="str">
        <f>_xlfn.CONCAT(bike_store_customer_order[[#This Row],[first_name]]," ",bike_store_customer_order[[#This Row],[last_name]])</f>
        <v>Kellye Campbell</v>
      </c>
    </row>
    <row r="3800" spans="1:20" x14ac:dyDescent="0.3">
      <c r="A3800">
        <v>47</v>
      </c>
      <c r="B3800" s="1" t="s">
        <v>1983</v>
      </c>
      <c r="C3800" s="1" t="s">
        <v>1340</v>
      </c>
      <c r="D3800" s="1" t="s">
        <v>1984</v>
      </c>
      <c r="E3800" s="1" t="s">
        <v>89</v>
      </c>
      <c r="F3800" s="1" t="s">
        <v>21</v>
      </c>
      <c r="G3800">
        <v>897</v>
      </c>
      <c r="H3800">
        <v>1</v>
      </c>
      <c r="I3800">
        <v>105</v>
      </c>
      <c r="J3800">
        <v>1</v>
      </c>
      <c r="K3800">
        <v>0.05</v>
      </c>
      <c r="L3800" s="1" t="s">
        <v>473</v>
      </c>
      <c r="M3800">
        <v>7</v>
      </c>
      <c r="N3800">
        <v>2</v>
      </c>
      <c r="O3800">
        <v>533.99</v>
      </c>
      <c r="P3800">
        <v>2017</v>
      </c>
      <c r="Q3800" s="1" t="s">
        <v>463</v>
      </c>
      <c r="R3800" s="1" t="s">
        <v>242</v>
      </c>
      <c r="S3800">
        <v>507.29050000000001</v>
      </c>
      <c r="T3800" t="str">
        <f>_xlfn.CONCAT(bike_store_customer_order[[#This Row],[first_name]]," ",bike_store_customer_order[[#This Row],[last_name]])</f>
        <v>Bridgette Guerra</v>
      </c>
    </row>
    <row r="3801" spans="1:20" x14ac:dyDescent="0.3">
      <c r="A3801">
        <v>219</v>
      </c>
      <c r="B3801" s="1" t="s">
        <v>2329</v>
      </c>
      <c r="C3801" s="1" t="s">
        <v>2330</v>
      </c>
      <c r="D3801" s="1" t="s">
        <v>2331</v>
      </c>
      <c r="E3801" s="1" t="s">
        <v>264</v>
      </c>
      <c r="F3801" s="1" t="s">
        <v>27</v>
      </c>
      <c r="G3801">
        <v>998</v>
      </c>
      <c r="H3801">
        <v>2</v>
      </c>
      <c r="I3801">
        <v>105</v>
      </c>
      <c r="J3801">
        <v>1</v>
      </c>
      <c r="K3801">
        <v>0.2</v>
      </c>
      <c r="L3801" s="1" t="s">
        <v>473</v>
      </c>
      <c r="M3801">
        <v>7</v>
      </c>
      <c r="N3801">
        <v>2</v>
      </c>
      <c r="O3801">
        <v>533.99</v>
      </c>
      <c r="P3801">
        <v>2017</v>
      </c>
      <c r="Q3801" s="1" t="s">
        <v>463</v>
      </c>
      <c r="R3801" s="1" t="s">
        <v>242</v>
      </c>
      <c r="S3801">
        <v>427.19200000000001</v>
      </c>
      <c r="T3801" t="str">
        <f>_xlfn.CONCAT(bike_store_customer_order[[#This Row],[first_name]]," ",bike_store_customer_order[[#This Row],[last_name]])</f>
        <v>Darcie Morgan</v>
      </c>
    </row>
    <row r="3802" spans="1:20" x14ac:dyDescent="0.3">
      <c r="A3802">
        <v>318</v>
      </c>
      <c r="B3802" s="1" t="s">
        <v>3213</v>
      </c>
      <c r="C3802" s="1" t="s">
        <v>567</v>
      </c>
      <c r="D3802" s="1" t="s">
        <v>3214</v>
      </c>
      <c r="E3802" s="1" t="s">
        <v>23</v>
      </c>
      <c r="F3802" s="1" t="s">
        <v>21</v>
      </c>
      <c r="G3802">
        <v>1199</v>
      </c>
      <c r="H3802">
        <v>3</v>
      </c>
      <c r="I3802">
        <v>109</v>
      </c>
      <c r="J3802">
        <v>2</v>
      </c>
      <c r="K3802">
        <v>0.1</v>
      </c>
      <c r="L3802" s="1" t="s">
        <v>467</v>
      </c>
      <c r="M3802">
        <v>7</v>
      </c>
      <c r="N3802">
        <v>2</v>
      </c>
      <c r="O3802">
        <v>416.99</v>
      </c>
      <c r="P3802">
        <v>2017</v>
      </c>
      <c r="Q3802" s="1" t="s">
        <v>463</v>
      </c>
      <c r="R3802" s="1" t="s">
        <v>242</v>
      </c>
      <c r="S3802">
        <v>750.58199999999999</v>
      </c>
      <c r="T3802" t="str">
        <f>_xlfn.CONCAT(bike_store_customer_order[[#This Row],[first_name]]," ",bike_store_customer_order[[#This Row],[last_name]])</f>
        <v>Eliz Whitney</v>
      </c>
    </row>
    <row r="3803" spans="1:20" x14ac:dyDescent="0.3">
      <c r="A3803">
        <v>1311</v>
      </c>
      <c r="B3803" s="1" t="s">
        <v>1360</v>
      </c>
      <c r="C3803" s="1" t="s">
        <v>1543</v>
      </c>
      <c r="D3803" s="1" t="s">
        <v>1544</v>
      </c>
      <c r="E3803" s="1" t="s">
        <v>179</v>
      </c>
      <c r="F3803" s="1" t="s">
        <v>27</v>
      </c>
      <c r="G3803">
        <v>1097</v>
      </c>
      <c r="H3803">
        <v>2</v>
      </c>
      <c r="I3803">
        <v>106</v>
      </c>
      <c r="J3803">
        <v>2</v>
      </c>
      <c r="K3803">
        <v>7.0000000000000007E-2</v>
      </c>
      <c r="L3803" s="1" t="s">
        <v>470</v>
      </c>
      <c r="M3803">
        <v>7</v>
      </c>
      <c r="N3803">
        <v>2</v>
      </c>
      <c r="O3803">
        <v>449.99</v>
      </c>
      <c r="P3803">
        <v>2017</v>
      </c>
      <c r="Q3803" s="1" t="s">
        <v>463</v>
      </c>
      <c r="R3803" s="1" t="s">
        <v>242</v>
      </c>
      <c r="S3803">
        <v>836.98140000000001</v>
      </c>
      <c r="T3803" t="str">
        <f>_xlfn.CONCAT(bike_store_customer_order[[#This Row],[first_name]]," ",bike_store_customer_order[[#This Row],[last_name]])</f>
        <v>Whitley Cannon</v>
      </c>
    </row>
    <row r="3804" spans="1:20" x14ac:dyDescent="0.3">
      <c r="A3804">
        <v>45</v>
      </c>
      <c r="B3804" s="1" t="s">
        <v>3211</v>
      </c>
      <c r="C3804" s="1" t="s">
        <v>3442</v>
      </c>
      <c r="D3804" s="1" t="s">
        <v>3631</v>
      </c>
      <c r="E3804" s="1" t="s">
        <v>66</v>
      </c>
      <c r="F3804" s="1" t="s">
        <v>27</v>
      </c>
      <c r="G3804">
        <v>1594</v>
      </c>
      <c r="H3804">
        <v>2</v>
      </c>
      <c r="I3804">
        <v>105</v>
      </c>
      <c r="J3804">
        <v>1</v>
      </c>
      <c r="K3804">
        <v>0.1</v>
      </c>
      <c r="L3804" s="1" t="s">
        <v>473</v>
      </c>
      <c r="M3804">
        <v>7</v>
      </c>
      <c r="N3804">
        <v>2</v>
      </c>
      <c r="O3804">
        <v>533.99</v>
      </c>
      <c r="P3804">
        <v>2017</v>
      </c>
      <c r="Q3804" s="1" t="s">
        <v>463</v>
      </c>
      <c r="R3804" s="1" t="s">
        <v>242</v>
      </c>
      <c r="S3804">
        <v>480.59100000000001</v>
      </c>
      <c r="T3804" t="str">
        <f>_xlfn.CONCAT(bike_store_customer_order[[#This Row],[first_name]]," ",bike_store_customer_order[[#This Row],[last_name]])</f>
        <v>Bennett Armstrong</v>
      </c>
    </row>
    <row r="3805" spans="1:20" x14ac:dyDescent="0.3">
      <c r="A3805">
        <v>545</v>
      </c>
      <c r="B3805" s="1" t="s">
        <v>3377</v>
      </c>
      <c r="C3805" s="1" t="s">
        <v>1929</v>
      </c>
      <c r="D3805" s="1" t="s">
        <v>3378</v>
      </c>
      <c r="E3805" s="1" t="s">
        <v>126</v>
      </c>
      <c r="F3805" s="1" t="s">
        <v>27</v>
      </c>
      <c r="G3805">
        <v>1249</v>
      </c>
      <c r="H3805">
        <v>2</v>
      </c>
      <c r="I3805">
        <v>104</v>
      </c>
      <c r="J3805">
        <v>1</v>
      </c>
      <c r="K3805">
        <v>0.05</v>
      </c>
      <c r="L3805" s="1" t="s">
        <v>469</v>
      </c>
      <c r="M3805">
        <v>7</v>
      </c>
      <c r="N3805">
        <v>2</v>
      </c>
      <c r="O3805">
        <v>481.99</v>
      </c>
      <c r="P3805">
        <v>2017</v>
      </c>
      <c r="Q3805" s="1" t="s">
        <v>463</v>
      </c>
      <c r="R3805" s="1" t="s">
        <v>242</v>
      </c>
      <c r="S3805">
        <v>457.89049999999997</v>
      </c>
      <c r="T3805" t="str">
        <f>_xlfn.CONCAT(bike_store_customer_order[[#This Row],[first_name]]," ",bike_store_customer_order[[#This Row],[last_name]])</f>
        <v>Tajuana Rollins</v>
      </c>
    </row>
    <row r="3806" spans="1:20" x14ac:dyDescent="0.3">
      <c r="A3806">
        <v>1109</v>
      </c>
      <c r="B3806" s="1" t="s">
        <v>3698</v>
      </c>
      <c r="C3806" s="1" t="s">
        <v>685</v>
      </c>
      <c r="D3806" s="1" t="s">
        <v>3699</v>
      </c>
      <c r="E3806" s="1" t="s">
        <v>302</v>
      </c>
      <c r="F3806" s="1" t="s">
        <v>27</v>
      </c>
      <c r="G3806">
        <v>1174</v>
      </c>
      <c r="H3806">
        <v>1</v>
      </c>
      <c r="I3806">
        <v>110</v>
      </c>
      <c r="J3806">
        <v>2</v>
      </c>
      <c r="K3806">
        <v>0.2</v>
      </c>
      <c r="L3806" s="1" t="s">
        <v>471</v>
      </c>
      <c r="M3806">
        <v>7</v>
      </c>
      <c r="N3806">
        <v>2</v>
      </c>
      <c r="O3806">
        <v>470.99</v>
      </c>
      <c r="P3806">
        <v>2017</v>
      </c>
      <c r="Q3806" s="1" t="s">
        <v>463</v>
      </c>
      <c r="R3806" s="1" t="s">
        <v>242</v>
      </c>
      <c r="S3806">
        <v>753.58400000000006</v>
      </c>
      <c r="T3806" t="str">
        <f>_xlfn.CONCAT(bike_store_customer_order[[#This Row],[first_name]]," ",bike_store_customer_order[[#This Row],[last_name]])</f>
        <v>Gussie Harding</v>
      </c>
    </row>
    <row r="3807" spans="1:20" x14ac:dyDescent="0.3">
      <c r="A3807">
        <v>1109</v>
      </c>
      <c r="B3807" s="1" t="s">
        <v>3698</v>
      </c>
      <c r="C3807" s="1" t="s">
        <v>685</v>
      </c>
      <c r="D3807" s="1" t="s">
        <v>3699</v>
      </c>
      <c r="E3807" s="1" t="s">
        <v>302</v>
      </c>
      <c r="F3807" s="1" t="s">
        <v>27</v>
      </c>
      <c r="G3807">
        <v>1174</v>
      </c>
      <c r="H3807">
        <v>3</v>
      </c>
      <c r="I3807">
        <v>106</v>
      </c>
      <c r="J3807">
        <v>1</v>
      </c>
      <c r="K3807">
        <v>0.1</v>
      </c>
      <c r="L3807" s="1" t="s">
        <v>470</v>
      </c>
      <c r="M3807">
        <v>7</v>
      </c>
      <c r="N3807">
        <v>2</v>
      </c>
      <c r="O3807">
        <v>449.99</v>
      </c>
      <c r="P3807">
        <v>2017</v>
      </c>
      <c r="Q3807" s="1" t="s">
        <v>463</v>
      </c>
      <c r="R3807" s="1" t="s">
        <v>242</v>
      </c>
      <c r="S3807">
        <v>404.99100000000004</v>
      </c>
      <c r="T3807" t="str">
        <f>_xlfn.CONCAT(bike_store_customer_order[[#This Row],[first_name]]," ",bike_store_customer_order[[#This Row],[last_name]])</f>
        <v>Gussie Harding</v>
      </c>
    </row>
    <row r="3808" spans="1:20" x14ac:dyDescent="0.3">
      <c r="A3808">
        <v>512</v>
      </c>
      <c r="B3808" s="1" t="s">
        <v>3379</v>
      </c>
      <c r="C3808" s="1" t="s">
        <v>2675</v>
      </c>
      <c r="D3808" s="1" t="s">
        <v>3380</v>
      </c>
      <c r="E3808" s="1" t="s">
        <v>198</v>
      </c>
      <c r="F3808" s="1" t="s">
        <v>27</v>
      </c>
      <c r="G3808">
        <v>637</v>
      </c>
      <c r="H3808">
        <v>2</v>
      </c>
      <c r="I3808">
        <v>106</v>
      </c>
      <c r="J3808">
        <v>2</v>
      </c>
      <c r="K3808">
        <v>0.1</v>
      </c>
      <c r="L3808" s="1" t="s">
        <v>470</v>
      </c>
      <c r="M3808">
        <v>7</v>
      </c>
      <c r="N3808">
        <v>2</v>
      </c>
      <c r="O3808">
        <v>449.99</v>
      </c>
      <c r="P3808">
        <v>2017</v>
      </c>
      <c r="Q3808" s="1" t="s">
        <v>463</v>
      </c>
      <c r="R3808" s="1" t="s">
        <v>242</v>
      </c>
      <c r="S3808">
        <v>809.98200000000008</v>
      </c>
      <c r="T3808" t="str">
        <f>_xlfn.CONCAT(bike_store_customer_order[[#This Row],[first_name]]," ",bike_store_customer_order[[#This Row],[last_name]])</f>
        <v>Hee Greer</v>
      </c>
    </row>
    <row r="3809" spans="1:20" x14ac:dyDescent="0.3">
      <c r="A3809">
        <v>771</v>
      </c>
      <c r="B3809" s="1" t="s">
        <v>723</v>
      </c>
      <c r="C3809" s="1" t="s">
        <v>724</v>
      </c>
      <c r="D3809" s="1" t="s">
        <v>725</v>
      </c>
      <c r="E3809" s="1" t="s">
        <v>51</v>
      </c>
      <c r="F3809" s="1" t="s">
        <v>27</v>
      </c>
      <c r="G3809">
        <v>1178</v>
      </c>
      <c r="H3809">
        <v>3</v>
      </c>
      <c r="I3809">
        <v>108</v>
      </c>
      <c r="J3809">
        <v>1</v>
      </c>
      <c r="K3809">
        <v>0.05</v>
      </c>
      <c r="L3809" s="1" t="s">
        <v>474</v>
      </c>
      <c r="M3809">
        <v>7</v>
      </c>
      <c r="N3809">
        <v>2</v>
      </c>
      <c r="O3809">
        <v>449.99</v>
      </c>
      <c r="P3809">
        <v>2017</v>
      </c>
      <c r="Q3809" s="1" t="s">
        <v>463</v>
      </c>
      <c r="R3809" s="1" t="s">
        <v>242</v>
      </c>
      <c r="S3809">
        <v>427.4905</v>
      </c>
      <c r="T3809" t="str">
        <f>_xlfn.CONCAT(bike_store_customer_order[[#This Row],[first_name]]," ",bike_store_customer_order[[#This Row],[last_name]])</f>
        <v>Agnes Sims</v>
      </c>
    </row>
    <row r="3810" spans="1:20" x14ac:dyDescent="0.3">
      <c r="A3810">
        <v>358</v>
      </c>
      <c r="B3810" s="1" t="s">
        <v>1344</v>
      </c>
      <c r="C3810" s="1" t="s">
        <v>3114</v>
      </c>
      <c r="D3810" s="1" t="s">
        <v>3645</v>
      </c>
      <c r="E3810" s="1" t="s">
        <v>46</v>
      </c>
      <c r="F3810" s="1" t="s">
        <v>27</v>
      </c>
      <c r="G3810">
        <v>871</v>
      </c>
      <c r="H3810">
        <v>1</v>
      </c>
      <c r="I3810">
        <v>106</v>
      </c>
      <c r="J3810">
        <v>1</v>
      </c>
      <c r="K3810">
        <v>0.2</v>
      </c>
      <c r="L3810" s="1" t="s">
        <v>470</v>
      </c>
      <c r="M3810">
        <v>7</v>
      </c>
      <c r="N3810">
        <v>2</v>
      </c>
      <c r="O3810">
        <v>449.99</v>
      </c>
      <c r="P3810">
        <v>2017</v>
      </c>
      <c r="Q3810" s="1" t="s">
        <v>463</v>
      </c>
      <c r="R3810" s="1" t="s">
        <v>242</v>
      </c>
      <c r="S3810">
        <v>359.99200000000002</v>
      </c>
      <c r="T3810" t="str">
        <f>_xlfn.CONCAT(bike_store_customer_order[[#This Row],[first_name]]," ",bike_store_customer_order[[#This Row],[last_name]])</f>
        <v>Kandace Giles</v>
      </c>
    </row>
    <row r="3811" spans="1:20" x14ac:dyDescent="0.3">
      <c r="A3811">
        <v>358</v>
      </c>
      <c r="B3811" s="1" t="s">
        <v>1344</v>
      </c>
      <c r="C3811" s="1" t="s">
        <v>3114</v>
      </c>
      <c r="D3811" s="1" t="s">
        <v>3645</v>
      </c>
      <c r="E3811" s="1" t="s">
        <v>46</v>
      </c>
      <c r="F3811" s="1" t="s">
        <v>27</v>
      </c>
      <c r="G3811">
        <v>871</v>
      </c>
      <c r="H3811">
        <v>4</v>
      </c>
      <c r="I3811">
        <v>107</v>
      </c>
      <c r="J3811">
        <v>2</v>
      </c>
      <c r="K3811">
        <v>0.05</v>
      </c>
      <c r="L3811" s="1" t="s">
        <v>466</v>
      </c>
      <c r="M3811">
        <v>7</v>
      </c>
      <c r="N3811">
        <v>2</v>
      </c>
      <c r="O3811">
        <v>416.99</v>
      </c>
      <c r="P3811">
        <v>2017</v>
      </c>
      <c r="Q3811" s="1" t="s">
        <v>463</v>
      </c>
      <c r="R3811" s="1" t="s">
        <v>242</v>
      </c>
      <c r="S3811">
        <v>792.28099999999995</v>
      </c>
      <c r="T3811" t="str">
        <f>_xlfn.CONCAT(bike_store_customer_order[[#This Row],[first_name]]," ",bike_store_customer_order[[#This Row],[last_name]])</f>
        <v>Kandace Giles</v>
      </c>
    </row>
    <row r="3812" spans="1:20" x14ac:dyDescent="0.3">
      <c r="A3812">
        <v>196</v>
      </c>
      <c r="B3812" s="1" t="s">
        <v>3384</v>
      </c>
      <c r="C3812" s="1" t="s">
        <v>2055</v>
      </c>
      <c r="D3812" s="1" t="s">
        <v>3385</v>
      </c>
      <c r="E3812" s="1" t="s">
        <v>136</v>
      </c>
      <c r="F3812" s="1" t="s">
        <v>27</v>
      </c>
      <c r="G3812">
        <v>882</v>
      </c>
      <c r="H3812">
        <v>2</v>
      </c>
      <c r="I3812">
        <v>108</v>
      </c>
      <c r="J3812">
        <v>2</v>
      </c>
      <c r="K3812">
        <v>0.2</v>
      </c>
      <c r="L3812" s="1" t="s">
        <v>474</v>
      </c>
      <c r="M3812">
        <v>7</v>
      </c>
      <c r="N3812">
        <v>2</v>
      </c>
      <c r="O3812">
        <v>449.99</v>
      </c>
      <c r="P3812">
        <v>2017</v>
      </c>
      <c r="Q3812" s="1" t="s">
        <v>463</v>
      </c>
      <c r="R3812" s="1" t="s">
        <v>242</v>
      </c>
      <c r="S3812">
        <v>719.98400000000004</v>
      </c>
      <c r="T3812" t="str">
        <f>_xlfn.CONCAT(bike_store_customer_order[[#This Row],[first_name]]," ",bike_store_customer_order[[#This Row],[last_name]])</f>
        <v>Edythe Valencia</v>
      </c>
    </row>
    <row r="3813" spans="1:20" x14ac:dyDescent="0.3">
      <c r="A3813">
        <v>443</v>
      </c>
      <c r="B3813" s="1" t="s">
        <v>814</v>
      </c>
      <c r="C3813" s="1" t="s">
        <v>815</v>
      </c>
      <c r="D3813" s="1" t="s">
        <v>816</v>
      </c>
      <c r="E3813" s="1" t="s">
        <v>144</v>
      </c>
      <c r="F3813" s="1" t="s">
        <v>21</v>
      </c>
      <c r="G3813">
        <v>1329</v>
      </c>
      <c r="H3813">
        <v>2</v>
      </c>
      <c r="I3813">
        <v>107</v>
      </c>
      <c r="J3813">
        <v>1</v>
      </c>
      <c r="K3813">
        <v>0.05</v>
      </c>
      <c r="L3813" s="1" t="s">
        <v>466</v>
      </c>
      <c r="M3813">
        <v>7</v>
      </c>
      <c r="N3813">
        <v>2</v>
      </c>
      <c r="O3813">
        <v>416.99</v>
      </c>
      <c r="P3813">
        <v>2017</v>
      </c>
      <c r="Q3813" s="1" t="s">
        <v>463</v>
      </c>
      <c r="R3813" s="1" t="s">
        <v>242</v>
      </c>
      <c r="S3813">
        <v>396.14049999999997</v>
      </c>
      <c r="T3813" t="str">
        <f>_xlfn.CONCAT(bike_store_customer_order[[#This Row],[first_name]]," ",bike_store_customer_order[[#This Row],[last_name]])</f>
        <v>Ayana Keith</v>
      </c>
    </row>
    <row r="3814" spans="1:20" x14ac:dyDescent="0.3">
      <c r="A3814">
        <v>844</v>
      </c>
      <c r="B3814" s="1" t="s">
        <v>3479</v>
      </c>
      <c r="C3814" s="1" t="s">
        <v>1108</v>
      </c>
      <c r="D3814" s="1" t="s">
        <v>3480</v>
      </c>
      <c r="E3814" s="1" t="s">
        <v>121</v>
      </c>
      <c r="F3814" s="1" t="s">
        <v>27</v>
      </c>
      <c r="G3814">
        <v>869</v>
      </c>
      <c r="H3814">
        <v>2</v>
      </c>
      <c r="I3814">
        <v>106</v>
      </c>
      <c r="J3814">
        <v>2</v>
      </c>
      <c r="K3814">
        <v>0.05</v>
      </c>
      <c r="L3814" s="1" t="s">
        <v>470</v>
      </c>
      <c r="M3814">
        <v>7</v>
      </c>
      <c r="N3814">
        <v>2</v>
      </c>
      <c r="O3814">
        <v>449.99</v>
      </c>
      <c r="P3814">
        <v>2017</v>
      </c>
      <c r="Q3814" s="1" t="s">
        <v>463</v>
      </c>
      <c r="R3814" s="1" t="s">
        <v>242</v>
      </c>
      <c r="S3814">
        <v>854.98099999999999</v>
      </c>
      <c r="T3814" t="str">
        <f>_xlfn.CONCAT(bike_store_customer_order[[#This Row],[first_name]]," ",bike_store_customer_order[[#This Row],[last_name]])</f>
        <v>Felica Munoz</v>
      </c>
    </row>
    <row r="3815" spans="1:20" x14ac:dyDescent="0.3">
      <c r="A3815">
        <v>1006</v>
      </c>
      <c r="B3815" s="1" t="s">
        <v>2377</v>
      </c>
      <c r="C3815" s="1" t="s">
        <v>2378</v>
      </c>
      <c r="D3815" s="1" t="s">
        <v>2379</v>
      </c>
      <c r="E3815" s="1" t="s">
        <v>137</v>
      </c>
      <c r="F3815" s="1" t="s">
        <v>21</v>
      </c>
      <c r="G3815">
        <v>1139</v>
      </c>
      <c r="H3815">
        <v>1</v>
      </c>
      <c r="I3815">
        <v>106</v>
      </c>
      <c r="J3815">
        <v>2</v>
      </c>
      <c r="K3815">
        <v>0.05</v>
      </c>
      <c r="L3815" s="1" t="s">
        <v>470</v>
      </c>
      <c r="M3815">
        <v>7</v>
      </c>
      <c r="N3815">
        <v>2</v>
      </c>
      <c r="O3815">
        <v>449.99</v>
      </c>
      <c r="P3815">
        <v>2017</v>
      </c>
      <c r="Q3815" s="1" t="s">
        <v>463</v>
      </c>
      <c r="R3815" s="1" t="s">
        <v>242</v>
      </c>
      <c r="S3815">
        <v>854.98099999999999</v>
      </c>
      <c r="T3815" t="str">
        <f>_xlfn.CONCAT(bike_store_customer_order[[#This Row],[first_name]]," ",bike_store_customer_order[[#This Row],[last_name]])</f>
        <v>Marjory Leonard</v>
      </c>
    </row>
    <row r="3816" spans="1:20" x14ac:dyDescent="0.3">
      <c r="A3816">
        <v>49</v>
      </c>
      <c r="B3816" s="1" t="s">
        <v>3669</v>
      </c>
      <c r="C3816" s="1" t="s">
        <v>977</v>
      </c>
      <c r="D3816" s="1" t="s">
        <v>3670</v>
      </c>
      <c r="E3816" s="1" t="s">
        <v>111</v>
      </c>
      <c r="F3816" s="1" t="s">
        <v>27</v>
      </c>
      <c r="G3816">
        <v>1599</v>
      </c>
      <c r="H3816">
        <v>1</v>
      </c>
      <c r="I3816">
        <v>104</v>
      </c>
      <c r="J3816">
        <v>2</v>
      </c>
      <c r="K3816">
        <v>0.2</v>
      </c>
      <c r="L3816" s="1" t="s">
        <v>469</v>
      </c>
      <c r="M3816">
        <v>7</v>
      </c>
      <c r="N3816">
        <v>2</v>
      </c>
      <c r="O3816">
        <v>481.99</v>
      </c>
      <c r="P3816">
        <v>2017</v>
      </c>
      <c r="Q3816" s="1" t="s">
        <v>463</v>
      </c>
      <c r="R3816" s="1" t="s">
        <v>242</v>
      </c>
      <c r="S3816">
        <v>771.18400000000008</v>
      </c>
      <c r="T3816" t="str">
        <f>_xlfn.CONCAT(bike_store_customer_order[[#This Row],[first_name]]," ",bike_store_customer_order[[#This Row],[last_name]])</f>
        <v>Caroll Hays</v>
      </c>
    </row>
    <row r="3817" spans="1:20" x14ac:dyDescent="0.3">
      <c r="A3817">
        <v>1097</v>
      </c>
      <c r="B3817" s="1" t="s">
        <v>3723</v>
      </c>
      <c r="C3817" s="1" t="s">
        <v>3724</v>
      </c>
      <c r="D3817" s="1" t="s">
        <v>3725</v>
      </c>
      <c r="E3817" s="1" t="s">
        <v>79</v>
      </c>
      <c r="F3817" s="1" t="s">
        <v>21</v>
      </c>
      <c r="G3817">
        <v>690</v>
      </c>
      <c r="H3817">
        <v>4</v>
      </c>
      <c r="I3817">
        <v>109</v>
      </c>
      <c r="J3817">
        <v>2</v>
      </c>
      <c r="K3817">
        <v>0.2</v>
      </c>
      <c r="L3817" s="1" t="s">
        <v>467</v>
      </c>
      <c r="M3817">
        <v>7</v>
      </c>
      <c r="N3817">
        <v>2</v>
      </c>
      <c r="O3817">
        <v>416.99</v>
      </c>
      <c r="P3817">
        <v>2017</v>
      </c>
      <c r="Q3817" s="1" t="s">
        <v>463</v>
      </c>
      <c r="R3817" s="1" t="s">
        <v>242</v>
      </c>
      <c r="S3817">
        <v>667.18400000000008</v>
      </c>
      <c r="T3817" t="str">
        <f>_xlfn.CONCAT(bike_store_customer_order[[#This Row],[first_name]]," ",bike_store_customer_order[[#This Row],[last_name]])</f>
        <v>Collen Dennis</v>
      </c>
    </row>
    <row r="3818" spans="1:20" x14ac:dyDescent="0.3">
      <c r="A3818">
        <v>73</v>
      </c>
      <c r="B3818" s="1" t="s">
        <v>3387</v>
      </c>
      <c r="C3818" s="1" t="s">
        <v>3279</v>
      </c>
      <c r="D3818" s="1" t="s">
        <v>3388</v>
      </c>
      <c r="E3818" s="1" t="s">
        <v>140</v>
      </c>
      <c r="F3818" s="1" t="s">
        <v>27</v>
      </c>
      <c r="G3818">
        <v>937</v>
      </c>
      <c r="H3818">
        <v>1</v>
      </c>
      <c r="I3818">
        <v>108</v>
      </c>
      <c r="J3818">
        <v>2</v>
      </c>
      <c r="K3818">
        <v>0.1</v>
      </c>
      <c r="L3818" s="1" t="s">
        <v>474</v>
      </c>
      <c r="M3818">
        <v>7</v>
      </c>
      <c r="N3818">
        <v>2</v>
      </c>
      <c r="O3818">
        <v>449.99</v>
      </c>
      <c r="P3818">
        <v>2017</v>
      </c>
      <c r="Q3818" s="1" t="s">
        <v>463</v>
      </c>
      <c r="R3818" s="1" t="s">
        <v>242</v>
      </c>
      <c r="S3818">
        <v>809.98200000000008</v>
      </c>
      <c r="T3818" t="str">
        <f>_xlfn.CONCAT(bike_store_customer_order[[#This Row],[first_name]]," ",bike_store_customer_order[[#This Row],[last_name]])</f>
        <v>Melanie Hayes</v>
      </c>
    </row>
    <row r="3819" spans="1:20" x14ac:dyDescent="0.3">
      <c r="A3819">
        <v>203</v>
      </c>
      <c r="B3819" s="1" t="s">
        <v>1452</v>
      </c>
      <c r="C3819" s="1" t="s">
        <v>1378</v>
      </c>
      <c r="D3819" s="1" t="s">
        <v>1453</v>
      </c>
      <c r="E3819" s="1" t="s">
        <v>119</v>
      </c>
      <c r="F3819" s="1" t="s">
        <v>15</v>
      </c>
      <c r="G3819">
        <v>1333</v>
      </c>
      <c r="H3819">
        <v>5</v>
      </c>
      <c r="I3819">
        <v>78</v>
      </c>
      <c r="J3819">
        <v>1</v>
      </c>
      <c r="K3819">
        <v>0.1</v>
      </c>
      <c r="L3819" s="1" t="s">
        <v>477</v>
      </c>
      <c r="M3819">
        <v>7</v>
      </c>
      <c r="N3819">
        <v>3</v>
      </c>
      <c r="O3819">
        <v>647.99</v>
      </c>
      <c r="P3819">
        <v>2017</v>
      </c>
      <c r="Q3819" s="1" t="s">
        <v>463</v>
      </c>
      <c r="R3819" s="1" t="s">
        <v>24</v>
      </c>
      <c r="S3819">
        <v>583.19100000000003</v>
      </c>
      <c r="T3819" t="str">
        <f>_xlfn.CONCAT(bike_store_customer_order[[#This Row],[first_name]]," ",bike_store_customer_order[[#This Row],[last_name]])</f>
        <v>Minerva Decker</v>
      </c>
    </row>
    <row r="3820" spans="1:20" x14ac:dyDescent="0.3">
      <c r="A3820">
        <v>1063</v>
      </c>
      <c r="B3820" s="1" t="s">
        <v>3073</v>
      </c>
      <c r="C3820" s="1" t="s">
        <v>1140</v>
      </c>
      <c r="D3820" s="1" t="s">
        <v>3074</v>
      </c>
      <c r="E3820" s="1" t="s">
        <v>124</v>
      </c>
      <c r="F3820" s="1" t="s">
        <v>15</v>
      </c>
      <c r="G3820">
        <v>1140</v>
      </c>
      <c r="H3820">
        <v>2</v>
      </c>
      <c r="I3820">
        <v>71</v>
      </c>
      <c r="J3820">
        <v>2</v>
      </c>
      <c r="K3820">
        <v>7.0000000000000007E-2</v>
      </c>
      <c r="L3820" s="1" t="s">
        <v>475</v>
      </c>
      <c r="M3820">
        <v>7</v>
      </c>
      <c r="N3820">
        <v>3</v>
      </c>
      <c r="O3820">
        <v>416.99</v>
      </c>
      <c r="P3820">
        <v>2017</v>
      </c>
      <c r="Q3820" s="1" t="s">
        <v>463</v>
      </c>
      <c r="R3820" s="1" t="s">
        <v>24</v>
      </c>
      <c r="S3820">
        <v>775.60140000000001</v>
      </c>
      <c r="T3820" t="str">
        <f>_xlfn.CONCAT(bike_store_customer_order[[#This Row],[first_name]]," ",bike_store_customer_order[[#This Row],[last_name]])</f>
        <v>Tammy Austin</v>
      </c>
    </row>
    <row r="3821" spans="1:20" x14ac:dyDescent="0.3">
      <c r="A3821">
        <v>389</v>
      </c>
      <c r="B3821" s="1" t="s">
        <v>3075</v>
      </c>
      <c r="C3821" s="1" t="s">
        <v>3076</v>
      </c>
      <c r="D3821" s="1" t="s">
        <v>3077</v>
      </c>
      <c r="E3821" s="1" t="s">
        <v>29</v>
      </c>
      <c r="F3821" s="1" t="s">
        <v>15</v>
      </c>
      <c r="G3821">
        <v>966</v>
      </c>
      <c r="H3821">
        <v>2</v>
      </c>
      <c r="I3821">
        <v>73</v>
      </c>
      <c r="J3821">
        <v>1</v>
      </c>
      <c r="K3821">
        <v>7.0000000000000007E-2</v>
      </c>
      <c r="L3821" s="1" t="s">
        <v>481</v>
      </c>
      <c r="M3821">
        <v>7</v>
      </c>
      <c r="N3821">
        <v>3</v>
      </c>
      <c r="O3821">
        <v>749.99</v>
      </c>
      <c r="P3821">
        <v>2017</v>
      </c>
      <c r="Q3821" s="1" t="s">
        <v>463</v>
      </c>
      <c r="R3821" s="1" t="s">
        <v>24</v>
      </c>
      <c r="S3821">
        <v>697.49069999999995</v>
      </c>
      <c r="T3821" t="str">
        <f>_xlfn.CONCAT(bike_store_customer_order[[#This Row],[first_name]]," ",bike_store_customer_order[[#This Row],[last_name]])</f>
        <v>Leif Short</v>
      </c>
    </row>
    <row r="3822" spans="1:20" x14ac:dyDescent="0.3">
      <c r="A3822">
        <v>957</v>
      </c>
      <c r="B3822" s="1" t="s">
        <v>3133</v>
      </c>
      <c r="C3822" s="1" t="s">
        <v>1505</v>
      </c>
      <c r="D3822" s="1" t="s">
        <v>3134</v>
      </c>
      <c r="E3822" s="1" t="s">
        <v>122</v>
      </c>
      <c r="F3822" s="1" t="s">
        <v>21</v>
      </c>
      <c r="G3822">
        <v>928</v>
      </c>
      <c r="H3822">
        <v>1</v>
      </c>
      <c r="I3822">
        <v>71</v>
      </c>
      <c r="J3822">
        <v>2</v>
      </c>
      <c r="K3822">
        <v>0.05</v>
      </c>
      <c r="L3822" s="1" t="s">
        <v>475</v>
      </c>
      <c r="M3822">
        <v>7</v>
      </c>
      <c r="N3822">
        <v>3</v>
      </c>
      <c r="O3822">
        <v>416.99</v>
      </c>
      <c r="P3822">
        <v>2017</v>
      </c>
      <c r="Q3822" s="1" t="s">
        <v>463</v>
      </c>
      <c r="R3822" s="1" t="s">
        <v>24</v>
      </c>
      <c r="S3822">
        <v>792.28099999999995</v>
      </c>
      <c r="T3822" t="str">
        <f>_xlfn.CONCAT(bike_store_customer_order[[#This Row],[first_name]]," ",bike_store_customer_order[[#This Row],[last_name]])</f>
        <v>Stephen Vega</v>
      </c>
    </row>
    <row r="3823" spans="1:20" x14ac:dyDescent="0.3">
      <c r="A3823">
        <v>1384</v>
      </c>
      <c r="B3823" s="1" t="s">
        <v>1743</v>
      </c>
      <c r="C3823" s="1" t="s">
        <v>1744</v>
      </c>
      <c r="D3823" s="1" t="s">
        <v>1745</v>
      </c>
      <c r="E3823" s="1" t="s">
        <v>127</v>
      </c>
      <c r="F3823" s="1" t="s">
        <v>21</v>
      </c>
      <c r="G3823">
        <v>1307</v>
      </c>
      <c r="H3823">
        <v>3</v>
      </c>
      <c r="I3823">
        <v>69</v>
      </c>
      <c r="J3823">
        <v>2</v>
      </c>
      <c r="K3823">
        <v>0.2</v>
      </c>
      <c r="L3823" s="1" t="s">
        <v>466</v>
      </c>
      <c r="M3823">
        <v>7</v>
      </c>
      <c r="N3823">
        <v>3</v>
      </c>
      <c r="O3823">
        <v>416.99</v>
      </c>
      <c r="P3823">
        <v>2017</v>
      </c>
      <c r="Q3823" s="1" t="s">
        <v>463</v>
      </c>
      <c r="R3823" s="1" t="s">
        <v>24</v>
      </c>
      <c r="S3823">
        <v>667.18400000000008</v>
      </c>
      <c r="T3823" t="str">
        <f>_xlfn.CONCAT(bike_store_customer_order[[#This Row],[first_name]]," ",bike_store_customer_order[[#This Row],[last_name]])</f>
        <v>Elmo Sweeney</v>
      </c>
    </row>
    <row r="3824" spans="1:20" x14ac:dyDescent="0.3">
      <c r="A3824">
        <v>900</v>
      </c>
      <c r="B3824" s="1" t="s">
        <v>2459</v>
      </c>
      <c r="C3824" s="1" t="s">
        <v>1476</v>
      </c>
      <c r="D3824" s="1" t="s">
        <v>2460</v>
      </c>
      <c r="E3824" s="1" t="s">
        <v>127</v>
      </c>
      <c r="F3824" s="1" t="s">
        <v>21</v>
      </c>
      <c r="G3824">
        <v>1167</v>
      </c>
      <c r="H3824">
        <v>3</v>
      </c>
      <c r="I3824">
        <v>68</v>
      </c>
      <c r="J3824">
        <v>1</v>
      </c>
      <c r="K3824">
        <v>7.0000000000000007E-2</v>
      </c>
      <c r="L3824" s="1" t="s">
        <v>470</v>
      </c>
      <c r="M3824">
        <v>7</v>
      </c>
      <c r="N3824">
        <v>3</v>
      </c>
      <c r="O3824">
        <v>449.99</v>
      </c>
      <c r="P3824">
        <v>2017</v>
      </c>
      <c r="Q3824" s="1" t="s">
        <v>463</v>
      </c>
      <c r="R3824" s="1" t="s">
        <v>24</v>
      </c>
      <c r="S3824">
        <v>418.4907</v>
      </c>
      <c r="T3824" t="str">
        <f>_xlfn.CONCAT(bike_store_customer_order[[#This Row],[first_name]]," ",bike_store_customer_order[[#This Row],[last_name]])</f>
        <v>Jule Davenport</v>
      </c>
    </row>
    <row r="3825" spans="1:20" x14ac:dyDescent="0.3">
      <c r="A3825">
        <v>311</v>
      </c>
      <c r="B3825" s="1" t="s">
        <v>1205</v>
      </c>
      <c r="C3825" s="1" t="s">
        <v>857</v>
      </c>
      <c r="D3825" s="1" t="s">
        <v>1206</v>
      </c>
      <c r="E3825" s="1" t="s">
        <v>71</v>
      </c>
      <c r="F3825" s="1" t="s">
        <v>21</v>
      </c>
      <c r="G3825">
        <v>1312</v>
      </c>
      <c r="H3825">
        <v>1</v>
      </c>
      <c r="I3825">
        <v>67</v>
      </c>
      <c r="J3825">
        <v>2</v>
      </c>
      <c r="K3825">
        <v>0.05</v>
      </c>
      <c r="L3825" s="1" t="s">
        <v>483</v>
      </c>
      <c r="M3825">
        <v>7</v>
      </c>
      <c r="N3825">
        <v>3</v>
      </c>
      <c r="O3825">
        <v>250.99</v>
      </c>
      <c r="P3825">
        <v>2017</v>
      </c>
      <c r="Q3825" s="1" t="s">
        <v>463</v>
      </c>
      <c r="R3825" s="1" t="s">
        <v>24</v>
      </c>
      <c r="S3825">
        <v>476.88099999999997</v>
      </c>
      <c r="T3825" t="str">
        <f>_xlfn.CONCAT(bike_store_customer_order[[#This Row],[first_name]]," ",bike_store_customer_order[[#This Row],[last_name]])</f>
        <v>Charise Burt</v>
      </c>
    </row>
    <row r="3826" spans="1:20" x14ac:dyDescent="0.3">
      <c r="A3826">
        <v>700</v>
      </c>
      <c r="B3826" s="1" t="s">
        <v>3080</v>
      </c>
      <c r="C3826" s="1" t="s">
        <v>3081</v>
      </c>
      <c r="D3826" s="1" t="s">
        <v>3082</v>
      </c>
      <c r="E3826" s="1" t="s">
        <v>105</v>
      </c>
      <c r="F3826" s="1" t="s">
        <v>15</v>
      </c>
      <c r="G3826">
        <v>787</v>
      </c>
      <c r="H3826">
        <v>2</v>
      </c>
      <c r="I3826">
        <v>66</v>
      </c>
      <c r="J3826">
        <v>2</v>
      </c>
      <c r="K3826">
        <v>0.1</v>
      </c>
      <c r="L3826" s="1" t="s">
        <v>480</v>
      </c>
      <c r="M3826">
        <v>7</v>
      </c>
      <c r="N3826">
        <v>3</v>
      </c>
      <c r="O3826">
        <v>250.99</v>
      </c>
      <c r="P3826">
        <v>2017</v>
      </c>
      <c r="Q3826" s="1" t="s">
        <v>463</v>
      </c>
      <c r="R3826" s="1" t="s">
        <v>24</v>
      </c>
      <c r="S3826">
        <v>451.78200000000004</v>
      </c>
      <c r="T3826" t="str">
        <f>_xlfn.CONCAT(bike_store_customer_order[[#This Row],[first_name]]," ",bike_store_customer_order[[#This Row],[last_name]])</f>
        <v>Collene Knox</v>
      </c>
    </row>
    <row r="3827" spans="1:20" x14ac:dyDescent="0.3">
      <c r="A3827">
        <v>1152</v>
      </c>
      <c r="B3827" s="1" t="s">
        <v>2362</v>
      </c>
      <c r="C3827" s="1" t="s">
        <v>1632</v>
      </c>
      <c r="D3827" s="1" t="s">
        <v>2363</v>
      </c>
      <c r="E3827" s="1" t="s">
        <v>150</v>
      </c>
      <c r="F3827" s="1" t="s">
        <v>21</v>
      </c>
      <c r="G3827">
        <v>765</v>
      </c>
      <c r="H3827">
        <v>5</v>
      </c>
      <c r="I3827">
        <v>65</v>
      </c>
      <c r="J3827">
        <v>1</v>
      </c>
      <c r="K3827">
        <v>0.05</v>
      </c>
      <c r="L3827" s="1" t="s">
        <v>476</v>
      </c>
      <c r="M3827">
        <v>7</v>
      </c>
      <c r="N3827">
        <v>3</v>
      </c>
      <c r="O3827">
        <v>346.99</v>
      </c>
      <c r="P3827">
        <v>2017</v>
      </c>
      <c r="Q3827" s="1" t="s">
        <v>463</v>
      </c>
      <c r="R3827" s="1" t="s">
        <v>24</v>
      </c>
      <c r="S3827">
        <v>329.64049999999997</v>
      </c>
      <c r="T3827" t="str">
        <f>_xlfn.CONCAT(bike_store_customer_order[[#This Row],[first_name]]," ",bike_store_customer_order[[#This Row],[last_name]])</f>
        <v>Tuyet Rosa</v>
      </c>
    </row>
    <row r="3828" spans="1:20" x14ac:dyDescent="0.3">
      <c r="A3828">
        <v>192</v>
      </c>
      <c r="B3828" s="1" t="s">
        <v>2015</v>
      </c>
      <c r="C3828" s="1" t="s">
        <v>701</v>
      </c>
      <c r="D3828" s="1" t="s">
        <v>2016</v>
      </c>
      <c r="E3828" s="1" t="s">
        <v>180</v>
      </c>
      <c r="F3828" s="1" t="s">
        <v>21</v>
      </c>
      <c r="G3828">
        <v>1194</v>
      </c>
      <c r="H3828">
        <v>1</v>
      </c>
      <c r="I3828">
        <v>71</v>
      </c>
      <c r="J3828">
        <v>1</v>
      </c>
      <c r="K3828">
        <v>0.05</v>
      </c>
      <c r="L3828" s="1" t="s">
        <v>475</v>
      </c>
      <c r="M3828">
        <v>7</v>
      </c>
      <c r="N3828">
        <v>3</v>
      </c>
      <c r="O3828">
        <v>416.99</v>
      </c>
      <c r="P3828">
        <v>2017</v>
      </c>
      <c r="Q3828" s="1" t="s">
        <v>463</v>
      </c>
      <c r="R3828" s="1" t="s">
        <v>24</v>
      </c>
      <c r="S3828">
        <v>396.14049999999997</v>
      </c>
      <c r="T3828" t="str">
        <f>_xlfn.CONCAT(bike_store_customer_order[[#This Row],[first_name]]," ",bike_store_customer_order[[#This Row],[last_name]])</f>
        <v>Bong Hebert</v>
      </c>
    </row>
    <row r="3829" spans="1:20" x14ac:dyDescent="0.3">
      <c r="A3829">
        <v>778</v>
      </c>
      <c r="B3829" s="1" t="s">
        <v>2463</v>
      </c>
      <c r="C3829" s="1" t="s">
        <v>785</v>
      </c>
      <c r="D3829" s="1" t="s">
        <v>2464</v>
      </c>
      <c r="E3829" s="1" t="s">
        <v>40</v>
      </c>
      <c r="F3829" s="1" t="s">
        <v>15</v>
      </c>
      <c r="G3829">
        <v>1288</v>
      </c>
      <c r="H3829">
        <v>1</v>
      </c>
      <c r="I3829">
        <v>73</v>
      </c>
      <c r="J3829">
        <v>1</v>
      </c>
      <c r="K3829">
        <v>0.2</v>
      </c>
      <c r="L3829" s="1" t="s">
        <v>481</v>
      </c>
      <c r="M3829">
        <v>7</v>
      </c>
      <c r="N3829">
        <v>3</v>
      </c>
      <c r="O3829">
        <v>749.99</v>
      </c>
      <c r="P3829">
        <v>2017</v>
      </c>
      <c r="Q3829" s="1" t="s">
        <v>463</v>
      </c>
      <c r="R3829" s="1" t="s">
        <v>24</v>
      </c>
      <c r="S3829">
        <v>599.99200000000008</v>
      </c>
      <c r="T3829" t="str">
        <f>_xlfn.CONCAT(bike_store_customer_order[[#This Row],[first_name]]," ",bike_store_customer_order[[#This Row],[last_name]])</f>
        <v>Corrinne Garrison</v>
      </c>
    </row>
    <row r="3830" spans="1:20" x14ac:dyDescent="0.3">
      <c r="A3830">
        <v>2</v>
      </c>
      <c r="B3830" s="1" t="s">
        <v>943</v>
      </c>
      <c r="C3830" s="1" t="s">
        <v>1770</v>
      </c>
      <c r="D3830" s="1" t="s">
        <v>1771</v>
      </c>
      <c r="E3830" s="1" t="s">
        <v>148</v>
      </c>
      <c r="F3830" s="1" t="s">
        <v>21</v>
      </c>
      <c r="G3830">
        <v>1084</v>
      </c>
      <c r="H3830">
        <v>4</v>
      </c>
      <c r="I3830">
        <v>65</v>
      </c>
      <c r="J3830">
        <v>2</v>
      </c>
      <c r="K3830">
        <v>7.0000000000000007E-2</v>
      </c>
      <c r="L3830" s="1" t="s">
        <v>476</v>
      </c>
      <c r="M3830">
        <v>7</v>
      </c>
      <c r="N3830">
        <v>3</v>
      </c>
      <c r="O3830">
        <v>346.99</v>
      </c>
      <c r="P3830">
        <v>2017</v>
      </c>
      <c r="Q3830" s="1" t="s">
        <v>463</v>
      </c>
      <c r="R3830" s="1" t="s">
        <v>24</v>
      </c>
      <c r="S3830">
        <v>645.40139999999997</v>
      </c>
      <c r="T3830" t="str">
        <f>_xlfn.CONCAT(bike_store_customer_order[[#This Row],[first_name]]," ",bike_store_customer_order[[#This Row],[last_name]])</f>
        <v>Kasha Todd</v>
      </c>
    </row>
    <row r="3831" spans="1:20" x14ac:dyDescent="0.3">
      <c r="A3831">
        <v>231</v>
      </c>
      <c r="B3831" s="1" t="s">
        <v>2022</v>
      </c>
      <c r="C3831" s="1" t="s">
        <v>1492</v>
      </c>
      <c r="D3831" s="1" t="s">
        <v>2023</v>
      </c>
      <c r="E3831" s="1" t="s">
        <v>174</v>
      </c>
      <c r="F3831" s="1" t="s">
        <v>21</v>
      </c>
      <c r="G3831">
        <v>1587</v>
      </c>
      <c r="H3831">
        <v>3</v>
      </c>
      <c r="I3831">
        <v>78</v>
      </c>
      <c r="J3831">
        <v>2</v>
      </c>
      <c r="K3831">
        <v>0.05</v>
      </c>
      <c r="L3831" s="1" t="s">
        <v>477</v>
      </c>
      <c r="M3831">
        <v>7</v>
      </c>
      <c r="N3831">
        <v>3</v>
      </c>
      <c r="O3831">
        <v>647.99</v>
      </c>
      <c r="P3831">
        <v>2017</v>
      </c>
      <c r="Q3831" s="1" t="s">
        <v>463</v>
      </c>
      <c r="R3831" s="1" t="s">
        <v>24</v>
      </c>
      <c r="S3831">
        <v>1231.181</v>
      </c>
      <c r="T3831" t="str">
        <f>_xlfn.CONCAT(bike_store_customer_order[[#This Row],[first_name]]," ",bike_store_customer_order[[#This Row],[last_name]])</f>
        <v>Jenee Rasmussen</v>
      </c>
    </row>
    <row r="3832" spans="1:20" x14ac:dyDescent="0.3">
      <c r="A3832">
        <v>20</v>
      </c>
      <c r="B3832" s="1" t="s">
        <v>544</v>
      </c>
      <c r="C3832" s="1" t="s">
        <v>2470</v>
      </c>
      <c r="D3832" s="1" t="s">
        <v>2471</v>
      </c>
      <c r="E3832" s="1" t="s">
        <v>85</v>
      </c>
      <c r="F3832" s="1" t="s">
        <v>15</v>
      </c>
      <c r="G3832">
        <v>735</v>
      </c>
      <c r="H3832">
        <v>1</v>
      </c>
      <c r="I3832">
        <v>71</v>
      </c>
      <c r="J3832">
        <v>2</v>
      </c>
      <c r="K3832">
        <v>0.1</v>
      </c>
      <c r="L3832" s="1" t="s">
        <v>475</v>
      </c>
      <c r="M3832">
        <v>7</v>
      </c>
      <c r="N3832">
        <v>3</v>
      </c>
      <c r="O3832">
        <v>416.99</v>
      </c>
      <c r="P3832">
        <v>2017</v>
      </c>
      <c r="Q3832" s="1" t="s">
        <v>463</v>
      </c>
      <c r="R3832" s="1" t="s">
        <v>24</v>
      </c>
      <c r="S3832">
        <v>750.58199999999999</v>
      </c>
      <c r="T3832" t="str">
        <f>_xlfn.CONCAT(bike_store_customer_order[[#This Row],[first_name]]," ",bike_store_customer_order[[#This Row],[last_name]])</f>
        <v>Aleta Shepard</v>
      </c>
    </row>
    <row r="3833" spans="1:20" x14ac:dyDescent="0.3">
      <c r="A3833">
        <v>1415</v>
      </c>
      <c r="B3833" s="1" t="s">
        <v>1472</v>
      </c>
      <c r="C3833" s="1" t="s">
        <v>1473</v>
      </c>
      <c r="D3833" s="1" t="s">
        <v>1474</v>
      </c>
      <c r="E3833" s="1" t="s">
        <v>181</v>
      </c>
      <c r="F3833" s="1" t="s">
        <v>21</v>
      </c>
      <c r="G3833">
        <v>993</v>
      </c>
      <c r="H3833">
        <v>5</v>
      </c>
      <c r="I3833">
        <v>79</v>
      </c>
      <c r="J3833">
        <v>2</v>
      </c>
      <c r="K3833">
        <v>0.1</v>
      </c>
      <c r="L3833" s="1" t="s">
        <v>482</v>
      </c>
      <c r="M3833">
        <v>7</v>
      </c>
      <c r="N3833">
        <v>3</v>
      </c>
      <c r="O3833">
        <v>402.99</v>
      </c>
      <c r="P3833">
        <v>2017</v>
      </c>
      <c r="Q3833" s="1" t="s">
        <v>463</v>
      </c>
      <c r="R3833" s="1" t="s">
        <v>24</v>
      </c>
      <c r="S3833">
        <v>725.38200000000006</v>
      </c>
      <c r="T3833" t="str">
        <f>_xlfn.CONCAT(bike_store_customer_order[[#This Row],[first_name]]," ",bike_store_customer_order[[#This Row],[last_name]])</f>
        <v>Harold O'connor</v>
      </c>
    </row>
    <row r="3834" spans="1:20" x14ac:dyDescent="0.3">
      <c r="A3834">
        <v>953</v>
      </c>
      <c r="B3834" s="1" t="s">
        <v>1386</v>
      </c>
      <c r="C3834" s="1" t="s">
        <v>1387</v>
      </c>
      <c r="D3834" s="1" t="s">
        <v>1388</v>
      </c>
      <c r="E3834" s="1" t="s">
        <v>170</v>
      </c>
      <c r="F3834" s="1" t="s">
        <v>15</v>
      </c>
      <c r="G3834">
        <v>758</v>
      </c>
      <c r="H3834">
        <v>4</v>
      </c>
      <c r="I3834">
        <v>65</v>
      </c>
      <c r="J3834">
        <v>2</v>
      </c>
      <c r="K3834">
        <v>7.0000000000000007E-2</v>
      </c>
      <c r="L3834" s="1" t="s">
        <v>476</v>
      </c>
      <c r="M3834">
        <v>7</v>
      </c>
      <c r="N3834">
        <v>3</v>
      </c>
      <c r="O3834">
        <v>346.99</v>
      </c>
      <c r="P3834">
        <v>2017</v>
      </c>
      <c r="Q3834" s="1" t="s">
        <v>463</v>
      </c>
      <c r="R3834" s="1" t="s">
        <v>24</v>
      </c>
      <c r="S3834">
        <v>645.40139999999997</v>
      </c>
      <c r="T3834" t="str">
        <f>_xlfn.CONCAT(bike_store_customer_order[[#This Row],[first_name]]," ",bike_store_customer_order[[#This Row],[last_name]])</f>
        <v>Kattie Stevenson</v>
      </c>
    </row>
    <row r="3835" spans="1:20" x14ac:dyDescent="0.3">
      <c r="A3835">
        <v>232</v>
      </c>
      <c r="B3835" s="1" t="s">
        <v>3825</v>
      </c>
      <c r="C3835" s="1" t="s">
        <v>1649</v>
      </c>
      <c r="D3835" s="1" t="s">
        <v>3826</v>
      </c>
      <c r="E3835" s="1" t="s">
        <v>141</v>
      </c>
      <c r="F3835" s="1" t="s">
        <v>15</v>
      </c>
      <c r="G3835">
        <v>750</v>
      </c>
      <c r="H3835">
        <v>1</v>
      </c>
      <c r="I3835">
        <v>72</v>
      </c>
      <c r="J3835">
        <v>1</v>
      </c>
      <c r="K3835">
        <v>0.05</v>
      </c>
      <c r="L3835" s="1" t="s">
        <v>478</v>
      </c>
      <c r="M3835">
        <v>7</v>
      </c>
      <c r="N3835">
        <v>3</v>
      </c>
      <c r="O3835">
        <v>619.99</v>
      </c>
      <c r="P3835">
        <v>2017</v>
      </c>
      <c r="Q3835" s="1" t="s">
        <v>463</v>
      </c>
      <c r="R3835" s="1" t="s">
        <v>24</v>
      </c>
      <c r="S3835">
        <v>588.9905</v>
      </c>
      <c r="T3835" t="str">
        <f>_xlfn.CONCAT(bike_store_customer_order[[#This Row],[first_name]]," ",bike_store_customer_order[[#This Row],[last_name]])</f>
        <v>Freddie Mathis</v>
      </c>
    </row>
    <row r="3836" spans="1:20" x14ac:dyDescent="0.3">
      <c r="A3836">
        <v>232</v>
      </c>
      <c r="B3836" s="1" t="s">
        <v>3825</v>
      </c>
      <c r="C3836" s="1" t="s">
        <v>1649</v>
      </c>
      <c r="D3836" s="1" t="s">
        <v>3826</v>
      </c>
      <c r="E3836" s="1" t="s">
        <v>141</v>
      </c>
      <c r="F3836" s="1" t="s">
        <v>15</v>
      </c>
      <c r="G3836">
        <v>750</v>
      </c>
      <c r="H3836">
        <v>2</v>
      </c>
      <c r="I3836">
        <v>78</v>
      </c>
      <c r="J3836">
        <v>2</v>
      </c>
      <c r="K3836">
        <v>0.1</v>
      </c>
      <c r="L3836" s="1" t="s">
        <v>477</v>
      </c>
      <c r="M3836">
        <v>7</v>
      </c>
      <c r="N3836">
        <v>3</v>
      </c>
      <c r="O3836">
        <v>647.99</v>
      </c>
      <c r="P3836">
        <v>2017</v>
      </c>
      <c r="Q3836" s="1" t="s">
        <v>463</v>
      </c>
      <c r="R3836" s="1" t="s">
        <v>24</v>
      </c>
      <c r="S3836">
        <v>1166.3820000000001</v>
      </c>
      <c r="T3836" t="str">
        <f>_xlfn.CONCAT(bike_store_customer_order[[#This Row],[first_name]]," ",bike_store_customer_order[[#This Row],[last_name]])</f>
        <v>Freddie Mathis</v>
      </c>
    </row>
    <row r="3837" spans="1:20" x14ac:dyDescent="0.3">
      <c r="A3837">
        <v>347</v>
      </c>
      <c r="B3837" s="1" t="s">
        <v>1790</v>
      </c>
      <c r="C3837" s="1" t="s">
        <v>2607</v>
      </c>
      <c r="D3837" s="1" t="s">
        <v>3827</v>
      </c>
      <c r="E3837" s="1" t="s">
        <v>20</v>
      </c>
      <c r="F3837" s="1" t="s">
        <v>21</v>
      </c>
      <c r="G3837">
        <v>655</v>
      </c>
      <c r="H3837">
        <v>1</v>
      </c>
      <c r="I3837">
        <v>67</v>
      </c>
      <c r="J3837">
        <v>1</v>
      </c>
      <c r="K3837">
        <v>0.1</v>
      </c>
      <c r="L3837" s="1" t="s">
        <v>483</v>
      </c>
      <c r="M3837">
        <v>7</v>
      </c>
      <c r="N3837">
        <v>3</v>
      </c>
      <c r="O3837">
        <v>250.99</v>
      </c>
      <c r="P3837">
        <v>2017</v>
      </c>
      <c r="Q3837" s="1" t="s">
        <v>463</v>
      </c>
      <c r="R3837" s="1" t="s">
        <v>24</v>
      </c>
      <c r="S3837">
        <v>225.89100000000002</v>
      </c>
      <c r="T3837" t="str">
        <f>_xlfn.CONCAT(bike_store_customer_order[[#This Row],[first_name]]," ",bike_store_customer_order[[#This Row],[last_name]])</f>
        <v>Kanesha Hudson</v>
      </c>
    </row>
    <row r="3838" spans="1:20" x14ac:dyDescent="0.3">
      <c r="A3838">
        <v>123</v>
      </c>
      <c r="B3838" s="1" t="s">
        <v>2031</v>
      </c>
      <c r="C3838" s="1" t="s">
        <v>601</v>
      </c>
      <c r="D3838" s="1" t="s">
        <v>2032</v>
      </c>
      <c r="E3838" s="1" t="s">
        <v>105</v>
      </c>
      <c r="F3838" s="1" t="s">
        <v>15</v>
      </c>
      <c r="G3838">
        <v>1280</v>
      </c>
      <c r="H3838">
        <v>1</v>
      </c>
      <c r="I3838">
        <v>72</v>
      </c>
      <c r="J3838">
        <v>2</v>
      </c>
      <c r="K3838">
        <v>7.0000000000000007E-2</v>
      </c>
      <c r="L3838" s="1" t="s">
        <v>478</v>
      </c>
      <c r="M3838">
        <v>7</v>
      </c>
      <c r="N3838">
        <v>3</v>
      </c>
      <c r="O3838">
        <v>619.99</v>
      </c>
      <c r="P3838">
        <v>2017</v>
      </c>
      <c r="Q3838" s="1" t="s">
        <v>463</v>
      </c>
      <c r="R3838" s="1" t="s">
        <v>24</v>
      </c>
      <c r="S3838">
        <v>1153.1813999999999</v>
      </c>
      <c r="T3838" t="str">
        <f>_xlfn.CONCAT(bike_store_customer_order[[#This Row],[first_name]]," ",bike_store_customer_order[[#This Row],[last_name]])</f>
        <v>Robena Hill</v>
      </c>
    </row>
    <row r="3839" spans="1:20" x14ac:dyDescent="0.3">
      <c r="A3839">
        <v>123</v>
      </c>
      <c r="B3839" s="1" t="s">
        <v>2031</v>
      </c>
      <c r="C3839" s="1" t="s">
        <v>601</v>
      </c>
      <c r="D3839" s="1" t="s">
        <v>2032</v>
      </c>
      <c r="E3839" s="1" t="s">
        <v>105</v>
      </c>
      <c r="F3839" s="1" t="s">
        <v>15</v>
      </c>
      <c r="G3839">
        <v>1605</v>
      </c>
      <c r="H3839">
        <v>1</v>
      </c>
      <c r="I3839">
        <v>72</v>
      </c>
      <c r="J3839">
        <v>1</v>
      </c>
      <c r="K3839">
        <v>0.1</v>
      </c>
      <c r="L3839" s="1" t="s">
        <v>478</v>
      </c>
      <c r="M3839">
        <v>7</v>
      </c>
      <c r="N3839">
        <v>3</v>
      </c>
      <c r="O3839">
        <v>619.99</v>
      </c>
      <c r="P3839">
        <v>2017</v>
      </c>
      <c r="Q3839" s="1" t="s">
        <v>463</v>
      </c>
      <c r="R3839" s="1" t="s">
        <v>24</v>
      </c>
      <c r="S3839">
        <v>557.99099999999999</v>
      </c>
      <c r="T3839" t="str">
        <f>_xlfn.CONCAT(bike_store_customer_order[[#This Row],[first_name]]," ",bike_store_customer_order[[#This Row],[last_name]])</f>
        <v>Robena Hill</v>
      </c>
    </row>
    <row r="3840" spans="1:20" x14ac:dyDescent="0.3">
      <c r="A3840">
        <v>646</v>
      </c>
      <c r="B3840" s="1" t="s">
        <v>2478</v>
      </c>
      <c r="C3840" s="1" t="s">
        <v>2479</v>
      </c>
      <c r="D3840" s="1" t="s">
        <v>2480</v>
      </c>
      <c r="E3840" s="1" t="s">
        <v>150</v>
      </c>
      <c r="F3840" s="1" t="s">
        <v>21</v>
      </c>
      <c r="G3840">
        <v>754</v>
      </c>
      <c r="H3840">
        <v>4</v>
      </c>
      <c r="I3840">
        <v>67</v>
      </c>
      <c r="J3840">
        <v>2</v>
      </c>
      <c r="K3840">
        <v>0.05</v>
      </c>
      <c r="L3840" s="1" t="s">
        <v>483</v>
      </c>
      <c r="M3840">
        <v>7</v>
      </c>
      <c r="N3840">
        <v>3</v>
      </c>
      <c r="O3840">
        <v>250.99</v>
      </c>
      <c r="P3840">
        <v>2017</v>
      </c>
      <c r="Q3840" s="1" t="s">
        <v>463</v>
      </c>
      <c r="R3840" s="1" t="s">
        <v>24</v>
      </c>
      <c r="S3840">
        <v>476.88099999999997</v>
      </c>
      <c r="T3840" t="str">
        <f>_xlfn.CONCAT(bike_store_customer_order[[#This Row],[first_name]]," ",bike_store_customer_order[[#This Row],[last_name]])</f>
        <v>Ann Heath</v>
      </c>
    </row>
    <row r="3841" spans="1:20" x14ac:dyDescent="0.3">
      <c r="A3841">
        <v>344</v>
      </c>
      <c r="B3841" s="1" t="s">
        <v>3794</v>
      </c>
      <c r="C3841" s="1" t="s">
        <v>1929</v>
      </c>
      <c r="D3841" s="1" t="s">
        <v>3795</v>
      </c>
      <c r="E3841" s="1" t="s">
        <v>279</v>
      </c>
      <c r="F3841" s="1" t="s">
        <v>21</v>
      </c>
      <c r="G3841">
        <v>663</v>
      </c>
      <c r="H3841">
        <v>4</v>
      </c>
      <c r="I3841">
        <v>71</v>
      </c>
      <c r="J3841">
        <v>1</v>
      </c>
      <c r="K3841">
        <v>7.0000000000000007E-2</v>
      </c>
      <c r="L3841" s="1" t="s">
        <v>475</v>
      </c>
      <c r="M3841">
        <v>7</v>
      </c>
      <c r="N3841">
        <v>3</v>
      </c>
      <c r="O3841">
        <v>416.99</v>
      </c>
      <c r="P3841">
        <v>2017</v>
      </c>
      <c r="Q3841" s="1" t="s">
        <v>463</v>
      </c>
      <c r="R3841" s="1" t="s">
        <v>24</v>
      </c>
      <c r="S3841">
        <v>387.80070000000001</v>
      </c>
      <c r="T3841" t="str">
        <f>_xlfn.CONCAT(bike_store_customer_order[[#This Row],[first_name]]," ",bike_store_customer_order[[#This Row],[last_name]])</f>
        <v>Herta Rollins</v>
      </c>
    </row>
    <row r="3842" spans="1:20" x14ac:dyDescent="0.3">
      <c r="A3842">
        <v>1203</v>
      </c>
      <c r="B3842" s="1" t="s">
        <v>1788</v>
      </c>
      <c r="C3842" s="1" t="s">
        <v>554</v>
      </c>
      <c r="D3842" s="1" t="s">
        <v>1789</v>
      </c>
      <c r="E3842" s="1" t="s">
        <v>25</v>
      </c>
      <c r="F3842" s="1" t="s">
        <v>15</v>
      </c>
      <c r="G3842">
        <v>813</v>
      </c>
      <c r="H3842">
        <v>5</v>
      </c>
      <c r="I3842">
        <v>71</v>
      </c>
      <c r="J3842">
        <v>2</v>
      </c>
      <c r="K3842">
        <v>0.05</v>
      </c>
      <c r="L3842" s="1" t="s">
        <v>475</v>
      </c>
      <c r="M3842">
        <v>7</v>
      </c>
      <c r="N3842">
        <v>3</v>
      </c>
      <c r="O3842">
        <v>416.99</v>
      </c>
      <c r="P3842">
        <v>2017</v>
      </c>
      <c r="Q3842" s="1" t="s">
        <v>463</v>
      </c>
      <c r="R3842" s="1" t="s">
        <v>24</v>
      </c>
      <c r="S3842">
        <v>792.28099999999995</v>
      </c>
      <c r="T3842" t="str">
        <f>_xlfn.CONCAT(bike_store_customer_order[[#This Row],[first_name]]," ",bike_store_customer_order[[#This Row],[last_name]])</f>
        <v>Georgeann Rojas</v>
      </c>
    </row>
    <row r="3843" spans="1:20" x14ac:dyDescent="0.3">
      <c r="A3843">
        <v>1249</v>
      </c>
      <c r="B3843" s="1" t="s">
        <v>3142</v>
      </c>
      <c r="C3843" s="1" t="s">
        <v>965</v>
      </c>
      <c r="D3843" s="1" t="s">
        <v>3143</v>
      </c>
      <c r="E3843" s="1" t="s">
        <v>178</v>
      </c>
      <c r="F3843" s="1" t="s">
        <v>21</v>
      </c>
      <c r="G3843">
        <v>653</v>
      </c>
      <c r="H3843">
        <v>4</v>
      </c>
      <c r="I3843">
        <v>80</v>
      </c>
      <c r="J3843">
        <v>1</v>
      </c>
      <c r="K3843">
        <v>0.2</v>
      </c>
      <c r="L3843" s="1" t="s">
        <v>479</v>
      </c>
      <c r="M3843">
        <v>7</v>
      </c>
      <c r="N3843">
        <v>3</v>
      </c>
      <c r="O3843">
        <v>761.99</v>
      </c>
      <c r="P3843">
        <v>2017</v>
      </c>
      <c r="Q3843" s="1" t="s">
        <v>463</v>
      </c>
      <c r="R3843" s="1" t="s">
        <v>24</v>
      </c>
      <c r="S3843">
        <v>609.59199999999998</v>
      </c>
      <c r="T3843" t="str">
        <f>_xlfn.CONCAT(bike_store_customer_order[[#This Row],[first_name]]," ",bike_store_customer_order[[#This Row],[last_name]])</f>
        <v>Barbra Dickerson</v>
      </c>
    </row>
    <row r="3844" spans="1:20" x14ac:dyDescent="0.3">
      <c r="A3844">
        <v>120</v>
      </c>
      <c r="B3844" s="1" t="s">
        <v>3147</v>
      </c>
      <c r="C3844" s="1" t="s">
        <v>3148</v>
      </c>
      <c r="D3844" s="1" t="s">
        <v>3149</v>
      </c>
      <c r="E3844" s="1" t="s">
        <v>71</v>
      </c>
      <c r="F3844" s="1" t="s">
        <v>21</v>
      </c>
      <c r="G3844">
        <v>907</v>
      </c>
      <c r="H3844">
        <v>2</v>
      </c>
      <c r="I3844">
        <v>65</v>
      </c>
      <c r="J3844">
        <v>1</v>
      </c>
      <c r="K3844">
        <v>7.0000000000000007E-2</v>
      </c>
      <c r="L3844" s="1" t="s">
        <v>476</v>
      </c>
      <c r="M3844">
        <v>7</v>
      </c>
      <c r="N3844">
        <v>3</v>
      </c>
      <c r="O3844">
        <v>346.99</v>
      </c>
      <c r="P3844">
        <v>2017</v>
      </c>
      <c r="Q3844" s="1" t="s">
        <v>463</v>
      </c>
      <c r="R3844" s="1" t="s">
        <v>24</v>
      </c>
      <c r="S3844">
        <v>322.70069999999998</v>
      </c>
      <c r="T3844" t="str">
        <f>_xlfn.CONCAT(bike_store_customer_order[[#This Row],[first_name]]," ",bike_store_customer_order[[#This Row],[last_name]])</f>
        <v>Luz House</v>
      </c>
    </row>
    <row r="3845" spans="1:20" x14ac:dyDescent="0.3">
      <c r="A3845">
        <v>407</v>
      </c>
      <c r="B3845" s="1" t="s">
        <v>3024</v>
      </c>
      <c r="C3845" s="1" t="s">
        <v>1366</v>
      </c>
      <c r="D3845" s="1" t="s">
        <v>3025</v>
      </c>
      <c r="E3845" s="1" t="s">
        <v>79</v>
      </c>
      <c r="F3845" s="1" t="s">
        <v>21</v>
      </c>
      <c r="G3845">
        <v>1029</v>
      </c>
      <c r="H3845">
        <v>4</v>
      </c>
      <c r="I3845">
        <v>68</v>
      </c>
      <c r="J3845">
        <v>2</v>
      </c>
      <c r="K3845">
        <v>0.1</v>
      </c>
      <c r="L3845" s="1" t="s">
        <v>470</v>
      </c>
      <c r="M3845">
        <v>7</v>
      </c>
      <c r="N3845">
        <v>3</v>
      </c>
      <c r="O3845">
        <v>449.99</v>
      </c>
      <c r="P3845">
        <v>2017</v>
      </c>
      <c r="Q3845" s="1" t="s">
        <v>463</v>
      </c>
      <c r="R3845" s="1" t="s">
        <v>24</v>
      </c>
      <c r="S3845">
        <v>809.98200000000008</v>
      </c>
      <c r="T3845" t="str">
        <f>_xlfn.CONCAT(bike_store_customer_order[[#This Row],[first_name]]," ",bike_store_customer_order[[#This Row],[last_name]])</f>
        <v>Dannette Guerrero</v>
      </c>
    </row>
    <row r="3846" spans="1:20" x14ac:dyDescent="0.3">
      <c r="A3846">
        <v>104</v>
      </c>
      <c r="B3846" s="1" t="s">
        <v>1266</v>
      </c>
      <c r="C3846" s="1" t="s">
        <v>1267</v>
      </c>
      <c r="D3846" s="1" t="s">
        <v>1268</v>
      </c>
      <c r="E3846" s="1" t="s">
        <v>148</v>
      </c>
      <c r="F3846" s="1" t="s">
        <v>21</v>
      </c>
      <c r="G3846">
        <v>1579</v>
      </c>
      <c r="H3846">
        <v>4</v>
      </c>
      <c r="I3846">
        <v>65</v>
      </c>
      <c r="J3846">
        <v>2</v>
      </c>
      <c r="K3846">
        <v>0.1</v>
      </c>
      <c r="L3846" s="1" t="s">
        <v>476</v>
      </c>
      <c r="M3846">
        <v>7</v>
      </c>
      <c r="N3846">
        <v>3</v>
      </c>
      <c r="O3846">
        <v>346.99</v>
      </c>
      <c r="P3846">
        <v>2017</v>
      </c>
      <c r="Q3846" s="1" t="s">
        <v>463</v>
      </c>
      <c r="R3846" s="1" t="s">
        <v>24</v>
      </c>
      <c r="S3846">
        <v>624.58199999999999</v>
      </c>
      <c r="T3846" t="str">
        <f>_xlfn.CONCAT(bike_store_customer_order[[#This Row],[first_name]]," ",bike_store_customer_order[[#This Row],[last_name]])</f>
        <v>Katharina Bates</v>
      </c>
    </row>
    <row r="3847" spans="1:20" x14ac:dyDescent="0.3">
      <c r="A3847">
        <v>64</v>
      </c>
      <c r="B3847" s="1" t="s">
        <v>732</v>
      </c>
      <c r="C3847" s="1" t="s">
        <v>733</v>
      </c>
      <c r="D3847" s="1" t="s">
        <v>734</v>
      </c>
      <c r="E3847" s="1" t="s">
        <v>25</v>
      </c>
      <c r="F3847" s="1" t="s">
        <v>15</v>
      </c>
      <c r="G3847">
        <v>673</v>
      </c>
      <c r="H3847">
        <v>1</v>
      </c>
      <c r="I3847">
        <v>66</v>
      </c>
      <c r="J3847">
        <v>1</v>
      </c>
      <c r="K3847">
        <v>0.2</v>
      </c>
      <c r="L3847" s="1" t="s">
        <v>480</v>
      </c>
      <c r="M3847">
        <v>7</v>
      </c>
      <c r="N3847">
        <v>3</v>
      </c>
      <c r="O3847">
        <v>250.99</v>
      </c>
      <c r="P3847">
        <v>2017</v>
      </c>
      <c r="Q3847" s="1" t="s">
        <v>463</v>
      </c>
      <c r="R3847" s="1" t="s">
        <v>24</v>
      </c>
      <c r="S3847">
        <v>200.79200000000003</v>
      </c>
      <c r="T3847" t="str">
        <f>_xlfn.CONCAT(bike_store_customer_order[[#This Row],[first_name]]," ",bike_store_customer_order[[#This Row],[last_name]])</f>
        <v>Bobbie Foster</v>
      </c>
    </row>
    <row r="3848" spans="1:20" x14ac:dyDescent="0.3">
      <c r="A3848">
        <v>985</v>
      </c>
      <c r="B3848" s="1" t="s">
        <v>1595</v>
      </c>
      <c r="C3848" s="1" t="s">
        <v>1596</v>
      </c>
      <c r="D3848" s="1" t="s">
        <v>1597</v>
      </c>
      <c r="E3848" s="1" t="s">
        <v>195</v>
      </c>
      <c r="F3848" s="1" t="s">
        <v>15</v>
      </c>
      <c r="G3848">
        <v>652</v>
      </c>
      <c r="H3848">
        <v>3</v>
      </c>
      <c r="I3848">
        <v>67</v>
      </c>
      <c r="J3848">
        <v>2</v>
      </c>
      <c r="K3848">
        <v>0.2</v>
      </c>
      <c r="L3848" s="1" t="s">
        <v>483</v>
      </c>
      <c r="M3848">
        <v>7</v>
      </c>
      <c r="N3848">
        <v>3</v>
      </c>
      <c r="O3848">
        <v>250.99</v>
      </c>
      <c r="P3848">
        <v>2017</v>
      </c>
      <c r="Q3848" s="1" t="s">
        <v>463</v>
      </c>
      <c r="R3848" s="1" t="s">
        <v>24</v>
      </c>
      <c r="S3848">
        <v>401.58400000000006</v>
      </c>
      <c r="T3848" t="str">
        <f>_xlfn.CONCAT(bike_store_customer_order[[#This Row],[first_name]]," ",bike_store_customer_order[[#This Row],[last_name]])</f>
        <v>Milagros Weber</v>
      </c>
    </row>
    <row r="3849" spans="1:20" x14ac:dyDescent="0.3">
      <c r="A3849">
        <v>488</v>
      </c>
      <c r="B3849" s="1" t="s">
        <v>3150</v>
      </c>
      <c r="C3849" s="1" t="s">
        <v>3151</v>
      </c>
      <c r="D3849" s="1" t="s">
        <v>3152</v>
      </c>
      <c r="E3849" s="1" t="s">
        <v>122</v>
      </c>
      <c r="F3849" s="1" t="s">
        <v>21</v>
      </c>
      <c r="G3849">
        <v>1383</v>
      </c>
      <c r="H3849">
        <v>2</v>
      </c>
      <c r="I3849">
        <v>65</v>
      </c>
      <c r="J3849">
        <v>2</v>
      </c>
      <c r="K3849">
        <v>0.05</v>
      </c>
      <c r="L3849" s="1" t="s">
        <v>476</v>
      </c>
      <c r="M3849">
        <v>7</v>
      </c>
      <c r="N3849">
        <v>3</v>
      </c>
      <c r="O3849">
        <v>346.99</v>
      </c>
      <c r="P3849">
        <v>2017</v>
      </c>
      <c r="Q3849" s="1" t="s">
        <v>463</v>
      </c>
      <c r="R3849" s="1" t="s">
        <v>24</v>
      </c>
      <c r="S3849">
        <v>659.28099999999995</v>
      </c>
      <c r="T3849" t="str">
        <f>_xlfn.CONCAT(bike_store_customer_order[[#This Row],[first_name]]," ",bike_store_customer_order[[#This Row],[last_name]])</f>
        <v>Joaquin Hawkins</v>
      </c>
    </row>
    <row r="3850" spans="1:20" x14ac:dyDescent="0.3">
      <c r="A3850">
        <v>1091</v>
      </c>
      <c r="B3850" s="1" t="s">
        <v>3805</v>
      </c>
      <c r="C3850" s="1" t="s">
        <v>3806</v>
      </c>
      <c r="D3850" s="1" t="s">
        <v>3807</v>
      </c>
      <c r="E3850" s="1" t="s">
        <v>197</v>
      </c>
      <c r="F3850" s="1" t="s">
        <v>21</v>
      </c>
      <c r="G3850">
        <v>1205</v>
      </c>
      <c r="H3850">
        <v>3</v>
      </c>
      <c r="I3850">
        <v>71</v>
      </c>
      <c r="J3850">
        <v>1</v>
      </c>
      <c r="K3850">
        <v>0.05</v>
      </c>
      <c r="L3850" s="1" t="s">
        <v>475</v>
      </c>
      <c r="M3850">
        <v>7</v>
      </c>
      <c r="N3850">
        <v>3</v>
      </c>
      <c r="O3850">
        <v>416.99</v>
      </c>
      <c r="P3850">
        <v>2017</v>
      </c>
      <c r="Q3850" s="1" t="s">
        <v>463</v>
      </c>
      <c r="R3850" s="1" t="s">
        <v>24</v>
      </c>
      <c r="S3850">
        <v>396.14049999999997</v>
      </c>
      <c r="T3850" t="str">
        <f>_xlfn.CONCAT(bike_store_customer_order[[#This Row],[first_name]]," ",bike_store_customer_order[[#This Row],[last_name]])</f>
        <v>Risa Gallagher</v>
      </c>
    </row>
    <row r="3851" spans="1:20" x14ac:dyDescent="0.3">
      <c r="A3851">
        <v>1091</v>
      </c>
      <c r="B3851" s="1" t="s">
        <v>3805</v>
      </c>
      <c r="C3851" s="1" t="s">
        <v>3806</v>
      </c>
      <c r="D3851" s="1" t="s">
        <v>3807</v>
      </c>
      <c r="E3851" s="1" t="s">
        <v>197</v>
      </c>
      <c r="F3851" s="1" t="s">
        <v>21</v>
      </c>
      <c r="G3851">
        <v>1205</v>
      </c>
      <c r="H3851">
        <v>4</v>
      </c>
      <c r="I3851">
        <v>79</v>
      </c>
      <c r="J3851">
        <v>2</v>
      </c>
      <c r="K3851">
        <v>7.0000000000000007E-2</v>
      </c>
      <c r="L3851" s="1" t="s">
        <v>482</v>
      </c>
      <c r="M3851">
        <v>7</v>
      </c>
      <c r="N3851">
        <v>3</v>
      </c>
      <c r="O3851">
        <v>402.99</v>
      </c>
      <c r="P3851">
        <v>2017</v>
      </c>
      <c r="Q3851" s="1" t="s">
        <v>463</v>
      </c>
      <c r="R3851" s="1" t="s">
        <v>24</v>
      </c>
      <c r="S3851">
        <v>749.56139999999994</v>
      </c>
      <c r="T3851" t="str">
        <f>_xlfn.CONCAT(bike_store_customer_order[[#This Row],[first_name]]," ",bike_store_customer_order[[#This Row],[last_name]])</f>
        <v>Risa Gallagher</v>
      </c>
    </row>
    <row r="3852" spans="1:20" x14ac:dyDescent="0.3">
      <c r="A3852">
        <v>859</v>
      </c>
      <c r="B3852" s="1" t="s">
        <v>3096</v>
      </c>
      <c r="C3852" s="1" t="s">
        <v>3097</v>
      </c>
      <c r="D3852" s="1" t="s">
        <v>3098</v>
      </c>
      <c r="E3852" s="1" t="s">
        <v>85</v>
      </c>
      <c r="F3852" s="1" t="s">
        <v>15</v>
      </c>
      <c r="G3852">
        <v>1440</v>
      </c>
      <c r="H3852">
        <v>5</v>
      </c>
      <c r="I3852">
        <v>67</v>
      </c>
      <c r="J3852">
        <v>2</v>
      </c>
      <c r="K3852">
        <v>0.2</v>
      </c>
      <c r="L3852" s="1" t="s">
        <v>483</v>
      </c>
      <c r="M3852">
        <v>7</v>
      </c>
      <c r="N3852">
        <v>3</v>
      </c>
      <c r="O3852">
        <v>250.99</v>
      </c>
      <c r="P3852">
        <v>2017</v>
      </c>
      <c r="Q3852" s="1" t="s">
        <v>463</v>
      </c>
      <c r="R3852" s="1" t="s">
        <v>24</v>
      </c>
      <c r="S3852">
        <v>401.58400000000006</v>
      </c>
      <c r="T3852" t="str">
        <f>_xlfn.CONCAT(bike_store_customer_order[[#This Row],[first_name]]," ",bike_store_customer_order[[#This Row],[last_name]])</f>
        <v>Julianne Shannon</v>
      </c>
    </row>
    <row r="3853" spans="1:20" x14ac:dyDescent="0.3">
      <c r="A3853">
        <v>1065</v>
      </c>
      <c r="B3853" s="1" t="s">
        <v>3828</v>
      </c>
      <c r="C3853" s="1" t="s">
        <v>2725</v>
      </c>
      <c r="D3853" s="1" t="s">
        <v>3829</v>
      </c>
      <c r="E3853" s="1" t="s">
        <v>89</v>
      </c>
      <c r="F3853" s="1" t="s">
        <v>21</v>
      </c>
      <c r="G3853">
        <v>1180</v>
      </c>
      <c r="H3853">
        <v>1</v>
      </c>
      <c r="I3853">
        <v>66</v>
      </c>
      <c r="J3853">
        <v>2</v>
      </c>
      <c r="K3853">
        <v>7.0000000000000007E-2</v>
      </c>
      <c r="L3853" s="1" t="s">
        <v>480</v>
      </c>
      <c r="M3853">
        <v>7</v>
      </c>
      <c r="N3853">
        <v>3</v>
      </c>
      <c r="O3853">
        <v>250.99</v>
      </c>
      <c r="P3853">
        <v>2017</v>
      </c>
      <c r="Q3853" s="1" t="s">
        <v>463</v>
      </c>
      <c r="R3853" s="1" t="s">
        <v>24</v>
      </c>
      <c r="S3853">
        <v>466.84139999999996</v>
      </c>
      <c r="T3853" t="str">
        <f>_xlfn.CONCAT(bike_store_customer_order[[#This Row],[first_name]]," ",bike_store_customer_order[[#This Row],[last_name]])</f>
        <v>Desiree Branch</v>
      </c>
    </row>
    <row r="3854" spans="1:20" x14ac:dyDescent="0.3">
      <c r="A3854">
        <v>910</v>
      </c>
      <c r="B3854" s="1" t="s">
        <v>2573</v>
      </c>
      <c r="C3854" s="1" t="s">
        <v>1069</v>
      </c>
      <c r="D3854" s="1" t="s">
        <v>3099</v>
      </c>
      <c r="E3854" s="1" t="s">
        <v>285</v>
      </c>
      <c r="F3854" s="1" t="s">
        <v>15</v>
      </c>
      <c r="G3854">
        <v>731</v>
      </c>
      <c r="H3854">
        <v>3</v>
      </c>
      <c r="I3854">
        <v>67</v>
      </c>
      <c r="J3854">
        <v>2</v>
      </c>
      <c r="K3854">
        <v>0.2</v>
      </c>
      <c r="L3854" s="1" t="s">
        <v>483</v>
      </c>
      <c r="M3854">
        <v>7</v>
      </c>
      <c r="N3854">
        <v>3</v>
      </c>
      <c r="O3854">
        <v>250.99</v>
      </c>
      <c r="P3854">
        <v>2017</v>
      </c>
      <c r="Q3854" s="1" t="s">
        <v>463</v>
      </c>
      <c r="R3854" s="1" t="s">
        <v>24</v>
      </c>
      <c r="S3854">
        <v>401.58400000000006</v>
      </c>
      <c r="T3854" t="str">
        <f>_xlfn.CONCAT(bike_store_customer_order[[#This Row],[first_name]]," ",bike_store_customer_order[[#This Row],[last_name]])</f>
        <v>Elenore William</v>
      </c>
    </row>
    <row r="3855" spans="1:20" x14ac:dyDescent="0.3">
      <c r="A3855">
        <v>1134</v>
      </c>
      <c r="B3855" s="1" t="s">
        <v>3100</v>
      </c>
      <c r="C3855" s="1" t="s">
        <v>3101</v>
      </c>
      <c r="D3855" s="1" t="s">
        <v>3102</v>
      </c>
      <c r="E3855" s="1" t="s">
        <v>25</v>
      </c>
      <c r="F3855" s="1" t="s">
        <v>15</v>
      </c>
      <c r="G3855">
        <v>1046</v>
      </c>
      <c r="H3855">
        <v>2</v>
      </c>
      <c r="I3855">
        <v>79</v>
      </c>
      <c r="J3855">
        <v>1</v>
      </c>
      <c r="K3855">
        <v>7.0000000000000007E-2</v>
      </c>
      <c r="L3855" s="1" t="s">
        <v>482</v>
      </c>
      <c r="M3855">
        <v>7</v>
      </c>
      <c r="N3855">
        <v>3</v>
      </c>
      <c r="O3855">
        <v>402.99</v>
      </c>
      <c r="P3855">
        <v>2017</v>
      </c>
      <c r="Q3855" s="1" t="s">
        <v>463</v>
      </c>
      <c r="R3855" s="1" t="s">
        <v>24</v>
      </c>
      <c r="S3855">
        <v>374.78069999999997</v>
      </c>
      <c r="T3855" t="str">
        <f>_xlfn.CONCAT(bike_store_customer_order[[#This Row],[first_name]]," ",bike_store_customer_order[[#This Row],[last_name]])</f>
        <v>Sherril Alvarado</v>
      </c>
    </row>
    <row r="3856" spans="1:20" x14ac:dyDescent="0.3">
      <c r="A3856">
        <v>1383</v>
      </c>
      <c r="B3856" s="1" t="s">
        <v>3748</v>
      </c>
      <c r="C3856" s="1" t="s">
        <v>2457</v>
      </c>
      <c r="D3856" s="1" t="s">
        <v>3749</v>
      </c>
      <c r="E3856" s="1" t="s">
        <v>261</v>
      </c>
      <c r="F3856" s="1" t="s">
        <v>21</v>
      </c>
      <c r="G3856">
        <v>1398</v>
      </c>
      <c r="H3856">
        <v>1</v>
      </c>
      <c r="I3856">
        <v>69</v>
      </c>
      <c r="J3856">
        <v>2</v>
      </c>
      <c r="K3856">
        <v>0.05</v>
      </c>
      <c r="L3856" s="1" t="s">
        <v>466</v>
      </c>
      <c r="M3856">
        <v>7</v>
      </c>
      <c r="N3856">
        <v>3</v>
      </c>
      <c r="O3856">
        <v>416.99</v>
      </c>
      <c r="P3856">
        <v>2017</v>
      </c>
      <c r="Q3856" s="1" t="s">
        <v>463</v>
      </c>
      <c r="R3856" s="1" t="s">
        <v>24</v>
      </c>
      <c r="S3856">
        <v>792.28099999999995</v>
      </c>
      <c r="T3856" t="str">
        <f>_xlfn.CONCAT(bike_store_customer_order[[#This Row],[first_name]]," ",bike_store_customer_order[[#This Row],[last_name]])</f>
        <v>Desire Mcgowan</v>
      </c>
    </row>
    <row r="3857" spans="1:20" x14ac:dyDescent="0.3">
      <c r="A3857">
        <v>305</v>
      </c>
      <c r="B3857" s="1" t="s">
        <v>2503</v>
      </c>
      <c r="C3857" s="1" t="s">
        <v>2504</v>
      </c>
      <c r="D3857" s="1" t="s">
        <v>2505</v>
      </c>
      <c r="E3857" s="1" t="s">
        <v>209</v>
      </c>
      <c r="F3857" s="1" t="s">
        <v>21</v>
      </c>
      <c r="G3857">
        <v>1085</v>
      </c>
      <c r="H3857">
        <v>1</v>
      </c>
      <c r="I3857">
        <v>66</v>
      </c>
      <c r="J3857">
        <v>2</v>
      </c>
      <c r="K3857">
        <v>0.2</v>
      </c>
      <c r="L3857" s="1" t="s">
        <v>480</v>
      </c>
      <c r="M3857">
        <v>7</v>
      </c>
      <c r="N3857">
        <v>3</v>
      </c>
      <c r="O3857">
        <v>250.99</v>
      </c>
      <c r="P3857">
        <v>2017</v>
      </c>
      <c r="Q3857" s="1" t="s">
        <v>463</v>
      </c>
      <c r="R3857" s="1" t="s">
        <v>24</v>
      </c>
      <c r="S3857">
        <v>401.58400000000006</v>
      </c>
      <c r="T3857" t="str">
        <f>_xlfn.CONCAT(bike_store_customer_order[[#This Row],[first_name]]," ",bike_store_customer_order[[#This Row],[last_name]])</f>
        <v>Hope Cotton</v>
      </c>
    </row>
    <row r="3858" spans="1:20" x14ac:dyDescent="0.3">
      <c r="A3858">
        <v>110</v>
      </c>
      <c r="B3858" s="1" t="s">
        <v>1438</v>
      </c>
      <c r="C3858" s="1" t="s">
        <v>1439</v>
      </c>
      <c r="D3858" s="1" t="s">
        <v>1440</v>
      </c>
      <c r="E3858" s="1" t="s">
        <v>122</v>
      </c>
      <c r="F3858" s="1" t="s">
        <v>21</v>
      </c>
      <c r="G3858">
        <v>1252</v>
      </c>
      <c r="H3858">
        <v>1</v>
      </c>
      <c r="I3858">
        <v>79</v>
      </c>
      <c r="J3858">
        <v>1</v>
      </c>
      <c r="K3858">
        <v>0.2</v>
      </c>
      <c r="L3858" s="1" t="s">
        <v>482</v>
      </c>
      <c r="M3858">
        <v>7</v>
      </c>
      <c r="N3858">
        <v>3</v>
      </c>
      <c r="O3858">
        <v>402.99</v>
      </c>
      <c r="P3858">
        <v>2017</v>
      </c>
      <c r="Q3858" s="1" t="s">
        <v>463</v>
      </c>
      <c r="R3858" s="1" t="s">
        <v>24</v>
      </c>
      <c r="S3858">
        <v>322.39200000000005</v>
      </c>
      <c r="T3858" t="str">
        <f>_xlfn.CONCAT(bike_store_customer_order[[#This Row],[first_name]]," ",bike_store_customer_order[[#This Row],[last_name]])</f>
        <v>Ollie Zimmerman</v>
      </c>
    </row>
    <row r="3859" spans="1:20" x14ac:dyDescent="0.3">
      <c r="A3859">
        <v>172</v>
      </c>
      <c r="B3859" s="1" t="s">
        <v>1881</v>
      </c>
      <c r="C3859" s="1" t="s">
        <v>1882</v>
      </c>
      <c r="D3859" s="1" t="s">
        <v>1883</v>
      </c>
      <c r="E3859" s="1" t="s">
        <v>75</v>
      </c>
      <c r="F3859" s="1" t="s">
        <v>21</v>
      </c>
      <c r="G3859">
        <v>987</v>
      </c>
      <c r="H3859">
        <v>3</v>
      </c>
      <c r="I3859">
        <v>80</v>
      </c>
      <c r="J3859">
        <v>1</v>
      </c>
      <c r="K3859">
        <v>7.0000000000000007E-2</v>
      </c>
      <c r="L3859" s="1" t="s">
        <v>479</v>
      </c>
      <c r="M3859">
        <v>7</v>
      </c>
      <c r="N3859">
        <v>3</v>
      </c>
      <c r="O3859">
        <v>761.99</v>
      </c>
      <c r="P3859">
        <v>2017</v>
      </c>
      <c r="Q3859" s="1" t="s">
        <v>463</v>
      </c>
      <c r="R3859" s="1" t="s">
        <v>24</v>
      </c>
      <c r="S3859">
        <v>708.65069999999992</v>
      </c>
      <c r="T3859" t="str">
        <f>_xlfn.CONCAT(bike_store_customer_order[[#This Row],[first_name]]," ",bike_store_customer_order[[#This Row],[last_name]])</f>
        <v>Jeanie Kirkland</v>
      </c>
    </row>
    <row r="3860" spans="1:20" x14ac:dyDescent="0.3">
      <c r="A3860">
        <v>1024</v>
      </c>
      <c r="B3860" s="1" t="s">
        <v>1884</v>
      </c>
      <c r="C3860" s="1" t="s">
        <v>1071</v>
      </c>
      <c r="D3860" s="1" t="s">
        <v>1885</v>
      </c>
      <c r="E3860" s="1" t="s">
        <v>117</v>
      </c>
      <c r="F3860" s="1" t="s">
        <v>15</v>
      </c>
      <c r="G3860">
        <v>881</v>
      </c>
      <c r="H3860">
        <v>4</v>
      </c>
      <c r="I3860">
        <v>67</v>
      </c>
      <c r="J3860">
        <v>1</v>
      </c>
      <c r="K3860">
        <v>0.1</v>
      </c>
      <c r="L3860" s="1" t="s">
        <v>483</v>
      </c>
      <c r="M3860">
        <v>7</v>
      </c>
      <c r="N3860">
        <v>3</v>
      </c>
      <c r="O3860">
        <v>250.99</v>
      </c>
      <c r="P3860">
        <v>2017</v>
      </c>
      <c r="Q3860" s="1" t="s">
        <v>463</v>
      </c>
      <c r="R3860" s="1" t="s">
        <v>24</v>
      </c>
      <c r="S3860">
        <v>225.89100000000002</v>
      </c>
      <c r="T3860" t="str">
        <f>_xlfn.CONCAT(bike_store_customer_order[[#This Row],[first_name]]," ",bike_store_customer_order[[#This Row],[last_name]])</f>
        <v>Coleman Boyd</v>
      </c>
    </row>
    <row r="3861" spans="1:20" x14ac:dyDescent="0.3">
      <c r="A3861">
        <v>82</v>
      </c>
      <c r="B3861" s="1" t="s">
        <v>1509</v>
      </c>
      <c r="C3861" s="1" t="s">
        <v>707</v>
      </c>
      <c r="D3861" s="1" t="s">
        <v>1510</v>
      </c>
      <c r="E3861" s="1" t="s">
        <v>155</v>
      </c>
      <c r="F3861" s="1" t="s">
        <v>21</v>
      </c>
      <c r="G3861">
        <v>961</v>
      </c>
      <c r="H3861">
        <v>3</v>
      </c>
      <c r="I3861">
        <v>65</v>
      </c>
      <c r="J3861">
        <v>2</v>
      </c>
      <c r="K3861">
        <v>7.0000000000000007E-2</v>
      </c>
      <c r="L3861" s="1" t="s">
        <v>476</v>
      </c>
      <c r="M3861">
        <v>7</v>
      </c>
      <c r="N3861">
        <v>3</v>
      </c>
      <c r="O3861">
        <v>346.99</v>
      </c>
      <c r="P3861">
        <v>2017</v>
      </c>
      <c r="Q3861" s="1" t="s">
        <v>463</v>
      </c>
      <c r="R3861" s="1" t="s">
        <v>24</v>
      </c>
      <c r="S3861">
        <v>645.40139999999997</v>
      </c>
      <c r="T3861" t="str">
        <f>_xlfn.CONCAT(bike_store_customer_order[[#This Row],[first_name]]," ",bike_store_customer_order[[#This Row],[last_name]])</f>
        <v>Lizzie Joyner</v>
      </c>
    </row>
    <row r="3862" spans="1:20" x14ac:dyDescent="0.3">
      <c r="A3862">
        <v>730</v>
      </c>
      <c r="B3862" s="1" t="s">
        <v>2247</v>
      </c>
      <c r="C3862" s="1" t="s">
        <v>2248</v>
      </c>
      <c r="D3862" s="1" t="s">
        <v>2249</v>
      </c>
      <c r="E3862" s="1" t="s">
        <v>220</v>
      </c>
      <c r="F3862" s="1" t="s">
        <v>15</v>
      </c>
      <c r="G3862">
        <v>1210</v>
      </c>
      <c r="H3862">
        <v>3</v>
      </c>
      <c r="I3862">
        <v>78</v>
      </c>
      <c r="J3862">
        <v>2</v>
      </c>
      <c r="K3862">
        <v>0.05</v>
      </c>
      <c r="L3862" s="1" t="s">
        <v>477</v>
      </c>
      <c r="M3862">
        <v>7</v>
      </c>
      <c r="N3862">
        <v>3</v>
      </c>
      <c r="O3862">
        <v>647.99</v>
      </c>
      <c r="P3862">
        <v>2017</v>
      </c>
      <c r="Q3862" s="1" t="s">
        <v>463</v>
      </c>
      <c r="R3862" s="1" t="s">
        <v>24</v>
      </c>
      <c r="S3862">
        <v>1231.181</v>
      </c>
      <c r="T3862" t="str">
        <f>_xlfn.CONCAT(bike_store_customer_order[[#This Row],[first_name]]," ",bike_store_customer_order[[#This Row],[last_name]])</f>
        <v>Andria Rivers</v>
      </c>
    </row>
    <row r="3863" spans="1:20" x14ac:dyDescent="0.3">
      <c r="A3863">
        <v>669</v>
      </c>
      <c r="B3863" s="1" t="s">
        <v>2057</v>
      </c>
      <c r="C3863" s="1" t="s">
        <v>826</v>
      </c>
      <c r="D3863" s="1" t="s">
        <v>2058</v>
      </c>
      <c r="E3863" s="1" t="s">
        <v>195</v>
      </c>
      <c r="F3863" s="1" t="s">
        <v>15</v>
      </c>
      <c r="G3863">
        <v>1213</v>
      </c>
      <c r="H3863">
        <v>2</v>
      </c>
      <c r="I3863">
        <v>78</v>
      </c>
      <c r="J3863">
        <v>1</v>
      </c>
      <c r="K3863">
        <v>7.0000000000000007E-2</v>
      </c>
      <c r="L3863" s="1" t="s">
        <v>477</v>
      </c>
      <c r="M3863">
        <v>7</v>
      </c>
      <c r="N3863">
        <v>3</v>
      </c>
      <c r="O3863">
        <v>647.99</v>
      </c>
      <c r="P3863">
        <v>2017</v>
      </c>
      <c r="Q3863" s="1" t="s">
        <v>463</v>
      </c>
      <c r="R3863" s="1" t="s">
        <v>24</v>
      </c>
      <c r="S3863">
        <v>602.63069999999993</v>
      </c>
      <c r="T3863" t="str">
        <f>_xlfn.CONCAT(bike_store_customer_order[[#This Row],[first_name]]," ",bike_store_customer_order[[#This Row],[last_name]])</f>
        <v>Willis Randolph</v>
      </c>
    </row>
    <row r="3864" spans="1:20" x14ac:dyDescent="0.3">
      <c r="A3864">
        <v>1231</v>
      </c>
      <c r="B3864" s="1" t="s">
        <v>1520</v>
      </c>
      <c r="C3864" s="1" t="s">
        <v>1505</v>
      </c>
      <c r="D3864" s="1" t="s">
        <v>2059</v>
      </c>
      <c r="E3864" s="1" t="s">
        <v>148</v>
      </c>
      <c r="F3864" s="1" t="s">
        <v>21</v>
      </c>
      <c r="G3864">
        <v>1423</v>
      </c>
      <c r="H3864">
        <v>2</v>
      </c>
      <c r="I3864">
        <v>71</v>
      </c>
      <c r="J3864">
        <v>1</v>
      </c>
      <c r="K3864">
        <v>0.1</v>
      </c>
      <c r="L3864" s="1" t="s">
        <v>475</v>
      </c>
      <c r="M3864">
        <v>7</v>
      </c>
      <c r="N3864">
        <v>3</v>
      </c>
      <c r="O3864">
        <v>416.99</v>
      </c>
      <c r="P3864">
        <v>2017</v>
      </c>
      <c r="Q3864" s="1" t="s">
        <v>463</v>
      </c>
      <c r="R3864" s="1" t="s">
        <v>24</v>
      </c>
      <c r="S3864">
        <v>375.291</v>
      </c>
      <c r="T3864" t="str">
        <f>_xlfn.CONCAT(bike_store_customer_order[[#This Row],[first_name]]," ",bike_store_customer_order[[#This Row],[last_name]])</f>
        <v>Selene Vega</v>
      </c>
    </row>
    <row r="3865" spans="1:20" x14ac:dyDescent="0.3">
      <c r="A3865">
        <v>138</v>
      </c>
      <c r="B3865" s="1" t="s">
        <v>1603</v>
      </c>
      <c r="C3865" s="1" t="s">
        <v>1604</v>
      </c>
      <c r="D3865" s="1" t="s">
        <v>1605</v>
      </c>
      <c r="E3865" s="1" t="s">
        <v>122</v>
      </c>
      <c r="F3865" s="1" t="s">
        <v>21</v>
      </c>
      <c r="G3865">
        <v>944</v>
      </c>
      <c r="H3865">
        <v>5</v>
      </c>
      <c r="I3865">
        <v>69</v>
      </c>
      <c r="J3865">
        <v>2</v>
      </c>
      <c r="K3865">
        <v>7.0000000000000007E-2</v>
      </c>
      <c r="L3865" s="1" t="s">
        <v>466</v>
      </c>
      <c r="M3865">
        <v>7</v>
      </c>
      <c r="N3865">
        <v>3</v>
      </c>
      <c r="O3865">
        <v>416.99</v>
      </c>
      <c r="P3865">
        <v>2017</v>
      </c>
      <c r="Q3865" s="1" t="s">
        <v>463</v>
      </c>
      <c r="R3865" s="1" t="s">
        <v>24</v>
      </c>
      <c r="S3865">
        <v>775.60140000000001</v>
      </c>
      <c r="T3865" t="str">
        <f>_xlfn.CONCAT(bike_store_customer_order[[#This Row],[first_name]]," ",bike_store_customer_order[[#This Row],[last_name]])</f>
        <v>Jone Bernard</v>
      </c>
    </row>
    <row r="3866" spans="1:20" x14ac:dyDescent="0.3">
      <c r="A3866">
        <v>962</v>
      </c>
      <c r="B3866" s="1" t="s">
        <v>2513</v>
      </c>
      <c r="C3866" s="1" t="s">
        <v>1849</v>
      </c>
      <c r="D3866" s="1" t="s">
        <v>2514</v>
      </c>
      <c r="E3866" s="1" t="s">
        <v>82</v>
      </c>
      <c r="F3866" s="1" t="s">
        <v>15</v>
      </c>
      <c r="G3866">
        <v>727</v>
      </c>
      <c r="H3866">
        <v>1</v>
      </c>
      <c r="I3866">
        <v>78</v>
      </c>
      <c r="J3866">
        <v>1</v>
      </c>
      <c r="K3866">
        <v>7.0000000000000007E-2</v>
      </c>
      <c r="L3866" s="1" t="s">
        <v>477</v>
      </c>
      <c r="M3866">
        <v>7</v>
      </c>
      <c r="N3866">
        <v>3</v>
      </c>
      <c r="O3866">
        <v>647.99</v>
      </c>
      <c r="P3866">
        <v>2017</v>
      </c>
      <c r="Q3866" s="1" t="s">
        <v>463</v>
      </c>
      <c r="R3866" s="1" t="s">
        <v>24</v>
      </c>
      <c r="S3866">
        <v>602.63069999999993</v>
      </c>
      <c r="T3866" t="str">
        <f>_xlfn.CONCAT(bike_store_customer_order[[#This Row],[first_name]]," ",bike_store_customer_order[[#This Row],[last_name]])</f>
        <v>Maple Griffin</v>
      </c>
    </row>
    <row r="3867" spans="1:20" x14ac:dyDescent="0.3">
      <c r="A3867">
        <v>495</v>
      </c>
      <c r="B3867" s="1" t="s">
        <v>1359</v>
      </c>
      <c r="C3867" s="1" t="s">
        <v>643</v>
      </c>
      <c r="D3867" s="1" t="s">
        <v>1513</v>
      </c>
      <c r="E3867" s="1" t="s">
        <v>166</v>
      </c>
      <c r="F3867" s="1" t="s">
        <v>21</v>
      </c>
      <c r="G3867">
        <v>1011</v>
      </c>
      <c r="H3867">
        <v>4</v>
      </c>
      <c r="I3867">
        <v>68</v>
      </c>
      <c r="J3867">
        <v>2</v>
      </c>
      <c r="K3867">
        <v>0.05</v>
      </c>
      <c r="L3867" s="1" t="s">
        <v>470</v>
      </c>
      <c r="M3867">
        <v>7</v>
      </c>
      <c r="N3867">
        <v>3</v>
      </c>
      <c r="O3867">
        <v>449.99</v>
      </c>
      <c r="P3867">
        <v>2017</v>
      </c>
      <c r="Q3867" s="1" t="s">
        <v>463</v>
      </c>
      <c r="R3867" s="1" t="s">
        <v>24</v>
      </c>
      <c r="S3867">
        <v>854.98099999999999</v>
      </c>
      <c r="T3867" t="str">
        <f>_xlfn.CONCAT(bike_store_customer_order[[#This Row],[first_name]]," ",bike_store_customer_order[[#This Row],[last_name]])</f>
        <v>Travis Goodman</v>
      </c>
    </row>
    <row r="3868" spans="1:20" x14ac:dyDescent="0.3">
      <c r="A3868">
        <v>599</v>
      </c>
      <c r="B3868" s="1" t="s">
        <v>2518</v>
      </c>
      <c r="C3868" s="1" t="s">
        <v>2519</v>
      </c>
      <c r="D3868" s="1" t="s">
        <v>2520</v>
      </c>
      <c r="E3868" s="1" t="s">
        <v>220</v>
      </c>
      <c r="F3868" s="1" t="s">
        <v>15</v>
      </c>
      <c r="G3868">
        <v>1422</v>
      </c>
      <c r="H3868">
        <v>1</v>
      </c>
      <c r="I3868">
        <v>80</v>
      </c>
      <c r="J3868">
        <v>2</v>
      </c>
      <c r="K3868">
        <v>7.0000000000000007E-2</v>
      </c>
      <c r="L3868" s="1" t="s">
        <v>479</v>
      </c>
      <c r="M3868">
        <v>7</v>
      </c>
      <c r="N3868">
        <v>3</v>
      </c>
      <c r="O3868">
        <v>761.99</v>
      </c>
      <c r="P3868">
        <v>2017</v>
      </c>
      <c r="Q3868" s="1" t="s">
        <v>463</v>
      </c>
      <c r="R3868" s="1" t="s">
        <v>24</v>
      </c>
      <c r="S3868">
        <v>1417.3013999999998</v>
      </c>
      <c r="T3868" t="str">
        <f>_xlfn.CONCAT(bike_store_customer_order[[#This Row],[first_name]]," ",bike_store_customer_order[[#This Row],[last_name]])</f>
        <v>Jonell Rivas</v>
      </c>
    </row>
    <row r="3869" spans="1:20" x14ac:dyDescent="0.3">
      <c r="A3869">
        <v>1382</v>
      </c>
      <c r="B3869" s="1" t="s">
        <v>2832</v>
      </c>
      <c r="C3869" s="1" t="s">
        <v>2713</v>
      </c>
      <c r="D3869" s="1" t="s">
        <v>2833</v>
      </c>
      <c r="E3869" s="1" t="s">
        <v>195</v>
      </c>
      <c r="F3869" s="1" t="s">
        <v>15</v>
      </c>
      <c r="G3869">
        <v>1095</v>
      </c>
      <c r="H3869">
        <v>1</v>
      </c>
      <c r="I3869">
        <v>78</v>
      </c>
      <c r="J3869">
        <v>2</v>
      </c>
      <c r="K3869">
        <v>0.05</v>
      </c>
      <c r="L3869" s="1" t="s">
        <v>477</v>
      </c>
      <c r="M3869">
        <v>7</v>
      </c>
      <c r="N3869">
        <v>3</v>
      </c>
      <c r="O3869">
        <v>647.99</v>
      </c>
      <c r="P3869">
        <v>2017</v>
      </c>
      <c r="Q3869" s="1" t="s">
        <v>463</v>
      </c>
      <c r="R3869" s="1" t="s">
        <v>24</v>
      </c>
      <c r="S3869">
        <v>1231.181</v>
      </c>
      <c r="T3869" t="str">
        <f>_xlfn.CONCAT(bike_store_customer_order[[#This Row],[first_name]]," ",bike_store_customer_order[[#This Row],[last_name]])</f>
        <v>Wynona Douglas</v>
      </c>
    </row>
    <row r="3870" spans="1:20" x14ac:dyDescent="0.3">
      <c r="A3870">
        <v>1418</v>
      </c>
      <c r="B3870" s="1" t="s">
        <v>1922</v>
      </c>
      <c r="C3870" s="1" t="s">
        <v>1923</v>
      </c>
      <c r="D3870" s="1" t="s">
        <v>1924</v>
      </c>
      <c r="E3870" s="1" t="s">
        <v>122</v>
      </c>
      <c r="F3870" s="1" t="s">
        <v>21</v>
      </c>
      <c r="G3870">
        <v>1002</v>
      </c>
      <c r="H3870">
        <v>4</v>
      </c>
      <c r="I3870">
        <v>79</v>
      </c>
      <c r="J3870">
        <v>1</v>
      </c>
      <c r="K3870">
        <v>0.2</v>
      </c>
      <c r="L3870" s="1" t="s">
        <v>482</v>
      </c>
      <c r="M3870">
        <v>7</v>
      </c>
      <c r="N3870">
        <v>3</v>
      </c>
      <c r="O3870">
        <v>402.99</v>
      </c>
      <c r="P3870">
        <v>2017</v>
      </c>
      <c r="Q3870" s="1" t="s">
        <v>463</v>
      </c>
      <c r="R3870" s="1" t="s">
        <v>24</v>
      </c>
      <c r="S3870">
        <v>322.39200000000005</v>
      </c>
      <c r="T3870" t="str">
        <f>_xlfn.CONCAT(bike_store_customer_order[[#This Row],[first_name]]," ",bike_store_customer_order[[#This Row],[last_name]])</f>
        <v>Penni Best</v>
      </c>
    </row>
    <row r="3871" spans="1:20" x14ac:dyDescent="0.3">
      <c r="A3871">
        <v>940</v>
      </c>
      <c r="B3871" s="1" t="s">
        <v>2521</v>
      </c>
      <c r="C3871" s="1" t="s">
        <v>2522</v>
      </c>
      <c r="D3871" s="1" t="s">
        <v>2523</v>
      </c>
      <c r="E3871" s="1" t="s">
        <v>146</v>
      </c>
      <c r="F3871" s="1" t="s">
        <v>21</v>
      </c>
      <c r="G3871">
        <v>835</v>
      </c>
      <c r="H3871">
        <v>1</v>
      </c>
      <c r="I3871">
        <v>65</v>
      </c>
      <c r="J3871">
        <v>2</v>
      </c>
      <c r="K3871">
        <v>7.0000000000000007E-2</v>
      </c>
      <c r="L3871" s="1" t="s">
        <v>476</v>
      </c>
      <c r="M3871">
        <v>7</v>
      </c>
      <c r="N3871">
        <v>3</v>
      </c>
      <c r="O3871">
        <v>346.99</v>
      </c>
      <c r="P3871">
        <v>2017</v>
      </c>
      <c r="Q3871" s="1" t="s">
        <v>463</v>
      </c>
      <c r="R3871" s="1" t="s">
        <v>24</v>
      </c>
      <c r="S3871">
        <v>645.40139999999997</v>
      </c>
      <c r="T3871" t="str">
        <f>_xlfn.CONCAT(bike_store_customer_order[[#This Row],[first_name]]," ",bike_store_customer_order[[#This Row],[last_name]])</f>
        <v>Marina Hinton</v>
      </c>
    </row>
    <row r="3872" spans="1:20" x14ac:dyDescent="0.3">
      <c r="A3872">
        <v>1087</v>
      </c>
      <c r="B3872" s="1" t="s">
        <v>1525</v>
      </c>
      <c r="C3872" s="1" t="s">
        <v>1526</v>
      </c>
      <c r="D3872" s="1" t="s">
        <v>1527</v>
      </c>
      <c r="E3872" s="1" t="s">
        <v>133</v>
      </c>
      <c r="F3872" s="1" t="s">
        <v>21</v>
      </c>
      <c r="G3872">
        <v>1143</v>
      </c>
      <c r="H3872">
        <v>3</v>
      </c>
      <c r="I3872">
        <v>69</v>
      </c>
      <c r="J3872">
        <v>2</v>
      </c>
      <c r="K3872">
        <v>0.1</v>
      </c>
      <c r="L3872" s="1" t="s">
        <v>466</v>
      </c>
      <c r="M3872">
        <v>7</v>
      </c>
      <c r="N3872">
        <v>3</v>
      </c>
      <c r="O3872">
        <v>416.99</v>
      </c>
      <c r="P3872">
        <v>2017</v>
      </c>
      <c r="Q3872" s="1" t="s">
        <v>463</v>
      </c>
      <c r="R3872" s="1" t="s">
        <v>24</v>
      </c>
      <c r="S3872">
        <v>750.58199999999999</v>
      </c>
      <c r="T3872" t="str">
        <f>_xlfn.CONCAT(bike_store_customer_order[[#This Row],[first_name]]," ",bike_store_customer_order[[#This Row],[last_name]])</f>
        <v>Willow Gardner</v>
      </c>
    </row>
    <row r="3873" spans="1:20" x14ac:dyDescent="0.3">
      <c r="A3873">
        <v>1224</v>
      </c>
      <c r="B3873" s="1" t="s">
        <v>2526</v>
      </c>
      <c r="C3873" s="1" t="s">
        <v>2527</v>
      </c>
      <c r="D3873" s="1" t="s">
        <v>2528</v>
      </c>
      <c r="E3873" s="1" t="s">
        <v>195</v>
      </c>
      <c r="F3873" s="1" t="s">
        <v>15</v>
      </c>
      <c r="G3873">
        <v>930</v>
      </c>
      <c r="H3873">
        <v>4</v>
      </c>
      <c r="I3873">
        <v>65</v>
      </c>
      <c r="J3873">
        <v>2</v>
      </c>
      <c r="K3873">
        <v>0.05</v>
      </c>
      <c r="L3873" s="1" t="s">
        <v>476</v>
      </c>
      <c r="M3873">
        <v>7</v>
      </c>
      <c r="N3873">
        <v>3</v>
      </c>
      <c r="O3873">
        <v>346.99</v>
      </c>
      <c r="P3873">
        <v>2017</v>
      </c>
      <c r="Q3873" s="1" t="s">
        <v>463</v>
      </c>
      <c r="R3873" s="1" t="s">
        <v>24</v>
      </c>
      <c r="S3873">
        <v>659.28099999999995</v>
      </c>
      <c r="T3873" t="str">
        <f>_xlfn.CONCAT(bike_store_customer_order[[#This Row],[first_name]]," ",bike_store_customer_order[[#This Row],[last_name]])</f>
        <v>Abram Copeland</v>
      </c>
    </row>
    <row r="3874" spans="1:20" x14ac:dyDescent="0.3">
      <c r="A3874">
        <v>774</v>
      </c>
      <c r="B3874" s="1" t="s">
        <v>1936</v>
      </c>
      <c r="C3874" s="1" t="s">
        <v>1937</v>
      </c>
      <c r="D3874" s="1" t="s">
        <v>1938</v>
      </c>
      <c r="E3874" s="1" t="s">
        <v>86</v>
      </c>
      <c r="F3874" s="1" t="s">
        <v>21</v>
      </c>
      <c r="G3874">
        <v>1268</v>
      </c>
      <c r="H3874">
        <v>1</v>
      </c>
      <c r="I3874">
        <v>68</v>
      </c>
      <c r="J3874">
        <v>2</v>
      </c>
      <c r="K3874">
        <v>7.0000000000000007E-2</v>
      </c>
      <c r="L3874" s="1" t="s">
        <v>470</v>
      </c>
      <c r="M3874">
        <v>7</v>
      </c>
      <c r="N3874">
        <v>3</v>
      </c>
      <c r="O3874">
        <v>449.99</v>
      </c>
      <c r="P3874">
        <v>2017</v>
      </c>
      <c r="Q3874" s="1" t="s">
        <v>463</v>
      </c>
      <c r="R3874" s="1" t="s">
        <v>24</v>
      </c>
      <c r="S3874">
        <v>836.98140000000001</v>
      </c>
      <c r="T3874" t="str">
        <f>_xlfn.CONCAT(bike_store_customer_order[[#This Row],[first_name]]," ",bike_store_customer_order[[#This Row],[last_name]])</f>
        <v>Nenita Mooney</v>
      </c>
    </row>
    <row r="3875" spans="1:20" x14ac:dyDescent="0.3">
      <c r="A3875">
        <v>43</v>
      </c>
      <c r="B3875" s="1" t="s">
        <v>1446</v>
      </c>
      <c r="C3875" s="1" t="s">
        <v>1447</v>
      </c>
      <c r="D3875" s="1" t="s">
        <v>1448</v>
      </c>
      <c r="E3875" s="1" t="s">
        <v>119</v>
      </c>
      <c r="F3875" s="1" t="s">
        <v>15</v>
      </c>
      <c r="G3875">
        <v>935</v>
      </c>
      <c r="H3875">
        <v>1</v>
      </c>
      <c r="I3875">
        <v>65</v>
      </c>
      <c r="J3875">
        <v>2</v>
      </c>
      <c r="K3875">
        <v>0.2</v>
      </c>
      <c r="L3875" s="1" t="s">
        <v>476</v>
      </c>
      <c r="M3875">
        <v>7</v>
      </c>
      <c r="N3875">
        <v>3</v>
      </c>
      <c r="O3875">
        <v>346.99</v>
      </c>
      <c r="P3875">
        <v>2017</v>
      </c>
      <c r="Q3875" s="1" t="s">
        <v>463</v>
      </c>
      <c r="R3875" s="1" t="s">
        <v>24</v>
      </c>
      <c r="S3875">
        <v>555.18400000000008</v>
      </c>
      <c r="T3875" t="str">
        <f>_xlfn.CONCAT(bike_store_customer_order[[#This Row],[first_name]]," ",bike_store_customer_order[[#This Row],[last_name]])</f>
        <v>Mozelle Carter</v>
      </c>
    </row>
    <row r="3876" spans="1:20" x14ac:dyDescent="0.3">
      <c r="A3876">
        <v>1294</v>
      </c>
      <c r="B3876" s="1" t="s">
        <v>3046</v>
      </c>
      <c r="C3876" s="1" t="s">
        <v>1476</v>
      </c>
      <c r="D3876" s="1" t="s">
        <v>3047</v>
      </c>
      <c r="E3876" s="1" t="s">
        <v>115</v>
      </c>
      <c r="F3876" s="1" t="s">
        <v>21</v>
      </c>
      <c r="G3876">
        <v>1313</v>
      </c>
      <c r="H3876">
        <v>3</v>
      </c>
      <c r="I3876">
        <v>69</v>
      </c>
      <c r="J3876">
        <v>1</v>
      </c>
      <c r="K3876">
        <v>7.0000000000000007E-2</v>
      </c>
      <c r="L3876" s="1" t="s">
        <v>466</v>
      </c>
      <c r="M3876">
        <v>7</v>
      </c>
      <c r="N3876">
        <v>3</v>
      </c>
      <c r="O3876">
        <v>416.99</v>
      </c>
      <c r="P3876">
        <v>2017</v>
      </c>
      <c r="Q3876" s="1" t="s">
        <v>463</v>
      </c>
      <c r="R3876" s="1" t="s">
        <v>24</v>
      </c>
      <c r="S3876">
        <v>387.80070000000001</v>
      </c>
      <c r="T3876" t="str">
        <f>_xlfn.CONCAT(bike_store_customer_order[[#This Row],[first_name]]," ",bike_store_customer_order[[#This Row],[last_name]])</f>
        <v>Edith Davenport</v>
      </c>
    </row>
    <row r="3877" spans="1:20" x14ac:dyDescent="0.3">
      <c r="A3877">
        <v>519</v>
      </c>
      <c r="B3877" s="1" t="s">
        <v>1420</v>
      </c>
      <c r="C3877" s="1" t="s">
        <v>776</v>
      </c>
      <c r="D3877" s="1" t="s">
        <v>1421</v>
      </c>
      <c r="E3877" s="1" t="s">
        <v>154</v>
      </c>
      <c r="F3877" s="1" t="s">
        <v>21</v>
      </c>
      <c r="G3877">
        <v>912</v>
      </c>
      <c r="H3877">
        <v>2</v>
      </c>
      <c r="I3877">
        <v>71</v>
      </c>
      <c r="J3877">
        <v>2</v>
      </c>
      <c r="K3877">
        <v>0.05</v>
      </c>
      <c r="L3877" s="1" t="s">
        <v>475</v>
      </c>
      <c r="M3877">
        <v>7</v>
      </c>
      <c r="N3877">
        <v>3</v>
      </c>
      <c r="O3877">
        <v>416.99</v>
      </c>
      <c r="P3877">
        <v>2017</v>
      </c>
      <c r="Q3877" s="1" t="s">
        <v>463</v>
      </c>
      <c r="R3877" s="1" t="s">
        <v>24</v>
      </c>
      <c r="S3877">
        <v>792.28099999999995</v>
      </c>
      <c r="T3877" t="str">
        <f>_xlfn.CONCAT(bike_store_customer_order[[#This Row],[first_name]]," ",bike_store_customer_order[[#This Row],[last_name]])</f>
        <v>Rudolf Gilliam</v>
      </c>
    </row>
    <row r="3878" spans="1:20" x14ac:dyDescent="0.3">
      <c r="A3878">
        <v>722</v>
      </c>
      <c r="B3878" s="1" t="s">
        <v>1237</v>
      </c>
      <c r="C3878" s="1" t="s">
        <v>921</v>
      </c>
      <c r="D3878" s="1" t="s">
        <v>1238</v>
      </c>
      <c r="E3878" s="1" t="s">
        <v>97</v>
      </c>
      <c r="F3878" s="1" t="s">
        <v>15</v>
      </c>
      <c r="G3878">
        <v>957</v>
      </c>
      <c r="H3878">
        <v>4</v>
      </c>
      <c r="I3878">
        <v>66</v>
      </c>
      <c r="J3878">
        <v>1</v>
      </c>
      <c r="K3878">
        <v>7.0000000000000007E-2</v>
      </c>
      <c r="L3878" s="1" t="s">
        <v>480</v>
      </c>
      <c r="M3878">
        <v>7</v>
      </c>
      <c r="N3878">
        <v>3</v>
      </c>
      <c r="O3878">
        <v>250.99</v>
      </c>
      <c r="P3878">
        <v>2017</v>
      </c>
      <c r="Q3878" s="1" t="s">
        <v>463</v>
      </c>
      <c r="R3878" s="1" t="s">
        <v>24</v>
      </c>
      <c r="S3878">
        <v>233.42069999999998</v>
      </c>
      <c r="T3878" t="str">
        <f>_xlfn.CONCAT(bike_store_customer_order[[#This Row],[first_name]]," ",bike_store_customer_order[[#This Row],[last_name]])</f>
        <v>Camila Carroll</v>
      </c>
    </row>
    <row r="3879" spans="1:20" x14ac:dyDescent="0.3">
      <c r="A3879">
        <v>751</v>
      </c>
      <c r="B3879" s="1" t="s">
        <v>3165</v>
      </c>
      <c r="C3879" s="1" t="s">
        <v>3166</v>
      </c>
      <c r="D3879" s="1" t="s">
        <v>3167</v>
      </c>
      <c r="E3879" s="1" t="s">
        <v>155</v>
      </c>
      <c r="F3879" s="1" t="s">
        <v>21</v>
      </c>
      <c r="G3879">
        <v>991</v>
      </c>
      <c r="H3879">
        <v>2</v>
      </c>
      <c r="I3879">
        <v>79</v>
      </c>
      <c r="J3879">
        <v>1</v>
      </c>
      <c r="K3879">
        <v>0.2</v>
      </c>
      <c r="L3879" s="1" t="s">
        <v>482</v>
      </c>
      <c r="M3879">
        <v>7</v>
      </c>
      <c r="N3879">
        <v>3</v>
      </c>
      <c r="O3879">
        <v>402.99</v>
      </c>
      <c r="P3879">
        <v>2017</v>
      </c>
      <c r="Q3879" s="1" t="s">
        <v>463</v>
      </c>
      <c r="R3879" s="1" t="s">
        <v>24</v>
      </c>
      <c r="S3879">
        <v>322.39200000000005</v>
      </c>
      <c r="T3879" t="str">
        <f>_xlfn.CONCAT(bike_store_customer_order[[#This Row],[first_name]]," ",bike_store_customer_order[[#This Row],[last_name]])</f>
        <v>Hermila Mckay</v>
      </c>
    </row>
    <row r="3880" spans="1:20" x14ac:dyDescent="0.3">
      <c r="A3880">
        <v>1029</v>
      </c>
      <c r="B3880" s="1" t="s">
        <v>1963</v>
      </c>
      <c r="C3880" s="1" t="s">
        <v>1511</v>
      </c>
      <c r="D3880" s="1" t="s">
        <v>1964</v>
      </c>
      <c r="E3880" s="1" t="s">
        <v>123</v>
      </c>
      <c r="F3880" s="1" t="s">
        <v>15</v>
      </c>
      <c r="G3880">
        <v>1458</v>
      </c>
      <c r="H3880">
        <v>4</v>
      </c>
      <c r="I3880">
        <v>78</v>
      </c>
      <c r="J3880">
        <v>2</v>
      </c>
      <c r="K3880">
        <v>0.1</v>
      </c>
      <c r="L3880" s="1" t="s">
        <v>477</v>
      </c>
      <c r="M3880">
        <v>7</v>
      </c>
      <c r="N3880">
        <v>3</v>
      </c>
      <c r="O3880">
        <v>647.99</v>
      </c>
      <c r="P3880">
        <v>2017</v>
      </c>
      <c r="Q3880" s="1" t="s">
        <v>463</v>
      </c>
      <c r="R3880" s="1" t="s">
        <v>24</v>
      </c>
      <c r="S3880">
        <v>1166.3820000000001</v>
      </c>
      <c r="T3880" t="str">
        <f>_xlfn.CONCAT(bike_store_customer_order[[#This Row],[first_name]]," ",bike_store_customer_order[[#This Row],[last_name]])</f>
        <v>Ping Quinn</v>
      </c>
    </row>
    <row r="3881" spans="1:20" x14ac:dyDescent="0.3">
      <c r="A3881">
        <v>1426</v>
      </c>
      <c r="B3881" s="1" t="s">
        <v>2534</v>
      </c>
      <c r="C3881" s="1" t="s">
        <v>2535</v>
      </c>
      <c r="D3881" s="1" t="s">
        <v>2536</v>
      </c>
      <c r="E3881" s="1" t="s">
        <v>105</v>
      </c>
      <c r="F3881" s="1" t="s">
        <v>15</v>
      </c>
      <c r="G3881">
        <v>971</v>
      </c>
      <c r="H3881">
        <v>2</v>
      </c>
      <c r="I3881">
        <v>65</v>
      </c>
      <c r="J3881">
        <v>2</v>
      </c>
      <c r="K3881">
        <v>7.0000000000000007E-2</v>
      </c>
      <c r="L3881" s="1" t="s">
        <v>476</v>
      </c>
      <c r="M3881">
        <v>7</v>
      </c>
      <c r="N3881">
        <v>3</v>
      </c>
      <c r="O3881">
        <v>346.99</v>
      </c>
      <c r="P3881">
        <v>2017</v>
      </c>
      <c r="Q3881" s="1" t="s">
        <v>463</v>
      </c>
      <c r="R3881" s="1" t="s">
        <v>24</v>
      </c>
      <c r="S3881">
        <v>645.40139999999997</v>
      </c>
      <c r="T3881" t="str">
        <f>_xlfn.CONCAT(bike_store_customer_order[[#This Row],[first_name]]," ",bike_store_customer_order[[#This Row],[last_name]])</f>
        <v>Londa Gould</v>
      </c>
    </row>
    <row r="3882" spans="1:20" x14ac:dyDescent="0.3">
      <c r="A3882">
        <v>810</v>
      </c>
      <c r="B3882" s="1" t="s">
        <v>3106</v>
      </c>
      <c r="C3882" s="1" t="s">
        <v>3107</v>
      </c>
      <c r="D3882" s="1" t="s">
        <v>3108</v>
      </c>
      <c r="E3882" s="1" t="s">
        <v>119</v>
      </c>
      <c r="F3882" s="1" t="s">
        <v>15</v>
      </c>
      <c r="G3882">
        <v>1137</v>
      </c>
      <c r="H3882">
        <v>4</v>
      </c>
      <c r="I3882">
        <v>69</v>
      </c>
      <c r="J3882">
        <v>2</v>
      </c>
      <c r="K3882">
        <v>7.0000000000000007E-2</v>
      </c>
      <c r="L3882" s="1" t="s">
        <v>466</v>
      </c>
      <c r="M3882">
        <v>7</v>
      </c>
      <c r="N3882">
        <v>3</v>
      </c>
      <c r="O3882">
        <v>416.99</v>
      </c>
      <c r="P3882">
        <v>2017</v>
      </c>
      <c r="Q3882" s="1" t="s">
        <v>463</v>
      </c>
      <c r="R3882" s="1" t="s">
        <v>24</v>
      </c>
      <c r="S3882">
        <v>775.60140000000001</v>
      </c>
      <c r="T3882" t="str">
        <f>_xlfn.CONCAT(bike_store_customer_order[[#This Row],[first_name]]," ",bike_store_customer_order[[#This Row],[last_name]])</f>
        <v>Ivelisse Nixon</v>
      </c>
    </row>
    <row r="3883" spans="1:20" x14ac:dyDescent="0.3">
      <c r="A3883">
        <v>116</v>
      </c>
      <c r="B3883" s="1" t="s">
        <v>2335</v>
      </c>
      <c r="C3883" s="1" t="s">
        <v>1639</v>
      </c>
      <c r="D3883" s="1" t="s">
        <v>2336</v>
      </c>
      <c r="E3883" s="1" t="s">
        <v>141</v>
      </c>
      <c r="F3883" s="1" t="s">
        <v>15</v>
      </c>
      <c r="G3883">
        <v>1047</v>
      </c>
      <c r="H3883">
        <v>2</v>
      </c>
      <c r="I3883">
        <v>78</v>
      </c>
      <c r="J3883">
        <v>1</v>
      </c>
      <c r="K3883">
        <v>0.2</v>
      </c>
      <c r="L3883" s="1" t="s">
        <v>477</v>
      </c>
      <c r="M3883">
        <v>7</v>
      </c>
      <c r="N3883">
        <v>3</v>
      </c>
      <c r="O3883">
        <v>647.99</v>
      </c>
      <c r="P3883">
        <v>2017</v>
      </c>
      <c r="Q3883" s="1" t="s">
        <v>463</v>
      </c>
      <c r="R3883" s="1" t="s">
        <v>24</v>
      </c>
      <c r="S3883">
        <v>518.39200000000005</v>
      </c>
      <c r="T3883" t="str">
        <f>_xlfn.CONCAT(bike_store_customer_order[[#This Row],[first_name]]," ",bike_store_customer_order[[#This Row],[last_name]])</f>
        <v>Merlene Vinson</v>
      </c>
    </row>
    <row r="3884" spans="1:20" x14ac:dyDescent="0.3">
      <c r="A3884">
        <v>915</v>
      </c>
      <c r="B3884" s="1" t="s">
        <v>3210</v>
      </c>
      <c r="C3884" s="1" t="s">
        <v>3211</v>
      </c>
      <c r="D3884" s="1" t="s">
        <v>3212</v>
      </c>
      <c r="E3884" s="1" t="s">
        <v>174</v>
      </c>
      <c r="F3884" s="1" t="s">
        <v>21</v>
      </c>
      <c r="G3884">
        <v>996</v>
      </c>
      <c r="H3884">
        <v>1</v>
      </c>
      <c r="I3884">
        <v>68</v>
      </c>
      <c r="J3884">
        <v>2</v>
      </c>
      <c r="K3884">
        <v>0.05</v>
      </c>
      <c r="L3884" s="1" t="s">
        <v>470</v>
      </c>
      <c r="M3884">
        <v>7</v>
      </c>
      <c r="N3884">
        <v>3</v>
      </c>
      <c r="O3884">
        <v>449.99</v>
      </c>
      <c r="P3884">
        <v>2017</v>
      </c>
      <c r="Q3884" s="1" t="s">
        <v>463</v>
      </c>
      <c r="R3884" s="1" t="s">
        <v>24</v>
      </c>
      <c r="S3884">
        <v>854.98099999999999</v>
      </c>
      <c r="T3884" t="str">
        <f>_xlfn.CONCAT(bike_store_customer_order[[#This Row],[first_name]]," ",bike_store_customer_order[[#This Row],[last_name]])</f>
        <v>Beryl Bennett</v>
      </c>
    </row>
    <row r="3885" spans="1:20" x14ac:dyDescent="0.3">
      <c r="A3885">
        <v>187</v>
      </c>
      <c r="B3885" s="1" t="s">
        <v>2543</v>
      </c>
      <c r="C3885" s="1" t="s">
        <v>2544</v>
      </c>
      <c r="D3885" s="1" t="s">
        <v>2545</v>
      </c>
      <c r="E3885" s="1" t="s">
        <v>137</v>
      </c>
      <c r="F3885" s="1" t="s">
        <v>21</v>
      </c>
      <c r="G3885">
        <v>1540</v>
      </c>
      <c r="H3885">
        <v>1</v>
      </c>
      <c r="I3885">
        <v>71</v>
      </c>
      <c r="J3885">
        <v>2</v>
      </c>
      <c r="K3885">
        <v>0.05</v>
      </c>
      <c r="L3885" s="1" t="s">
        <v>475</v>
      </c>
      <c r="M3885">
        <v>7</v>
      </c>
      <c r="N3885">
        <v>3</v>
      </c>
      <c r="O3885">
        <v>416.99</v>
      </c>
      <c r="P3885">
        <v>2017</v>
      </c>
      <c r="Q3885" s="1" t="s">
        <v>463</v>
      </c>
      <c r="R3885" s="1" t="s">
        <v>24</v>
      </c>
      <c r="S3885">
        <v>792.28099999999995</v>
      </c>
      <c r="T3885" t="str">
        <f>_xlfn.CONCAT(bike_store_customer_order[[#This Row],[first_name]]," ",bike_store_customer_order[[#This Row],[last_name]])</f>
        <v>Hedwig Paul</v>
      </c>
    </row>
    <row r="3886" spans="1:20" x14ac:dyDescent="0.3">
      <c r="A3886">
        <v>187</v>
      </c>
      <c r="B3886" s="1" t="s">
        <v>2543</v>
      </c>
      <c r="C3886" s="1" t="s">
        <v>2544</v>
      </c>
      <c r="D3886" s="1" t="s">
        <v>2545</v>
      </c>
      <c r="E3886" s="1" t="s">
        <v>137</v>
      </c>
      <c r="F3886" s="1" t="s">
        <v>21</v>
      </c>
      <c r="G3886">
        <v>1540</v>
      </c>
      <c r="H3886">
        <v>5</v>
      </c>
      <c r="I3886">
        <v>78</v>
      </c>
      <c r="J3886">
        <v>1</v>
      </c>
      <c r="K3886">
        <v>0.2</v>
      </c>
      <c r="L3886" s="1" t="s">
        <v>477</v>
      </c>
      <c r="M3886">
        <v>7</v>
      </c>
      <c r="N3886">
        <v>3</v>
      </c>
      <c r="O3886">
        <v>647.99</v>
      </c>
      <c r="P3886">
        <v>2017</v>
      </c>
      <c r="Q3886" s="1" t="s">
        <v>463</v>
      </c>
      <c r="R3886" s="1" t="s">
        <v>24</v>
      </c>
      <c r="S3886">
        <v>518.39200000000005</v>
      </c>
      <c r="T3886" t="str">
        <f>_xlfn.CONCAT(bike_store_customer_order[[#This Row],[first_name]]," ",bike_store_customer_order[[#This Row],[last_name]])</f>
        <v>Hedwig Paul</v>
      </c>
    </row>
    <row r="3887" spans="1:20" x14ac:dyDescent="0.3">
      <c r="A3887">
        <v>198</v>
      </c>
      <c r="B3887" s="1" t="s">
        <v>1976</v>
      </c>
      <c r="C3887" s="1" t="s">
        <v>530</v>
      </c>
      <c r="D3887" s="1" t="s">
        <v>1977</v>
      </c>
      <c r="E3887" s="1" t="s">
        <v>220</v>
      </c>
      <c r="F3887" s="1" t="s">
        <v>15</v>
      </c>
      <c r="G3887">
        <v>1063</v>
      </c>
      <c r="H3887">
        <v>3</v>
      </c>
      <c r="I3887">
        <v>72</v>
      </c>
      <c r="J3887">
        <v>2</v>
      </c>
      <c r="K3887">
        <v>0.2</v>
      </c>
      <c r="L3887" s="1" t="s">
        <v>478</v>
      </c>
      <c r="M3887">
        <v>7</v>
      </c>
      <c r="N3887">
        <v>3</v>
      </c>
      <c r="O3887">
        <v>619.99</v>
      </c>
      <c r="P3887">
        <v>2017</v>
      </c>
      <c r="Q3887" s="1" t="s">
        <v>463</v>
      </c>
      <c r="R3887" s="1" t="s">
        <v>24</v>
      </c>
      <c r="S3887">
        <v>991.98400000000004</v>
      </c>
      <c r="T3887" t="str">
        <f>_xlfn.CONCAT(bike_store_customer_order[[#This Row],[first_name]]," ",bike_store_customer_order[[#This Row],[last_name]])</f>
        <v>Luis Tyler</v>
      </c>
    </row>
    <row r="3888" spans="1:20" x14ac:dyDescent="0.3">
      <c r="A3888">
        <v>939</v>
      </c>
      <c r="B3888" s="1" t="s">
        <v>2253</v>
      </c>
      <c r="C3888" s="1" t="s">
        <v>794</v>
      </c>
      <c r="D3888" s="1" t="s">
        <v>2254</v>
      </c>
      <c r="E3888" s="1" t="s">
        <v>105</v>
      </c>
      <c r="F3888" s="1" t="s">
        <v>15</v>
      </c>
      <c r="G3888">
        <v>734</v>
      </c>
      <c r="H3888">
        <v>4</v>
      </c>
      <c r="I3888">
        <v>65</v>
      </c>
      <c r="J3888">
        <v>2</v>
      </c>
      <c r="K3888">
        <v>0.1</v>
      </c>
      <c r="L3888" s="1" t="s">
        <v>476</v>
      </c>
      <c r="M3888">
        <v>7</v>
      </c>
      <c r="N3888">
        <v>3</v>
      </c>
      <c r="O3888">
        <v>346.99</v>
      </c>
      <c r="P3888">
        <v>2017</v>
      </c>
      <c r="Q3888" s="1" t="s">
        <v>463</v>
      </c>
      <c r="R3888" s="1" t="s">
        <v>24</v>
      </c>
      <c r="S3888">
        <v>624.58199999999999</v>
      </c>
      <c r="T3888" t="str">
        <f>_xlfn.CONCAT(bike_store_customer_order[[#This Row],[first_name]]," ",bike_store_customer_order[[#This Row],[last_name]])</f>
        <v>Maximina Hutchinson</v>
      </c>
    </row>
    <row r="3889" spans="1:20" x14ac:dyDescent="0.3">
      <c r="A3889">
        <v>1006</v>
      </c>
      <c r="B3889" s="1" t="s">
        <v>2377</v>
      </c>
      <c r="C3889" s="1" t="s">
        <v>2378</v>
      </c>
      <c r="D3889" s="1" t="s">
        <v>2379</v>
      </c>
      <c r="E3889" s="1" t="s">
        <v>137</v>
      </c>
      <c r="F3889" s="1" t="s">
        <v>21</v>
      </c>
      <c r="G3889">
        <v>1139</v>
      </c>
      <c r="H3889">
        <v>3</v>
      </c>
      <c r="I3889">
        <v>69</v>
      </c>
      <c r="J3889">
        <v>1</v>
      </c>
      <c r="K3889">
        <v>0.05</v>
      </c>
      <c r="L3889" s="1" t="s">
        <v>466</v>
      </c>
      <c r="M3889">
        <v>7</v>
      </c>
      <c r="N3889">
        <v>3</v>
      </c>
      <c r="O3889">
        <v>416.99</v>
      </c>
      <c r="P3889">
        <v>2017</v>
      </c>
      <c r="Q3889" s="1" t="s">
        <v>463</v>
      </c>
      <c r="R3889" s="1" t="s">
        <v>24</v>
      </c>
      <c r="S3889">
        <v>396.14049999999997</v>
      </c>
      <c r="T3889" t="str">
        <f>_xlfn.CONCAT(bike_store_customer_order[[#This Row],[first_name]]," ",bike_store_customer_order[[#This Row],[last_name]])</f>
        <v>Marjory Leonard</v>
      </c>
    </row>
    <row r="3890" spans="1:20" x14ac:dyDescent="0.3">
      <c r="A3890">
        <v>1153</v>
      </c>
      <c r="B3890" s="1" t="s">
        <v>1994</v>
      </c>
      <c r="C3890" s="1" t="s">
        <v>1995</v>
      </c>
      <c r="D3890" s="1" t="s">
        <v>1996</v>
      </c>
      <c r="E3890" s="1" t="s">
        <v>127</v>
      </c>
      <c r="F3890" s="1" t="s">
        <v>21</v>
      </c>
      <c r="G3890">
        <v>649</v>
      </c>
      <c r="H3890">
        <v>4</v>
      </c>
      <c r="I3890">
        <v>78</v>
      </c>
      <c r="J3890">
        <v>1</v>
      </c>
      <c r="K3890">
        <v>0.05</v>
      </c>
      <c r="L3890" s="1" t="s">
        <v>477</v>
      </c>
      <c r="M3890">
        <v>7</v>
      </c>
      <c r="N3890">
        <v>3</v>
      </c>
      <c r="O3890">
        <v>647.99</v>
      </c>
      <c r="P3890">
        <v>2017</v>
      </c>
      <c r="Q3890" s="1" t="s">
        <v>463</v>
      </c>
      <c r="R3890" s="1" t="s">
        <v>24</v>
      </c>
      <c r="S3890">
        <v>615.59050000000002</v>
      </c>
      <c r="T3890" t="str">
        <f>_xlfn.CONCAT(bike_store_customer_order[[#This Row],[first_name]]," ",bike_store_customer_order[[#This Row],[last_name]])</f>
        <v>Ara Vazquez</v>
      </c>
    </row>
    <row r="3891" spans="1:20" x14ac:dyDescent="0.3">
      <c r="A3891">
        <v>55</v>
      </c>
      <c r="B3891" s="1" t="s">
        <v>1755</v>
      </c>
      <c r="C3891" s="1" t="s">
        <v>1340</v>
      </c>
      <c r="D3891" s="1" t="s">
        <v>2256</v>
      </c>
      <c r="E3891" s="1" t="s">
        <v>64</v>
      </c>
      <c r="F3891" s="1" t="s">
        <v>27</v>
      </c>
      <c r="G3891">
        <v>1602</v>
      </c>
      <c r="H3891">
        <v>1</v>
      </c>
      <c r="I3891">
        <v>71</v>
      </c>
      <c r="J3891">
        <v>2</v>
      </c>
      <c r="K3891">
        <v>0.05</v>
      </c>
      <c r="L3891" s="1" t="s">
        <v>475</v>
      </c>
      <c r="M3891">
        <v>7</v>
      </c>
      <c r="N3891">
        <v>3</v>
      </c>
      <c r="O3891">
        <v>416.99</v>
      </c>
      <c r="P3891">
        <v>2017</v>
      </c>
      <c r="Q3891" s="1" t="s">
        <v>463</v>
      </c>
      <c r="R3891" s="1" t="s">
        <v>24</v>
      </c>
      <c r="S3891">
        <v>792.28099999999995</v>
      </c>
      <c r="T3891" t="str">
        <f>_xlfn.CONCAT(bike_store_customer_order[[#This Row],[first_name]]," ",bike_store_customer_order[[#This Row],[last_name]])</f>
        <v>Diana Guerra</v>
      </c>
    </row>
    <row r="3892" spans="1:20" x14ac:dyDescent="0.3">
      <c r="A3892">
        <v>550</v>
      </c>
      <c r="B3892" s="1" t="s">
        <v>2821</v>
      </c>
      <c r="C3892" s="1" t="s">
        <v>730</v>
      </c>
      <c r="D3892" s="1" t="s">
        <v>2822</v>
      </c>
      <c r="E3892" s="1" t="s">
        <v>94</v>
      </c>
      <c r="F3892" s="1" t="s">
        <v>27</v>
      </c>
      <c r="G3892">
        <v>639</v>
      </c>
      <c r="H3892">
        <v>2</v>
      </c>
      <c r="I3892">
        <v>73</v>
      </c>
      <c r="J3892">
        <v>1</v>
      </c>
      <c r="K3892">
        <v>0.05</v>
      </c>
      <c r="L3892" s="1" t="s">
        <v>481</v>
      </c>
      <c r="M3892">
        <v>7</v>
      </c>
      <c r="N3892">
        <v>3</v>
      </c>
      <c r="O3892">
        <v>749.99</v>
      </c>
      <c r="P3892">
        <v>2017</v>
      </c>
      <c r="Q3892" s="1" t="s">
        <v>463</v>
      </c>
      <c r="R3892" s="1" t="s">
        <v>24</v>
      </c>
      <c r="S3892">
        <v>712.4905</v>
      </c>
      <c r="T3892" t="str">
        <f>_xlfn.CONCAT(bike_store_customer_order[[#This Row],[first_name]]," ",bike_store_customer_order[[#This Row],[last_name]])</f>
        <v>Felicidad Golden</v>
      </c>
    </row>
    <row r="3893" spans="1:20" x14ac:dyDescent="0.3">
      <c r="A3893">
        <v>550</v>
      </c>
      <c r="B3893" s="1" t="s">
        <v>2821</v>
      </c>
      <c r="C3893" s="1" t="s">
        <v>730</v>
      </c>
      <c r="D3893" s="1" t="s">
        <v>2822</v>
      </c>
      <c r="E3893" s="1" t="s">
        <v>94</v>
      </c>
      <c r="F3893" s="1" t="s">
        <v>27</v>
      </c>
      <c r="G3893">
        <v>639</v>
      </c>
      <c r="H3893">
        <v>3</v>
      </c>
      <c r="I3893">
        <v>72</v>
      </c>
      <c r="J3893">
        <v>1</v>
      </c>
      <c r="K3893">
        <v>0.05</v>
      </c>
      <c r="L3893" s="1" t="s">
        <v>478</v>
      </c>
      <c r="M3893">
        <v>7</v>
      </c>
      <c r="N3893">
        <v>3</v>
      </c>
      <c r="O3893">
        <v>619.99</v>
      </c>
      <c r="P3893">
        <v>2017</v>
      </c>
      <c r="Q3893" s="1" t="s">
        <v>463</v>
      </c>
      <c r="R3893" s="1" t="s">
        <v>24</v>
      </c>
      <c r="S3893">
        <v>588.9905</v>
      </c>
      <c r="T3893" t="str">
        <f>_xlfn.CONCAT(bike_store_customer_order[[#This Row],[first_name]]," ",bike_store_customer_order[[#This Row],[last_name]])</f>
        <v>Felicidad Golden</v>
      </c>
    </row>
    <row r="3894" spans="1:20" x14ac:dyDescent="0.3">
      <c r="A3894">
        <v>1436</v>
      </c>
      <c r="B3894" s="1" t="s">
        <v>2909</v>
      </c>
      <c r="C3894" s="1" t="s">
        <v>1345</v>
      </c>
      <c r="D3894" s="1" t="s">
        <v>2910</v>
      </c>
      <c r="E3894" s="1" t="s">
        <v>139</v>
      </c>
      <c r="F3894" s="1" t="s">
        <v>27</v>
      </c>
      <c r="G3894">
        <v>844</v>
      </c>
      <c r="H3894">
        <v>1</v>
      </c>
      <c r="I3894">
        <v>79</v>
      </c>
      <c r="J3894">
        <v>2</v>
      </c>
      <c r="K3894">
        <v>7.0000000000000007E-2</v>
      </c>
      <c r="L3894" s="1" t="s">
        <v>482</v>
      </c>
      <c r="M3894">
        <v>7</v>
      </c>
      <c r="N3894">
        <v>3</v>
      </c>
      <c r="O3894">
        <v>402.99</v>
      </c>
      <c r="P3894">
        <v>2017</v>
      </c>
      <c r="Q3894" s="1" t="s">
        <v>463</v>
      </c>
      <c r="R3894" s="1" t="s">
        <v>24</v>
      </c>
      <c r="S3894">
        <v>749.56139999999994</v>
      </c>
      <c r="T3894" t="str">
        <f>_xlfn.CONCAT(bike_store_customer_order[[#This Row],[first_name]]," ",bike_store_customer_order[[#This Row],[last_name]])</f>
        <v>Macie Ayers</v>
      </c>
    </row>
    <row r="3895" spans="1:20" x14ac:dyDescent="0.3">
      <c r="A3895">
        <v>268</v>
      </c>
      <c r="B3895" s="1" t="s">
        <v>2553</v>
      </c>
      <c r="C3895" s="1" t="s">
        <v>1518</v>
      </c>
      <c r="D3895" s="1" t="s">
        <v>2554</v>
      </c>
      <c r="E3895" s="1" t="s">
        <v>34</v>
      </c>
      <c r="F3895" s="1" t="s">
        <v>27</v>
      </c>
      <c r="G3895">
        <v>1104</v>
      </c>
      <c r="H3895">
        <v>4</v>
      </c>
      <c r="I3895">
        <v>80</v>
      </c>
      <c r="J3895">
        <v>1</v>
      </c>
      <c r="K3895">
        <v>7.0000000000000007E-2</v>
      </c>
      <c r="L3895" s="1" t="s">
        <v>479</v>
      </c>
      <c r="M3895">
        <v>7</v>
      </c>
      <c r="N3895">
        <v>3</v>
      </c>
      <c r="O3895">
        <v>761.99</v>
      </c>
      <c r="P3895">
        <v>2017</v>
      </c>
      <c r="Q3895" s="1" t="s">
        <v>463</v>
      </c>
      <c r="R3895" s="1" t="s">
        <v>24</v>
      </c>
      <c r="S3895">
        <v>708.65069999999992</v>
      </c>
      <c r="T3895" t="str">
        <f>_xlfn.CONCAT(bike_store_customer_order[[#This Row],[first_name]]," ",bike_store_customer_order[[#This Row],[last_name]])</f>
        <v>Trinity Riddle</v>
      </c>
    </row>
    <row r="3896" spans="1:20" x14ac:dyDescent="0.3">
      <c r="A3896">
        <v>1155</v>
      </c>
      <c r="B3896" s="1" t="s">
        <v>3783</v>
      </c>
      <c r="C3896" s="1" t="s">
        <v>707</v>
      </c>
      <c r="D3896" s="1" t="s">
        <v>3784</v>
      </c>
      <c r="E3896" s="1" t="s">
        <v>201</v>
      </c>
      <c r="F3896" s="1" t="s">
        <v>27</v>
      </c>
      <c r="G3896">
        <v>1217</v>
      </c>
      <c r="H3896">
        <v>1</v>
      </c>
      <c r="I3896">
        <v>73</v>
      </c>
      <c r="J3896">
        <v>1</v>
      </c>
      <c r="K3896">
        <v>0.05</v>
      </c>
      <c r="L3896" s="1" t="s">
        <v>481</v>
      </c>
      <c r="M3896">
        <v>7</v>
      </c>
      <c r="N3896">
        <v>3</v>
      </c>
      <c r="O3896">
        <v>749.99</v>
      </c>
      <c r="P3896">
        <v>2017</v>
      </c>
      <c r="Q3896" s="1" t="s">
        <v>463</v>
      </c>
      <c r="R3896" s="1" t="s">
        <v>24</v>
      </c>
      <c r="S3896">
        <v>712.4905</v>
      </c>
      <c r="T3896" t="str">
        <f>_xlfn.CONCAT(bike_store_customer_order[[#This Row],[first_name]]," ",bike_store_customer_order[[#This Row],[last_name]])</f>
        <v>Verdell Joyner</v>
      </c>
    </row>
    <row r="3897" spans="1:20" x14ac:dyDescent="0.3">
      <c r="A3897">
        <v>1345</v>
      </c>
      <c r="B3897" s="1" t="s">
        <v>1456</v>
      </c>
      <c r="C3897" s="1" t="s">
        <v>1457</v>
      </c>
      <c r="D3897" s="1" t="s">
        <v>1458</v>
      </c>
      <c r="E3897" s="1" t="s">
        <v>191</v>
      </c>
      <c r="F3897" s="1" t="s">
        <v>27</v>
      </c>
      <c r="G3897">
        <v>1008</v>
      </c>
      <c r="H3897">
        <v>1</v>
      </c>
      <c r="I3897">
        <v>71</v>
      </c>
      <c r="J3897">
        <v>1</v>
      </c>
      <c r="K3897">
        <v>0.2</v>
      </c>
      <c r="L3897" s="1" t="s">
        <v>475</v>
      </c>
      <c r="M3897">
        <v>7</v>
      </c>
      <c r="N3897">
        <v>3</v>
      </c>
      <c r="O3897">
        <v>416.99</v>
      </c>
      <c r="P3897">
        <v>2017</v>
      </c>
      <c r="Q3897" s="1" t="s">
        <v>463</v>
      </c>
      <c r="R3897" s="1" t="s">
        <v>24</v>
      </c>
      <c r="S3897">
        <v>333.59200000000004</v>
      </c>
      <c r="T3897" t="str">
        <f>_xlfn.CONCAT(bike_store_customer_order[[#This Row],[first_name]]," ",bike_store_customer_order[[#This Row],[last_name]])</f>
        <v>Arie Hunter</v>
      </c>
    </row>
    <row r="3898" spans="1:20" x14ac:dyDescent="0.3">
      <c r="A3898">
        <v>52</v>
      </c>
      <c r="B3898" s="1" t="s">
        <v>2555</v>
      </c>
      <c r="C3898" s="1" t="s">
        <v>2556</v>
      </c>
      <c r="D3898" s="1" t="s">
        <v>2557</v>
      </c>
      <c r="E3898" s="1" t="s">
        <v>73</v>
      </c>
      <c r="F3898" s="1" t="s">
        <v>27</v>
      </c>
      <c r="G3898">
        <v>1501</v>
      </c>
      <c r="H3898">
        <v>4</v>
      </c>
      <c r="I3898">
        <v>67</v>
      </c>
      <c r="J3898">
        <v>1</v>
      </c>
      <c r="K3898">
        <v>0.2</v>
      </c>
      <c r="L3898" s="1" t="s">
        <v>483</v>
      </c>
      <c r="M3898">
        <v>7</v>
      </c>
      <c r="N3898">
        <v>3</v>
      </c>
      <c r="O3898">
        <v>250.99</v>
      </c>
      <c r="P3898">
        <v>2017</v>
      </c>
      <c r="Q3898" s="1" t="s">
        <v>463</v>
      </c>
      <c r="R3898" s="1" t="s">
        <v>24</v>
      </c>
      <c r="S3898">
        <v>200.79200000000003</v>
      </c>
      <c r="T3898" t="str">
        <f>_xlfn.CONCAT(bike_store_customer_order[[#This Row],[first_name]]," ",bike_store_customer_order[[#This Row],[last_name]])</f>
        <v>Tu Ramirez</v>
      </c>
    </row>
    <row r="3899" spans="1:20" x14ac:dyDescent="0.3">
      <c r="A3899">
        <v>225</v>
      </c>
      <c r="B3899" s="1" t="s">
        <v>2563</v>
      </c>
      <c r="C3899" s="1" t="s">
        <v>1104</v>
      </c>
      <c r="D3899" s="1" t="s">
        <v>2564</v>
      </c>
      <c r="E3899" s="1" t="s">
        <v>96</v>
      </c>
      <c r="F3899" s="1" t="s">
        <v>27</v>
      </c>
      <c r="G3899">
        <v>1067</v>
      </c>
      <c r="H3899">
        <v>3</v>
      </c>
      <c r="I3899">
        <v>72</v>
      </c>
      <c r="J3899">
        <v>2</v>
      </c>
      <c r="K3899">
        <v>0.1</v>
      </c>
      <c r="L3899" s="1" t="s">
        <v>478</v>
      </c>
      <c r="M3899">
        <v>7</v>
      </c>
      <c r="N3899">
        <v>3</v>
      </c>
      <c r="O3899">
        <v>619.99</v>
      </c>
      <c r="P3899">
        <v>2017</v>
      </c>
      <c r="Q3899" s="1" t="s">
        <v>463</v>
      </c>
      <c r="R3899" s="1" t="s">
        <v>24</v>
      </c>
      <c r="S3899">
        <v>1115.982</v>
      </c>
      <c r="T3899" t="str">
        <f>_xlfn.CONCAT(bike_store_customer_order[[#This Row],[first_name]]," ",bike_store_customer_order[[#This Row],[last_name]])</f>
        <v>Barbera Riggs</v>
      </c>
    </row>
    <row r="3900" spans="1:20" x14ac:dyDescent="0.3">
      <c r="A3900">
        <v>1226</v>
      </c>
      <c r="B3900" s="1" t="s">
        <v>675</v>
      </c>
      <c r="C3900" s="1" t="s">
        <v>676</v>
      </c>
      <c r="D3900" s="1" t="s">
        <v>677</v>
      </c>
      <c r="E3900" s="1" t="s">
        <v>80</v>
      </c>
      <c r="F3900" s="1" t="s">
        <v>27</v>
      </c>
      <c r="G3900">
        <v>1208</v>
      </c>
      <c r="H3900">
        <v>2</v>
      </c>
      <c r="I3900">
        <v>65</v>
      </c>
      <c r="J3900">
        <v>2</v>
      </c>
      <c r="K3900">
        <v>7.0000000000000007E-2</v>
      </c>
      <c r="L3900" s="1" t="s">
        <v>476</v>
      </c>
      <c r="M3900">
        <v>7</v>
      </c>
      <c r="N3900">
        <v>3</v>
      </c>
      <c r="O3900">
        <v>346.99</v>
      </c>
      <c r="P3900">
        <v>2017</v>
      </c>
      <c r="Q3900" s="1" t="s">
        <v>463</v>
      </c>
      <c r="R3900" s="1" t="s">
        <v>24</v>
      </c>
      <c r="S3900">
        <v>645.40139999999997</v>
      </c>
      <c r="T3900" t="str">
        <f>_xlfn.CONCAT(bike_store_customer_order[[#This Row],[first_name]]," ",bike_store_customer_order[[#This Row],[last_name]])</f>
        <v>Qiana Jackson</v>
      </c>
    </row>
    <row r="3901" spans="1:20" x14ac:dyDescent="0.3">
      <c r="A3901">
        <v>222</v>
      </c>
      <c r="B3901" s="1" t="s">
        <v>3528</v>
      </c>
      <c r="C3901" s="1" t="s">
        <v>592</v>
      </c>
      <c r="D3901" s="1" t="s">
        <v>3529</v>
      </c>
      <c r="E3901" s="1" t="s">
        <v>80</v>
      </c>
      <c r="F3901" s="1" t="s">
        <v>27</v>
      </c>
      <c r="G3901">
        <v>1206</v>
      </c>
      <c r="H3901">
        <v>1</v>
      </c>
      <c r="I3901">
        <v>73</v>
      </c>
      <c r="J3901">
        <v>1</v>
      </c>
      <c r="K3901">
        <v>7.0000000000000007E-2</v>
      </c>
      <c r="L3901" s="1" t="s">
        <v>481</v>
      </c>
      <c r="M3901">
        <v>7</v>
      </c>
      <c r="N3901">
        <v>3</v>
      </c>
      <c r="O3901">
        <v>749.99</v>
      </c>
      <c r="P3901">
        <v>2017</v>
      </c>
      <c r="Q3901" s="1" t="s">
        <v>463</v>
      </c>
      <c r="R3901" s="1" t="s">
        <v>24</v>
      </c>
      <c r="S3901">
        <v>697.49069999999995</v>
      </c>
      <c r="T3901" t="str">
        <f>_xlfn.CONCAT(bike_store_customer_order[[#This Row],[first_name]]," ",bike_store_customer_order[[#This Row],[last_name]])</f>
        <v>Anya Contreras</v>
      </c>
    </row>
    <row r="3902" spans="1:20" x14ac:dyDescent="0.3">
      <c r="A3902">
        <v>531</v>
      </c>
      <c r="B3902" s="1" t="s">
        <v>3409</v>
      </c>
      <c r="C3902" s="1" t="s">
        <v>3410</v>
      </c>
      <c r="D3902" s="1" t="s">
        <v>3411</v>
      </c>
      <c r="E3902" s="1" t="s">
        <v>43</v>
      </c>
      <c r="F3902" s="1" t="s">
        <v>27</v>
      </c>
      <c r="G3902">
        <v>755</v>
      </c>
      <c r="H3902">
        <v>1</v>
      </c>
      <c r="I3902">
        <v>80</v>
      </c>
      <c r="J3902">
        <v>2</v>
      </c>
      <c r="K3902">
        <v>7.0000000000000007E-2</v>
      </c>
      <c r="L3902" s="1" t="s">
        <v>479</v>
      </c>
      <c r="M3902">
        <v>7</v>
      </c>
      <c r="N3902">
        <v>3</v>
      </c>
      <c r="O3902">
        <v>761.99</v>
      </c>
      <c r="P3902">
        <v>2017</v>
      </c>
      <c r="Q3902" s="1" t="s">
        <v>463</v>
      </c>
      <c r="R3902" s="1" t="s">
        <v>24</v>
      </c>
      <c r="S3902">
        <v>1417.3013999999998</v>
      </c>
      <c r="T3902" t="str">
        <f>_xlfn.CONCAT(bike_store_customer_order[[#This Row],[first_name]]," ",bike_store_customer_order[[#This Row],[last_name]])</f>
        <v>Kimberely Bowen</v>
      </c>
    </row>
    <row r="3903" spans="1:20" x14ac:dyDescent="0.3">
      <c r="A3903">
        <v>713</v>
      </c>
      <c r="B3903" s="1" t="s">
        <v>1200</v>
      </c>
      <c r="C3903" s="1" t="s">
        <v>1201</v>
      </c>
      <c r="D3903" s="1" t="s">
        <v>1202</v>
      </c>
      <c r="E3903" s="1" t="s">
        <v>92</v>
      </c>
      <c r="F3903" s="1" t="s">
        <v>27</v>
      </c>
      <c r="G3903">
        <v>1308</v>
      </c>
      <c r="H3903">
        <v>2</v>
      </c>
      <c r="I3903">
        <v>69</v>
      </c>
      <c r="J3903">
        <v>1</v>
      </c>
      <c r="K3903">
        <v>0.2</v>
      </c>
      <c r="L3903" s="1" t="s">
        <v>466</v>
      </c>
      <c r="M3903">
        <v>7</v>
      </c>
      <c r="N3903">
        <v>3</v>
      </c>
      <c r="O3903">
        <v>416.99</v>
      </c>
      <c r="P3903">
        <v>2017</v>
      </c>
      <c r="Q3903" s="1" t="s">
        <v>463</v>
      </c>
      <c r="R3903" s="1" t="s">
        <v>24</v>
      </c>
      <c r="S3903">
        <v>333.59200000000004</v>
      </c>
      <c r="T3903" t="str">
        <f>_xlfn.CONCAT(bike_store_customer_order[[#This Row],[first_name]]," ",bike_store_customer_order[[#This Row],[last_name]])</f>
        <v>Ilona Spears</v>
      </c>
    </row>
    <row r="3904" spans="1:20" x14ac:dyDescent="0.3">
      <c r="A3904">
        <v>1046</v>
      </c>
      <c r="B3904" s="1" t="s">
        <v>1740</v>
      </c>
      <c r="C3904" s="1" t="s">
        <v>1741</v>
      </c>
      <c r="D3904" s="1" t="s">
        <v>1742</v>
      </c>
      <c r="E3904" s="1" t="s">
        <v>91</v>
      </c>
      <c r="F3904" s="1" t="s">
        <v>27</v>
      </c>
      <c r="G3904">
        <v>876</v>
      </c>
      <c r="H3904">
        <v>2</v>
      </c>
      <c r="I3904">
        <v>66</v>
      </c>
      <c r="J3904">
        <v>2</v>
      </c>
      <c r="K3904">
        <v>0.2</v>
      </c>
      <c r="L3904" s="1" t="s">
        <v>480</v>
      </c>
      <c r="M3904">
        <v>7</v>
      </c>
      <c r="N3904">
        <v>3</v>
      </c>
      <c r="O3904">
        <v>250.99</v>
      </c>
      <c r="P3904">
        <v>2017</v>
      </c>
      <c r="Q3904" s="1" t="s">
        <v>463</v>
      </c>
      <c r="R3904" s="1" t="s">
        <v>24</v>
      </c>
      <c r="S3904">
        <v>401.58400000000006</v>
      </c>
      <c r="T3904" t="str">
        <f>_xlfn.CONCAT(bike_store_customer_order[[#This Row],[first_name]]," ",bike_store_customer_order[[#This Row],[last_name]])</f>
        <v>Dane Mcdaniel</v>
      </c>
    </row>
    <row r="3905" spans="1:20" x14ac:dyDescent="0.3">
      <c r="A3905">
        <v>1395</v>
      </c>
      <c r="B3905" s="1" t="s">
        <v>1746</v>
      </c>
      <c r="C3905" s="1" t="s">
        <v>1747</v>
      </c>
      <c r="D3905" s="1" t="s">
        <v>1748</v>
      </c>
      <c r="E3905" s="1" t="s">
        <v>230</v>
      </c>
      <c r="F3905" s="1" t="s">
        <v>27</v>
      </c>
      <c r="G3905">
        <v>838</v>
      </c>
      <c r="H3905">
        <v>4</v>
      </c>
      <c r="I3905">
        <v>65</v>
      </c>
      <c r="J3905">
        <v>2</v>
      </c>
      <c r="K3905">
        <v>7.0000000000000007E-2</v>
      </c>
      <c r="L3905" s="1" t="s">
        <v>476</v>
      </c>
      <c r="M3905">
        <v>7</v>
      </c>
      <c r="N3905">
        <v>3</v>
      </c>
      <c r="O3905">
        <v>346.99</v>
      </c>
      <c r="P3905">
        <v>2017</v>
      </c>
      <c r="Q3905" s="1" t="s">
        <v>463</v>
      </c>
      <c r="R3905" s="1" t="s">
        <v>24</v>
      </c>
      <c r="S3905">
        <v>645.40139999999997</v>
      </c>
      <c r="T3905" t="str">
        <f>_xlfn.CONCAT(bike_store_customer_order[[#This Row],[first_name]]," ",bike_store_customer_order[[#This Row],[last_name]])</f>
        <v>Eliseo Knight</v>
      </c>
    </row>
    <row r="3906" spans="1:20" x14ac:dyDescent="0.3">
      <c r="A3906">
        <v>19</v>
      </c>
      <c r="B3906" s="1" t="s">
        <v>2823</v>
      </c>
      <c r="C3906" s="1" t="s">
        <v>2824</v>
      </c>
      <c r="D3906" s="1" t="s">
        <v>2825</v>
      </c>
      <c r="E3906" s="1" t="s">
        <v>42</v>
      </c>
      <c r="F3906" s="1" t="s">
        <v>27</v>
      </c>
      <c r="G3906">
        <v>1234</v>
      </c>
      <c r="H3906">
        <v>2</v>
      </c>
      <c r="I3906">
        <v>71</v>
      </c>
      <c r="J3906">
        <v>2</v>
      </c>
      <c r="K3906">
        <v>7.0000000000000007E-2</v>
      </c>
      <c r="L3906" s="1" t="s">
        <v>475</v>
      </c>
      <c r="M3906">
        <v>7</v>
      </c>
      <c r="N3906">
        <v>3</v>
      </c>
      <c r="O3906">
        <v>416.99</v>
      </c>
      <c r="P3906">
        <v>2017</v>
      </c>
      <c r="Q3906" s="1" t="s">
        <v>463</v>
      </c>
      <c r="R3906" s="1" t="s">
        <v>24</v>
      </c>
      <c r="S3906">
        <v>775.60140000000001</v>
      </c>
      <c r="T3906" t="str">
        <f>_xlfn.CONCAT(bike_store_customer_order[[#This Row],[first_name]]," ",bike_store_customer_order[[#This Row],[last_name]])</f>
        <v>Lizzette Stein</v>
      </c>
    </row>
    <row r="3907" spans="1:20" x14ac:dyDescent="0.3">
      <c r="A3907">
        <v>887</v>
      </c>
      <c r="B3907" s="1" t="s">
        <v>2878</v>
      </c>
      <c r="C3907" s="1" t="s">
        <v>1543</v>
      </c>
      <c r="D3907" s="1" t="s">
        <v>3252</v>
      </c>
      <c r="E3907" s="1" t="s">
        <v>58</v>
      </c>
      <c r="F3907" s="1" t="s">
        <v>27</v>
      </c>
      <c r="G3907">
        <v>911</v>
      </c>
      <c r="H3907">
        <v>1</v>
      </c>
      <c r="I3907">
        <v>66</v>
      </c>
      <c r="J3907">
        <v>2</v>
      </c>
      <c r="K3907">
        <v>0.05</v>
      </c>
      <c r="L3907" s="1" t="s">
        <v>480</v>
      </c>
      <c r="M3907">
        <v>7</v>
      </c>
      <c r="N3907">
        <v>3</v>
      </c>
      <c r="O3907">
        <v>250.99</v>
      </c>
      <c r="P3907">
        <v>2017</v>
      </c>
      <c r="Q3907" s="1" t="s">
        <v>463</v>
      </c>
      <c r="R3907" s="1" t="s">
        <v>24</v>
      </c>
      <c r="S3907">
        <v>476.88099999999997</v>
      </c>
      <c r="T3907" t="str">
        <f>_xlfn.CONCAT(bike_store_customer_order[[#This Row],[first_name]]," ",bike_store_customer_order[[#This Row],[last_name]])</f>
        <v>Graig Cannon</v>
      </c>
    </row>
    <row r="3908" spans="1:20" x14ac:dyDescent="0.3">
      <c r="A3908">
        <v>789</v>
      </c>
      <c r="B3908" s="1" t="s">
        <v>3768</v>
      </c>
      <c r="C3908" s="1" t="s">
        <v>1526</v>
      </c>
      <c r="D3908" s="1" t="s">
        <v>3769</v>
      </c>
      <c r="E3908" s="1" t="s">
        <v>52</v>
      </c>
      <c r="F3908" s="1" t="s">
        <v>27</v>
      </c>
      <c r="G3908">
        <v>1154</v>
      </c>
      <c r="H3908">
        <v>3</v>
      </c>
      <c r="I3908">
        <v>67</v>
      </c>
      <c r="J3908">
        <v>2</v>
      </c>
      <c r="K3908">
        <v>0.2</v>
      </c>
      <c r="L3908" s="1" t="s">
        <v>483</v>
      </c>
      <c r="M3908">
        <v>7</v>
      </c>
      <c r="N3908">
        <v>3</v>
      </c>
      <c r="O3908">
        <v>250.99</v>
      </c>
      <c r="P3908">
        <v>2017</v>
      </c>
      <c r="Q3908" s="1" t="s">
        <v>463</v>
      </c>
      <c r="R3908" s="1" t="s">
        <v>24</v>
      </c>
      <c r="S3908">
        <v>401.58400000000006</v>
      </c>
      <c r="T3908" t="str">
        <f>_xlfn.CONCAT(bike_store_customer_order[[#This Row],[first_name]]," ",bike_store_customer_order[[#This Row],[last_name]])</f>
        <v>Tad Gardner</v>
      </c>
    </row>
    <row r="3909" spans="1:20" x14ac:dyDescent="0.3">
      <c r="A3909">
        <v>1409</v>
      </c>
      <c r="B3909" s="1" t="s">
        <v>1462</v>
      </c>
      <c r="C3909" s="1" t="s">
        <v>1463</v>
      </c>
      <c r="D3909" s="1" t="s">
        <v>1464</v>
      </c>
      <c r="E3909" s="1" t="s">
        <v>51</v>
      </c>
      <c r="F3909" s="1" t="s">
        <v>27</v>
      </c>
      <c r="G3909">
        <v>1304</v>
      </c>
      <c r="H3909">
        <v>1</v>
      </c>
      <c r="I3909">
        <v>80</v>
      </c>
      <c r="J3909">
        <v>1</v>
      </c>
      <c r="K3909">
        <v>0.05</v>
      </c>
      <c r="L3909" s="1" t="s">
        <v>479</v>
      </c>
      <c r="M3909">
        <v>7</v>
      </c>
      <c r="N3909">
        <v>3</v>
      </c>
      <c r="O3909">
        <v>761.99</v>
      </c>
      <c r="P3909">
        <v>2017</v>
      </c>
      <c r="Q3909" s="1" t="s">
        <v>463</v>
      </c>
      <c r="R3909" s="1" t="s">
        <v>24</v>
      </c>
      <c r="S3909">
        <v>723.89049999999997</v>
      </c>
      <c r="T3909" t="str">
        <f>_xlfn.CONCAT(bike_store_customer_order[[#This Row],[first_name]]," ",bike_store_customer_order[[#This Row],[last_name]])</f>
        <v>Lamar Bush</v>
      </c>
    </row>
    <row r="3910" spans="1:20" x14ac:dyDescent="0.3">
      <c r="A3910">
        <v>213</v>
      </c>
      <c r="B3910" s="1" t="s">
        <v>2573</v>
      </c>
      <c r="C3910" s="1" t="s">
        <v>1827</v>
      </c>
      <c r="D3910" s="1" t="s">
        <v>2574</v>
      </c>
      <c r="E3910" s="1" t="s">
        <v>84</v>
      </c>
      <c r="F3910" s="1" t="s">
        <v>27</v>
      </c>
      <c r="G3910">
        <v>1212</v>
      </c>
      <c r="H3910">
        <v>4</v>
      </c>
      <c r="I3910">
        <v>68</v>
      </c>
      <c r="J3910">
        <v>2</v>
      </c>
      <c r="K3910">
        <v>7.0000000000000007E-2</v>
      </c>
      <c r="L3910" s="1" t="s">
        <v>470</v>
      </c>
      <c r="M3910">
        <v>7</v>
      </c>
      <c r="N3910">
        <v>3</v>
      </c>
      <c r="O3910">
        <v>449.99</v>
      </c>
      <c r="P3910">
        <v>2017</v>
      </c>
      <c r="Q3910" s="1" t="s">
        <v>463</v>
      </c>
      <c r="R3910" s="1" t="s">
        <v>24</v>
      </c>
      <c r="S3910">
        <v>836.98140000000001</v>
      </c>
      <c r="T3910" t="str">
        <f>_xlfn.CONCAT(bike_store_customer_order[[#This Row],[first_name]]," ",bike_store_customer_order[[#This Row],[last_name]])</f>
        <v>Elenore Hensley</v>
      </c>
    </row>
    <row r="3911" spans="1:20" x14ac:dyDescent="0.3">
      <c r="A3911">
        <v>1287</v>
      </c>
      <c r="B3911" s="1" t="s">
        <v>2578</v>
      </c>
      <c r="C3911" s="1" t="s">
        <v>892</v>
      </c>
      <c r="D3911" s="1" t="s">
        <v>2579</v>
      </c>
      <c r="E3911" s="1" t="s">
        <v>259</v>
      </c>
      <c r="F3911" s="1" t="s">
        <v>27</v>
      </c>
      <c r="G3911">
        <v>984</v>
      </c>
      <c r="H3911">
        <v>1</v>
      </c>
      <c r="I3911">
        <v>68</v>
      </c>
      <c r="J3911">
        <v>1</v>
      </c>
      <c r="K3911">
        <v>0.2</v>
      </c>
      <c r="L3911" s="1" t="s">
        <v>470</v>
      </c>
      <c r="M3911">
        <v>7</v>
      </c>
      <c r="N3911">
        <v>3</v>
      </c>
      <c r="O3911">
        <v>449.99</v>
      </c>
      <c r="P3911">
        <v>2017</v>
      </c>
      <c r="Q3911" s="1" t="s">
        <v>463</v>
      </c>
      <c r="R3911" s="1" t="s">
        <v>24</v>
      </c>
      <c r="S3911">
        <v>359.99200000000002</v>
      </c>
      <c r="T3911" t="str">
        <f>_xlfn.CONCAT(bike_store_customer_order[[#This Row],[first_name]]," ",bike_store_customer_order[[#This Row],[last_name]])</f>
        <v>Victor Pittman</v>
      </c>
    </row>
    <row r="3912" spans="1:20" x14ac:dyDescent="0.3">
      <c r="A3912">
        <v>41</v>
      </c>
      <c r="B3912" s="1" t="s">
        <v>1383</v>
      </c>
      <c r="C3912" s="1" t="s">
        <v>1384</v>
      </c>
      <c r="D3912" s="1" t="s">
        <v>1385</v>
      </c>
      <c r="E3912" s="1" t="s">
        <v>169</v>
      </c>
      <c r="F3912" s="1" t="s">
        <v>27</v>
      </c>
      <c r="G3912">
        <v>1161</v>
      </c>
      <c r="H3912">
        <v>1</v>
      </c>
      <c r="I3912">
        <v>71</v>
      </c>
      <c r="J3912">
        <v>2</v>
      </c>
      <c r="K3912">
        <v>0.1</v>
      </c>
      <c r="L3912" s="1" t="s">
        <v>475</v>
      </c>
      <c r="M3912">
        <v>7</v>
      </c>
      <c r="N3912">
        <v>3</v>
      </c>
      <c r="O3912">
        <v>416.99</v>
      </c>
      <c r="P3912">
        <v>2017</v>
      </c>
      <c r="Q3912" s="1" t="s">
        <v>463</v>
      </c>
      <c r="R3912" s="1" t="s">
        <v>24</v>
      </c>
      <c r="S3912">
        <v>750.58199999999999</v>
      </c>
      <c r="T3912" t="str">
        <f>_xlfn.CONCAT(bike_store_customer_order[[#This Row],[first_name]]," ",bike_store_customer_order[[#This Row],[last_name]])</f>
        <v>Kathie Freeman</v>
      </c>
    </row>
    <row r="3913" spans="1:20" x14ac:dyDescent="0.3">
      <c r="A3913">
        <v>162</v>
      </c>
      <c r="B3913" s="1" t="s">
        <v>1203</v>
      </c>
      <c r="C3913" s="1" t="s">
        <v>1151</v>
      </c>
      <c r="D3913" s="1" t="s">
        <v>1204</v>
      </c>
      <c r="E3913" s="1" t="s">
        <v>68</v>
      </c>
      <c r="F3913" s="1" t="s">
        <v>27</v>
      </c>
      <c r="G3913">
        <v>858</v>
      </c>
      <c r="H3913">
        <v>4</v>
      </c>
      <c r="I3913">
        <v>73</v>
      </c>
      <c r="J3913">
        <v>2</v>
      </c>
      <c r="K3913">
        <v>7.0000000000000007E-2</v>
      </c>
      <c r="L3913" s="1" t="s">
        <v>481</v>
      </c>
      <c r="M3913">
        <v>7</v>
      </c>
      <c r="N3913">
        <v>3</v>
      </c>
      <c r="O3913">
        <v>749.99</v>
      </c>
      <c r="P3913">
        <v>2017</v>
      </c>
      <c r="Q3913" s="1" t="s">
        <v>463</v>
      </c>
      <c r="R3913" s="1" t="s">
        <v>24</v>
      </c>
      <c r="S3913">
        <v>1394.9813999999999</v>
      </c>
      <c r="T3913" t="str">
        <f>_xlfn.CONCAT(bike_store_customer_order[[#This Row],[first_name]]," ",bike_store_customer_order[[#This Row],[last_name]])</f>
        <v>Kam Wilder</v>
      </c>
    </row>
    <row r="3914" spans="1:20" x14ac:dyDescent="0.3">
      <c r="A3914">
        <v>594</v>
      </c>
      <c r="B3914" s="1" t="s">
        <v>1465</v>
      </c>
      <c r="C3914" s="1" t="s">
        <v>1466</v>
      </c>
      <c r="D3914" s="1" t="s">
        <v>1467</v>
      </c>
      <c r="E3914" s="1" t="s">
        <v>99</v>
      </c>
      <c r="F3914" s="1" t="s">
        <v>27</v>
      </c>
      <c r="G3914">
        <v>1343</v>
      </c>
      <c r="H3914">
        <v>4</v>
      </c>
      <c r="I3914">
        <v>65</v>
      </c>
      <c r="J3914">
        <v>2</v>
      </c>
      <c r="K3914">
        <v>0.2</v>
      </c>
      <c r="L3914" s="1" t="s">
        <v>476</v>
      </c>
      <c r="M3914">
        <v>7</v>
      </c>
      <c r="N3914">
        <v>3</v>
      </c>
      <c r="O3914">
        <v>346.99</v>
      </c>
      <c r="P3914">
        <v>2017</v>
      </c>
      <c r="Q3914" s="1" t="s">
        <v>463</v>
      </c>
      <c r="R3914" s="1" t="s">
        <v>24</v>
      </c>
      <c r="S3914">
        <v>555.18400000000008</v>
      </c>
      <c r="T3914" t="str">
        <f>_xlfn.CONCAT(bike_store_customer_order[[#This Row],[first_name]]," ",bike_store_customer_order[[#This Row],[last_name]])</f>
        <v>Deanne Parsons</v>
      </c>
    </row>
    <row r="3915" spans="1:20" x14ac:dyDescent="0.3">
      <c r="A3915">
        <v>936</v>
      </c>
      <c r="B3915" s="1" t="s">
        <v>3734</v>
      </c>
      <c r="C3915" s="1" t="s">
        <v>2125</v>
      </c>
      <c r="D3915" s="1" t="s">
        <v>3735</v>
      </c>
      <c r="E3915" s="1" t="s">
        <v>47</v>
      </c>
      <c r="F3915" s="1" t="s">
        <v>27</v>
      </c>
      <c r="G3915">
        <v>1128</v>
      </c>
      <c r="H3915">
        <v>3</v>
      </c>
      <c r="I3915">
        <v>65</v>
      </c>
      <c r="J3915">
        <v>2</v>
      </c>
      <c r="K3915">
        <v>0.05</v>
      </c>
      <c r="L3915" s="1" t="s">
        <v>476</v>
      </c>
      <c r="M3915">
        <v>7</v>
      </c>
      <c r="N3915">
        <v>3</v>
      </c>
      <c r="O3915">
        <v>346.99</v>
      </c>
      <c r="P3915">
        <v>2017</v>
      </c>
      <c r="Q3915" s="1" t="s">
        <v>463</v>
      </c>
      <c r="R3915" s="1" t="s">
        <v>24</v>
      </c>
      <c r="S3915">
        <v>659.28099999999995</v>
      </c>
      <c r="T3915" t="str">
        <f>_xlfn.CONCAT(bike_store_customer_order[[#This Row],[first_name]]," ",bike_store_customer_order[[#This Row],[last_name]])</f>
        <v>Sherilyn Wilcox</v>
      </c>
    </row>
    <row r="3916" spans="1:20" x14ac:dyDescent="0.3">
      <c r="A3916">
        <v>860</v>
      </c>
      <c r="B3916" s="1" t="s">
        <v>3489</v>
      </c>
      <c r="C3916" s="1" t="s">
        <v>3830</v>
      </c>
      <c r="D3916" s="1" t="s">
        <v>3831</v>
      </c>
      <c r="E3916" s="1" t="s">
        <v>121</v>
      </c>
      <c r="F3916" s="1" t="s">
        <v>27</v>
      </c>
      <c r="G3916">
        <v>1363</v>
      </c>
      <c r="H3916">
        <v>1</v>
      </c>
      <c r="I3916">
        <v>66</v>
      </c>
      <c r="J3916">
        <v>2</v>
      </c>
      <c r="K3916">
        <v>0.1</v>
      </c>
      <c r="L3916" s="1" t="s">
        <v>480</v>
      </c>
      <c r="M3916">
        <v>7</v>
      </c>
      <c r="N3916">
        <v>3</v>
      </c>
      <c r="O3916">
        <v>250.99</v>
      </c>
      <c r="P3916">
        <v>2017</v>
      </c>
      <c r="Q3916" s="1" t="s">
        <v>463</v>
      </c>
      <c r="R3916" s="1" t="s">
        <v>24</v>
      </c>
      <c r="S3916">
        <v>451.78200000000004</v>
      </c>
      <c r="T3916" t="str">
        <f>_xlfn.CONCAT(bike_store_customer_order[[#This Row],[first_name]]," ",bike_store_customer_order[[#This Row],[last_name]])</f>
        <v>Loni Mullen</v>
      </c>
    </row>
    <row r="3917" spans="1:20" x14ac:dyDescent="0.3">
      <c r="A3917">
        <v>793</v>
      </c>
      <c r="B3917" s="1" t="s">
        <v>2580</v>
      </c>
      <c r="C3917" s="1" t="s">
        <v>1322</v>
      </c>
      <c r="D3917" s="1" t="s">
        <v>2581</v>
      </c>
      <c r="E3917" s="1" t="s">
        <v>120</v>
      </c>
      <c r="F3917" s="1" t="s">
        <v>27</v>
      </c>
      <c r="G3917">
        <v>1078</v>
      </c>
      <c r="H3917">
        <v>5</v>
      </c>
      <c r="I3917">
        <v>72</v>
      </c>
      <c r="J3917">
        <v>2</v>
      </c>
      <c r="K3917">
        <v>0.2</v>
      </c>
      <c r="L3917" s="1" t="s">
        <v>478</v>
      </c>
      <c r="M3917">
        <v>7</v>
      </c>
      <c r="N3917">
        <v>3</v>
      </c>
      <c r="O3917">
        <v>619.99</v>
      </c>
      <c r="P3917">
        <v>2017</v>
      </c>
      <c r="Q3917" s="1" t="s">
        <v>463</v>
      </c>
      <c r="R3917" s="1" t="s">
        <v>24</v>
      </c>
      <c r="S3917">
        <v>991.98400000000004</v>
      </c>
      <c r="T3917" t="str">
        <f>_xlfn.CONCAT(bike_store_customer_order[[#This Row],[first_name]]," ",bike_store_customer_order[[#This Row],[last_name]])</f>
        <v>Chantay Maynard</v>
      </c>
    </row>
    <row r="3918" spans="1:20" x14ac:dyDescent="0.3">
      <c r="A3918">
        <v>1304</v>
      </c>
      <c r="B3918" s="1" t="s">
        <v>2020</v>
      </c>
      <c r="C3918" s="1" t="s">
        <v>652</v>
      </c>
      <c r="D3918" s="1" t="s">
        <v>2021</v>
      </c>
      <c r="E3918" s="1" t="s">
        <v>131</v>
      </c>
      <c r="F3918" s="1" t="s">
        <v>27</v>
      </c>
      <c r="G3918">
        <v>1025</v>
      </c>
      <c r="H3918">
        <v>5</v>
      </c>
      <c r="I3918">
        <v>66</v>
      </c>
      <c r="J3918">
        <v>2</v>
      </c>
      <c r="K3918">
        <v>0.05</v>
      </c>
      <c r="L3918" s="1" t="s">
        <v>480</v>
      </c>
      <c r="M3918">
        <v>7</v>
      </c>
      <c r="N3918">
        <v>3</v>
      </c>
      <c r="O3918">
        <v>250.99</v>
      </c>
      <c r="P3918">
        <v>2017</v>
      </c>
      <c r="Q3918" s="1" t="s">
        <v>463</v>
      </c>
      <c r="R3918" s="1" t="s">
        <v>24</v>
      </c>
      <c r="S3918">
        <v>476.88099999999997</v>
      </c>
      <c r="T3918" t="str">
        <f>_xlfn.CONCAT(bike_store_customer_order[[#This Row],[first_name]]," ",bike_store_customer_order[[#This Row],[last_name]])</f>
        <v>Tama Berg</v>
      </c>
    </row>
    <row r="3919" spans="1:20" x14ac:dyDescent="0.3">
      <c r="A3919">
        <v>122</v>
      </c>
      <c r="B3919" s="1" t="s">
        <v>3393</v>
      </c>
      <c r="C3919" s="1" t="s">
        <v>1447</v>
      </c>
      <c r="D3919" s="1" t="s">
        <v>3394</v>
      </c>
      <c r="E3919" s="1" t="s">
        <v>161</v>
      </c>
      <c r="F3919" s="1" t="s">
        <v>27</v>
      </c>
      <c r="G3919">
        <v>1364</v>
      </c>
      <c r="H3919">
        <v>1</v>
      </c>
      <c r="I3919">
        <v>78</v>
      </c>
      <c r="J3919">
        <v>1</v>
      </c>
      <c r="K3919">
        <v>7.0000000000000007E-2</v>
      </c>
      <c r="L3919" s="1" t="s">
        <v>477</v>
      </c>
      <c r="M3919">
        <v>7</v>
      </c>
      <c r="N3919">
        <v>3</v>
      </c>
      <c r="O3919">
        <v>647.99</v>
      </c>
      <c r="P3919">
        <v>2017</v>
      </c>
      <c r="Q3919" s="1" t="s">
        <v>463</v>
      </c>
      <c r="R3919" s="1" t="s">
        <v>24</v>
      </c>
      <c r="S3919">
        <v>602.63069999999993</v>
      </c>
      <c r="T3919" t="str">
        <f>_xlfn.CONCAT(bike_store_customer_order[[#This Row],[first_name]]," ",bike_store_customer_order[[#This Row],[last_name]])</f>
        <v>Shena Carter</v>
      </c>
    </row>
    <row r="3920" spans="1:20" x14ac:dyDescent="0.3">
      <c r="A3920">
        <v>784</v>
      </c>
      <c r="B3920" s="1" t="s">
        <v>3790</v>
      </c>
      <c r="C3920" s="1" t="s">
        <v>1198</v>
      </c>
      <c r="D3920" s="1" t="s">
        <v>3791</v>
      </c>
      <c r="E3920" s="1" t="s">
        <v>34</v>
      </c>
      <c r="F3920" s="1" t="s">
        <v>27</v>
      </c>
      <c r="G3920">
        <v>877</v>
      </c>
      <c r="H3920">
        <v>1</v>
      </c>
      <c r="I3920">
        <v>73</v>
      </c>
      <c r="J3920">
        <v>1</v>
      </c>
      <c r="K3920">
        <v>7.0000000000000007E-2</v>
      </c>
      <c r="L3920" s="1" t="s">
        <v>481</v>
      </c>
      <c r="M3920">
        <v>7</v>
      </c>
      <c r="N3920">
        <v>3</v>
      </c>
      <c r="O3920">
        <v>749.99</v>
      </c>
      <c r="P3920">
        <v>2017</v>
      </c>
      <c r="Q3920" s="1" t="s">
        <v>463</v>
      </c>
      <c r="R3920" s="1" t="s">
        <v>24</v>
      </c>
      <c r="S3920">
        <v>697.49069999999995</v>
      </c>
      <c r="T3920" t="str">
        <f>_xlfn.CONCAT(bike_store_customer_order[[#This Row],[first_name]]," ",bike_store_customer_order[[#This Row],[last_name]])</f>
        <v>Debbra Jacobson</v>
      </c>
    </row>
    <row r="3921" spans="1:20" x14ac:dyDescent="0.3">
      <c r="A3921">
        <v>1293</v>
      </c>
      <c r="B3921" s="1" t="s">
        <v>3832</v>
      </c>
      <c r="C3921" s="1" t="s">
        <v>1633</v>
      </c>
      <c r="D3921" s="1" t="s">
        <v>3833</v>
      </c>
      <c r="E3921" s="1" t="s">
        <v>95</v>
      </c>
      <c r="F3921" s="1" t="s">
        <v>27</v>
      </c>
      <c r="G3921">
        <v>893</v>
      </c>
      <c r="H3921">
        <v>1</v>
      </c>
      <c r="I3921">
        <v>67</v>
      </c>
      <c r="J3921">
        <v>2</v>
      </c>
      <c r="K3921">
        <v>0.05</v>
      </c>
      <c r="L3921" s="1" t="s">
        <v>483</v>
      </c>
      <c r="M3921">
        <v>7</v>
      </c>
      <c r="N3921">
        <v>3</v>
      </c>
      <c r="O3921">
        <v>250.99</v>
      </c>
      <c r="P3921">
        <v>2017</v>
      </c>
      <c r="Q3921" s="1" t="s">
        <v>463</v>
      </c>
      <c r="R3921" s="1" t="s">
        <v>24</v>
      </c>
      <c r="S3921">
        <v>476.88099999999997</v>
      </c>
      <c r="T3921" t="str">
        <f>_xlfn.CONCAT(bike_store_customer_order[[#This Row],[first_name]]," ",bike_store_customer_order[[#This Row],[last_name]])</f>
        <v>Sally Kinney</v>
      </c>
    </row>
    <row r="3922" spans="1:20" x14ac:dyDescent="0.3">
      <c r="A3922">
        <v>220</v>
      </c>
      <c r="B3922" s="1" t="s">
        <v>2592</v>
      </c>
      <c r="C3922" s="1" t="s">
        <v>2593</v>
      </c>
      <c r="D3922" s="1" t="s">
        <v>2594</v>
      </c>
      <c r="E3922" s="1" t="s">
        <v>225</v>
      </c>
      <c r="F3922" s="1" t="s">
        <v>27</v>
      </c>
      <c r="G3922">
        <v>1086</v>
      </c>
      <c r="H3922">
        <v>2</v>
      </c>
      <c r="I3922">
        <v>67</v>
      </c>
      <c r="J3922">
        <v>1</v>
      </c>
      <c r="K3922">
        <v>0.1</v>
      </c>
      <c r="L3922" s="1" t="s">
        <v>483</v>
      </c>
      <c r="M3922">
        <v>7</v>
      </c>
      <c r="N3922">
        <v>3</v>
      </c>
      <c r="O3922">
        <v>250.99</v>
      </c>
      <c r="P3922">
        <v>2017</v>
      </c>
      <c r="Q3922" s="1" t="s">
        <v>463</v>
      </c>
      <c r="R3922" s="1" t="s">
        <v>24</v>
      </c>
      <c r="S3922">
        <v>225.89100000000002</v>
      </c>
      <c r="T3922" t="str">
        <f>_xlfn.CONCAT(bike_store_customer_order[[#This Row],[first_name]]," ",bike_store_customer_order[[#This Row],[last_name]])</f>
        <v>Lucio Sherman</v>
      </c>
    </row>
    <row r="3923" spans="1:20" x14ac:dyDescent="0.3">
      <c r="A3923">
        <v>417</v>
      </c>
      <c r="B3923" s="1" t="s">
        <v>3541</v>
      </c>
      <c r="C3923" s="1" t="s">
        <v>3542</v>
      </c>
      <c r="D3923" s="1" t="s">
        <v>3543</v>
      </c>
      <c r="E3923" s="1" t="s">
        <v>77</v>
      </c>
      <c r="F3923" s="1" t="s">
        <v>27</v>
      </c>
      <c r="G3923">
        <v>703</v>
      </c>
      <c r="H3923">
        <v>2</v>
      </c>
      <c r="I3923">
        <v>66</v>
      </c>
      <c r="J3923">
        <v>2</v>
      </c>
      <c r="K3923">
        <v>0.05</v>
      </c>
      <c r="L3923" s="1" t="s">
        <v>480</v>
      </c>
      <c r="M3923">
        <v>7</v>
      </c>
      <c r="N3923">
        <v>3</v>
      </c>
      <c r="O3923">
        <v>250.99</v>
      </c>
      <c r="P3923">
        <v>2017</v>
      </c>
      <c r="Q3923" s="1" t="s">
        <v>463</v>
      </c>
      <c r="R3923" s="1" t="s">
        <v>24</v>
      </c>
      <c r="S3923">
        <v>476.88099999999997</v>
      </c>
      <c r="T3923" t="str">
        <f>_xlfn.CONCAT(bike_store_customer_order[[#This Row],[first_name]]," ",bike_store_customer_order[[#This Row],[last_name]])</f>
        <v>Zoraida Patton</v>
      </c>
    </row>
    <row r="3924" spans="1:20" x14ac:dyDescent="0.3">
      <c r="A3924">
        <v>417</v>
      </c>
      <c r="B3924" s="1" t="s">
        <v>3541</v>
      </c>
      <c r="C3924" s="1" t="s">
        <v>3542</v>
      </c>
      <c r="D3924" s="1" t="s">
        <v>3543</v>
      </c>
      <c r="E3924" s="1" t="s">
        <v>77</v>
      </c>
      <c r="F3924" s="1" t="s">
        <v>27</v>
      </c>
      <c r="G3924">
        <v>703</v>
      </c>
      <c r="H3924">
        <v>3</v>
      </c>
      <c r="I3924">
        <v>72</v>
      </c>
      <c r="J3924">
        <v>1</v>
      </c>
      <c r="K3924">
        <v>0.2</v>
      </c>
      <c r="L3924" s="1" t="s">
        <v>478</v>
      </c>
      <c r="M3924">
        <v>7</v>
      </c>
      <c r="N3924">
        <v>3</v>
      </c>
      <c r="O3924">
        <v>619.99</v>
      </c>
      <c r="P3924">
        <v>2017</v>
      </c>
      <c r="Q3924" s="1" t="s">
        <v>463</v>
      </c>
      <c r="R3924" s="1" t="s">
        <v>24</v>
      </c>
      <c r="S3924">
        <v>495.99200000000002</v>
      </c>
      <c r="T3924" t="str">
        <f>_xlfn.CONCAT(bike_store_customer_order[[#This Row],[first_name]]," ",bike_store_customer_order[[#This Row],[last_name]])</f>
        <v>Zoraida Patton</v>
      </c>
    </row>
    <row r="3925" spans="1:20" x14ac:dyDescent="0.3">
      <c r="A3925">
        <v>863</v>
      </c>
      <c r="B3925" s="1" t="s">
        <v>3618</v>
      </c>
      <c r="C3925" s="1" t="s">
        <v>3032</v>
      </c>
      <c r="D3925" s="1" t="s">
        <v>3619</v>
      </c>
      <c r="E3925" s="1" t="s">
        <v>172</v>
      </c>
      <c r="F3925" s="1" t="s">
        <v>27</v>
      </c>
      <c r="G3925">
        <v>794</v>
      </c>
      <c r="H3925">
        <v>2</v>
      </c>
      <c r="I3925">
        <v>68</v>
      </c>
      <c r="J3925">
        <v>1</v>
      </c>
      <c r="K3925">
        <v>0.2</v>
      </c>
      <c r="L3925" s="1" t="s">
        <v>470</v>
      </c>
      <c r="M3925">
        <v>7</v>
      </c>
      <c r="N3925">
        <v>3</v>
      </c>
      <c r="O3925">
        <v>449.99</v>
      </c>
      <c r="P3925">
        <v>2017</v>
      </c>
      <c r="Q3925" s="1" t="s">
        <v>463</v>
      </c>
      <c r="R3925" s="1" t="s">
        <v>24</v>
      </c>
      <c r="S3925">
        <v>359.99200000000002</v>
      </c>
      <c r="T3925" t="str">
        <f>_xlfn.CONCAT(bike_store_customer_order[[#This Row],[first_name]]," ",bike_store_customer_order[[#This Row],[last_name]])</f>
        <v>Shonta Preston</v>
      </c>
    </row>
    <row r="3926" spans="1:20" x14ac:dyDescent="0.3">
      <c r="A3926">
        <v>698</v>
      </c>
      <c r="B3926" s="1" t="s">
        <v>1293</v>
      </c>
      <c r="C3926" s="1" t="s">
        <v>707</v>
      </c>
      <c r="D3926" s="1" t="s">
        <v>1389</v>
      </c>
      <c r="E3926" s="1" t="s">
        <v>159</v>
      </c>
      <c r="F3926" s="1" t="s">
        <v>27</v>
      </c>
      <c r="G3926">
        <v>745</v>
      </c>
      <c r="H3926">
        <v>3</v>
      </c>
      <c r="I3926">
        <v>78</v>
      </c>
      <c r="J3926">
        <v>1</v>
      </c>
      <c r="K3926">
        <v>0.1</v>
      </c>
      <c r="L3926" s="1" t="s">
        <v>477</v>
      </c>
      <c r="M3926">
        <v>7</v>
      </c>
      <c r="N3926">
        <v>3</v>
      </c>
      <c r="O3926">
        <v>647.99</v>
      </c>
      <c r="P3926">
        <v>2017</v>
      </c>
      <c r="Q3926" s="1" t="s">
        <v>463</v>
      </c>
      <c r="R3926" s="1" t="s">
        <v>24</v>
      </c>
      <c r="S3926">
        <v>583.19100000000003</v>
      </c>
      <c r="T3926" t="str">
        <f>_xlfn.CONCAT(bike_store_customer_order[[#This Row],[first_name]]," ",bike_store_customer_order[[#This Row],[last_name]])</f>
        <v>Charleen Joyner</v>
      </c>
    </row>
    <row r="3927" spans="1:20" x14ac:dyDescent="0.3">
      <c r="A3927">
        <v>960</v>
      </c>
      <c r="B3927" s="1" t="s">
        <v>1040</v>
      </c>
      <c r="C3927" s="1" t="s">
        <v>1041</v>
      </c>
      <c r="D3927" s="1" t="s">
        <v>1042</v>
      </c>
      <c r="E3927" s="1" t="s">
        <v>56</v>
      </c>
      <c r="F3927" s="1" t="s">
        <v>27</v>
      </c>
      <c r="G3927">
        <v>1185</v>
      </c>
      <c r="H3927">
        <v>4</v>
      </c>
      <c r="I3927">
        <v>80</v>
      </c>
      <c r="J3927">
        <v>1</v>
      </c>
      <c r="K3927">
        <v>0.2</v>
      </c>
      <c r="L3927" s="1" t="s">
        <v>479</v>
      </c>
      <c r="M3927">
        <v>7</v>
      </c>
      <c r="N3927">
        <v>3</v>
      </c>
      <c r="O3927">
        <v>761.99</v>
      </c>
      <c r="P3927">
        <v>2017</v>
      </c>
      <c r="Q3927" s="1" t="s">
        <v>463</v>
      </c>
      <c r="R3927" s="1" t="s">
        <v>24</v>
      </c>
      <c r="S3927">
        <v>609.59199999999998</v>
      </c>
      <c r="T3927" t="str">
        <f>_xlfn.CONCAT(bike_store_customer_order[[#This Row],[first_name]]," ",bike_store_customer_order[[#This Row],[last_name]])</f>
        <v>Arline Lawson</v>
      </c>
    </row>
    <row r="3928" spans="1:20" x14ac:dyDescent="0.3">
      <c r="A3928">
        <v>435</v>
      </c>
      <c r="B3928" s="1" t="s">
        <v>1792</v>
      </c>
      <c r="C3928" s="1" t="s">
        <v>1793</v>
      </c>
      <c r="D3928" s="1" t="s">
        <v>1794</v>
      </c>
      <c r="E3928" s="1" t="s">
        <v>230</v>
      </c>
      <c r="F3928" s="1" t="s">
        <v>27</v>
      </c>
      <c r="G3928">
        <v>1261</v>
      </c>
      <c r="H3928">
        <v>1</v>
      </c>
      <c r="I3928">
        <v>73</v>
      </c>
      <c r="J3928">
        <v>1</v>
      </c>
      <c r="K3928">
        <v>0.2</v>
      </c>
      <c r="L3928" s="1" t="s">
        <v>481</v>
      </c>
      <c r="M3928">
        <v>7</v>
      </c>
      <c r="N3928">
        <v>3</v>
      </c>
      <c r="O3928">
        <v>749.99</v>
      </c>
      <c r="P3928">
        <v>2017</v>
      </c>
      <c r="Q3928" s="1" t="s">
        <v>463</v>
      </c>
      <c r="R3928" s="1" t="s">
        <v>24</v>
      </c>
      <c r="S3928">
        <v>599.99200000000008</v>
      </c>
      <c r="T3928" t="str">
        <f>_xlfn.CONCAT(bike_store_customer_order[[#This Row],[first_name]]," ",bike_store_customer_order[[#This Row],[last_name]])</f>
        <v>Izola Hobbs</v>
      </c>
    </row>
    <row r="3929" spans="1:20" x14ac:dyDescent="0.3">
      <c r="A3929">
        <v>836</v>
      </c>
      <c r="B3929" s="1" t="s">
        <v>3421</v>
      </c>
      <c r="C3929" s="1" t="s">
        <v>3422</v>
      </c>
      <c r="D3929" s="1" t="s">
        <v>3423</v>
      </c>
      <c r="E3929" s="1" t="s">
        <v>125</v>
      </c>
      <c r="F3929" s="1" t="s">
        <v>27</v>
      </c>
      <c r="G3929">
        <v>970</v>
      </c>
      <c r="H3929">
        <v>4</v>
      </c>
      <c r="I3929">
        <v>68</v>
      </c>
      <c r="J3929">
        <v>1</v>
      </c>
      <c r="K3929">
        <v>0.1</v>
      </c>
      <c r="L3929" s="1" t="s">
        <v>470</v>
      </c>
      <c r="M3929">
        <v>7</v>
      </c>
      <c r="N3929">
        <v>3</v>
      </c>
      <c r="O3929">
        <v>449.99</v>
      </c>
      <c r="P3929">
        <v>2017</v>
      </c>
      <c r="Q3929" s="1" t="s">
        <v>463</v>
      </c>
      <c r="R3929" s="1" t="s">
        <v>24</v>
      </c>
      <c r="S3929">
        <v>404.99100000000004</v>
      </c>
      <c r="T3929" t="str">
        <f>_xlfn.CONCAT(bike_store_customer_order[[#This Row],[first_name]]," ",bike_store_customer_order[[#This Row],[last_name]])</f>
        <v>Corinna Adams</v>
      </c>
    </row>
    <row r="3930" spans="1:20" x14ac:dyDescent="0.3">
      <c r="A3930">
        <v>650</v>
      </c>
      <c r="B3930" s="1" t="s">
        <v>2826</v>
      </c>
      <c r="C3930" s="1" t="s">
        <v>2827</v>
      </c>
      <c r="D3930" s="1" t="s">
        <v>2828</v>
      </c>
      <c r="E3930" s="1" t="s">
        <v>47</v>
      </c>
      <c r="F3930" s="1" t="s">
        <v>27</v>
      </c>
      <c r="G3930">
        <v>959</v>
      </c>
      <c r="H3930">
        <v>2</v>
      </c>
      <c r="I3930">
        <v>72</v>
      </c>
      <c r="J3930">
        <v>1</v>
      </c>
      <c r="K3930">
        <v>0.1</v>
      </c>
      <c r="L3930" s="1" t="s">
        <v>478</v>
      </c>
      <c r="M3930">
        <v>7</v>
      </c>
      <c r="N3930">
        <v>3</v>
      </c>
      <c r="O3930">
        <v>619.99</v>
      </c>
      <c r="P3930">
        <v>2017</v>
      </c>
      <c r="Q3930" s="1" t="s">
        <v>463</v>
      </c>
      <c r="R3930" s="1" t="s">
        <v>24</v>
      </c>
      <c r="S3930">
        <v>557.99099999999999</v>
      </c>
      <c r="T3930" t="str">
        <f>_xlfn.CONCAT(bike_store_customer_order[[#This Row],[first_name]]," ",bike_store_customer_order[[#This Row],[last_name]])</f>
        <v>Rita Bailey</v>
      </c>
    </row>
    <row r="3931" spans="1:20" x14ac:dyDescent="0.3">
      <c r="A3931">
        <v>650</v>
      </c>
      <c r="B3931" s="1" t="s">
        <v>2826</v>
      </c>
      <c r="C3931" s="1" t="s">
        <v>2827</v>
      </c>
      <c r="D3931" s="1" t="s">
        <v>2828</v>
      </c>
      <c r="E3931" s="1" t="s">
        <v>47</v>
      </c>
      <c r="F3931" s="1" t="s">
        <v>27</v>
      </c>
      <c r="G3931">
        <v>959</v>
      </c>
      <c r="H3931">
        <v>4</v>
      </c>
      <c r="I3931">
        <v>65</v>
      </c>
      <c r="J3931">
        <v>1</v>
      </c>
      <c r="K3931">
        <v>7.0000000000000007E-2</v>
      </c>
      <c r="L3931" s="1" t="s">
        <v>476</v>
      </c>
      <c r="M3931">
        <v>7</v>
      </c>
      <c r="N3931">
        <v>3</v>
      </c>
      <c r="O3931">
        <v>346.99</v>
      </c>
      <c r="P3931">
        <v>2017</v>
      </c>
      <c r="Q3931" s="1" t="s">
        <v>463</v>
      </c>
      <c r="R3931" s="1" t="s">
        <v>24</v>
      </c>
      <c r="S3931">
        <v>322.70069999999998</v>
      </c>
      <c r="T3931" t="str">
        <f>_xlfn.CONCAT(bike_store_customer_order[[#This Row],[first_name]]," ",bike_store_customer_order[[#This Row],[last_name]])</f>
        <v>Rita Bailey</v>
      </c>
    </row>
    <row r="3932" spans="1:20" x14ac:dyDescent="0.3">
      <c r="A3932">
        <v>783</v>
      </c>
      <c r="B3932" s="1" t="s">
        <v>1396</v>
      </c>
      <c r="C3932" s="1" t="s">
        <v>1397</v>
      </c>
      <c r="D3932" s="1" t="s">
        <v>1398</v>
      </c>
      <c r="E3932" s="1" t="s">
        <v>35</v>
      </c>
      <c r="F3932" s="1" t="s">
        <v>27</v>
      </c>
      <c r="G3932">
        <v>1214</v>
      </c>
      <c r="H3932">
        <v>5</v>
      </c>
      <c r="I3932">
        <v>67</v>
      </c>
      <c r="J3932">
        <v>2</v>
      </c>
      <c r="K3932">
        <v>0.2</v>
      </c>
      <c r="L3932" s="1" t="s">
        <v>483</v>
      </c>
      <c r="M3932">
        <v>7</v>
      </c>
      <c r="N3932">
        <v>3</v>
      </c>
      <c r="O3932">
        <v>250.99</v>
      </c>
      <c r="P3932">
        <v>2017</v>
      </c>
      <c r="Q3932" s="1" t="s">
        <v>463</v>
      </c>
      <c r="R3932" s="1" t="s">
        <v>24</v>
      </c>
      <c r="S3932">
        <v>401.58400000000006</v>
      </c>
      <c r="T3932" t="str">
        <f>_xlfn.CONCAT(bike_store_customer_order[[#This Row],[first_name]]," ",bike_store_customer_order[[#This Row],[last_name]])</f>
        <v>Celestine Kent</v>
      </c>
    </row>
    <row r="3933" spans="1:20" x14ac:dyDescent="0.3">
      <c r="A3933">
        <v>644</v>
      </c>
      <c r="B3933" s="1" t="s">
        <v>687</v>
      </c>
      <c r="C3933" s="1" t="s">
        <v>688</v>
      </c>
      <c r="D3933" s="1" t="s">
        <v>689</v>
      </c>
      <c r="E3933" s="1" t="s">
        <v>99</v>
      </c>
      <c r="F3933" s="1" t="s">
        <v>27</v>
      </c>
      <c r="G3933">
        <v>859</v>
      </c>
      <c r="H3933">
        <v>4</v>
      </c>
      <c r="I3933">
        <v>71</v>
      </c>
      <c r="J3933">
        <v>2</v>
      </c>
      <c r="K3933">
        <v>0.1</v>
      </c>
      <c r="L3933" s="1" t="s">
        <v>475</v>
      </c>
      <c r="M3933">
        <v>7</v>
      </c>
      <c r="N3933">
        <v>3</v>
      </c>
      <c r="O3933">
        <v>416.99</v>
      </c>
      <c r="P3933">
        <v>2017</v>
      </c>
      <c r="Q3933" s="1" t="s">
        <v>463</v>
      </c>
      <c r="R3933" s="1" t="s">
        <v>24</v>
      </c>
      <c r="S3933">
        <v>750.58199999999999</v>
      </c>
      <c r="T3933" t="str">
        <f>_xlfn.CONCAT(bike_store_customer_order[[#This Row],[first_name]]," ",bike_store_customer_order[[#This Row],[last_name]])</f>
        <v>Valentin Mclaughlin</v>
      </c>
    </row>
    <row r="3934" spans="1:20" x14ac:dyDescent="0.3">
      <c r="A3934">
        <v>661</v>
      </c>
      <c r="B3934" s="1" t="s">
        <v>2606</v>
      </c>
      <c r="C3934" s="1" t="s">
        <v>2607</v>
      </c>
      <c r="D3934" s="1" t="s">
        <v>2608</v>
      </c>
      <c r="E3934" s="1" t="s">
        <v>44</v>
      </c>
      <c r="F3934" s="1" t="s">
        <v>27</v>
      </c>
      <c r="G3934">
        <v>874</v>
      </c>
      <c r="H3934">
        <v>3</v>
      </c>
      <c r="I3934">
        <v>73</v>
      </c>
      <c r="J3934">
        <v>1</v>
      </c>
      <c r="K3934">
        <v>0.1</v>
      </c>
      <c r="L3934" s="1" t="s">
        <v>481</v>
      </c>
      <c r="M3934">
        <v>7</v>
      </c>
      <c r="N3934">
        <v>3</v>
      </c>
      <c r="O3934">
        <v>749.99</v>
      </c>
      <c r="P3934">
        <v>2017</v>
      </c>
      <c r="Q3934" s="1" t="s">
        <v>463</v>
      </c>
      <c r="R3934" s="1" t="s">
        <v>24</v>
      </c>
      <c r="S3934">
        <v>674.99099999999999</v>
      </c>
      <c r="T3934" t="str">
        <f>_xlfn.CONCAT(bike_store_customer_order[[#This Row],[first_name]]," ",bike_store_customer_order[[#This Row],[last_name]])</f>
        <v>Trena Hudson</v>
      </c>
    </row>
    <row r="3935" spans="1:20" x14ac:dyDescent="0.3">
      <c r="A3935">
        <v>1057</v>
      </c>
      <c r="B3935" s="1" t="s">
        <v>1478</v>
      </c>
      <c r="C3935" s="1" t="s">
        <v>1479</v>
      </c>
      <c r="D3935" s="1" t="s">
        <v>1480</v>
      </c>
      <c r="E3935" s="1" t="s">
        <v>41</v>
      </c>
      <c r="F3935" s="1" t="s">
        <v>27</v>
      </c>
      <c r="G3935">
        <v>800</v>
      </c>
      <c r="H3935">
        <v>1</v>
      </c>
      <c r="I3935">
        <v>65</v>
      </c>
      <c r="J3935">
        <v>2</v>
      </c>
      <c r="K3935">
        <v>0.1</v>
      </c>
      <c r="L3935" s="1" t="s">
        <v>476</v>
      </c>
      <c r="M3935">
        <v>7</v>
      </c>
      <c r="N3935">
        <v>3</v>
      </c>
      <c r="O3935">
        <v>346.99</v>
      </c>
      <c r="P3935">
        <v>2017</v>
      </c>
      <c r="Q3935" s="1" t="s">
        <v>463</v>
      </c>
      <c r="R3935" s="1" t="s">
        <v>24</v>
      </c>
      <c r="S3935">
        <v>624.58199999999999</v>
      </c>
      <c r="T3935" t="str">
        <f>_xlfn.CONCAT(bike_store_customer_order[[#This Row],[first_name]]," ",bike_store_customer_order[[#This Row],[last_name]])</f>
        <v>Conchita Boone</v>
      </c>
    </row>
    <row r="3936" spans="1:20" x14ac:dyDescent="0.3">
      <c r="A3936">
        <v>292</v>
      </c>
      <c r="B3936" s="1" t="s">
        <v>3020</v>
      </c>
      <c r="C3936" s="1" t="s">
        <v>1400</v>
      </c>
      <c r="D3936" s="1" t="s">
        <v>3021</v>
      </c>
      <c r="E3936" s="1" t="s">
        <v>56</v>
      </c>
      <c r="F3936" s="1" t="s">
        <v>27</v>
      </c>
      <c r="G3936">
        <v>1175</v>
      </c>
      <c r="H3936">
        <v>2</v>
      </c>
      <c r="I3936">
        <v>65</v>
      </c>
      <c r="J3936">
        <v>1</v>
      </c>
      <c r="K3936">
        <v>0.2</v>
      </c>
      <c r="L3936" s="1" t="s">
        <v>476</v>
      </c>
      <c r="M3936">
        <v>7</v>
      </c>
      <c r="N3936">
        <v>3</v>
      </c>
      <c r="O3936">
        <v>346.99</v>
      </c>
      <c r="P3936">
        <v>2017</v>
      </c>
      <c r="Q3936" s="1" t="s">
        <v>463</v>
      </c>
      <c r="R3936" s="1" t="s">
        <v>24</v>
      </c>
      <c r="S3936">
        <v>277.59200000000004</v>
      </c>
      <c r="T3936" t="str">
        <f>_xlfn.CONCAT(bike_store_customer_order[[#This Row],[first_name]]," ",bike_store_customer_order[[#This Row],[last_name]])</f>
        <v>Monty Frost</v>
      </c>
    </row>
    <row r="3937" spans="1:20" x14ac:dyDescent="0.3">
      <c r="A3937">
        <v>765</v>
      </c>
      <c r="B3937" s="1" t="s">
        <v>3278</v>
      </c>
      <c r="C3937" s="1" t="s">
        <v>3279</v>
      </c>
      <c r="D3937" s="1" t="s">
        <v>3280</v>
      </c>
      <c r="E3937" s="1" t="s">
        <v>47</v>
      </c>
      <c r="F3937" s="1" t="s">
        <v>27</v>
      </c>
      <c r="G3937">
        <v>1368</v>
      </c>
      <c r="H3937">
        <v>1</v>
      </c>
      <c r="I3937">
        <v>66</v>
      </c>
      <c r="J3937">
        <v>1</v>
      </c>
      <c r="K3937">
        <v>0.1</v>
      </c>
      <c r="L3937" s="1" t="s">
        <v>480</v>
      </c>
      <c r="M3937">
        <v>7</v>
      </c>
      <c r="N3937">
        <v>3</v>
      </c>
      <c r="O3937">
        <v>250.99</v>
      </c>
      <c r="P3937">
        <v>2017</v>
      </c>
      <c r="Q3937" s="1" t="s">
        <v>463</v>
      </c>
      <c r="R3937" s="1" t="s">
        <v>24</v>
      </c>
      <c r="S3937">
        <v>225.89100000000002</v>
      </c>
      <c r="T3937" t="str">
        <f>_xlfn.CONCAT(bike_store_customer_order[[#This Row],[first_name]]," ",bike_store_customer_order[[#This Row],[last_name]])</f>
        <v>Spring Hayes</v>
      </c>
    </row>
    <row r="3938" spans="1:20" x14ac:dyDescent="0.3">
      <c r="A3938">
        <v>807</v>
      </c>
      <c r="B3938" s="1" t="s">
        <v>3736</v>
      </c>
      <c r="C3938" s="1" t="s">
        <v>2895</v>
      </c>
      <c r="D3938" s="1" t="s">
        <v>3737</v>
      </c>
      <c r="E3938" s="1" t="s">
        <v>171</v>
      </c>
      <c r="F3938" s="1" t="s">
        <v>27</v>
      </c>
      <c r="G3938">
        <v>1215</v>
      </c>
      <c r="H3938">
        <v>1</v>
      </c>
      <c r="I3938">
        <v>73</v>
      </c>
      <c r="J3938">
        <v>2</v>
      </c>
      <c r="K3938">
        <v>0.1</v>
      </c>
      <c r="L3938" s="1" t="s">
        <v>481</v>
      </c>
      <c r="M3938">
        <v>7</v>
      </c>
      <c r="N3938">
        <v>3</v>
      </c>
      <c r="O3938">
        <v>749.99</v>
      </c>
      <c r="P3938">
        <v>2017</v>
      </c>
      <c r="Q3938" s="1" t="s">
        <v>463</v>
      </c>
      <c r="R3938" s="1" t="s">
        <v>24</v>
      </c>
      <c r="S3938">
        <v>1349.982</v>
      </c>
      <c r="T3938" t="str">
        <f>_xlfn.CONCAT(bike_store_customer_order[[#This Row],[first_name]]," ",bike_store_customer_order[[#This Row],[last_name]])</f>
        <v>Nathalie Knowles</v>
      </c>
    </row>
    <row r="3939" spans="1:20" x14ac:dyDescent="0.3">
      <c r="A3939">
        <v>1222</v>
      </c>
      <c r="B3939" s="1" t="s">
        <v>2314</v>
      </c>
      <c r="C3939" s="1" t="s">
        <v>2315</v>
      </c>
      <c r="D3939" s="1" t="s">
        <v>2316</v>
      </c>
      <c r="E3939" s="1" t="s">
        <v>191</v>
      </c>
      <c r="F3939" s="1" t="s">
        <v>27</v>
      </c>
      <c r="G3939">
        <v>809</v>
      </c>
      <c r="H3939">
        <v>1</v>
      </c>
      <c r="I3939">
        <v>78</v>
      </c>
      <c r="J3939">
        <v>1</v>
      </c>
      <c r="K3939">
        <v>0.1</v>
      </c>
      <c r="L3939" s="1" t="s">
        <v>477</v>
      </c>
      <c r="M3939">
        <v>7</v>
      </c>
      <c r="N3939">
        <v>3</v>
      </c>
      <c r="O3939">
        <v>647.99</v>
      </c>
      <c r="P3939">
        <v>2017</v>
      </c>
      <c r="Q3939" s="1" t="s">
        <v>463</v>
      </c>
      <c r="R3939" s="1" t="s">
        <v>24</v>
      </c>
      <c r="S3939">
        <v>583.19100000000003</v>
      </c>
      <c r="T3939" t="str">
        <f>_xlfn.CONCAT(bike_store_customer_order[[#This Row],[first_name]]," ",bike_store_customer_order[[#This Row],[last_name]])</f>
        <v>Geraldine O'donnell</v>
      </c>
    </row>
    <row r="3940" spans="1:20" x14ac:dyDescent="0.3">
      <c r="A3940">
        <v>920</v>
      </c>
      <c r="B3940" s="1" t="s">
        <v>1314</v>
      </c>
      <c r="C3940" s="1" t="s">
        <v>2611</v>
      </c>
      <c r="D3940" s="1" t="s">
        <v>2612</v>
      </c>
      <c r="E3940" s="1" t="s">
        <v>136</v>
      </c>
      <c r="F3940" s="1" t="s">
        <v>27</v>
      </c>
      <c r="G3940">
        <v>1397</v>
      </c>
      <c r="H3940">
        <v>5</v>
      </c>
      <c r="I3940">
        <v>78</v>
      </c>
      <c r="J3940">
        <v>2</v>
      </c>
      <c r="K3940">
        <v>0.1</v>
      </c>
      <c r="L3940" s="1" t="s">
        <v>477</v>
      </c>
      <c r="M3940">
        <v>7</v>
      </c>
      <c r="N3940">
        <v>3</v>
      </c>
      <c r="O3940">
        <v>647.99</v>
      </c>
      <c r="P3940">
        <v>2017</v>
      </c>
      <c r="Q3940" s="1" t="s">
        <v>463</v>
      </c>
      <c r="R3940" s="1" t="s">
        <v>24</v>
      </c>
      <c r="S3940">
        <v>1166.3820000000001</v>
      </c>
      <c r="T3940" t="str">
        <f>_xlfn.CONCAT(bike_store_customer_order[[#This Row],[first_name]]," ",bike_store_customer_order[[#This Row],[last_name]])</f>
        <v>James Robles</v>
      </c>
    </row>
    <row r="3941" spans="1:20" x14ac:dyDescent="0.3">
      <c r="A3941">
        <v>893</v>
      </c>
      <c r="B3941" s="1" t="s">
        <v>2183</v>
      </c>
      <c r="C3941" s="1" t="s">
        <v>2184</v>
      </c>
      <c r="D3941" s="1" t="s">
        <v>2185</v>
      </c>
      <c r="E3941" s="1" t="s">
        <v>227</v>
      </c>
      <c r="F3941" s="1" t="s">
        <v>27</v>
      </c>
      <c r="G3941">
        <v>1276</v>
      </c>
      <c r="H3941">
        <v>5</v>
      </c>
      <c r="I3941">
        <v>78</v>
      </c>
      <c r="J3941">
        <v>2</v>
      </c>
      <c r="K3941">
        <v>0.2</v>
      </c>
      <c r="L3941" s="1" t="s">
        <v>477</v>
      </c>
      <c r="M3941">
        <v>7</v>
      </c>
      <c r="N3941">
        <v>3</v>
      </c>
      <c r="O3941">
        <v>647.99</v>
      </c>
      <c r="P3941">
        <v>2017</v>
      </c>
      <c r="Q3941" s="1" t="s">
        <v>463</v>
      </c>
      <c r="R3941" s="1" t="s">
        <v>24</v>
      </c>
      <c r="S3941">
        <v>1036.7840000000001</v>
      </c>
      <c r="T3941" t="str">
        <f>_xlfn.CONCAT(bike_store_customer_order[[#This Row],[first_name]]," ",bike_store_customer_order[[#This Row],[last_name]])</f>
        <v>Letty Cobb</v>
      </c>
    </row>
    <row r="3942" spans="1:20" x14ac:dyDescent="0.3">
      <c r="A3942">
        <v>858</v>
      </c>
      <c r="B3942" s="1" t="s">
        <v>556</v>
      </c>
      <c r="C3942" s="1" t="s">
        <v>1029</v>
      </c>
      <c r="D3942" s="1" t="s">
        <v>1483</v>
      </c>
      <c r="E3942" s="1" t="s">
        <v>57</v>
      </c>
      <c r="F3942" s="1" t="s">
        <v>27</v>
      </c>
      <c r="G3942">
        <v>667</v>
      </c>
      <c r="H3942">
        <v>1</v>
      </c>
      <c r="I3942">
        <v>79</v>
      </c>
      <c r="J3942">
        <v>1</v>
      </c>
      <c r="K3942">
        <v>0.2</v>
      </c>
      <c r="L3942" s="1" t="s">
        <v>482</v>
      </c>
      <c r="M3942">
        <v>7</v>
      </c>
      <c r="N3942">
        <v>3</v>
      </c>
      <c r="O3942">
        <v>402.99</v>
      </c>
      <c r="P3942">
        <v>2017</v>
      </c>
      <c r="Q3942" s="1" t="s">
        <v>463</v>
      </c>
      <c r="R3942" s="1" t="s">
        <v>24</v>
      </c>
      <c r="S3942">
        <v>322.39200000000005</v>
      </c>
      <c r="T3942" t="str">
        <f>_xlfn.CONCAT(bike_store_customer_order[[#This Row],[first_name]]," ",bike_store_customer_order[[#This Row],[last_name]])</f>
        <v>Klara Kim</v>
      </c>
    </row>
    <row r="3943" spans="1:20" x14ac:dyDescent="0.3">
      <c r="A3943">
        <v>374</v>
      </c>
      <c r="B3943" s="1" t="s">
        <v>2615</v>
      </c>
      <c r="C3943" s="1" t="s">
        <v>2234</v>
      </c>
      <c r="D3943" s="1" t="s">
        <v>2616</v>
      </c>
      <c r="E3943" s="1" t="s">
        <v>64</v>
      </c>
      <c r="F3943" s="1" t="s">
        <v>27</v>
      </c>
      <c r="G3943">
        <v>797</v>
      </c>
      <c r="H3943">
        <v>2</v>
      </c>
      <c r="I3943">
        <v>69</v>
      </c>
      <c r="J3943">
        <v>1</v>
      </c>
      <c r="K3943">
        <v>0.05</v>
      </c>
      <c r="L3943" s="1" t="s">
        <v>466</v>
      </c>
      <c r="M3943">
        <v>7</v>
      </c>
      <c r="N3943">
        <v>3</v>
      </c>
      <c r="O3943">
        <v>416.99</v>
      </c>
      <c r="P3943">
        <v>2017</v>
      </c>
      <c r="Q3943" s="1" t="s">
        <v>463</v>
      </c>
      <c r="R3943" s="1" t="s">
        <v>24</v>
      </c>
      <c r="S3943">
        <v>396.14049999999997</v>
      </c>
      <c r="T3943" t="str">
        <f>_xlfn.CONCAT(bike_store_customer_order[[#This Row],[first_name]]," ",bike_store_customer_order[[#This Row],[last_name]])</f>
        <v>Candelaria Coffey</v>
      </c>
    </row>
    <row r="3944" spans="1:20" x14ac:dyDescent="0.3">
      <c r="A3944">
        <v>1329</v>
      </c>
      <c r="B3944" s="1" t="s">
        <v>2864</v>
      </c>
      <c r="C3944" s="1" t="s">
        <v>3834</v>
      </c>
      <c r="D3944" s="1" t="s">
        <v>3835</v>
      </c>
      <c r="E3944" s="1" t="s">
        <v>131</v>
      </c>
      <c r="F3944" s="1" t="s">
        <v>27</v>
      </c>
      <c r="G3944">
        <v>1246</v>
      </c>
      <c r="H3944">
        <v>1</v>
      </c>
      <c r="I3944">
        <v>78</v>
      </c>
      <c r="J3944">
        <v>2</v>
      </c>
      <c r="K3944">
        <v>0.2</v>
      </c>
      <c r="L3944" s="1" t="s">
        <v>477</v>
      </c>
      <c r="M3944">
        <v>7</v>
      </c>
      <c r="N3944">
        <v>3</v>
      </c>
      <c r="O3944">
        <v>647.99</v>
      </c>
      <c r="P3944">
        <v>2017</v>
      </c>
      <c r="Q3944" s="1" t="s">
        <v>463</v>
      </c>
      <c r="R3944" s="1" t="s">
        <v>24</v>
      </c>
      <c r="S3944">
        <v>1036.7840000000001</v>
      </c>
      <c r="T3944" t="str">
        <f>_xlfn.CONCAT(bike_store_customer_order[[#This Row],[first_name]]," ",bike_store_customer_order[[#This Row],[last_name]])</f>
        <v>Sharyn Brewer</v>
      </c>
    </row>
    <row r="3945" spans="1:20" x14ac:dyDescent="0.3">
      <c r="A3945">
        <v>12</v>
      </c>
      <c r="B3945" s="1" t="s">
        <v>1250</v>
      </c>
      <c r="C3945" s="1" t="s">
        <v>1251</v>
      </c>
      <c r="D3945" s="1" t="s">
        <v>1252</v>
      </c>
      <c r="E3945" s="1" t="s">
        <v>56</v>
      </c>
      <c r="F3945" s="1" t="s">
        <v>27</v>
      </c>
      <c r="G3945">
        <v>1576</v>
      </c>
      <c r="H3945">
        <v>1</v>
      </c>
      <c r="I3945">
        <v>69</v>
      </c>
      <c r="J3945">
        <v>1</v>
      </c>
      <c r="K3945">
        <v>0.05</v>
      </c>
      <c r="L3945" s="1" t="s">
        <v>466</v>
      </c>
      <c r="M3945">
        <v>7</v>
      </c>
      <c r="N3945">
        <v>3</v>
      </c>
      <c r="O3945">
        <v>416.99</v>
      </c>
      <c r="P3945">
        <v>2017</v>
      </c>
      <c r="Q3945" s="1" t="s">
        <v>463</v>
      </c>
      <c r="R3945" s="1" t="s">
        <v>24</v>
      </c>
      <c r="S3945">
        <v>396.14049999999997</v>
      </c>
      <c r="T3945" t="str">
        <f>_xlfn.CONCAT(bike_store_customer_order[[#This Row],[first_name]]," ",bike_store_customer_order[[#This Row],[last_name]])</f>
        <v>Robby Sykes</v>
      </c>
    </row>
    <row r="3946" spans="1:20" x14ac:dyDescent="0.3">
      <c r="A3946">
        <v>1132</v>
      </c>
      <c r="B3946" s="1" t="s">
        <v>2769</v>
      </c>
      <c r="C3946" s="1" t="s">
        <v>3300</v>
      </c>
      <c r="D3946" s="1" t="s">
        <v>3301</v>
      </c>
      <c r="E3946" s="1" t="s">
        <v>165</v>
      </c>
      <c r="F3946" s="1" t="s">
        <v>27</v>
      </c>
      <c r="G3946">
        <v>1122</v>
      </c>
      <c r="H3946">
        <v>5</v>
      </c>
      <c r="I3946">
        <v>72</v>
      </c>
      <c r="J3946">
        <v>1</v>
      </c>
      <c r="K3946">
        <v>0.1</v>
      </c>
      <c r="L3946" s="1" t="s">
        <v>478</v>
      </c>
      <c r="M3946">
        <v>7</v>
      </c>
      <c r="N3946">
        <v>3</v>
      </c>
      <c r="O3946">
        <v>619.99</v>
      </c>
      <c r="P3946">
        <v>2017</v>
      </c>
      <c r="Q3946" s="1" t="s">
        <v>463</v>
      </c>
      <c r="R3946" s="1" t="s">
        <v>24</v>
      </c>
      <c r="S3946">
        <v>557.99099999999999</v>
      </c>
      <c r="T3946" t="str">
        <f>_xlfn.CONCAT(bike_store_customer_order[[#This Row],[first_name]]," ",bike_store_customer_order[[#This Row],[last_name]])</f>
        <v>Parthenia Holman</v>
      </c>
    </row>
    <row r="3947" spans="1:20" x14ac:dyDescent="0.3">
      <c r="A3947">
        <v>1410</v>
      </c>
      <c r="B3947" s="1" t="s">
        <v>692</v>
      </c>
      <c r="C3947" s="1" t="s">
        <v>693</v>
      </c>
      <c r="D3947" s="1" t="s">
        <v>694</v>
      </c>
      <c r="E3947" s="1" t="s">
        <v>65</v>
      </c>
      <c r="F3947" s="1" t="s">
        <v>27</v>
      </c>
      <c r="G3947">
        <v>866</v>
      </c>
      <c r="H3947">
        <v>2</v>
      </c>
      <c r="I3947">
        <v>67</v>
      </c>
      <c r="J3947">
        <v>2</v>
      </c>
      <c r="K3947">
        <v>7.0000000000000007E-2</v>
      </c>
      <c r="L3947" s="1" t="s">
        <v>483</v>
      </c>
      <c r="M3947">
        <v>7</v>
      </c>
      <c r="N3947">
        <v>3</v>
      </c>
      <c r="O3947">
        <v>250.99</v>
      </c>
      <c r="P3947">
        <v>2017</v>
      </c>
      <c r="Q3947" s="1" t="s">
        <v>463</v>
      </c>
      <c r="R3947" s="1" t="s">
        <v>24</v>
      </c>
      <c r="S3947">
        <v>466.84139999999996</v>
      </c>
      <c r="T3947" t="str">
        <f>_xlfn.CONCAT(bike_store_customer_order[[#This Row],[first_name]]," ",bike_store_customer_order[[#This Row],[last_name]])</f>
        <v>Lurlene Finch</v>
      </c>
    </row>
    <row r="3948" spans="1:20" x14ac:dyDescent="0.3">
      <c r="A3948">
        <v>1410</v>
      </c>
      <c r="B3948" s="1" t="s">
        <v>692</v>
      </c>
      <c r="C3948" s="1" t="s">
        <v>693</v>
      </c>
      <c r="D3948" s="1" t="s">
        <v>694</v>
      </c>
      <c r="E3948" s="1" t="s">
        <v>65</v>
      </c>
      <c r="F3948" s="1" t="s">
        <v>27</v>
      </c>
      <c r="G3948">
        <v>866</v>
      </c>
      <c r="H3948">
        <v>3</v>
      </c>
      <c r="I3948">
        <v>80</v>
      </c>
      <c r="J3948">
        <v>1</v>
      </c>
      <c r="K3948">
        <v>7.0000000000000007E-2</v>
      </c>
      <c r="L3948" s="1" t="s">
        <v>479</v>
      </c>
      <c r="M3948">
        <v>7</v>
      </c>
      <c r="N3948">
        <v>3</v>
      </c>
      <c r="O3948">
        <v>761.99</v>
      </c>
      <c r="P3948">
        <v>2017</v>
      </c>
      <c r="Q3948" s="1" t="s">
        <v>463</v>
      </c>
      <c r="R3948" s="1" t="s">
        <v>24</v>
      </c>
      <c r="S3948">
        <v>708.65069999999992</v>
      </c>
      <c r="T3948" t="str">
        <f>_xlfn.CONCAT(bike_store_customer_order[[#This Row],[first_name]]," ",bike_store_customer_order[[#This Row],[last_name]])</f>
        <v>Lurlene Finch</v>
      </c>
    </row>
    <row r="3949" spans="1:20" x14ac:dyDescent="0.3">
      <c r="A3949">
        <v>950</v>
      </c>
      <c r="B3949" s="1" t="s">
        <v>3836</v>
      </c>
      <c r="C3949" s="1" t="s">
        <v>2586</v>
      </c>
      <c r="D3949" s="1" t="s">
        <v>3837</v>
      </c>
      <c r="E3949" s="1" t="s">
        <v>87</v>
      </c>
      <c r="F3949" s="1" t="s">
        <v>27</v>
      </c>
      <c r="G3949">
        <v>1265</v>
      </c>
      <c r="H3949">
        <v>2</v>
      </c>
      <c r="I3949">
        <v>72</v>
      </c>
      <c r="J3949">
        <v>2</v>
      </c>
      <c r="K3949">
        <v>7.0000000000000007E-2</v>
      </c>
      <c r="L3949" s="1" t="s">
        <v>478</v>
      </c>
      <c r="M3949">
        <v>7</v>
      </c>
      <c r="N3949">
        <v>3</v>
      </c>
      <c r="O3949">
        <v>619.99</v>
      </c>
      <c r="P3949">
        <v>2017</v>
      </c>
      <c r="Q3949" s="1" t="s">
        <v>463</v>
      </c>
      <c r="R3949" s="1" t="s">
        <v>24</v>
      </c>
      <c r="S3949">
        <v>1153.1813999999999</v>
      </c>
      <c r="T3949" t="str">
        <f>_xlfn.CONCAT(bike_store_customer_order[[#This Row],[first_name]]," ",bike_store_customer_order[[#This Row],[last_name]])</f>
        <v>Verna Solis</v>
      </c>
    </row>
    <row r="3950" spans="1:20" x14ac:dyDescent="0.3">
      <c r="A3950">
        <v>1158</v>
      </c>
      <c r="B3950" s="1" t="s">
        <v>2634</v>
      </c>
      <c r="C3950" s="1" t="s">
        <v>2635</v>
      </c>
      <c r="D3950" s="1" t="s">
        <v>2636</v>
      </c>
      <c r="E3950" s="1" t="s">
        <v>91</v>
      </c>
      <c r="F3950" s="1" t="s">
        <v>27</v>
      </c>
      <c r="G3950">
        <v>983</v>
      </c>
      <c r="H3950">
        <v>3</v>
      </c>
      <c r="I3950">
        <v>68</v>
      </c>
      <c r="J3950">
        <v>1</v>
      </c>
      <c r="K3950">
        <v>7.0000000000000007E-2</v>
      </c>
      <c r="L3950" s="1" t="s">
        <v>470</v>
      </c>
      <c r="M3950">
        <v>7</v>
      </c>
      <c r="N3950">
        <v>3</v>
      </c>
      <c r="O3950">
        <v>449.99</v>
      </c>
      <c r="P3950">
        <v>2017</v>
      </c>
      <c r="Q3950" s="1" t="s">
        <v>463</v>
      </c>
      <c r="R3950" s="1" t="s">
        <v>24</v>
      </c>
      <c r="S3950">
        <v>418.4907</v>
      </c>
      <c r="T3950" t="str">
        <f>_xlfn.CONCAT(bike_store_customer_order[[#This Row],[first_name]]," ",bike_store_customer_order[[#This Row],[last_name]])</f>
        <v>Vito Pickett</v>
      </c>
    </row>
    <row r="3951" spans="1:20" x14ac:dyDescent="0.3">
      <c r="A3951">
        <v>1439</v>
      </c>
      <c r="B3951" s="1" t="s">
        <v>1706</v>
      </c>
      <c r="C3951" s="1" t="s">
        <v>1436</v>
      </c>
      <c r="D3951" s="1" t="s">
        <v>1707</v>
      </c>
      <c r="E3951" s="1" t="s">
        <v>69</v>
      </c>
      <c r="F3951" s="1" t="s">
        <v>27</v>
      </c>
      <c r="G3951">
        <v>1053</v>
      </c>
      <c r="H3951">
        <v>4</v>
      </c>
      <c r="I3951">
        <v>68</v>
      </c>
      <c r="J3951">
        <v>1</v>
      </c>
      <c r="K3951">
        <v>0.1</v>
      </c>
      <c r="L3951" s="1" t="s">
        <v>470</v>
      </c>
      <c r="M3951">
        <v>7</v>
      </c>
      <c r="N3951">
        <v>3</v>
      </c>
      <c r="O3951">
        <v>449.99</v>
      </c>
      <c r="P3951">
        <v>2017</v>
      </c>
      <c r="Q3951" s="1" t="s">
        <v>463</v>
      </c>
      <c r="R3951" s="1" t="s">
        <v>24</v>
      </c>
      <c r="S3951">
        <v>404.99100000000004</v>
      </c>
      <c r="T3951" t="str">
        <f>_xlfn.CONCAT(bike_store_customer_order[[#This Row],[first_name]]," ",bike_store_customer_order[[#This Row],[last_name]])</f>
        <v>Florrie Little</v>
      </c>
    </row>
    <row r="3952" spans="1:20" x14ac:dyDescent="0.3">
      <c r="A3952">
        <v>1439</v>
      </c>
      <c r="B3952" s="1" t="s">
        <v>1706</v>
      </c>
      <c r="C3952" s="1" t="s">
        <v>1436</v>
      </c>
      <c r="D3952" s="1" t="s">
        <v>1707</v>
      </c>
      <c r="E3952" s="1" t="s">
        <v>69</v>
      </c>
      <c r="F3952" s="1" t="s">
        <v>27</v>
      </c>
      <c r="G3952">
        <v>1053</v>
      </c>
      <c r="H3952">
        <v>5</v>
      </c>
      <c r="I3952">
        <v>73</v>
      </c>
      <c r="J3952">
        <v>2</v>
      </c>
      <c r="K3952">
        <v>0.05</v>
      </c>
      <c r="L3952" s="1" t="s">
        <v>481</v>
      </c>
      <c r="M3952">
        <v>7</v>
      </c>
      <c r="N3952">
        <v>3</v>
      </c>
      <c r="O3952">
        <v>749.99</v>
      </c>
      <c r="P3952">
        <v>2017</v>
      </c>
      <c r="Q3952" s="1" t="s">
        <v>463</v>
      </c>
      <c r="R3952" s="1" t="s">
        <v>24</v>
      </c>
      <c r="S3952">
        <v>1424.981</v>
      </c>
      <c r="T3952" t="str">
        <f>_xlfn.CONCAT(bike_store_customer_order[[#This Row],[first_name]]," ",bike_store_customer_order[[#This Row],[last_name]])</f>
        <v>Florrie Little</v>
      </c>
    </row>
    <row r="3953" spans="1:20" x14ac:dyDescent="0.3">
      <c r="A3953">
        <v>171</v>
      </c>
      <c r="B3953" s="1" t="s">
        <v>2959</v>
      </c>
      <c r="C3953" s="1" t="s">
        <v>631</v>
      </c>
      <c r="D3953" s="1" t="s">
        <v>2960</v>
      </c>
      <c r="E3953" s="1" t="s">
        <v>54</v>
      </c>
      <c r="F3953" s="1" t="s">
        <v>27</v>
      </c>
      <c r="G3953">
        <v>890</v>
      </c>
      <c r="H3953">
        <v>4</v>
      </c>
      <c r="I3953">
        <v>67</v>
      </c>
      <c r="J3953">
        <v>1</v>
      </c>
      <c r="K3953">
        <v>0.1</v>
      </c>
      <c r="L3953" s="1" t="s">
        <v>483</v>
      </c>
      <c r="M3953">
        <v>7</v>
      </c>
      <c r="N3953">
        <v>3</v>
      </c>
      <c r="O3953">
        <v>250.99</v>
      </c>
      <c r="P3953">
        <v>2017</v>
      </c>
      <c r="Q3953" s="1" t="s">
        <v>463</v>
      </c>
      <c r="R3953" s="1" t="s">
        <v>24</v>
      </c>
      <c r="S3953">
        <v>225.89100000000002</v>
      </c>
      <c r="T3953" t="str">
        <f>_xlfn.CONCAT(bike_store_customer_order[[#This Row],[first_name]]," ",bike_store_customer_order[[#This Row],[last_name]])</f>
        <v>Miriam Baker</v>
      </c>
    </row>
    <row r="3954" spans="1:20" x14ac:dyDescent="0.3">
      <c r="A3954">
        <v>171</v>
      </c>
      <c r="B3954" s="1" t="s">
        <v>2959</v>
      </c>
      <c r="C3954" s="1" t="s">
        <v>631</v>
      </c>
      <c r="D3954" s="1" t="s">
        <v>2960</v>
      </c>
      <c r="E3954" s="1" t="s">
        <v>54</v>
      </c>
      <c r="F3954" s="1" t="s">
        <v>27</v>
      </c>
      <c r="G3954">
        <v>890</v>
      </c>
      <c r="H3954">
        <v>5</v>
      </c>
      <c r="I3954">
        <v>65</v>
      </c>
      <c r="J3954">
        <v>2</v>
      </c>
      <c r="K3954">
        <v>0.1</v>
      </c>
      <c r="L3954" s="1" t="s">
        <v>476</v>
      </c>
      <c r="M3954">
        <v>7</v>
      </c>
      <c r="N3954">
        <v>3</v>
      </c>
      <c r="O3954">
        <v>346.99</v>
      </c>
      <c r="P3954">
        <v>2017</v>
      </c>
      <c r="Q3954" s="1" t="s">
        <v>463</v>
      </c>
      <c r="R3954" s="1" t="s">
        <v>24</v>
      </c>
      <c r="S3954">
        <v>624.58199999999999</v>
      </c>
      <c r="T3954" t="str">
        <f>_xlfn.CONCAT(bike_store_customer_order[[#This Row],[first_name]]," ",bike_store_customer_order[[#This Row],[last_name]])</f>
        <v>Miriam Baker</v>
      </c>
    </row>
    <row r="3955" spans="1:20" x14ac:dyDescent="0.3">
      <c r="A3955">
        <v>847</v>
      </c>
      <c r="B3955" s="1" t="s">
        <v>3838</v>
      </c>
      <c r="C3955" s="1" t="s">
        <v>2283</v>
      </c>
      <c r="D3955" s="1" t="s">
        <v>3839</v>
      </c>
      <c r="E3955" s="1" t="s">
        <v>70</v>
      </c>
      <c r="F3955" s="1" t="s">
        <v>27</v>
      </c>
      <c r="G3955">
        <v>642</v>
      </c>
      <c r="H3955">
        <v>1</v>
      </c>
      <c r="I3955">
        <v>68</v>
      </c>
      <c r="J3955">
        <v>2</v>
      </c>
      <c r="K3955">
        <v>7.0000000000000007E-2</v>
      </c>
      <c r="L3955" s="1" t="s">
        <v>470</v>
      </c>
      <c r="M3955">
        <v>7</v>
      </c>
      <c r="N3955">
        <v>3</v>
      </c>
      <c r="O3955">
        <v>449.99</v>
      </c>
      <c r="P3955">
        <v>2017</v>
      </c>
      <c r="Q3955" s="1" t="s">
        <v>463</v>
      </c>
      <c r="R3955" s="1" t="s">
        <v>24</v>
      </c>
      <c r="S3955">
        <v>836.98140000000001</v>
      </c>
      <c r="T3955" t="str">
        <f>_xlfn.CONCAT(bike_store_customer_order[[#This Row],[first_name]]," ",bike_store_customer_order[[#This Row],[last_name]])</f>
        <v>Lizette Ellison</v>
      </c>
    </row>
    <row r="3956" spans="1:20" x14ac:dyDescent="0.3">
      <c r="A3956">
        <v>609</v>
      </c>
      <c r="B3956" s="1" t="s">
        <v>1817</v>
      </c>
      <c r="C3956" s="1" t="s">
        <v>679</v>
      </c>
      <c r="D3956" s="1" t="s">
        <v>3026</v>
      </c>
      <c r="E3956" s="1" t="s">
        <v>230</v>
      </c>
      <c r="F3956" s="1" t="s">
        <v>27</v>
      </c>
      <c r="G3956">
        <v>905</v>
      </c>
      <c r="H3956">
        <v>1</v>
      </c>
      <c r="I3956">
        <v>67</v>
      </c>
      <c r="J3956">
        <v>1</v>
      </c>
      <c r="K3956">
        <v>0.1</v>
      </c>
      <c r="L3956" s="1" t="s">
        <v>483</v>
      </c>
      <c r="M3956">
        <v>7</v>
      </c>
      <c r="N3956">
        <v>3</v>
      </c>
      <c r="O3956">
        <v>250.99</v>
      </c>
      <c r="P3956">
        <v>2017</v>
      </c>
      <c r="Q3956" s="1" t="s">
        <v>463</v>
      </c>
      <c r="R3956" s="1" t="s">
        <v>24</v>
      </c>
      <c r="S3956">
        <v>225.89100000000002</v>
      </c>
      <c r="T3956" t="str">
        <f>_xlfn.CONCAT(bike_store_customer_order[[#This Row],[first_name]]," ",bike_store_customer_order[[#This Row],[last_name]])</f>
        <v>Eliana Reese</v>
      </c>
    </row>
    <row r="3957" spans="1:20" x14ac:dyDescent="0.3">
      <c r="A3957">
        <v>1184</v>
      </c>
      <c r="B3957" s="1" t="s">
        <v>700</v>
      </c>
      <c r="C3957" s="1" t="s">
        <v>701</v>
      </c>
      <c r="D3957" s="1" t="s">
        <v>702</v>
      </c>
      <c r="E3957" s="1" t="s">
        <v>61</v>
      </c>
      <c r="F3957" s="1" t="s">
        <v>27</v>
      </c>
      <c r="G3957">
        <v>956</v>
      </c>
      <c r="H3957">
        <v>3</v>
      </c>
      <c r="I3957">
        <v>73</v>
      </c>
      <c r="J3957">
        <v>2</v>
      </c>
      <c r="K3957">
        <v>0.1</v>
      </c>
      <c r="L3957" s="1" t="s">
        <v>481</v>
      </c>
      <c r="M3957">
        <v>7</v>
      </c>
      <c r="N3957">
        <v>3</v>
      </c>
      <c r="O3957">
        <v>749.99</v>
      </c>
      <c r="P3957">
        <v>2017</v>
      </c>
      <c r="Q3957" s="1" t="s">
        <v>463</v>
      </c>
      <c r="R3957" s="1" t="s">
        <v>24</v>
      </c>
      <c r="S3957">
        <v>1349.982</v>
      </c>
      <c r="T3957" t="str">
        <f>_xlfn.CONCAT(bike_store_customer_order[[#This Row],[first_name]]," ",bike_store_customer_order[[#This Row],[last_name]])</f>
        <v>Annabelle Hebert</v>
      </c>
    </row>
    <row r="3958" spans="1:20" x14ac:dyDescent="0.3">
      <c r="A3958">
        <v>1184</v>
      </c>
      <c r="B3958" s="1" t="s">
        <v>700</v>
      </c>
      <c r="C3958" s="1" t="s">
        <v>701</v>
      </c>
      <c r="D3958" s="1" t="s">
        <v>702</v>
      </c>
      <c r="E3958" s="1" t="s">
        <v>61</v>
      </c>
      <c r="F3958" s="1" t="s">
        <v>27</v>
      </c>
      <c r="G3958">
        <v>956</v>
      </c>
      <c r="H3958">
        <v>5</v>
      </c>
      <c r="I3958">
        <v>79</v>
      </c>
      <c r="J3958">
        <v>2</v>
      </c>
      <c r="K3958">
        <v>0.1</v>
      </c>
      <c r="L3958" s="1" t="s">
        <v>482</v>
      </c>
      <c r="M3958">
        <v>7</v>
      </c>
      <c r="N3958">
        <v>3</v>
      </c>
      <c r="O3958">
        <v>402.99</v>
      </c>
      <c r="P3958">
        <v>2017</v>
      </c>
      <c r="Q3958" s="1" t="s">
        <v>463</v>
      </c>
      <c r="R3958" s="1" t="s">
        <v>24</v>
      </c>
      <c r="S3958">
        <v>725.38200000000006</v>
      </c>
      <c r="T3958" t="str">
        <f>_xlfn.CONCAT(bike_store_customer_order[[#This Row],[first_name]]," ",bike_store_customer_order[[#This Row],[last_name]])</f>
        <v>Annabelle Hebert</v>
      </c>
    </row>
    <row r="3959" spans="1:20" x14ac:dyDescent="0.3">
      <c r="A3959">
        <v>216</v>
      </c>
      <c r="B3959" s="1" t="s">
        <v>3311</v>
      </c>
      <c r="C3959" s="1" t="s">
        <v>989</v>
      </c>
      <c r="D3959" s="1" t="s">
        <v>3312</v>
      </c>
      <c r="E3959" s="1" t="s">
        <v>66</v>
      </c>
      <c r="F3959" s="1" t="s">
        <v>27</v>
      </c>
      <c r="G3959">
        <v>1183</v>
      </c>
      <c r="H3959">
        <v>2</v>
      </c>
      <c r="I3959">
        <v>80</v>
      </c>
      <c r="J3959">
        <v>2</v>
      </c>
      <c r="K3959">
        <v>0.2</v>
      </c>
      <c r="L3959" s="1" t="s">
        <v>479</v>
      </c>
      <c r="M3959">
        <v>7</v>
      </c>
      <c r="N3959">
        <v>3</v>
      </c>
      <c r="O3959">
        <v>761.99</v>
      </c>
      <c r="P3959">
        <v>2017</v>
      </c>
      <c r="Q3959" s="1" t="s">
        <v>463</v>
      </c>
      <c r="R3959" s="1" t="s">
        <v>24</v>
      </c>
      <c r="S3959">
        <v>1219.184</v>
      </c>
      <c r="T3959" t="str">
        <f>_xlfn.CONCAT(bike_store_customer_order[[#This Row],[first_name]]," ",bike_store_customer_order[[#This Row],[last_name]])</f>
        <v>Wai Soto</v>
      </c>
    </row>
    <row r="3960" spans="1:20" x14ac:dyDescent="0.3">
      <c r="A3960">
        <v>618</v>
      </c>
      <c r="B3960" s="1" t="s">
        <v>1708</v>
      </c>
      <c r="C3960" s="1" t="s">
        <v>810</v>
      </c>
      <c r="D3960" s="1" t="s">
        <v>1709</v>
      </c>
      <c r="E3960" s="1" t="s">
        <v>135</v>
      </c>
      <c r="F3960" s="1" t="s">
        <v>27</v>
      </c>
      <c r="G3960">
        <v>948</v>
      </c>
      <c r="H3960">
        <v>5</v>
      </c>
      <c r="I3960">
        <v>72</v>
      </c>
      <c r="J3960">
        <v>2</v>
      </c>
      <c r="K3960">
        <v>0.2</v>
      </c>
      <c r="L3960" s="1" t="s">
        <v>478</v>
      </c>
      <c r="M3960">
        <v>7</v>
      </c>
      <c r="N3960">
        <v>3</v>
      </c>
      <c r="O3960">
        <v>619.99</v>
      </c>
      <c r="P3960">
        <v>2017</v>
      </c>
      <c r="Q3960" s="1" t="s">
        <v>463</v>
      </c>
      <c r="R3960" s="1" t="s">
        <v>24</v>
      </c>
      <c r="S3960">
        <v>991.98400000000004</v>
      </c>
      <c r="T3960" t="str">
        <f>_xlfn.CONCAT(bike_store_customer_order[[#This Row],[first_name]]," ",bike_store_customer_order[[#This Row],[last_name]])</f>
        <v>Skye Pope</v>
      </c>
    </row>
    <row r="3961" spans="1:20" x14ac:dyDescent="0.3">
      <c r="A3961">
        <v>890</v>
      </c>
      <c r="B3961" s="1" t="s">
        <v>1045</v>
      </c>
      <c r="C3961" s="1" t="s">
        <v>1046</v>
      </c>
      <c r="D3961" s="1" t="s">
        <v>1047</v>
      </c>
      <c r="E3961" s="1" t="s">
        <v>47</v>
      </c>
      <c r="F3961" s="1" t="s">
        <v>27</v>
      </c>
      <c r="G3961">
        <v>834</v>
      </c>
      <c r="H3961">
        <v>3</v>
      </c>
      <c r="I3961">
        <v>78</v>
      </c>
      <c r="J3961">
        <v>1</v>
      </c>
      <c r="K3961">
        <v>0.2</v>
      </c>
      <c r="L3961" s="1" t="s">
        <v>477</v>
      </c>
      <c r="M3961">
        <v>7</v>
      </c>
      <c r="N3961">
        <v>3</v>
      </c>
      <c r="O3961">
        <v>647.99</v>
      </c>
      <c r="P3961">
        <v>2017</v>
      </c>
      <c r="Q3961" s="1" t="s">
        <v>463</v>
      </c>
      <c r="R3961" s="1" t="s">
        <v>24</v>
      </c>
      <c r="S3961">
        <v>518.39200000000005</v>
      </c>
      <c r="T3961" t="str">
        <f>_xlfn.CONCAT(bike_store_customer_order[[#This Row],[first_name]]," ",bike_store_customer_order[[#This Row],[last_name]])</f>
        <v>Rosanne George</v>
      </c>
    </row>
    <row r="3962" spans="1:20" x14ac:dyDescent="0.3">
      <c r="A3962">
        <v>935</v>
      </c>
      <c r="B3962" s="1" t="s">
        <v>2961</v>
      </c>
      <c r="C3962" s="1" t="s">
        <v>673</v>
      </c>
      <c r="D3962" s="1" t="s">
        <v>2962</v>
      </c>
      <c r="E3962" s="1" t="s">
        <v>44</v>
      </c>
      <c r="F3962" s="1" t="s">
        <v>27</v>
      </c>
      <c r="G3962">
        <v>1272</v>
      </c>
      <c r="H3962">
        <v>2</v>
      </c>
      <c r="I3962">
        <v>71</v>
      </c>
      <c r="J3962">
        <v>2</v>
      </c>
      <c r="K3962">
        <v>0.1</v>
      </c>
      <c r="L3962" s="1" t="s">
        <v>475</v>
      </c>
      <c r="M3962">
        <v>7</v>
      </c>
      <c r="N3962">
        <v>3</v>
      </c>
      <c r="O3962">
        <v>416.99</v>
      </c>
      <c r="P3962">
        <v>2017</v>
      </c>
      <c r="Q3962" s="1" t="s">
        <v>463</v>
      </c>
      <c r="R3962" s="1" t="s">
        <v>24</v>
      </c>
      <c r="S3962">
        <v>750.58199999999999</v>
      </c>
      <c r="T3962" t="str">
        <f>_xlfn.CONCAT(bike_store_customer_order[[#This Row],[first_name]]," ",bike_store_customer_order[[#This Row],[last_name]])</f>
        <v>Genevie Miles</v>
      </c>
    </row>
    <row r="3963" spans="1:20" x14ac:dyDescent="0.3">
      <c r="A3963">
        <v>1246</v>
      </c>
      <c r="B3963" s="1" t="s">
        <v>1178</v>
      </c>
      <c r="C3963" s="1" t="s">
        <v>1492</v>
      </c>
      <c r="D3963" s="1" t="s">
        <v>1493</v>
      </c>
      <c r="E3963" s="1" t="s">
        <v>175</v>
      </c>
      <c r="F3963" s="1" t="s">
        <v>27</v>
      </c>
      <c r="G3963">
        <v>711</v>
      </c>
      <c r="H3963">
        <v>3</v>
      </c>
      <c r="I3963">
        <v>72</v>
      </c>
      <c r="J3963">
        <v>2</v>
      </c>
      <c r="K3963">
        <v>0.05</v>
      </c>
      <c r="L3963" s="1" t="s">
        <v>478</v>
      </c>
      <c r="M3963">
        <v>7</v>
      </c>
      <c r="N3963">
        <v>3</v>
      </c>
      <c r="O3963">
        <v>619.99</v>
      </c>
      <c r="P3963">
        <v>2017</v>
      </c>
      <c r="Q3963" s="1" t="s">
        <v>463</v>
      </c>
      <c r="R3963" s="1" t="s">
        <v>24</v>
      </c>
      <c r="S3963">
        <v>1177.981</v>
      </c>
      <c r="T3963" t="str">
        <f>_xlfn.CONCAT(bike_store_customer_order[[#This Row],[first_name]]," ",bike_store_customer_order[[#This Row],[last_name]])</f>
        <v>Dale Rasmussen</v>
      </c>
    </row>
    <row r="3964" spans="1:20" x14ac:dyDescent="0.3">
      <c r="A3964">
        <v>354</v>
      </c>
      <c r="B3964" s="1" t="s">
        <v>979</v>
      </c>
      <c r="C3964" s="1" t="s">
        <v>3442</v>
      </c>
      <c r="D3964" s="1" t="s">
        <v>3443</v>
      </c>
      <c r="E3964" s="1" t="s">
        <v>182</v>
      </c>
      <c r="F3964" s="1" t="s">
        <v>27</v>
      </c>
      <c r="G3964">
        <v>1001</v>
      </c>
      <c r="H3964">
        <v>1</v>
      </c>
      <c r="I3964">
        <v>72</v>
      </c>
      <c r="J3964">
        <v>1</v>
      </c>
      <c r="K3964">
        <v>0.05</v>
      </c>
      <c r="L3964" s="1" t="s">
        <v>478</v>
      </c>
      <c r="M3964">
        <v>7</v>
      </c>
      <c r="N3964">
        <v>3</v>
      </c>
      <c r="O3964">
        <v>619.99</v>
      </c>
      <c r="P3964">
        <v>2017</v>
      </c>
      <c r="Q3964" s="1" t="s">
        <v>463</v>
      </c>
      <c r="R3964" s="1" t="s">
        <v>24</v>
      </c>
      <c r="S3964">
        <v>588.9905</v>
      </c>
      <c r="T3964" t="str">
        <f>_xlfn.CONCAT(bike_store_customer_order[[#This Row],[first_name]]," ",bike_store_customer_order[[#This Row],[last_name]])</f>
        <v>Tonda Armstrong</v>
      </c>
    </row>
    <row r="3965" spans="1:20" x14ac:dyDescent="0.3">
      <c r="A3965">
        <v>652</v>
      </c>
      <c r="B3965" s="1" t="s">
        <v>3840</v>
      </c>
      <c r="C3965" s="1" t="s">
        <v>1146</v>
      </c>
      <c r="D3965" s="1" t="s">
        <v>3841</v>
      </c>
      <c r="E3965" s="1" t="s">
        <v>43</v>
      </c>
      <c r="F3965" s="1" t="s">
        <v>27</v>
      </c>
      <c r="G3965">
        <v>1165</v>
      </c>
      <c r="H3965">
        <v>1</v>
      </c>
      <c r="I3965">
        <v>65</v>
      </c>
      <c r="J3965">
        <v>2</v>
      </c>
      <c r="K3965">
        <v>7.0000000000000007E-2</v>
      </c>
      <c r="L3965" s="1" t="s">
        <v>476</v>
      </c>
      <c r="M3965">
        <v>7</v>
      </c>
      <c r="N3965">
        <v>3</v>
      </c>
      <c r="O3965">
        <v>346.99</v>
      </c>
      <c r="P3965">
        <v>2017</v>
      </c>
      <c r="Q3965" s="1" t="s">
        <v>463</v>
      </c>
      <c r="R3965" s="1" t="s">
        <v>24</v>
      </c>
      <c r="S3965">
        <v>645.40139999999997</v>
      </c>
      <c r="T3965" t="str">
        <f>_xlfn.CONCAT(bike_store_customer_order[[#This Row],[first_name]]," ",bike_store_customer_order[[#This Row],[last_name]])</f>
        <v>Tilda Melton</v>
      </c>
    </row>
    <row r="3966" spans="1:20" x14ac:dyDescent="0.3">
      <c r="A3966">
        <v>652</v>
      </c>
      <c r="B3966" s="1" t="s">
        <v>3840</v>
      </c>
      <c r="C3966" s="1" t="s">
        <v>1146</v>
      </c>
      <c r="D3966" s="1" t="s">
        <v>3841</v>
      </c>
      <c r="E3966" s="1" t="s">
        <v>43</v>
      </c>
      <c r="F3966" s="1" t="s">
        <v>27</v>
      </c>
      <c r="G3966">
        <v>1165</v>
      </c>
      <c r="H3966">
        <v>2</v>
      </c>
      <c r="I3966">
        <v>68</v>
      </c>
      <c r="J3966">
        <v>1</v>
      </c>
      <c r="K3966">
        <v>7.0000000000000007E-2</v>
      </c>
      <c r="L3966" s="1" t="s">
        <v>470</v>
      </c>
      <c r="M3966">
        <v>7</v>
      </c>
      <c r="N3966">
        <v>3</v>
      </c>
      <c r="O3966">
        <v>449.99</v>
      </c>
      <c r="P3966">
        <v>2017</v>
      </c>
      <c r="Q3966" s="1" t="s">
        <v>463</v>
      </c>
      <c r="R3966" s="1" t="s">
        <v>24</v>
      </c>
      <c r="S3966">
        <v>418.4907</v>
      </c>
      <c r="T3966" t="str">
        <f>_xlfn.CONCAT(bike_store_customer_order[[#This Row],[first_name]]," ",bike_store_customer_order[[#This Row],[last_name]])</f>
        <v>Tilda Melton</v>
      </c>
    </row>
    <row r="3967" spans="1:20" x14ac:dyDescent="0.3">
      <c r="A3967">
        <v>88</v>
      </c>
      <c r="B3967" s="1" t="s">
        <v>2861</v>
      </c>
      <c r="C3967" s="1" t="s">
        <v>2862</v>
      </c>
      <c r="D3967" s="1" t="s">
        <v>2863</v>
      </c>
      <c r="E3967" s="1" t="s">
        <v>131</v>
      </c>
      <c r="F3967" s="1" t="s">
        <v>27</v>
      </c>
      <c r="G3967">
        <v>1562</v>
      </c>
      <c r="H3967">
        <v>2</v>
      </c>
      <c r="I3967">
        <v>66</v>
      </c>
      <c r="J3967">
        <v>1</v>
      </c>
      <c r="K3967">
        <v>0.2</v>
      </c>
      <c r="L3967" s="1" t="s">
        <v>480</v>
      </c>
      <c r="M3967">
        <v>7</v>
      </c>
      <c r="N3967">
        <v>3</v>
      </c>
      <c r="O3967">
        <v>250.99</v>
      </c>
      <c r="P3967">
        <v>2017</v>
      </c>
      <c r="Q3967" s="1" t="s">
        <v>463</v>
      </c>
      <c r="R3967" s="1" t="s">
        <v>24</v>
      </c>
      <c r="S3967">
        <v>200.79200000000003</v>
      </c>
      <c r="T3967" t="str">
        <f>_xlfn.CONCAT(bike_store_customer_order[[#This Row],[first_name]]," ",bike_store_customer_order[[#This Row],[last_name]])</f>
        <v>Titus Bullock</v>
      </c>
    </row>
    <row r="3968" spans="1:20" x14ac:dyDescent="0.3">
      <c r="A3968">
        <v>500</v>
      </c>
      <c r="B3968" s="1" t="s">
        <v>703</v>
      </c>
      <c r="C3968" s="1" t="s">
        <v>704</v>
      </c>
      <c r="D3968" s="1" t="s">
        <v>705</v>
      </c>
      <c r="E3968" s="1" t="s">
        <v>113</v>
      </c>
      <c r="F3968" s="1" t="s">
        <v>27</v>
      </c>
      <c r="G3968">
        <v>730</v>
      </c>
      <c r="H3968">
        <v>2</v>
      </c>
      <c r="I3968">
        <v>79</v>
      </c>
      <c r="J3968">
        <v>1</v>
      </c>
      <c r="K3968">
        <v>0.1</v>
      </c>
      <c r="L3968" s="1" t="s">
        <v>482</v>
      </c>
      <c r="M3968">
        <v>7</v>
      </c>
      <c r="N3968">
        <v>3</v>
      </c>
      <c r="O3968">
        <v>402.99</v>
      </c>
      <c r="P3968">
        <v>2017</v>
      </c>
      <c r="Q3968" s="1" t="s">
        <v>463</v>
      </c>
      <c r="R3968" s="1" t="s">
        <v>24</v>
      </c>
      <c r="S3968">
        <v>362.69100000000003</v>
      </c>
      <c r="T3968" t="str">
        <f>_xlfn.CONCAT(bike_store_customer_order[[#This Row],[first_name]]," ",bike_store_customer_order[[#This Row],[last_name]])</f>
        <v>Moira Lester</v>
      </c>
    </row>
    <row r="3969" spans="1:20" x14ac:dyDescent="0.3">
      <c r="A3969">
        <v>548</v>
      </c>
      <c r="B3969" s="1" t="s">
        <v>1494</v>
      </c>
      <c r="C3969" s="1" t="s">
        <v>542</v>
      </c>
      <c r="D3969" s="1" t="s">
        <v>1495</v>
      </c>
      <c r="E3969" s="1" t="s">
        <v>175</v>
      </c>
      <c r="F3969" s="1" t="s">
        <v>27</v>
      </c>
      <c r="G3969">
        <v>1173</v>
      </c>
      <c r="H3969">
        <v>3</v>
      </c>
      <c r="I3969">
        <v>68</v>
      </c>
      <c r="J3969">
        <v>1</v>
      </c>
      <c r="K3969">
        <v>0.05</v>
      </c>
      <c r="L3969" s="1" t="s">
        <v>470</v>
      </c>
      <c r="M3969">
        <v>7</v>
      </c>
      <c r="N3969">
        <v>3</v>
      </c>
      <c r="O3969">
        <v>449.99</v>
      </c>
      <c r="P3969">
        <v>2017</v>
      </c>
      <c r="Q3969" s="1" t="s">
        <v>463</v>
      </c>
      <c r="R3969" s="1" t="s">
        <v>24</v>
      </c>
      <c r="S3969">
        <v>427.4905</v>
      </c>
      <c r="T3969" t="str">
        <f>_xlfn.CONCAT(bike_store_customer_order[[#This Row],[first_name]]," ",bike_store_customer_order[[#This Row],[last_name]])</f>
        <v>Dori Alvarez</v>
      </c>
    </row>
    <row r="3970" spans="1:20" x14ac:dyDescent="0.3">
      <c r="A3970">
        <v>238</v>
      </c>
      <c r="B3970" s="1" t="s">
        <v>1670</v>
      </c>
      <c r="C3970" s="1" t="s">
        <v>1125</v>
      </c>
      <c r="D3970" s="1" t="s">
        <v>3559</v>
      </c>
      <c r="E3970" s="1" t="s">
        <v>161</v>
      </c>
      <c r="F3970" s="1" t="s">
        <v>27</v>
      </c>
      <c r="G3970">
        <v>973</v>
      </c>
      <c r="H3970">
        <v>4</v>
      </c>
      <c r="I3970">
        <v>71</v>
      </c>
      <c r="J3970">
        <v>1</v>
      </c>
      <c r="K3970">
        <v>7.0000000000000007E-2</v>
      </c>
      <c r="L3970" s="1" t="s">
        <v>475</v>
      </c>
      <c r="M3970">
        <v>7</v>
      </c>
      <c r="N3970">
        <v>3</v>
      </c>
      <c r="O3970">
        <v>416.99</v>
      </c>
      <c r="P3970">
        <v>2017</v>
      </c>
      <c r="Q3970" s="1" t="s">
        <v>463</v>
      </c>
      <c r="R3970" s="1" t="s">
        <v>24</v>
      </c>
      <c r="S3970">
        <v>387.80070000000001</v>
      </c>
      <c r="T3970" t="str">
        <f>_xlfn.CONCAT(bike_store_customer_order[[#This Row],[first_name]]," ",bike_store_customer_order[[#This Row],[last_name]])</f>
        <v>Cindi Larson</v>
      </c>
    </row>
    <row r="3971" spans="1:20" x14ac:dyDescent="0.3">
      <c r="A3971">
        <v>1188</v>
      </c>
      <c r="B3971" s="1" t="s">
        <v>3029</v>
      </c>
      <c r="C3971" s="1" t="s">
        <v>782</v>
      </c>
      <c r="D3971" s="1" t="s">
        <v>3030</v>
      </c>
      <c r="E3971" s="1" t="s">
        <v>65</v>
      </c>
      <c r="F3971" s="1" t="s">
        <v>27</v>
      </c>
      <c r="G3971">
        <v>1250</v>
      </c>
      <c r="H3971">
        <v>1</v>
      </c>
      <c r="I3971">
        <v>78</v>
      </c>
      <c r="J3971">
        <v>2</v>
      </c>
      <c r="K3971">
        <v>0.05</v>
      </c>
      <c r="L3971" s="1" t="s">
        <v>477</v>
      </c>
      <c r="M3971">
        <v>7</v>
      </c>
      <c r="N3971">
        <v>3</v>
      </c>
      <c r="O3971">
        <v>647.99</v>
      </c>
      <c r="P3971">
        <v>2017</v>
      </c>
      <c r="Q3971" s="1" t="s">
        <v>463</v>
      </c>
      <c r="R3971" s="1" t="s">
        <v>24</v>
      </c>
      <c r="S3971">
        <v>1231.181</v>
      </c>
      <c r="T3971" t="str">
        <f>_xlfn.CONCAT(bike_store_customer_order[[#This Row],[first_name]]," ",bike_store_customer_order[[#This Row],[last_name]])</f>
        <v>Marcene Curtis</v>
      </c>
    </row>
    <row r="3972" spans="1:20" x14ac:dyDescent="0.3">
      <c r="A3972">
        <v>1188</v>
      </c>
      <c r="B3972" s="1" t="s">
        <v>3029</v>
      </c>
      <c r="C3972" s="1" t="s">
        <v>782</v>
      </c>
      <c r="D3972" s="1" t="s">
        <v>3030</v>
      </c>
      <c r="E3972" s="1" t="s">
        <v>65</v>
      </c>
      <c r="F3972" s="1" t="s">
        <v>27</v>
      </c>
      <c r="G3972">
        <v>1250</v>
      </c>
      <c r="H3972">
        <v>2</v>
      </c>
      <c r="I3972">
        <v>66</v>
      </c>
      <c r="J3972">
        <v>2</v>
      </c>
      <c r="K3972">
        <v>0.1</v>
      </c>
      <c r="L3972" s="1" t="s">
        <v>480</v>
      </c>
      <c r="M3972">
        <v>7</v>
      </c>
      <c r="N3972">
        <v>3</v>
      </c>
      <c r="O3972">
        <v>250.99</v>
      </c>
      <c r="P3972">
        <v>2017</v>
      </c>
      <c r="Q3972" s="1" t="s">
        <v>463</v>
      </c>
      <c r="R3972" s="1" t="s">
        <v>24</v>
      </c>
      <c r="S3972">
        <v>451.78200000000004</v>
      </c>
      <c r="T3972" t="str">
        <f>_xlfn.CONCAT(bike_store_customer_order[[#This Row],[first_name]]," ",bike_store_customer_order[[#This Row],[last_name]])</f>
        <v>Marcene Curtis</v>
      </c>
    </row>
    <row r="3973" spans="1:20" x14ac:dyDescent="0.3">
      <c r="A3973">
        <v>645</v>
      </c>
      <c r="B3973" s="1" t="s">
        <v>3560</v>
      </c>
      <c r="C3973" s="1" t="s">
        <v>1972</v>
      </c>
      <c r="D3973" s="1" t="s">
        <v>3561</v>
      </c>
      <c r="E3973" s="1" t="s">
        <v>67</v>
      </c>
      <c r="F3973" s="1" t="s">
        <v>27</v>
      </c>
      <c r="G3973">
        <v>1000</v>
      </c>
      <c r="H3973">
        <v>1</v>
      </c>
      <c r="I3973">
        <v>65</v>
      </c>
      <c r="J3973">
        <v>2</v>
      </c>
      <c r="K3973">
        <v>0.05</v>
      </c>
      <c r="L3973" s="1" t="s">
        <v>476</v>
      </c>
      <c r="M3973">
        <v>7</v>
      </c>
      <c r="N3973">
        <v>3</v>
      </c>
      <c r="O3973">
        <v>346.99</v>
      </c>
      <c r="P3973">
        <v>2017</v>
      </c>
      <c r="Q3973" s="1" t="s">
        <v>463</v>
      </c>
      <c r="R3973" s="1" t="s">
        <v>24</v>
      </c>
      <c r="S3973">
        <v>659.28099999999995</v>
      </c>
      <c r="T3973" t="str">
        <f>_xlfn.CONCAT(bike_store_customer_order[[#This Row],[first_name]]," ",bike_store_customer_order[[#This Row],[last_name]])</f>
        <v>Lewis Garner</v>
      </c>
    </row>
    <row r="3974" spans="1:20" x14ac:dyDescent="0.3">
      <c r="A3974">
        <v>662</v>
      </c>
      <c r="B3974" s="1" t="s">
        <v>2317</v>
      </c>
      <c r="C3974" s="1" t="s">
        <v>1251</v>
      </c>
      <c r="D3974" s="1" t="s">
        <v>2318</v>
      </c>
      <c r="E3974" s="1" t="s">
        <v>26</v>
      </c>
      <c r="F3974" s="1" t="s">
        <v>27</v>
      </c>
      <c r="G3974">
        <v>845</v>
      </c>
      <c r="H3974">
        <v>4</v>
      </c>
      <c r="I3974">
        <v>73</v>
      </c>
      <c r="J3974">
        <v>2</v>
      </c>
      <c r="K3974">
        <v>0.2</v>
      </c>
      <c r="L3974" s="1" t="s">
        <v>481</v>
      </c>
      <c r="M3974">
        <v>7</v>
      </c>
      <c r="N3974">
        <v>3</v>
      </c>
      <c r="O3974">
        <v>749.99</v>
      </c>
      <c r="P3974">
        <v>2017</v>
      </c>
      <c r="Q3974" s="1" t="s">
        <v>463</v>
      </c>
      <c r="R3974" s="1" t="s">
        <v>24</v>
      </c>
      <c r="S3974">
        <v>1199.9840000000002</v>
      </c>
      <c r="T3974" t="str">
        <f>_xlfn.CONCAT(bike_store_customer_order[[#This Row],[first_name]]," ",bike_store_customer_order[[#This Row],[last_name]])</f>
        <v>Loraine Sykes</v>
      </c>
    </row>
    <row r="3975" spans="1:20" x14ac:dyDescent="0.3">
      <c r="A3975">
        <v>28</v>
      </c>
      <c r="B3975" s="1" t="s">
        <v>1879</v>
      </c>
      <c r="C3975" s="1" t="s">
        <v>1400</v>
      </c>
      <c r="D3975" s="1" t="s">
        <v>1880</v>
      </c>
      <c r="E3975" s="1" t="s">
        <v>47</v>
      </c>
      <c r="F3975" s="1" t="s">
        <v>27</v>
      </c>
      <c r="G3975">
        <v>1533</v>
      </c>
      <c r="H3975">
        <v>2</v>
      </c>
      <c r="I3975">
        <v>78</v>
      </c>
      <c r="J3975">
        <v>1</v>
      </c>
      <c r="K3975">
        <v>0.1</v>
      </c>
      <c r="L3975" s="1" t="s">
        <v>477</v>
      </c>
      <c r="M3975">
        <v>7</v>
      </c>
      <c r="N3975">
        <v>3</v>
      </c>
      <c r="O3975">
        <v>647.99</v>
      </c>
      <c r="P3975">
        <v>2017</v>
      </c>
      <c r="Q3975" s="1" t="s">
        <v>463</v>
      </c>
      <c r="R3975" s="1" t="s">
        <v>24</v>
      </c>
      <c r="S3975">
        <v>583.19100000000003</v>
      </c>
      <c r="T3975" t="str">
        <f>_xlfn.CONCAT(bike_store_customer_order[[#This Row],[first_name]]," ",bike_store_customer_order[[#This Row],[last_name]])</f>
        <v>Jeanice Frost</v>
      </c>
    </row>
    <row r="3976" spans="1:20" x14ac:dyDescent="0.3">
      <c r="A3976">
        <v>821</v>
      </c>
      <c r="B3976" s="1" t="s">
        <v>3323</v>
      </c>
      <c r="C3976" s="1" t="s">
        <v>1030</v>
      </c>
      <c r="D3976" s="1" t="s">
        <v>3324</v>
      </c>
      <c r="E3976" s="1" t="s">
        <v>259</v>
      </c>
      <c r="F3976" s="1" t="s">
        <v>27</v>
      </c>
      <c r="G3976">
        <v>1309</v>
      </c>
      <c r="H3976">
        <v>1</v>
      </c>
      <c r="I3976">
        <v>65</v>
      </c>
      <c r="J3976">
        <v>1</v>
      </c>
      <c r="K3976">
        <v>0.05</v>
      </c>
      <c r="L3976" s="1" t="s">
        <v>476</v>
      </c>
      <c r="M3976">
        <v>7</v>
      </c>
      <c r="N3976">
        <v>3</v>
      </c>
      <c r="O3976">
        <v>346.99</v>
      </c>
      <c r="P3976">
        <v>2017</v>
      </c>
      <c r="Q3976" s="1" t="s">
        <v>463</v>
      </c>
      <c r="R3976" s="1" t="s">
        <v>24</v>
      </c>
      <c r="S3976">
        <v>329.64049999999997</v>
      </c>
      <c r="T3976" t="str">
        <f>_xlfn.CONCAT(bike_store_customer_order[[#This Row],[first_name]]," ",bike_store_customer_order[[#This Row],[last_name]])</f>
        <v>Cassidy Clark</v>
      </c>
    </row>
    <row r="3977" spans="1:20" x14ac:dyDescent="0.3">
      <c r="A3977">
        <v>353</v>
      </c>
      <c r="B3977" s="1" t="s">
        <v>3627</v>
      </c>
      <c r="C3977" s="1" t="s">
        <v>567</v>
      </c>
      <c r="D3977" s="1" t="s">
        <v>3628</v>
      </c>
      <c r="E3977" s="1" t="s">
        <v>162</v>
      </c>
      <c r="F3977" s="1" t="s">
        <v>27</v>
      </c>
      <c r="G3977">
        <v>1022</v>
      </c>
      <c r="H3977">
        <v>3</v>
      </c>
      <c r="I3977">
        <v>65</v>
      </c>
      <c r="J3977">
        <v>1</v>
      </c>
      <c r="K3977">
        <v>7.0000000000000007E-2</v>
      </c>
      <c r="L3977" s="1" t="s">
        <v>476</v>
      </c>
      <c r="M3977">
        <v>7</v>
      </c>
      <c r="N3977">
        <v>3</v>
      </c>
      <c r="O3977">
        <v>346.99</v>
      </c>
      <c r="P3977">
        <v>2017</v>
      </c>
      <c r="Q3977" s="1" t="s">
        <v>463</v>
      </c>
      <c r="R3977" s="1" t="s">
        <v>24</v>
      </c>
      <c r="S3977">
        <v>322.70069999999998</v>
      </c>
      <c r="T3977" t="str">
        <f>_xlfn.CONCAT(bike_store_customer_order[[#This Row],[first_name]]," ",bike_store_customer_order[[#This Row],[last_name]])</f>
        <v>Tisa Whitney</v>
      </c>
    </row>
    <row r="3978" spans="1:20" x14ac:dyDescent="0.3">
      <c r="A3978">
        <v>715</v>
      </c>
      <c r="B3978" s="1" t="s">
        <v>3562</v>
      </c>
      <c r="C3978" s="1" t="s">
        <v>3563</v>
      </c>
      <c r="D3978" s="1" t="s">
        <v>3564</v>
      </c>
      <c r="E3978" s="1" t="s">
        <v>182</v>
      </c>
      <c r="F3978" s="1" t="s">
        <v>27</v>
      </c>
      <c r="G3978">
        <v>846</v>
      </c>
      <c r="H3978">
        <v>3</v>
      </c>
      <c r="I3978">
        <v>71</v>
      </c>
      <c r="J3978">
        <v>1</v>
      </c>
      <c r="K3978">
        <v>0.1</v>
      </c>
      <c r="L3978" s="1" t="s">
        <v>475</v>
      </c>
      <c r="M3978">
        <v>7</v>
      </c>
      <c r="N3978">
        <v>3</v>
      </c>
      <c r="O3978">
        <v>416.99</v>
      </c>
      <c r="P3978">
        <v>2017</v>
      </c>
      <c r="Q3978" s="1" t="s">
        <v>463</v>
      </c>
      <c r="R3978" s="1" t="s">
        <v>24</v>
      </c>
      <c r="S3978">
        <v>375.291</v>
      </c>
      <c r="T3978" t="str">
        <f>_xlfn.CONCAT(bike_store_customer_order[[#This Row],[first_name]]," ",bike_store_customer_order[[#This Row],[last_name]])</f>
        <v>Larae Carney</v>
      </c>
    </row>
    <row r="3979" spans="1:20" x14ac:dyDescent="0.3">
      <c r="A3979">
        <v>715</v>
      </c>
      <c r="B3979" s="1" t="s">
        <v>3562</v>
      </c>
      <c r="C3979" s="1" t="s">
        <v>3563</v>
      </c>
      <c r="D3979" s="1" t="s">
        <v>3564</v>
      </c>
      <c r="E3979" s="1" t="s">
        <v>182</v>
      </c>
      <c r="F3979" s="1" t="s">
        <v>27</v>
      </c>
      <c r="G3979">
        <v>846</v>
      </c>
      <c r="H3979">
        <v>4</v>
      </c>
      <c r="I3979">
        <v>72</v>
      </c>
      <c r="J3979">
        <v>2</v>
      </c>
      <c r="K3979">
        <v>0.05</v>
      </c>
      <c r="L3979" s="1" t="s">
        <v>478</v>
      </c>
      <c r="M3979">
        <v>7</v>
      </c>
      <c r="N3979">
        <v>3</v>
      </c>
      <c r="O3979">
        <v>619.99</v>
      </c>
      <c r="P3979">
        <v>2017</v>
      </c>
      <c r="Q3979" s="1" t="s">
        <v>463</v>
      </c>
      <c r="R3979" s="1" t="s">
        <v>24</v>
      </c>
      <c r="S3979">
        <v>1177.981</v>
      </c>
      <c r="T3979" t="str">
        <f>_xlfn.CONCAT(bike_store_customer_order[[#This Row],[first_name]]," ",bike_store_customer_order[[#This Row],[last_name]])</f>
        <v>Larae Carney</v>
      </c>
    </row>
    <row r="3980" spans="1:20" x14ac:dyDescent="0.3">
      <c r="A3980">
        <v>966</v>
      </c>
      <c r="B3980" s="1" t="s">
        <v>2670</v>
      </c>
      <c r="C3980" s="1" t="s">
        <v>2671</v>
      </c>
      <c r="D3980" s="1" t="s">
        <v>2672</v>
      </c>
      <c r="E3980" s="1" t="s">
        <v>53</v>
      </c>
      <c r="F3980" s="1" t="s">
        <v>27</v>
      </c>
      <c r="G3980">
        <v>920</v>
      </c>
      <c r="H3980">
        <v>3</v>
      </c>
      <c r="I3980">
        <v>78</v>
      </c>
      <c r="J3980">
        <v>1</v>
      </c>
      <c r="K3980">
        <v>0.05</v>
      </c>
      <c r="L3980" s="1" t="s">
        <v>477</v>
      </c>
      <c r="M3980">
        <v>7</v>
      </c>
      <c r="N3980">
        <v>3</v>
      </c>
      <c r="O3980">
        <v>647.99</v>
      </c>
      <c r="P3980">
        <v>2017</v>
      </c>
      <c r="Q3980" s="1" t="s">
        <v>463</v>
      </c>
      <c r="R3980" s="1" t="s">
        <v>24</v>
      </c>
      <c r="S3980">
        <v>615.59050000000002</v>
      </c>
      <c r="T3980" t="str">
        <f>_xlfn.CONCAT(bike_store_customer_order[[#This Row],[first_name]]," ",bike_store_customer_order[[#This Row],[last_name]])</f>
        <v>Novella Patel</v>
      </c>
    </row>
    <row r="3981" spans="1:20" x14ac:dyDescent="0.3">
      <c r="A3981">
        <v>966</v>
      </c>
      <c r="B3981" s="1" t="s">
        <v>2670</v>
      </c>
      <c r="C3981" s="1" t="s">
        <v>2671</v>
      </c>
      <c r="D3981" s="1" t="s">
        <v>2672</v>
      </c>
      <c r="E3981" s="1" t="s">
        <v>53</v>
      </c>
      <c r="F3981" s="1" t="s">
        <v>27</v>
      </c>
      <c r="G3981">
        <v>920</v>
      </c>
      <c r="H3981">
        <v>4</v>
      </c>
      <c r="I3981">
        <v>80</v>
      </c>
      <c r="J3981">
        <v>2</v>
      </c>
      <c r="K3981">
        <v>7.0000000000000007E-2</v>
      </c>
      <c r="L3981" s="1" t="s">
        <v>479</v>
      </c>
      <c r="M3981">
        <v>7</v>
      </c>
      <c r="N3981">
        <v>3</v>
      </c>
      <c r="O3981">
        <v>761.99</v>
      </c>
      <c r="P3981">
        <v>2017</v>
      </c>
      <c r="Q3981" s="1" t="s">
        <v>463</v>
      </c>
      <c r="R3981" s="1" t="s">
        <v>24</v>
      </c>
      <c r="S3981">
        <v>1417.3013999999998</v>
      </c>
      <c r="T3981" t="str">
        <f>_xlfn.CONCAT(bike_store_customer_order[[#This Row],[first_name]]," ",bike_store_customer_order[[#This Row],[last_name]])</f>
        <v>Novella Patel</v>
      </c>
    </row>
    <row r="3982" spans="1:20" x14ac:dyDescent="0.3">
      <c r="A3982">
        <v>1339</v>
      </c>
      <c r="B3982" s="1" t="s">
        <v>3814</v>
      </c>
      <c r="C3982" s="1" t="s">
        <v>2673</v>
      </c>
      <c r="D3982" s="1" t="s">
        <v>3815</v>
      </c>
      <c r="E3982" s="1" t="s">
        <v>264</v>
      </c>
      <c r="F3982" s="1" t="s">
        <v>27</v>
      </c>
      <c r="G3982">
        <v>1172</v>
      </c>
      <c r="H3982">
        <v>1</v>
      </c>
      <c r="I3982">
        <v>78</v>
      </c>
      <c r="J3982">
        <v>2</v>
      </c>
      <c r="K3982">
        <v>7.0000000000000007E-2</v>
      </c>
      <c r="L3982" s="1" t="s">
        <v>477</v>
      </c>
      <c r="M3982">
        <v>7</v>
      </c>
      <c r="N3982">
        <v>3</v>
      </c>
      <c r="O3982">
        <v>647.99</v>
      </c>
      <c r="P3982">
        <v>2017</v>
      </c>
      <c r="Q3982" s="1" t="s">
        <v>463</v>
      </c>
      <c r="R3982" s="1" t="s">
        <v>24</v>
      </c>
      <c r="S3982">
        <v>1205.2613999999999</v>
      </c>
      <c r="T3982" t="str">
        <f>_xlfn.CONCAT(bike_store_customer_order[[#This Row],[first_name]]," ",bike_store_customer_order[[#This Row],[last_name]])</f>
        <v>Neida King</v>
      </c>
    </row>
    <row r="3983" spans="1:20" x14ac:dyDescent="0.3">
      <c r="A3983">
        <v>16</v>
      </c>
      <c r="B3983" s="1" t="s">
        <v>1059</v>
      </c>
      <c r="C3983" s="1" t="s">
        <v>1060</v>
      </c>
      <c r="D3983" s="1" t="s">
        <v>1061</v>
      </c>
      <c r="E3983" s="1" t="s">
        <v>30</v>
      </c>
      <c r="F3983" s="1" t="s">
        <v>27</v>
      </c>
      <c r="G3983">
        <v>1510</v>
      </c>
      <c r="H3983">
        <v>2</v>
      </c>
      <c r="I3983">
        <v>68</v>
      </c>
      <c r="J3983">
        <v>1</v>
      </c>
      <c r="K3983">
        <v>0.1</v>
      </c>
      <c r="L3983" s="1" t="s">
        <v>470</v>
      </c>
      <c r="M3983">
        <v>7</v>
      </c>
      <c r="N3983">
        <v>3</v>
      </c>
      <c r="O3983">
        <v>449.99</v>
      </c>
      <c r="P3983">
        <v>2017</v>
      </c>
      <c r="Q3983" s="1" t="s">
        <v>463</v>
      </c>
      <c r="R3983" s="1" t="s">
        <v>24</v>
      </c>
      <c r="S3983">
        <v>404.99100000000004</v>
      </c>
      <c r="T3983" t="str">
        <f>_xlfn.CONCAT(bike_store_customer_order[[#This Row],[first_name]]," ",bike_store_customer_order[[#This Row],[last_name]])</f>
        <v>Emmitt Sanchez</v>
      </c>
    </row>
    <row r="3984" spans="1:20" x14ac:dyDescent="0.3">
      <c r="A3984">
        <v>16</v>
      </c>
      <c r="B3984" s="1" t="s">
        <v>1059</v>
      </c>
      <c r="C3984" s="1" t="s">
        <v>1060</v>
      </c>
      <c r="D3984" s="1" t="s">
        <v>1061</v>
      </c>
      <c r="E3984" s="1" t="s">
        <v>30</v>
      </c>
      <c r="F3984" s="1" t="s">
        <v>27</v>
      </c>
      <c r="G3984">
        <v>1020</v>
      </c>
      <c r="H3984">
        <v>2</v>
      </c>
      <c r="I3984">
        <v>69</v>
      </c>
      <c r="J3984">
        <v>2</v>
      </c>
      <c r="K3984">
        <v>0.05</v>
      </c>
      <c r="L3984" s="1" t="s">
        <v>466</v>
      </c>
      <c r="M3984">
        <v>7</v>
      </c>
      <c r="N3984">
        <v>3</v>
      </c>
      <c r="O3984">
        <v>416.99</v>
      </c>
      <c r="P3984">
        <v>2017</v>
      </c>
      <c r="Q3984" s="1" t="s">
        <v>463</v>
      </c>
      <c r="R3984" s="1" t="s">
        <v>24</v>
      </c>
      <c r="S3984">
        <v>792.28099999999995</v>
      </c>
      <c r="T3984" t="str">
        <f>_xlfn.CONCAT(bike_store_customer_order[[#This Row],[first_name]]," ",bike_store_customer_order[[#This Row],[last_name]])</f>
        <v>Emmitt Sanchez</v>
      </c>
    </row>
    <row r="3985" spans="1:20" x14ac:dyDescent="0.3">
      <c r="A3985">
        <v>1067</v>
      </c>
      <c r="B3985" s="1" t="s">
        <v>3565</v>
      </c>
      <c r="C3985" s="1" t="s">
        <v>3566</v>
      </c>
      <c r="D3985" s="1" t="s">
        <v>3567</v>
      </c>
      <c r="E3985" s="1" t="s">
        <v>32</v>
      </c>
      <c r="F3985" s="1" t="s">
        <v>27</v>
      </c>
      <c r="G3985">
        <v>1164</v>
      </c>
      <c r="H3985">
        <v>2</v>
      </c>
      <c r="I3985">
        <v>78</v>
      </c>
      <c r="J3985">
        <v>1</v>
      </c>
      <c r="K3985">
        <v>0.05</v>
      </c>
      <c r="L3985" s="1" t="s">
        <v>477</v>
      </c>
      <c r="M3985">
        <v>7</v>
      </c>
      <c r="N3985">
        <v>3</v>
      </c>
      <c r="O3985">
        <v>647.99</v>
      </c>
      <c r="P3985">
        <v>2017</v>
      </c>
      <c r="Q3985" s="1" t="s">
        <v>463</v>
      </c>
      <c r="R3985" s="1" t="s">
        <v>24</v>
      </c>
      <c r="S3985">
        <v>615.59050000000002</v>
      </c>
      <c r="T3985" t="str">
        <f>_xlfn.CONCAT(bike_store_customer_order[[#This Row],[first_name]]," ",bike_store_customer_order[[#This Row],[last_name]])</f>
        <v>Lillia Gillespie</v>
      </c>
    </row>
    <row r="3986" spans="1:20" x14ac:dyDescent="0.3">
      <c r="A3986">
        <v>672</v>
      </c>
      <c r="B3986" s="1" t="s">
        <v>3568</v>
      </c>
      <c r="C3986" s="1" t="s">
        <v>3569</v>
      </c>
      <c r="D3986" s="1" t="s">
        <v>3570</v>
      </c>
      <c r="E3986" s="1" t="s">
        <v>69</v>
      </c>
      <c r="F3986" s="1" t="s">
        <v>27</v>
      </c>
      <c r="G3986">
        <v>716</v>
      </c>
      <c r="H3986">
        <v>3</v>
      </c>
      <c r="I3986">
        <v>79</v>
      </c>
      <c r="J3986">
        <v>1</v>
      </c>
      <c r="K3986">
        <v>0.1</v>
      </c>
      <c r="L3986" s="1" t="s">
        <v>482</v>
      </c>
      <c r="M3986">
        <v>7</v>
      </c>
      <c r="N3986">
        <v>3</v>
      </c>
      <c r="O3986">
        <v>402.99</v>
      </c>
      <c r="P3986">
        <v>2017</v>
      </c>
      <c r="Q3986" s="1" t="s">
        <v>463</v>
      </c>
      <c r="R3986" s="1" t="s">
        <v>24</v>
      </c>
      <c r="S3986">
        <v>362.69100000000003</v>
      </c>
      <c r="T3986" t="str">
        <f>_xlfn.CONCAT(bike_store_customer_order[[#This Row],[first_name]]," ",bike_store_customer_order[[#This Row],[last_name]])</f>
        <v>Elma Molina</v>
      </c>
    </row>
    <row r="3987" spans="1:20" x14ac:dyDescent="0.3">
      <c r="A3987">
        <v>902</v>
      </c>
      <c r="B3987" s="1" t="s">
        <v>709</v>
      </c>
      <c r="C3987" s="1" t="s">
        <v>682</v>
      </c>
      <c r="D3987" s="1" t="s">
        <v>710</v>
      </c>
      <c r="E3987" s="1" t="s">
        <v>126</v>
      </c>
      <c r="F3987" s="1" t="s">
        <v>27</v>
      </c>
      <c r="G3987">
        <v>864</v>
      </c>
      <c r="H3987">
        <v>2</v>
      </c>
      <c r="I3987">
        <v>65</v>
      </c>
      <c r="J3987">
        <v>2</v>
      </c>
      <c r="K3987">
        <v>0.05</v>
      </c>
      <c r="L3987" s="1" t="s">
        <v>476</v>
      </c>
      <c r="M3987">
        <v>7</v>
      </c>
      <c r="N3987">
        <v>3</v>
      </c>
      <c r="O3987">
        <v>346.99</v>
      </c>
      <c r="P3987">
        <v>2017</v>
      </c>
      <c r="Q3987" s="1" t="s">
        <v>463</v>
      </c>
      <c r="R3987" s="1" t="s">
        <v>24</v>
      </c>
      <c r="S3987">
        <v>659.28099999999995</v>
      </c>
      <c r="T3987" t="str">
        <f>_xlfn.CONCAT(bike_store_customer_order[[#This Row],[first_name]]," ",bike_store_customer_order[[#This Row],[last_name]])</f>
        <v>Elease Dejesus</v>
      </c>
    </row>
    <row r="3988" spans="1:20" x14ac:dyDescent="0.3">
      <c r="A3988">
        <v>42</v>
      </c>
      <c r="B3988" s="1" t="s">
        <v>1336</v>
      </c>
      <c r="C3988" s="1" t="s">
        <v>1511</v>
      </c>
      <c r="D3988" s="1" t="s">
        <v>1512</v>
      </c>
      <c r="E3988" s="1" t="s">
        <v>135</v>
      </c>
      <c r="F3988" s="1" t="s">
        <v>27</v>
      </c>
      <c r="G3988">
        <v>1076</v>
      </c>
      <c r="H3988">
        <v>3</v>
      </c>
      <c r="I3988">
        <v>73</v>
      </c>
      <c r="J3988">
        <v>2</v>
      </c>
      <c r="K3988">
        <v>7.0000000000000007E-2</v>
      </c>
      <c r="L3988" s="1" t="s">
        <v>481</v>
      </c>
      <c r="M3988">
        <v>7</v>
      </c>
      <c r="N3988">
        <v>3</v>
      </c>
      <c r="O3988">
        <v>749.99</v>
      </c>
      <c r="P3988">
        <v>2017</v>
      </c>
      <c r="Q3988" s="1" t="s">
        <v>463</v>
      </c>
      <c r="R3988" s="1" t="s">
        <v>24</v>
      </c>
      <c r="S3988">
        <v>1394.9813999999999</v>
      </c>
      <c r="T3988" t="str">
        <f>_xlfn.CONCAT(bike_store_customer_order[[#This Row],[first_name]]," ",bike_store_customer_order[[#This Row],[last_name]])</f>
        <v>Tangela Quinn</v>
      </c>
    </row>
    <row r="3989" spans="1:20" x14ac:dyDescent="0.3">
      <c r="A3989">
        <v>1323</v>
      </c>
      <c r="B3989" s="1" t="s">
        <v>2677</v>
      </c>
      <c r="C3989" s="1" t="s">
        <v>2504</v>
      </c>
      <c r="D3989" s="1" t="s">
        <v>2678</v>
      </c>
      <c r="E3989" s="1" t="s">
        <v>299</v>
      </c>
      <c r="F3989" s="1" t="s">
        <v>27</v>
      </c>
      <c r="G3989">
        <v>967</v>
      </c>
      <c r="H3989">
        <v>1</v>
      </c>
      <c r="I3989">
        <v>66</v>
      </c>
      <c r="J3989">
        <v>1</v>
      </c>
      <c r="K3989">
        <v>0.2</v>
      </c>
      <c r="L3989" s="1" t="s">
        <v>480</v>
      </c>
      <c r="M3989">
        <v>7</v>
      </c>
      <c r="N3989">
        <v>3</v>
      </c>
      <c r="O3989">
        <v>250.99</v>
      </c>
      <c r="P3989">
        <v>2017</v>
      </c>
      <c r="Q3989" s="1" t="s">
        <v>463</v>
      </c>
      <c r="R3989" s="1" t="s">
        <v>24</v>
      </c>
      <c r="S3989">
        <v>200.79200000000003</v>
      </c>
      <c r="T3989" t="str">
        <f>_xlfn.CONCAT(bike_store_customer_order[[#This Row],[first_name]]," ",bike_store_customer_order[[#This Row],[last_name]])</f>
        <v>Ebony Cotton</v>
      </c>
    </row>
    <row r="3990" spans="1:20" x14ac:dyDescent="0.3">
      <c r="A3990">
        <v>871</v>
      </c>
      <c r="B3990" s="1" t="s">
        <v>1048</v>
      </c>
      <c r="C3990" s="1" t="s">
        <v>1049</v>
      </c>
      <c r="D3990" s="1" t="s">
        <v>1050</v>
      </c>
      <c r="E3990" s="1" t="s">
        <v>33</v>
      </c>
      <c r="F3990" s="1" t="s">
        <v>27</v>
      </c>
      <c r="G3990">
        <v>884</v>
      </c>
      <c r="H3990">
        <v>2</v>
      </c>
      <c r="I3990">
        <v>69</v>
      </c>
      <c r="J3990">
        <v>2</v>
      </c>
      <c r="K3990">
        <v>7.0000000000000007E-2</v>
      </c>
      <c r="L3990" s="1" t="s">
        <v>466</v>
      </c>
      <c r="M3990">
        <v>7</v>
      </c>
      <c r="N3990">
        <v>3</v>
      </c>
      <c r="O3990">
        <v>416.99</v>
      </c>
      <c r="P3990">
        <v>2017</v>
      </c>
      <c r="Q3990" s="1" t="s">
        <v>463</v>
      </c>
      <c r="R3990" s="1" t="s">
        <v>24</v>
      </c>
      <c r="S3990">
        <v>775.60140000000001</v>
      </c>
      <c r="T3990" t="str">
        <f>_xlfn.CONCAT(bike_store_customer_order[[#This Row],[first_name]]," ",bike_store_customer_order[[#This Row],[last_name]])</f>
        <v>Erlinda Humphrey</v>
      </c>
    </row>
    <row r="3991" spans="1:20" x14ac:dyDescent="0.3">
      <c r="A3991">
        <v>58</v>
      </c>
      <c r="B3991" s="1" t="s">
        <v>1900</v>
      </c>
      <c r="C3991" s="1" t="s">
        <v>1122</v>
      </c>
      <c r="D3991" s="1" t="s">
        <v>1901</v>
      </c>
      <c r="E3991" s="1" t="s">
        <v>104</v>
      </c>
      <c r="F3991" s="1" t="s">
        <v>27</v>
      </c>
      <c r="G3991">
        <v>1542</v>
      </c>
      <c r="H3991">
        <v>1</v>
      </c>
      <c r="I3991">
        <v>79</v>
      </c>
      <c r="J3991">
        <v>1</v>
      </c>
      <c r="K3991">
        <v>0.2</v>
      </c>
      <c r="L3991" s="1" t="s">
        <v>482</v>
      </c>
      <c r="M3991">
        <v>7</v>
      </c>
      <c r="N3991">
        <v>3</v>
      </c>
      <c r="O3991">
        <v>402.99</v>
      </c>
      <c r="P3991">
        <v>2017</v>
      </c>
      <c r="Q3991" s="1" t="s">
        <v>463</v>
      </c>
      <c r="R3991" s="1" t="s">
        <v>24</v>
      </c>
      <c r="S3991">
        <v>322.39200000000005</v>
      </c>
      <c r="T3991" t="str">
        <f>_xlfn.CONCAT(bike_store_customer_order[[#This Row],[first_name]]," ",bike_store_customer_order[[#This Row],[last_name]])</f>
        <v>Damien Dorsey</v>
      </c>
    </row>
    <row r="3992" spans="1:20" x14ac:dyDescent="0.3">
      <c r="A3992">
        <v>690</v>
      </c>
      <c r="B3992" s="1" t="s">
        <v>3034</v>
      </c>
      <c r="C3992" s="1" t="s">
        <v>1618</v>
      </c>
      <c r="D3992" s="1" t="s">
        <v>3035</v>
      </c>
      <c r="E3992" s="1" t="s">
        <v>113</v>
      </c>
      <c r="F3992" s="1" t="s">
        <v>27</v>
      </c>
      <c r="G3992">
        <v>774</v>
      </c>
      <c r="H3992">
        <v>1</v>
      </c>
      <c r="I3992">
        <v>65</v>
      </c>
      <c r="J3992">
        <v>1</v>
      </c>
      <c r="K3992">
        <v>0.05</v>
      </c>
      <c r="L3992" s="1" t="s">
        <v>476</v>
      </c>
      <c r="M3992">
        <v>7</v>
      </c>
      <c r="N3992">
        <v>3</v>
      </c>
      <c r="O3992">
        <v>346.99</v>
      </c>
      <c r="P3992">
        <v>2017</v>
      </c>
      <c r="Q3992" s="1" t="s">
        <v>463</v>
      </c>
      <c r="R3992" s="1" t="s">
        <v>24</v>
      </c>
      <c r="S3992">
        <v>329.64049999999997</v>
      </c>
      <c r="T3992" t="str">
        <f>_xlfn.CONCAT(bike_store_customer_order[[#This Row],[first_name]]," ",bike_store_customer_order[[#This Row],[last_name]])</f>
        <v>Yevette Elliott</v>
      </c>
    </row>
    <row r="3993" spans="1:20" x14ac:dyDescent="0.3">
      <c r="A3993">
        <v>690</v>
      </c>
      <c r="B3993" s="1" t="s">
        <v>3034</v>
      </c>
      <c r="C3993" s="1" t="s">
        <v>1618</v>
      </c>
      <c r="D3993" s="1" t="s">
        <v>3035</v>
      </c>
      <c r="E3993" s="1" t="s">
        <v>113</v>
      </c>
      <c r="F3993" s="1" t="s">
        <v>27</v>
      </c>
      <c r="G3993">
        <v>774</v>
      </c>
      <c r="H3993">
        <v>4</v>
      </c>
      <c r="I3993">
        <v>73</v>
      </c>
      <c r="J3993">
        <v>1</v>
      </c>
      <c r="K3993">
        <v>0.05</v>
      </c>
      <c r="L3993" s="1" t="s">
        <v>481</v>
      </c>
      <c r="M3993">
        <v>7</v>
      </c>
      <c r="N3993">
        <v>3</v>
      </c>
      <c r="O3993">
        <v>749.99</v>
      </c>
      <c r="P3993">
        <v>2017</v>
      </c>
      <c r="Q3993" s="1" t="s">
        <v>463</v>
      </c>
      <c r="R3993" s="1" t="s">
        <v>24</v>
      </c>
      <c r="S3993">
        <v>712.4905</v>
      </c>
      <c r="T3993" t="str">
        <f>_xlfn.CONCAT(bike_store_customer_order[[#This Row],[first_name]]," ",bike_store_customer_order[[#This Row],[last_name]])</f>
        <v>Yevette Elliott</v>
      </c>
    </row>
    <row r="3994" spans="1:20" x14ac:dyDescent="0.3">
      <c r="A3994">
        <v>878</v>
      </c>
      <c r="B3994" s="1" t="s">
        <v>1910</v>
      </c>
      <c r="C3994" s="1" t="s">
        <v>1146</v>
      </c>
      <c r="D3994" s="1" t="s">
        <v>1911</v>
      </c>
      <c r="E3994" s="1" t="s">
        <v>225</v>
      </c>
      <c r="F3994" s="1" t="s">
        <v>27</v>
      </c>
      <c r="G3994">
        <v>1303</v>
      </c>
      <c r="H3994">
        <v>4</v>
      </c>
      <c r="I3994">
        <v>73</v>
      </c>
      <c r="J3994">
        <v>1</v>
      </c>
      <c r="K3994">
        <v>0.1</v>
      </c>
      <c r="L3994" s="1" t="s">
        <v>481</v>
      </c>
      <c r="M3994">
        <v>7</v>
      </c>
      <c r="N3994">
        <v>3</v>
      </c>
      <c r="O3994">
        <v>749.99</v>
      </c>
      <c r="P3994">
        <v>2017</v>
      </c>
      <c r="Q3994" s="1" t="s">
        <v>463</v>
      </c>
      <c r="R3994" s="1" t="s">
        <v>24</v>
      </c>
      <c r="S3994">
        <v>674.99099999999999</v>
      </c>
      <c r="T3994" t="str">
        <f>_xlfn.CONCAT(bike_store_customer_order[[#This Row],[first_name]]," ",bike_store_customer_order[[#This Row],[last_name]])</f>
        <v>Melodie Melton</v>
      </c>
    </row>
    <row r="3995" spans="1:20" x14ac:dyDescent="0.3">
      <c r="A3995">
        <v>1059</v>
      </c>
      <c r="B3995" s="1" t="s">
        <v>1714</v>
      </c>
      <c r="C3995" s="1" t="s">
        <v>1715</v>
      </c>
      <c r="D3995" s="1" t="s">
        <v>1716</v>
      </c>
      <c r="E3995" s="1" t="s">
        <v>80</v>
      </c>
      <c r="F3995" s="1" t="s">
        <v>27</v>
      </c>
      <c r="G3995">
        <v>843</v>
      </c>
      <c r="H3995">
        <v>1</v>
      </c>
      <c r="I3995">
        <v>72</v>
      </c>
      <c r="J3995">
        <v>1</v>
      </c>
      <c r="K3995">
        <v>0.1</v>
      </c>
      <c r="L3995" s="1" t="s">
        <v>478</v>
      </c>
      <c r="M3995">
        <v>7</v>
      </c>
      <c r="N3995">
        <v>3</v>
      </c>
      <c r="O3995">
        <v>619.99</v>
      </c>
      <c r="P3995">
        <v>2017</v>
      </c>
      <c r="Q3995" s="1" t="s">
        <v>463</v>
      </c>
      <c r="R3995" s="1" t="s">
        <v>24</v>
      </c>
      <c r="S3995">
        <v>557.99099999999999</v>
      </c>
      <c r="T3995" t="str">
        <f>_xlfn.CONCAT(bike_store_customer_order[[#This Row],[first_name]]," ",bike_store_customer_order[[#This Row],[last_name]])</f>
        <v>Season Harvey</v>
      </c>
    </row>
    <row r="3996" spans="1:20" x14ac:dyDescent="0.3">
      <c r="A3996">
        <v>1170</v>
      </c>
      <c r="B3996" s="1" t="s">
        <v>2684</v>
      </c>
      <c r="C3996" s="1" t="s">
        <v>1601</v>
      </c>
      <c r="D3996" s="1" t="s">
        <v>2685</v>
      </c>
      <c r="E3996" s="1" t="s">
        <v>135</v>
      </c>
      <c r="F3996" s="1" t="s">
        <v>27</v>
      </c>
      <c r="G3996">
        <v>1241</v>
      </c>
      <c r="H3996">
        <v>2</v>
      </c>
      <c r="I3996">
        <v>71</v>
      </c>
      <c r="J3996">
        <v>2</v>
      </c>
      <c r="K3996">
        <v>0.05</v>
      </c>
      <c r="L3996" s="1" t="s">
        <v>475</v>
      </c>
      <c r="M3996">
        <v>7</v>
      </c>
      <c r="N3996">
        <v>3</v>
      </c>
      <c r="O3996">
        <v>416.99</v>
      </c>
      <c r="P3996">
        <v>2017</v>
      </c>
      <c r="Q3996" s="1" t="s">
        <v>463</v>
      </c>
      <c r="R3996" s="1" t="s">
        <v>24</v>
      </c>
      <c r="S3996">
        <v>792.28099999999995</v>
      </c>
      <c r="T3996" t="str">
        <f>_xlfn.CONCAT(bike_store_customer_order[[#This Row],[first_name]]," ",bike_store_customer_order[[#This Row],[last_name]])</f>
        <v>Mechelle Chan</v>
      </c>
    </row>
    <row r="3997" spans="1:20" x14ac:dyDescent="0.3">
      <c r="A3997">
        <v>598</v>
      </c>
      <c r="B3997" s="1" t="s">
        <v>3336</v>
      </c>
      <c r="C3997" s="1" t="s">
        <v>3337</v>
      </c>
      <c r="D3997" s="1" t="s">
        <v>3338</v>
      </c>
      <c r="E3997" s="1" t="s">
        <v>227</v>
      </c>
      <c r="F3997" s="1" t="s">
        <v>27</v>
      </c>
      <c r="G3997">
        <v>1123</v>
      </c>
      <c r="H3997">
        <v>1</v>
      </c>
      <c r="I3997">
        <v>65</v>
      </c>
      <c r="J3997">
        <v>2</v>
      </c>
      <c r="K3997">
        <v>7.0000000000000007E-2</v>
      </c>
      <c r="L3997" s="1" t="s">
        <v>476</v>
      </c>
      <c r="M3997">
        <v>7</v>
      </c>
      <c r="N3997">
        <v>3</v>
      </c>
      <c r="O3997">
        <v>346.99</v>
      </c>
      <c r="P3997">
        <v>2017</v>
      </c>
      <c r="Q3997" s="1" t="s">
        <v>463</v>
      </c>
      <c r="R3997" s="1" t="s">
        <v>24</v>
      </c>
      <c r="S3997">
        <v>645.40139999999997</v>
      </c>
      <c r="T3997" t="str">
        <f>_xlfn.CONCAT(bike_store_customer_order[[#This Row],[first_name]]," ",bike_store_customer_order[[#This Row],[last_name]])</f>
        <v>Benito Hendrix</v>
      </c>
    </row>
    <row r="3998" spans="1:20" x14ac:dyDescent="0.3">
      <c r="A3998">
        <v>1190</v>
      </c>
      <c r="B3998" s="1" t="s">
        <v>2916</v>
      </c>
      <c r="C3998" s="1" t="s">
        <v>939</v>
      </c>
      <c r="D3998" s="1" t="s">
        <v>2917</v>
      </c>
      <c r="E3998" s="1" t="s">
        <v>92</v>
      </c>
      <c r="F3998" s="1" t="s">
        <v>27</v>
      </c>
      <c r="G3998">
        <v>979</v>
      </c>
      <c r="H3998">
        <v>2</v>
      </c>
      <c r="I3998">
        <v>71</v>
      </c>
      <c r="J3998">
        <v>2</v>
      </c>
      <c r="K3998">
        <v>0.2</v>
      </c>
      <c r="L3998" s="1" t="s">
        <v>475</v>
      </c>
      <c r="M3998">
        <v>7</v>
      </c>
      <c r="N3998">
        <v>3</v>
      </c>
      <c r="O3998">
        <v>416.99</v>
      </c>
      <c r="P3998">
        <v>2017</v>
      </c>
      <c r="Q3998" s="1" t="s">
        <v>463</v>
      </c>
      <c r="R3998" s="1" t="s">
        <v>24</v>
      </c>
      <c r="S3998">
        <v>667.18400000000008</v>
      </c>
      <c r="T3998" t="str">
        <f>_xlfn.CONCAT(bike_store_customer_order[[#This Row],[first_name]]," ",bike_store_customer_order[[#This Row],[last_name]])</f>
        <v>Romeo Steele</v>
      </c>
    </row>
    <row r="3999" spans="1:20" x14ac:dyDescent="0.3">
      <c r="A3999">
        <v>1201</v>
      </c>
      <c r="B3999" s="1" t="s">
        <v>1514</v>
      </c>
      <c r="C3999" s="1" t="s">
        <v>1515</v>
      </c>
      <c r="D3999" s="1" t="s">
        <v>1516</v>
      </c>
      <c r="E3999" s="1" t="s">
        <v>107</v>
      </c>
      <c r="F3999" s="1" t="s">
        <v>27</v>
      </c>
      <c r="G3999">
        <v>753</v>
      </c>
      <c r="H3999">
        <v>5</v>
      </c>
      <c r="I3999">
        <v>66</v>
      </c>
      <c r="J3999">
        <v>1</v>
      </c>
      <c r="K3999">
        <v>0.2</v>
      </c>
      <c r="L3999" s="1" t="s">
        <v>480</v>
      </c>
      <c r="M3999">
        <v>7</v>
      </c>
      <c r="N3999">
        <v>3</v>
      </c>
      <c r="O3999">
        <v>250.99</v>
      </c>
      <c r="P3999">
        <v>2017</v>
      </c>
      <c r="Q3999" s="1" t="s">
        <v>463</v>
      </c>
      <c r="R3999" s="1" t="s">
        <v>24</v>
      </c>
      <c r="S3999">
        <v>200.79200000000003</v>
      </c>
      <c r="T3999" t="str">
        <f>_xlfn.CONCAT(bike_store_customer_order[[#This Row],[first_name]]," ",bike_store_customer_order[[#This Row],[last_name]])</f>
        <v>Nita Guy</v>
      </c>
    </row>
    <row r="4000" spans="1:20" x14ac:dyDescent="0.3">
      <c r="A4000">
        <v>1258</v>
      </c>
      <c r="B4000" s="1" t="s">
        <v>1770</v>
      </c>
      <c r="C4000" s="1" t="s">
        <v>2688</v>
      </c>
      <c r="D4000" s="1" t="s">
        <v>2689</v>
      </c>
      <c r="E4000" s="1" t="s">
        <v>38</v>
      </c>
      <c r="F4000" s="1" t="s">
        <v>27</v>
      </c>
      <c r="G4000">
        <v>1341</v>
      </c>
      <c r="H4000">
        <v>4</v>
      </c>
      <c r="I4000">
        <v>66</v>
      </c>
      <c r="J4000">
        <v>2</v>
      </c>
      <c r="K4000">
        <v>0.05</v>
      </c>
      <c r="L4000" s="1" t="s">
        <v>480</v>
      </c>
      <c r="M4000">
        <v>7</v>
      </c>
      <c r="N4000">
        <v>3</v>
      </c>
      <c r="O4000">
        <v>250.99</v>
      </c>
      <c r="P4000">
        <v>2017</v>
      </c>
      <c r="Q4000" s="1" t="s">
        <v>463</v>
      </c>
      <c r="R4000" s="1" t="s">
        <v>24</v>
      </c>
      <c r="S4000">
        <v>476.88099999999997</v>
      </c>
      <c r="T4000" t="str">
        <f>_xlfn.CONCAT(bike_store_customer_order[[#This Row],[first_name]]," ",bike_store_customer_order[[#This Row],[last_name]])</f>
        <v>Todd Waters</v>
      </c>
    </row>
    <row r="4001" spans="1:20" x14ac:dyDescent="0.3">
      <c r="A4001">
        <v>34</v>
      </c>
      <c r="B4001" s="1" t="s">
        <v>2145</v>
      </c>
      <c r="C4001" s="1" t="s">
        <v>3344</v>
      </c>
      <c r="D4001" s="1" t="s">
        <v>3345</v>
      </c>
      <c r="E4001" s="1" t="s">
        <v>80</v>
      </c>
      <c r="F4001" s="1" t="s">
        <v>27</v>
      </c>
      <c r="G4001">
        <v>1190</v>
      </c>
      <c r="H4001">
        <v>1</v>
      </c>
      <c r="I4001">
        <v>71</v>
      </c>
      <c r="J4001">
        <v>1</v>
      </c>
      <c r="K4001">
        <v>7.0000000000000007E-2</v>
      </c>
      <c r="L4001" s="1" t="s">
        <v>475</v>
      </c>
      <c r="M4001">
        <v>7</v>
      </c>
      <c r="N4001">
        <v>3</v>
      </c>
      <c r="O4001">
        <v>416.99</v>
      </c>
      <c r="P4001">
        <v>2017</v>
      </c>
      <c r="Q4001" s="1" t="s">
        <v>463</v>
      </c>
      <c r="R4001" s="1" t="s">
        <v>24</v>
      </c>
      <c r="S4001">
        <v>387.80070000000001</v>
      </c>
      <c r="T4001" t="str">
        <f>_xlfn.CONCAT(bike_store_customer_order[[#This Row],[first_name]]," ",bike_store_customer_order[[#This Row],[last_name]])</f>
        <v>Brittney Woodward</v>
      </c>
    </row>
    <row r="4002" spans="1:20" x14ac:dyDescent="0.3">
      <c r="A4002">
        <v>490</v>
      </c>
      <c r="B4002" s="1" t="s">
        <v>3573</v>
      </c>
      <c r="C4002" s="1" t="s">
        <v>3574</v>
      </c>
      <c r="D4002" s="1" t="s">
        <v>3575</v>
      </c>
      <c r="E4002" s="1" t="s">
        <v>47</v>
      </c>
      <c r="F4002" s="1" t="s">
        <v>27</v>
      </c>
      <c r="G4002">
        <v>776</v>
      </c>
      <c r="H4002">
        <v>3</v>
      </c>
      <c r="I4002">
        <v>71</v>
      </c>
      <c r="J4002">
        <v>1</v>
      </c>
      <c r="K4002">
        <v>0.1</v>
      </c>
      <c r="L4002" s="1" t="s">
        <v>475</v>
      </c>
      <c r="M4002">
        <v>7</v>
      </c>
      <c r="N4002">
        <v>3</v>
      </c>
      <c r="O4002">
        <v>416.99</v>
      </c>
      <c r="P4002">
        <v>2017</v>
      </c>
      <c r="Q4002" s="1" t="s">
        <v>463</v>
      </c>
      <c r="R4002" s="1" t="s">
        <v>24</v>
      </c>
      <c r="S4002">
        <v>375.291</v>
      </c>
      <c r="T4002" t="str">
        <f>_xlfn.CONCAT(bike_store_customer_order[[#This Row],[first_name]]," ",bike_store_customer_order[[#This Row],[last_name]])</f>
        <v>Yu Mcdonald</v>
      </c>
    </row>
    <row r="4003" spans="1:20" x14ac:dyDescent="0.3">
      <c r="A4003">
        <v>294</v>
      </c>
      <c r="B4003" s="1" t="s">
        <v>3760</v>
      </c>
      <c r="C4003" s="1" t="s">
        <v>3761</v>
      </c>
      <c r="D4003" s="1" t="s">
        <v>3762</v>
      </c>
      <c r="E4003" s="1" t="s">
        <v>57</v>
      </c>
      <c r="F4003" s="1" t="s">
        <v>27</v>
      </c>
      <c r="G4003">
        <v>822</v>
      </c>
      <c r="H4003">
        <v>2</v>
      </c>
      <c r="I4003">
        <v>72</v>
      </c>
      <c r="J4003">
        <v>1</v>
      </c>
      <c r="K4003">
        <v>0.2</v>
      </c>
      <c r="L4003" s="1" t="s">
        <v>478</v>
      </c>
      <c r="M4003">
        <v>7</v>
      </c>
      <c r="N4003">
        <v>3</v>
      </c>
      <c r="O4003">
        <v>619.99</v>
      </c>
      <c r="P4003">
        <v>2017</v>
      </c>
      <c r="Q4003" s="1" t="s">
        <v>463</v>
      </c>
      <c r="R4003" s="1" t="s">
        <v>24</v>
      </c>
      <c r="S4003">
        <v>495.99200000000002</v>
      </c>
      <c r="T4003" t="str">
        <f>_xlfn.CONCAT(bike_store_customer_order[[#This Row],[first_name]]," ",bike_store_customer_order[[#This Row],[last_name]])</f>
        <v>Clementina Sargent</v>
      </c>
    </row>
    <row r="4004" spans="1:20" x14ac:dyDescent="0.3">
      <c r="A4004">
        <v>862</v>
      </c>
      <c r="B4004" s="1" t="s">
        <v>2692</v>
      </c>
      <c r="C4004" s="1" t="s">
        <v>1485</v>
      </c>
      <c r="D4004" s="1" t="s">
        <v>2693</v>
      </c>
      <c r="E4004" s="1" t="s">
        <v>156</v>
      </c>
      <c r="F4004" s="1" t="s">
        <v>27</v>
      </c>
      <c r="G4004">
        <v>1324</v>
      </c>
      <c r="H4004">
        <v>1</v>
      </c>
      <c r="I4004">
        <v>66</v>
      </c>
      <c r="J4004">
        <v>1</v>
      </c>
      <c r="K4004">
        <v>0.1</v>
      </c>
      <c r="L4004" s="1" t="s">
        <v>480</v>
      </c>
      <c r="M4004">
        <v>7</v>
      </c>
      <c r="N4004">
        <v>3</v>
      </c>
      <c r="O4004">
        <v>250.99</v>
      </c>
      <c r="P4004">
        <v>2017</v>
      </c>
      <c r="Q4004" s="1" t="s">
        <v>463</v>
      </c>
      <c r="R4004" s="1" t="s">
        <v>24</v>
      </c>
      <c r="S4004">
        <v>225.89100000000002</v>
      </c>
      <c r="T4004" t="str">
        <f>_xlfn.CONCAT(bike_store_customer_order[[#This Row],[first_name]]," ",bike_store_customer_order[[#This Row],[last_name]])</f>
        <v>Mellie Puckett</v>
      </c>
    </row>
    <row r="4005" spans="1:20" x14ac:dyDescent="0.3">
      <c r="A4005">
        <v>1070</v>
      </c>
      <c r="B4005" s="1" t="s">
        <v>3036</v>
      </c>
      <c r="C4005" s="1" t="s">
        <v>3037</v>
      </c>
      <c r="D4005" s="1" t="s">
        <v>3038</v>
      </c>
      <c r="E4005" s="1" t="s">
        <v>132</v>
      </c>
      <c r="F4005" s="1" t="s">
        <v>27</v>
      </c>
      <c r="G4005">
        <v>1006</v>
      </c>
      <c r="H4005">
        <v>2</v>
      </c>
      <c r="I4005">
        <v>68</v>
      </c>
      <c r="J4005">
        <v>1</v>
      </c>
      <c r="K4005">
        <v>0.1</v>
      </c>
      <c r="L4005" s="1" t="s">
        <v>470</v>
      </c>
      <c r="M4005">
        <v>7</v>
      </c>
      <c r="N4005">
        <v>3</v>
      </c>
      <c r="O4005">
        <v>449.99</v>
      </c>
      <c r="P4005">
        <v>2017</v>
      </c>
      <c r="Q4005" s="1" t="s">
        <v>463</v>
      </c>
      <c r="R4005" s="1" t="s">
        <v>24</v>
      </c>
      <c r="S4005">
        <v>404.99100000000004</v>
      </c>
      <c r="T4005" t="str">
        <f>_xlfn.CONCAT(bike_store_customer_order[[#This Row],[first_name]]," ",bike_store_customer_order[[#This Row],[last_name]])</f>
        <v>Olimpia Mays</v>
      </c>
    </row>
    <row r="4006" spans="1:20" x14ac:dyDescent="0.3">
      <c r="A4006">
        <v>1070</v>
      </c>
      <c r="B4006" s="1" t="s">
        <v>3036</v>
      </c>
      <c r="C4006" s="1" t="s">
        <v>3037</v>
      </c>
      <c r="D4006" s="1" t="s">
        <v>3038</v>
      </c>
      <c r="E4006" s="1" t="s">
        <v>132</v>
      </c>
      <c r="F4006" s="1" t="s">
        <v>27</v>
      </c>
      <c r="G4006">
        <v>1006</v>
      </c>
      <c r="H4006">
        <v>4</v>
      </c>
      <c r="I4006">
        <v>65</v>
      </c>
      <c r="J4006">
        <v>1</v>
      </c>
      <c r="K4006">
        <v>0.1</v>
      </c>
      <c r="L4006" s="1" t="s">
        <v>476</v>
      </c>
      <c r="M4006">
        <v>7</v>
      </c>
      <c r="N4006">
        <v>3</v>
      </c>
      <c r="O4006">
        <v>346.99</v>
      </c>
      <c r="P4006">
        <v>2017</v>
      </c>
      <c r="Q4006" s="1" t="s">
        <v>463</v>
      </c>
      <c r="R4006" s="1" t="s">
        <v>24</v>
      </c>
      <c r="S4006">
        <v>312.291</v>
      </c>
      <c r="T4006" t="str">
        <f>_xlfn.CONCAT(bike_store_customer_order[[#This Row],[first_name]]," ",bike_store_customer_order[[#This Row],[last_name]])</f>
        <v>Olimpia Mays</v>
      </c>
    </row>
    <row r="4007" spans="1:20" x14ac:dyDescent="0.3">
      <c r="A4007">
        <v>656</v>
      </c>
      <c r="B4007" s="1" t="s">
        <v>3357</v>
      </c>
      <c r="C4007" s="1" t="s">
        <v>3358</v>
      </c>
      <c r="D4007" s="1" t="s">
        <v>3359</v>
      </c>
      <c r="E4007" s="1" t="s">
        <v>95</v>
      </c>
      <c r="F4007" s="1" t="s">
        <v>27</v>
      </c>
      <c r="G4007">
        <v>922</v>
      </c>
      <c r="H4007">
        <v>1</v>
      </c>
      <c r="I4007">
        <v>68</v>
      </c>
      <c r="J4007">
        <v>1</v>
      </c>
      <c r="K4007">
        <v>0.2</v>
      </c>
      <c r="L4007" s="1" t="s">
        <v>470</v>
      </c>
      <c r="M4007">
        <v>7</v>
      </c>
      <c r="N4007">
        <v>3</v>
      </c>
      <c r="O4007">
        <v>449.99</v>
      </c>
      <c r="P4007">
        <v>2017</v>
      </c>
      <c r="Q4007" s="1" t="s">
        <v>463</v>
      </c>
      <c r="R4007" s="1" t="s">
        <v>24</v>
      </c>
      <c r="S4007">
        <v>359.99200000000002</v>
      </c>
      <c r="T4007" t="str">
        <f>_xlfn.CONCAT(bike_store_customer_order[[#This Row],[first_name]]," ",bike_store_customer_order[[#This Row],[last_name]])</f>
        <v>Romana Barnes</v>
      </c>
    </row>
    <row r="4008" spans="1:20" x14ac:dyDescent="0.3">
      <c r="A4008">
        <v>656</v>
      </c>
      <c r="B4008" s="1" t="s">
        <v>3357</v>
      </c>
      <c r="C4008" s="1" t="s">
        <v>3358</v>
      </c>
      <c r="D4008" s="1" t="s">
        <v>3359</v>
      </c>
      <c r="E4008" s="1" t="s">
        <v>95</v>
      </c>
      <c r="F4008" s="1" t="s">
        <v>27</v>
      </c>
      <c r="G4008">
        <v>922</v>
      </c>
      <c r="H4008">
        <v>2</v>
      </c>
      <c r="I4008">
        <v>73</v>
      </c>
      <c r="J4008">
        <v>1</v>
      </c>
      <c r="K4008">
        <v>0.2</v>
      </c>
      <c r="L4008" s="1" t="s">
        <v>481</v>
      </c>
      <c r="M4008">
        <v>7</v>
      </c>
      <c r="N4008">
        <v>3</v>
      </c>
      <c r="O4008">
        <v>749.99</v>
      </c>
      <c r="P4008">
        <v>2017</v>
      </c>
      <c r="Q4008" s="1" t="s">
        <v>463</v>
      </c>
      <c r="R4008" s="1" t="s">
        <v>24</v>
      </c>
      <c r="S4008">
        <v>599.99200000000008</v>
      </c>
      <c r="T4008" t="str">
        <f>_xlfn.CONCAT(bike_store_customer_order[[#This Row],[first_name]]," ",bike_store_customer_order[[#This Row],[last_name]])</f>
        <v>Romana Barnes</v>
      </c>
    </row>
    <row r="4009" spans="1:20" x14ac:dyDescent="0.3">
      <c r="A4009">
        <v>255</v>
      </c>
      <c r="B4009" s="1" t="s">
        <v>2207</v>
      </c>
      <c r="C4009" s="1" t="s">
        <v>2208</v>
      </c>
      <c r="D4009" s="1" t="s">
        <v>2209</v>
      </c>
      <c r="E4009" s="1" t="s">
        <v>152</v>
      </c>
      <c r="F4009" s="1" t="s">
        <v>27</v>
      </c>
      <c r="G4009">
        <v>749</v>
      </c>
      <c r="H4009">
        <v>3</v>
      </c>
      <c r="I4009">
        <v>79</v>
      </c>
      <c r="J4009">
        <v>1</v>
      </c>
      <c r="K4009">
        <v>0.2</v>
      </c>
      <c r="L4009" s="1" t="s">
        <v>482</v>
      </c>
      <c r="M4009">
        <v>7</v>
      </c>
      <c r="N4009">
        <v>3</v>
      </c>
      <c r="O4009">
        <v>402.99</v>
      </c>
      <c r="P4009">
        <v>2017</v>
      </c>
      <c r="Q4009" s="1" t="s">
        <v>463</v>
      </c>
      <c r="R4009" s="1" t="s">
        <v>24</v>
      </c>
      <c r="S4009">
        <v>322.39200000000005</v>
      </c>
      <c r="T4009" t="str">
        <f>_xlfn.CONCAT(bike_store_customer_order[[#This Row],[first_name]]," ",bike_store_customer_order[[#This Row],[last_name]])</f>
        <v>Flossie Holder</v>
      </c>
    </row>
    <row r="4010" spans="1:20" x14ac:dyDescent="0.3">
      <c r="A4010">
        <v>1117</v>
      </c>
      <c r="B4010" s="1" t="s">
        <v>3576</v>
      </c>
      <c r="C4010" s="1" t="s">
        <v>601</v>
      </c>
      <c r="D4010" s="1" t="s">
        <v>3577</v>
      </c>
      <c r="E4010" s="1" t="s">
        <v>125</v>
      </c>
      <c r="F4010" s="1" t="s">
        <v>27</v>
      </c>
      <c r="G4010">
        <v>1260</v>
      </c>
      <c r="H4010">
        <v>2</v>
      </c>
      <c r="I4010">
        <v>66</v>
      </c>
      <c r="J4010">
        <v>1</v>
      </c>
      <c r="K4010">
        <v>0.1</v>
      </c>
      <c r="L4010" s="1" t="s">
        <v>480</v>
      </c>
      <c r="M4010">
        <v>7</v>
      </c>
      <c r="N4010">
        <v>3</v>
      </c>
      <c r="O4010">
        <v>250.99</v>
      </c>
      <c r="P4010">
        <v>2017</v>
      </c>
      <c r="Q4010" s="1" t="s">
        <v>463</v>
      </c>
      <c r="R4010" s="1" t="s">
        <v>24</v>
      </c>
      <c r="S4010">
        <v>225.89100000000002</v>
      </c>
      <c r="T4010" t="str">
        <f>_xlfn.CONCAT(bike_store_customer_order[[#This Row],[first_name]]," ",bike_store_customer_order[[#This Row],[last_name]])</f>
        <v>Jeffrey Hill</v>
      </c>
    </row>
    <row r="4011" spans="1:20" x14ac:dyDescent="0.3">
      <c r="A4011">
        <v>1229</v>
      </c>
      <c r="B4011" s="1" t="s">
        <v>2706</v>
      </c>
      <c r="C4011" s="1" t="s">
        <v>2296</v>
      </c>
      <c r="D4011" s="1" t="s">
        <v>2707</v>
      </c>
      <c r="E4011" s="1" t="s">
        <v>103</v>
      </c>
      <c r="F4011" s="1" t="s">
        <v>27</v>
      </c>
      <c r="G4011">
        <v>1037</v>
      </c>
      <c r="H4011">
        <v>3</v>
      </c>
      <c r="I4011">
        <v>65</v>
      </c>
      <c r="J4011">
        <v>2</v>
      </c>
      <c r="K4011">
        <v>0.2</v>
      </c>
      <c r="L4011" s="1" t="s">
        <v>476</v>
      </c>
      <c r="M4011">
        <v>7</v>
      </c>
      <c r="N4011">
        <v>3</v>
      </c>
      <c r="O4011">
        <v>346.99</v>
      </c>
      <c r="P4011">
        <v>2017</v>
      </c>
      <c r="Q4011" s="1" t="s">
        <v>463</v>
      </c>
      <c r="R4011" s="1" t="s">
        <v>24</v>
      </c>
      <c r="S4011">
        <v>555.18400000000008</v>
      </c>
      <c r="T4011" t="str">
        <f>_xlfn.CONCAT(bike_store_customer_order[[#This Row],[first_name]]," ",bike_store_customer_order[[#This Row],[last_name]])</f>
        <v>Carina Lynch</v>
      </c>
    </row>
    <row r="4012" spans="1:20" x14ac:dyDescent="0.3">
      <c r="A4012">
        <v>137</v>
      </c>
      <c r="B4012" s="1" t="s">
        <v>3618</v>
      </c>
      <c r="C4012" s="1" t="s">
        <v>1869</v>
      </c>
      <c r="D4012" s="1" t="s">
        <v>3842</v>
      </c>
      <c r="E4012" s="1" t="s">
        <v>202</v>
      </c>
      <c r="F4012" s="1" t="s">
        <v>27</v>
      </c>
      <c r="G4012">
        <v>743</v>
      </c>
      <c r="H4012">
        <v>1</v>
      </c>
      <c r="I4012">
        <v>80</v>
      </c>
      <c r="J4012">
        <v>1</v>
      </c>
      <c r="K4012">
        <v>0.05</v>
      </c>
      <c r="L4012" s="1" t="s">
        <v>479</v>
      </c>
      <c r="M4012">
        <v>7</v>
      </c>
      <c r="N4012">
        <v>3</v>
      </c>
      <c r="O4012">
        <v>761.99</v>
      </c>
      <c r="P4012">
        <v>2017</v>
      </c>
      <c r="Q4012" s="1" t="s">
        <v>463</v>
      </c>
      <c r="R4012" s="1" t="s">
        <v>24</v>
      </c>
      <c r="S4012">
        <v>723.89049999999997</v>
      </c>
      <c r="T4012" t="str">
        <f>_xlfn.CONCAT(bike_store_customer_order[[#This Row],[first_name]]," ",bike_store_customer_order[[#This Row],[last_name]])</f>
        <v>Shonta Mercer</v>
      </c>
    </row>
    <row r="4013" spans="1:20" x14ac:dyDescent="0.3">
      <c r="A4013">
        <v>262</v>
      </c>
      <c r="B4013" s="1" t="s">
        <v>3696</v>
      </c>
      <c r="C4013" s="1" t="s">
        <v>1378</v>
      </c>
      <c r="D4013" s="1" t="s">
        <v>3697</v>
      </c>
      <c r="E4013" s="1" t="s">
        <v>51</v>
      </c>
      <c r="F4013" s="1" t="s">
        <v>27</v>
      </c>
      <c r="G4013">
        <v>1285</v>
      </c>
      <c r="H4013">
        <v>1</v>
      </c>
      <c r="I4013">
        <v>78</v>
      </c>
      <c r="J4013">
        <v>2</v>
      </c>
      <c r="K4013">
        <v>7.0000000000000007E-2</v>
      </c>
      <c r="L4013" s="1" t="s">
        <v>477</v>
      </c>
      <c r="M4013">
        <v>7</v>
      </c>
      <c r="N4013">
        <v>3</v>
      </c>
      <c r="O4013">
        <v>647.99</v>
      </c>
      <c r="P4013">
        <v>2017</v>
      </c>
      <c r="Q4013" s="1" t="s">
        <v>463</v>
      </c>
      <c r="R4013" s="1" t="s">
        <v>24</v>
      </c>
      <c r="S4013">
        <v>1205.2613999999999</v>
      </c>
      <c r="T4013" t="str">
        <f>_xlfn.CONCAT(bike_store_customer_order[[#This Row],[first_name]]," ",bike_store_customer_order[[#This Row],[last_name]])</f>
        <v>Rubin Decker</v>
      </c>
    </row>
    <row r="4014" spans="1:20" x14ac:dyDescent="0.3">
      <c r="A4014">
        <v>262</v>
      </c>
      <c r="B4014" s="1" t="s">
        <v>3696</v>
      </c>
      <c r="C4014" s="1" t="s">
        <v>1378</v>
      </c>
      <c r="D4014" s="1" t="s">
        <v>3697</v>
      </c>
      <c r="E4014" s="1" t="s">
        <v>51</v>
      </c>
      <c r="F4014" s="1" t="s">
        <v>27</v>
      </c>
      <c r="G4014">
        <v>1285</v>
      </c>
      <c r="H4014">
        <v>3</v>
      </c>
      <c r="I4014">
        <v>69</v>
      </c>
      <c r="J4014">
        <v>2</v>
      </c>
      <c r="K4014">
        <v>0.2</v>
      </c>
      <c r="L4014" s="1" t="s">
        <v>466</v>
      </c>
      <c r="M4014">
        <v>7</v>
      </c>
      <c r="N4014">
        <v>3</v>
      </c>
      <c r="O4014">
        <v>416.99</v>
      </c>
      <c r="P4014">
        <v>2017</v>
      </c>
      <c r="Q4014" s="1" t="s">
        <v>463</v>
      </c>
      <c r="R4014" s="1" t="s">
        <v>24</v>
      </c>
      <c r="S4014">
        <v>667.18400000000008</v>
      </c>
      <c r="T4014" t="str">
        <f>_xlfn.CONCAT(bike_store_customer_order[[#This Row],[first_name]]," ",bike_store_customer_order[[#This Row],[last_name]])</f>
        <v>Rubin Decker</v>
      </c>
    </row>
    <row r="4015" spans="1:20" x14ac:dyDescent="0.3">
      <c r="A4015">
        <v>625</v>
      </c>
      <c r="B4015" s="1" t="s">
        <v>2065</v>
      </c>
      <c r="C4015" s="1" t="s">
        <v>2066</v>
      </c>
      <c r="D4015" s="1" t="s">
        <v>2067</v>
      </c>
      <c r="E4015" s="1" t="s">
        <v>55</v>
      </c>
      <c r="F4015" s="1" t="s">
        <v>27</v>
      </c>
      <c r="G4015">
        <v>721</v>
      </c>
      <c r="H4015">
        <v>3</v>
      </c>
      <c r="I4015">
        <v>73</v>
      </c>
      <c r="J4015">
        <v>2</v>
      </c>
      <c r="K4015">
        <v>0.05</v>
      </c>
      <c r="L4015" s="1" t="s">
        <v>481</v>
      </c>
      <c r="M4015">
        <v>7</v>
      </c>
      <c r="N4015">
        <v>3</v>
      </c>
      <c r="O4015">
        <v>749.99</v>
      </c>
      <c r="P4015">
        <v>2017</v>
      </c>
      <c r="Q4015" s="1" t="s">
        <v>463</v>
      </c>
      <c r="R4015" s="1" t="s">
        <v>24</v>
      </c>
      <c r="S4015">
        <v>1424.981</v>
      </c>
      <c r="T4015" t="str">
        <f>_xlfn.CONCAT(bike_store_customer_order[[#This Row],[first_name]]," ",bike_store_customer_order[[#This Row],[last_name]])</f>
        <v>Donnetta Henson</v>
      </c>
    </row>
    <row r="4016" spans="1:20" x14ac:dyDescent="0.3">
      <c r="A4016">
        <v>1442</v>
      </c>
      <c r="B4016" s="1" t="s">
        <v>2708</v>
      </c>
      <c r="C4016" s="1" t="s">
        <v>2709</v>
      </c>
      <c r="D4016" s="1" t="s">
        <v>2710</v>
      </c>
      <c r="E4016" s="1" t="s">
        <v>109</v>
      </c>
      <c r="F4016" s="1" t="s">
        <v>27</v>
      </c>
      <c r="G4016">
        <v>1036</v>
      </c>
      <c r="H4016">
        <v>4</v>
      </c>
      <c r="I4016">
        <v>65</v>
      </c>
      <c r="J4016">
        <v>2</v>
      </c>
      <c r="K4016">
        <v>0.2</v>
      </c>
      <c r="L4016" s="1" t="s">
        <v>476</v>
      </c>
      <c r="M4016">
        <v>7</v>
      </c>
      <c r="N4016">
        <v>3</v>
      </c>
      <c r="O4016">
        <v>346.99</v>
      </c>
      <c r="P4016">
        <v>2017</v>
      </c>
      <c r="Q4016" s="1" t="s">
        <v>463</v>
      </c>
      <c r="R4016" s="1" t="s">
        <v>24</v>
      </c>
      <c r="S4016">
        <v>555.18400000000008</v>
      </c>
      <c r="T4016" t="str">
        <f>_xlfn.CONCAT(bike_store_customer_order[[#This Row],[first_name]]," ",bike_store_customer_order[[#This Row],[last_name]])</f>
        <v>Cassie Cline</v>
      </c>
    </row>
    <row r="4017" spans="1:20" x14ac:dyDescent="0.3">
      <c r="A4017">
        <v>663</v>
      </c>
      <c r="B4017" s="1" t="s">
        <v>3362</v>
      </c>
      <c r="C4017" s="1" t="s">
        <v>2442</v>
      </c>
      <c r="D4017" s="1" t="s">
        <v>3363</v>
      </c>
      <c r="E4017" s="1" t="s">
        <v>33</v>
      </c>
      <c r="F4017" s="1" t="s">
        <v>27</v>
      </c>
      <c r="G4017">
        <v>1129</v>
      </c>
      <c r="H4017">
        <v>1</v>
      </c>
      <c r="I4017">
        <v>71</v>
      </c>
      <c r="J4017">
        <v>2</v>
      </c>
      <c r="K4017">
        <v>0.2</v>
      </c>
      <c r="L4017" s="1" t="s">
        <v>475</v>
      </c>
      <c r="M4017">
        <v>7</v>
      </c>
      <c r="N4017">
        <v>3</v>
      </c>
      <c r="O4017">
        <v>416.99</v>
      </c>
      <c r="P4017">
        <v>2017</v>
      </c>
      <c r="Q4017" s="1" t="s">
        <v>463</v>
      </c>
      <c r="R4017" s="1" t="s">
        <v>24</v>
      </c>
      <c r="S4017">
        <v>667.18400000000008</v>
      </c>
      <c r="T4017" t="str">
        <f>_xlfn.CONCAT(bike_store_customer_order[[#This Row],[first_name]]," ",bike_store_customer_order[[#This Row],[last_name]])</f>
        <v>Alissa Hood</v>
      </c>
    </row>
    <row r="4018" spans="1:20" x14ac:dyDescent="0.3">
      <c r="A4018">
        <v>352</v>
      </c>
      <c r="B4018" s="1" t="s">
        <v>2968</v>
      </c>
      <c r="C4018" s="1" t="s">
        <v>2675</v>
      </c>
      <c r="D4018" s="1" t="s">
        <v>2969</v>
      </c>
      <c r="E4018" s="1" t="s">
        <v>81</v>
      </c>
      <c r="F4018" s="1" t="s">
        <v>27</v>
      </c>
      <c r="G4018">
        <v>898</v>
      </c>
      <c r="H4018">
        <v>4</v>
      </c>
      <c r="I4018">
        <v>69</v>
      </c>
      <c r="J4018">
        <v>2</v>
      </c>
      <c r="K4018">
        <v>7.0000000000000007E-2</v>
      </c>
      <c r="L4018" s="1" t="s">
        <v>466</v>
      </c>
      <c r="M4018">
        <v>7</v>
      </c>
      <c r="N4018">
        <v>3</v>
      </c>
      <c r="O4018">
        <v>416.99</v>
      </c>
      <c r="P4018">
        <v>2017</v>
      </c>
      <c r="Q4018" s="1" t="s">
        <v>463</v>
      </c>
      <c r="R4018" s="1" t="s">
        <v>24</v>
      </c>
      <c r="S4018">
        <v>775.60140000000001</v>
      </c>
      <c r="T4018" t="str">
        <f>_xlfn.CONCAT(bike_store_customer_order[[#This Row],[first_name]]," ",bike_store_customer_order[[#This Row],[last_name]])</f>
        <v>Josef Greer</v>
      </c>
    </row>
    <row r="4019" spans="1:20" x14ac:dyDescent="0.3">
      <c r="A4019">
        <v>556</v>
      </c>
      <c r="B4019" s="1" t="s">
        <v>2327</v>
      </c>
      <c r="C4019" s="1" t="s">
        <v>1553</v>
      </c>
      <c r="D4019" s="1" t="s">
        <v>2328</v>
      </c>
      <c r="E4019" s="1" t="s">
        <v>44</v>
      </c>
      <c r="F4019" s="1" t="s">
        <v>27</v>
      </c>
      <c r="G4019">
        <v>986</v>
      </c>
      <c r="H4019">
        <v>2</v>
      </c>
      <c r="I4019">
        <v>78</v>
      </c>
      <c r="J4019">
        <v>1</v>
      </c>
      <c r="K4019">
        <v>0.05</v>
      </c>
      <c r="L4019" s="1" t="s">
        <v>477</v>
      </c>
      <c r="M4019">
        <v>7</v>
      </c>
      <c r="N4019">
        <v>3</v>
      </c>
      <c r="O4019">
        <v>647.99</v>
      </c>
      <c r="P4019">
        <v>2017</v>
      </c>
      <c r="Q4019" s="1" t="s">
        <v>463</v>
      </c>
      <c r="R4019" s="1" t="s">
        <v>24</v>
      </c>
      <c r="S4019">
        <v>615.59050000000002</v>
      </c>
      <c r="T4019" t="str">
        <f>_xlfn.CONCAT(bike_store_customer_order[[#This Row],[first_name]]," ",bike_store_customer_order[[#This Row],[last_name]])</f>
        <v>Vernell Goff</v>
      </c>
    </row>
    <row r="4020" spans="1:20" x14ac:dyDescent="0.3">
      <c r="A4020">
        <v>1206</v>
      </c>
      <c r="B4020" s="1" t="s">
        <v>1538</v>
      </c>
      <c r="C4020" s="1" t="s">
        <v>1539</v>
      </c>
      <c r="D4020" s="1" t="s">
        <v>1540</v>
      </c>
      <c r="E4020" s="1" t="s">
        <v>131</v>
      </c>
      <c r="F4020" s="1" t="s">
        <v>27</v>
      </c>
      <c r="G4020">
        <v>880</v>
      </c>
      <c r="H4020">
        <v>5</v>
      </c>
      <c r="I4020">
        <v>66</v>
      </c>
      <c r="J4020">
        <v>1</v>
      </c>
      <c r="K4020">
        <v>0.2</v>
      </c>
      <c r="L4020" s="1" t="s">
        <v>480</v>
      </c>
      <c r="M4020">
        <v>7</v>
      </c>
      <c r="N4020">
        <v>3</v>
      </c>
      <c r="O4020">
        <v>250.99</v>
      </c>
      <c r="P4020">
        <v>2017</v>
      </c>
      <c r="Q4020" s="1" t="s">
        <v>463</v>
      </c>
      <c r="R4020" s="1" t="s">
        <v>24</v>
      </c>
      <c r="S4020">
        <v>200.79200000000003</v>
      </c>
      <c r="T4020" t="str">
        <f>_xlfn.CONCAT(bike_store_customer_order[[#This Row],[first_name]]," ",bike_store_customer_order[[#This Row],[last_name]])</f>
        <v>Mercy Brown</v>
      </c>
    </row>
    <row r="4021" spans="1:20" x14ac:dyDescent="0.3">
      <c r="A4021">
        <v>647</v>
      </c>
      <c r="B4021" s="1" t="s">
        <v>3364</v>
      </c>
      <c r="C4021" s="1" t="s">
        <v>3365</v>
      </c>
      <c r="D4021" s="1" t="s">
        <v>3366</v>
      </c>
      <c r="E4021" s="1" t="s">
        <v>135</v>
      </c>
      <c r="F4021" s="1" t="s">
        <v>27</v>
      </c>
      <c r="G4021">
        <v>1188</v>
      </c>
      <c r="H4021">
        <v>1</v>
      </c>
      <c r="I4021">
        <v>66</v>
      </c>
      <c r="J4021">
        <v>2</v>
      </c>
      <c r="K4021">
        <v>0.1</v>
      </c>
      <c r="L4021" s="1" t="s">
        <v>480</v>
      </c>
      <c r="M4021">
        <v>7</v>
      </c>
      <c r="N4021">
        <v>3</v>
      </c>
      <c r="O4021">
        <v>250.99</v>
      </c>
      <c r="P4021">
        <v>2017</v>
      </c>
      <c r="Q4021" s="1" t="s">
        <v>463</v>
      </c>
      <c r="R4021" s="1" t="s">
        <v>24</v>
      </c>
      <c r="S4021">
        <v>451.78200000000004</v>
      </c>
      <c r="T4021" t="str">
        <f>_xlfn.CONCAT(bike_store_customer_order[[#This Row],[first_name]]," ",bike_store_customer_order[[#This Row],[last_name]])</f>
        <v>Janelle Maldonado</v>
      </c>
    </row>
    <row r="4022" spans="1:20" x14ac:dyDescent="0.3">
      <c r="A4022">
        <v>745</v>
      </c>
      <c r="B4022" s="1" t="s">
        <v>2970</v>
      </c>
      <c r="C4022" s="1" t="s">
        <v>2971</v>
      </c>
      <c r="D4022" s="1" t="s">
        <v>2972</v>
      </c>
      <c r="E4022" s="1" t="s">
        <v>95</v>
      </c>
      <c r="F4022" s="1" t="s">
        <v>27</v>
      </c>
      <c r="G4022">
        <v>669</v>
      </c>
      <c r="H4022">
        <v>2</v>
      </c>
      <c r="I4022">
        <v>72</v>
      </c>
      <c r="J4022">
        <v>1</v>
      </c>
      <c r="K4022">
        <v>7.0000000000000007E-2</v>
      </c>
      <c r="L4022" s="1" t="s">
        <v>478</v>
      </c>
      <c r="M4022">
        <v>7</v>
      </c>
      <c r="N4022">
        <v>3</v>
      </c>
      <c r="O4022">
        <v>619.99</v>
      </c>
      <c r="P4022">
        <v>2017</v>
      </c>
      <c r="Q4022" s="1" t="s">
        <v>463</v>
      </c>
      <c r="R4022" s="1" t="s">
        <v>24</v>
      </c>
      <c r="S4022">
        <v>576.59069999999997</v>
      </c>
      <c r="T4022" t="str">
        <f>_xlfn.CONCAT(bike_store_customer_order[[#This Row],[first_name]]," ",bike_store_customer_order[[#This Row],[last_name]])</f>
        <v>Carolyne Conley</v>
      </c>
    </row>
    <row r="4023" spans="1:20" x14ac:dyDescent="0.3">
      <c r="A4023">
        <v>400</v>
      </c>
      <c r="B4023" s="1" t="s">
        <v>3642</v>
      </c>
      <c r="C4023" s="1" t="s">
        <v>3643</v>
      </c>
      <c r="D4023" s="1" t="s">
        <v>3644</v>
      </c>
      <c r="E4023" s="1" t="s">
        <v>227</v>
      </c>
      <c r="F4023" s="1" t="s">
        <v>27</v>
      </c>
      <c r="G4023">
        <v>977</v>
      </c>
      <c r="H4023">
        <v>2</v>
      </c>
      <c r="I4023">
        <v>69</v>
      </c>
      <c r="J4023">
        <v>2</v>
      </c>
      <c r="K4023">
        <v>0.05</v>
      </c>
      <c r="L4023" s="1" t="s">
        <v>466</v>
      </c>
      <c r="M4023">
        <v>7</v>
      </c>
      <c r="N4023">
        <v>3</v>
      </c>
      <c r="O4023">
        <v>416.99</v>
      </c>
      <c r="P4023">
        <v>2017</v>
      </c>
      <c r="Q4023" s="1" t="s">
        <v>463</v>
      </c>
      <c r="R4023" s="1" t="s">
        <v>24</v>
      </c>
      <c r="S4023">
        <v>792.28099999999995</v>
      </c>
      <c r="T4023" t="str">
        <f>_xlfn.CONCAT(bike_store_customer_order[[#This Row],[first_name]]," ",bike_store_customer_order[[#This Row],[last_name]])</f>
        <v>Alfredo Dodson</v>
      </c>
    </row>
    <row r="4024" spans="1:20" x14ac:dyDescent="0.3">
      <c r="A4024">
        <v>400</v>
      </c>
      <c r="B4024" s="1" t="s">
        <v>3642</v>
      </c>
      <c r="C4024" s="1" t="s">
        <v>3643</v>
      </c>
      <c r="D4024" s="1" t="s">
        <v>3644</v>
      </c>
      <c r="E4024" s="1" t="s">
        <v>227</v>
      </c>
      <c r="F4024" s="1" t="s">
        <v>27</v>
      </c>
      <c r="G4024">
        <v>977</v>
      </c>
      <c r="H4024">
        <v>4</v>
      </c>
      <c r="I4024">
        <v>80</v>
      </c>
      <c r="J4024">
        <v>2</v>
      </c>
      <c r="K4024">
        <v>0.05</v>
      </c>
      <c r="L4024" s="1" t="s">
        <v>479</v>
      </c>
      <c r="M4024">
        <v>7</v>
      </c>
      <c r="N4024">
        <v>3</v>
      </c>
      <c r="O4024">
        <v>761.99</v>
      </c>
      <c r="P4024">
        <v>2017</v>
      </c>
      <c r="Q4024" s="1" t="s">
        <v>463</v>
      </c>
      <c r="R4024" s="1" t="s">
        <v>24</v>
      </c>
      <c r="S4024">
        <v>1447.7809999999999</v>
      </c>
      <c r="T4024" t="str">
        <f>_xlfn.CONCAT(bike_store_customer_order[[#This Row],[first_name]]," ",bike_store_customer_order[[#This Row],[last_name]])</f>
        <v>Alfredo Dodson</v>
      </c>
    </row>
    <row r="4025" spans="1:20" x14ac:dyDescent="0.3">
      <c r="A4025">
        <v>524</v>
      </c>
      <c r="B4025" s="1" t="s">
        <v>2716</v>
      </c>
      <c r="C4025" s="1" t="s">
        <v>2717</v>
      </c>
      <c r="D4025" s="1" t="s">
        <v>2718</v>
      </c>
      <c r="E4025" s="1" t="s">
        <v>172</v>
      </c>
      <c r="F4025" s="1" t="s">
        <v>27</v>
      </c>
      <c r="G4025">
        <v>811</v>
      </c>
      <c r="H4025">
        <v>4</v>
      </c>
      <c r="I4025">
        <v>66</v>
      </c>
      <c r="J4025">
        <v>1</v>
      </c>
      <c r="K4025">
        <v>0.1</v>
      </c>
      <c r="L4025" s="1" t="s">
        <v>480</v>
      </c>
      <c r="M4025">
        <v>7</v>
      </c>
      <c r="N4025">
        <v>3</v>
      </c>
      <c r="O4025">
        <v>250.99</v>
      </c>
      <c r="P4025">
        <v>2017</v>
      </c>
      <c r="Q4025" s="1" t="s">
        <v>463</v>
      </c>
      <c r="R4025" s="1" t="s">
        <v>24</v>
      </c>
      <c r="S4025">
        <v>225.89100000000002</v>
      </c>
      <c r="T4025" t="str">
        <f>_xlfn.CONCAT(bike_store_customer_order[[#This Row],[first_name]]," ",bike_store_customer_order[[#This Row],[last_name]])</f>
        <v>Larraine Horn</v>
      </c>
    </row>
    <row r="4026" spans="1:20" x14ac:dyDescent="0.3">
      <c r="A4026">
        <v>798</v>
      </c>
      <c r="B4026" s="1" t="s">
        <v>3367</v>
      </c>
      <c r="C4026" s="1" t="s">
        <v>1198</v>
      </c>
      <c r="D4026" s="1" t="s">
        <v>3368</v>
      </c>
      <c r="E4026" s="1" t="s">
        <v>152</v>
      </c>
      <c r="F4026" s="1" t="s">
        <v>27</v>
      </c>
      <c r="G4026">
        <v>1112</v>
      </c>
      <c r="H4026">
        <v>1</v>
      </c>
      <c r="I4026">
        <v>71</v>
      </c>
      <c r="J4026">
        <v>2</v>
      </c>
      <c r="K4026">
        <v>0.05</v>
      </c>
      <c r="L4026" s="1" t="s">
        <v>475</v>
      </c>
      <c r="M4026">
        <v>7</v>
      </c>
      <c r="N4026">
        <v>3</v>
      </c>
      <c r="O4026">
        <v>416.99</v>
      </c>
      <c r="P4026">
        <v>2017</v>
      </c>
      <c r="Q4026" s="1" t="s">
        <v>463</v>
      </c>
      <c r="R4026" s="1" t="s">
        <v>24</v>
      </c>
      <c r="S4026">
        <v>792.28099999999995</v>
      </c>
      <c r="T4026" t="str">
        <f>_xlfn.CONCAT(bike_store_customer_order[[#This Row],[first_name]]," ",bike_store_customer_order[[#This Row],[last_name]])</f>
        <v>Alyse Jacobson</v>
      </c>
    </row>
    <row r="4027" spans="1:20" x14ac:dyDescent="0.3">
      <c r="A4027">
        <v>865</v>
      </c>
      <c r="B4027" s="1" t="s">
        <v>2719</v>
      </c>
      <c r="C4027" s="1" t="s">
        <v>707</v>
      </c>
      <c r="D4027" s="1" t="s">
        <v>2720</v>
      </c>
      <c r="E4027" s="1" t="s">
        <v>259</v>
      </c>
      <c r="F4027" s="1" t="s">
        <v>27</v>
      </c>
      <c r="G4027">
        <v>1155</v>
      </c>
      <c r="H4027">
        <v>1</v>
      </c>
      <c r="I4027">
        <v>68</v>
      </c>
      <c r="J4027">
        <v>2</v>
      </c>
      <c r="K4027">
        <v>0.05</v>
      </c>
      <c r="L4027" s="1" t="s">
        <v>470</v>
      </c>
      <c r="M4027">
        <v>7</v>
      </c>
      <c r="N4027">
        <v>3</v>
      </c>
      <c r="O4027">
        <v>449.99</v>
      </c>
      <c r="P4027">
        <v>2017</v>
      </c>
      <c r="Q4027" s="1" t="s">
        <v>463</v>
      </c>
      <c r="R4027" s="1" t="s">
        <v>24</v>
      </c>
      <c r="S4027">
        <v>854.98099999999999</v>
      </c>
      <c r="T4027" t="str">
        <f>_xlfn.CONCAT(bike_store_customer_order[[#This Row],[first_name]]," ",bike_store_customer_order[[#This Row],[last_name]])</f>
        <v>Julia Joyner</v>
      </c>
    </row>
    <row r="4028" spans="1:20" x14ac:dyDescent="0.3">
      <c r="A4028">
        <v>1021</v>
      </c>
      <c r="B4028" s="1" t="s">
        <v>3585</v>
      </c>
      <c r="C4028" s="1" t="s">
        <v>2599</v>
      </c>
      <c r="D4028" s="1" t="s">
        <v>3586</v>
      </c>
      <c r="E4028" s="1" t="s">
        <v>164</v>
      </c>
      <c r="F4028" s="1" t="s">
        <v>27</v>
      </c>
      <c r="G4028">
        <v>1311</v>
      </c>
      <c r="H4028">
        <v>1</v>
      </c>
      <c r="I4028">
        <v>69</v>
      </c>
      <c r="J4028">
        <v>1</v>
      </c>
      <c r="K4028">
        <v>0.1</v>
      </c>
      <c r="L4028" s="1" t="s">
        <v>466</v>
      </c>
      <c r="M4028">
        <v>7</v>
      </c>
      <c r="N4028">
        <v>3</v>
      </c>
      <c r="O4028">
        <v>416.99</v>
      </c>
      <c r="P4028">
        <v>2017</v>
      </c>
      <c r="Q4028" s="1" t="s">
        <v>463</v>
      </c>
      <c r="R4028" s="1" t="s">
        <v>24</v>
      </c>
      <c r="S4028">
        <v>375.291</v>
      </c>
      <c r="T4028" t="str">
        <f>_xlfn.CONCAT(bike_store_customer_order[[#This Row],[first_name]]," ",bike_store_customer_order[[#This Row],[last_name]])</f>
        <v>Nicolas Carlson</v>
      </c>
    </row>
    <row r="4029" spans="1:20" x14ac:dyDescent="0.3">
      <c r="A4029">
        <v>922</v>
      </c>
      <c r="B4029" s="1" t="s">
        <v>3467</v>
      </c>
      <c r="C4029" s="1" t="s">
        <v>1536</v>
      </c>
      <c r="D4029" s="1" t="s">
        <v>3468</v>
      </c>
      <c r="E4029" s="1" t="s">
        <v>202</v>
      </c>
      <c r="F4029" s="1" t="s">
        <v>27</v>
      </c>
      <c r="G4029">
        <v>671</v>
      </c>
      <c r="H4029">
        <v>2</v>
      </c>
      <c r="I4029">
        <v>69</v>
      </c>
      <c r="J4029">
        <v>1</v>
      </c>
      <c r="K4029">
        <v>0.05</v>
      </c>
      <c r="L4029" s="1" t="s">
        <v>466</v>
      </c>
      <c r="M4029">
        <v>7</v>
      </c>
      <c r="N4029">
        <v>3</v>
      </c>
      <c r="O4029">
        <v>416.99</v>
      </c>
      <c r="P4029">
        <v>2017</v>
      </c>
      <c r="Q4029" s="1" t="s">
        <v>463</v>
      </c>
      <c r="R4029" s="1" t="s">
        <v>24</v>
      </c>
      <c r="S4029">
        <v>396.14049999999997</v>
      </c>
      <c r="T4029" t="str">
        <f>_xlfn.CONCAT(bike_store_customer_order[[#This Row],[first_name]]," ",bike_store_customer_order[[#This Row],[last_name]])</f>
        <v>Elvia Cardenas</v>
      </c>
    </row>
    <row r="4030" spans="1:20" x14ac:dyDescent="0.3">
      <c r="A4030">
        <v>1098</v>
      </c>
      <c r="B4030" s="1" t="s">
        <v>3370</v>
      </c>
      <c r="C4030" s="1" t="s">
        <v>965</v>
      </c>
      <c r="D4030" s="1" t="s">
        <v>3371</v>
      </c>
      <c r="E4030" s="1" t="s">
        <v>101</v>
      </c>
      <c r="F4030" s="1" t="s">
        <v>27</v>
      </c>
      <c r="G4030">
        <v>1254</v>
      </c>
      <c r="H4030">
        <v>1</v>
      </c>
      <c r="I4030">
        <v>80</v>
      </c>
      <c r="J4030">
        <v>1</v>
      </c>
      <c r="K4030">
        <v>0.2</v>
      </c>
      <c r="L4030" s="1" t="s">
        <v>479</v>
      </c>
      <c r="M4030">
        <v>7</v>
      </c>
      <c r="N4030">
        <v>3</v>
      </c>
      <c r="O4030">
        <v>761.99</v>
      </c>
      <c r="P4030">
        <v>2017</v>
      </c>
      <c r="Q4030" s="1" t="s">
        <v>463</v>
      </c>
      <c r="R4030" s="1" t="s">
        <v>24</v>
      </c>
      <c r="S4030">
        <v>609.59199999999998</v>
      </c>
      <c r="T4030" t="str">
        <f>_xlfn.CONCAT(bike_store_customer_order[[#This Row],[first_name]]," ",bike_store_customer_order[[#This Row],[last_name]])</f>
        <v>Treasa Dickerson</v>
      </c>
    </row>
    <row r="4031" spans="1:20" x14ac:dyDescent="0.3">
      <c r="A4031">
        <v>284</v>
      </c>
      <c r="B4031" s="1" t="s">
        <v>3843</v>
      </c>
      <c r="C4031" s="1" t="s">
        <v>2110</v>
      </c>
      <c r="D4031" s="1" t="s">
        <v>3844</v>
      </c>
      <c r="E4031" s="1" t="s">
        <v>237</v>
      </c>
      <c r="F4031" s="1" t="s">
        <v>27</v>
      </c>
      <c r="G4031">
        <v>759</v>
      </c>
      <c r="H4031">
        <v>2</v>
      </c>
      <c r="I4031">
        <v>78</v>
      </c>
      <c r="J4031">
        <v>1</v>
      </c>
      <c r="K4031">
        <v>7.0000000000000007E-2</v>
      </c>
      <c r="L4031" s="1" t="s">
        <v>477</v>
      </c>
      <c r="M4031">
        <v>7</v>
      </c>
      <c r="N4031">
        <v>3</v>
      </c>
      <c r="O4031">
        <v>647.99</v>
      </c>
      <c r="P4031">
        <v>2017</v>
      </c>
      <c r="Q4031" s="1" t="s">
        <v>463</v>
      </c>
      <c r="R4031" s="1" t="s">
        <v>24</v>
      </c>
      <c r="S4031">
        <v>602.63069999999993</v>
      </c>
      <c r="T4031" t="str">
        <f>_xlfn.CONCAT(bike_store_customer_order[[#This Row],[first_name]]," ",bike_store_customer_order[[#This Row],[last_name]])</f>
        <v>Susann Bass</v>
      </c>
    </row>
    <row r="4032" spans="1:20" x14ac:dyDescent="0.3">
      <c r="A4032">
        <v>430</v>
      </c>
      <c r="B4032" s="1" t="s">
        <v>1427</v>
      </c>
      <c r="C4032" s="1" t="s">
        <v>1428</v>
      </c>
      <c r="D4032" s="1" t="s">
        <v>1429</v>
      </c>
      <c r="E4032" s="1" t="s">
        <v>152</v>
      </c>
      <c r="F4032" s="1" t="s">
        <v>27</v>
      </c>
      <c r="G4032">
        <v>784</v>
      </c>
      <c r="H4032">
        <v>2</v>
      </c>
      <c r="I4032">
        <v>72</v>
      </c>
      <c r="J4032">
        <v>2</v>
      </c>
      <c r="K4032">
        <v>0.1</v>
      </c>
      <c r="L4032" s="1" t="s">
        <v>478</v>
      </c>
      <c r="M4032">
        <v>7</v>
      </c>
      <c r="N4032">
        <v>3</v>
      </c>
      <c r="O4032">
        <v>619.99</v>
      </c>
      <c r="P4032">
        <v>2017</v>
      </c>
      <c r="Q4032" s="1" t="s">
        <v>463</v>
      </c>
      <c r="R4032" s="1" t="s">
        <v>24</v>
      </c>
      <c r="S4032">
        <v>1115.982</v>
      </c>
      <c r="T4032" t="str">
        <f>_xlfn.CONCAT(bike_store_customer_order[[#This Row],[first_name]]," ",bike_store_customer_order[[#This Row],[last_name]])</f>
        <v>Kandi Mcneil</v>
      </c>
    </row>
    <row r="4033" spans="1:20" x14ac:dyDescent="0.3">
      <c r="A4033">
        <v>486</v>
      </c>
      <c r="B4033" s="1" t="s">
        <v>3590</v>
      </c>
      <c r="C4033" s="1" t="s">
        <v>1679</v>
      </c>
      <c r="D4033" s="1" t="s">
        <v>3591</v>
      </c>
      <c r="E4033" s="1" t="s">
        <v>240</v>
      </c>
      <c r="F4033" s="1" t="s">
        <v>27</v>
      </c>
      <c r="G4033">
        <v>1187</v>
      </c>
      <c r="H4033">
        <v>2</v>
      </c>
      <c r="I4033">
        <v>79</v>
      </c>
      <c r="J4033">
        <v>1</v>
      </c>
      <c r="K4033">
        <v>7.0000000000000007E-2</v>
      </c>
      <c r="L4033" s="1" t="s">
        <v>482</v>
      </c>
      <c r="M4033">
        <v>7</v>
      </c>
      <c r="N4033">
        <v>3</v>
      </c>
      <c r="O4033">
        <v>402.99</v>
      </c>
      <c r="P4033">
        <v>2017</v>
      </c>
      <c r="Q4033" s="1" t="s">
        <v>463</v>
      </c>
      <c r="R4033" s="1" t="s">
        <v>24</v>
      </c>
      <c r="S4033">
        <v>374.78069999999997</v>
      </c>
      <c r="T4033" t="str">
        <f>_xlfn.CONCAT(bike_store_customer_order[[#This Row],[first_name]]," ",bike_store_customer_order[[#This Row],[last_name]])</f>
        <v>Valeri Marshall</v>
      </c>
    </row>
    <row r="4034" spans="1:20" x14ac:dyDescent="0.3">
      <c r="A4034">
        <v>26</v>
      </c>
      <c r="B4034" s="1" t="s">
        <v>880</v>
      </c>
      <c r="C4034" s="1" t="s">
        <v>679</v>
      </c>
      <c r="D4034" s="1" t="s">
        <v>881</v>
      </c>
      <c r="E4034" s="1" t="s">
        <v>142</v>
      </c>
      <c r="F4034" s="1" t="s">
        <v>27</v>
      </c>
      <c r="G4034">
        <v>1519</v>
      </c>
      <c r="H4034">
        <v>4</v>
      </c>
      <c r="I4034">
        <v>65</v>
      </c>
      <c r="J4034">
        <v>1</v>
      </c>
      <c r="K4034">
        <v>0.2</v>
      </c>
      <c r="L4034" s="1" t="s">
        <v>476</v>
      </c>
      <c r="M4034">
        <v>7</v>
      </c>
      <c r="N4034">
        <v>3</v>
      </c>
      <c r="O4034">
        <v>346.99</v>
      </c>
      <c r="P4034">
        <v>2017</v>
      </c>
      <c r="Q4034" s="1" t="s">
        <v>463</v>
      </c>
      <c r="R4034" s="1" t="s">
        <v>24</v>
      </c>
      <c r="S4034">
        <v>277.59200000000004</v>
      </c>
      <c r="T4034" t="str">
        <f>_xlfn.CONCAT(bike_store_customer_order[[#This Row],[first_name]]," ",bike_store_customer_order[[#This Row],[last_name]])</f>
        <v>Theo Reese</v>
      </c>
    </row>
    <row r="4035" spans="1:20" x14ac:dyDescent="0.3">
      <c r="A4035">
        <v>419</v>
      </c>
      <c r="B4035" s="1" t="s">
        <v>3845</v>
      </c>
      <c r="C4035" s="1" t="s">
        <v>1679</v>
      </c>
      <c r="D4035" s="1" t="s">
        <v>3846</v>
      </c>
      <c r="E4035" s="1" t="s">
        <v>36</v>
      </c>
      <c r="F4035" s="1" t="s">
        <v>27</v>
      </c>
      <c r="G4035">
        <v>994</v>
      </c>
      <c r="H4035">
        <v>3</v>
      </c>
      <c r="I4035">
        <v>66</v>
      </c>
      <c r="J4035">
        <v>1</v>
      </c>
      <c r="K4035">
        <v>7.0000000000000007E-2</v>
      </c>
      <c r="L4035" s="1" t="s">
        <v>480</v>
      </c>
      <c r="M4035">
        <v>7</v>
      </c>
      <c r="N4035">
        <v>3</v>
      </c>
      <c r="O4035">
        <v>250.99</v>
      </c>
      <c r="P4035">
        <v>2017</v>
      </c>
      <c r="Q4035" s="1" t="s">
        <v>463</v>
      </c>
      <c r="R4035" s="1" t="s">
        <v>24</v>
      </c>
      <c r="S4035">
        <v>233.42069999999998</v>
      </c>
      <c r="T4035" t="str">
        <f>_xlfn.CONCAT(bike_store_customer_order[[#This Row],[first_name]]," ",bike_store_customer_order[[#This Row],[last_name]])</f>
        <v>Krystin Marshall</v>
      </c>
    </row>
    <row r="4036" spans="1:20" x14ac:dyDescent="0.3">
      <c r="A4036">
        <v>629</v>
      </c>
      <c r="B4036" s="1" t="s">
        <v>1978</v>
      </c>
      <c r="C4036" s="1" t="s">
        <v>1655</v>
      </c>
      <c r="D4036" s="1" t="s">
        <v>1979</v>
      </c>
      <c r="E4036" s="1" t="s">
        <v>51</v>
      </c>
      <c r="F4036" s="1" t="s">
        <v>27</v>
      </c>
      <c r="G4036">
        <v>814</v>
      </c>
      <c r="H4036">
        <v>1</v>
      </c>
      <c r="I4036">
        <v>69</v>
      </c>
      <c r="J4036">
        <v>2</v>
      </c>
      <c r="K4036">
        <v>0.1</v>
      </c>
      <c r="L4036" s="1" t="s">
        <v>466</v>
      </c>
      <c r="M4036">
        <v>7</v>
      </c>
      <c r="N4036">
        <v>3</v>
      </c>
      <c r="O4036">
        <v>416.99</v>
      </c>
      <c r="P4036">
        <v>2017</v>
      </c>
      <c r="Q4036" s="1" t="s">
        <v>463</v>
      </c>
      <c r="R4036" s="1" t="s">
        <v>24</v>
      </c>
      <c r="S4036">
        <v>750.58199999999999</v>
      </c>
      <c r="T4036" t="str">
        <f>_xlfn.CONCAT(bike_store_customer_order[[#This Row],[first_name]]," ",bike_store_customer_order[[#This Row],[last_name]])</f>
        <v>Evelina Byrd</v>
      </c>
    </row>
    <row r="4037" spans="1:20" x14ac:dyDescent="0.3">
      <c r="A4037">
        <v>629</v>
      </c>
      <c r="B4037" s="1" t="s">
        <v>1978</v>
      </c>
      <c r="C4037" s="1" t="s">
        <v>1655</v>
      </c>
      <c r="D4037" s="1" t="s">
        <v>1979</v>
      </c>
      <c r="E4037" s="1" t="s">
        <v>51</v>
      </c>
      <c r="F4037" s="1" t="s">
        <v>27</v>
      </c>
      <c r="G4037">
        <v>814</v>
      </c>
      <c r="H4037">
        <v>3</v>
      </c>
      <c r="I4037">
        <v>65</v>
      </c>
      <c r="J4037">
        <v>1</v>
      </c>
      <c r="K4037">
        <v>0.2</v>
      </c>
      <c r="L4037" s="1" t="s">
        <v>476</v>
      </c>
      <c r="M4037">
        <v>7</v>
      </c>
      <c r="N4037">
        <v>3</v>
      </c>
      <c r="O4037">
        <v>346.99</v>
      </c>
      <c r="P4037">
        <v>2017</v>
      </c>
      <c r="Q4037" s="1" t="s">
        <v>463</v>
      </c>
      <c r="R4037" s="1" t="s">
        <v>24</v>
      </c>
      <c r="S4037">
        <v>277.59200000000004</v>
      </c>
      <c r="T4037" t="str">
        <f>_xlfn.CONCAT(bike_store_customer_order[[#This Row],[first_name]]," ",bike_store_customer_order[[#This Row],[last_name]])</f>
        <v>Evelina Byrd</v>
      </c>
    </row>
    <row r="4038" spans="1:20" x14ac:dyDescent="0.3">
      <c r="A4038">
        <v>828</v>
      </c>
      <c r="B4038" s="1" t="s">
        <v>2214</v>
      </c>
      <c r="C4038" s="1" t="s">
        <v>2069</v>
      </c>
      <c r="D4038" s="1" t="s">
        <v>2215</v>
      </c>
      <c r="E4038" s="1" t="s">
        <v>41</v>
      </c>
      <c r="F4038" s="1" t="s">
        <v>27</v>
      </c>
      <c r="G4038">
        <v>1094</v>
      </c>
      <c r="H4038">
        <v>1</v>
      </c>
      <c r="I4038">
        <v>71</v>
      </c>
      <c r="J4038">
        <v>1</v>
      </c>
      <c r="K4038">
        <v>0.1</v>
      </c>
      <c r="L4038" s="1" t="s">
        <v>475</v>
      </c>
      <c r="M4038">
        <v>7</v>
      </c>
      <c r="N4038">
        <v>3</v>
      </c>
      <c r="O4038">
        <v>416.99</v>
      </c>
      <c r="P4038">
        <v>2017</v>
      </c>
      <c r="Q4038" s="1" t="s">
        <v>463</v>
      </c>
      <c r="R4038" s="1" t="s">
        <v>24</v>
      </c>
      <c r="S4038">
        <v>375.291</v>
      </c>
      <c r="T4038" t="str">
        <f>_xlfn.CONCAT(bike_store_customer_order[[#This Row],[first_name]]," ",bike_store_customer_order[[#This Row],[last_name]])</f>
        <v>Renato Morton</v>
      </c>
    </row>
    <row r="4039" spans="1:20" x14ac:dyDescent="0.3">
      <c r="A4039">
        <v>1027</v>
      </c>
      <c r="B4039" s="1" t="s">
        <v>3763</v>
      </c>
      <c r="C4039" s="1" t="s">
        <v>3764</v>
      </c>
      <c r="D4039" s="1" t="s">
        <v>3765</v>
      </c>
      <c r="E4039" s="1" t="s">
        <v>164</v>
      </c>
      <c r="F4039" s="1" t="s">
        <v>27</v>
      </c>
      <c r="G4039">
        <v>1314</v>
      </c>
      <c r="H4039">
        <v>2</v>
      </c>
      <c r="I4039">
        <v>72</v>
      </c>
      <c r="J4039">
        <v>2</v>
      </c>
      <c r="K4039">
        <v>0.05</v>
      </c>
      <c r="L4039" s="1" t="s">
        <v>478</v>
      </c>
      <c r="M4039">
        <v>7</v>
      </c>
      <c r="N4039">
        <v>3</v>
      </c>
      <c r="O4039">
        <v>619.99</v>
      </c>
      <c r="P4039">
        <v>2017</v>
      </c>
      <c r="Q4039" s="1" t="s">
        <v>463</v>
      </c>
      <c r="R4039" s="1" t="s">
        <v>24</v>
      </c>
      <c r="S4039">
        <v>1177.981</v>
      </c>
      <c r="T4039" t="str">
        <f>_xlfn.CONCAT(bike_store_customer_order[[#This Row],[first_name]]," ",bike_store_customer_order[[#This Row],[last_name]])</f>
        <v>Shanita Wiley</v>
      </c>
    </row>
    <row r="4040" spans="1:20" x14ac:dyDescent="0.3">
      <c r="A4040">
        <v>461</v>
      </c>
      <c r="B4040" s="1" t="s">
        <v>3473</v>
      </c>
      <c r="C4040" s="1" t="s">
        <v>1751</v>
      </c>
      <c r="D4040" s="1" t="s">
        <v>3474</v>
      </c>
      <c r="E4040" s="1" t="s">
        <v>67</v>
      </c>
      <c r="F4040" s="1" t="s">
        <v>27</v>
      </c>
      <c r="G4040">
        <v>985</v>
      </c>
      <c r="H4040">
        <v>3</v>
      </c>
      <c r="I4040">
        <v>78</v>
      </c>
      <c r="J4040">
        <v>2</v>
      </c>
      <c r="K4040">
        <v>0.05</v>
      </c>
      <c r="L4040" s="1" t="s">
        <v>477</v>
      </c>
      <c r="M4040">
        <v>7</v>
      </c>
      <c r="N4040">
        <v>3</v>
      </c>
      <c r="O4040">
        <v>647.99</v>
      </c>
      <c r="P4040">
        <v>2017</v>
      </c>
      <c r="Q4040" s="1" t="s">
        <v>463</v>
      </c>
      <c r="R4040" s="1" t="s">
        <v>24</v>
      </c>
      <c r="S4040">
        <v>1231.181</v>
      </c>
      <c r="T4040" t="str">
        <f>_xlfn.CONCAT(bike_store_customer_order[[#This Row],[first_name]]," ",bike_store_customer_order[[#This Row],[last_name]])</f>
        <v>Effie Jenkins</v>
      </c>
    </row>
    <row r="4041" spans="1:20" x14ac:dyDescent="0.3">
      <c r="A4041">
        <v>1000</v>
      </c>
      <c r="B4041" s="1" t="s">
        <v>3580</v>
      </c>
      <c r="C4041" s="1" t="s">
        <v>1012</v>
      </c>
      <c r="D4041" s="1" t="s">
        <v>3716</v>
      </c>
      <c r="E4041" s="1" t="s">
        <v>299</v>
      </c>
      <c r="F4041" s="1" t="s">
        <v>27</v>
      </c>
      <c r="G4041">
        <v>831</v>
      </c>
      <c r="H4041">
        <v>1</v>
      </c>
      <c r="I4041">
        <v>67</v>
      </c>
      <c r="J4041">
        <v>1</v>
      </c>
      <c r="K4041">
        <v>0.2</v>
      </c>
      <c r="L4041" s="1" t="s">
        <v>483</v>
      </c>
      <c r="M4041">
        <v>7</v>
      </c>
      <c r="N4041">
        <v>3</v>
      </c>
      <c r="O4041">
        <v>250.99</v>
      </c>
      <c r="P4041">
        <v>2017</v>
      </c>
      <c r="Q4041" s="1" t="s">
        <v>463</v>
      </c>
      <c r="R4041" s="1" t="s">
        <v>24</v>
      </c>
      <c r="S4041">
        <v>200.79200000000003</v>
      </c>
      <c r="T4041" t="str">
        <f>_xlfn.CONCAT(bike_store_customer_order[[#This Row],[first_name]]," ",bike_store_customer_order[[#This Row],[last_name]])</f>
        <v>Shiloh Reeves</v>
      </c>
    </row>
    <row r="4042" spans="1:20" x14ac:dyDescent="0.3">
      <c r="A4042">
        <v>1000</v>
      </c>
      <c r="B4042" s="1" t="s">
        <v>3580</v>
      </c>
      <c r="C4042" s="1" t="s">
        <v>1012</v>
      </c>
      <c r="D4042" s="1" t="s">
        <v>3716</v>
      </c>
      <c r="E4042" s="1" t="s">
        <v>299</v>
      </c>
      <c r="F4042" s="1" t="s">
        <v>27</v>
      </c>
      <c r="G4042">
        <v>831</v>
      </c>
      <c r="H4042">
        <v>3</v>
      </c>
      <c r="I4042">
        <v>68</v>
      </c>
      <c r="J4042">
        <v>1</v>
      </c>
      <c r="K4042">
        <v>0.1</v>
      </c>
      <c r="L4042" s="1" t="s">
        <v>470</v>
      </c>
      <c r="M4042">
        <v>7</v>
      </c>
      <c r="N4042">
        <v>3</v>
      </c>
      <c r="O4042">
        <v>449.99</v>
      </c>
      <c r="P4042">
        <v>2017</v>
      </c>
      <c r="Q4042" s="1" t="s">
        <v>463</v>
      </c>
      <c r="R4042" s="1" t="s">
        <v>24</v>
      </c>
      <c r="S4042">
        <v>404.99100000000004</v>
      </c>
      <c r="T4042" t="str">
        <f>_xlfn.CONCAT(bike_store_customer_order[[#This Row],[first_name]]," ",bike_store_customer_order[[#This Row],[last_name]])</f>
        <v>Shiloh Reeves</v>
      </c>
    </row>
    <row r="4043" spans="1:20" x14ac:dyDescent="0.3">
      <c r="A4043">
        <v>45</v>
      </c>
      <c r="B4043" s="1" t="s">
        <v>3211</v>
      </c>
      <c r="C4043" s="1" t="s">
        <v>3442</v>
      </c>
      <c r="D4043" s="1" t="s">
        <v>3631</v>
      </c>
      <c r="E4043" s="1" t="s">
        <v>66</v>
      </c>
      <c r="F4043" s="1" t="s">
        <v>27</v>
      </c>
      <c r="G4043">
        <v>1594</v>
      </c>
      <c r="H4043">
        <v>1</v>
      </c>
      <c r="I4043">
        <v>79</v>
      </c>
      <c r="J4043">
        <v>2</v>
      </c>
      <c r="K4043">
        <v>0.1</v>
      </c>
      <c r="L4043" s="1" t="s">
        <v>482</v>
      </c>
      <c r="M4043">
        <v>7</v>
      </c>
      <c r="N4043">
        <v>3</v>
      </c>
      <c r="O4043">
        <v>402.99</v>
      </c>
      <c r="P4043">
        <v>2017</v>
      </c>
      <c r="Q4043" s="1" t="s">
        <v>463</v>
      </c>
      <c r="R4043" s="1" t="s">
        <v>24</v>
      </c>
      <c r="S4043">
        <v>725.38200000000006</v>
      </c>
      <c r="T4043" t="str">
        <f>_xlfn.CONCAT(bike_store_customer_order[[#This Row],[first_name]]," ",bike_store_customer_order[[#This Row],[last_name]])</f>
        <v>Bennett Armstrong</v>
      </c>
    </row>
    <row r="4044" spans="1:20" x14ac:dyDescent="0.3">
      <c r="A4044">
        <v>23</v>
      </c>
      <c r="B4044" s="1" t="s">
        <v>2748</v>
      </c>
      <c r="C4044" s="1" t="s">
        <v>2749</v>
      </c>
      <c r="D4044" s="1" t="s">
        <v>2750</v>
      </c>
      <c r="E4044" s="1" t="s">
        <v>131</v>
      </c>
      <c r="F4044" s="1" t="s">
        <v>27</v>
      </c>
      <c r="G4044">
        <v>1109</v>
      </c>
      <c r="H4044">
        <v>1</v>
      </c>
      <c r="I4044">
        <v>72</v>
      </c>
      <c r="J4044">
        <v>2</v>
      </c>
      <c r="K4044">
        <v>0.1</v>
      </c>
      <c r="L4044" s="1" t="s">
        <v>478</v>
      </c>
      <c r="M4044">
        <v>7</v>
      </c>
      <c r="N4044">
        <v>3</v>
      </c>
      <c r="O4044">
        <v>619.99</v>
      </c>
      <c r="P4044">
        <v>2017</v>
      </c>
      <c r="Q4044" s="1" t="s">
        <v>463</v>
      </c>
      <c r="R4044" s="1" t="s">
        <v>24</v>
      </c>
      <c r="S4044">
        <v>1115.982</v>
      </c>
      <c r="T4044" t="str">
        <f>_xlfn.CONCAT(bike_store_customer_order[[#This Row],[first_name]]," ",bike_store_customer_order[[#This Row],[last_name]])</f>
        <v>Kaylee English</v>
      </c>
    </row>
    <row r="4045" spans="1:20" x14ac:dyDescent="0.3">
      <c r="A4045">
        <v>249</v>
      </c>
      <c r="B4045" s="1" t="s">
        <v>3847</v>
      </c>
      <c r="C4045" s="1" t="s">
        <v>928</v>
      </c>
      <c r="D4045" s="1" t="s">
        <v>3848</v>
      </c>
      <c r="E4045" s="1" t="s">
        <v>47</v>
      </c>
      <c r="F4045" s="1" t="s">
        <v>27</v>
      </c>
      <c r="G4045">
        <v>786</v>
      </c>
      <c r="H4045">
        <v>1</v>
      </c>
      <c r="I4045">
        <v>80</v>
      </c>
      <c r="J4045">
        <v>1</v>
      </c>
      <c r="K4045">
        <v>0.05</v>
      </c>
      <c r="L4045" s="1" t="s">
        <v>479</v>
      </c>
      <c r="M4045">
        <v>7</v>
      </c>
      <c r="N4045">
        <v>3</v>
      </c>
      <c r="O4045">
        <v>761.99</v>
      </c>
      <c r="P4045">
        <v>2017</v>
      </c>
      <c r="Q4045" s="1" t="s">
        <v>463</v>
      </c>
      <c r="R4045" s="1" t="s">
        <v>24</v>
      </c>
      <c r="S4045">
        <v>723.89049999999997</v>
      </c>
      <c r="T4045" t="str">
        <f>_xlfn.CONCAT(bike_store_customer_order[[#This Row],[first_name]]," ",bike_store_customer_order[[#This Row],[last_name]])</f>
        <v>Magda Eaton</v>
      </c>
    </row>
    <row r="4046" spans="1:20" x14ac:dyDescent="0.3">
      <c r="A4046">
        <v>161</v>
      </c>
      <c r="B4046" s="1" t="s">
        <v>3646</v>
      </c>
      <c r="C4046" s="1" t="s">
        <v>776</v>
      </c>
      <c r="D4046" s="1" t="s">
        <v>3647</v>
      </c>
      <c r="E4046" s="1" t="s">
        <v>225</v>
      </c>
      <c r="F4046" s="1" t="s">
        <v>27</v>
      </c>
      <c r="G4046">
        <v>1030</v>
      </c>
      <c r="H4046">
        <v>3</v>
      </c>
      <c r="I4046">
        <v>72</v>
      </c>
      <c r="J4046">
        <v>1</v>
      </c>
      <c r="K4046">
        <v>0.1</v>
      </c>
      <c r="L4046" s="1" t="s">
        <v>478</v>
      </c>
      <c r="M4046">
        <v>7</v>
      </c>
      <c r="N4046">
        <v>3</v>
      </c>
      <c r="O4046">
        <v>619.99</v>
      </c>
      <c r="P4046">
        <v>2017</v>
      </c>
      <c r="Q4046" s="1" t="s">
        <v>463</v>
      </c>
      <c r="R4046" s="1" t="s">
        <v>24</v>
      </c>
      <c r="S4046">
        <v>557.99099999999999</v>
      </c>
      <c r="T4046" t="str">
        <f>_xlfn.CONCAT(bike_store_customer_order[[#This Row],[first_name]]," ",bike_store_customer_order[[#This Row],[last_name]])</f>
        <v>Crystle Gilliam</v>
      </c>
    </row>
    <row r="4047" spans="1:20" x14ac:dyDescent="0.3">
      <c r="A4047">
        <v>190</v>
      </c>
      <c r="B4047" s="1" t="s">
        <v>2080</v>
      </c>
      <c r="C4047" s="1" t="s">
        <v>2081</v>
      </c>
      <c r="D4047" s="1" t="s">
        <v>2082</v>
      </c>
      <c r="E4047" s="1" t="s">
        <v>142</v>
      </c>
      <c r="F4047" s="1" t="s">
        <v>27</v>
      </c>
      <c r="G4047">
        <v>651</v>
      </c>
      <c r="H4047">
        <v>1</v>
      </c>
      <c r="I4047">
        <v>79</v>
      </c>
      <c r="J4047">
        <v>1</v>
      </c>
      <c r="K4047">
        <v>0.1</v>
      </c>
      <c r="L4047" s="1" t="s">
        <v>482</v>
      </c>
      <c r="M4047">
        <v>7</v>
      </c>
      <c r="N4047">
        <v>3</v>
      </c>
      <c r="O4047">
        <v>402.99</v>
      </c>
      <c r="P4047">
        <v>2017</v>
      </c>
      <c r="Q4047" s="1" t="s">
        <v>463</v>
      </c>
      <c r="R4047" s="1" t="s">
        <v>24</v>
      </c>
      <c r="S4047">
        <v>362.69100000000003</v>
      </c>
      <c r="T4047" t="str">
        <f>_xlfn.CONCAT(bike_store_customer_order[[#This Row],[first_name]]," ",bike_store_customer_order[[#This Row],[last_name]])</f>
        <v>Toya Pratt</v>
      </c>
    </row>
    <row r="4048" spans="1:20" x14ac:dyDescent="0.3">
      <c r="A4048">
        <v>1372</v>
      </c>
      <c r="B4048" s="1" t="s">
        <v>2753</v>
      </c>
      <c r="C4048" s="1" t="s">
        <v>1529</v>
      </c>
      <c r="D4048" s="1" t="s">
        <v>2754</v>
      </c>
      <c r="E4048" s="1" t="s">
        <v>121</v>
      </c>
      <c r="F4048" s="1" t="s">
        <v>27</v>
      </c>
      <c r="G4048">
        <v>1083</v>
      </c>
      <c r="H4048">
        <v>1</v>
      </c>
      <c r="I4048">
        <v>65</v>
      </c>
      <c r="J4048">
        <v>2</v>
      </c>
      <c r="K4048">
        <v>0.2</v>
      </c>
      <c r="L4048" s="1" t="s">
        <v>476</v>
      </c>
      <c r="M4048">
        <v>7</v>
      </c>
      <c r="N4048">
        <v>3</v>
      </c>
      <c r="O4048">
        <v>346.99</v>
      </c>
      <c r="P4048">
        <v>2017</v>
      </c>
      <c r="Q4048" s="1" t="s">
        <v>463</v>
      </c>
      <c r="R4048" s="1" t="s">
        <v>24</v>
      </c>
      <c r="S4048">
        <v>555.18400000000008</v>
      </c>
      <c r="T4048" t="str">
        <f>_xlfn.CONCAT(bike_store_customer_order[[#This Row],[first_name]]," ",bike_store_customer_order[[#This Row],[last_name]])</f>
        <v>Renna Williams</v>
      </c>
    </row>
    <row r="4049" spans="1:20" x14ac:dyDescent="0.3">
      <c r="A4049">
        <v>1390</v>
      </c>
      <c r="B4049" s="1" t="s">
        <v>529</v>
      </c>
      <c r="C4049" s="1" t="s">
        <v>1279</v>
      </c>
      <c r="D4049" s="1" t="s">
        <v>3386</v>
      </c>
      <c r="E4049" s="1" t="s">
        <v>39</v>
      </c>
      <c r="F4049" s="1" t="s">
        <v>27</v>
      </c>
      <c r="G4049">
        <v>960</v>
      </c>
      <c r="H4049">
        <v>1</v>
      </c>
      <c r="I4049">
        <v>73</v>
      </c>
      <c r="J4049">
        <v>2</v>
      </c>
      <c r="K4049">
        <v>0.05</v>
      </c>
      <c r="L4049" s="1" t="s">
        <v>481</v>
      </c>
      <c r="M4049">
        <v>7</v>
      </c>
      <c r="N4049">
        <v>3</v>
      </c>
      <c r="O4049">
        <v>749.99</v>
      </c>
      <c r="P4049">
        <v>2017</v>
      </c>
      <c r="Q4049" s="1" t="s">
        <v>463</v>
      </c>
      <c r="R4049" s="1" t="s">
        <v>24</v>
      </c>
      <c r="S4049">
        <v>1424.981</v>
      </c>
      <c r="T4049" t="str">
        <f>_xlfn.CONCAT(bike_store_customer_order[[#This Row],[first_name]]," ",bike_store_customer_order[[#This Row],[last_name]])</f>
        <v>Genoveva Lloyd</v>
      </c>
    </row>
    <row r="4050" spans="1:20" x14ac:dyDescent="0.3">
      <c r="A4050">
        <v>930</v>
      </c>
      <c r="B4050" s="1" t="s">
        <v>1244</v>
      </c>
      <c r="C4050" s="1" t="s">
        <v>1245</v>
      </c>
      <c r="D4050" s="1" t="s">
        <v>1246</v>
      </c>
      <c r="E4050" s="1" t="s">
        <v>118</v>
      </c>
      <c r="F4050" s="1" t="s">
        <v>27</v>
      </c>
      <c r="G4050">
        <v>1111</v>
      </c>
      <c r="H4050">
        <v>2</v>
      </c>
      <c r="I4050">
        <v>66</v>
      </c>
      <c r="J4050">
        <v>2</v>
      </c>
      <c r="K4050">
        <v>0.1</v>
      </c>
      <c r="L4050" s="1" t="s">
        <v>480</v>
      </c>
      <c r="M4050">
        <v>7</v>
      </c>
      <c r="N4050">
        <v>3</v>
      </c>
      <c r="O4050">
        <v>250.99</v>
      </c>
      <c r="P4050">
        <v>2017</v>
      </c>
      <c r="Q4050" s="1" t="s">
        <v>463</v>
      </c>
      <c r="R4050" s="1" t="s">
        <v>24</v>
      </c>
      <c r="S4050">
        <v>451.78200000000004</v>
      </c>
      <c r="T4050" t="str">
        <f>_xlfn.CONCAT(bike_store_customer_order[[#This Row],[first_name]]," ",bike_store_customer_order[[#This Row],[last_name]])</f>
        <v>Delana Wagner</v>
      </c>
    </row>
    <row r="4051" spans="1:20" x14ac:dyDescent="0.3">
      <c r="A4051">
        <v>844</v>
      </c>
      <c r="B4051" s="1" t="s">
        <v>3479</v>
      </c>
      <c r="C4051" s="1" t="s">
        <v>1108</v>
      </c>
      <c r="D4051" s="1" t="s">
        <v>3480</v>
      </c>
      <c r="E4051" s="1" t="s">
        <v>121</v>
      </c>
      <c r="F4051" s="1" t="s">
        <v>27</v>
      </c>
      <c r="G4051">
        <v>869</v>
      </c>
      <c r="H4051">
        <v>5</v>
      </c>
      <c r="I4051">
        <v>65</v>
      </c>
      <c r="J4051">
        <v>2</v>
      </c>
      <c r="K4051">
        <v>0.2</v>
      </c>
      <c r="L4051" s="1" t="s">
        <v>476</v>
      </c>
      <c r="M4051">
        <v>7</v>
      </c>
      <c r="N4051">
        <v>3</v>
      </c>
      <c r="O4051">
        <v>346.99</v>
      </c>
      <c r="P4051">
        <v>2017</v>
      </c>
      <c r="Q4051" s="1" t="s">
        <v>463</v>
      </c>
      <c r="R4051" s="1" t="s">
        <v>24</v>
      </c>
      <c r="S4051">
        <v>555.18400000000008</v>
      </c>
      <c r="T4051" t="str">
        <f>_xlfn.CONCAT(bike_store_customer_order[[#This Row],[first_name]]," ",bike_store_customer_order[[#This Row],[last_name]])</f>
        <v>Felica Munoz</v>
      </c>
    </row>
    <row r="4052" spans="1:20" x14ac:dyDescent="0.3">
      <c r="A4052">
        <v>570</v>
      </c>
      <c r="B4052" s="1" t="s">
        <v>2761</v>
      </c>
      <c r="C4052" s="1" t="s">
        <v>1586</v>
      </c>
      <c r="D4052" s="1" t="s">
        <v>2762</v>
      </c>
      <c r="E4052" s="1" t="s">
        <v>164</v>
      </c>
      <c r="F4052" s="1" t="s">
        <v>27</v>
      </c>
      <c r="G4052">
        <v>962</v>
      </c>
      <c r="H4052">
        <v>1</v>
      </c>
      <c r="I4052">
        <v>65</v>
      </c>
      <c r="J4052">
        <v>2</v>
      </c>
      <c r="K4052">
        <v>7.0000000000000007E-2</v>
      </c>
      <c r="L4052" s="1" t="s">
        <v>476</v>
      </c>
      <c r="M4052">
        <v>7</v>
      </c>
      <c r="N4052">
        <v>3</v>
      </c>
      <c r="O4052">
        <v>346.99</v>
      </c>
      <c r="P4052">
        <v>2017</v>
      </c>
      <c r="Q4052" s="1" t="s">
        <v>463</v>
      </c>
      <c r="R4052" s="1" t="s">
        <v>24</v>
      </c>
      <c r="S4052">
        <v>645.40139999999997</v>
      </c>
      <c r="T4052" t="str">
        <f>_xlfn.CONCAT(bike_store_customer_order[[#This Row],[first_name]]," ",bike_store_customer_order[[#This Row],[last_name]])</f>
        <v>Marissa Summers</v>
      </c>
    </row>
    <row r="4053" spans="1:20" x14ac:dyDescent="0.3">
      <c r="A4053">
        <v>799</v>
      </c>
      <c r="B4053" s="1" t="s">
        <v>726</v>
      </c>
      <c r="C4053" s="1" t="s">
        <v>727</v>
      </c>
      <c r="D4053" s="1" t="s">
        <v>728</v>
      </c>
      <c r="E4053" s="1" t="s">
        <v>145</v>
      </c>
      <c r="F4053" s="1" t="s">
        <v>27</v>
      </c>
      <c r="G4053">
        <v>1015</v>
      </c>
      <c r="H4053">
        <v>2</v>
      </c>
      <c r="I4053">
        <v>73</v>
      </c>
      <c r="J4053">
        <v>2</v>
      </c>
      <c r="K4053">
        <v>0.2</v>
      </c>
      <c r="L4053" s="1" t="s">
        <v>481</v>
      </c>
      <c r="M4053">
        <v>7</v>
      </c>
      <c r="N4053">
        <v>3</v>
      </c>
      <c r="O4053">
        <v>749.99</v>
      </c>
      <c r="P4053">
        <v>2017</v>
      </c>
      <c r="Q4053" s="1" t="s">
        <v>463</v>
      </c>
      <c r="R4053" s="1" t="s">
        <v>24</v>
      </c>
      <c r="S4053">
        <v>1199.9840000000002</v>
      </c>
      <c r="T4053" t="str">
        <f>_xlfn.CONCAT(bike_store_customer_order[[#This Row],[first_name]]," ",bike_store_customer_order[[#This Row],[last_name]])</f>
        <v>India Barron</v>
      </c>
    </row>
    <row r="4054" spans="1:20" x14ac:dyDescent="0.3">
      <c r="A4054">
        <v>369</v>
      </c>
      <c r="B4054" s="1" t="s">
        <v>2975</v>
      </c>
      <c r="C4054" s="1" t="s">
        <v>2976</v>
      </c>
      <c r="D4054" s="1" t="s">
        <v>2977</v>
      </c>
      <c r="E4054" s="1" t="s">
        <v>129</v>
      </c>
      <c r="F4054" s="1" t="s">
        <v>27</v>
      </c>
      <c r="G4054">
        <v>1184</v>
      </c>
      <c r="H4054">
        <v>2</v>
      </c>
      <c r="I4054">
        <v>71</v>
      </c>
      <c r="J4054">
        <v>1</v>
      </c>
      <c r="K4054">
        <v>0.05</v>
      </c>
      <c r="L4054" s="1" t="s">
        <v>475</v>
      </c>
      <c r="M4054">
        <v>7</v>
      </c>
      <c r="N4054">
        <v>3</v>
      </c>
      <c r="O4054">
        <v>416.99</v>
      </c>
      <c r="P4054">
        <v>2017</v>
      </c>
      <c r="Q4054" s="1" t="s">
        <v>463</v>
      </c>
      <c r="R4054" s="1" t="s">
        <v>24</v>
      </c>
      <c r="S4054">
        <v>396.14049999999997</v>
      </c>
      <c r="T4054" t="str">
        <f>_xlfn.CONCAT(bike_store_customer_order[[#This Row],[first_name]]," ",bike_store_customer_order[[#This Row],[last_name]])</f>
        <v>Mary Singleton</v>
      </c>
    </row>
    <row r="4055" spans="1:20" x14ac:dyDescent="0.3">
      <c r="A4055">
        <v>73</v>
      </c>
      <c r="B4055" s="1" t="s">
        <v>3387</v>
      </c>
      <c r="C4055" s="1" t="s">
        <v>3279</v>
      </c>
      <c r="D4055" s="1" t="s">
        <v>3388</v>
      </c>
      <c r="E4055" s="1" t="s">
        <v>140</v>
      </c>
      <c r="F4055" s="1" t="s">
        <v>27</v>
      </c>
      <c r="G4055">
        <v>937</v>
      </c>
      <c r="H4055">
        <v>5</v>
      </c>
      <c r="I4055">
        <v>66</v>
      </c>
      <c r="J4055">
        <v>1</v>
      </c>
      <c r="K4055">
        <v>0.2</v>
      </c>
      <c r="L4055" s="1" t="s">
        <v>480</v>
      </c>
      <c r="M4055">
        <v>7</v>
      </c>
      <c r="N4055">
        <v>3</v>
      </c>
      <c r="O4055">
        <v>250.99</v>
      </c>
      <c r="P4055">
        <v>2017</v>
      </c>
      <c r="Q4055" s="1" t="s">
        <v>463</v>
      </c>
      <c r="R4055" s="1" t="s">
        <v>24</v>
      </c>
      <c r="S4055">
        <v>200.79200000000003</v>
      </c>
      <c r="T4055" t="str">
        <f>_xlfn.CONCAT(bike_store_customer_order[[#This Row],[first_name]]," ",bike_store_customer_order[[#This Row],[last_name]])</f>
        <v>Melanie Hayes</v>
      </c>
    </row>
    <row r="4056" spans="1:20" x14ac:dyDescent="0.3">
      <c r="A4056">
        <v>1115</v>
      </c>
      <c r="B4056" s="1" t="s">
        <v>2308</v>
      </c>
      <c r="C4056" s="1" t="s">
        <v>2309</v>
      </c>
      <c r="D4056" s="1" t="s">
        <v>2310</v>
      </c>
      <c r="E4056" s="1" t="s">
        <v>53</v>
      </c>
      <c r="F4056" s="1" t="s">
        <v>27</v>
      </c>
      <c r="G4056">
        <v>1007</v>
      </c>
      <c r="H4056">
        <v>3</v>
      </c>
      <c r="I4056">
        <v>85</v>
      </c>
      <c r="J4056">
        <v>2</v>
      </c>
      <c r="K4056">
        <v>0.1</v>
      </c>
      <c r="L4056" s="1" t="s">
        <v>486</v>
      </c>
      <c r="M4056">
        <v>2</v>
      </c>
      <c r="N4056">
        <v>1</v>
      </c>
      <c r="O4056">
        <v>329.99</v>
      </c>
      <c r="P4056">
        <v>2017</v>
      </c>
      <c r="Q4056" s="1" t="s">
        <v>485</v>
      </c>
      <c r="R4056" s="1" t="s">
        <v>17</v>
      </c>
      <c r="S4056">
        <v>593.98200000000008</v>
      </c>
      <c r="T4056" t="str">
        <f>_xlfn.CONCAT(bike_store_customer_order[[#This Row],[first_name]]," ",bike_store_customer_order[[#This Row],[last_name]])</f>
        <v>Lina Meadows</v>
      </c>
    </row>
    <row r="4057" spans="1:20" x14ac:dyDescent="0.3">
      <c r="A4057">
        <v>1367</v>
      </c>
      <c r="B4057" s="1" t="s">
        <v>2853</v>
      </c>
      <c r="C4057" s="1" t="s">
        <v>1391</v>
      </c>
      <c r="D4057" s="1" t="s">
        <v>2854</v>
      </c>
      <c r="E4057" s="1" t="s">
        <v>148</v>
      </c>
      <c r="F4057" s="1" t="s">
        <v>21</v>
      </c>
      <c r="G4057">
        <v>1248</v>
      </c>
      <c r="H4057">
        <v>1</v>
      </c>
      <c r="I4057">
        <v>94</v>
      </c>
      <c r="J4057">
        <v>2</v>
      </c>
      <c r="K4057">
        <v>0.05</v>
      </c>
      <c r="L4057" s="1" t="s">
        <v>487</v>
      </c>
      <c r="M4057">
        <v>2</v>
      </c>
      <c r="N4057">
        <v>1</v>
      </c>
      <c r="O4057">
        <v>249.99</v>
      </c>
      <c r="P4057">
        <v>2017</v>
      </c>
      <c r="Q4057" s="1" t="s">
        <v>485</v>
      </c>
      <c r="R4057" s="1" t="s">
        <v>17</v>
      </c>
      <c r="S4057">
        <v>474.98099999999999</v>
      </c>
      <c r="T4057" t="str">
        <f>_xlfn.CONCAT(bike_store_customer_order[[#This Row],[first_name]]," ",bike_store_customer_order[[#This Row],[last_name]])</f>
        <v>Lucile Manning</v>
      </c>
    </row>
    <row r="4058" spans="1:20" x14ac:dyDescent="0.3">
      <c r="A4058">
        <v>1367</v>
      </c>
      <c r="B4058" s="1" t="s">
        <v>2853</v>
      </c>
      <c r="C4058" s="1" t="s">
        <v>1391</v>
      </c>
      <c r="D4058" s="1" t="s">
        <v>2854</v>
      </c>
      <c r="E4058" s="1" t="s">
        <v>148</v>
      </c>
      <c r="F4058" s="1" t="s">
        <v>21</v>
      </c>
      <c r="G4058">
        <v>1248</v>
      </c>
      <c r="H4058">
        <v>3</v>
      </c>
      <c r="I4058">
        <v>92</v>
      </c>
      <c r="J4058">
        <v>1</v>
      </c>
      <c r="K4058">
        <v>0.1</v>
      </c>
      <c r="L4058" s="1" t="s">
        <v>484</v>
      </c>
      <c r="M4058">
        <v>2</v>
      </c>
      <c r="N4058">
        <v>1</v>
      </c>
      <c r="O4058">
        <v>209.99</v>
      </c>
      <c r="P4058">
        <v>2017</v>
      </c>
      <c r="Q4058" s="1" t="s">
        <v>485</v>
      </c>
      <c r="R4058" s="1" t="s">
        <v>17</v>
      </c>
      <c r="S4058">
        <v>188.99100000000001</v>
      </c>
      <c r="T4058" t="str">
        <f>_xlfn.CONCAT(bike_store_customer_order[[#This Row],[first_name]]," ",bike_store_customer_order[[#This Row],[last_name]])</f>
        <v>Lucile Manning</v>
      </c>
    </row>
    <row r="4059" spans="1:20" x14ac:dyDescent="0.3">
      <c r="A4059">
        <v>777</v>
      </c>
      <c r="B4059" s="1" t="s">
        <v>3663</v>
      </c>
      <c r="C4059" s="1" t="s">
        <v>1726</v>
      </c>
      <c r="D4059" s="1" t="s">
        <v>3664</v>
      </c>
      <c r="E4059" s="1" t="s">
        <v>175</v>
      </c>
      <c r="F4059" s="1" t="s">
        <v>27</v>
      </c>
      <c r="G4059">
        <v>1048</v>
      </c>
      <c r="H4059">
        <v>3</v>
      </c>
      <c r="I4059">
        <v>94</v>
      </c>
      <c r="J4059">
        <v>1</v>
      </c>
      <c r="K4059">
        <v>0.05</v>
      </c>
      <c r="L4059" s="1" t="s">
        <v>487</v>
      </c>
      <c r="M4059">
        <v>2</v>
      </c>
      <c r="N4059">
        <v>1</v>
      </c>
      <c r="O4059">
        <v>249.99</v>
      </c>
      <c r="P4059">
        <v>2017</v>
      </c>
      <c r="Q4059" s="1" t="s">
        <v>485</v>
      </c>
      <c r="R4059" s="1" t="s">
        <v>17</v>
      </c>
      <c r="S4059">
        <v>237.4905</v>
      </c>
      <c r="T4059" t="str">
        <f>_xlfn.CONCAT(bike_store_customer_order[[#This Row],[first_name]]," ",bike_store_customer_order[[#This Row],[last_name]])</f>
        <v>Ilda Roberson</v>
      </c>
    </row>
    <row r="4060" spans="1:20" x14ac:dyDescent="0.3">
      <c r="A4060">
        <v>19</v>
      </c>
      <c r="B4060" s="1" t="s">
        <v>2823</v>
      </c>
      <c r="C4060" s="1" t="s">
        <v>2824</v>
      </c>
      <c r="D4060" s="1" t="s">
        <v>2825</v>
      </c>
      <c r="E4060" s="1" t="s">
        <v>42</v>
      </c>
      <c r="F4060" s="1" t="s">
        <v>27</v>
      </c>
      <c r="G4060">
        <v>1535</v>
      </c>
      <c r="H4060">
        <v>1</v>
      </c>
      <c r="I4060">
        <v>92</v>
      </c>
      <c r="J4060">
        <v>1</v>
      </c>
      <c r="K4060">
        <v>0.05</v>
      </c>
      <c r="L4060" s="1" t="s">
        <v>484</v>
      </c>
      <c r="M4060">
        <v>2</v>
      </c>
      <c r="N4060">
        <v>1</v>
      </c>
      <c r="O4060">
        <v>209.99</v>
      </c>
      <c r="P4060">
        <v>2017</v>
      </c>
      <c r="Q4060" s="1" t="s">
        <v>485</v>
      </c>
      <c r="R4060" s="1" t="s">
        <v>17</v>
      </c>
      <c r="S4060">
        <v>199.4905</v>
      </c>
      <c r="T4060" t="str">
        <f>_xlfn.CONCAT(bike_store_customer_order[[#This Row],[first_name]]," ",bike_store_customer_order[[#This Row],[last_name]])</f>
        <v>Lizzette Stein</v>
      </c>
    </row>
    <row r="4061" spans="1:20" x14ac:dyDescent="0.3">
      <c r="A4061">
        <v>19</v>
      </c>
      <c r="B4061" s="1" t="s">
        <v>2823</v>
      </c>
      <c r="C4061" s="1" t="s">
        <v>2824</v>
      </c>
      <c r="D4061" s="1" t="s">
        <v>2825</v>
      </c>
      <c r="E4061" s="1" t="s">
        <v>42</v>
      </c>
      <c r="F4061" s="1" t="s">
        <v>27</v>
      </c>
      <c r="G4061">
        <v>1211</v>
      </c>
      <c r="H4061">
        <v>3</v>
      </c>
      <c r="I4061">
        <v>92</v>
      </c>
      <c r="J4061">
        <v>1</v>
      </c>
      <c r="K4061">
        <v>0.2</v>
      </c>
      <c r="L4061" s="1" t="s">
        <v>484</v>
      </c>
      <c r="M4061">
        <v>2</v>
      </c>
      <c r="N4061">
        <v>1</v>
      </c>
      <c r="O4061">
        <v>209.99</v>
      </c>
      <c r="P4061">
        <v>2017</v>
      </c>
      <c r="Q4061" s="1" t="s">
        <v>485</v>
      </c>
      <c r="R4061" s="1" t="s">
        <v>17</v>
      </c>
      <c r="S4061">
        <v>167.99200000000002</v>
      </c>
      <c r="T4061" t="str">
        <f>_xlfn.CONCAT(bike_store_customer_order[[#This Row],[first_name]]," ",bike_store_customer_order[[#This Row],[last_name]])</f>
        <v>Lizzette Stein</v>
      </c>
    </row>
    <row r="4062" spans="1:20" x14ac:dyDescent="0.3">
      <c r="A4062">
        <v>19</v>
      </c>
      <c r="B4062" s="1" t="s">
        <v>2823</v>
      </c>
      <c r="C4062" s="1" t="s">
        <v>2824</v>
      </c>
      <c r="D4062" s="1" t="s">
        <v>2825</v>
      </c>
      <c r="E4062" s="1" t="s">
        <v>42</v>
      </c>
      <c r="F4062" s="1" t="s">
        <v>27</v>
      </c>
      <c r="G4062">
        <v>1211</v>
      </c>
      <c r="H4062">
        <v>4</v>
      </c>
      <c r="I4062">
        <v>93</v>
      </c>
      <c r="J4062">
        <v>1</v>
      </c>
      <c r="K4062">
        <v>0.1</v>
      </c>
      <c r="L4062" s="1" t="s">
        <v>488</v>
      </c>
      <c r="M4062">
        <v>2</v>
      </c>
      <c r="N4062">
        <v>1</v>
      </c>
      <c r="O4062">
        <v>209.99</v>
      </c>
      <c r="P4062">
        <v>2017</v>
      </c>
      <c r="Q4062" s="1" t="s">
        <v>485</v>
      </c>
      <c r="R4062" s="1" t="s">
        <v>17</v>
      </c>
      <c r="S4062">
        <v>188.99100000000001</v>
      </c>
      <c r="T4062" t="str">
        <f>_xlfn.CONCAT(bike_store_customer_order[[#This Row],[first_name]]," ",bike_store_customer_order[[#This Row],[last_name]])</f>
        <v>Lizzette Stein</v>
      </c>
    </row>
    <row r="4063" spans="1:20" x14ac:dyDescent="0.3">
      <c r="A4063">
        <v>244</v>
      </c>
      <c r="B4063" s="1" t="s">
        <v>1459</v>
      </c>
      <c r="C4063" s="1" t="s">
        <v>1460</v>
      </c>
      <c r="D4063" s="1" t="s">
        <v>1461</v>
      </c>
      <c r="E4063" s="1" t="s">
        <v>79</v>
      </c>
      <c r="F4063" s="1" t="s">
        <v>21</v>
      </c>
      <c r="G4063">
        <v>1320</v>
      </c>
      <c r="H4063">
        <v>2</v>
      </c>
      <c r="I4063">
        <v>93</v>
      </c>
      <c r="J4063">
        <v>1</v>
      </c>
      <c r="K4063">
        <v>0.05</v>
      </c>
      <c r="L4063" s="1" t="s">
        <v>488</v>
      </c>
      <c r="M4063">
        <v>2</v>
      </c>
      <c r="N4063">
        <v>1</v>
      </c>
      <c r="O4063">
        <v>209.99</v>
      </c>
      <c r="P4063">
        <v>2017</v>
      </c>
      <c r="Q4063" s="1" t="s">
        <v>485</v>
      </c>
      <c r="R4063" s="1" t="s">
        <v>17</v>
      </c>
      <c r="S4063">
        <v>199.4905</v>
      </c>
      <c r="T4063" t="str">
        <f>_xlfn.CONCAT(bike_store_customer_order[[#This Row],[first_name]]," ",bike_store_customer_order[[#This Row],[last_name]])</f>
        <v>Jessika Bray</v>
      </c>
    </row>
    <row r="4064" spans="1:20" x14ac:dyDescent="0.3">
      <c r="A4064">
        <v>315</v>
      </c>
      <c r="B4064" s="1" t="s">
        <v>1749</v>
      </c>
      <c r="C4064" s="1" t="s">
        <v>1751</v>
      </c>
      <c r="D4064" s="1" t="s">
        <v>1752</v>
      </c>
      <c r="E4064" s="1" t="s">
        <v>49</v>
      </c>
      <c r="F4064" s="1" t="s">
        <v>27</v>
      </c>
      <c r="G4064">
        <v>808</v>
      </c>
      <c r="H4064">
        <v>3</v>
      </c>
      <c r="I4064">
        <v>85</v>
      </c>
      <c r="J4064">
        <v>1</v>
      </c>
      <c r="K4064">
        <v>0.05</v>
      </c>
      <c r="L4064" s="1" t="s">
        <v>486</v>
      </c>
      <c r="M4064">
        <v>2</v>
      </c>
      <c r="N4064">
        <v>1</v>
      </c>
      <c r="O4064">
        <v>329.99</v>
      </c>
      <c r="P4064">
        <v>2017</v>
      </c>
      <c r="Q4064" s="1" t="s">
        <v>485</v>
      </c>
      <c r="R4064" s="1" t="s">
        <v>17</v>
      </c>
      <c r="S4064">
        <v>313.4905</v>
      </c>
      <c r="T4064" t="str">
        <f>_xlfn.CONCAT(bike_store_customer_order[[#This Row],[first_name]]," ",bike_store_customer_order[[#This Row],[last_name]])</f>
        <v>Justina Jenkins</v>
      </c>
    </row>
    <row r="4065" spans="1:20" x14ac:dyDescent="0.3">
      <c r="A4065">
        <v>254</v>
      </c>
      <c r="B4065" s="1" t="s">
        <v>793</v>
      </c>
      <c r="C4065" s="1" t="s">
        <v>794</v>
      </c>
      <c r="D4065" s="1" t="s">
        <v>795</v>
      </c>
      <c r="E4065" s="1" t="s">
        <v>86</v>
      </c>
      <c r="F4065" s="1" t="s">
        <v>21</v>
      </c>
      <c r="G4065">
        <v>1138</v>
      </c>
      <c r="H4065">
        <v>3</v>
      </c>
      <c r="I4065">
        <v>93</v>
      </c>
      <c r="J4065">
        <v>1</v>
      </c>
      <c r="K4065">
        <v>0.1</v>
      </c>
      <c r="L4065" s="1" t="s">
        <v>488</v>
      </c>
      <c r="M4065">
        <v>2</v>
      </c>
      <c r="N4065">
        <v>1</v>
      </c>
      <c r="O4065">
        <v>209.99</v>
      </c>
      <c r="P4065">
        <v>2017</v>
      </c>
      <c r="Q4065" s="1" t="s">
        <v>485</v>
      </c>
      <c r="R4065" s="1" t="s">
        <v>17</v>
      </c>
      <c r="S4065">
        <v>188.99100000000001</v>
      </c>
      <c r="T4065" t="str">
        <f>_xlfn.CONCAT(bike_store_customer_order[[#This Row],[first_name]]," ",bike_store_customer_order[[#This Row],[last_name]])</f>
        <v>Cristobal Hutchinson</v>
      </c>
    </row>
    <row r="4066" spans="1:20" x14ac:dyDescent="0.3">
      <c r="A4066">
        <v>1332</v>
      </c>
      <c r="B4066" s="1" t="s">
        <v>2670</v>
      </c>
      <c r="C4066" s="1" t="s">
        <v>1853</v>
      </c>
      <c r="D4066" s="1" t="s">
        <v>3176</v>
      </c>
      <c r="E4066" s="1" t="s">
        <v>37</v>
      </c>
      <c r="F4066" s="1" t="s">
        <v>21</v>
      </c>
      <c r="G4066">
        <v>839</v>
      </c>
      <c r="H4066">
        <v>2</v>
      </c>
      <c r="I4066">
        <v>85</v>
      </c>
      <c r="J4066">
        <v>1</v>
      </c>
      <c r="K4066">
        <v>0.1</v>
      </c>
      <c r="L4066" s="1" t="s">
        <v>486</v>
      </c>
      <c r="M4066">
        <v>2</v>
      </c>
      <c r="N4066">
        <v>1</v>
      </c>
      <c r="O4066">
        <v>329.99</v>
      </c>
      <c r="P4066">
        <v>2017</v>
      </c>
      <c r="Q4066" s="1" t="s">
        <v>485</v>
      </c>
      <c r="R4066" s="1" t="s">
        <v>17</v>
      </c>
      <c r="S4066">
        <v>296.99100000000004</v>
      </c>
      <c r="T4066" t="str">
        <f>_xlfn.CONCAT(bike_store_customer_order[[#This Row],[first_name]]," ",bike_store_customer_order[[#This Row],[last_name]])</f>
        <v>Novella Ross</v>
      </c>
    </row>
    <row r="4067" spans="1:20" x14ac:dyDescent="0.3">
      <c r="A4067">
        <v>60</v>
      </c>
      <c r="B4067" s="1" t="s">
        <v>1468</v>
      </c>
      <c r="C4067" s="1" t="s">
        <v>551</v>
      </c>
      <c r="D4067" s="1" t="s">
        <v>1469</v>
      </c>
      <c r="E4067" s="1" t="s">
        <v>127</v>
      </c>
      <c r="F4067" s="1" t="s">
        <v>21</v>
      </c>
      <c r="G4067">
        <v>1565</v>
      </c>
      <c r="H4067">
        <v>2</v>
      </c>
      <c r="I4067">
        <v>92</v>
      </c>
      <c r="J4067">
        <v>1</v>
      </c>
      <c r="K4067">
        <v>0.1</v>
      </c>
      <c r="L4067" s="1" t="s">
        <v>484</v>
      </c>
      <c r="M4067">
        <v>2</v>
      </c>
      <c r="N4067">
        <v>1</v>
      </c>
      <c r="O4067">
        <v>209.99</v>
      </c>
      <c r="P4067">
        <v>2017</v>
      </c>
      <c r="Q4067" s="1" t="s">
        <v>485</v>
      </c>
      <c r="R4067" s="1" t="s">
        <v>17</v>
      </c>
      <c r="S4067">
        <v>188.99100000000001</v>
      </c>
      <c r="T4067" t="str">
        <f>_xlfn.CONCAT(bike_store_customer_order[[#This Row],[first_name]]," ",bike_store_customer_order[[#This Row],[last_name]])</f>
        <v>Neil Mccall</v>
      </c>
    </row>
    <row r="4068" spans="1:20" x14ac:dyDescent="0.3">
      <c r="A4068">
        <v>1066</v>
      </c>
      <c r="B4068" s="1" t="s">
        <v>2468</v>
      </c>
      <c r="C4068" s="1" t="s">
        <v>878</v>
      </c>
      <c r="D4068" s="1" t="s">
        <v>2469</v>
      </c>
      <c r="E4068" s="1" t="s">
        <v>122</v>
      </c>
      <c r="F4068" s="1" t="s">
        <v>21</v>
      </c>
      <c r="G4068">
        <v>1340</v>
      </c>
      <c r="H4068">
        <v>2</v>
      </c>
      <c r="I4068">
        <v>92</v>
      </c>
      <c r="J4068">
        <v>2</v>
      </c>
      <c r="K4068">
        <v>0.2</v>
      </c>
      <c r="L4068" s="1" t="s">
        <v>484</v>
      </c>
      <c r="M4068">
        <v>2</v>
      </c>
      <c r="N4068">
        <v>1</v>
      </c>
      <c r="O4068">
        <v>209.99</v>
      </c>
      <c r="P4068">
        <v>2017</v>
      </c>
      <c r="Q4068" s="1" t="s">
        <v>485</v>
      </c>
      <c r="R4068" s="1" t="s">
        <v>17</v>
      </c>
      <c r="S4068">
        <v>335.98400000000004</v>
      </c>
      <c r="T4068" t="str">
        <f>_xlfn.CONCAT(bike_store_customer_order[[#This Row],[first_name]]," ",bike_store_customer_order[[#This Row],[last_name]])</f>
        <v>Raeann Duncan</v>
      </c>
    </row>
    <row r="4069" spans="1:20" x14ac:dyDescent="0.3">
      <c r="A4069">
        <v>1385</v>
      </c>
      <c r="B4069" s="1" t="s">
        <v>1207</v>
      </c>
      <c r="C4069" s="1" t="s">
        <v>1208</v>
      </c>
      <c r="D4069" s="1" t="s">
        <v>1209</v>
      </c>
      <c r="E4069" s="1" t="s">
        <v>91</v>
      </c>
      <c r="F4069" s="1" t="s">
        <v>27</v>
      </c>
      <c r="G4069">
        <v>773</v>
      </c>
      <c r="H4069">
        <v>1</v>
      </c>
      <c r="I4069">
        <v>92</v>
      </c>
      <c r="J4069">
        <v>1</v>
      </c>
      <c r="K4069">
        <v>0.1</v>
      </c>
      <c r="L4069" s="1" t="s">
        <v>484</v>
      </c>
      <c r="M4069">
        <v>2</v>
      </c>
      <c r="N4069">
        <v>1</v>
      </c>
      <c r="O4069">
        <v>209.99</v>
      </c>
      <c r="P4069">
        <v>2017</v>
      </c>
      <c r="Q4069" s="1" t="s">
        <v>485</v>
      </c>
      <c r="R4069" s="1" t="s">
        <v>17</v>
      </c>
      <c r="S4069">
        <v>188.99100000000001</v>
      </c>
      <c r="T4069" t="str">
        <f>_xlfn.CONCAT(bike_store_customer_order[[#This Row],[first_name]]," ",bike_store_customer_order[[#This Row],[last_name]])</f>
        <v>Kenton Hughes</v>
      </c>
    </row>
    <row r="4070" spans="1:20" x14ac:dyDescent="0.3">
      <c r="A4070">
        <v>126</v>
      </c>
      <c r="B4070" s="1" t="s">
        <v>2588</v>
      </c>
      <c r="C4070" s="1" t="s">
        <v>682</v>
      </c>
      <c r="D4070" s="1" t="s">
        <v>2589</v>
      </c>
      <c r="E4070" s="1" t="s">
        <v>68</v>
      </c>
      <c r="F4070" s="1" t="s">
        <v>27</v>
      </c>
      <c r="G4070">
        <v>1425</v>
      </c>
      <c r="H4070">
        <v>3</v>
      </c>
      <c r="I4070">
        <v>93</v>
      </c>
      <c r="J4070">
        <v>1</v>
      </c>
      <c r="K4070">
        <v>7.0000000000000007E-2</v>
      </c>
      <c r="L4070" s="1" t="s">
        <v>488</v>
      </c>
      <c r="M4070">
        <v>2</v>
      </c>
      <c r="N4070">
        <v>1</v>
      </c>
      <c r="O4070">
        <v>209.99</v>
      </c>
      <c r="P4070">
        <v>2017</v>
      </c>
      <c r="Q4070" s="1" t="s">
        <v>485</v>
      </c>
      <c r="R4070" s="1" t="s">
        <v>17</v>
      </c>
      <c r="S4070">
        <v>195.29069999999999</v>
      </c>
      <c r="T4070" t="str">
        <f>_xlfn.CONCAT(bike_store_customer_order[[#This Row],[first_name]]," ",bike_store_customer_order[[#This Row],[last_name]])</f>
        <v>Lavina Dejesus</v>
      </c>
    </row>
    <row r="4071" spans="1:20" x14ac:dyDescent="0.3">
      <c r="A4071">
        <v>257</v>
      </c>
      <c r="B4071" s="1" t="s">
        <v>3259</v>
      </c>
      <c r="C4071" s="1" t="s">
        <v>883</v>
      </c>
      <c r="D4071" s="1" t="s">
        <v>3260</v>
      </c>
      <c r="E4071" s="1" t="s">
        <v>120</v>
      </c>
      <c r="F4071" s="1" t="s">
        <v>27</v>
      </c>
      <c r="G4071">
        <v>1305</v>
      </c>
      <c r="H4071">
        <v>1</v>
      </c>
      <c r="I4071">
        <v>85</v>
      </c>
      <c r="J4071">
        <v>1</v>
      </c>
      <c r="K4071">
        <v>0.2</v>
      </c>
      <c r="L4071" s="1" t="s">
        <v>486</v>
      </c>
      <c r="M4071">
        <v>2</v>
      </c>
      <c r="N4071">
        <v>1</v>
      </c>
      <c r="O4071">
        <v>329.99</v>
      </c>
      <c r="P4071">
        <v>2017</v>
      </c>
      <c r="Q4071" s="1" t="s">
        <v>485</v>
      </c>
      <c r="R4071" s="1" t="s">
        <v>17</v>
      </c>
      <c r="S4071">
        <v>263.99200000000002</v>
      </c>
      <c r="T4071" t="str">
        <f>_xlfn.CONCAT(bike_store_customer_order[[#This Row],[first_name]]," ",bike_store_customer_order[[#This Row],[last_name]])</f>
        <v>Earl Stanley</v>
      </c>
    </row>
    <row r="4072" spans="1:20" x14ac:dyDescent="0.3">
      <c r="A4072">
        <v>256</v>
      </c>
      <c r="B4072" s="1" t="s">
        <v>1777</v>
      </c>
      <c r="C4072" s="1" t="s">
        <v>1036</v>
      </c>
      <c r="D4072" s="1" t="s">
        <v>1778</v>
      </c>
      <c r="E4072" s="1" t="s">
        <v>64</v>
      </c>
      <c r="F4072" s="1" t="s">
        <v>27</v>
      </c>
      <c r="G4072">
        <v>1332</v>
      </c>
      <c r="H4072">
        <v>2</v>
      </c>
      <c r="I4072">
        <v>93</v>
      </c>
      <c r="J4072">
        <v>2</v>
      </c>
      <c r="K4072">
        <v>0.05</v>
      </c>
      <c r="L4072" s="1" t="s">
        <v>488</v>
      </c>
      <c r="M4072">
        <v>2</v>
      </c>
      <c r="N4072">
        <v>1</v>
      </c>
      <c r="O4072">
        <v>209.99</v>
      </c>
      <c r="P4072">
        <v>2017</v>
      </c>
      <c r="Q4072" s="1" t="s">
        <v>485</v>
      </c>
      <c r="R4072" s="1" t="s">
        <v>17</v>
      </c>
      <c r="S4072">
        <v>398.98099999999999</v>
      </c>
      <c r="T4072" t="str">
        <f>_xlfn.CONCAT(bike_store_customer_order[[#This Row],[first_name]]," ",bike_store_customer_order[[#This Row],[last_name]])</f>
        <v>Erma Salinas</v>
      </c>
    </row>
    <row r="4073" spans="1:20" x14ac:dyDescent="0.3">
      <c r="A4073">
        <v>344</v>
      </c>
      <c r="B4073" s="1" t="s">
        <v>3794</v>
      </c>
      <c r="C4073" s="1" t="s">
        <v>1929</v>
      </c>
      <c r="D4073" s="1" t="s">
        <v>3795</v>
      </c>
      <c r="E4073" s="1" t="s">
        <v>279</v>
      </c>
      <c r="F4073" s="1" t="s">
        <v>21</v>
      </c>
      <c r="G4073">
        <v>663</v>
      </c>
      <c r="H4073">
        <v>3</v>
      </c>
      <c r="I4073">
        <v>94</v>
      </c>
      <c r="J4073">
        <v>1</v>
      </c>
      <c r="K4073">
        <v>0.05</v>
      </c>
      <c r="L4073" s="1" t="s">
        <v>487</v>
      </c>
      <c r="M4073">
        <v>2</v>
      </c>
      <c r="N4073">
        <v>1</v>
      </c>
      <c r="O4073">
        <v>249.99</v>
      </c>
      <c r="P4073">
        <v>2017</v>
      </c>
      <c r="Q4073" s="1" t="s">
        <v>485</v>
      </c>
      <c r="R4073" s="1" t="s">
        <v>17</v>
      </c>
      <c r="S4073">
        <v>237.4905</v>
      </c>
      <c r="T4073" t="str">
        <f>_xlfn.CONCAT(bike_store_customer_order[[#This Row],[first_name]]," ",bike_store_customer_order[[#This Row],[last_name]])</f>
        <v>Herta Rollins</v>
      </c>
    </row>
    <row r="4074" spans="1:20" x14ac:dyDescent="0.3">
      <c r="A4074">
        <v>1041</v>
      </c>
      <c r="B4074" s="1" t="s">
        <v>3017</v>
      </c>
      <c r="C4074" s="1" t="s">
        <v>821</v>
      </c>
      <c r="D4074" s="1" t="s">
        <v>3018</v>
      </c>
      <c r="E4074" s="1" t="s">
        <v>126</v>
      </c>
      <c r="F4074" s="1" t="s">
        <v>27</v>
      </c>
      <c r="G4074">
        <v>1228</v>
      </c>
      <c r="H4074">
        <v>1</v>
      </c>
      <c r="I4074">
        <v>92</v>
      </c>
      <c r="J4074">
        <v>1</v>
      </c>
      <c r="K4074">
        <v>0.2</v>
      </c>
      <c r="L4074" s="1" t="s">
        <v>484</v>
      </c>
      <c r="M4074">
        <v>2</v>
      </c>
      <c r="N4074">
        <v>1</v>
      </c>
      <c r="O4074">
        <v>209.99</v>
      </c>
      <c r="P4074">
        <v>2017</v>
      </c>
      <c r="Q4074" s="1" t="s">
        <v>485</v>
      </c>
      <c r="R4074" s="1" t="s">
        <v>17</v>
      </c>
      <c r="S4074">
        <v>167.99200000000002</v>
      </c>
      <c r="T4074" t="str">
        <f>_xlfn.CONCAT(bike_store_customer_order[[#This Row],[first_name]]," ",bike_store_customer_order[[#This Row],[last_name]])</f>
        <v>Bettye Espinoza</v>
      </c>
    </row>
    <row r="4075" spans="1:20" x14ac:dyDescent="0.3">
      <c r="A4075">
        <v>1203</v>
      </c>
      <c r="B4075" s="1" t="s">
        <v>1788</v>
      </c>
      <c r="C4075" s="1" t="s">
        <v>554</v>
      </c>
      <c r="D4075" s="1" t="s">
        <v>1789</v>
      </c>
      <c r="E4075" s="1" t="s">
        <v>25</v>
      </c>
      <c r="F4075" s="1" t="s">
        <v>15</v>
      </c>
      <c r="G4075">
        <v>813</v>
      </c>
      <c r="H4075">
        <v>2</v>
      </c>
      <c r="I4075">
        <v>85</v>
      </c>
      <c r="J4075">
        <v>2</v>
      </c>
      <c r="K4075">
        <v>0.2</v>
      </c>
      <c r="L4075" s="1" t="s">
        <v>486</v>
      </c>
      <c r="M4075">
        <v>2</v>
      </c>
      <c r="N4075">
        <v>1</v>
      </c>
      <c r="O4075">
        <v>329.99</v>
      </c>
      <c r="P4075">
        <v>2017</v>
      </c>
      <c r="Q4075" s="1" t="s">
        <v>485</v>
      </c>
      <c r="R4075" s="1" t="s">
        <v>17</v>
      </c>
      <c r="S4075">
        <v>527.98400000000004</v>
      </c>
      <c r="T4075" t="str">
        <f>_xlfn.CONCAT(bike_store_customer_order[[#This Row],[first_name]]," ",bike_store_customer_order[[#This Row],[last_name]])</f>
        <v>Georgeann Rojas</v>
      </c>
    </row>
    <row r="4076" spans="1:20" x14ac:dyDescent="0.3">
      <c r="A4076">
        <v>803</v>
      </c>
      <c r="B4076" s="1" t="s">
        <v>3419</v>
      </c>
      <c r="C4076" s="1" t="s">
        <v>1288</v>
      </c>
      <c r="D4076" s="1" t="s">
        <v>3420</v>
      </c>
      <c r="E4076" s="1" t="s">
        <v>74</v>
      </c>
      <c r="F4076" s="1" t="s">
        <v>27</v>
      </c>
      <c r="G4076">
        <v>1220</v>
      </c>
      <c r="H4076">
        <v>3</v>
      </c>
      <c r="I4076">
        <v>85</v>
      </c>
      <c r="J4076">
        <v>2</v>
      </c>
      <c r="K4076">
        <v>0.2</v>
      </c>
      <c r="L4076" s="1" t="s">
        <v>486</v>
      </c>
      <c r="M4076">
        <v>2</v>
      </c>
      <c r="N4076">
        <v>1</v>
      </c>
      <c r="O4076">
        <v>329.99</v>
      </c>
      <c r="P4076">
        <v>2017</v>
      </c>
      <c r="Q4076" s="1" t="s">
        <v>485</v>
      </c>
      <c r="R4076" s="1" t="s">
        <v>17</v>
      </c>
      <c r="S4076">
        <v>527.98400000000004</v>
      </c>
      <c r="T4076" t="str">
        <f>_xlfn.CONCAT(bike_store_customer_order[[#This Row],[first_name]]," ",bike_store_customer_order[[#This Row],[last_name]])</f>
        <v>Bernardina Cooper</v>
      </c>
    </row>
    <row r="4077" spans="1:20" x14ac:dyDescent="0.3">
      <c r="A4077">
        <v>836</v>
      </c>
      <c r="B4077" s="1" t="s">
        <v>3421</v>
      </c>
      <c r="C4077" s="1" t="s">
        <v>3422</v>
      </c>
      <c r="D4077" s="1" t="s">
        <v>3423</v>
      </c>
      <c r="E4077" s="1" t="s">
        <v>125</v>
      </c>
      <c r="F4077" s="1" t="s">
        <v>27</v>
      </c>
      <c r="G4077">
        <v>970</v>
      </c>
      <c r="H4077">
        <v>1</v>
      </c>
      <c r="I4077">
        <v>85</v>
      </c>
      <c r="J4077">
        <v>1</v>
      </c>
      <c r="K4077">
        <v>0.1</v>
      </c>
      <c r="L4077" s="1" t="s">
        <v>486</v>
      </c>
      <c r="M4077">
        <v>2</v>
      </c>
      <c r="N4077">
        <v>1</v>
      </c>
      <c r="O4077">
        <v>329.99</v>
      </c>
      <c r="P4077">
        <v>2017</v>
      </c>
      <c r="Q4077" s="1" t="s">
        <v>485</v>
      </c>
      <c r="R4077" s="1" t="s">
        <v>17</v>
      </c>
      <c r="S4077">
        <v>296.99100000000004</v>
      </c>
      <c r="T4077" t="str">
        <f>_xlfn.CONCAT(bike_store_customer_order[[#This Row],[first_name]]," ",bike_store_customer_order[[#This Row],[last_name]])</f>
        <v>Corinna Adams</v>
      </c>
    </row>
    <row r="4078" spans="1:20" x14ac:dyDescent="0.3">
      <c r="A4078">
        <v>11</v>
      </c>
      <c r="B4078" s="1" t="s">
        <v>3269</v>
      </c>
      <c r="C4078" s="1" t="s">
        <v>3270</v>
      </c>
      <c r="D4078" s="1" t="s">
        <v>3271</v>
      </c>
      <c r="E4078" s="1" t="s">
        <v>162</v>
      </c>
      <c r="F4078" s="1" t="s">
        <v>27</v>
      </c>
      <c r="G4078">
        <v>1588</v>
      </c>
      <c r="H4078">
        <v>1</v>
      </c>
      <c r="I4078">
        <v>93</v>
      </c>
      <c r="J4078">
        <v>2</v>
      </c>
      <c r="K4078">
        <v>7.0000000000000007E-2</v>
      </c>
      <c r="L4078" s="1" t="s">
        <v>488</v>
      </c>
      <c r="M4078">
        <v>2</v>
      </c>
      <c r="N4078">
        <v>1</v>
      </c>
      <c r="O4078">
        <v>209.99</v>
      </c>
      <c r="P4078">
        <v>2017</v>
      </c>
      <c r="Q4078" s="1" t="s">
        <v>485</v>
      </c>
      <c r="R4078" s="1" t="s">
        <v>17</v>
      </c>
      <c r="S4078">
        <v>390.58139999999997</v>
      </c>
      <c r="T4078" t="str">
        <f>_xlfn.CONCAT(bike_store_customer_order[[#This Row],[first_name]]," ",bike_store_customer_order[[#This Row],[last_name]])</f>
        <v>Deshawn Mendoza</v>
      </c>
    </row>
    <row r="4079" spans="1:20" x14ac:dyDescent="0.3">
      <c r="A4079">
        <v>431</v>
      </c>
      <c r="B4079" s="1" t="s">
        <v>1804</v>
      </c>
      <c r="C4079" s="1" t="s">
        <v>1805</v>
      </c>
      <c r="D4079" s="1" t="s">
        <v>1806</v>
      </c>
      <c r="E4079" s="1" t="s">
        <v>139</v>
      </c>
      <c r="F4079" s="1" t="s">
        <v>27</v>
      </c>
      <c r="G4079">
        <v>830</v>
      </c>
      <c r="H4079">
        <v>1</v>
      </c>
      <c r="I4079">
        <v>85</v>
      </c>
      <c r="J4079">
        <v>2</v>
      </c>
      <c r="K4079">
        <v>0.2</v>
      </c>
      <c r="L4079" s="1" t="s">
        <v>486</v>
      </c>
      <c r="M4079">
        <v>2</v>
      </c>
      <c r="N4079">
        <v>1</v>
      </c>
      <c r="O4079">
        <v>329.99</v>
      </c>
      <c r="P4079">
        <v>2017</v>
      </c>
      <c r="Q4079" s="1" t="s">
        <v>485</v>
      </c>
      <c r="R4079" s="1" t="s">
        <v>17</v>
      </c>
      <c r="S4079">
        <v>527.98400000000004</v>
      </c>
      <c r="T4079" t="str">
        <f>_xlfn.CONCAT(bike_store_customer_order[[#This Row],[first_name]]," ",bike_store_customer_order[[#This Row],[last_name]])</f>
        <v>Luciano Marsh</v>
      </c>
    </row>
    <row r="4080" spans="1:20" x14ac:dyDescent="0.3">
      <c r="A4080">
        <v>1222</v>
      </c>
      <c r="B4080" s="1" t="s">
        <v>2314</v>
      </c>
      <c r="C4080" s="1" t="s">
        <v>2315</v>
      </c>
      <c r="D4080" s="1" t="s">
        <v>2316</v>
      </c>
      <c r="E4080" s="1" t="s">
        <v>191</v>
      </c>
      <c r="F4080" s="1" t="s">
        <v>27</v>
      </c>
      <c r="G4080">
        <v>809</v>
      </c>
      <c r="H4080">
        <v>3</v>
      </c>
      <c r="I4080">
        <v>92</v>
      </c>
      <c r="J4080">
        <v>2</v>
      </c>
      <c r="K4080">
        <v>0.1</v>
      </c>
      <c r="L4080" s="1" t="s">
        <v>484</v>
      </c>
      <c r="M4080">
        <v>2</v>
      </c>
      <c r="N4080">
        <v>1</v>
      </c>
      <c r="O4080">
        <v>209.99</v>
      </c>
      <c r="P4080">
        <v>2017</v>
      </c>
      <c r="Q4080" s="1" t="s">
        <v>485</v>
      </c>
      <c r="R4080" s="1" t="s">
        <v>17</v>
      </c>
      <c r="S4080">
        <v>377.98200000000003</v>
      </c>
      <c r="T4080" t="str">
        <f>_xlfn.CONCAT(bike_store_customer_order[[#This Row],[first_name]]," ",bike_store_customer_order[[#This Row],[last_name]])</f>
        <v>Geraldine O'donnell</v>
      </c>
    </row>
    <row r="4081" spans="1:20" x14ac:dyDescent="0.3">
      <c r="A4081">
        <v>408</v>
      </c>
      <c r="B4081" s="1" t="s">
        <v>3635</v>
      </c>
      <c r="C4081" s="1" t="s">
        <v>3636</v>
      </c>
      <c r="D4081" s="1" t="s">
        <v>3637</v>
      </c>
      <c r="E4081" s="1" t="s">
        <v>104</v>
      </c>
      <c r="F4081" s="1" t="s">
        <v>27</v>
      </c>
      <c r="G4081">
        <v>1019</v>
      </c>
      <c r="H4081">
        <v>4</v>
      </c>
      <c r="I4081">
        <v>93</v>
      </c>
      <c r="J4081">
        <v>2</v>
      </c>
      <c r="K4081">
        <v>0.2</v>
      </c>
      <c r="L4081" s="1" t="s">
        <v>488</v>
      </c>
      <c r="M4081">
        <v>2</v>
      </c>
      <c r="N4081">
        <v>1</v>
      </c>
      <c r="O4081">
        <v>209.99</v>
      </c>
      <c r="P4081">
        <v>2017</v>
      </c>
      <c r="Q4081" s="1" t="s">
        <v>485</v>
      </c>
      <c r="R4081" s="1" t="s">
        <v>17</v>
      </c>
      <c r="S4081">
        <v>335.98400000000004</v>
      </c>
      <c r="T4081" t="str">
        <f>_xlfn.CONCAT(bike_store_customer_order[[#This Row],[first_name]]," ",bike_store_customer_order[[#This Row],[last_name]])</f>
        <v>Edra Fitzgerald</v>
      </c>
    </row>
    <row r="4082" spans="1:20" x14ac:dyDescent="0.3">
      <c r="A4082">
        <v>858</v>
      </c>
      <c r="B4082" s="1" t="s">
        <v>556</v>
      </c>
      <c r="C4082" s="1" t="s">
        <v>1029</v>
      </c>
      <c r="D4082" s="1" t="s">
        <v>1483</v>
      </c>
      <c r="E4082" s="1" t="s">
        <v>57</v>
      </c>
      <c r="F4082" s="1" t="s">
        <v>27</v>
      </c>
      <c r="G4082">
        <v>667</v>
      </c>
      <c r="H4082">
        <v>5</v>
      </c>
      <c r="I4082">
        <v>85</v>
      </c>
      <c r="J4082">
        <v>1</v>
      </c>
      <c r="K4082">
        <v>0.05</v>
      </c>
      <c r="L4082" s="1" t="s">
        <v>486</v>
      </c>
      <c r="M4082">
        <v>2</v>
      </c>
      <c r="N4082">
        <v>1</v>
      </c>
      <c r="O4082">
        <v>329.99</v>
      </c>
      <c r="P4082">
        <v>2017</v>
      </c>
      <c r="Q4082" s="1" t="s">
        <v>485</v>
      </c>
      <c r="R4082" s="1" t="s">
        <v>17</v>
      </c>
      <c r="S4082">
        <v>313.4905</v>
      </c>
      <c r="T4082" t="str">
        <f>_xlfn.CONCAT(bike_store_customer_order[[#This Row],[first_name]]," ",bike_store_customer_order[[#This Row],[last_name]])</f>
        <v>Klara Kim</v>
      </c>
    </row>
    <row r="4083" spans="1:20" x14ac:dyDescent="0.3">
      <c r="A4083">
        <v>787</v>
      </c>
      <c r="B4083" s="1" t="s">
        <v>1829</v>
      </c>
      <c r="C4083" s="1" t="s">
        <v>1830</v>
      </c>
      <c r="D4083" s="1" t="s">
        <v>1831</v>
      </c>
      <c r="E4083" s="1" t="s">
        <v>41</v>
      </c>
      <c r="F4083" s="1" t="s">
        <v>27</v>
      </c>
      <c r="G4083">
        <v>1149</v>
      </c>
      <c r="H4083">
        <v>4</v>
      </c>
      <c r="I4083">
        <v>85</v>
      </c>
      <c r="J4083">
        <v>1</v>
      </c>
      <c r="K4083">
        <v>0.2</v>
      </c>
      <c r="L4083" s="1" t="s">
        <v>486</v>
      </c>
      <c r="M4083">
        <v>2</v>
      </c>
      <c r="N4083">
        <v>1</v>
      </c>
      <c r="O4083">
        <v>329.99</v>
      </c>
      <c r="P4083">
        <v>2017</v>
      </c>
      <c r="Q4083" s="1" t="s">
        <v>485</v>
      </c>
      <c r="R4083" s="1" t="s">
        <v>17</v>
      </c>
      <c r="S4083">
        <v>263.99200000000002</v>
      </c>
      <c r="T4083" t="str">
        <f>_xlfn.CONCAT(bike_store_customer_order[[#This Row],[first_name]]," ",bike_store_customer_order[[#This Row],[last_name]])</f>
        <v>Malisa Mitchell</v>
      </c>
    </row>
    <row r="4084" spans="1:20" x14ac:dyDescent="0.3">
      <c r="A4084">
        <v>787</v>
      </c>
      <c r="B4084" s="1" t="s">
        <v>1829</v>
      </c>
      <c r="C4084" s="1" t="s">
        <v>1830</v>
      </c>
      <c r="D4084" s="1" t="s">
        <v>1831</v>
      </c>
      <c r="E4084" s="1" t="s">
        <v>41</v>
      </c>
      <c r="F4084" s="1" t="s">
        <v>27</v>
      </c>
      <c r="G4084">
        <v>1149</v>
      </c>
      <c r="H4084">
        <v>5</v>
      </c>
      <c r="I4084">
        <v>94</v>
      </c>
      <c r="J4084">
        <v>1</v>
      </c>
      <c r="K4084">
        <v>0.1</v>
      </c>
      <c r="L4084" s="1" t="s">
        <v>487</v>
      </c>
      <c r="M4084">
        <v>2</v>
      </c>
      <c r="N4084">
        <v>1</v>
      </c>
      <c r="O4084">
        <v>249.99</v>
      </c>
      <c r="P4084">
        <v>2017</v>
      </c>
      <c r="Q4084" s="1" t="s">
        <v>485</v>
      </c>
      <c r="R4084" s="1" t="s">
        <v>17</v>
      </c>
      <c r="S4084">
        <v>224.99100000000001</v>
      </c>
      <c r="T4084" t="str">
        <f>_xlfn.CONCAT(bike_store_customer_order[[#This Row],[first_name]]," ",bike_store_customer_order[[#This Row],[last_name]])</f>
        <v>Malisa Mitchell</v>
      </c>
    </row>
    <row r="4085" spans="1:20" x14ac:dyDescent="0.3">
      <c r="A4085">
        <v>452</v>
      </c>
      <c r="B4085" s="1" t="s">
        <v>3849</v>
      </c>
      <c r="C4085" s="1" t="s">
        <v>736</v>
      </c>
      <c r="D4085" s="1" t="s">
        <v>3850</v>
      </c>
      <c r="E4085" s="1" t="s">
        <v>31</v>
      </c>
      <c r="F4085" s="1" t="s">
        <v>27</v>
      </c>
      <c r="G4085">
        <v>1403</v>
      </c>
      <c r="H4085">
        <v>1</v>
      </c>
      <c r="I4085">
        <v>93</v>
      </c>
      <c r="J4085">
        <v>2</v>
      </c>
      <c r="K4085">
        <v>0.1</v>
      </c>
      <c r="L4085" s="1" t="s">
        <v>488</v>
      </c>
      <c r="M4085">
        <v>2</v>
      </c>
      <c r="N4085">
        <v>1</v>
      </c>
      <c r="O4085">
        <v>209.99</v>
      </c>
      <c r="P4085">
        <v>2017</v>
      </c>
      <c r="Q4085" s="1" t="s">
        <v>485</v>
      </c>
      <c r="R4085" s="1" t="s">
        <v>17</v>
      </c>
      <c r="S4085">
        <v>377.98200000000003</v>
      </c>
      <c r="T4085" t="str">
        <f>_xlfn.CONCAT(bike_store_customer_order[[#This Row],[first_name]]," ",bike_store_customer_order[[#This Row],[last_name]])</f>
        <v>Cassandra Nichols</v>
      </c>
    </row>
    <row r="4086" spans="1:20" x14ac:dyDescent="0.3">
      <c r="A4086">
        <v>227</v>
      </c>
      <c r="B4086" s="1" t="s">
        <v>3295</v>
      </c>
      <c r="C4086" s="1" t="s">
        <v>3296</v>
      </c>
      <c r="D4086" s="1" t="s">
        <v>3297</v>
      </c>
      <c r="E4086" s="1" t="s">
        <v>192</v>
      </c>
      <c r="F4086" s="1" t="s">
        <v>27</v>
      </c>
      <c r="G4086">
        <v>1277</v>
      </c>
      <c r="H4086">
        <v>2</v>
      </c>
      <c r="I4086">
        <v>93</v>
      </c>
      <c r="J4086">
        <v>2</v>
      </c>
      <c r="K4086">
        <v>0.05</v>
      </c>
      <c r="L4086" s="1" t="s">
        <v>488</v>
      </c>
      <c r="M4086">
        <v>2</v>
      </c>
      <c r="N4086">
        <v>1</v>
      </c>
      <c r="O4086">
        <v>209.99</v>
      </c>
      <c r="P4086">
        <v>2017</v>
      </c>
      <c r="Q4086" s="1" t="s">
        <v>485</v>
      </c>
      <c r="R4086" s="1" t="s">
        <v>17</v>
      </c>
      <c r="S4086">
        <v>398.98099999999999</v>
      </c>
      <c r="T4086" t="str">
        <f>_xlfn.CONCAT(bike_store_customer_order[[#This Row],[first_name]]," ",bike_store_customer_order[[#This Row],[last_name]])</f>
        <v>Danielle Bond</v>
      </c>
    </row>
    <row r="4087" spans="1:20" x14ac:dyDescent="0.3">
      <c r="A4087">
        <v>805</v>
      </c>
      <c r="B4087" s="1" t="s">
        <v>3851</v>
      </c>
      <c r="C4087" s="1" t="s">
        <v>1690</v>
      </c>
      <c r="D4087" s="1" t="s">
        <v>3852</v>
      </c>
      <c r="E4087" s="1" t="s">
        <v>118</v>
      </c>
      <c r="F4087" s="1" t="s">
        <v>27</v>
      </c>
      <c r="G4087">
        <v>714</v>
      </c>
      <c r="H4087">
        <v>1</v>
      </c>
      <c r="I4087">
        <v>92</v>
      </c>
      <c r="J4087">
        <v>2</v>
      </c>
      <c r="K4087">
        <v>0.2</v>
      </c>
      <c r="L4087" s="1" t="s">
        <v>484</v>
      </c>
      <c r="M4087">
        <v>2</v>
      </c>
      <c r="N4087">
        <v>1</v>
      </c>
      <c r="O4087">
        <v>209.99</v>
      </c>
      <c r="P4087">
        <v>2017</v>
      </c>
      <c r="Q4087" s="1" t="s">
        <v>485</v>
      </c>
      <c r="R4087" s="1" t="s">
        <v>17</v>
      </c>
      <c r="S4087">
        <v>335.98400000000004</v>
      </c>
      <c r="T4087" t="str">
        <f>_xlfn.CONCAT(bike_store_customer_order[[#This Row],[first_name]]," ",bike_store_customer_order[[#This Row],[last_name]])</f>
        <v>Phillis Fowler</v>
      </c>
    </row>
    <row r="4088" spans="1:20" x14ac:dyDescent="0.3">
      <c r="A4088">
        <v>221</v>
      </c>
      <c r="B4088" s="1" t="s">
        <v>3853</v>
      </c>
      <c r="C4088" s="1" t="s">
        <v>1937</v>
      </c>
      <c r="D4088" s="1" t="s">
        <v>3854</v>
      </c>
      <c r="E4088" s="1" t="s">
        <v>285</v>
      </c>
      <c r="F4088" s="1" t="s">
        <v>15</v>
      </c>
      <c r="G4088">
        <v>819</v>
      </c>
      <c r="H4088">
        <v>1</v>
      </c>
      <c r="I4088">
        <v>94</v>
      </c>
      <c r="J4088">
        <v>1</v>
      </c>
      <c r="K4088">
        <v>0.2</v>
      </c>
      <c r="L4088" s="1" t="s">
        <v>487</v>
      </c>
      <c r="M4088">
        <v>2</v>
      </c>
      <c r="N4088">
        <v>1</v>
      </c>
      <c r="O4088">
        <v>249.99</v>
      </c>
      <c r="P4088">
        <v>2017</v>
      </c>
      <c r="Q4088" s="1" t="s">
        <v>485</v>
      </c>
      <c r="R4088" s="1" t="s">
        <v>17</v>
      </c>
      <c r="S4088">
        <v>199.99200000000002</v>
      </c>
      <c r="T4088" t="str">
        <f>_xlfn.CONCAT(bike_store_customer_order[[#This Row],[first_name]]," ",bike_store_customer_order[[#This Row],[last_name]])</f>
        <v>Clementine Mooney</v>
      </c>
    </row>
    <row r="4089" spans="1:20" x14ac:dyDescent="0.3">
      <c r="A4089">
        <v>1113</v>
      </c>
      <c r="B4089" s="1" t="s">
        <v>2629</v>
      </c>
      <c r="C4089" s="1" t="s">
        <v>2630</v>
      </c>
      <c r="D4089" s="1" t="s">
        <v>2631</v>
      </c>
      <c r="E4089" s="1" t="s">
        <v>130</v>
      </c>
      <c r="F4089" s="1" t="s">
        <v>27</v>
      </c>
      <c r="G4089">
        <v>740</v>
      </c>
      <c r="H4089">
        <v>2</v>
      </c>
      <c r="I4089">
        <v>94</v>
      </c>
      <c r="J4089">
        <v>2</v>
      </c>
      <c r="K4089">
        <v>0.2</v>
      </c>
      <c r="L4089" s="1" t="s">
        <v>487</v>
      </c>
      <c r="M4089">
        <v>2</v>
      </c>
      <c r="N4089">
        <v>1</v>
      </c>
      <c r="O4089">
        <v>249.99</v>
      </c>
      <c r="P4089">
        <v>2017</v>
      </c>
      <c r="Q4089" s="1" t="s">
        <v>485</v>
      </c>
      <c r="R4089" s="1" t="s">
        <v>17</v>
      </c>
      <c r="S4089">
        <v>399.98400000000004</v>
      </c>
      <c r="T4089" t="str">
        <f>_xlfn.CONCAT(bike_store_customer_order[[#This Row],[first_name]]," ",bike_store_customer_order[[#This Row],[last_name]])</f>
        <v>Kendra Harrington</v>
      </c>
    </row>
    <row r="4090" spans="1:20" x14ac:dyDescent="0.3">
      <c r="A4090">
        <v>207</v>
      </c>
      <c r="B4090" s="1" t="s">
        <v>1837</v>
      </c>
      <c r="C4090" s="1" t="s">
        <v>1838</v>
      </c>
      <c r="D4090" s="1" t="s">
        <v>1839</v>
      </c>
      <c r="E4090" s="1" t="s">
        <v>128</v>
      </c>
      <c r="F4090" s="1" t="s">
        <v>15</v>
      </c>
      <c r="G4090">
        <v>713</v>
      </c>
      <c r="H4090">
        <v>1</v>
      </c>
      <c r="I4090">
        <v>93</v>
      </c>
      <c r="J4090">
        <v>2</v>
      </c>
      <c r="K4090">
        <v>0.2</v>
      </c>
      <c r="L4090" s="1" t="s">
        <v>488</v>
      </c>
      <c r="M4090">
        <v>2</v>
      </c>
      <c r="N4090">
        <v>1</v>
      </c>
      <c r="O4090">
        <v>209.99</v>
      </c>
      <c r="P4090">
        <v>2017</v>
      </c>
      <c r="Q4090" s="1" t="s">
        <v>485</v>
      </c>
      <c r="R4090" s="1" t="s">
        <v>17</v>
      </c>
      <c r="S4090">
        <v>335.98400000000004</v>
      </c>
      <c r="T4090" t="str">
        <f>_xlfn.CONCAT(bike_store_customer_order[[#This Row],[first_name]]," ",bike_store_customer_order[[#This Row],[last_name]])</f>
        <v>Michel Blankenship</v>
      </c>
    </row>
    <row r="4091" spans="1:20" x14ac:dyDescent="0.3">
      <c r="A4091">
        <v>1099</v>
      </c>
      <c r="B4091" s="1" t="s">
        <v>1487</v>
      </c>
      <c r="C4091" s="1" t="s">
        <v>1488</v>
      </c>
      <c r="D4091" s="1" t="s">
        <v>1489</v>
      </c>
      <c r="E4091" s="1" t="s">
        <v>113</v>
      </c>
      <c r="F4091" s="1" t="s">
        <v>27</v>
      </c>
      <c r="G4091">
        <v>1258</v>
      </c>
      <c r="H4091">
        <v>1</v>
      </c>
      <c r="I4091">
        <v>94</v>
      </c>
      <c r="J4091">
        <v>2</v>
      </c>
      <c r="K4091">
        <v>0.1</v>
      </c>
      <c r="L4091" s="1" t="s">
        <v>487</v>
      </c>
      <c r="M4091">
        <v>2</v>
      </c>
      <c r="N4091">
        <v>1</v>
      </c>
      <c r="O4091">
        <v>249.99</v>
      </c>
      <c r="P4091">
        <v>2017</v>
      </c>
      <c r="Q4091" s="1" t="s">
        <v>485</v>
      </c>
      <c r="R4091" s="1" t="s">
        <v>17</v>
      </c>
      <c r="S4091">
        <v>449.98200000000003</v>
      </c>
      <c r="T4091" t="str">
        <f>_xlfn.CONCAT(bike_store_customer_order[[#This Row],[first_name]]," ",bike_store_customer_order[[#This Row],[last_name]])</f>
        <v>Jewell Reyes</v>
      </c>
    </row>
    <row r="4092" spans="1:20" x14ac:dyDescent="0.3">
      <c r="A4092">
        <v>566</v>
      </c>
      <c r="B4092" s="1" t="s">
        <v>2493</v>
      </c>
      <c r="C4092" s="1" t="s">
        <v>2494</v>
      </c>
      <c r="D4092" s="1" t="s">
        <v>2495</v>
      </c>
      <c r="E4092" s="1" t="s">
        <v>124</v>
      </c>
      <c r="F4092" s="1" t="s">
        <v>15</v>
      </c>
      <c r="G4092">
        <v>1416</v>
      </c>
      <c r="H4092">
        <v>3</v>
      </c>
      <c r="I4092">
        <v>92</v>
      </c>
      <c r="J4092">
        <v>2</v>
      </c>
      <c r="K4092">
        <v>0.05</v>
      </c>
      <c r="L4092" s="1" t="s">
        <v>484</v>
      </c>
      <c r="M4092">
        <v>2</v>
      </c>
      <c r="N4092">
        <v>1</v>
      </c>
      <c r="O4092">
        <v>209.99</v>
      </c>
      <c r="P4092">
        <v>2017</v>
      </c>
      <c r="Q4092" s="1" t="s">
        <v>485</v>
      </c>
      <c r="R4092" s="1" t="s">
        <v>17</v>
      </c>
      <c r="S4092">
        <v>398.98099999999999</v>
      </c>
      <c r="T4092" t="str">
        <f>_xlfn.CONCAT(bike_store_customer_order[[#This Row],[first_name]]," ",bike_store_customer_order[[#This Row],[last_name]])</f>
        <v>Cinthia Poole</v>
      </c>
    </row>
    <row r="4093" spans="1:20" x14ac:dyDescent="0.3">
      <c r="A4093">
        <v>1091</v>
      </c>
      <c r="B4093" s="1" t="s">
        <v>3805</v>
      </c>
      <c r="C4093" s="1" t="s">
        <v>3806</v>
      </c>
      <c r="D4093" s="1" t="s">
        <v>3807</v>
      </c>
      <c r="E4093" s="1" t="s">
        <v>197</v>
      </c>
      <c r="F4093" s="1" t="s">
        <v>21</v>
      </c>
      <c r="G4093">
        <v>1205</v>
      </c>
      <c r="H4093">
        <v>5</v>
      </c>
      <c r="I4093">
        <v>92</v>
      </c>
      <c r="J4093">
        <v>1</v>
      </c>
      <c r="K4093">
        <v>0.1</v>
      </c>
      <c r="L4093" s="1" t="s">
        <v>484</v>
      </c>
      <c r="M4093">
        <v>2</v>
      </c>
      <c r="N4093">
        <v>1</v>
      </c>
      <c r="O4093">
        <v>209.99</v>
      </c>
      <c r="P4093">
        <v>2017</v>
      </c>
      <c r="Q4093" s="1" t="s">
        <v>485</v>
      </c>
      <c r="R4093" s="1" t="s">
        <v>17</v>
      </c>
      <c r="S4093">
        <v>188.99100000000001</v>
      </c>
      <c r="T4093" t="str">
        <f>_xlfn.CONCAT(bike_store_customer_order[[#This Row],[first_name]]," ",bike_store_customer_order[[#This Row],[last_name]])</f>
        <v>Risa Gallagher</v>
      </c>
    </row>
    <row r="4094" spans="1:20" x14ac:dyDescent="0.3">
      <c r="A4094">
        <v>1269</v>
      </c>
      <c r="B4094" s="1" t="s">
        <v>3625</v>
      </c>
      <c r="C4094" s="1" t="s">
        <v>1328</v>
      </c>
      <c r="D4094" s="1" t="s">
        <v>3626</v>
      </c>
      <c r="E4094" s="1" t="s">
        <v>70</v>
      </c>
      <c r="F4094" s="1" t="s">
        <v>27</v>
      </c>
      <c r="G4094">
        <v>1120</v>
      </c>
      <c r="H4094">
        <v>1</v>
      </c>
      <c r="I4094">
        <v>92</v>
      </c>
      <c r="J4094">
        <v>2</v>
      </c>
      <c r="K4094">
        <v>7.0000000000000007E-2</v>
      </c>
      <c r="L4094" s="1" t="s">
        <v>484</v>
      </c>
      <c r="M4094">
        <v>2</v>
      </c>
      <c r="N4094">
        <v>1</v>
      </c>
      <c r="O4094">
        <v>209.99</v>
      </c>
      <c r="P4094">
        <v>2017</v>
      </c>
      <c r="Q4094" s="1" t="s">
        <v>485</v>
      </c>
      <c r="R4094" s="1" t="s">
        <v>17</v>
      </c>
      <c r="S4094">
        <v>390.58139999999997</v>
      </c>
      <c r="T4094" t="str">
        <f>_xlfn.CONCAT(bike_store_customer_order[[#This Row],[first_name]]," ",bike_store_customer_order[[#This Row],[last_name]])</f>
        <v>Gustavo Gamble</v>
      </c>
    </row>
    <row r="4095" spans="1:20" x14ac:dyDescent="0.3">
      <c r="A4095">
        <v>1269</v>
      </c>
      <c r="B4095" s="1" t="s">
        <v>3625</v>
      </c>
      <c r="C4095" s="1" t="s">
        <v>1328</v>
      </c>
      <c r="D4095" s="1" t="s">
        <v>3626</v>
      </c>
      <c r="E4095" s="1" t="s">
        <v>70</v>
      </c>
      <c r="F4095" s="1" t="s">
        <v>27</v>
      </c>
      <c r="G4095">
        <v>1120</v>
      </c>
      <c r="H4095">
        <v>4</v>
      </c>
      <c r="I4095">
        <v>93</v>
      </c>
      <c r="J4095">
        <v>1</v>
      </c>
      <c r="K4095">
        <v>7.0000000000000007E-2</v>
      </c>
      <c r="L4095" s="1" t="s">
        <v>488</v>
      </c>
      <c r="M4095">
        <v>2</v>
      </c>
      <c r="N4095">
        <v>1</v>
      </c>
      <c r="O4095">
        <v>209.99</v>
      </c>
      <c r="P4095">
        <v>2017</v>
      </c>
      <c r="Q4095" s="1" t="s">
        <v>485</v>
      </c>
      <c r="R4095" s="1" t="s">
        <v>17</v>
      </c>
      <c r="S4095">
        <v>195.29069999999999</v>
      </c>
      <c r="T4095" t="str">
        <f>_xlfn.CONCAT(bike_store_customer_order[[#This Row],[first_name]]," ",bike_store_customer_order[[#This Row],[last_name]])</f>
        <v>Gustavo Gamble</v>
      </c>
    </row>
    <row r="4096" spans="1:20" x14ac:dyDescent="0.3">
      <c r="A4096">
        <v>1269</v>
      </c>
      <c r="B4096" s="1" t="s">
        <v>3625</v>
      </c>
      <c r="C4096" s="1" t="s">
        <v>1328</v>
      </c>
      <c r="D4096" s="1" t="s">
        <v>3626</v>
      </c>
      <c r="E4096" s="1" t="s">
        <v>70</v>
      </c>
      <c r="F4096" s="1" t="s">
        <v>27</v>
      </c>
      <c r="G4096">
        <v>1120</v>
      </c>
      <c r="H4096">
        <v>5</v>
      </c>
      <c r="I4096">
        <v>94</v>
      </c>
      <c r="J4096">
        <v>1</v>
      </c>
      <c r="K4096">
        <v>0.2</v>
      </c>
      <c r="L4096" s="1" t="s">
        <v>487</v>
      </c>
      <c r="M4096">
        <v>2</v>
      </c>
      <c r="N4096">
        <v>1</v>
      </c>
      <c r="O4096">
        <v>249.99</v>
      </c>
      <c r="P4096">
        <v>2017</v>
      </c>
      <c r="Q4096" s="1" t="s">
        <v>485</v>
      </c>
      <c r="R4096" s="1" t="s">
        <v>17</v>
      </c>
      <c r="S4096">
        <v>199.99200000000002</v>
      </c>
      <c r="T4096" t="str">
        <f>_xlfn.CONCAT(bike_store_customer_order[[#This Row],[first_name]]," ",bike_store_customer_order[[#This Row],[last_name]])</f>
        <v>Gustavo Gamble</v>
      </c>
    </row>
    <row r="4097" spans="1:20" x14ac:dyDescent="0.3">
      <c r="A4097">
        <v>1139</v>
      </c>
      <c r="B4097" s="1" t="s">
        <v>3638</v>
      </c>
      <c r="C4097" s="1" t="s">
        <v>3402</v>
      </c>
      <c r="D4097" s="1" t="s">
        <v>3639</v>
      </c>
      <c r="E4097" s="1" t="s">
        <v>41</v>
      </c>
      <c r="F4097" s="1" t="s">
        <v>27</v>
      </c>
      <c r="G4097">
        <v>851</v>
      </c>
      <c r="H4097">
        <v>2</v>
      </c>
      <c r="I4097">
        <v>93</v>
      </c>
      <c r="J4097">
        <v>1</v>
      </c>
      <c r="K4097">
        <v>0.05</v>
      </c>
      <c r="L4097" s="1" t="s">
        <v>488</v>
      </c>
      <c r="M4097">
        <v>2</v>
      </c>
      <c r="N4097">
        <v>1</v>
      </c>
      <c r="O4097">
        <v>209.99</v>
      </c>
      <c r="P4097">
        <v>2017</v>
      </c>
      <c r="Q4097" s="1" t="s">
        <v>485</v>
      </c>
      <c r="R4097" s="1" t="s">
        <v>17</v>
      </c>
      <c r="S4097">
        <v>199.4905</v>
      </c>
      <c r="T4097" t="str">
        <f>_xlfn.CONCAT(bike_store_customer_order[[#This Row],[first_name]]," ",bike_store_customer_order[[#This Row],[last_name]])</f>
        <v>Gabriella Jones</v>
      </c>
    </row>
    <row r="4098" spans="1:20" x14ac:dyDescent="0.3">
      <c r="A4098">
        <v>367</v>
      </c>
      <c r="B4098" s="1" t="s">
        <v>1856</v>
      </c>
      <c r="C4098" s="1" t="s">
        <v>1225</v>
      </c>
      <c r="D4098" s="1" t="s">
        <v>1857</v>
      </c>
      <c r="E4098" s="1" t="s">
        <v>199</v>
      </c>
      <c r="F4098" s="1" t="s">
        <v>27</v>
      </c>
      <c r="G4098">
        <v>779</v>
      </c>
      <c r="H4098">
        <v>5</v>
      </c>
      <c r="I4098">
        <v>85</v>
      </c>
      <c r="J4098">
        <v>1</v>
      </c>
      <c r="K4098">
        <v>0.2</v>
      </c>
      <c r="L4098" s="1" t="s">
        <v>486</v>
      </c>
      <c r="M4098">
        <v>2</v>
      </c>
      <c r="N4098">
        <v>1</v>
      </c>
      <c r="O4098">
        <v>329.99</v>
      </c>
      <c r="P4098">
        <v>2017</v>
      </c>
      <c r="Q4098" s="1" t="s">
        <v>485</v>
      </c>
      <c r="R4098" s="1" t="s">
        <v>17</v>
      </c>
      <c r="S4098">
        <v>263.99200000000002</v>
      </c>
      <c r="T4098" t="str">
        <f>_xlfn.CONCAT(bike_store_customer_order[[#This Row],[first_name]]," ",bike_store_customer_order[[#This Row],[last_name]])</f>
        <v>Blanca Hooper</v>
      </c>
    </row>
    <row r="4099" spans="1:20" x14ac:dyDescent="0.3">
      <c r="A4099">
        <v>618</v>
      </c>
      <c r="B4099" s="1" t="s">
        <v>1708</v>
      </c>
      <c r="C4099" s="1" t="s">
        <v>810</v>
      </c>
      <c r="D4099" s="1" t="s">
        <v>1709</v>
      </c>
      <c r="E4099" s="1" t="s">
        <v>135</v>
      </c>
      <c r="F4099" s="1" t="s">
        <v>27</v>
      </c>
      <c r="G4099">
        <v>948</v>
      </c>
      <c r="H4099">
        <v>4</v>
      </c>
      <c r="I4099">
        <v>92</v>
      </c>
      <c r="J4099">
        <v>2</v>
      </c>
      <c r="K4099">
        <v>0.2</v>
      </c>
      <c r="L4099" s="1" t="s">
        <v>484</v>
      </c>
      <c r="M4099">
        <v>2</v>
      </c>
      <c r="N4099">
        <v>1</v>
      </c>
      <c r="O4099">
        <v>209.99</v>
      </c>
      <c r="P4099">
        <v>2017</v>
      </c>
      <c r="Q4099" s="1" t="s">
        <v>485</v>
      </c>
      <c r="R4099" s="1" t="s">
        <v>17</v>
      </c>
      <c r="S4099">
        <v>335.98400000000004</v>
      </c>
      <c r="T4099" t="str">
        <f>_xlfn.CONCAT(bike_store_customer_order[[#This Row],[first_name]]," ",bike_store_customer_order[[#This Row],[last_name]])</f>
        <v>Skye Pope</v>
      </c>
    </row>
    <row r="4100" spans="1:20" x14ac:dyDescent="0.3">
      <c r="A4100">
        <v>70</v>
      </c>
      <c r="B4100" s="1" t="s">
        <v>3315</v>
      </c>
      <c r="C4100" s="1" t="s">
        <v>661</v>
      </c>
      <c r="D4100" s="1" t="s">
        <v>3316</v>
      </c>
      <c r="E4100" s="1" t="s">
        <v>73</v>
      </c>
      <c r="F4100" s="1" t="s">
        <v>27</v>
      </c>
      <c r="G4100">
        <v>1041</v>
      </c>
      <c r="H4100">
        <v>3</v>
      </c>
      <c r="I4100">
        <v>94</v>
      </c>
      <c r="J4100">
        <v>2</v>
      </c>
      <c r="K4100">
        <v>0.1</v>
      </c>
      <c r="L4100" s="1" t="s">
        <v>487</v>
      </c>
      <c r="M4100">
        <v>2</v>
      </c>
      <c r="N4100">
        <v>1</v>
      </c>
      <c r="O4100">
        <v>249.99</v>
      </c>
      <c r="P4100">
        <v>2017</v>
      </c>
      <c r="Q4100" s="1" t="s">
        <v>485</v>
      </c>
      <c r="R4100" s="1" t="s">
        <v>17</v>
      </c>
      <c r="S4100">
        <v>449.98200000000003</v>
      </c>
      <c r="T4100" t="str">
        <f>_xlfn.CONCAT(bike_store_customer_order[[#This Row],[first_name]]," ",bike_store_customer_order[[#This Row],[last_name]])</f>
        <v>Tomasa Carson</v>
      </c>
    </row>
    <row r="4101" spans="1:20" x14ac:dyDescent="0.3">
      <c r="A4101">
        <v>525</v>
      </c>
      <c r="B4101" s="1" t="s">
        <v>1405</v>
      </c>
      <c r="C4101" s="1" t="s">
        <v>1406</v>
      </c>
      <c r="D4101" s="1" t="s">
        <v>1407</v>
      </c>
      <c r="E4101" s="1" t="s">
        <v>69</v>
      </c>
      <c r="F4101" s="1" t="s">
        <v>27</v>
      </c>
      <c r="G4101">
        <v>946</v>
      </c>
      <c r="H4101">
        <v>2</v>
      </c>
      <c r="I4101">
        <v>85</v>
      </c>
      <c r="J4101">
        <v>2</v>
      </c>
      <c r="K4101">
        <v>0.2</v>
      </c>
      <c r="L4101" s="1" t="s">
        <v>486</v>
      </c>
      <c r="M4101">
        <v>2</v>
      </c>
      <c r="N4101">
        <v>1</v>
      </c>
      <c r="O4101">
        <v>329.99</v>
      </c>
      <c r="P4101">
        <v>2017</v>
      </c>
      <c r="Q4101" s="1" t="s">
        <v>485</v>
      </c>
      <c r="R4101" s="1" t="s">
        <v>17</v>
      </c>
      <c r="S4101">
        <v>527.98400000000004</v>
      </c>
      <c r="T4101" t="str">
        <f>_xlfn.CONCAT(bike_store_customer_order[[#This Row],[first_name]]," ",bike_store_customer_order[[#This Row],[last_name]])</f>
        <v>Andreas Mayer</v>
      </c>
    </row>
    <row r="4102" spans="1:20" x14ac:dyDescent="0.3">
      <c r="A4102">
        <v>532</v>
      </c>
      <c r="B4102" s="1" t="s">
        <v>3855</v>
      </c>
      <c r="C4102" s="1" t="s">
        <v>3856</v>
      </c>
      <c r="D4102" s="1" t="s">
        <v>3857</v>
      </c>
      <c r="E4102" s="1" t="s">
        <v>155</v>
      </c>
      <c r="F4102" s="1" t="s">
        <v>21</v>
      </c>
      <c r="G4102">
        <v>636</v>
      </c>
      <c r="H4102">
        <v>1</v>
      </c>
      <c r="I4102">
        <v>85</v>
      </c>
      <c r="J4102">
        <v>2</v>
      </c>
      <c r="K4102">
        <v>0.2</v>
      </c>
      <c r="L4102" s="1" t="s">
        <v>486</v>
      </c>
      <c r="M4102">
        <v>2</v>
      </c>
      <c r="N4102">
        <v>1</v>
      </c>
      <c r="O4102">
        <v>329.99</v>
      </c>
      <c r="P4102">
        <v>2017</v>
      </c>
      <c r="Q4102" s="1" t="s">
        <v>485</v>
      </c>
      <c r="R4102" s="1" t="s">
        <v>17</v>
      </c>
      <c r="S4102">
        <v>527.98400000000004</v>
      </c>
      <c r="T4102" t="str">
        <f>_xlfn.CONCAT(bike_store_customer_order[[#This Row],[first_name]]," ",bike_store_customer_order[[#This Row],[last_name]])</f>
        <v>Mia Delgado</v>
      </c>
    </row>
    <row r="4103" spans="1:20" x14ac:dyDescent="0.3">
      <c r="A4103">
        <v>1230</v>
      </c>
      <c r="B4103" s="1" t="s">
        <v>1502</v>
      </c>
      <c r="C4103" s="1" t="s">
        <v>1503</v>
      </c>
      <c r="D4103" s="1" t="s">
        <v>1504</v>
      </c>
      <c r="E4103" s="1" t="s">
        <v>25</v>
      </c>
      <c r="F4103" s="1" t="s">
        <v>15</v>
      </c>
      <c r="G4103">
        <v>862</v>
      </c>
      <c r="H4103">
        <v>1</v>
      </c>
      <c r="I4103">
        <v>85</v>
      </c>
      <c r="J4103">
        <v>1</v>
      </c>
      <c r="K4103">
        <v>0.05</v>
      </c>
      <c r="L4103" s="1" t="s">
        <v>486</v>
      </c>
      <c r="M4103">
        <v>2</v>
      </c>
      <c r="N4103">
        <v>1</v>
      </c>
      <c r="O4103">
        <v>329.99</v>
      </c>
      <c r="P4103">
        <v>2017</v>
      </c>
      <c r="Q4103" s="1" t="s">
        <v>485</v>
      </c>
      <c r="R4103" s="1" t="s">
        <v>17</v>
      </c>
      <c r="S4103">
        <v>313.4905</v>
      </c>
      <c r="T4103" t="str">
        <f>_xlfn.CONCAT(bike_store_customer_order[[#This Row],[first_name]]," ",bike_store_customer_order[[#This Row],[last_name]])</f>
        <v>Jesus Burch</v>
      </c>
    </row>
    <row r="4104" spans="1:20" x14ac:dyDescent="0.3">
      <c r="A4104">
        <v>493</v>
      </c>
      <c r="B4104" s="1" t="s">
        <v>799</v>
      </c>
      <c r="C4104" s="1" t="s">
        <v>3101</v>
      </c>
      <c r="D4104" s="1" t="s">
        <v>3813</v>
      </c>
      <c r="E4104" s="1" t="s">
        <v>84</v>
      </c>
      <c r="F4104" s="1" t="s">
        <v>27</v>
      </c>
      <c r="G4104">
        <v>1069</v>
      </c>
      <c r="H4104">
        <v>2</v>
      </c>
      <c r="I4104">
        <v>93</v>
      </c>
      <c r="J4104">
        <v>1</v>
      </c>
      <c r="K4104">
        <v>0.1</v>
      </c>
      <c r="L4104" s="1" t="s">
        <v>488</v>
      </c>
      <c r="M4104">
        <v>2</v>
      </c>
      <c r="N4104">
        <v>1</v>
      </c>
      <c r="O4104">
        <v>209.99</v>
      </c>
      <c r="P4104">
        <v>2017</v>
      </c>
      <c r="Q4104" s="1" t="s">
        <v>485</v>
      </c>
      <c r="R4104" s="1" t="s">
        <v>17</v>
      </c>
      <c r="S4104">
        <v>188.99100000000001</v>
      </c>
      <c r="T4104" t="str">
        <f>_xlfn.CONCAT(bike_store_customer_order[[#This Row],[first_name]]," ",bike_store_customer_order[[#This Row],[last_name]])</f>
        <v>Lise Alvarado</v>
      </c>
    </row>
    <row r="4105" spans="1:20" x14ac:dyDescent="0.3">
      <c r="A4105">
        <v>27</v>
      </c>
      <c r="B4105" s="1" t="s">
        <v>2054</v>
      </c>
      <c r="C4105" s="1" t="s">
        <v>2055</v>
      </c>
      <c r="D4105" s="1" t="s">
        <v>2056</v>
      </c>
      <c r="E4105" s="1" t="s">
        <v>182</v>
      </c>
      <c r="F4105" s="1" t="s">
        <v>27</v>
      </c>
      <c r="G4105">
        <v>1480</v>
      </c>
      <c r="H4105">
        <v>3</v>
      </c>
      <c r="I4105">
        <v>92</v>
      </c>
      <c r="J4105">
        <v>2</v>
      </c>
      <c r="K4105">
        <v>7.0000000000000007E-2</v>
      </c>
      <c r="L4105" s="1" t="s">
        <v>484</v>
      </c>
      <c r="M4105">
        <v>2</v>
      </c>
      <c r="N4105">
        <v>1</v>
      </c>
      <c r="O4105">
        <v>209.99</v>
      </c>
      <c r="P4105">
        <v>2017</v>
      </c>
      <c r="Q4105" s="1" t="s">
        <v>485</v>
      </c>
      <c r="R4105" s="1" t="s">
        <v>17</v>
      </c>
      <c r="S4105">
        <v>390.58139999999997</v>
      </c>
      <c r="T4105" t="str">
        <f>_xlfn.CONCAT(bike_store_customer_order[[#This Row],[first_name]]," ",bike_store_customer_order[[#This Row],[last_name]])</f>
        <v>Santos Valencia</v>
      </c>
    </row>
    <row r="4106" spans="1:20" x14ac:dyDescent="0.3">
      <c r="A4106">
        <v>224</v>
      </c>
      <c r="B4106" s="1" t="s">
        <v>809</v>
      </c>
      <c r="C4106" s="1" t="s">
        <v>810</v>
      </c>
      <c r="D4106" s="1" t="s">
        <v>811</v>
      </c>
      <c r="E4106" s="1" t="s">
        <v>86</v>
      </c>
      <c r="F4106" s="1" t="s">
        <v>21</v>
      </c>
      <c r="G4106">
        <v>1575</v>
      </c>
      <c r="H4106">
        <v>5</v>
      </c>
      <c r="I4106">
        <v>92</v>
      </c>
      <c r="J4106">
        <v>2</v>
      </c>
      <c r="K4106">
        <v>0.2</v>
      </c>
      <c r="L4106" s="1" t="s">
        <v>484</v>
      </c>
      <c r="M4106">
        <v>2</v>
      </c>
      <c r="N4106">
        <v>1</v>
      </c>
      <c r="O4106">
        <v>209.99</v>
      </c>
      <c r="P4106">
        <v>2017</v>
      </c>
      <c r="Q4106" s="1" t="s">
        <v>485</v>
      </c>
      <c r="R4106" s="1" t="s">
        <v>17</v>
      </c>
      <c r="S4106">
        <v>335.98400000000004</v>
      </c>
      <c r="T4106" t="str">
        <f>_xlfn.CONCAT(bike_store_customer_order[[#This Row],[first_name]]," ",bike_store_customer_order[[#This Row],[last_name]])</f>
        <v>Moses Pope</v>
      </c>
    </row>
    <row r="4107" spans="1:20" x14ac:dyDescent="0.3">
      <c r="A4107">
        <v>1312</v>
      </c>
      <c r="B4107" s="1" t="s">
        <v>3446</v>
      </c>
      <c r="C4107" s="1" t="s">
        <v>3447</v>
      </c>
      <c r="D4107" s="1" t="s">
        <v>3448</v>
      </c>
      <c r="E4107" s="1" t="s">
        <v>83</v>
      </c>
      <c r="F4107" s="1" t="s">
        <v>27</v>
      </c>
      <c r="G4107">
        <v>717</v>
      </c>
      <c r="H4107">
        <v>2</v>
      </c>
      <c r="I4107">
        <v>93</v>
      </c>
      <c r="J4107">
        <v>1</v>
      </c>
      <c r="K4107">
        <v>0.2</v>
      </c>
      <c r="L4107" s="1" t="s">
        <v>488</v>
      </c>
      <c r="M4107">
        <v>2</v>
      </c>
      <c r="N4107">
        <v>1</v>
      </c>
      <c r="O4107">
        <v>209.99</v>
      </c>
      <c r="P4107">
        <v>2017</v>
      </c>
      <c r="Q4107" s="1" t="s">
        <v>485</v>
      </c>
      <c r="R4107" s="1" t="s">
        <v>17</v>
      </c>
      <c r="S4107">
        <v>167.99200000000002</v>
      </c>
      <c r="T4107" t="str">
        <f>_xlfn.CONCAT(bike_store_customer_order[[#This Row],[first_name]]," ",bike_store_customer_order[[#This Row],[last_name]])</f>
        <v>Tereasa Bird</v>
      </c>
    </row>
    <row r="4108" spans="1:20" x14ac:dyDescent="0.3">
      <c r="A4108">
        <v>491</v>
      </c>
      <c r="B4108" s="1" t="s">
        <v>1396</v>
      </c>
      <c r="C4108" s="1" t="s">
        <v>2657</v>
      </c>
      <c r="D4108" s="1" t="s">
        <v>2658</v>
      </c>
      <c r="E4108" s="1" t="s">
        <v>202</v>
      </c>
      <c r="F4108" s="1" t="s">
        <v>27</v>
      </c>
      <c r="G4108">
        <v>1389</v>
      </c>
      <c r="H4108">
        <v>1</v>
      </c>
      <c r="I4108">
        <v>85</v>
      </c>
      <c r="J4108">
        <v>2</v>
      </c>
      <c r="K4108">
        <v>0.1</v>
      </c>
      <c r="L4108" s="1" t="s">
        <v>486</v>
      </c>
      <c r="M4108">
        <v>2</v>
      </c>
      <c r="N4108">
        <v>1</v>
      </c>
      <c r="O4108">
        <v>329.99</v>
      </c>
      <c r="P4108">
        <v>2017</v>
      </c>
      <c r="Q4108" s="1" t="s">
        <v>485</v>
      </c>
      <c r="R4108" s="1" t="s">
        <v>17</v>
      </c>
      <c r="S4108">
        <v>593.98200000000008</v>
      </c>
      <c r="T4108" t="str">
        <f>_xlfn.CONCAT(bike_store_customer_order[[#This Row],[first_name]]," ",bike_store_customer_order[[#This Row],[last_name]])</f>
        <v>Celestine Jacobs</v>
      </c>
    </row>
    <row r="4109" spans="1:20" x14ac:dyDescent="0.3">
      <c r="A4109">
        <v>775</v>
      </c>
      <c r="B4109" s="1" t="s">
        <v>801</v>
      </c>
      <c r="C4109" s="1" t="s">
        <v>3321</v>
      </c>
      <c r="D4109" s="1" t="s">
        <v>3322</v>
      </c>
      <c r="E4109" s="1" t="s">
        <v>192</v>
      </c>
      <c r="F4109" s="1" t="s">
        <v>27</v>
      </c>
      <c r="G4109">
        <v>855</v>
      </c>
      <c r="H4109">
        <v>2</v>
      </c>
      <c r="I4109">
        <v>93</v>
      </c>
      <c r="J4109">
        <v>2</v>
      </c>
      <c r="K4109">
        <v>0.2</v>
      </c>
      <c r="L4109" s="1" t="s">
        <v>488</v>
      </c>
      <c r="M4109">
        <v>2</v>
      </c>
      <c r="N4109">
        <v>1</v>
      </c>
      <c r="O4109">
        <v>209.99</v>
      </c>
      <c r="P4109">
        <v>2017</v>
      </c>
      <c r="Q4109" s="1" t="s">
        <v>485</v>
      </c>
      <c r="R4109" s="1" t="s">
        <v>17</v>
      </c>
      <c r="S4109">
        <v>335.98400000000004</v>
      </c>
      <c r="T4109" t="str">
        <f>_xlfn.CONCAT(bike_store_customer_order[[#This Row],[first_name]]," ",bike_store_customer_order[[#This Row],[last_name]])</f>
        <v>Kermit Hyde</v>
      </c>
    </row>
    <row r="4110" spans="1:20" x14ac:dyDescent="0.3">
      <c r="A4110">
        <v>547</v>
      </c>
      <c r="B4110" s="1" t="s">
        <v>1449</v>
      </c>
      <c r="C4110" s="1" t="s">
        <v>2665</v>
      </c>
      <c r="D4110" s="1" t="s">
        <v>2666</v>
      </c>
      <c r="E4110" s="1" t="s">
        <v>68</v>
      </c>
      <c r="F4110" s="1" t="s">
        <v>27</v>
      </c>
      <c r="G4110">
        <v>1393</v>
      </c>
      <c r="H4110">
        <v>1</v>
      </c>
      <c r="I4110">
        <v>92</v>
      </c>
      <c r="J4110">
        <v>1</v>
      </c>
      <c r="K4110">
        <v>7.0000000000000007E-2</v>
      </c>
      <c r="L4110" s="1" t="s">
        <v>484</v>
      </c>
      <c r="M4110">
        <v>2</v>
      </c>
      <c r="N4110">
        <v>1</v>
      </c>
      <c r="O4110">
        <v>209.99</v>
      </c>
      <c r="P4110">
        <v>2017</v>
      </c>
      <c r="Q4110" s="1" t="s">
        <v>485</v>
      </c>
      <c r="R4110" s="1" t="s">
        <v>17</v>
      </c>
      <c r="S4110">
        <v>195.29069999999999</v>
      </c>
      <c r="T4110" t="str">
        <f>_xlfn.CONCAT(bike_store_customer_order[[#This Row],[first_name]]," ",bike_store_customer_order[[#This Row],[last_name]])</f>
        <v>Tena Huber</v>
      </c>
    </row>
    <row r="4111" spans="1:20" x14ac:dyDescent="0.3">
      <c r="A4111">
        <v>301</v>
      </c>
      <c r="B4111" s="1" t="s">
        <v>663</v>
      </c>
      <c r="C4111" s="1" t="s">
        <v>2380</v>
      </c>
      <c r="D4111" s="1" t="s">
        <v>3452</v>
      </c>
      <c r="E4111" s="1" t="s">
        <v>26</v>
      </c>
      <c r="F4111" s="1" t="s">
        <v>27</v>
      </c>
      <c r="G4111">
        <v>817</v>
      </c>
      <c r="H4111">
        <v>1</v>
      </c>
      <c r="I4111">
        <v>85</v>
      </c>
      <c r="J4111">
        <v>1</v>
      </c>
      <c r="K4111">
        <v>0.05</v>
      </c>
      <c r="L4111" s="1" t="s">
        <v>486</v>
      </c>
      <c r="M4111">
        <v>2</v>
      </c>
      <c r="N4111">
        <v>1</v>
      </c>
      <c r="O4111">
        <v>329.99</v>
      </c>
      <c r="P4111">
        <v>2017</v>
      </c>
      <c r="Q4111" s="1" t="s">
        <v>485</v>
      </c>
      <c r="R4111" s="1" t="s">
        <v>17</v>
      </c>
      <c r="S4111">
        <v>313.4905</v>
      </c>
      <c r="T4111" t="str">
        <f>_xlfn.CONCAT(bike_store_customer_order[[#This Row],[first_name]]," ",bike_store_customer_order[[#This Row],[last_name]])</f>
        <v>Annett Garrett</v>
      </c>
    </row>
    <row r="4112" spans="1:20" x14ac:dyDescent="0.3">
      <c r="A4112">
        <v>672</v>
      </c>
      <c r="B4112" s="1" t="s">
        <v>3568</v>
      </c>
      <c r="C4112" s="1" t="s">
        <v>3569</v>
      </c>
      <c r="D4112" s="1" t="s">
        <v>3570</v>
      </c>
      <c r="E4112" s="1" t="s">
        <v>69</v>
      </c>
      <c r="F4112" s="1" t="s">
        <v>27</v>
      </c>
      <c r="G4112">
        <v>716</v>
      </c>
      <c r="H4112">
        <v>2</v>
      </c>
      <c r="I4112">
        <v>93</v>
      </c>
      <c r="J4112">
        <v>2</v>
      </c>
      <c r="K4112">
        <v>7.0000000000000007E-2</v>
      </c>
      <c r="L4112" s="1" t="s">
        <v>488</v>
      </c>
      <c r="M4112">
        <v>2</v>
      </c>
      <c r="N4112">
        <v>1</v>
      </c>
      <c r="O4112">
        <v>209.99</v>
      </c>
      <c r="P4112">
        <v>2017</v>
      </c>
      <c r="Q4112" s="1" t="s">
        <v>485</v>
      </c>
      <c r="R4112" s="1" t="s">
        <v>17</v>
      </c>
      <c r="S4112">
        <v>390.58139999999997</v>
      </c>
      <c r="T4112" t="str">
        <f>_xlfn.CONCAT(bike_store_customer_order[[#This Row],[first_name]]," ",bike_store_customer_order[[#This Row],[last_name]])</f>
        <v>Elma Molina</v>
      </c>
    </row>
    <row r="4113" spans="1:20" x14ac:dyDescent="0.3">
      <c r="A4113">
        <v>826</v>
      </c>
      <c r="B4113" s="1" t="s">
        <v>3741</v>
      </c>
      <c r="C4113" s="1" t="s">
        <v>1934</v>
      </c>
      <c r="D4113" s="1" t="s">
        <v>3742</v>
      </c>
      <c r="E4113" s="1" t="s">
        <v>225</v>
      </c>
      <c r="F4113" s="1" t="s">
        <v>27</v>
      </c>
      <c r="G4113">
        <v>1171</v>
      </c>
      <c r="H4113">
        <v>1</v>
      </c>
      <c r="I4113">
        <v>94</v>
      </c>
      <c r="J4113">
        <v>2</v>
      </c>
      <c r="K4113">
        <v>0.2</v>
      </c>
      <c r="L4113" s="1" t="s">
        <v>487</v>
      </c>
      <c r="M4113">
        <v>2</v>
      </c>
      <c r="N4113">
        <v>1</v>
      </c>
      <c r="O4113">
        <v>249.99</v>
      </c>
      <c r="P4113">
        <v>2017</v>
      </c>
      <c r="Q4113" s="1" t="s">
        <v>485</v>
      </c>
      <c r="R4113" s="1" t="s">
        <v>17</v>
      </c>
      <c r="S4113">
        <v>399.98400000000004</v>
      </c>
      <c r="T4113" t="str">
        <f>_xlfn.CONCAT(bike_store_customer_order[[#This Row],[first_name]]," ",bike_store_customer_order[[#This Row],[last_name]])</f>
        <v>Shay Stephenson</v>
      </c>
    </row>
    <row r="4114" spans="1:20" x14ac:dyDescent="0.3">
      <c r="A4114">
        <v>826</v>
      </c>
      <c r="B4114" s="1" t="s">
        <v>3741</v>
      </c>
      <c r="C4114" s="1" t="s">
        <v>1934</v>
      </c>
      <c r="D4114" s="1" t="s">
        <v>3742</v>
      </c>
      <c r="E4114" s="1" t="s">
        <v>225</v>
      </c>
      <c r="F4114" s="1" t="s">
        <v>27</v>
      </c>
      <c r="G4114">
        <v>1171</v>
      </c>
      <c r="H4114">
        <v>2</v>
      </c>
      <c r="I4114">
        <v>92</v>
      </c>
      <c r="J4114">
        <v>2</v>
      </c>
      <c r="K4114">
        <v>7.0000000000000007E-2</v>
      </c>
      <c r="L4114" s="1" t="s">
        <v>484</v>
      </c>
      <c r="M4114">
        <v>2</v>
      </c>
      <c r="N4114">
        <v>1</v>
      </c>
      <c r="O4114">
        <v>209.99</v>
      </c>
      <c r="P4114">
        <v>2017</v>
      </c>
      <c r="Q4114" s="1" t="s">
        <v>485</v>
      </c>
      <c r="R4114" s="1" t="s">
        <v>17</v>
      </c>
      <c r="S4114">
        <v>390.58139999999997</v>
      </c>
      <c r="T4114" t="str">
        <f>_xlfn.CONCAT(bike_store_customer_order[[#This Row],[first_name]]," ",bike_store_customer_order[[#This Row],[last_name]])</f>
        <v>Shay Stephenson</v>
      </c>
    </row>
    <row r="4115" spans="1:20" x14ac:dyDescent="0.3">
      <c r="A4115">
        <v>56</v>
      </c>
      <c r="B4115" s="1" t="s">
        <v>1220</v>
      </c>
      <c r="C4115" s="1" t="s">
        <v>557</v>
      </c>
      <c r="D4115" s="1" t="s">
        <v>1899</v>
      </c>
      <c r="E4115" s="1" t="s">
        <v>119</v>
      </c>
      <c r="F4115" s="1" t="s">
        <v>15</v>
      </c>
      <c r="G4115">
        <v>778</v>
      </c>
      <c r="H4115">
        <v>2</v>
      </c>
      <c r="I4115">
        <v>85</v>
      </c>
      <c r="J4115">
        <v>1</v>
      </c>
      <c r="K4115">
        <v>0.05</v>
      </c>
      <c r="L4115" s="1" t="s">
        <v>486</v>
      </c>
      <c r="M4115">
        <v>2</v>
      </c>
      <c r="N4115">
        <v>1</v>
      </c>
      <c r="O4115">
        <v>329.99</v>
      </c>
      <c r="P4115">
        <v>2017</v>
      </c>
      <c r="Q4115" s="1" t="s">
        <v>485</v>
      </c>
      <c r="R4115" s="1" t="s">
        <v>17</v>
      </c>
      <c r="S4115">
        <v>313.4905</v>
      </c>
      <c r="T4115" t="str">
        <f>_xlfn.CONCAT(bike_store_customer_order[[#This Row],[first_name]]," ",bike_store_customer_order[[#This Row],[last_name]])</f>
        <v>Lolita Mosley</v>
      </c>
    </row>
    <row r="4116" spans="1:20" x14ac:dyDescent="0.3">
      <c r="A4116">
        <v>138</v>
      </c>
      <c r="B4116" s="1" t="s">
        <v>1603</v>
      </c>
      <c r="C4116" s="1" t="s">
        <v>1604</v>
      </c>
      <c r="D4116" s="1" t="s">
        <v>1605</v>
      </c>
      <c r="E4116" s="1" t="s">
        <v>122</v>
      </c>
      <c r="F4116" s="1" t="s">
        <v>21</v>
      </c>
      <c r="G4116">
        <v>944</v>
      </c>
      <c r="H4116">
        <v>4</v>
      </c>
      <c r="I4116">
        <v>85</v>
      </c>
      <c r="J4116">
        <v>2</v>
      </c>
      <c r="K4116">
        <v>0.2</v>
      </c>
      <c r="L4116" s="1" t="s">
        <v>486</v>
      </c>
      <c r="M4116">
        <v>2</v>
      </c>
      <c r="N4116">
        <v>1</v>
      </c>
      <c r="O4116">
        <v>329.99</v>
      </c>
      <c r="P4116">
        <v>2017</v>
      </c>
      <c r="Q4116" s="1" t="s">
        <v>485</v>
      </c>
      <c r="R4116" s="1" t="s">
        <v>17</v>
      </c>
      <c r="S4116">
        <v>527.98400000000004</v>
      </c>
      <c r="T4116" t="str">
        <f>_xlfn.CONCAT(bike_store_customer_order[[#This Row],[first_name]]," ",bike_store_customer_order[[#This Row],[last_name]])</f>
        <v>Jone Bernard</v>
      </c>
    </row>
    <row r="4117" spans="1:20" x14ac:dyDescent="0.3">
      <c r="A4117">
        <v>1020</v>
      </c>
      <c r="B4117" s="1" t="s">
        <v>812</v>
      </c>
      <c r="C4117" s="1" t="s">
        <v>756</v>
      </c>
      <c r="D4117" s="1" t="s">
        <v>813</v>
      </c>
      <c r="E4117" s="1" t="s">
        <v>127</v>
      </c>
      <c r="F4117" s="1" t="s">
        <v>21</v>
      </c>
      <c r="G4117">
        <v>904</v>
      </c>
      <c r="H4117">
        <v>3</v>
      </c>
      <c r="I4117">
        <v>92</v>
      </c>
      <c r="J4117">
        <v>2</v>
      </c>
      <c r="K4117">
        <v>0.2</v>
      </c>
      <c r="L4117" s="1" t="s">
        <v>484</v>
      </c>
      <c r="M4117">
        <v>2</v>
      </c>
      <c r="N4117">
        <v>1</v>
      </c>
      <c r="O4117">
        <v>209.99</v>
      </c>
      <c r="P4117">
        <v>2017</v>
      </c>
      <c r="Q4117" s="1" t="s">
        <v>485</v>
      </c>
      <c r="R4117" s="1" t="s">
        <v>17</v>
      </c>
      <c r="S4117">
        <v>335.98400000000004</v>
      </c>
      <c r="T4117" t="str">
        <f>_xlfn.CONCAT(bike_store_customer_order[[#This Row],[first_name]]," ",bike_store_customer_order[[#This Row],[last_name]])</f>
        <v>Lorraine Marks</v>
      </c>
    </row>
    <row r="4118" spans="1:20" x14ac:dyDescent="0.3">
      <c r="A4118">
        <v>596</v>
      </c>
      <c r="B4118" s="1" t="s">
        <v>3818</v>
      </c>
      <c r="C4118" s="1" t="s">
        <v>965</v>
      </c>
      <c r="D4118" s="1" t="s">
        <v>3819</v>
      </c>
      <c r="E4118" s="1" t="s">
        <v>84</v>
      </c>
      <c r="F4118" s="1" t="s">
        <v>27</v>
      </c>
      <c r="G4118">
        <v>1070</v>
      </c>
      <c r="H4118">
        <v>3</v>
      </c>
      <c r="I4118">
        <v>94</v>
      </c>
      <c r="J4118">
        <v>1</v>
      </c>
      <c r="K4118">
        <v>0.05</v>
      </c>
      <c r="L4118" s="1" t="s">
        <v>487</v>
      </c>
      <c r="M4118">
        <v>2</v>
      </c>
      <c r="N4118">
        <v>1</v>
      </c>
      <c r="O4118">
        <v>249.99</v>
      </c>
      <c r="P4118">
        <v>2017</v>
      </c>
      <c r="Q4118" s="1" t="s">
        <v>485</v>
      </c>
      <c r="R4118" s="1" t="s">
        <v>17</v>
      </c>
      <c r="S4118">
        <v>237.4905</v>
      </c>
      <c r="T4118" t="str">
        <f>_xlfn.CONCAT(bike_store_customer_order[[#This Row],[first_name]]," ",bike_store_customer_order[[#This Row],[last_name]])</f>
        <v>Emelda Dickerson</v>
      </c>
    </row>
    <row r="4119" spans="1:20" x14ac:dyDescent="0.3">
      <c r="A4119">
        <v>772</v>
      </c>
      <c r="B4119" s="1" t="s">
        <v>1925</v>
      </c>
      <c r="C4119" s="1" t="s">
        <v>1926</v>
      </c>
      <c r="D4119" s="1" t="s">
        <v>1927</v>
      </c>
      <c r="E4119" s="1" t="s">
        <v>239</v>
      </c>
      <c r="F4119" s="1" t="s">
        <v>27</v>
      </c>
      <c r="G4119">
        <v>789</v>
      </c>
      <c r="H4119">
        <v>2</v>
      </c>
      <c r="I4119">
        <v>93</v>
      </c>
      <c r="J4119">
        <v>2</v>
      </c>
      <c r="K4119">
        <v>7.0000000000000007E-2</v>
      </c>
      <c r="L4119" s="1" t="s">
        <v>488</v>
      </c>
      <c r="M4119">
        <v>2</v>
      </c>
      <c r="N4119">
        <v>1</v>
      </c>
      <c r="O4119">
        <v>209.99</v>
      </c>
      <c r="P4119">
        <v>2017</v>
      </c>
      <c r="Q4119" s="1" t="s">
        <v>485</v>
      </c>
      <c r="R4119" s="1" t="s">
        <v>17</v>
      </c>
      <c r="S4119">
        <v>390.58139999999997</v>
      </c>
      <c r="T4119" t="str">
        <f>_xlfn.CONCAT(bike_store_customer_order[[#This Row],[first_name]]," ",bike_store_customer_order[[#This Row],[last_name]])</f>
        <v>Latricia Lindsey</v>
      </c>
    </row>
    <row r="4120" spans="1:20" x14ac:dyDescent="0.3">
      <c r="A4120">
        <v>446</v>
      </c>
      <c r="B4120" s="1" t="s">
        <v>3858</v>
      </c>
      <c r="C4120" s="1" t="s">
        <v>3859</v>
      </c>
      <c r="D4120" s="1" t="s">
        <v>3860</v>
      </c>
      <c r="E4120" s="1" t="s">
        <v>153</v>
      </c>
      <c r="F4120" s="1" t="s">
        <v>27</v>
      </c>
      <c r="G4120">
        <v>863</v>
      </c>
      <c r="H4120">
        <v>1</v>
      </c>
      <c r="I4120">
        <v>93</v>
      </c>
      <c r="J4120">
        <v>2</v>
      </c>
      <c r="K4120">
        <v>0.1</v>
      </c>
      <c r="L4120" s="1" t="s">
        <v>488</v>
      </c>
      <c r="M4120">
        <v>2</v>
      </c>
      <c r="N4120">
        <v>1</v>
      </c>
      <c r="O4120">
        <v>209.99</v>
      </c>
      <c r="P4120">
        <v>2017</v>
      </c>
      <c r="Q4120" s="1" t="s">
        <v>485</v>
      </c>
      <c r="R4120" s="1" t="s">
        <v>17</v>
      </c>
      <c r="S4120">
        <v>377.98200000000003</v>
      </c>
      <c r="T4120" t="str">
        <f>_xlfn.CONCAT(bike_store_customer_order[[#This Row],[first_name]]," ",bike_store_customer_order[[#This Row],[last_name]])</f>
        <v>Nathanael Bradley</v>
      </c>
    </row>
    <row r="4121" spans="1:20" x14ac:dyDescent="0.3">
      <c r="A4121">
        <v>75</v>
      </c>
      <c r="B4121" s="1" t="s">
        <v>2694</v>
      </c>
      <c r="C4121" s="1" t="s">
        <v>1328</v>
      </c>
      <c r="D4121" s="1" t="s">
        <v>2695</v>
      </c>
      <c r="E4121" s="1" t="s">
        <v>184</v>
      </c>
      <c r="F4121" s="1" t="s">
        <v>27</v>
      </c>
      <c r="G4121">
        <v>1318</v>
      </c>
      <c r="H4121">
        <v>4</v>
      </c>
      <c r="I4121">
        <v>92</v>
      </c>
      <c r="J4121">
        <v>1</v>
      </c>
      <c r="K4121">
        <v>7.0000000000000007E-2</v>
      </c>
      <c r="L4121" s="1" t="s">
        <v>484</v>
      </c>
      <c r="M4121">
        <v>2</v>
      </c>
      <c r="N4121">
        <v>1</v>
      </c>
      <c r="O4121">
        <v>209.99</v>
      </c>
      <c r="P4121">
        <v>2017</v>
      </c>
      <c r="Q4121" s="1" t="s">
        <v>485</v>
      </c>
      <c r="R4121" s="1" t="s">
        <v>17</v>
      </c>
      <c r="S4121">
        <v>195.29069999999999</v>
      </c>
      <c r="T4121" t="str">
        <f>_xlfn.CONCAT(bike_store_customer_order[[#This Row],[first_name]]," ",bike_store_customer_order[[#This Row],[last_name]])</f>
        <v>Abby Gamble</v>
      </c>
    </row>
    <row r="4122" spans="1:20" x14ac:dyDescent="0.3">
      <c r="A4122">
        <v>749</v>
      </c>
      <c r="B4122" s="1" t="s">
        <v>3181</v>
      </c>
      <c r="C4122" s="1" t="s">
        <v>2759</v>
      </c>
      <c r="D4122" s="1" t="s">
        <v>3182</v>
      </c>
      <c r="E4122" s="1" t="s">
        <v>78</v>
      </c>
      <c r="F4122" s="1" t="s">
        <v>21</v>
      </c>
      <c r="G4122">
        <v>1119</v>
      </c>
      <c r="H4122">
        <v>1</v>
      </c>
      <c r="I4122">
        <v>93</v>
      </c>
      <c r="J4122">
        <v>2</v>
      </c>
      <c r="K4122">
        <v>0.1</v>
      </c>
      <c r="L4122" s="1" t="s">
        <v>488</v>
      </c>
      <c r="M4122">
        <v>2</v>
      </c>
      <c r="N4122">
        <v>1</v>
      </c>
      <c r="O4122">
        <v>209.99</v>
      </c>
      <c r="P4122">
        <v>2017</v>
      </c>
      <c r="Q4122" s="1" t="s">
        <v>485</v>
      </c>
      <c r="R4122" s="1" t="s">
        <v>17</v>
      </c>
      <c r="S4122">
        <v>377.98200000000003</v>
      </c>
      <c r="T4122" t="str">
        <f>_xlfn.CONCAT(bike_store_customer_order[[#This Row],[first_name]]," ",bike_store_customer_order[[#This Row],[last_name]])</f>
        <v>Oralia Farley</v>
      </c>
    </row>
    <row r="4123" spans="1:20" x14ac:dyDescent="0.3">
      <c r="A4123">
        <v>76</v>
      </c>
      <c r="B4123" s="1" t="s">
        <v>1260</v>
      </c>
      <c r="C4123" s="1" t="s">
        <v>1261</v>
      </c>
      <c r="D4123" s="1" t="s">
        <v>1262</v>
      </c>
      <c r="E4123" s="1" t="s">
        <v>92</v>
      </c>
      <c r="F4123" s="1" t="s">
        <v>27</v>
      </c>
      <c r="G4123">
        <v>1543</v>
      </c>
      <c r="H4123">
        <v>2</v>
      </c>
      <c r="I4123">
        <v>93</v>
      </c>
      <c r="J4123">
        <v>1</v>
      </c>
      <c r="K4123">
        <v>0.2</v>
      </c>
      <c r="L4123" s="1" t="s">
        <v>488</v>
      </c>
      <c r="M4123">
        <v>2</v>
      </c>
      <c r="N4123">
        <v>1</v>
      </c>
      <c r="O4123">
        <v>209.99</v>
      </c>
      <c r="P4123">
        <v>2017</v>
      </c>
      <c r="Q4123" s="1" t="s">
        <v>485</v>
      </c>
      <c r="R4123" s="1" t="s">
        <v>17</v>
      </c>
      <c r="S4123">
        <v>167.99200000000002</v>
      </c>
      <c r="T4123" t="str">
        <f>_xlfn.CONCAT(bike_store_customer_order[[#This Row],[first_name]]," ",bike_store_customer_order[[#This Row],[last_name]])</f>
        <v>Parker Prince</v>
      </c>
    </row>
    <row r="4124" spans="1:20" x14ac:dyDescent="0.3">
      <c r="A4124">
        <v>167</v>
      </c>
      <c r="B4124" s="1" t="s">
        <v>3460</v>
      </c>
      <c r="C4124" s="1" t="s">
        <v>2767</v>
      </c>
      <c r="D4124" s="1" t="s">
        <v>3461</v>
      </c>
      <c r="E4124" s="1" t="s">
        <v>61</v>
      </c>
      <c r="F4124" s="1" t="s">
        <v>27</v>
      </c>
      <c r="G4124">
        <v>945</v>
      </c>
      <c r="H4124">
        <v>2</v>
      </c>
      <c r="I4124">
        <v>94</v>
      </c>
      <c r="J4124">
        <v>2</v>
      </c>
      <c r="K4124">
        <v>0.2</v>
      </c>
      <c r="L4124" s="1" t="s">
        <v>487</v>
      </c>
      <c r="M4124">
        <v>2</v>
      </c>
      <c r="N4124">
        <v>1</v>
      </c>
      <c r="O4124">
        <v>249.99</v>
      </c>
      <c r="P4124">
        <v>2017</v>
      </c>
      <c r="Q4124" s="1" t="s">
        <v>485</v>
      </c>
      <c r="R4124" s="1" t="s">
        <v>17</v>
      </c>
      <c r="S4124">
        <v>399.98400000000004</v>
      </c>
      <c r="T4124" t="str">
        <f>_xlfn.CONCAT(bike_store_customer_order[[#This Row],[first_name]]," ",bike_store_customer_order[[#This Row],[last_name]])</f>
        <v>Loreta Johnston</v>
      </c>
    </row>
    <row r="4125" spans="1:20" x14ac:dyDescent="0.3">
      <c r="A4125">
        <v>1229</v>
      </c>
      <c r="B4125" s="1" t="s">
        <v>2706</v>
      </c>
      <c r="C4125" s="1" t="s">
        <v>2296</v>
      </c>
      <c r="D4125" s="1" t="s">
        <v>2707</v>
      </c>
      <c r="E4125" s="1" t="s">
        <v>103</v>
      </c>
      <c r="F4125" s="1" t="s">
        <v>27</v>
      </c>
      <c r="G4125">
        <v>1037</v>
      </c>
      <c r="H4125">
        <v>4</v>
      </c>
      <c r="I4125">
        <v>92</v>
      </c>
      <c r="J4125">
        <v>1</v>
      </c>
      <c r="K4125">
        <v>7.0000000000000007E-2</v>
      </c>
      <c r="L4125" s="1" t="s">
        <v>484</v>
      </c>
      <c r="M4125">
        <v>2</v>
      </c>
      <c r="N4125">
        <v>1</v>
      </c>
      <c r="O4125">
        <v>209.99</v>
      </c>
      <c r="P4125">
        <v>2017</v>
      </c>
      <c r="Q4125" s="1" t="s">
        <v>485</v>
      </c>
      <c r="R4125" s="1" t="s">
        <v>17</v>
      </c>
      <c r="S4125">
        <v>195.29069999999999</v>
      </c>
      <c r="T4125" t="str">
        <f>_xlfn.CONCAT(bike_store_customer_order[[#This Row],[first_name]]," ",bike_store_customer_order[[#This Row],[last_name]])</f>
        <v>Carina Lynch</v>
      </c>
    </row>
    <row r="4126" spans="1:20" x14ac:dyDescent="0.3">
      <c r="A4126">
        <v>262</v>
      </c>
      <c r="B4126" s="1" t="s">
        <v>3696</v>
      </c>
      <c r="C4126" s="1" t="s">
        <v>1378</v>
      </c>
      <c r="D4126" s="1" t="s">
        <v>3697</v>
      </c>
      <c r="E4126" s="1" t="s">
        <v>51</v>
      </c>
      <c r="F4126" s="1" t="s">
        <v>27</v>
      </c>
      <c r="G4126">
        <v>1285</v>
      </c>
      <c r="H4126">
        <v>2</v>
      </c>
      <c r="I4126">
        <v>93</v>
      </c>
      <c r="J4126">
        <v>1</v>
      </c>
      <c r="K4126">
        <v>0.1</v>
      </c>
      <c r="L4126" s="1" t="s">
        <v>488</v>
      </c>
      <c r="M4126">
        <v>2</v>
      </c>
      <c r="N4126">
        <v>1</v>
      </c>
      <c r="O4126">
        <v>209.99</v>
      </c>
      <c r="P4126">
        <v>2017</v>
      </c>
      <c r="Q4126" s="1" t="s">
        <v>485</v>
      </c>
      <c r="R4126" s="1" t="s">
        <v>17</v>
      </c>
      <c r="S4126">
        <v>188.99100000000001</v>
      </c>
      <c r="T4126" t="str">
        <f>_xlfn.CONCAT(bike_store_customer_order[[#This Row],[first_name]]," ",bike_store_customer_order[[#This Row],[last_name]])</f>
        <v>Rubin Decker</v>
      </c>
    </row>
    <row r="4127" spans="1:20" x14ac:dyDescent="0.3">
      <c r="A4127">
        <v>1150</v>
      </c>
      <c r="B4127" s="1" t="s">
        <v>2844</v>
      </c>
      <c r="C4127" s="1" t="s">
        <v>1897</v>
      </c>
      <c r="D4127" s="1" t="s">
        <v>3105</v>
      </c>
      <c r="E4127" s="1" t="s">
        <v>105</v>
      </c>
      <c r="F4127" s="1" t="s">
        <v>15</v>
      </c>
      <c r="G4127">
        <v>1179</v>
      </c>
      <c r="H4127">
        <v>1</v>
      </c>
      <c r="I4127">
        <v>93</v>
      </c>
      <c r="J4127">
        <v>2</v>
      </c>
      <c r="K4127">
        <v>0.05</v>
      </c>
      <c r="L4127" s="1" t="s">
        <v>488</v>
      </c>
      <c r="M4127">
        <v>2</v>
      </c>
      <c r="N4127">
        <v>1</v>
      </c>
      <c r="O4127">
        <v>209.99</v>
      </c>
      <c r="P4127">
        <v>2017</v>
      </c>
      <c r="Q4127" s="1" t="s">
        <v>485</v>
      </c>
      <c r="R4127" s="1" t="s">
        <v>17</v>
      </c>
      <c r="S4127">
        <v>398.98099999999999</v>
      </c>
      <c r="T4127" t="str">
        <f>_xlfn.CONCAT(bike_store_customer_order[[#This Row],[first_name]]," ",bike_store_customer_order[[#This Row],[last_name]])</f>
        <v>Keturah Reid</v>
      </c>
    </row>
    <row r="4128" spans="1:20" x14ac:dyDescent="0.3">
      <c r="A4128">
        <v>402</v>
      </c>
      <c r="B4128" s="1" t="s">
        <v>2068</v>
      </c>
      <c r="C4128" s="1" t="s">
        <v>2069</v>
      </c>
      <c r="D4128" s="1" t="s">
        <v>2070</v>
      </c>
      <c r="E4128" s="1" t="s">
        <v>112</v>
      </c>
      <c r="F4128" s="1" t="s">
        <v>27</v>
      </c>
      <c r="G4128">
        <v>908</v>
      </c>
      <c r="H4128">
        <v>2</v>
      </c>
      <c r="I4128">
        <v>94</v>
      </c>
      <c r="J4128">
        <v>1</v>
      </c>
      <c r="K4128">
        <v>0.1</v>
      </c>
      <c r="L4128" s="1" t="s">
        <v>487</v>
      </c>
      <c r="M4128">
        <v>2</v>
      </c>
      <c r="N4128">
        <v>1</v>
      </c>
      <c r="O4128">
        <v>249.99</v>
      </c>
      <c r="P4128">
        <v>2017</v>
      </c>
      <c r="Q4128" s="1" t="s">
        <v>485</v>
      </c>
      <c r="R4128" s="1" t="s">
        <v>17</v>
      </c>
      <c r="S4128">
        <v>224.99100000000001</v>
      </c>
      <c r="T4128" t="str">
        <f>_xlfn.CONCAT(bike_store_customer_order[[#This Row],[first_name]]," ",bike_store_customer_order[[#This Row],[last_name]])</f>
        <v>Kerrie Morton</v>
      </c>
    </row>
    <row r="4129" spans="1:20" x14ac:dyDescent="0.3">
      <c r="A4129">
        <v>1343</v>
      </c>
      <c r="B4129" s="1" t="s">
        <v>1425</v>
      </c>
      <c r="C4129" s="1" t="s">
        <v>1276</v>
      </c>
      <c r="D4129" s="1" t="s">
        <v>1426</v>
      </c>
      <c r="E4129" s="1" t="s">
        <v>78</v>
      </c>
      <c r="F4129" s="1" t="s">
        <v>21</v>
      </c>
      <c r="G4129">
        <v>783</v>
      </c>
      <c r="H4129">
        <v>1</v>
      </c>
      <c r="I4129">
        <v>92</v>
      </c>
      <c r="J4129">
        <v>1</v>
      </c>
      <c r="K4129">
        <v>0.2</v>
      </c>
      <c r="L4129" s="1" t="s">
        <v>484</v>
      </c>
      <c r="M4129">
        <v>2</v>
      </c>
      <c r="N4129">
        <v>1</v>
      </c>
      <c r="O4129">
        <v>209.99</v>
      </c>
      <c r="P4129">
        <v>2017</v>
      </c>
      <c r="Q4129" s="1" t="s">
        <v>485</v>
      </c>
      <c r="R4129" s="1" t="s">
        <v>17</v>
      </c>
      <c r="S4129">
        <v>167.99200000000002</v>
      </c>
      <c r="T4129" t="str">
        <f>_xlfn.CONCAT(bike_store_customer_order[[#This Row],[first_name]]," ",bike_store_customer_order[[#This Row],[last_name]])</f>
        <v>Jama Rodriquez</v>
      </c>
    </row>
    <row r="4130" spans="1:20" x14ac:dyDescent="0.3">
      <c r="A4130">
        <v>1343</v>
      </c>
      <c r="B4130" s="1" t="s">
        <v>1425</v>
      </c>
      <c r="C4130" s="1" t="s">
        <v>1276</v>
      </c>
      <c r="D4130" s="1" t="s">
        <v>1426</v>
      </c>
      <c r="E4130" s="1" t="s">
        <v>78</v>
      </c>
      <c r="F4130" s="1" t="s">
        <v>21</v>
      </c>
      <c r="G4130">
        <v>783</v>
      </c>
      <c r="H4130">
        <v>3</v>
      </c>
      <c r="I4130">
        <v>94</v>
      </c>
      <c r="J4130">
        <v>1</v>
      </c>
      <c r="K4130">
        <v>0.05</v>
      </c>
      <c r="L4130" s="1" t="s">
        <v>487</v>
      </c>
      <c r="M4130">
        <v>2</v>
      </c>
      <c r="N4130">
        <v>1</v>
      </c>
      <c r="O4130">
        <v>249.99</v>
      </c>
      <c r="P4130">
        <v>2017</v>
      </c>
      <c r="Q4130" s="1" t="s">
        <v>485</v>
      </c>
      <c r="R4130" s="1" t="s">
        <v>17</v>
      </c>
      <c r="S4130">
        <v>237.4905</v>
      </c>
      <c r="T4130" t="str">
        <f>_xlfn.CONCAT(bike_store_customer_order[[#This Row],[first_name]]," ",bike_store_customer_order[[#This Row],[last_name]])</f>
        <v>Jama Rodriquez</v>
      </c>
    </row>
    <row r="4131" spans="1:20" x14ac:dyDescent="0.3">
      <c r="A4131">
        <v>284</v>
      </c>
      <c r="B4131" s="1" t="s">
        <v>3843</v>
      </c>
      <c r="C4131" s="1" t="s">
        <v>2110</v>
      </c>
      <c r="D4131" s="1" t="s">
        <v>3844</v>
      </c>
      <c r="E4131" s="1" t="s">
        <v>237</v>
      </c>
      <c r="F4131" s="1" t="s">
        <v>27</v>
      </c>
      <c r="G4131">
        <v>759</v>
      </c>
      <c r="H4131">
        <v>1</v>
      </c>
      <c r="I4131">
        <v>93</v>
      </c>
      <c r="J4131">
        <v>2</v>
      </c>
      <c r="K4131">
        <v>0.05</v>
      </c>
      <c r="L4131" s="1" t="s">
        <v>488</v>
      </c>
      <c r="M4131">
        <v>2</v>
      </c>
      <c r="N4131">
        <v>1</v>
      </c>
      <c r="O4131">
        <v>209.99</v>
      </c>
      <c r="P4131">
        <v>2017</v>
      </c>
      <c r="Q4131" s="1" t="s">
        <v>485</v>
      </c>
      <c r="R4131" s="1" t="s">
        <v>17</v>
      </c>
      <c r="S4131">
        <v>398.98099999999999</v>
      </c>
      <c r="T4131" t="str">
        <f>_xlfn.CONCAT(bike_store_customer_order[[#This Row],[first_name]]," ",bike_store_customer_order[[#This Row],[last_name]])</f>
        <v>Susann Bass</v>
      </c>
    </row>
    <row r="4132" spans="1:20" x14ac:dyDescent="0.3">
      <c r="A4132">
        <v>1278</v>
      </c>
      <c r="B4132" s="1" t="s">
        <v>2732</v>
      </c>
      <c r="C4132" s="1" t="s">
        <v>1282</v>
      </c>
      <c r="D4132" s="1" t="s">
        <v>2733</v>
      </c>
      <c r="E4132" s="1" t="s">
        <v>113</v>
      </c>
      <c r="F4132" s="1" t="s">
        <v>27</v>
      </c>
      <c r="G4132">
        <v>902</v>
      </c>
      <c r="H4132">
        <v>2</v>
      </c>
      <c r="I4132">
        <v>92</v>
      </c>
      <c r="J4132">
        <v>1</v>
      </c>
      <c r="K4132">
        <v>7.0000000000000007E-2</v>
      </c>
      <c r="L4132" s="1" t="s">
        <v>484</v>
      </c>
      <c r="M4132">
        <v>2</v>
      </c>
      <c r="N4132">
        <v>1</v>
      </c>
      <c r="O4132">
        <v>209.99</v>
      </c>
      <c r="P4132">
        <v>2017</v>
      </c>
      <c r="Q4132" s="1" t="s">
        <v>485</v>
      </c>
      <c r="R4132" s="1" t="s">
        <v>17</v>
      </c>
      <c r="S4132">
        <v>195.29069999999999</v>
      </c>
      <c r="T4132" t="str">
        <f>_xlfn.CONCAT(bike_store_customer_order[[#This Row],[first_name]]," ",bike_store_customer_order[[#This Row],[last_name]])</f>
        <v>Loan Graham</v>
      </c>
    </row>
    <row r="4133" spans="1:20" x14ac:dyDescent="0.3">
      <c r="A4133">
        <v>597</v>
      </c>
      <c r="B4133" s="1" t="s">
        <v>1420</v>
      </c>
      <c r="C4133" s="1" t="s">
        <v>839</v>
      </c>
      <c r="D4133" s="1" t="s">
        <v>1970</v>
      </c>
      <c r="E4133" s="1" t="s">
        <v>224</v>
      </c>
      <c r="F4133" s="1" t="s">
        <v>27</v>
      </c>
      <c r="G4133">
        <v>848</v>
      </c>
      <c r="H4133">
        <v>1</v>
      </c>
      <c r="I4133">
        <v>93</v>
      </c>
      <c r="J4133">
        <v>1</v>
      </c>
      <c r="K4133">
        <v>7.0000000000000007E-2</v>
      </c>
      <c r="L4133" s="1" t="s">
        <v>488</v>
      </c>
      <c r="M4133">
        <v>2</v>
      </c>
      <c r="N4133">
        <v>1</v>
      </c>
      <c r="O4133">
        <v>209.99</v>
      </c>
      <c r="P4133">
        <v>2017</v>
      </c>
      <c r="Q4133" s="1" t="s">
        <v>485</v>
      </c>
      <c r="R4133" s="1" t="s">
        <v>17</v>
      </c>
      <c r="S4133">
        <v>195.29069999999999</v>
      </c>
      <c r="T4133" t="str">
        <f>_xlfn.CONCAT(bike_store_customer_order[[#This Row],[first_name]]," ",bike_store_customer_order[[#This Row],[last_name]])</f>
        <v>Rudolf Moran</v>
      </c>
    </row>
    <row r="4134" spans="1:20" x14ac:dyDescent="0.3">
      <c r="A4134">
        <v>993</v>
      </c>
      <c r="B4134" s="1" t="s">
        <v>3861</v>
      </c>
      <c r="C4134" s="1" t="s">
        <v>3450</v>
      </c>
      <c r="D4134" s="1" t="s">
        <v>3862</v>
      </c>
      <c r="E4134" s="1" t="s">
        <v>178</v>
      </c>
      <c r="F4134" s="1" t="s">
        <v>21</v>
      </c>
      <c r="G4134">
        <v>824</v>
      </c>
      <c r="H4134">
        <v>1</v>
      </c>
      <c r="I4134">
        <v>92</v>
      </c>
      <c r="J4134">
        <v>2</v>
      </c>
      <c r="K4134">
        <v>0.1</v>
      </c>
      <c r="L4134" s="1" t="s">
        <v>484</v>
      </c>
      <c r="M4134">
        <v>2</v>
      </c>
      <c r="N4134">
        <v>1</v>
      </c>
      <c r="O4134">
        <v>209.99</v>
      </c>
      <c r="P4134">
        <v>2017</v>
      </c>
      <c r="Q4134" s="1" t="s">
        <v>485</v>
      </c>
      <c r="R4134" s="1" t="s">
        <v>17</v>
      </c>
      <c r="S4134">
        <v>377.98200000000003</v>
      </c>
      <c r="T4134" t="str">
        <f>_xlfn.CONCAT(bike_store_customer_order[[#This Row],[first_name]]," ",bike_store_customer_order[[#This Row],[last_name]])</f>
        <v>Giovanna Jefferson</v>
      </c>
    </row>
    <row r="4135" spans="1:20" x14ac:dyDescent="0.3">
      <c r="A4135">
        <v>26</v>
      </c>
      <c r="B4135" s="1" t="s">
        <v>880</v>
      </c>
      <c r="C4135" s="1" t="s">
        <v>679</v>
      </c>
      <c r="D4135" s="1" t="s">
        <v>881</v>
      </c>
      <c r="E4135" s="1" t="s">
        <v>142</v>
      </c>
      <c r="F4135" s="1" t="s">
        <v>27</v>
      </c>
      <c r="G4135">
        <v>1519</v>
      </c>
      <c r="H4135">
        <v>2</v>
      </c>
      <c r="I4135">
        <v>85</v>
      </c>
      <c r="J4135">
        <v>2</v>
      </c>
      <c r="K4135">
        <v>0.2</v>
      </c>
      <c r="L4135" s="1" t="s">
        <v>486</v>
      </c>
      <c r="M4135">
        <v>2</v>
      </c>
      <c r="N4135">
        <v>1</v>
      </c>
      <c r="O4135">
        <v>329.99</v>
      </c>
      <c r="P4135">
        <v>2017</v>
      </c>
      <c r="Q4135" s="1" t="s">
        <v>485</v>
      </c>
      <c r="R4135" s="1" t="s">
        <v>17</v>
      </c>
      <c r="S4135">
        <v>527.98400000000004</v>
      </c>
      <c r="T4135" t="str">
        <f>_xlfn.CONCAT(bike_store_customer_order[[#This Row],[first_name]]," ",bike_store_customer_order[[#This Row],[last_name]])</f>
        <v>Theo Reese</v>
      </c>
    </row>
    <row r="4136" spans="1:20" x14ac:dyDescent="0.3">
      <c r="A4136">
        <v>1027</v>
      </c>
      <c r="B4136" s="1" t="s">
        <v>3763</v>
      </c>
      <c r="C4136" s="1" t="s">
        <v>3764</v>
      </c>
      <c r="D4136" s="1" t="s">
        <v>3765</v>
      </c>
      <c r="E4136" s="1" t="s">
        <v>164</v>
      </c>
      <c r="F4136" s="1" t="s">
        <v>27</v>
      </c>
      <c r="G4136">
        <v>1314</v>
      </c>
      <c r="H4136">
        <v>3</v>
      </c>
      <c r="I4136">
        <v>94</v>
      </c>
      <c r="J4136">
        <v>1</v>
      </c>
      <c r="K4136">
        <v>0.1</v>
      </c>
      <c r="L4136" s="1" t="s">
        <v>487</v>
      </c>
      <c r="M4136">
        <v>2</v>
      </c>
      <c r="N4136">
        <v>1</v>
      </c>
      <c r="O4136">
        <v>249.99</v>
      </c>
      <c r="P4136">
        <v>2017</v>
      </c>
      <c r="Q4136" s="1" t="s">
        <v>485</v>
      </c>
      <c r="R4136" s="1" t="s">
        <v>17</v>
      </c>
      <c r="S4136">
        <v>224.99100000000001</v>
      </c>
      <c r="T4136" t="str">
        <f>_xlfn.CONCAT(bike_store_customer_order[[#This Row],[first_name]]," ",bike_store_customer_order[[#This Row],[last_name]])</f>
        <v>Shanita Wiley</v>
      </c>
    </row>
    <row r="4137" spans="1:20" x14ac:dyDescent="0.3">
      <c r="A4137">
        <v>318</v>
      </c>
      <c r="B4137" s="1" t="s">
        <v>3213</v>
      </c>
      <c r="C4137" s="1" t="s">
        <v>567</v>
      </c>
      <c r="D4137" s="1" t="s">
        <v>3214</v>
      </c>
      <c r="E4137" s="1" t="s">
        <v>23</v>
      </c>
      <c r="F4137" s="1" t="s">
        <v>21</v>
      </c>
      <c r="G4137">
        <v>1199</v>
      </c>
      <c r="H4137">
        <v>2</v>
      </c>
      <c r="I4137">
        <v>94</v>
      </c>
      <c r="J4137">
        <v>2</v>
      </c>
      <c r="K4137">
        <v>7.0000000000000007E-2</v>
      </c>
      <c r="L4137" s="1" t="s">
        <v>487</v>
      </c>
      <c r="M4137">
        <v>2</v>
      </c>
      <c r="N4137">
        <v>1</v>
      </c>
      <c r="O4137">
        <v>249.99</v>
      </c>
      <c r="P4137">
        <v>2017</v>
      </c>
      <c r="Q4137" s="1" t="s">
        <v>485</v>
      </c>
      <c r="R4137" s="1" t="s">
        <v>17</v>
      </c>
      <c r="S4137">
        <v>464.98140000000001</v>
      </c>
      <c r="T4137" t="str">
        <f>_xlfn.CONCAT(bike_store_customer_order[[#This Row],[first_name]]," ",bike_store_customer_order[[#This Row],[last_name]])</f>
        <v>Eliz Whitney</v>
      </c>
    </row>
    <row r="4138" spans="1:20" x14ac:dyDescent="0.3">
      <c r="A4138">
        <v>1379</v>
      </c>
      <c r="B4138" s="1" t="s">
        <v>1430</v>
      </c>
      <c r="C4138" s="1" t="s">
        <v>1305</v>
      </c>
      <c r="D4138" s="1" t="s">
        <v>1431</v>
      </c>
      <c r="E4138" s="1" t="s">
        <v>182</v>
      </c>
      <c r="F4138" s="1" t="s">
        <v>27</v>
      </c>
      <c r="G4138">
        <v>1148</v>
      </c>
      <c r="H4138">
        <v>4</v>
      </c>
      <c r="I4138">
        <v>94</v>
      </c>
      <c r="J4138">
        <v>2</v>
      </c>
      <c r="K4138">
        <v>0.1</v>
      </c>
      <c r="L4138" s="1" t="s">
        <v>487</v>
      </c>
      <c r="M4138">
        <v>2</v>
      </c>
      <c r="N4138">
        <v>1</v>
      </c>
      <c r="O4138">
        <v>249.99</v>
      </c>
      <c r="P4138">
        <v>2017</v>
      </c>
      <c r="Q4138" s="1" t="s">
        <v>485</v>
      </c>
      <c r="R4138" s="1" t="s">
        <v>17</v>
      </c>
      <c r="S4138">
        <v>449.98200000000003</v>
      </c>
      <c r="T4138" t="str">
        <f>_xlfn.CONCAT(bike_store_customer_order[[#This Row],[first_name]]," ",bike_store_customer_order[[#This Row],[last_name]])</f>
        <v>Dorine Thornton</v>
      </c>
    </row>
    <row r="4139" spans="1:20" x14ac:dyDescent="0.3">
      <c r="A4139">
        <v>718</v>
      </c>
      <c r="B4139" s="1" t="s">
        <v>3863</v>
      </c>
      <c r="C4139" s="1" t="s">
        <v>3864</v>
      </c>
      <c r="D4139" s="1" t="s">
        <v>3865</v>
      </c>
      <c r="E4139" s="1" t="s">
        <v>198</v>
      </c>
      <c r="F4139" s="1" t="s">
        <v>27</v>
      </c>
      <c r="G4139">
        <v>916</v>
      </c>
      <c r="H4139">
        <v>1</v>
      </c>
      <c r="I4139">
        <v>92</v>
      </c>
      <c r="J4139">
        <v>1</v>
      </c>
      <c r="K4139">
        <v>0.2</v>
      </c>
      <c r="L4139" s="1" t="s">
        <v>484</v>
      </c>
      <c r="M4139">
        <v>2</v>
      </c>
      <c r="N4139">
        <v>1</v>
      </c>
      <c r="O4139">
        <v>209.99</v>
      </c>
      <c r="P4139">
        <v>2017</v>
      </c>
      <c r="Q4139" s="1" t="s">
        <v>485</v>
      </c>
      <c r="R4139" s="1" t="s">
        <v>17</v>
      </c>
      <c r="S4139">
        <v>167.99200000000002</v>
      </c>
      <c r="T4139" t="str">
        <f>_xlfn.CONCAT(bike_store_customer_order[[#This Row],[first_name]]," ",bike_store_customer_order[[#This Row],[last_name]])</f>
        <v>Luciana Mcgee</v>
      </c>
    </row>
    <row r="4140" spans="1:20" x14ac:dyDescent="0.3">
      <c r="A4140">
        <v>190</v>
      </c>
      <c r="B4140" s="1" t="s">
        <v>2080</v>
      </c>
      <c r="C4140" s="1" t="s">
        <v>2081</v>
      </c>
      <c r="D4140" s="1" t="s">
        <v>2082</v>
      </c>
      <c r="E4140" s="1" t="s">
        <v>142</v>
      </c>
      <c r="F4140" s="1" t="s">
        <v>27</v>
      </c>
      <c r="G4140">
        <v>651</v>
      </c>
      <c r="H4140">
        <v>2</v>
      </c>
      <c r="I4140">
        <v>85</v>
      </c>
      <c r="J4140">
        <v>1</v>
      </c>
      <c r="K4140">
        <v>0.05</v>
      </c>
      <c r="L4140" s="1" t="s">
        <v>486</v>
      </c>
      <c r="M4140">
        <v>2</v>
      </c>
      <c r="N4140">
        <v>1</v>
      </c>
      <c r="O4140">
        <v>329.99</v>
      </c>
      <c r="P4140">
        <v>2017</v>
      </c>
      <c r="Q4140" s="1" t="s">
        <v>485</v>
      </c>
      <c r="R4140" s="1" t="s">
        <v>17</v>
      </c>
      <c r="S4140">
        <v>313.4905</v>
      </c>
      <c r="T4140" t="str">
        <f>_xlfn.CONCAT(bike_store_customer_order[[#This Row],[first_name]]," ",bike_store_customer_order[[#This Row],[last_name]])</f>
        <v>Toya Pratt</v>
      </c>
    </row>
    <row r="4141" spans="1:20" x14ac:dyDescent="0.3">
      <c r="A4141">
        <v>190</v>
      </c>
      <c r="B4141" s="1" t="s">
        <v>2080</v>
      </c>
      <c r="C4141" s="1" t="s">
        <v>2081</v>
      </c>
      <c r="D4141" s="1" t="s">
        <v>2082</v>
      </c>
      <c r="E4141" s="1" t="s">
        <v>142</v>
      </c>
      <c r="F4141" s="1" t="s">
        <v>27</v>
      </c>
      <c r="G4141">
        <v>651</v>
      </c>
      <c r="H4141">
        <v>4</v>
      </c>
      <c r="I4141">
        <v>94</v>
      </c>
      <c r="J4141">
        <v>2</v>
      </c>
      <c r="K4141">
        <v>0.05</v>
      </c>
      <c r="L4141" s="1" t="s">
        <v>487</v>
      </c>
      <c r="M4141">
        <v>2</v>
      </c>
      <c r="N4141">
        <v>1</v>
      </c>
      <c r="O4141">
        <v>249.99</v>
      </c>
      <c r="P4141">
        <v>2017</v>
      </c>
      <c r="Q4141" s="1" t="s">
        <v>485</v>
      </c>
      <c r="R4141" s="1" t="s">
        <v>17</v>
      </c>
      <c r="S4141">
        <v>474.98099999999999</v>
      </c>
      <c r="T4141" t="str">
        <f>_xlfn.CONCAT(bike_store_customer_order[[#This Row],[first_name]]," ",bike_store_customer_order[[#This Row],[last_name]])</f>
        <v>Toya Pratt</v>
      </c>
    </row>
    <row r="4142" spans="1:20" x14ac:dyDescent="0.3">
      <c r="A4142">
        <v>967</v>
      </c>
      <c r="B4142" s="1" t="s">
        <v>3048</v>
      </c>
      <c r="C4142" s="1" t="s">
        <v>701</v>
      </c>
      <c r="D4142" s="1" t="s">
        <v>3049</v>
      </c>
      <c r="E4142" s="1" t="s">
        <v>91</v>
      </c>
      <c r="F4142" s="1" t="s">
        <v>27</v>
      </c>
      <c r="G4142">
        <v>1290</v>
      </c>
      <c r="H4142">
        <v>3</v>
      </c>
      <c r="I4142">
        <v>92</v>
      </c>
      <c r="J4142">
        <v>2</v>
      </c>
      <c r="K4142">
        <v>0.1</v>
      </c>
      <c r="L4142" s="1" t="s">
        <v>484</v>
      </c>
      <c r="M4142">
        <v>2</v>
      </c>
      <c r="N4142">
        <v>1</v>
      </c>
      <c r="O4142">
        <v>209.99</v>
      </c>
      <c r="P4142">
        <v>2017</v>
      </c>
      <c r="Q4142" s="1" t="s">
        <v>485</v>
      </c>
      <c r="R4142" s="1" t="s">
        <v>17</v>
      </c>
      <c r="S4142">
        <v>377.98200000000003</v>
      </c>
      <c r="T4142" t="str">
        <f>_xlfn.CONCAT(bike_store_customer_order[[#This Row],[first_name]]," ",bike_store_customer_order[[#This Row],[last_name]])</f>
        <v>Laurette Hebert</v>
      </c>
    </row>
    <row r="4143" spans="1:20" x14ac:dyDescent="0.3">
      <c r="A4143">
        <v>38</v>
      </c>
      <c r="B4143" s="1" t="s">
        <v>2757</v>
      </c>
      <c r="C4143" s="1" t="s">
        <v>1128</v>
      </c>
      <c r="D4143" s="1" t="s">
        <v>2758</v>
      </c>
      <c r="E4143" s="1" t="s">
        <v>259</v>
      </c>
      <c r="F4143" s="1" t="s">
        <v>27</v>
      </c>
      <c r="G4143">
        <v>718</v>
      </c>
      <c r="H4143">
        <v>1</v>
      </c>
      <c r="I4143">
        <v>92</v>
      </c>
      <c r="J4143">
        <v>2</v>
      </c>
      <c r="K4143">
        <v>7.0000000000000007E-2</v>
      </c>
      <c r="L4143" s="1" t="s">
        <v>484</v>
      </c>
      <c r="M4143">
        <v>2</v>
      </c>
      <c r="N4143">
        <v>1</v>
      </c>
      <c r="O4143">
        <v>209.99</v>
      </c>
      <c r="P4143">
        <v>2017</v>
      </c>
      <c r="Q4143" s="1" t="s">
        <v>485</v>
      </c>
      <c r="R4143" s="1" t="s">
        <v>17</v>
      </c>
      <c r="S4143">
        <v>390.58139999999997</v>
      </c>
      <c r="T4143" t="str">
        <f>_xlfn.CONCAT(bike_store_customer_order[[#This Row],[first_name]]," ",bike_store_customer_order[[#This Row],[last_name]])</f>
        <v>Zelma Browning</v>
      </c>
    </row>
    <row r="4144" spans="1:20" x14ac:dyDescent="0.3">
      <c r="A4144">
        <v>1097</v>
      </c>
      <c r="B4144" s="1" t="s">
        <v>3723</v>
      </c>
      <c r="C4144" s="1" t="s">
        <v>3724</v>
      </c>
      <c r="D4144" s="1" t="s">
        <v>3725</v>
      </c>
      <c r="E4144" s="1" t="s">
        <v>79</v>
      </c>
      <c r="F4144" s="1" t="s">
        <v>21</v>
      </c>
      <c r="G4144">
        <v>690</v>
      </c>
      <c r="H4144">
        <v>3</v>
      </c>
      <c r="I4144">
        <v>85</v>
      </c>
      <c r="J4144">
        <v>1</v>
      </c>
      <c r="K4144">
        <v>0.05</v>
      </c>
      <c r="L4144" s="1" t="s">
        <v>486</v>
      </c>
      <c r="M4144">
        <v>2</v>
      </c>
      <c r="N4144">
        <v>1</v>
      </c>
      <c r="O4144">
        <v>329.99</v>
      </c>
      <c r="P4144">
        <v>2017</v>
      </c>
      <c r="Q4144" s="1" t="s">
        <v>485</v>
      </c>
      <c r="R4144" s="1" t="s">
        <v>17</v>
      </c>
      <c r="S4144">
        <v>313.4905</v>
      </c>
      <c r="T4144" t="str">
        <f>_xlfn.CONCAT(bike_store_customer_order[[#This Row],[first_name]]," ",bike_store_customer_order[[#This Row],[last_name]])</f>
        <v>Collen Dennis</v>
      </c>
    </row>
    <row r="4145" spans="1:20" x14ac:dyDescent="0.3">
      <c r="A4145">
        <v>234</v>
      </c>
      <c r="B4145" s="1" t="s">
        <v>1999</v>
      </c>
      <c r="C4145" s="1" t="s">
        <v>848</v>
      </c>
      <c r="D4145" s="1" t="s">
        <v>2000</v>
      </c>
      <c r="E4145" s="1" t="s">
        <v>240</v>
      </c>
      <c r="F4145" s="1" t="s">
        <v>27</v>
      </c>
      <c r="G4145">
        <v>806</v>
      </c>
      <c r="H4145">
        <v>1</v>
      </c>
      <c r="I4145">
        <v>93</v>
      </c>
      <c r="J4145">
        <v>2</v>
      </c>
      <c r="K4145">
        <v>0.1</v>
      </c>
      <c r="L4145" s="1" t="s">
        <v>488</v>
      </c>
      <c r="M4145">
        <v>2</v>
      </c>
      <c r="N4145">
        <v>1</v>
      </c>
      <c r="O4145">
        <v>209.99</v>
      </c>
      <c r="P4145">
        <v>2017</v>
      </c>
      <c r="Q4145" s="1" t="s">
        <v>485</v>
      </c>
      <c r="R4145" s="1" t="s">
        <v>17</v>
      </c>
      <c r="S4145">
        <v>377.98200000000003</v>
      </c>
      <c r="T4145" t="str">
        <f>_xlfn.CONCAT(bike_store_customer_order[[#This Row],[first_name]]," ",bike_store_customer_order[[#This Row],[last_name]])</f>
        <v>Winfred Harris</v>
      </c>
    </row>
    <row r="4146" spans="1:20" x14ac:dyDescent="0.3">
      <c r="A4146">
        <v>303</v>
      </c>
      <c r="B4146" s="1" t="s">
        <v>2771</v>
      </c>
      <c r="C4146" s="1" t="s">
        <v>2192</v>
      </c>
      <c r="D4146" s="1" t="s">
        <v>2772</v>
      </c>
      <c r="E4146" s="1" t="s">
        <v>230</v>
      </c>
      <c r="F4146" s="1" t="s">
        <v>27</v>
      </c>
      <c r="G4146">
        <v>1242</v>
      </c>
      <c r="H4146">
        <v>1</v>
      </c>
      <c r="I4146">
        <v>94</v>
      </c>
      <c r="J4146">
        <v>1</v>
      </c>
      <c r="K4146">
        <v>0.05</v>
      </c>
      <c r="L4146" s="1" t="s">
        <v>487</v>
      </c>
      <c r="M4146">
        <v>2</v>
      </c>
      <c r="N4146">
        <v>1</v>
      </c>
      <c r="O4146">
        <v>249.99</v>
      </c>
      <c r="P4146">
        <v>2017</v>
      </c>
      <c r="Q4146" s="1" t="s">
        <v>485</v>
      </c>
      <c r="R4146" s="1" t="s">
        <v>17</v>
      </c>
      <c r="S4146">
        <v>237.4905</v>
      </c>
      <c r="T4146" t="str">
        <f>_xlfn.CONCAT(bike_store_customer_order[[#This Row],[first_name]]," ",bike_store_customer_order[[#This Row],[last_name]])</f>
        <v>Rolanda Larsen</v>
      </c>
    </row>
    <row r="4147" spans="1:20" x14ac:dyDescent="0.3">
      <c r="A4147">
        <v>839</v>
      </c>
      <c r="B4147" s="1" t="s">
        <v>2575</v>
      </c>
      <c r="C4147" s="1" t="s">
        <v>2576</v>
      </c>
      <c r="D4147" s="1" t="s">
        <v>2577</v>
      </c>
      <c r="E4147" s="1" t="s">
        <v>53</v>
      </c>
      <c r="F4147" s="1" t="s">
        <v>27</v>
      </c>
      <c r="G4147">
        <v>1415</v>
      </c>
      <c r="H4147">
        <v>3</v>
      </c>
      <c r="I4147">
        <v>264</v>
      </c>
      <c r="J4147">
        <v>2</v>
      </c>
      <c r="K4147">
        <v>0.1</v>
      </c>
      <c r="L4147" s="1" t="s">
        <v>492</v>
      </c>
      <c r="M4147">
        <v>6</v>
      </c>
      <c r="N4147">
        <v>1</v>
      </c>
      <c r="O4147">
        <v>249.99</v>
      </c>
      <c r="P4147">
        <v>2018</v>
      </c>
      <c r="Q4147" s="1" t="s">
        <v>490</v>
      </c>
      <c r="R4147" s="1" t="s">
        <v>17</v>
      </c>
      <c r="S4147">
        <v>449.98200000000003</v>
      </c>
      <c r="T4147" t="str">
        <f>_xlfn.CONCAT(bike_store_customer_order[[#This Row],[first_name]]," ",bike_store_customer_order[[#This Row],[last_name]])</f>
        <v>Carolann Russell</v>
      </c>
    </row>
    <row r="4148" spans="1:20" x14ac:dyDescent="0.3">
      <c r="A4148">
        <v>1101</v>
      </c>
      <c r="B4148" s="1" t="s">
        <v>1759</v>
      </c>
      <c r="C4148" s="1" t="s">
        <v>1760</v>
      </c>
      <c r="D4148" s="1" t="s">
        <v>1761</v>
      </c>
      <c r="E4148" s="1" t="s">
        <v>227</v>
      </c>
      <c r="F4148" s="1" t="s">
        <v>27</v>
      </c>
      <c r="G4148">
        <v>1462</v>
      </c>
      <c r="H4148">
        <v>1</v>
      </c>
      <c r="I4148">
        <v>263</v>
      </c>
      <c r="J4148">
        <v>1</v>
      </c>
      <c r="K4148">
        <v>0.2</v>
      </c>
      <c r="L4148" s="1" t="s">
        <v>491</v>
      </c>
      <c r="M4148">
        <v>6</v>
      </c>
      <c r="N4148">
        <v>1</v>
      </c>
      <c r="O4148">
        <v>89.99</v>
      </c>
      <c r="P4148">
        <v>2018</v>
      </c>
      <c r="Q4148" s="1" t="s">
        <v>490</v>
      </c>
      <c r="R4148" s="1" t="s">
        <v>17</v>
      </c>
      <c r="S4148">
        <v>71.992000000000004</v>
      </c>
      <c r="T4148" t="str">
        <f>_xlfn.CONCAT(bike_store_customer_order[[#This Row],[first_name]]," ",bike_store_customer_order[[#This Row],[last_name]])</f>
        <v>Louise Flowers</v>
      </c>
    </row>
    <row r="4149" spans="1:20" x14ac:dyDescent="0.3">
      <c r="A4149">
        <v>165</v>
      </c>
      <c r="B4149" s="1" t="s">
        <v>1617</v>
      </c>
      <c r="C4149" s="1" t="s">
        <v>1503</v>
      </c>
      <c r="D4149" s="1" t="s">
        <v>1769</v>
      </c>
      <c r="E4149" s="1" t="s">
        <v>76</v>
      </c>
      <c r="F4149" s="1" t="s">
        <v>21</v>
      </c>
      <c r="G4149">
        <v>1591</v>
      </c>
      <c r="H4149">
        <v>5</v>
      </c>
      <c r="I4149">
        <v>265</v>
      </c>
      <c r="J4149">
        <v>1</v>
      </c>
      <c r="K4149">
        <v>0.2</v>
      </c>
      <c r="L4149" s="1" t="s">
        <v>489</v>
      </c>
      <c r="M4149">
        <v>6</v>
      </c>
      <c r="N4149">
        <v>1</v>
      </c>
      <c r="O4149">
        <v>289.99</v>
      </c>
      <c r="P4149">
        <v>2018</v>
      </c>
      <c r="Q4149" s="1" t="s">
        <v>490</v>
      </c>
      <c r="R4149" s="1" t="s">
        <v>17</v>
      </c>
      <c r="S4149">
        <v>231.99200000000002</v>
      </c>
      <c r="T4149" t="str">
        <f>_xlfn.CONCAT(bike_store_customer_order[[#This Row],[first_name]]," ",bike_store_customer_order[[#This Row],[last_name]])</f>
        <v>Jeromy Burch</v>
      </c>
    </row>
    <row r="4150" spans="1:20" x14ac:dyDescent="0.3">
      <c r="A4150">
        <v>126</v>
      </c>
      <c r="B4150" s="1" t="s">
        <v>2588</v>
      </c>
      <c r="C4150" s="1" t="s">
        <v>682</v>
      </c>
      <c r="D4150" s="1" t="s">
        <v>2589</v>
      </c>
      <c r="E4150" s="1" t="s">
        <v>68</v>
      </c>
      <c r="F4150" s="1" t="s">
        <v>27</v>
      </c>
      <c r="G4150">
        <v>1425</v>
      </c>
      <c r="H4150">
        <v>2</v>
      </c>
      <c r="I4150">
        <v>263</v>
      </c>
      <c r="J4150">
        <v>1</v>
      </c>
      <c r="K4150">
        <v>7.0000000000000007E-2</v>
      </c>
      <c r="L4150" s="1" t="s">
        <v>491</v>
      </c>
      <c r="M4150">
        <v>6</v>
      </c>
      <c r="N4150">
        <v>1</v>
      </c>
      <c r="O4150">
        <v>89.99</v>
      </c>
      <c r="P4150">
        <v>2018</v>
      </c>
      <c r="Q4150" s="1" t="s">
        <v>490</v>
      </c>
      <c r="R4150" s="1" t="s">
        <v>17</v>
      </c>
      <c r="S4150">
        <v>83.690699999999993</v>
      </c>
      <c r="T4150" t="str">
        <f>_xlfn.CONCAT(bike_store_customer_order[[#This Row],[first_name]]," ",bike_store_customer_order[[#This Row],[last_name]])</f>
        <v>Lavina Dejesus</v>
      </c>
    </row>
    <row r="4151" spans="1:20" x14ac:dyDescent="0.3">
      <c r="A4151">
        <v>4</v>
      </c>
      <c r="B4151" s="1" t="s">
        <v>2601</v>
      </c>
      <c r="C4151" s="1" t="s">
        <v>2602</v>
      </c>
      <c r="D4151" s="1" t="s">
        <v>2603</v>
      </c>
      <c r="E4151" s="1" t="s">
        <v>54</v>
      </c>
      <c r="F4151" s="1" t="s">
        <v>27</v>
      </c>
      <c r="G4151">
        <v>1556</v>
      </c>
      <c r="H4151">
        <v>3</v>
      </c>
      <c r="I4151">
        <v>265</v>
      </c>
      <c r="J4151">
        <v>1</v>
      </c>
      <c r="K4151">
        <v>0.1</v>
      </c>
      <c r="L4151" s="1" t="s">
        <v>489</v>
      </c>
      <c r="M4151">
        <v>6</v>
      </c>
      <c r="N4151">
        <v>1</v>
      </c>
      <c r="O4151">
        <v>289.99</v>
      </c>
      <c r="P4151">
        <v>2018</v>
      </c>
      <c r="Q4151" s="1" t="s">
        <v>490</v>
      </c>
      <c r="R4151" s="1" t="s">
        <v>17</v>
      </c>
      <c r="S4151">
        <v>260.99100000000004</v>
      </c>
      <c r="T4151" t="str">
        <f>_xlfn.CONCAT(bike_store_customer_order[[#This Row],[first_name]]," ",bike_store_customer_order[[#This Row],[last_name]])</f>
        <v>Daryl Spence</v>
      </c>
    </row>
    <row r="4152" spans="1:20" x14ac:dyDescent="0.3">
      <c r="A4152">
        <v>44</v>
      </c>
      <c r="B4152" s="1" t="s">
        <v>606</v>
      </c>
      <c r="C4152" s="1" t="s">
        <v>1043</v>
      </c>
      <c r="D4152" s="1" t="s">
        <v>1044</v>
      </c>
      <c r="E4152" s="1" t="s">
        <v>106</v>
      </c>
      <c r="F4152" s="1" t="s">
        <v>27</v>
      </c>
      <c r="G4152">
        <v>1583</v>
      </c>
      <c r="H4152">
        <v>2</v>
      </c>
      <c r="I4152">
        <v>265</v>
      </c>
      <c r="J4152">
        <v>2</v>
      </c>
      <c r="K4152">
        <v>0.2</v>
      </c>
      <c r="L4152" s="1" t="s">
        <v>489</v>
      </c>
      <c r="M4152">
        <v>6</v>
      </c>
      <c r="N4152">
        <v>1</v>
      </c>
      <c r="O4152">
        <v>289.99</v>
      </c>
      <c r="P4152">
        <v>2018</v>
      </c>
      <c r="Q4152" s="1" t="s">
        <v>490</v>
      </c>
      <c r="R4152" s="1" t="s">
        <v>17</v>
      </c>
      <c r="S4152">
        <v>463.98400000000004</v>
      </c>
      <c r="T4152" t="str">
        <f>_xlfn.CONCAT(bike_store_customer_order[[#This Row],[first_name]]," ",bike_store_customer_order[[#This Row],[last_name]])</f>
        <v>Onita Johns</v>
      </c>
    </row>
    <row r="4153" spans="1:20" x14ac:dyDescent="0.3">
      <c r="A4153">
        <v>463</v>
      </c>
      <c r="B4153" s="1" t="s">
        <v>2049</v>
      </c>
      <c r="C4153" s="1" t="s">
        <v>2050</v>
      </c>
      <c r="D4153" s="1" t="s">
        <v>2051</v>
      </c>
      <c r="E4153" s="1" t="s">
        <v>96</v>
      </c>
      <c r="F4153" s="1" t="s">
        <v>27</v>
      </c>
      <c r="G4153">
        <v>1439</v>
      </c>
      <c r="H4153">
        <v>2</v>
      </c>
      <c r="I4153">
        <v>263</v>
      </c>
      <c r="J4153">
        <v>1</v>
      </c>
      <c r="K4153">
        <v>0.2</v>
      </c>
      <c r="L4153" s="1" t="s">
        <v>491</v>
      </c>
      <c r="M4153">
        <v>6</v>
      </c>
      <c r="N4153">
        <v>1</v>
      </c>
      <c r="O4153">
        <v>89.99</v>
      </c>
      <c r="P4153">
        <v>2018</v>
      </c>
      <c r="Q4153" s="1" t="s">
        <v>490</v>
      </c>
      <c r="R4153" s="1" t="s">
        <v>17</v>
      </c>
      <c r="S4153">
        <v>71.992000000000004</v>
      </c>
      <c r="T4153" t="str">
        <f>_xlfn.CONCAT(bike_store_customer_order[[#This Row],[first_name]]," ",bike_store_customer_order[[#This Row],[last_name]])</f>
        <v>Jerlene Rios</v>
      </c>
    </row>
    <row r="4154" spans="1:20" x14ac:dyDescent="0.3">
      <c r="A4154">
        <v>21</v>
      </c>
      <c r="B4154" s="1" t="s">
        <v>1435</v>
      </c>
      <c r="C4154" s="1" t="s">
        <v>1436</v>
      </c>
      <c r="D4154" s="1" t="s">
        <v>1437</v>
      </c>
      <c r="E4154" s="1" t="s">
        <v>40</v>
      </c>
      <c r="F4154" s="1" t="s">
        <v>15</v>
      </c>
      <c r="G4154">
        <v>1409</v>
      </c>
      <c r="H4154">
        <v>4</v>
      </c>
      <c r="I4154">
        <v>265</v>
      </c>
      <c r="J4154">
        <v>1</v>
      </c>
      <c r="K4154">
        <v>0.05</v>
      </c>
      <c r="L4154" s="1" t="s">
        <v>489</v>
      </c>
      <c r="M4154">
        <v>6</v>
      </c>
      <c r="N4154">
        <v>1</v>
      </c>
      <c r="O4154">
        <v>289.99</v>
      </c>
      <c r="P4154">
        <v>2018</v>
      </c>
      <c r="Q4154" s="1" t="s">
        <v>490</v>
      </c>
      <c r="R4154" s="1" t="s">
        <v>17</v>
      </c>
      <c r="S4154">
        <v>275.4905</v>
      </c>
      <c r="T4154" t="str">
        <f>_xlfn.CONCAT(bike_store_customer_order[[#This Row],[first_name]]," ",bike_store_customer_order[[#This Row],[last_name]])</f>
        <v>Tobie Little</v>
      </c>
    </row>
    <row r="4155" spans="1:20" x14ac:dyDescent="0.3">
      <c r="A4155">
        <v>24</v>
      </c>
      <c r="B4155" s="1" t="s">
        <v>2500</v>
      </c>
      <c r="C4155" s="1" t="s">
        <v>2501</v>
      </c>
      <c r="D4155" s="1" t="s">
        <v>2502</v>
      </c>
      <c r="E4155" s="1" t="s">
        <v>149</v>
      </c>
      <c r="F4155" s="1" t="s">
        <v>21</v>
      </c>
      <c r="G4155">
        <v>1573</v>
      </c>
      <c r="H4155">
        <v>5</v>
      </c>
      <c r="I4155">
        <v>263</v>
      </c>
      <c r="J4155">
        <v>2</v>
      </c>
      <c r="K4155">
        <v>0.1</v>
      </c>
      <c r="L4155" s="1" t="s">
        <v>491</v>
      </c>
      <c r="M4155">
        <v>6</v>
      </c>
      <c r="N4155">
        <v>1</v>
      </c>
      <c r="O4155">
        <v>89.99</v>
      </c>
      <c r="P4155">
        <v>2018</v>
      </c>
      <c r="Q4155" s="1" t="s">
        <v>490</v>
      </c>
      <c r="R4155" s="1" t="s">
        <v>17</v>
      </c>
      <c r="S4155">
        <v>161.982</v>
      </c>
      <c r="T4155" t="str">
        <f>_xlfn.CONCAT(bike_store_customer_order[[#This Row],[first_name]]," ",bike_store_customer_order[[#This Row],[last_name]])</f>
        <v>Corene Wall</v>
      </c>
    </row>
    <row r="4156" spans="1:20" x14ac:dyDescent="0.3">
      <c r="A4156">
        <v>66</v>
      </c>
      <c r="B4156" s="1" t="s">
        <v>1590</v>
      </c>
      <c r="C4156" s="1" t="s">
        <v>2052</v>
      </c>
      <c r="D4156" s="1" t="s">
        <v>2053</v>
      </c>
      <c r="E4156" s="1" t="s">
        <v>93</v>
      </c>
      <c r="F4156" s="1" t="s">
        <v>15</v>
      </c>
      <c r="G4156">
        <v>1520</v>
      </c>
      <c r="H4156">
        <v>4</v>
      </c>
      <c r="I4156">
        <v>263</v>
      </c>
      <c r="J4156">
        <v>2</v>
      </c>
      <c r="K4156">
        <v>0.1</v>
      </c>
      <c r="L4156" s="1" t="s">
        <v>491</v>
      </c>
      <c r="M4156">
        <v>6</v>
      </c>
      <c r="N4156">
        <v>1</v>
      </c>
      <c r="O4156">
        <v>89.99</v>
      </c>
      <c r="P4156">
        <v>2018</v>
      </c>
      <c r="Q4156" s="1" t="s">
        <v>490</v>
      </c>
      <c r="R4156" s="1" t="s">
        <v>17</v>
      </c>
      <c r="S4156">
        <v>161.982</v>
      </c>
      <c r="T4156" t="str">
        <f>_xlfn.CONCAT(bike_store_customer_order[[#This Row],[first_name]]," ",bike_store_customer_order[[#This Row],[last_name]])</f>
        <v>Lorrie Becker</v>
      </c>
    </row>
    <row r="4157" spans="1:20" x14ac:dyDescent="0.3">
      <c r="A4157">
        <v>1142</v>
      </c>
      <c r="B4157" s="1" t="s">
        <v>3866</v>
      </c>
      <c r="C4157" s="1" t="s">
        <v>3683</v>
      </c>
      <c r="D4157" s="1" t="s">
        <v>3867</v>
      </c>
      <c r="E4157" s="1" t="s">
        <v>112</v>
      </c>
      <c r="F4157" s="1" t="s">
        <v>27</v>
      </c>
      <c r="G4157">
        <v>1433</v>
      </c>
      <c r="H4157">
        <v>1</v>
      </c>
      <c r="I4157">
        <v>264</v>
      </c>
      <c r="J4157">
        <v>1</v>
      </c>
      <c r="K4157">
        <v>7.0000000000000007E-2</v>
      </c>
      <c r="L4157" s="1" t="s">
        <v>492</v>
      </c>
      <c r="M4157">
        <v>6</v>
      </c>
      <c r="N4157">
        <v>1</v>
      </c>
      <c r="O4157">
        <v>249.99</v>
      </c>
      <c r="P4157">
        <v>2018</v>
      </c>
      <c r="Q4157" s="1" t="s">
        <v>490</v>
      </c>
      <c r="R4157" s="1" t="s">
        <v>17</v>
      </c>
      <c r="S4157">
        <v>232.4907</v>
      </c>
      <c r="T4157" t="str">
        <f>_xlfn.CONCAT(bike_store_customer_order[[#This Row],[first_name]]," ",bike_store_customer_order[[#This Row],[last_name]])</f>
        <v>Britteny Schroeder</v>
      </c>
    </row>
    <row r="4158" spans="1:20" x14ac:dyDescent="0.3">
      <c r="A4158">
        <v>35</v>
      </c>
      <c r="B4158" s="1" t="s">
        <v>1729</v>
      </c>
      <c r="C4158" s="1" t="s">
        <v>1371</v>
      </c>
      <c r="D4158" s="1" t="s">
        <v>1730</v>
      </c>
      <c r="E4158" s="1" t="s">
        <v>60</v>
      </c>
      <c r="F4158" s="1" t="s">
        <v>27</v>
      </c>
      <c r="G4158">
        <v>1476</v>
      </c>
      <c r="H4158">
        <v>5</v>
      </c>
      <c r="I4158">
        <v>265</v>
      </c>
      <c r="J4158">
        <v>2</v>
      </c>
      <c r="K4158">
        <v>0.1</v>
      </c>
      <c r="L4158" s="1" t="s">
        <v>489</v>
      </c>
      <c r="M4158">
        <v>6</v>
      </c>
      <c r="N4158">
        <v>1</v>
      </c>
      <c r="O4158">
        <v>289.99</v>
      </c>
      <c r="P4158">
        <v>2018</v>
      </c>
      <c r="Q4158" s="1" t="s">
        <v>490</v>
      </c>
      <c r="R4158" s="1" t="s">
        <v>17</v>
      </c>
      <c r="S4158">
        <v>521.98200000000008</v>
      </c>
      <c r="T4158" t="str">
        <f>_xlfn.CONCAT(bike_store_customer_order[[#This Row],[first_name]]," ",bike_store_customer_order[[#This Row],[last_name]])</f>
        <v>Guillermina Noble</v>
      </c>
    </row>
    <row r="4159" spans="1:20" x14ac:dyDescent="0.3">
      <c r="A4159">
        <v>136</v>
      </c>
      <c r="B4159" s="1" t="s">
        <v>2532</v>
      </c>
      <c r="C4159" s="1" t="s">
        <v>1948</v>
      </c>
      <c r="D4159" s="1" t="s">
        <v>2533</v>
      </c>
      <c r="E4159" s="1" t="s">
        <v>128</v>
      </c>
      <c r="F4159" s="1" t="s">
        <v>15</v>
      </c>
      <c r="G4159">
        <v>1346</v>
      </c>
      <c r="H4159">
        <v>5</v>
      </c>
      <c r="I4159">
        <v>263</v>
      </c>
      <c r="J4159">
        <v>2</v>
      </c>
      <c r="K4159">
        <v>0.2</v>
      </c>
      <c r="L4159" s="1" t="s">
        <v>491</v>
      </c>
      <c r="M4159">
        <v>6</v>
      </c>
      <c r="N4159">
        <v>1</v>
      </c>
      <c r="O4159">
        <v>89.99</v>
      </c>
      <c r="P4159">
        <v>2018</v>
      </c>
      <c r="Q4159" s="1" t="s">
        <v>490</v>
      </c>
      <c r="R4159" s="1" t="s">
        <v>17</v>
      </c>
      <c r="S4159">
        <v>143.98400000000001</v>
      </c>
      <c r="T4159" t="str">
        <f>_xlfn.CONCAT(bike_store_customer_order[[#This Row],[first_name]]," ",bike_store_customer_order[[#This Row],[last_name]])</f>
        <v>Sarita Parks</v>
      </c>
    </row>
    <row r="4160" spans="1:20" x14ac:dyDescent="0.3">
      <c r="A4160">
        <v>1256</v>
      </c>
      <c r="B4160" s="1" t="s">
        <v>2837</v>
      </c>
      <c r="C4160" s="1" t="s">
        <v>750</v>
      </c>
      <c r="D4160" s="1" t="s">
        <v>2838</v>
      </c>
      <c r="E4160" s="1" t="s">
        <v>83</v>
      </c>
      <c r="F4160" s="1" t="s">
        <v>27</v>
      </c>
      <c r="G4160">
        <v>1379</v>
      </c>
      <c r="H4160">
        <v>3</v>
      </c>
      <c r="I4160">
        <v>263</v>
      </c>
      <c r="J4160">
        <v>2</v>
      </c>
      <c r="K4160">
        <v>0.1</v>
      </c>
      <c r="L4160" s="1" t="s">
        <v>491</v>
      </c>
      <c r="M4160">
        <v>6</v>
      </c>
      <c r="N4160">
        <v>1</v>
      </c>
      <c r="O4160">
        <v>89.99</v>
      </c>
      <c r="P4160">
        <v>2018</v>
      </c>
      <c r="Q4160" s="1" t="s">
        <v>490</v>
      </c>
      <c r="R4160" s="1" t="s">
        <v>17</v>
      </c>
      <c r="S4160">
        <v>161.982</v>
      </c>
      <c r="T4160" t="str">
        <f>_xlfn.CONCAT(bike_store_customer_order[[#This Row],[first_name]]," ",bike_store_customer_order[[#This Row],[last_name]])</f>
        <v>Nubia Anderson</v>
      </c>
    </row>
    <row r="4161" spans="1:20" x14ac:dyDescent="0.3">
      <c r="A4161">
        <v>69</v>
      </c>
      <c r="B4161" s="1" t="s">
        <v>2537</v>
      </c>
      <c r="C4161" s="1" t="s">
        <v>885</v>
      </c>
      <c r="D4161" s="1" t="s">
        <v>2538</v>
      </c>
      <c r="E4161" s="1" t="s">
        <v>197</v>
      </c>
      <c r="F4161" s="1" t="s">
        <v>21</v>
      </c>
      <c r="G4161">
        <v>1494</v>
      </c>
      <c r="H4161">
        <v>3</v>
      </c>
      <c r="I4161">
        <v>264</v>
      </c>
      <c r="J4161">
        <v>2</v>
      </c>
      <c r="K4161">
        <v>0.05</v>
      </c>
      <c r="L4161" s="1" t="s">
        <v>492</v>
      </c>
      <c r="M4161">
        <v>6</v>
      </c>
      <c r="N4161">
        <v>1</v>
      </c>
      <c r="O4161">
        <v>249.99</v>
      </c>
      <c r="P4161">
        <v>2018</v>
      </c>
      <c r="Q4161" s="1" t="s">
        <v>490</v>
      </c>
      <c r="R4161" s="1" t="s">
        <v>17</v>
      </c>
      <c r="S4161">
        <v>474.98099999999999</v>
      </c>
      <c r="T4161" t="str">
        <f>_xlfn.CONCAT(bike_store_customer_order[[#This Row],[first_name]]," ",bike_store_customer_order[[#This Row],[last_name]])</f>
        <v>Katelin Kennedy</v>
      </c>
    </row>
    <row r="4162" spans="1:20" x14ac:dyDescent="0.3">
      <c r="A4162">
        <v>26</v>
      </c>
      <c r="B4162" s="1" t="s">
        <v>880</v>
      </c>
      <c r="C4162" s="1" t="s">
        <v>679</v>
      </c>
      <c r="D4162" s="1" t="s">
        <v>881</v>
      </c>
      <c r="E4162" s="1" t="s">
        <v>142</v>
      </c>
      <c r="F4162" s="1" t="s">
        <v>27</v>
      </c>
      <c r="G4162">
        <v>1519</v>
      </c>
      <c r="H4162">
        <v>5</v>
      </c>
      <c r="I4162">
        <v>265</v>
      </c>
      <c r="J4162">
        <v>2</v>
      </c>
      <c r="K4162">
        <v>0.05</v>
      </c>
      <c r="L4162" s="1" t="s">
        <v>489</v>
      </c>
      <c r="M4162">
        <v>6</v>
      </c>
      <c r="N4162">
        <v>1</v>
      </c>
      <c r="O4162">
        <v>289.99</v>
      </c>
      <c r="P4162">
        <v>2018</v>
      </c>
      <c r="Q4162" s="1" t="s">
        <v>490</v>
      </c>
      <c r="R4162" s="1" t="s">
        <v>17</v>
      </c>
      <c r="S4162">
        <v>550.98099999999999</v>
      </c>
      <c r="T4162" t="str">
        <f>_xlfn.CONCAT(bike_store_customer_order[[#This Row],[first_name]]," ",bike_store_customer_order[[#This Row],[last_name]])</f>
        <v>Theo Reese</v>
      </c>
    </row>
    <row r="4163" spans="1:20" x14ac:dyDescent="0.3">
      <c r="A4163">
        <v>14</v>
      </c>
      <c r="B4163" s="1" t="s">
        <v>820</v>
      </c>
      <c r="C4163" s="1" t="s">
        <v>821</v>
      </c>
      <c r="D4163" s="1" t="s">
        <v>822</v>
      </c>
      <c r="E4163" s="1" t="s">
        <v>128</v>
      </c>
      <c r="F4163" s="1" t="s">
        <v>15</v>
      </c>
      <c r="G4163">
        <v>357</v>
      </c>
      <c r="H4163">
        <v>1</v>
      </c>
      <c r="I4163">
        <v>17</v>
      </c>
      <c r="J4163">
        <v>2</v>
      </c>
      <c r="K4163">
        <v>0.05</v>
      </c>
      <c r="L4163" s="1" t="s">
        <v>493</v>
      </c>
      <c r="M4163">
        <v>4</v>
      </c>
      <c r="N4163">
        <v>3</v>
      </c>
      <c r="O4163">
        <v>429</v>
      </c>
      <c r="P4163">
        <v>2016</v>
      </c>
      <c r="Q4163" s="1" t="s">
        <v>494</v>
      </c>
      <c r="R4163" s="1" t="s">
        <v>24</v>
      </c>
      <c r="S4163">
        <v>815.09999999999991</v>
      </c>
      <c r="T4163" t="str">
        <f>_xlfn.CONCAT(bike_store_customer_order[[#This Row],[first_name]]," ",bike_store_customer_order[[#This Row],[last_name]])</f>
        <v>Garry Espinoza</v>
      </c>
    </row>
    <row r="4164" spans="1:20" x14ac:dyDescent="0.3">
      <c r="A4164">
        <v>17</v>
      </c>
      <c r="B4164" s="1" t="s">
        <v>1253</v>
      </c>
      <c r="C4164" s="1" t="s">
        <v>1254</v>
      </c>
      <c r="D4164" s="1" t="s">
        <v>1255</v>
      </c>
      <c r="E4164" s="1" t="s">
        <v>26</v>
      </c>
      <c r="F4164" s="1" t="s">
        <v>27</v>
      </c>
      <c r="G4164">
        <v>246</v>
      </c>
      <c r="H4164">
        <v>1</v>
      </c>
      <c r="I4164">
        <v>17</v>
      </c>
      <c r="J4164">
        <v>2</v>
      </c>
      <c r="K4164">
        <v>0.2</v>
      </c>
      <c r="L4164" s="1" t="s">
        <v>493</v>
      </c>
      <c r="M4164">
        <v>4</v>
      </c>
      <c r="N4164">
        <v>3</v>
      </c>
      <c r="O4164">
        <v>429</v>
      </c>
      <c r="P4164">
        <v>2016</v>
      </c>
      <c r="Q4164" s="1" t="s">
        <v>494</v>
      </c>
      <c r="R4164" s="1" t="s">
        <v>24</v>
      </c>
      <c r="S4164">
        <v>686.40000000000009</v>
      </c>
      <c r="T4164" t="str">
        <f>_xlfn.CONCAT(bike_store_customer_order[[#This Row],[first_name]]," ",bike_store_customer_order[[#This Row],[last_name]])</f>
        <v>Caren Stephens</v>
      </c>
    </row>
    <row r="4165" spans="1:20" x14ac:dyDescent="0.3">
      <c r="A4165">
        <v>22</v>
      </c>
      <c r="B4165" s="1" t="s">
        <v>2191</v>
      </c>
      <c r="C4165" s="1" t="s">
        <v>2192</v>
      </c>
      <c r="D4165" s="1" t="s">
        <v>2193</v>
      </c>
      <c r="E4165" s="1" t="s">
        <v>80</v>
      </c>
      <c r="F4165" s="1" t="s">
        <v>27</v>
      </c>
      <c r="G4165">
        <v>183</v>
      </c>
      <c r="H4165">
        <v>4</v>
      </c>
      <c r="I4165">
        <v>17</v>
      </c>
      <c r="J4165">
        <v>1</v>
      </c>
      <c r="K4165">
        <v>7.0000000000000007E-2</v>
      </c>
      <c r="L4165" s="1" t="s">
        <v>493</v>
      </c>
      <c r="M4165">
        <v>4</v>
      </c>
      <c r="N4165">
        <v>3</v>
      </c>
      <c r="O4165">
        <v>429</v>
      </c>
      <c r="P4165">
        <v>2016</v>
      </c>
      <c r="Q4165" s="1" t="s">
        <v>494</v>
      </c>
      <c r="R4165" s="1" t="s">
        <v>24</v>
      </c>
      <c r="S4165">
        <v>398.96999999999997</v>
      </c>
      <c r="T4165" t="str">
        <f>_xlfn.CONCAT(bike_store_customer_order[[#This Row],[first_name]]," ",bike_store_customer_order[[#This Row],[last_name]])</f>
        <v>Adelle Larsen</v>
      </c>
    </row>
    <row r="4166" spans="1:20" x14ac:dyDescent="0.3">
      <c r="A4166">
        <v>32</v>
      </c>
      <c r="B4166" s="1" t="s">
        <v>729</v>
      </c>
      <c r="C4166" s="1" t="s">
        <v>730</v>
      </c>
      <c r="D4166" s="1" t="s">
        <v>731</v>
      </c>
      <c r="E4166" s="1" t="s">
        <v>23</v>
      </c>
      <c r="F4166" s="1" t="s">
        <v>21</v>
      </c>
      <c r="G4166">
        <v>582</v>
      </c>
      <c r="H4166">
        <v>2</v>
      </c>
      <c r="I4166">
        <v>17</v>
      </c>
      <c r="J4166">
        <v>2</v>
      </c>
      <c r="K4166">
        <v>7.0000000000000007E-2</v>
      </c>
      <c r="L4166" s="1" t="s">
        <v>493</v>
      </c>
      <c r="M4166">
        <v>4</v>
      </c>
      <c r="N4166">
        <v>3</v>
      </c>
      <c r="O4166">
        <v>429</v>
      </c>
      <c r="P4166">
        <v>2016</v>
      </c>
      <c r="Q4166" s="1" t="s">
        <v>494</v>
      </c>
      <c r="R4166" s="1" t="s">
        <v>24</v>
      </c>
      <c r="S4166">
        <v>797.93999999999994</v>
      </c>
      <c r="T4166" t="str">
        <f>_xlfn.CONCAT(bike_store_customer_order[[#This Row],[first_name]]," ",bike_store_customer_order[[#This Row],[last_name]])</f>
        <v>Araceli Golden</v>
      </c>
    </row>
    <row r="4167" spans="1:20" x14ac:dyDescent="0.3">
      <c r="A4167">
        <v>72</v>
      </c>
      <c r="B4167" s="1" t="s">
        <v>2189</v>
      </c>
      <c r="C4167" s="1" t="s">
        <v>2198</v>
      </c>
      <c r="D4167" s="1" t="s">
        <v>2779</v>
      </c>
      <c r="E4167" s="1" t="s">
        <v>150</v>
      </c>
      <c r="F4167" s="1" t="s">
        <v>21</v>
      </c>
      <c r="G4167">
        <v>420</v>
      </c>
      <c r="H4167">
        <v>1</v>
      </c>
      <c r="I4167">
        <v>17</v>
      </c>
      <c r="J4167">
        <v>2</v>
      </c>
      <c r="K4167">
        <v>0.2</v>
      </c>
      <c r="L4167" s="1" t="s">
        <v>493</v>
      </c>
      <c r="M4167">
        <v>4</v>
      </c>
      <c r="N4167">
        <v>3</v>
      </c>
      <c r="O4167">
        <v>429</v>
      </c>
      <c r="P4167">
        <v>2016</v>
      </c>
      <c r="Q4167" s="1" t="s">
        <v>494</v>
      </c>
      <c r="R4167" s="1" t="s">
        <v>24</v>
      </c>
      <c r="S4167">
        <v>686.40000000000009</v>
      </c>
      <c r="T4167" t="str">
        <f>_xlfn.CONCAT(bike_store_customer_order[[#This Row],[first_name]]," ",bike_store_customer_order[[#This Row],[last_name]])</f>
        <v>Petronila Norris</v>
      </c>
    </row>
    <row r="4168" spans="1:20" x14ac:dyDescent="0.3">
      <c r="A4168">
        <v>80</v>
      </c>
      <c r="B4168" s="1" t="s">
        <v>2026</v>
      </c>
      <c r="C4168" s="1" t="s">
        <v>2027</v>
      </c>
      <c r="D4168" s="1" t="s">
        <v>2028</v>
      </c>
      <c r="E4168" s="1" t="s">
        <v>51</v>
      </c>
      <c r="F4168" s="1" t="s">
        <v>27</v>
      </c>
      <c r="G4168">
        <v>34</v>
      </c>
      <c r="H4168">
        <v>3</v>
      </c>
      <c r="I4168">
        <v>17</v>
      </c>
      <c r="J4168">
        <v>2</v>
      </c>
      <c r="K4168">
        <v>0.2</v>
      </c>
      <c r="L4168" s="1" t="s">
        <v>493</v>
      </c>
      <c r="M4168">
        <v>4</v>
      </c>
      <c r="N4168">
        <v>3</v>
      </c>
      <c r="O4168">
        <v>429</v>
      </c>
      <c r="P4168">
        <v>2016</v>
      </c>
      <c r="Q4168" s="1" t="s">
        <v>494</v>
      </c>
      <c r="R4168" s="1" t="s">
        <v>24</v>
      </c>
      <c r="S4168">
        <v>686.40000000000009</v>
      </c>
      <c r="T4168" t="str">
        <f>_xlfn.CONCAT(bike_store_customer_order[[#This Row],[first_name]]," ",bike_store_customer_order[[#This Row],[last_name]])</f>
        <v>Sarai Mckee</v>
      </c>
    </row>
    <row r="4169" spans="1:20" x14ac:dyDescent="0.3">
      <c r="A4169">
        <v>90</v>
      </c>
      <c r="B4169" s="1" t="s">
        <v>1810</v>
      </c>
      <c r="C4169" s="1" t="s">
        <v>1090</v>
      </c>
      <c r="D4169" s="1" t="s">
        <v>1811</v>
      </c>
      <c r="E4169" s="1" t="s">
        <v>138</v>
      </c>
      <c r="F4169" s="1" t="s">
        <v>27</v>
      </c>
      <c r="G4169">
        <v>561</v>
      </c>
      <c r="H4169">
        <v>4</v>
      </c>
      <c r="I4169">
        <v>17</v>
      </c>
      <c r="J4169">
        <v>2</v>
      </c>
      <c r="K4169">
        <v>7.0000000000000007E-2</v>
      </c>
      <c r="L4169" s="1" t="s">
        <v>493</v>
      </c>
      <c r="M4169">
        <v>4</v>
      </c>
      <c r="N4169">
        <v>3</v>
      </c>
      <c r="O4169">
        <v>429</v>
      </c>
      <c r="P4169">
        <v>2016</v>
      </c>
      <c r="Q4169" s="1" t="s">
        <v>494</v>
      </c>
      <c r="R4169" s="1" t="s">
        <v>24</v>
      </c>
      <c r="S4169">
        <v>797.93999999999994</v>
      </c>
      <c r="T4169" t="str">
        <f>_xlfn.CONCAT(bike_store_customer_order[[#This Row],[first_name]]," ",bike_store_customer_order[[#This Row],[last_name]])</f>
        <v>Marjorie Logan</v>
      </c>
    </row>
    <row r="4170" spans="1:20" x14ac:dyDescent="0.3">
      <c r="A4170">
        <v>131</v>
      </c>
      <c r="B4170" s="1" t="s">
        <v>1657</v>
      </c>
      <c r="C4170" s="1" t="s">
        <v>3700</v>
      </c>
      <c r="D4170" s="1" t="s">
        <v>3701</v>
      </c>
      <c r="E4170" s="1" t="s">
        <v>58</v>
      </c>
      <c r="F4170" s="1" t="s">
        <v>27</v>
      </c>
      <c r="G4170">
        <v>618</v>
      </c>
      <c r="H4170">
        <v>1</v>
      </c>
      <c r="I4170">
        <v>17</v>
      </c>
      <c r="J4170">
        <v>2</v>
      </c>
      <c r="K4170">
        <v>0.1</v>
      </c>
      <c r="L4170" s="1" t="s">
        <v>493</v>
      </c>
      <c r="M4170">
        <v>4</v>
      </c>
      <c r="N4170">
        <v>3</v>
      </c>
      <c r="O4170">
        <v>429</v>
      </c>
      <c r="P4170">
        <v>2016</v>
      </c>
      <c r="Q4170" s="1" t="s">
        <v>494</v>
      </c>
      <c r="R4170" s="1" t="s">
        <v>24</v>
      </c>
      <c r="S4170">
        <v>772.2</v>
      </c>
      <c r="T4170" t="str">
        <f>_xlfn.CONCAT(bike_store_customer_order[[#This Row],[first_name]]," ",bike_store_customer_order[[#This Row],[last_name]])</f>
        <v>Tanesha Hampton</v>
      </c>
    </row>
    <row r="4171" spans="1:20" x14ac:dyDescent="0.3">
      <c r="A4171">
        <v>150</v>
      </c>
      <c r="B4171" s="1" t="s">
        <v>3702</v>
      </c>
      <c r="C4171" s="1" t="s">
        <v>1628</v>
      </c>
      <c r="D4171" s="1" t="s">
        <v>3703</v>
      </c>
      <c r="E4171" s="1" t="s">
        <v>145</v>
      </c>
      <c r="F4171" s="1" t="s">
        <v>27</v>
      </c>
      <c r="G4171">
        <v>250</v>
      </c>
      <c r="H4171">
        <v>1</v>
      </c>
      <c r="I4171">
        <v>17</v>
      </c>
      <c r="J4171">
        <v>2</v>
      </c>
      <c r="K4171">
        <v>0.05</v>
      </c>
      <c r="L4171" s="1" t="s">
        <v>493</v>
      </c>
      <c r="M4171">
        <v>4</v>
      </c>
      <c r="N4171">
        <v>3</v>
      </c>
      <c r="O4171">
        <v>429</v>
      </c>
      <c r="P4171">
        <v>2016</v>
      </c>
      <c r="Q4171" s="1" t="s">
        <v>494</v>
      </c>
      <c r="R4171" s="1" t="s">
        <v>24</v>
      </c>
      <c r="S4171">
        <v>815.09999999999991</v>
      </c>
      <c r="T4171" t="str">
        <f>_xlfn.CONCAT(bike_store_customer_order[[#This Row],[first_name]]," ",bike_store_customer_order[[#This Row],[last_name]])</f>
        <v>Weldon Michael</v>
      </c>
    </row>
    <row r="4172" spans="1:20" x14ac:dyDescent="0.3">
      <c r="A4172">
        <v>241</v>
      </c>
      <c r="B4172" s="1" t="s">
        <v>2260</v>
      </c>
      <c r="C4172" s="1" t="s">
        <v>1060</v>
      </c>
      <c r="D4172" s="1" t="s">
        <v>2261</v>
      </c>
      <c r="E4172" s="1" t="s">
        <v>169</v>
      </c>
      <c r="F4172" s="1" t="s">
        <v>27</v>
      </c>
      <c r="G4172">
        <v>475</v>
      </c>
      <c r="H4172">
        <v>1</v>
      </c>
      <c r="I4172">
        <v>17</v>
      </c>
      <c r="J4172">
        <v>2</v>
      </c>
      <c r="K4172">
        <v>7.0000000000000007E-2</v>
      </c>
      <c r="L4172" s="1" t="s">
        <v>493</v>
      </c>
      <c r="M4172">
        <v>4</v>
      </c>
      <c r="N4172">
        <v>3</v>
      </c>
      <c r="O4172">
        <v>429</v>
      </c>
      <c r="P4172">
        <v>2016</v>
      </c>
      <c r="Q4172" s="1" t="s">
        <v>494</v>
      </c>
      <c r="R4172" s="1" t="s">
        <v>24</v>
      </c>
      <c r="S4172">
        <v>797.93999999999994</v>
      </c>
      <c r="T4172" t="str">
        <f>_xlfn.CONCAT(bike_store_customer_order[[#This Row],[first_name]]," ",bike_store_customer_order[[#This Row],[last_name]])</f>
        <v>Manie Sanchez</v>
      </c>
    </row>
    <row r="4173" spans="1:20" x14ac:dyDescent="0.3">
      <c r="A4173">
        <v>274</v>
      </c>
      <c r="B4173" s="1" t="s">
        <v>1098</v>
      </c>
      <c r="C4173" s="1" t="s">
        <v>1099</v>
      </c>
      <c r="D4173" s="1" t="s">
        <v>1100</v>
      </c>
      <c r="E4173" s="1" t="s">
        <v>100</v>
      </c>
      <c r="F4173" s="1" t="s">
        <v>27</v>
      </c>
      <c r="G4173">
        <v>329</v>
      </c>
      <c r="H4173">
        <v>4</v>
      </c>
      <c r="I4173">
        <v>17</v>
      </c>
      <c r="J4173">
        <v>1</v>
      </c>
      <c r="K4173">
        <v>7.0000000000000007E-2</v>
      </c>
      <c r="L4173" s="1" t="s">
        <v>493</v>
      </c>
      <c r="M4173">
        <v>4</v>
      </c>
      <c r="N4173">
        <v>3</v>
      </c>
      <c r="O4173">
        <v>429</v>
      </c>
      <c r="P4173">
        <v>2016</v>
      </c>
      <c r="Q4173" s="1" t="s">
        <v>494</v>
      </c>
      <c r="R4173" s="1" t="s">
        <v>24</v>
      </c>
      <c r="S4173">
        <v>398.96999999999997</v>
      </c>
      <c r="T4173" t="str">
        <f>_xlfn.CONCAT(bike_store_customer_order[[#This Row],[first_name]]," ",bike_store_customer_order[[#This Row],[last_name]])</f>
        <v>Josh Shaw</v>
      </c>
    </row>
    <row r="4174" spans="1:20" x14ac:dyDescent="0.3">
      <c r="A4174">
        <v>280</v>
      </c>
      <c r="B4174" s="1" t="s">
        <v>1101</v>
      </c>
      <c r="C4174" s="1" t="s">
        <v>767</v>
      </c>
      <c r="D4174" s="1" t="s">
        <v>1102</v>
      </c>
      <c r="E4174" s="1" t="s">
        <v>29</v>
      </c>
      <c r="F4174" s="1" t="s">
        <v>15</v>
      </c>
      <c r="G4174">
        <v>201</v>
      </c>
      <c r="H4174">
        <v>4</v>
      </c>
      <c r="I4174">
        <v>17</v>
      </c>
      <c r="J4174">
        <v>1</v>
      </c>
      <c r="K4174">
        <v>0.05</v>
      </c>
      <c r="L4174" s="1" t="s">
        <v>493</v>
      </c>
      <c r="M4174">
        <v>4</v>
      </c>
      <c r="N4174">
        <v>3</v>
      </c>
      <c r="O4174">
        <v>429</v>
      </c>
      <c r="P4174">
        <v>2016</v>
      </c>
      <c r="Q4174" s="1" t="s">
        <v>494</v>
      </c>
      <c r="R4174" s="1" t="s">
        <v>24</v>
      </c>
      <c r="S4174">
        <v>407.54999999999995</v>
      </c>
      <c r="T4174" t="str">
        <f>_xlfn.CONCAT(bike_store_customer_order[[#This Row],[first_name]]," ",bike_store_customer_order[[#This Row],[last_name]])</f>
        <v>Brenda Tate</v>
      </c>
    </row>
    <row r="4175" spans="1:20" x14ac:dyDescent="0.3">
      <c r="A4175">
        <v>321</v>
      </c>
      <c r="B4175" s="1" t="s">
        <v>900</v>
      </c>
      <c r="C4175" s="1" t="s">
        <v>901</v>
      </c>
      <c r="D4175" s="1" t="s">
        <v>902</v>
      </c>
      <c r="E4175" s="1" t="s">
        <v>109</v>
      </c>
      <c r="F4175" s="1" t="s">
        <v>27</v>
      </c>
      <c r="G4175">
        <v>544</v>
      </c>
      <c r="H4175">
        <v>2</v>
      </c>
      <c r="I4175">
        <v>17</v>
      </c>
      <c r="J4175">
        <v>1</v>
      </c>
      <c r="K4175">
        <v>0.1</v>
      </c>
      <c r="L4175" s="1" t="s">
        <v>493</v>
      </c>
      <c r="M4175">
        <v>4</v>
      </c>
      <c r="N4175">
        <v>3</v>
      </c>
      <c r="O4175">
        <v>429</v>
      </c>
      <c r="P4175">
        <v>2016</v>
      </c>
      <c r="Q4175" s="1" t="s">
        <v>494</v>
      </c>
      <c r="R4175" s="1" t="s">
        <v>24</v>
      </c>
      <c r="S4175">
        <v>386.1</v>
      </c>
      <c r="T4175" t="str">
        <f>_xlfn.CONCAT(bike_store_customer_order[[#This Row],[first_name]]," ",bike_store_customer_order[[#This Row],[last_name]])</f>
        <v>Chere Hardin</v>
      </c>
    </row>
    <row r="4176" spans="1:20" x14ac:dyDescent="0.3">
      <c r="A4176">
        <v>324</v>
      </c>
      <c r="B4176" s="1" t="s">
        <v>912</v>
      </c>
      <c r="C4176" s="1" t="s">
        <v>2544</v>
      </c>
      <c r="D4176" s="1" t="s">
        <v>2785</v>
      </c>
      <c r="E4176" s="1" t="s">
        <v>139</v>
      </c>
      <c r="F4176" s="1" t="s">
        <v>27</v>
      </c>
      <c r="G4176">
        <v>7</v>
      </c>
      <c r="H4176">
        <v>3</v>
      </c>
      <c r="I4176">
        <v>17</v>
      </c>
      <c r="J4176">
        <v>2</v>
      </c>
      <c r="K4176">
        <v>0.1</v>
      </c>
      <c r="L4176" s="1" t="s">
        <v>493</v>
      </c>
      <c r="M4176">
        <v>4</v>
      </c>
      <c r="N4176">
        <v>3</v>
      </c>
      <c r="O4176">
        <v>429</v>
      </c>
      <c r="P4176">
        <v>2016</v>
      </c>
      <c r="Q4176" s="1" t="s">
        <v>494</v>
      </c>
      <c r="R4176" s="1" t="s">
        <v>24</v>
      </c>
      <c r="S4176">
        <v>772.2</v>
      </c>
      <c r="T4176" t="str">
        <f>_xlfn.CONCAT(bike_store_customer_order[[#This Row],[first_name]]," ",bike_store_customer_order[[#This Row],[last_name]])</f>
        <v>Laureen Paul</v>
      </c>
    </row>
    <row r="4177" spans="1:20" x14ac:dyDescent="0.3">
      <c r="A4177">
        <v>327</v>
      </c>
      <c r="B4177" s="1" t="s">
        <v>541</v>
      </c>
      <c r="C4177" s="1" t="s">
        <v>542</v>
      </c>
      <c r="D4177" s="1" t="s">
        <v>543</v>
      </c>
      <c r="E4177" s="1" t="s">
        <v>30</v>
      </c>
      <c r="F4177" s="1" t="s">
        <v>27</v>
      </c>
      <c r="G4177">
        <v>120</v>
      </c>
      <c r="H4177">
        <v>4</v>
      </c>
      <c r="I4177">
        <v>17</v>
      </c>
      <c r="J4177">
        <v>1</v>
      </c>
      <c r="K4177">
        <v>0.05</v>
      </c>
      <c r="L4177" s="1" t="s">
        <v>493</v>
      </c>
      <c r="M4177">
        <v>4</v>
      </c>
      <c r="N4177">
        <v>3</v>
      </c>
      <c r="O4177">
        <v>429</v>
      </c>
      <c r="P4177">
        <v>2016</v>
      </c>
      <c r="Q4177" s="1" t="s">
        <v>494</v>
      </c>
      <c r="R4177" s="1" t="s">
        <v>24</v>
      </c>
      <c r="S4177">
        <v>407.54999999999995</v>
      </c>
      <c r="T4177" t="str">
        <f>_xlfn.CONCAT(bike_store_customer_order[[#This Row],[first_name]]," ",bike_store_customer_order[[#This Row],[last_name]])</f>
        <v>Sharie Alvarez</v>
      </c>
    </row>
    <row r="4178" spans="1:20" x14ac:dyDescent="0.3">
      <c r="A4178">
        <v>332</v>
      </c>
      <c r="B4178" s="1" t="s">
        <v>2337</v>
      </c>
      <c r="C4178" s="1" t="s">
        <v>586</v>
      </c>
      <c r="D4178" s="1" t="s">
        <v>2338</v>
      </c>
      <c r="E4178" s="1" t="s">
        <v>151</v>
      </c>
      <c r="F4178" s="1" t="s">
        <v>21</v>
      </c>
      <c r="G4178">
        <v>150</v>
      </c>
      <c r="H4178">
        <v>3</v>
      </c>
      <c r="I4178">
        <v>17</v>
      </c>
      <c r="J4178">
        <v>1</v>
      </c>
      <c r="K4178">
        <v>7.0000000000000007E-2</v>
      </c>
      <c r="L4178" s="1" t="s">
        <v>493</v>
      </c>
      <c r="M4178">
        <v>4</v>
      </c>
      <c r="N4178">
        <v>3</v>
      </c>
      <c r="O4178">
        <v>429</v>
      </c>
      <c r="P4178">
        <v>2016</v>
      </c>
      <c r="Q4178" s="1" t="s">
        <v>494</v>
      </c>
      <c r="R4178" s="1" t="s">
        <v>24</v>
      </c>
      <c r="S4178">
        <v>398.96999999999997</v>
      </c>
      <c r="T4178" t="str">
        <f>_xlfn.CONCAT(bike_store_customer_order[[#This Row],[first_name]]," ",bike_store_customer_order[[#This Row],[last_name]])</f>
        <v>Reena Higgins</v>
      </c>
    </row>
    <row r="4179" spans="1:20" x14ac:dyDescent="0.3">
      <c r="A4179">
        <v>348</v>
      </c>
      <c r="B4179" s="1" t="s">
        <v>3183</v>
      </c>
      <c r="C4179" s="1" t="s">
        <v>3184</v>
      </c>
      <c r="D4179" s="1" t="s">
        <v>3185</v>
      </c>
      <c r="E4179" s="1" t="s">
        <v>155</v>
      </c>
      <c r="F4179" s="1" t="s">
        <v>21</v>
      </c>
      <c r="G4179">
        <v>40</v>
      </c>
      <c r="H4179">
        <v>1</v>
      </c>
      <c r="I4179">
        <v>17</v>
      </c>
      <c r="J4179">
        <v>1</v>
      </c>
      <c r="K4179">
        <v>0.2</v>
      </c>
      <c r="L4179" s="1" t="s">
        <v>493</v>
      </c>
      <c r="M4179">
        <v>4</v>
      </c>
      <c r="N4179">
        <v>3</v>
      </c>
      <c r="O4179">
        <v>429</v>
      </c>
      <c r="P4179">
        <v>2016</v>
      </c>
      <c r="Q4179" s="1" t="s">
        <v>494</v>
      </c>
      <c r="R4179" s="1" t="s">
        <v>24</v>
      </c>
      <c r="S4179">
        <v>343.20000000000005</v>
      </c>
      <c r="T4179" t="str">
        <f>_xlfn.CONCAT(bike_store_customer_order[[#This Row],[first_name]]," ",bike_store_customer_order[[#This Row],[last_name]])</f>
        <v>Darren Witt</v>
      </c>
    </row>
    <row r="4180" spans="1:20" x14ac:dyDescent="0.3">
      <c r="A4180">
        <v>357</v>
      </c>
      <c r="B4180" s="1" t="s">
        <v>3673</v>
      </c>
      <c r="C4180" s="1" t="s">
        <v>583</v>
      </c>
      <c r="D4180" s="1" t="s">
        <v>3674</v>
      </c>
      <c r="E4180" s="1" t="s">
        <v>76</v>
      </c>
      <c r="F4180" s="1" t="s">
        <v>21</v>
      </c>
      <c r="G4180">
        <v>156</v>
      </c>
      <c r="H4180">
        <v>2</v>
      </c>
      <c r="I4180">
        <v>17</v>
      </c>
      <c r="J4180">
        <v>2</v>
      </c>
      <c r="K4180">
        <v>0.05</v>
      </c>
      <c r="L4180" s="1" t="s">
        <v>493</v>
      </c>
      <c r="M4180">
        <v>4</v>
      </c>
      <c r="N4180">
        <v>3</v>
      </c>
      <c r="O4180">
        <v>429</v>
      </c>
      <c r="P4180">
        <v>2016</v>
      </c>
      <c r="Q4180" s="1" t="s">
        <v>494</v>
      </c>
      <c r="R4180" s="1" t="s">
        <v>24</v>
      </c>
      <c r="S4180">
        <v>815.09999999999991</v>
      </c>
      <c r="T4180" t="str">
        <f>_xlfn.CONCAT(bike_store_customer_order[[#This Row],[first_name]]," ",bike_store_customer_order[[#This Row],[last_name]])</f>
        <v>Sheri Cole</v>
      </c>
    </row>
    <row r="4181" spans="1:20" x14ac:dyDescent="0.3">
      <c r="A4181">
        <v>381</v>
      </c>
      <c r="B4181" s="1" t="s">
        <v>559</v>
      </c>
      <c r="C4181" s="1" t="s">
        <v>542</v>
      </c>
      <c r="D4181" s="1" t="s">
        <v>560</v>
      </c>
      <c r="E4181" s="1" t="s">
        <v>134</v>
      </c>
      <c r="F4181" s="1" t="s">
        <v>27</v>
      </c>
      <c r="G4181">
        <v>68</v>
      </c>
      <c r="H4181">
        <v>2</v>
      </c>
      <c r="I4181">
        <v>17</v>
      </c>
      <c r="J4181">
        <v>1</v>
      </c>
      <c r="K4181">
        <v>0.1</v>
      </c>
      <c r="L4181" s="1" t="s">
        <v>493</v>
      </c>
      <c r="M4181">
        <v>4</v>
      </c>
      <c r="N4181">
        <v>3</v>
      </c>
      <c r="O4181">
        <v>429</v>
      </c>
      <c r="P4181">
        <v>2016</v>
      </c>
      <c r="Q4181" s="1" t="s">
        <v>494</v>
      </c>
      <c r="R4181" s="1" t="s">
        <v>24</v>
      </c>
      <c r="S4181">
        <v>386.1</v>
      </c>
      <c r="T4181" t="str">
        <f>_xlfn.CONCAT(bike_store_customer_order[[#This Row],[first_name]]," ",bike_store_customer_order[[#This Row],[last_name]])</f>
        <v>Kristen Alvarez</v>
      </c>
    </row>
    <row r="4182" spans="1:20" x14ac:dyDescent="0.3">
      <c r="A4182">
        <v>397</v>
      </c>
      <c r="B4182" s="1" t="s">
        <v>2124</v>
      </c>
      <c r="C4182" s="1" t="s">
        <v>2125</v>
      </c>
      <c r="D4182" s="1" t="s">
        <v>2126</v>
      </c>
      <c r="E4182" s="1" t="s">
        <v>138</v>
      </c>
      <c r="F4182" s="1" t="s">
        <v>27</v>
      </c>
      <c r="G4182">
        <v>80</v>
      </c>
      <c r="H4182">
        <v>3</v>
      </c>
      <c r="I4182">
        <v>17</v>
      </c>
      <c r="J4182">
        <v>1</v>
      </c>
      <c r="K4182">
        <v>0.2</v>
      </c>
      <c r="L4182" s="1" t="s">
        <v>493</v>
      </c>
      <c r="M4182">
        <v>4</v>
      </c>
      <c r="N4182">
        <v>3</v>
      </c>
      <c r="O4182">
        <v>429</v>
      </c>
      <c r="P4182">
        <v>2016</v>
      </c>
      <c r="Q4182" s="1" t="s">
        <v>494</v>
      </c>
      <c r="R4182" s="1" t="s">
        <v>24</v>
      </c>
      <c r="S4182">
        <v>343.20000000000005</v>
      </c>
      <c r="T4182" t="str">
        <f>_xlfn.CONCAT(bike_store_customer_order[[#This Row],[first_name]]," ",bike_store_customer_order[[#This Row],[last_name]])</f>
        <v>Jeannie Wilcox</v>
      </c>
    </row>
    <row r="4183" spans="1:20" x14ac:dyDescent="0.3">
      <c r="A4183">
        <v>422</v>
      </c>
      <c r="B4183" s="1" t="s">
        <v>741</v>
      </c>
      <c r="C4183" s="1" t="s">
        <v>742</v>
      </c>
      <c r="D4183" s="1" t="s">
        <v>743</v>
      </c>
      <c r="E4183" s="1" t="s">
        <v>40</v>
      </c>
      <c r="F4183" s="1" t="s">
        <v>15</v>
      </c>
      <c r="G4183">
        <v>106</v>
      </c>
      <c r="H4183">
        <v>1</v>
      </c>
      <c r="I4183">
        <v>17</v>
      </c>
      <c r="J4183">
        <v>1</v>
      </c>
      <c r="K4183">
        <v>0.1</v>
      </c>
      <c r="L4183" s="1" t="s">
        <v>493</v>
      </c>
      <c r="M4183">
        <v>4</v>
      </c>
      <c r="N4183">
        <v>3</v>
      </c>
      <c r="O4183">
        <v>429</v>
      </c>
      <c r="P4183">
        <v>2016</v>
      </c>
      <c r="Q4183" s="1" t="s">
        <v>494</v>
      </c>
      <c r="R4183" s="1" t="s">
        <v>24</v>
      </c>
      <c r="S4183">
        <v>386.1</v>
      </c>
      <c r="T4183" t="str">
        <f>_xlfn.CONCAT(bike_store_customer_order[[#This Row],[first_name]]," ",bike_store_customer_order[[#This Row],[last_name]])</f>
        <v>Valery Saunders</v>
      </c>
    </row>
    <row r="4184" spans="1:20" x14ac:dyDescent="0.3">
      <c r="A4184">
        <v>447</v>
      </c>
      <c r="B4184" s="1" t="s">
        <v>2339</v>
      </c>
      <c r="C4184" s="1" t="s">
        <v>2340</v>
      </c>
      <c r="D4184" s="1" t="s">
        <v>2341</v>
      </c>
      <c r="E4184" s="1" t="s">
        <v>114</v>
      </c>
      <c r="F4184" s="1" t="s">
        <v>21</v>
      </c>
      <c r="G4184">
        <v>398</v>
      </c>
      <c r="H4184">
        <v>4</v>
      </c>
      <c r="I4184">
        <v>17</v>
      </c>
      <c r="J4184">
        <v>1</v>
      </c>
      <c r="K4184">
        <v>0.05</v>
      </c>
      <c r="L4184" s="1" t="s">
        <v>493</v>
      </c>
      <c r="M4184">
        <v>4</v>
      </c>
      <c r="N4184">
        <v>3</v>
      </c>
      <c r="O4184">
        <v>429</v>
      </c>
      <c r="P4184">
        <v>2016</v>
      </c>
      <c r="Q4184" s="1" t="s">
        <v>494</v>
      </c>
      <c r="R4184" s="1" t="s">
        <v>24</v>
      </c>
      <c r="S4184">
        <v>407.54999999999995</v>
      </c>
      <c r="T4184" t="str">
        <f>_xlfn.CONCAT(bike_store_customer_order[[#This Row],[first_name]]," ",bike_store_customer_order[[#This Row],[last_name]])</f>
        <v>Chasidy Tran</v>
      </c>
    </row>
    <row r="4185" spans="1:20" x14ac:dyDescent="0.3">
      <c r="A4185">
        <v>470</v>
      </c>
      <c r="B4185" s="1" t="s">
        <v>3491</v>
      </c>
      <c r="C4185" s="1" t="s">
        <v>2787</v>
      </c>
      <c r="D4185" s="1" t="s">
        <v>3492</v>
      </c>
      <c r="E4185" s="1" t="s">
        <v>45</v>
      </c>
      <c r="F4185" s="1" t="s">
        <v>27</v>
      </c>
      <c r="G4185">
        <v>546</v>
      </c>
      <c r="H4185">
        <v>1</v>
      </c>
      <c r="I4185">
        <v>17</v>
      </c>
      <c r="J4185">
        <v>2</v>
      </c>
      <c r="K4185">
        <v>0.05</v>
      </c>
      <c r="L4185" s="1" t="s">
        <v>493</v>
      </c>
      <c r="M4185">
        <v>4</v>
      </c>
      <c r="N4185">
        <v>3</v>
      </c>
      <c r="O4185">
        <v>429</v>
      </c>
      <c r="P4185">
        <v>2016</v>
      </c>
      <c r="Q4185" s="1" t="s">
        <v>494</v>
      </c>
      <c r="R4185" s="1" t="s">
        <v>24</v>
      </c>
      <c r="S4185">
        <v>815.09999999999991</v>
      </c>
      <c r="T4185" t="str">
        <f>_xlfn.CONCAT(bike_store_customer_order[[#This Row],[first_name]]," ",bike_store_customer_order[[#This Row],[last_name]])</f>
        <v>Loise Walker</v>
      </c>
    </row>
    <row r="4186" spans="1:20" x14ac:dyDescent="0.3">
      <c r="A4186">
        <v>480</v>
      </c>
      <c r="B4186" s="1" t="s">
        <v>93</v>
      </c>
      <c r="C4186" s="1" t="s">
        <v>1296</v>
      </c>
      <c r="D4186" s="1" t="s">
        <v>1297</v>
      </c>
      <c r="E4186" s="1" t="s">
        <v>153</v>
      </c>
      <c r="F4186" s="1" t="s">
        <v>27</v>
      </c>
      <c r="G4186">
        <v>324</v>
      </c>
      <c r="H4186">
        <v>2</v>
      </c>
      <c r="I4186">
        <v>17</v>
      </c>
      <c r="J4186">
        <v>1</v>
      </c>
      <c r="K4186">
        <v>0.2</v>
      </c>
      <c r="L4186" s="1" t="s">
        <v>493</v>
      </c>
      <c r="M4186">
        <v>4</v>
      </c>
      <c r="N4186">
        <v>3</v>
      </c>
      <c r="O4186">
        <v>429</v>
      </c>
      <c r="P4186">
        <v>2016</v>
      </c>
      <c r="Q4186" s="1" t="s">
        <v>494</v>
      </c>
      <c r="R4186" s="1" t="s">
        <v>24</v>
      </c>
      <c r="S4186">
        <v>343.20000000000005</v>
      </c>
      <c r="T4186" t="str">
        <f>_xlfn.CONCAT(bike_store_customer_order[[#This Row],[first_name]]," ",bike_store_customer_order[[#This Row],[last_name]])</f>
        <v>Garland Weaver</v>
      </c>
    </row>
    <row r="4187" spans="1:20" x14ac:dyDescent="0.3">
      <c r="A4187">
        <v>484</v>
      </c>
      <c r="B4187" s="1" t="s">
        <v>3002</v>
      </c>
      <c r="C4187" s="1" t="s">
        <v>1071</v>
      </c>
      <c r="D4187" s="1" t="s">
        <v>3010</v>
      </c>
      <c r="E4187" s="1" t="s">
        <v>141</v>
      </c>
      <c r="F4187" s="1" t="s">
        <v>15</v>
      </c>
      <c r="G4187">
        <v>127</v>
      </c>
      <c r="H4187">
        <v>1</v>
      </c>
      <c r="I4187">
        <v>17</v>
      </c>
      <c r="J4187">
        <v>1</v>
      </c>
      <c r="K4187">
        <v>7.0000000000000007E-2</v>
      </c>
      <c r="L4187" s="1" t="s">
        <v>493</v>
      </c>
      <c r="M4187">
        <v>4</v>
      </c>
      <c r="N4187">
        <v>3</v>
      </c>
      <c r="O4187">
        <v>429</v>
      </c>
      <c r="P4187">
        <v>2016</v>
      </c>
      <c r="Q4187" s="1" t="s">
        <v>494</v>
      </c>
      <c r="R4187" s="1" t="s">
        <v>24</v>
      </c>
      <c r="S4187">
        <v>398.96999999999997</v>
      </c>
      <c r="T4187" t="str">
        <f>_xlfn.CONCAT(bike_store_customer_order[[#This Row],[first_name]]," ",bike_store_customer_order[[#This Row],[last_name]])</f>
        <v>Chelsey Boyd</v>
      </c>
    </row>
    <row r="4188" spans="1:20" x14ac:dyDescent="0.3">
      <c r="A4188">
        <v>492</v>
      </c>
      <c r="B4188" s="1" t="s">
        <v>2266</v>
      </c>
      <c r="C4188" s="1" t="s">
        <v>1137</v>
      </c>
      <c r="D4188" s="1" t="s">
        <v>2267</v>
      </c>
      <c r="E4188" s="1" t="s">
        <v>159</v>
      </c>
      <c r="F4188" s="1" t="s">
        <v>27</v>
      </c>
      <c r="G4188">
        <v>449</v>
      </c>
      <c r="H4188">
        <v>1</v>
      </c>
      <c r="I4188">
        <v>17</v>
      </c>
      <c r="J4188">
        <v>2</v>
      </c>
      <c r="K4188">
        <v>0.05</v>
      </c>
      <c r="L4188" s="1" t="s">
        <v>493</v>
      </c>
      <c r="M4188">
        <v>4</v>
      </c>
      <c r="N4188">
        <v>3</v>
      </c>
      <c r="O4188">
        <v>429</v>
      </c>
      <c r="P4188">
        <v>2016</v>
      </c>
      <c r="Q4188" s="1" t="s">
        <v>494</v>
      </c>
      <c r="R4188" s="1" t="s">
        <v>24</v>
      </c>
      <c r="S4188">
        <v>815.09999999999991</v>
      </c>
      <c r="T4188" t="str">
        <f>_xlfn.CONCAT(bike_store_customer_order[[#This Row],[first_name]]," ",bike_store_customer_order[[#This Row],[last_name]])</f>
        <v>Justa Thompson</v>
      </c>
    </row>
    <row r="4189" spans="1:20" x14ac:dyDescent="0.3">
      <c r="A4189">
        <v>529</v>
      </c>
      <c r="B4189" s="1" t="s">
        <v>2342</v>
      </c>
      <c r="C4189" s="1" t="s">
        <v>2343</v>
      </c>
      <c r="D4189" s="1" t="s">
        <v>2344</v>
      </c>
      <c r="E4189" s="1" t="s">
        <v>176</v>
      </c>
      <c r="F4189" s="1" t="s">
        <v>21</v>
      </c>
      <c r="G4189">
        <v>79</v>
      </c>
      <c r="H4189">
        <v>2</v>
      </c>
      <c r="I4189">
        <v>17</v>
      </c>
      <c r="J4189">
        <v>2</v>
      </c>
      <c r="K4189">
        <v>0.05</v>
      </c>
      <c r="L4189" s="1" t="s">
        <v>493</v>
      </c>
      <c r="M4189">
        <v>4</v>
      </c>
      <c r="N4189">
        <v>3</v>
      </c>
      <c r="O4189">
        <v>429</v>
      </c>
      <c r="P4189">
        <v>2016</v>
      </c>
      <c r="Q4189" s="1" t="s">
        <v>494</v>
      </c>
      <c r="R4189" s="1" t="s">
        <v>24</v>
      </c>
      <c r="S4189">
        <v>815.09999999999991</v>
      </c>
      <c r="T4189" t="str">
        <f>_xlfn.CONCAT(bike_store_customer_order[[#This Row],[first_name]]," ",bike_store_customer_order[[#This Row],[last_name]])</f>
        <v>Ellena Clements</v>
      </c>
    </row>
    <row r="4190" spans="1:20" x14ac:dyDescent="0.3">
      <c r="A4190">
        <v>555</v>
      </c>
      <c r="B4190" s="1" t="s">
        <v>1301</v>
      </c>
      <c r="C4190" s="1" t="s">
        <v>1302</v>
      </c>
      <c r="D4190" s="1" t="s">
        <v>1303</v>
      </c>
      <c r="E4190" s="1" t="s">
        <v>128</v>
      </c>
      <c r="F4190" s="1" t="s">
        <v>15</v>
      </c>
      <c r="G4190">
        <v>467</v>
      </c>
      <c r="H4190">
        <v>4</v>
      </c>
      <c r="I4190">
        <v>17</v>
      </c>
      <c r="J4190">
        <v>2</v>
      </c>
      <c r="K4190">
        <v>7.0000000000000007E-2</v>
      </c>
      <c r="L4190" s="1" t="s">
        <v>493</v>
      </c>
      <c r="M4190">
        <v>4</v>
      </c>
      <c r="N4190">
        <v>3</v>
      </c>
      <c r="O4190">
        <v>429</v>
      </c>
      <c r="P4190">
        <v>2016</v>
      </c>
      <c r="Q4190" s="1" t="s">
        <v>494</v>
      </c>
      <c r="R4190" s="1" t="s">
        <v>24</v>
      </c>
      <c r="S4190">
        <v>797.93999999999994</v>
      </c>
      <c r="T4190" t="str">
        <f>_xlfn.CONCAT(bike_store_customer_order[[#This Row],[first_name]]," ",bike_store_customer_order[[#This Row],[last_name]])</f>
        <v>Marry Benjamin</v>
      </c>
    </row>
    <row r="4191" spans="1:20" x14ac:dyDescent="0.3">
      <c r="A4191">
        <v>563</v>
      </c>
      <c r="B4191" s="1" t="s">
        <v>924</v>
      </c>
      <c r="C4191" s="1" t="s">
        <v>925</v>
      </c>
      <c r="D4191" s="1" t="s">
        <v>926</v>
      </c>
      <c r="E4191" s="1" t="s">
        <v>135</v>
      </c>
      <c r="F4191" s="1" t="s">
        <v>27</v>
      </c>
      <c r="G4191">
        <v>59</v>
      </c>
      <c r="H4191">
        <v>3</v>
      </c>
      <c r="I4191">
        <v>17</v>
      </c>
      <c r="J4191">
        <v>2</v>
      </c>
      <c r="K4191">
        <v>0.1</v>
      </c>
      <c r="L4191" s="1" t="s">
        <v>493</v>
      </c>
      <c r="M4191">
        <v>4</v>
      </c>
      <c r="N4191">
        <v>3</v>
      </c>
      <c r="O4191">
        <v>429</v>
      </c>
      <c r="P4191">
        <v>2016</v>
      </c>
      <c r="Q4191" s="1" t="s">
        <v>494</v>
      </c>
      <c r="R4191" s="1" t="s">
        <v>24</v>
      </c>
      <c r="S4191">
        <v>772.2</v>
      </c>
      <c r="T4191" t="str">
        <f>_xlfn.CONCAT(bike_store_customer_order[[#This Row],[first_name]]," ",bike_store_customer_order[[#This Row],[last_name]])</f>
        <v>Rodney Odom</v>
      </c>
    </row>
    <row r="4192" spans="1:20" x14ac:dyDescent="0.3">
      <c r="A4192">
        <v>586</v>
      </c>
      <c r="B4192" s="1" t="s">
        <v>3868</v>
      </c>
      <c r="C4192" s="1" t="s">
        <v>2856</v>
      </c>
      <c r="D4192" s="1" t="s">
        <v>3869</v>
      </c>
      <c r="E4192" s="1" t="s">
        <v>162</v>
      </c>
      <c r="F4192" s="1" t="s">
        <v>27</v>
      </c>
      <c r="G4192">
        <v>510</v>
      </c>
      <c r="H4192">
        <v>1</v>
      </c>
      <c r="I4192">
        <v>17</v>
      </c>
      <c r="J4192">
        <v>1</v>
      </c>
      <c r="K4192">
        <v>0.1</v>
      </c>
      <c r="L4192" s="1" t="s">
        <v>493</v>
      </c>
      <c r="M4192">
        <v>4</v>
      </c>
      <c r="N4192">
        <v>3</v>
      </c>
      <c r="O4192">
        <v>429</v>
      </c>
      <c r="P4192">
        <v>2016</v>
      </c>
      <c r="Q4192" s="1" t="s">
        <v>494</v>
      </c>
      <c r="R4192" s="1" t="s">
        <v>24</v>
      </c>
      <c r="S4192">
        <v>386.1</v>
      </c>
      <c r="T4192" t="str">
        <f>_xlfn.CONCAT(bike_store_customer_order[[#This Row],[first_name]]," ",bike_store_customer_order[[#This Row],[last_name]])</f>
        <v>Ulysses Gaines</v>
      </c>
    </row>
    <row r="4193" spans="1:20" x14ac:dyDescent="0.3">
      <c r="A4193">
        <v>591</v>
      </c>
      <c r="B4193" s="1" t="s">
        <v>3687</v>
      </c>
      <c r="C4193" s="1" t="s">
        <v>625</v>
      </c>
      <c r="D4193" s="1" t="s">
        <v>3688</v>
      </c>
      <c r="E4193" s="1" t="s">
        <v>31</v>
      </c>
      <c r="F4193" s="1" t="s">
        <v>27</v>
      </c>
      <c r="G4193">
        <v>204</v>
      </c>
      <c r="H4193">
        <v>2</v>
      </c>
      <c r="I4193">
        <v>17</v>
      </c>
      <c r="J4193">
        <v>2</v>
      </c>
      <c r="K4193">
        <v>0.1</v>
      </c>
      <c r="L4193" s="1" t="s">
        <v>493</v>
      </c>
      <c r="M4193">
        <v>4</v>
      </c>
      <c r="N4193">
        <v>3</v>
      </c>
      <c r="O4193">
        <v>429</v>
      </c>
      <c r="P4193">
        <v>2016</v>
      </c>
      <c r="Q4193" s="1" t="s">
        <v>494</v>
      </c>
      <c r="R4193" s="1" t="s">
        <v>24</v>
      </c>
      <c r="S4193">
        <v>772.2</v>
      </c>
      <c r="T4193" t="str">
        <f>_xlfn.CONCAT(bike_store_customer_order[[#This Row],[first_name]]," ",bike_store_customer_order[[#This Row],[last_name]])</f>
        <v>Danilo Holmes</v>
      </c>
    </row>
    <row r="4194" spans="1:20" x14ac:dyDescent="0.3">
      <c r="A4194">
        <v>600</v>
      </c>
      <c r="B4194" s="1" t="s">
        <v>2345</v>
      </c>
      <c r="C4194" s="1" t="s">
        <v>1012</v>
      </c>
      <c r="D4194" s="1" t="s">
        <v>2346</v>
      </c>
      <c r="E4194" s="1" t="s">
        <v>72</v>
      </c>
      <c r="F4194" s="1" t="s">
        <v>21</v>
      </c>
      <c r="G4194">
        <v>202</v>
      </c>
      <c r="H4194">
        <v>2</v>
      </c>
      <c r="I4194">
        <v>17</v>
      </c>
      <c r="J4194">
        <v>1</v>
      </c>
      <c r="K4194">
        <v>0.05</v>
      </c>
      <c r="L4194" s="1" t="s">
        <v>493</v>
      </c>
      <c r="M4194">
        <v>4</v>
      </c>
      <c r="N4194">
        <v>3</v>
      </c>
      <c r="O4194">
        <v>429</v>
      </c>
      <c r="P4194">
        <v>2016</v>
      </c>
      <c r="Q4194" s="1" t="s">
        <v>494</v>
      </c>
      <c r="R4194" s="1" t="s">
        <v>24</v>
      </c>
      <c r="S4194">
        <v>407.54999999999995</v>
      </c>
      <c r="T4194" t="str">
        <f>_xlfn.CONCAT(bike_store_customer_order[[#This Row],[first_name]]," ",bike_store_customer_order[[#This Row],[last_name]])</f>
        <v>Joi Reeves</v>
      </c>
    </row>
    <row r="4195" spans="1:20" x14ac:dyDescent="0.3">
      <c r="A4195">
        <v>634</v>
      </c>
      <c r="B4195" s="1" t="s">
        <v>582</v>
      </c>
      <c r="C4195" s="1" t="s">
        <v>583</v>
      </c>
      <c r="D4195" s="1" t="s">
        <v>584</v>
      </c>
      <c r="E4195" s="1" t="s">
        <v>98</v>
      </c>
      <c r="F4195" s="1" t="s">
        <v>27</v>
      </c>
      <c r="G4195">
        <v>612</v>
      </c>
      <c r="H4195">
        <v>3</v>
      </c>
      <c r="I4195">
        <v>17</v>
      </c>
      <c r="J4195">
        <v>1</v>
      </c>
      <c r="K4195">
        <v>7.0000000000000007E-2</v>
      </c>
      <c r="L4195" s="1" t="s">
        <v>493</v>
      </c>
      <c r="M4195">
        <v>4</v>
      </c>
      <c r="N4195">
        <v>3</v>
      </c>
      <c r="O4195">
        <v>429</v>
      </c>
      <c r="P4195">
        <v>2016</v>
      </c>
      <c r="Q4195" s="1" t="s">
        <v>494</v>
      </c>
      <c r="R4195" s="1" t="s">
        <v>24</v>
      </c>
      <c r="S4195">
        <v>398.96999999999997</v>
      </c>
      <c r="T4195" t="str">
        <f>_xlfn.CONCAT(bike_store_customer_order[[#This Row],[first_name]]," ",bike_store_customer_order[[#This Row],[last_name]])</f>
        <v>Taylor Cole</v>
      </c>
    </row>
    <row r="4196" spans="1:20" x14ac:dyDescent="0.3">
      <c r="A4196">
        <v>640</v>
      </c>
      <c r="B4196" s="1" t="s">
        <v>588</v>
      </c>
      <c r="C4196" s="1" t="s">
        <v>589</v>
      </c>
      <c r="D4196" s="1" t="s">
        <v>590</v>
      </c>
      <c r="E4196" s="1" t="s">
        <v>48</v>
      </c>
      <c r="F4196" s="1" t="s">
        <v>27</v>
      </c>
      <c r="G4196">
        <v>198</v>
      </c>
      <c r="H4196">
        <v>5</v>
      </c>
      <c r="I4196">
        <v>17</v>
      </c>
      <c r="J4196">
        <v>1</v>
      </c>
      <c r="K4196">
        <v>0.05</v>
      </c>
      <c r="L4196" s="1" t="s">
        <v>493</v>
      </c>
      <c r="M4196">
        <v>4</v>
      </c>
      <c r="N4196">
        <v>3</v>
      </c>
      <c r="O4196">
        <v>429</v>
      </c>
      <c r="P4196">
        <v>2016</v>
      </c>
      <c r="Q4196" s="1" t="s">
        <v>494</v>
      </c>
      <c r="R4196" s="1" t="s">
        <v>24</v>
      </c>
      <c r="S4196">
        <v>407.54999999999995</v>
      </c>
      <c r="T4196" t="str">
        <f>_xlfn.CONCAT(bike_store_customer_order[[#This Row],[first_name]]," ",bike_store_customer_order[[#This Row],[last_name]])</f>
        <v>Allison Nolan</v>
      </c>
    </row>
    <row r="4197" spans="1:20" x14ac:dyDescent="0.3">
      <c r="A4197">
        <v>642</v>
      </c>
      <c r="B4197" s="1" t="s">
        <v>1610</v>
      </c>
      <c r="C4197" s="1" t="s">
        <v>2879</v>
      </c>
      <c r="D4197" s="1" t="s">
        <v>3870</v>
      </c>
      <c r="E4197" s="1" t="s">
        <v>55</v>
      </c>
      <c r="F4197" s="1" t="s">
        <v>27</v>
      </c>
      <c r="G4197">
        <v>331</v>
      </c>
      <c r="H4197">
        <v>1</v>
      </c>
      <c r="I4197">
        <v>17</v>
      </c>
      <c r="J4197">
        <v>2</v>
      </c>
      <c r="K4197">
        <v>0.1</v>
      </c>
      <c r="L4197" s="1" t="s">
        <v>493</v>
      </c>
      <c r="M4197">
        <v>4</v>
      </c>
      <c r="N4197">
        <v>3</v>
      </c>
      <c r="O4197">
        <v>429</v>
      </c>
      <c r="P4197">
        <v>2016</v>
      </c>
      <c r="Q4197" s="1" t="s">
        <v>494</v>
      </c>
      <c r="R4197" s="1" t="s">
        <v>24</v>
      </c>
      <c r="S4197">
        <v>772.2</v>
      </c>
      <c r="T4197" t="str">
        <f>_xlfn.CONCAT(bike_store_customer_order[[#This Row],[first_name]]," ",bike_store_customer_order[[#This Row],[last_name]])</f>
        <v>Yang Roth</v>
      </c>
    </row>
    <row r="4198" spans="1:20" x14ac:dyDescent="0.3">
      <c r="A4198">
        <v>670</v>
      </c>
      <c r="B4198" s="1" t="s">
        <v>2933</v>
      </c>
      <c r="C4198" s="1" t="s">
        <v>1372</v>
      </c>
      <c r="D4198" s="1" t="s">
        <v>2934</v>
      </c>
      <c r="E4198" s="1" t="s">
        <v>140</v>
      </c>
      <c r="F4198" s="1" t="s">
        <v>27</v>
      </c>
      <c r="G4198">
        <v>316</v>
      </c>
      <c r="H4198">
        <v>5</v>
      </c>
      <c r="I4198">
        <v>17</v>
      </c>
      <c r="J4198">
        <v>1</v>
      </c>
      <c r="K4198">
        <v>0.05</v>
      </c>
      <c r="L4198" s="1" t="s">
        <v>493</v>
      </c>
      <c r="M4198">
        <v>4</v>
      </c>
      <c r="N4198">
        <v>3</v>
      </c>
      <c r="O4198">
        <v>429</v>
      </c>
      <c r="P4198">
        <v>2016</v>
      </c>
      <c r="Q4198" s="1" t="s">
        <v>494</v>
      </c>
      <c r="R4198" s="1" t="s">
        <v>24</v>
      </c>
      <c r="S4198">
        <v>407.54999999999995</v>
      </c>
      <c r="T4198" t="str">
        <f>_xlfn.CONCAT(bike_store_customer_order[[#This Row],[first_name]]," ",bike_store_customer_order[[#This Row],[last_name]])</f>
        <v>Shawnda Glover</v>
      </c>
    </row>
    <row r="4199" spans="1:20" x14ac:dyDescent="0.3">
      <c r="A4199">
        <v>685</v>
      </c>
      <c r="B4199" s="1" t="s">
        <v>3871</v>
      </c>
      <c r="C4199" s="1" t="s">
        <v>3505</v>
      </c>
      <c r="D4199" s="1" t="s">
        <v>3872</v>
      </c>
      <c r="E4199" s="1" t="s">
        <v>200</v>
      </c>
      <c r="F4199" s="1" t="s">
        <v>27</v>
      </c>
      <c r="G4199">
        <v>125</v>
      </c>
      <c r="H4199">
        <v>1</v>
      </c>
      <c r="I4199">
        <v>17</v>
      </c>
      <c r="J4199">
        <v>1</v>
      </c>
      <c r="K4199">
        <v>0.1</v>
      </c>
      <c r="L4199" s="1" t="s">
        <v>493</v>
      </c>
      <c r="M4199">
        <v>4</v>
      </c>
      <c r="N4199">
        <v>3</v>
      </c>
      <c r="O4199">
        <v>429</v>
      </c>
      <c r="P4199">
        <v>2016</v>
      </c>
      <c r="Q4199" s="1" t="s">
        <v>494</v>
      </c>
      <c r="R4199" s="1" t="s">
        <v>24</v>
      </c>
      <c r="S4199">
        <v>386.1</v>
      </c>
      <c r="T4199" t="str">
        <f>_xlfn.CONCAT(bike_store_customer_order[[#This Row],[first_name]]," ",bike_store_customer_order[[#This Row],[last_name]])</f>
        <v>Laverne Craft</v>
      </c>
    </row>
    <row r="4200" spans="1:20" x14ac:dyDescent="0.3">
      <c r="A4200">
        <v>703</v>
      </c>
      <c r="B4200" s="1" t="s">
        <v>1755</v>
      </c>
      <c r="C4200" s="1" t="s">
        <v>2184</v>
      </c>
      <c r="D4200" s="1" t="s">
        <v>3873</v>
      </c>
      <c r="E4200" s="1" t="s">
        <v>23</v>
      </c>
      <c r="F4200" s="1" t="s">
        <v>21</v>
      </c>
      <c r="G4200">
        <v>483</v>
      </c>
      <c r="H4200">
        <v>1</v>
      </c>
      <c r="I4200">
        <v>17</v>
      </c>
      <c r="J4200">
        <v>1</v>
      </c>
      <c r="K4200">
        <v>7.0000000000000007E-2</v>
      </c>
      <c r="L4200" s="1" t="s">
        <v>493</v>
      </c>
      <c r="M4200">
        <v>4</v>
      </c>
      <c r="N4200">
        <v>3</v>
      </c>
      <c r="O4200">
        <v>429</v>
      </c>
      <c r="P4200">
        <v>2016</v>
      </c>
      <c r="Q4200" s="1" t="s">
        <v>494</v>
      </c>
      <c r="R4200" s="1" t="s">
        <v>24</v>
      </c>
      <c r="S4200">
        <v>398.96999999999997</v>
      </c>
      <c r="T4200" t="str">
        <f>_xlfn.CONCAT(bike_store_customer_order[[#This Row],[first_name]]," ",bike_store_customer_order[[#This Row],[last_name]])</f>
        <v>Diana Cobb</v>
      </c>
    </row>
    <row r="4201" spans="1:20" x14ac:dyDescent="0.3">
      <c r="A4201">
        <v>716</v>
      </c>
      <c r="B4201" s="1" t="s">
        <v>1174</v>
      </c>
      <c r="C4201" s="1" t="s">
        <v>3519</v>
      </c>
      <c r="D4201" s="1" t="s">
        <v>3730</v>
      </c>
      <c r="E4201" s="1" t="s">
        <v>179</v>
      </c>
      <c r="F4201" s="1" t="s">
        <v>27</v>
      </c>
      <c r="G4201">
        <v>217</v>
      </c>
      <c r="H4201">
        <v>3</v>
      </c>
      <c r="I4201">
        <v>17</v>
      </c>
      <c r="J4201">
        <v>1</v>
      </c>
      <c r="K4201">
        <v>7.0000000000000007E-2</v>
      </c>
      <c r="L4201" s="1" t="s">
        <v>493</v>
      </c>
      <c r="M4201">
        <v>4</v>
      </c>
      <c r="N4201">
        <v>3</v>
      </c>
      <c r="O4201">
        <v>429</v>
      </c>
      <c r="P4201">
        <v>2016</v>
      </c>
      <c r="Q4201" s="1" t="s">
        <v>494</v>
      </c>
      <c r="R4201" s="1" t="s">
        <v>24</v>
      </c>
      <c r="S4201">
        <v>398.96999999999997</v>
      </c>
      <c r="T4201" t="str">
        <f>_xlfn.CONCAT(bike_store_customer_order[[#This Row],[first_name]]," ",bike_store_customer_order[[#This Row],[last_name]])</f>
        <v>Sebrina Hart</v>
      </c>
    </row>
    <row r="4202" spans="1:20" x14ac:dyDescent="0.3">
      <c r="A4202">
        <v>746</v>
      </c>
      <c r="B4202" s="1" t="s">
        <v>3874</v>
      </c>
      <c r="C4202" s="1" t="s">
        <v>2675</v>
      </c>
      <c r="D4202" s="1" t="s">
        <v>3875</v>
      </c>
      <c r="E4202" s="1" t="s">
        <v>104</v>
      </c>
      <c r="F4202" s="1" t="s">
        <v>27</v>
      </c>
      <c r="G4202">
        <v>46</v>
      </c>
      <c r="H4202">
        <v>1</v>
      </c>
      <c r="I4202">
        <v>17</v>
      </c>
      <c r="J4202">
        <v>1</v>
      </c>
      <c r="K4202">
        <v>0.1</v>
      </c>
      <c r="L4202" s="1" t="s">
        <v>493</v>
      </c>
      <c r="M4202">
        <v>4</v>
      </c>
      <c r="N4202">
        <v>3</v>
      </c>
      <c r="O4202">
        <v>429</v>
      </c>
      <c r="P4202">
        <v>2016</v>
      </c>
      <c r="Q4202" s="1" t="s">
        <v>494</v>
      </c>
      <c r="R4202" s="1" t="s">
        <v>24</v>
      </c>
      <c r="S4202">
        <v>386.1</v>
      </c>
      <c r="T4202" t="str">
        <f>_xlfn.CONCAT(bike_store_customer_order[[#This Row],[first_name]]," ",bike_store_customer_order[[#This Row],[last_name]])</f>
        <v>Eldridge Greer</v>
      </c>
    </row>
    <row r="4203" spans="1:20" x14ac:dyDescent="0.3">
      <c r="A4203">
        <v>817</v>
      </c>
      <c r="B4203" s="1" t="s">
        <v>2885</v>
      </c>
      <c r="C4203" s="1" t="s">
        <v>2081</v>
      </c>
      <c r="D4203" s="1" t="s">
        <v>2886</v>
      </c>
      <c r="E4203" s="1" t="s">
        <v>35</v>
      </c>
      <c r="F4203" s="1" t="s">
        <v>27</v>
      </c>
      <c r="G4203">
        <v>532</v>
      </c>
      <c r="H4203">
        <v>1</v>
      </c>
      <c r="I4203">
        <v>17</v>
      </c>
      <c r="J4203">
        <v>2</v>
      </c>
      <c r="K4203">
        <v>7.0000000000000007E-2</v>
      </c>
      <c r="L4203" s="1" t="s">
        <v>493</v>
      </c>
      <c r="M4203">
        <v>4</v>
      </c>
      <c r="N4203">
        <v>3</v>
      </c>
      <c r="O4203">
        <v>429</v>
      </c>
      <c r="P4203">
        <v>2016</v>
      </c>
      <c r="Q4203" s="1" t="s">
        <v>494</v>
      </c>
      <c r="R4203" s="1" t="s">
        <v>24</v>
      </c>
      <c r="S4203">
        <v>797.93999999999994</v>
      </c>
      <c r="T4203" t="str">
        <f>_xlfn.CONCAT(bike_store_customer_order[[#This Row],[first_name]]," ",bike_store_customer_order[[#This Row],[last_name]])</f>
        <v>Zelda Pratt</v>
      </c>
    </row>
    <row r="4204" spans="1:20" x14ac:dyDescent="0.3">
      <c r="A4204">
        <v>849</v>
      </c>
      <c r="B4204" s="1" t="s">
        <v>600</v>
      </c>
      <c r="C4204" s="1" t="s">
        <v>601</v>
      </c>
      <c r="D4204" s="1" t="s">
        <v>602</v>
      </c>
      <c r="E4204" s="1" t="s">
        <v>58</v>
      </c>
      <c r="F4204" s="1" t="s">
        <v>27</v>
      </c>
      <c r="G4204">
        <v>289</v>
      </c>
      <c r="H4204">
        <v>3</v>
      </c>
      <c r="I4204">
        <v>17</v>
      </c>
      <c r="J4204">
        <v>1</v>
      </c>
      <c r="K4204">
        <v>0.2</v>
      </c>
      <c r="L4204" s="1" t="s">
        <v>493</v>
      </c>
      <c r="M4204">
        <v>4</v>
      </c>
      <c r="N4204">
        <v>3</v>
      </c>
      <c r="O4204">
        <v>429</v>
      </c>
      <c r="P4204">
        <v>2016</v>
      </c>
      <c r="Q4204" s="1" t="s">
        <v>494</v>
      </c>
      <c r="R4204" s="1" t="s">
        <v>24</v>
      </c>
      <c r="S4204">
        <v>343.20000000000005</v>
      </c>
      <c r="T4204" t="str">
        <f>_xlfn.CONCAT(bike_store_customer_order[[#This Row],[first_name]]," ",bike_store_customer_order[[#This Row],[last_name]])</f>
        <v>Phyllis Hill</v>
      </c>
    </row>
    <row r="4205" spans="1:20" x14ac:dyDescent="0.3">
      <c r="A4205">
        <v>873</v>
      </c>
      <c r="B4205" s="1" t="s">
        <v>603</v>
      </c>
      <c r="C4205" s="1" t="s">
        <v>604</v>
      </c>
      <c r="D4205" s="1" t="s">
        <v>605</v>
      </c>
      <c r="E4205" s="1" t="s">
        <v>52</v>
      </c>
      <c r="F4205" s="1" t="s">
        <v>27</v>
      </c>
      <c r="G4205">
        <v>13</v>
      </c>
      <c r="H4205">
        <v>2</v>
      </c>
      <c r="I4205">
        <v>17</v>
      </c>
      <c r="J4205">
        <v>2</v>
      </c>
      <c r="K4205">
        <v>0.05</v>
      </c>
      <c r="L4205" s="1" t="s">
        <v>493</v>
      </c>
      <c r="M4205">
        <v>4</v>
      </c>
      <c r="N4205">
        <v>3</v>
      </c>
      <c r="O4205">
        <v>429</v>
      </c>
      <c r="P4205">
        <v>2016</v>
      </c>
      <c r="Q4205" s="1" t="s">
        <v>494</v>
      </c>
      <c r="R4205" s="1" t="s">
        <v>24</v>
      </c>
      <c r="S4205">
        <v>815.09999999999991</v>
      </c>
      <c r="T4205" t="str">
        <f>_xlfn.CONCAT(bike_store_customer_order[[#This Row],[first_name]]," ",bike_store_customer_order[[#This Row],[last_name]])</f>
        <v>Patience Clayton</v>
      </c>
    </row>
    <row r="4206" spans="1:20" x14ac:dyDescent="0.3">
      <c r="A4206">
        <v>894</v>
      </c>
      <c r="B4206" s="1" t="s">
        <v>2411</v>
      </c>
      <c r="C4206" s="1" t="s">
        <v>2412</v>
      </c>
      <c r="D4206" s="1" t="s">
        <v>2413</v>
      </c>
      <c r="E4206" s="1" t="s">
        <v>33</v>
      </c>
      <c r="F4206" s="1" t="s">
        <v>27</v>
      </c>
      <c r="G4206">
        <v>565</v>
      </c>
      <c r="H4206">
        <v>4</v>
      </c>
      <c r="I4206">
        <v>17</v>
      </c>
      <c r="J4206">
        <v>1</v>
      </c>
      <c r="K4206">
        <v>0.1</v>
      </c>
      <c r="L4206" s="1" t="s">
        <v>493</v>
      </c>
      <c r="M4206">
        <v>4</v>
      </c>
      <c r="N4206">
        <v>3</v>
      </c>
      <c r="O4206">
        <v>429</v>
      </c>
      <c r="P4206">
        <v>2016</v>
      </c>
      <c r="Q4206" s="1" t="s">
        <v>494</v>
      </c>
      <c r="R4206" s="1" t="s">
        <v>24</v>
      </c>
      <c r="S4206">
        <v>386.1</v>
      </c>
      <c r="T4206" t="str">
        <f>_xlfn.CONCAT(bike_store_customer_order[[#This Row],[first_name]]," ",bike_store_customer_order[[#This Row],[last_name]])</f>
        <v>Nathaniel Richard</v>
      </c>
    </row>
    <row r="4207" spans="1:20" x14ac:dyDescent="0.3">
      <c r="A4207">
        <v>926</v>
      </c>
      <c r="B4207" s="1" t="s">
        <v>2236</v>
      </c>
      <c r="C4207" s="1" t="s">
        <v>2237</v>
      </c>
      <c r="D4207" s="1" t="s">
        <v>2238</v>
      </c>
      <c r="E4207" s="1" t="s">
        <v>261</v>
      </c>
      <c r="F4207" s="1" t="s">
        <v>21</v>
      </c>
      <c r="G4207">
        <v>151</v>
      </c>
      <c r="H4207">
        <v>1</v>
      </c>
      <c r="I4207">
        <v>17</v>
      </c>
      <c r="J4207">
        <v>1</v>
      </c>
      <c r="K4207">
        <v>0.1</v>
      </c>
      <c r="L4207" s="1" t="s">
        <v>493</v>
      </c>
      <c r="M4207">
        <v>4</v>
      </c>
      <c r="N4207">
        <v>3</v>
      </c>
      <c r="O4207">
        <v>429</v>
      </c>
      <c r="P4207">
        <v>2016</v>
      </c>
      <c r="Q4207" s="1" t="s">
        <v>494</v>
      </c>
      <c r="R4207" s="1" t="s">
        <v>24</v>
      </c>
      <c r="S4207">
        <v>386.1</v>
      </c>
      <c r="T4207" t="str">
        <f>_xlfn.CONCAT(bike_store_customer_order[[#This Row],[first_name]]," ",bike_store_customer_order[[#This Row],[last_name]])</f>
        <v>Katina Mcintosh</v>
      </c>
    </row>
    <row r="4208" spans="1:20" x14ac:dyDescent="0.3">
      <c r="A4208">
        <v>927</v>
      </c>
      <c r="B4208" s="1" t="s">
        <v>3876</v>
      </c>
      <c r="C4208" s="1" t="s">
        <v>3519</v>
      </c>
      <c r="D4208" s="1" t="s">
        <v>3877</v>
      </c>
      <c r="E4208" s="1" t="s">
        <v>30</v>
      </c>
      <c r="F4208" s="1" t="s">
        <v>27</v>
      </c>
      <c r="G4208">
        <v>514</v>
      </c>
      <c r="H4208">
        <v>2</v>
      </c>
      <c r="I4208">
        <v>17</v>
      </c>
      <c r="J4208">
        <v>2</v>
      </c>
      <c r="K4208">
        <v>7.0000000000000007E-2</v>
      </c>
      <c r="L4208" s="1" t="s">
        <v>493</v>
      </c>
      <c r="M4208">
        <v>4</v>
      </c>
      <c r="N4208">
        <v>3</v>
      </c>
      <c r="O4208">
        <v>429</v>
      </c>
      <c r="P4208">
        <v>2016</v>
      </c>
      <c r="Q4208" s="1" t="s">
        <v>494</v>
      </c>
      <c r="R4208" s="1" t="s">
        <v>24</v>
      </c>
      <c r="S4208">
        <v>797.93999999999994</v>
      </c>
      <c r="T4208" t="str">
        <f>_xlfn.CONCAT(bike_store_customer_order[[#This Row],[first_name]]," ",bike_store_customer_order[[#This Row],[last_name]])</f>
        <v>Guillermo Hart</v>
      </c>
    </row>
    <row r="4209" spans="1:20" x14ac:dyDescent="0.3">
      <c r="A4209">
        <v>991</v>
      </c>
      <c r="B4209" s="1" t="s">
        <v>2809</v>
      </c>
      <c r="C4209" s="1" t="s">
        <v>1125</v>
      </c>
      <c r="D4209" s="1" t="s">
        <v>2810</v>
      </c>
      <c r="E4209" s="1" t="s">
        <v>151</v>
      </c>
      <c r="F4209" s="1" t="s">
        <v>21</v>
      </c>
      <c r="G4209">
        <v>103</v>
      </c>
      <c r="H4209">
        <v>1</v>
      </c>
      <c r="I4209">
        <v>17</v>
      </c>
      <c r="J4209">
        <v>1</v>
      </c>
      <c r="K4209">
        <v>7.0000000000000007E-2</v>
      </c>
      <c r="L4209" s="1" t="s">
        <v>493</v>
      </c>
      <c r="M4209">
        <v>4</v>
      </c>
      <c r="N4209">
        <v>3</v>
      </c>
      <c r="O4209">
        <v>429</v>
      </c>
      <c r="P4209">
        <v>2016</v>
      </c>
      <c r="Q4209" s="1" t="s">
        <v>494</v>
      </c>
      <c r="R4209" s="1" t="s">
        <v>24</v>
      </c>
      <c r="S4209">
        <v>398.96999999999997</v>
      </c>
      <c r="T4209" t="str">
        <f>_xlfn.CONCAT(bike_store_customer_order[[#This Row],[first_name]]," ",bike_store_customer_order[[#This Row],[last_name]])</f>
        <v>Brigida Larson</v>
      </c>
    </row>
    <row r="4210" spans="1:20" x14ac:dyDescent="0.3">
      <c r="A4210">
        <v>1045</v>
      </c>
      <c r="B4210" s="1" t="s">
        <v>1182</v>
      </c>
      <c r="C4210" s="1" t="s">
        <v>1183</v>
      </c>
      <c r="D4210" s="1" t="s">
        <v>1184</v>
      </c>
      <c r="E4210" s="1" t="s">
        <v>114</v>
      </c>
      <c r="F4210" s="1" t="s">
        <v>21</v>
      </c>
      <c r="G4210">
        <v>261</v>
      </c>
      <c r="H4210">
        <v>3</v>
      </c>
      <c r="I4210">
        <v>17</v>
      </c>
      <c r="J4210">
        <v>2</v>
      </c>
      <c r="K4210">
        <v>0.1</v>
      </c>
      <c r="L4210" s="1" t="s">
        <v>493</v>
      </c>
      <c r="M4210">
        <v>4</v>
      </c>
      <c r="N4210">
        <v>3</v>
      </c>
      <c r="O4210">
        <v>429</v>
      </c>
      <c r="P4210">
        <v>2016</v>
      </c>
      <c r="Q4210" s="1" t="s">
        <v>494</v>
      </c>
      <c r="R4210" s="1" t="s">
        <v>24</v>
      </c>
      <c r="S4210">
        <v>772.2</v>
      </c>
      <c r="T4210" t="str">
        <f>_xlfn.CONCAT(bike_store_customer_order[[#This Row],[first_name]]," ",bike_store_customer_order[[#This Row],[last_name]])</f>
        <v>Pasquale Hogan</v>
      </c>
    </row>
    <row r="4211" spans="1:20" x14ac:dyDescent="0.3">
      <c r="A4211">
        <v>1061</v>
      </c>
      <c r="B4211" s="1" t="s">
        <v>1579</v>
      </c>
      <c r="C4211" s="1" t="s">
        <v>913</v>
      </c>
      <c r="D4211" s="1" t="s">
        <v>1580</v>
      </c>
      <c r="E4211" s="1" t="s">
        <v>141</v>
      </c>
      <c r="F4211" s="1" t="s">
        <v>15</v>
      </c>
      <c r="G4211">
        <v>456</v>
      </c>
      <c r="H4211">
        <v>1</v>
      </c>
      <c r="I4211">
        <v>17</v>
      </c>
      <c r="J4211">
        <v>2</v>
      </c>
      <c r="K4211">
        <v>7.0000000000000007E-2</v>
      </c>
      <c r="L4211" s="1" t="s">
        <v>493</v>
      </c>
      <c r="M4211">
        <v>4</v>
      </c>
      <c r="N4211">
        <v>3</v>
      </c>
      <c r="O4211">
        <v>429</v>
      </c>
      <c r="P4211">
        <v>2016</v>
      </c>
      <c r="Q4211" s="1" t="s">
        <v>494</v>
      </c>
      <c r="R4211" s="1" t="s">
        <v>24</v>
      </c>
      <c r="S4211">
        <v>797.93999999999994</v>
      </c>
      <c r="T4211" t="str">
        <f>_xlfn.CONCAT(bike_store_customer_order[[#This Row],[first_name]]," ",bike_store_customer_order[[#This Row],[last_name]])</f>
        <v>Alanna Barry</v>
      </c>
    </row>
    <row r="4212" spans="1:20" x14ac:dyDescent="0.3">
      <c r="A4212">
        <v>1071</v>
      </c>
      <c r="B4212" s="1" t="s">
        <v>3659</v>
      </c>
      <c r="C4212" s="1" t="s">
        <v>2077</v>
      </c>
      <c r="D4212" s="1" t="s">
        <v>3660</v>
      </c>
      <c r="E4212" s="1" t="s">
        <v>196</v>
      </c>
      <c r="F4212" s="1" t="s">
        <v>21</v>
      </c>
      <c r="G4212">
        <v>408</v>
      </c>
      <c r="H4212">
        <v>4</v>
      </c>
      <c r="I4212">
        <v>17</v>
      </c>
      <c r="J4212">
        <v>2</v>
      </c>
      <c r="K4212">
        <v>0.2</v>
      </c>
      <c r="L4212" s="1" t="s">
        <v>493</v>
      </c>
      <c r="M4212">
        <v>4</v>
      </c>
      <c r="N4212">
        <v>3</v>
      </c>
      <c r="O4212">
        <v>429</v>
      </c>
      <c r="P4212">
        <v>2016</v>
      </c>
      <c r="Q4212" s="1" t="s">
        <v>494</v>
      </c>
      <c r="R4212" s="1" t="s">
        <v>24</v>
      </c>
      <c r="S4212">
        <v>686.40000000000009</v>
      </c>
      <c r="T4212" t="str">
        <f>_xlfn.CONCAT(bike_store_customer_order[[#This Row],[first_name]]," ",bike_store_customer_order[[#This Row],[last_name]])</f>
        <v>Shemeka Lyons</v>
      </c>
    </row>
    <row r="4213" spans="1:20" x14ac:dyDescent="0.3">
      <c r="A4213">
        <v>1102</v>
      </c>
      <c r="B4213" s="1" t="s">
        <v>2239</v>
      </c>
      <c r="C4213" s="1" t="s">
        <v>1245</v>
      </c>
      <c r="D4213" s="1" t="s">
        <v>2240</v>
      </c>
      <c r="E4213" s="1" t="s">
        <v>63</v>
      </c>
      <c r="F4213" s="1" t="s">
        <v>15</v>
      </c>
      <c r="G4213">
        <v>203</v>
      </c>
      <c r="H4213">
        <v>3</v>
      </c>
      <c r="I4213">
        <v>17</v>
      </c>
      <c r="J4213">
        <v>2</v>
      </c>
      <c r="K4213">
        <v>0.2</v>
      </c>
      <c r="L4213" s="1" t="s">
        <v>493</v>
      </c>
      <c r="M4213">
        <v>4</v>
      </c>
      <c r="N4213">
        <v>3</v>
      </c>
      <c r="O4213">
        <v>429</v>
      </c>
      <c r="P4213">
        <v>2016</v>
      </c>
      <c r="Q4213" s="1" t="s">
        <v>494</v>
      </c>
      <c r="R4213" s="1" t="s">
        <v>24</v>
      </c>
      <c r="S4213">
        <v>686.40000000000009</v>
      </c>
      <c r="T4213" t="str">
        <f>_xlfn.CONCAT(bike_store_customer_order[[#This Row],[first_name]]," ",bike_store_customer_order[[#This Row],[last_name]])</f>
        <v>Henrietta Wagner</v>
      </c>
    </row>
    <row r="4214" spans="1:20" x14ac:dyDescent="0.3">
      <c r="A4214">
        <v>1121</v>
      </c>
      <c r="B4214" s="1" t="s">
        <v>3513</v>
      </c>
      <c r="C4214" s="1" t="s">
        <v>3514</v>
      </c>
      <c r="D4214" s="1" t="s">
        <v>3515</v>
      </c>
      <c r="E4214" s="1" t="s">
        <v>239</v>
      </c>
      <c r="F4214" s="1" t="s">
        <v>27</v>
      </c>
      <c r="G4214">
        <v>597</v>
      </c>
      <c r="H4214">
        <v>1</v>
      </c>
      <c r="I4214">
        <v>17</v>
      </c>
      <c r="J4214">
        <v>2</v>
      </c>
      <c r="K4214">
        <v>0.2</v>
      </c>
      <c r="L4214" s="1" t="s">
        <v>493</v>
      </c>
      <c r="M4214">
        <v>4</v>
      </c>
      <c r="N4214">
        <v>3</v>
      </c>
      <c r="O4214">
        <v>429</v>
      </c>
      <c r="P4214">
        <v>2016</v>
      </c>
      <c r="Q4214" s="1" t="s">
        <v>494</v>
      </c>
      <c r="R4214" s="1" t="s">
        <v>24</v>
      </c>
      <c r="S4214">
        <v>686.40000000000009</v>
      </c>
      <c r="T4214" t="str">
        <f>_xlfn.CONCAT(bike_store_customer_order[[#This Row],[first_name]]," ",bike_store_customer_order[[#This Row],[last_name]])</f>
        <v>Shasta Combs</v>
      </c>
    </row>
    <row r="4215" spans="1:20" x14ac:dyDescent="0.3">
      <c r="A4215">
        <v>1157</v>
      </c>
      <c r="B4215" s="1" t="s">
        <v>3878</v>
      </c>
      <c r="C4215" s="1" t="s">
        <v>720</v>
      </c>
      <c r="D4215" s="1" t="s">
        <v>3879</v>
      </c>
      <c r="E4215" s="1" t="s">
        <v>51</v>
      </c>
      <c r="F4215" s="1" t="s">
        <v>27</v>
      </c>
      <c r="G4215">
        <v>621</v>
      </c>
      <c r="H4215">
        <v>1</v>
      </c>
      <c r="I4215">
        <v>17</v>
      </c>
      <c r="J4215">
        <v>2</v>
      </c>
      <c r="K4215">
        <v>7.0000000000000007E-2</v>
      </c>
      <c r="L4215" s="1" t="s">
        <v>493</v>
      </c>
      <c r="M4215">
        <v>4</v>
      </c>
      <c r="N4215">
        <v>3</v>
      </c>
      <c r="O4215">
        <v>429</v>
      </c>
      <c r="P4215">
        <v>2016</v>
      </c>
      <c r="Q4215" s="1" t="s">
        <v>494</v>
      </c>
      <c r="R4215" s="1" t="s">
        <v>24</v>
      </c>
      <c r="S4215">
        <v>797.93999999999994</v>
      </c>
      <c r="T4215" t="str">
        <f>_xlfn.CONCAT(bike_store_customer_order[[#This Row],[first_name]]," ",bike_store_customer_order[[#This Row],[last_name]])</f>
        <v>Anton Barton</v>
      </c>
    </row>
    <row r="4216" spans="1:20" x14ac:dyDescent="0.3">
      <c r="A4216">
        <v>1163</v>
      </c>
      <c r="B4216" s="1" t="s">
        <v>1581</v>
      </c>
      <c r="C4216" s="1" t="s">
        <v>977</v>
      </c>
      <c r="D4216" s="1" t="s">
        <v>1582</v>
      </c>
      <c r="E4216" s="1" t="s">
        <v>86</v>
      </c>
      <c r="F4216" s="1" t="s">
        <v>21</v>
      </c>
      <c r="G4216">
        <v>625</v>
      </c>
      <c r="H4216">
        <v>1</v>
      </c>
      <c r="I4216">
        <v>17</v>
      </c>
      <c r="J4216">
        <v>1</v>
      </c>
      <c r="K4216">
        <v>7.0000000000000007E-2</v>
      </c>
      <c r="L4216" s="1" t="s">
        <v>493</v>
      </c>
      <c r="M4216">
        <v>4</v>
      </c>
      <c r="N4216">
        <v>3</v>
      </c>
      <c r="O4216">
        <v>429</v>
      </c>
      <c r="P4216">
        <v>2016</v>
      </c>
      <c r="Q4216" s="1" t="s">
        <v>494</v>
      </c>
      <c r="R4216" s="1" t="s">
        <v>24</v>
      </c>
      <c r="S4216">
        <v>398.96999999999997</v>
      </c>
      <c r="T4216" t="str">
        <f>_xlfn.CONCAT(bike_store_customer_order[[#This Row],[first_name]]," ",bike_store_customer_order[[#This Row],[last_name]])</f>
        <v>Carmela Hays</v>
      </c>
    </row>
    <row r="4217" spans="1:20" x14ac:dyDescent="0.3">
      <c r="A4217">
        <v>1182</v>
      </c>
      <c r="B4217" s="1" t="s">
        <v>1187</v>
      </c>
      <c r="C4217" s="1" t="s">
        <v>1188</v>
      </c>
      <c r="D4217" s="1" t="s">
        <v>1189</v>
      </c>
      <c r="E4217" s="1" t="s">
        <v>83</v>
      </c>
      <c r="F4217" s="1" t="s">
        <v>27</v>
      </c>
      <c r="G4217">
        <v>78</v>
      </c>
      <c r="H4217">
        <v>1</v>
      </c>
      <c r="I4217">
        <v>17</v>
      </c>
      <c r="J4217">
        <v>1</v>
      </c>
      <c r="K4217">
        <v>7.0000000000000007E-2</v>
      </c>
      <c r="L4217" s="1" t="s">
        <v>493</v>
      </c>
      <c r="M4217">
        <v>4</v>
      </c>
      <c r="N4217">
        <v>3</v>
      </c>
      <c r="O4217">
        <v>429</v>
      </c>
      <c r="P4217">
        <v>2016</v>
      </c>
      <c r="Q4217" s="1" t="s">
        <v>494</v>
      </c>
      <c r="R4217" s="1" t="s">
        <v>24</v>
      </c>
      <c r="S4217">
        <v>398.96999999999997</v>
      </c>
      <c r="T4217" t="str">
        <f>_xlfn.CONCAT(bike_store_customer_order[[#This Row],[first_name]]," ",bike_store_customer_order[[#This Row],[last_name]])</f>
        <v>Trinidad Chapman</v>
      </c>
    </row>
    <row r="4218" spans="1:20" x14ac:dyDescent="0.3">
      <c r="A4218">
        <v>1202</v>
      </c>
      <c r="B4218" s="1" t="s">
        <v>2100</v>
      </c>
      <c r="C4218" s="1" t="s">
        <v>598</v>
      </c>
      <c r="D4218" s="1" t="s">
        <v>2101</v>
      </c>
      <c r="E4218" s="1" t="s">
        <v>50</v>
      </c>
      <c r="F4218" s="1" t="s">
        <v>21</v>
      </c>
      <c r="G4218">
        <v>412</v>
      </c>
      <c r="H4218">
        <v>3</v>
      </c>
      <c r="I4218">
        <v>17</v>
      </c>
      <c r="J4218">
        <v>1</v>
      </c>
      <c r="K4218">
        <v>0.1</v>
      </c>
      <c r="L4218" s="1" t="s">
        <v>493</v>
      </c>
      <c r="M4218">
        <v>4</v>
      </c>
      <c r="N4218">
        <v>3</v>
      </c>
      <c r="O4218">
        <v>429</v>
      </c>
      <c r="P4218">
        <v>2016</v>
      </c>
      <c r="Q4218" s="1" t="s">
        <v>494</v>
      </c>
      <c r="R4218" s="1" t="s">
        <v>24</v>
      </c>
      <c r="S4218">
        <v>386.1</v>
      </c>
      <c r="T4218" t="str">
        <f>_xlfn.CONCAT(bike_store_customer_order[[#This Row],[first_name]]," ",bike_store_customer_order[[#This Row],[last_name]])</f>
        <v>Carmina Emerson</v>
      </c>
    </row>
    <row r="4219" spans="1:20" x14ac:dyDescent="0.3">
      <c r="A4219">
        <v>1227</v>
      </c>
      <c r="B4219" s="1" t="s">
        <v>3228</v>
      </c>
      <c r="C4219" s="1" t="s">
        <v>3062</v>
      </c>
      <c r="D4219" s="1" t="s">
        <v>3229</v>
      </c>
      <c r="E4219" s="1" t="s">
        <v>43</v>
      </c>
      <c r="F4219" s="1" t="s">
        <v>27</v>
      </c>
      <c r="G4219">
        <v>276</v>
      </c>
      <c r="H4219">
        <v>2</v>
      </c>
      <c r="I4219">
        <v>17</v>
      </c>
      <c r="J4219">
        <v>1</v>
      </c>
      <c r="K4219">
        <v>0.05</v>
      </c>
      <c r="L4219" s="1" t="s">
        <v>493</v>
      </c>
      <c r="M4219">
        <v>4</v>
      </c>
      <c r="N4219">
        <v>3</v>
      </c>
      <c r="O4219">
        <v>429</v>
      </c>
      <c r="P4219">
        <v>2016</v>
      </c>
      <c r="Q4219" s="1" t="s">
        <v>494</v>
      </c>
      <c r="R4219" s="1" t="s">
        <v>24</v>
      </c>
      <c r="S4219">
        <v>407.54999999999995</v>
      </c>
      <c r="T4219" t="str">
        <f>_xlfn.CONCAT(bike_store_customer_order[[#This Row],[first_name]]," ",bike_store_customer_order[[#This Row],[last_name]])</f>
        <v>Magali Dixon</v>
      </c>
    </row>
    <row r="4220" spans="1:20" x14ac:dyDescent="0.3">
      <c r="A4220">
        <v>1250</v>
      </c>
      <c r="B4220" s="1" t="s">
        <v>1190</v>
      </c>
      <c r="C4220" s="1" t="s">
        <v>1191</v>
      </c>
      <c r="D4220" s="1" t="s">
        <v>1192</v>
      </c>
      <c r="E4220" s="1" t="s">
        <v>41</v>
      </c>
      <c r="F4220" s="1" t="s">
        <v>27</v>
      </c>
      <c r="G4220">
        <v>21</v>
      </c>
      <c r="H4220">
        <v>2</v>
      </c>
      <c r="I4220">
        <v>17</v>
      </c>
      <c r="J4220">
        <v>1</v>
      </c>
      <c r="K4220">
        <v>0.1</v>
      </c>
      <c r="L4220" s="1" t="s">
        <v>493</v>
      </c>
      <c r="M4220">
        <v>4</v>
      </c>
      <c r="N4220">
        <v>3</v>
      </c>
      <c r="O4220">
        <v>429</v>
      </c>
      <c r="P4220">
        <v>2016</v>
      </c>
      <c r="Q4220" s="1" t="s">
        <v>494</v>
      </c>
      <c r="R4220" s="1" t="s">
        <v>24</v>
      </c>
      <c r="S4220">
        <v>386.1</v>
      </c>
      <c r="T4220" t="str">
        <f>_xlfn.CONCAT(bike_store_customer_order[[#This Row],[first_name]]," ",bike_store_customer_order[[#This Row],[last_name]])</f>
        <v>Neoma Daugherty</v>
      </c>
    </row>
    <row r="4221" spans="1:20" x14ac:dyDescent="0.3">
      <c r="A4221">
        <v>1324</v>
      </c>
      <c r="B4221" s="1" t="s">
        <v>2293</v>
      </c>
      <c r="C4221" s="1" t="s">
        <v>854</v>
      </c>
      <c r="D4221" s="1" t="s">
        <v>2294</v>
      </c>
      <c r="E4221" s="1" t="s">
        <v>172</v>
      </c>
      <c r="F4221" s="1" t="s">
        <v>27</v>
      </c>
      <c r="G4221">
        <v>5</v>
      </c>
      <c r="H4221">
        <v>2</v>
      </c>
      <c r="I4221">
        <v>17</v>
      </c>
      <c r="J4221">
        <v>1</v>
      </c>
      <c r="K4221">
        <v>7.0000000000000007E-2</v>
      </c>
      <c r="L4221" s="1" t="s">
        <v>493</v>
      </c>
      <c r="M4221">
        <v>4</v>
      </c>
      <c r="N4221">
        <v>3</v>
      </c>
      <c r="O4221">
        <v>429</v>
      </c>
      <c r="P4221">
        <v>2016</v>
      </c>
      <c r="Q4221" s="1" t="s">
        <v>494</v>
      </c>
      <c r="R4221" s="1" t="s">
        <v>24</v>
      </c>
      <c r="S4221">
        <v>398.96999999999997</v>
      </c>
      <c r="T4221" t="str">
        <f>_xlfn.CONCAT(bike_store_customer_order[[#This Row],[first_name]]," ",bike_store_customer_order[[#This Row],[last_name]])</f>
        <v>Arla Ellis</v>
      </c>
    </row>
    <row r="4222" spans="1:20" x14ac:dyDescent="0.3">
      <c r="A4222">
        <v>1328</v>
      </c>
      <c r="B4222" s="1" t="s">
        <v>865</v>
      </c>
      <c r="C4222" s="1" t="s">
        <v>866</v>
      </c>
      <c r="D4222" s="1" t="s">
        <v>867</v>
      </c>
      <c r="E4222" s="1" t="s">
        <v>86</v>
      </c>
      <c r="F4222" s="1" t="s">
        <v>21</v>
      </c>
      <c r="G4222">
        <v>93</v>
      </c>
      <c r="H4222">
        <v>2</v>
      </c>
      <c r="I4222">
        <v>17</v>
      </c>
      <c r="J4222">
        <v>1</v>
      </c>
      <c r="K4222">
        <v>0.05</v>
      </c>
      <c r="L4222" s="1" t="s">
        <v>493</v>
      </c>
      <c r="M4222">
        <v>4</v>
      </c>
      <c r="N4222">
        <v>3</v>
      </c>
      <c r="O4222">
        <v>429</v>
      </c>
      <c r="P4222">
        <v>2016</v>
      </c>
      <c r="Q4222" s="1" t="s">
        <v>494</v>
      </c>
      <c r="R4222" s="1" t="s">
        <v>24</v>
      </c>
      <c r="S4222">
        <v>407.54999999999995</v>
      </c>
      <c r="T4222" t="str">
        <f>_xlfn.CONCAT(bike_store_customer_order[[#This Row],[first_name]]," ",bike_store_customer_order[[#This Row],[last_name]])</f>
        <v>Cindie Franklin</v>
      </c>
    </row>
    <row r="4223" spans="1:20" x14ac:dyDescent="0.3">
      <c r="A4223">
        <v>1348</v>
      </c>
      <c r="B4223" s="1" t="s">
        <v>2301</v>
      </c>
      <c r="C4223" s="1" t="s">
        <v>1366</v>
      </c>
      <c r="D4223" s="1" t="s">
        <v>2302</v>
      </c>
      <c r="E4223" s="1" t="s">
        <v>64</v>
      </c>
      <c r="F4223" s="1" t="s">
        <v>27</v>
      </c>
      <c r="G4223">
        <v>30</v>
      </c>
      <c r="H4223">
        <v>2</v>
      </c>
      <c r="I4223">
        <v>17</v>
      </c>
      <c r="J4223">
        <v>1</v>
      </c>
      <c r="K4223">
        <v>7.0000000000000007E-2</v>
      </c>
      <c r="L4223" s="1" t="s">
        <v>493</v>
      </c>
      <c r="M4223">
        <v>4</v>
      </c>
      <c r="N4223">
        <v>3</v>
      </c>
      <c r="O4223">
        <v>429</v>
      </c>
      <c r="P4223">
        <v>2016</v>
      </c>
      <c r="Q4223" s="1" t="s">
        <v>494</v>
      </c>
      <c r="R4223" s="1" t="s">
        <v>24</v>
      </c>
      <c r="S4223">
        <v>398.96999999999997</v>
      </c>
      <c r="T4223" t="str">
        <f>_xlfn.CONCAT(bike_store_customer_order[[#This Row],[first_name]]," ",bike_store_customer_order[[#This Row],[last_name]])</f>
        <v>Yvone Guerrero</v>
      </c>
    </row>
    <row r="4224" spans="1:20" x14ac:dyDescent="0.3">
      <c r="A4224">
        <v>1349</v>
      </c>
      <c r="B4224" s="1" t="s">
        <v>2102</v>
      </c>
      <c r="C4224" s="1" t="s">
        <v>2050</v>
      </c>
      <c r="D4224" s="1" t="s">
        <v>2103</v>
      </c>
      <c r="E4224" s="1" t="s">
        <v>146</v>
      </c>
      <c r="F4224" s="1" t="s">
        <v>21</v>
      </c>
      <c r="G4224">
        <v>457</v>
      </c>
      <c r="H4224">
        <v>4</v>
      </c>
      <c r="I4224">
        <v>17</v>
      </c>
      <c r="J4224">
        <v>1</v>
      </c>
      <c r="K4224">
        <v>0.2</v>
      </c>
      <c r="L4224" s="1" t="s">
        <v>493</v>
      </c>
      <c r="M4224">
        <v>4</v>
      </c>
      <c r="N4224">
        <v>3</v>
      </c>
      <c r="O4224">
        <v>429</v>
      </c>
      <c r="P4224">
        <v>2016</v>
      </c>
      <c r="Q4224" s="1" t="s">
        <v>494</v>
      </c>
      <c r="R4224" s="1" t="s">
        <v>24</v>
      </c>
      <c r="S4224">
        <v>343.20000000000005</v>
      </c>
      <c r="T4224" t="str">
        <f>_xlfn.CONCAT(bike_store_customer_order[[#This Row],[first_name]]," ",bike_store_customer_order[[#This Row],[last_name]])</f>
        <v>Kami Rios</v>
      </c>
    </row>
    <row r="4225" spans="1:20" x14ac:dyDescent="0.3">
      <c r="A4225">
        <v>1353</v>
      </c>
      <c r="B4225" s="1" t="s">
        <v>2241</v>
      </c>
      <c r="C4225" s="1" t="s">
        <v>1561</v>
      </c>
      <c r="D4225" s="1" t="s">
        <v>2242</v>
      </c>
      <c r="E4225" s="1" t="s">
        <v>150</v>
      </c>
      <c r="F4225" s="1" t="s">
        <v>21</v>
      </c>
      <c r="G4225">
        <v>537</v>
      </c>
      <c r="H4225">
        <v>3</v>
      </c>
      <c r="I4225">
        <v>17</v>
      </c>
      <c r="J4225">
        <v>2</v>
      </c>
      <c r="K4225">
        <v>0.1</v>
      </c>
      <c r="L4225" s="1" t="s">
        <v>493</v>
      </c>
      <c r="M4225">
        <v>4</v>
      </c>
      <c r="N4225">
        <v>3</v>
      </c>
      <c r="O4225">
        <v>429</v>
      </c>
      <c r="P4225">
        <v>2016</v>
      </c>
      <c r="Q4225" s="1" t="s">
        <v>494</v>
      </c>
      <c r="R4225" s="1" t="s">
        <v>24</v>
      </c>
      <c r="S4225">
        <v>772.2</v>
      </c>
      <c r="T4225" t="str">
        <f>_xlfn.CONCAT(bike_store_customer_order[[#This Row],[first_name]]," ",bike_store_customer_order[[#This Row],[last_name]])</f>
        <v>Agatha Daniels</v>
      </c>
    </row>
    <row r="4226" spans="1:20" x14ac:dyDescent="0.3">
      <c r="A4226">
        <v>1376</v>
      </c>
      <c r="B4226" s="1" t="s">
        <v>666</v>
      </c>
      <c r="C4226" s="1" t="s">
        <v>667</v>
      </c>
      <c r="D4226" s="1" t="s">
        <v>668</v>
      </c>
      <c r="E4226" s="1" t="s">
        <v>70</v>
      </c>
      <c r="F4226" s="1" t="s">
        <v>27</v>
      </c>
      <c r="G4226">
        <v>248</v>
      </c>
      <c r="H4226">
        <v>3</v>
      </c>
      <c r="I4226">
        <v>17</v>
      </c>
      <c r="J4226">
        <v>1</v>
      </c>
      <c r="K4226">
        <v>0.1</v>
      </c>
      <c r="L4226" s="1" t="s">
        <v>493</v>
      </c>
      <c r="M4226">
        <v>4</v>
      </c>
      <c r="N4226">
        <v>3</v>
      </c>
      <c r="O4226">
        <v>429</v>
      </c>
      <c r="P4226">
        <v>2016</v>
      </c>
      <c r="Q4226" s="1" t="s">
        <v>494</v>
      </c>
      <c r="R4226" s="1" t="s">
        <v>24</v>
      </c>
      <c r="S4226">
        <v>386.1</v>
      </c>
      <c r="T4226" t="str">
        <f>_xlfn.CONCAT(bike_store_customer_order[[#This Row],[first_name]]," ",bike_store_customer_order[[#This Row],[last_name]])</f>
        <v>Kimberley Reynolds</v>
      </c>
    </row>
    <row r="4227" spans="1:20" x14ac:dyDescent="0.3">
      <c r="A4227">
        <v>1386</v>
      </c>
      <c r="B4227" s="1" t="s">
        <v>790</v>
      </c>
      <c r="C4227" s="1" t="s">
        <v>791</v>
      </c>
      <c r="D4227" s="1" t="s">
        <v>792</v>
      </c>
      <c r="E4227" s="1" t="s">
        <v>72</v>
      </c>
      <c r="F4227" s="1" t="s">
        <v>21</v>
      </c>
      <c r="G4227">
        <v>72</v>
      </c>
      <c r="H4227">
        <v>1</v>
      </c>
      <c r="I4227">
        <v>17</v>
      </c>
      <c r="J4227">
        <v>2</v>
      </c>
      <c r="K4227">
        <v>7.0000000000000007E-2</v>
      </c>
      <c r="L4227" s="1" t="s">
        <v>493</v>
      </c>
      <c r="M4227">
        <v>4</v>
      </c>
      <c r="N4227">
        <v>3</v>
      </c>
      <c r="O4227">
        <v>429</v>
      </c>
      <c r="P4227">
        <v>2016</v>
      </c>
      <c r="Q4227" s="1" t="s">
        <v>494</v>
      </c>
      <c r="R4227" s="1" t="s">
        <v>24</v>
      </c>
      <c r="S4227">
        <v>797.93999999999994</v>
      </c>
      <c r="T4227" t="str">
        <f>_xlfn.CONCAT(bike_store_customer_order[[#This Row],[first_name]]," ",bike_store_customer_order[[#This Row],[last_name]])</f>
        <v>Cesar Wilkins</v>
      </c>
    </row>
    <row r="4228" spans="1:20" x14ac:dyDescent="0.3">
      <c r="A4228">
        <v>1397</v>
      </c>
      <c r="B4228" s="1" t="s">
        <v>1686</v>
      </c>
      <c r="C4228" s="1" t="s">
        <v>1687</v>
      </c>
      <c r="D4228" s="1" t="s">
        <v>1688</v>
      </c>
      <c r="E4228" s="1" t="s">
        <v>55</v>
      </c>
      <c r="F4228" s="1" t="s">
        <v>27</v>
      </c>
      <c r="G4228">
        <v>423</v>
      </c>
      <c r="H4228">
        <v>2</v>
      </c>
      <c r="I4228">
        <v>17</v>
      </c>
      <c r="J4228">
        <v>1</v>
      </c>
      <c r="K4228">
        <v>0.2</v>
      </c>
      <c r="L4228" s="1" t="s">
        <v>493</v>
      </c>
      <c r="M4228">
        <v>4</v>
      </c>
      <c r="N4228">
        <v>3</v>
      </c>
      <c r="O4228">
        <v>429</v>
      </c>
      <c r="P4228">
        <v>2016</v>
      </c>
      <c r="Q4228" s="1" t="s">
        <v>494</v>
      </c>
      <c r="R4228" s="1" t="s">
        <v>24</v>
      </c>
      <c r="S4228">
        <v>343.20000000000005</v>
      </c>
      <c r="T4228" t="str">
        <f>_xlfn.CONCAT(bike_store_customer_order[[#This Row],[first_name]]," ",bike_store_customer_order[[#This Row],[last_name]])</f>
        <v>Dewayne Herring</v>
      </c>
    </row>
    <row r="4229" spans="1:20" x14ac:dyDescent="0.3">
      <c r="A4229">
        <v>1400</v>
      </c>
      <c r="B4229" s="1" t="s">
        <v>3880</v>
      </c>
      <c r="C4229" s="1" t="s">
        <v>3519</v>
      </c>
      <c r="D4229" s="1" t="s">
        <v>3881</v>
      </c>
      <c r="E4229" s="1" t="s">
        <v>230</v>
      </c>
      <c r="F4229" s="1" t="s">
        <v>27</v>
      </c>
      <c r="G4229">
        <v>311</v>
      </c>
      <c r="H4229">
        <v>1</v>
      </c>
      <c r="I4229">
        <v>17</v>
      </c>
      <c r="J4229">
        <v>2</v>
      </c>
      <c r="K4229">
        <v>0.05</v>
      </c>
      <c r="L4229" s="1" t="s">
        <v>493</v>
      </c>
      <c r="M4229">
        <v>4</v>
      </c>
      <c r="N4229">
        <v>3</v>
      </c>
      <c r="O4229">
        <v>429</v>
      </c>
      <c r="P4229">
        <v>2016</v>
      </c>
      <c r="Q4229" s="1" t="s">
        <v>494</v>
      </c>
      <c r="R4229" s="1" t="s">
        <v>24</v>
      </c>
      <c r="S4229">
        <v>815.09999999999991</v>
      </c>
      <c r="T4229" t="str">
        <f>_xlfn.CONCAT(bike_store_customer_order[[#This Row],[first_name]]," ",bike_store_customer_order[[#This Row],[last_name]])</f>
        <v>Shayla Hart</v>
      </c>
    </row>
    <row r="4230" spans="1:20" x14ac:dyDescent="0.3">
      <c r="A4230">
        <v>1435</v>
      </c>
      <c r="B4230" s="1" t="s">
        <v>1689</v>
      </c>
      <c r="C4230" s="1" t="s">
        <v>1690</v>
      </c>
      <c r="D4230" s="1" t="s">
        <v>1691</v>
      </c>
      <c r="E4230" s="1" t="s">
        <v>26</v>
      </c>
      <c r="F4230" s="1" t="s">
        <v>27</v>
      </c>
      <c r="G4230">
        <v>234</v>
      </c>
      <c r="H4230">
        <v>2</v>
      </c>
      <c r="I4230">
        <v>17</v>
      </c>
      <c r="J4230">
        <v>2</v>
      </c>
      <c r="K4230">
        <v>0.05</v>
      </c>
      <c r="L4230" s="1" t="s">
        <v>493</v>
      </c>
      <c r="M4230">
        <v>4</v>
      </c>
      <c r="N4230">
        <v>3</v>
      </c>
      <c r="O4230">
        <v>429</v>
      </c>
      <c r="P4230">
        <v>2016</v>
      </c>
      <c r="Q4230" s="1" t="s">
        <v>494</v>
      </c>
      <c r="R4230" s="1" t="s">
        <v>24</v>
      </c>
      <c r="S4230">
        <v>815.09999999999991</v>
      </c>
      <c r="T4230" t="str">
        <f>_xlfn.CONCAT(bike_store_customer_order[[#This Row],[first_name]]," ",bike_store_customer_order[[#This Row],[last_name]])</f>
        <v>Merrie Fowler</v>
      </c>
    </row>
    <row r="4231" spans="1:20" x14ac:dyDescent="0.3">
      <c r="A4231">
        <v>268</v>
      </c>
      <c r="B4231" s="1" t="s">
        <v>2553</v>
      </c>
      <c r="C4231" s="1" t="s">
        <v>1518</v>
      </c>
      <c r="D4231" s="1" t="s">
        <v>2554</v>
      </c>
      <c r="E4231" s="1" t="s">
        <v>34</v>
      </c>
      <c r="F4231" s="1" t="s">
        <v>27</v>
      </c>
      <c r="G4231">
        <v>1104</v>
      </c>
      <c r="H4231">
        <v>1</v>
      </c>
      <c r="I4231">
        <v>17</v>
      </c>
      <c r="J4231">
        <v>1</v>
      </c>
      <c r="K4231">
        <v>0.1</v>
      </c>
      <c r="L4231" s="1" t="s">
        <v>493</v>
      </c>
      <c r="M4231">
        <v>4</v>
      </c>
      <c r="N4231">
        <v>3</v>
      </c>
      <c r="O4231">
        <v>429</v>
      </c>
      <c r="P4231">
        <v>2016</v>
      </c>
      <c r="Q4231" s="1" t="s">
        <v>494</v>
      </c>
      <c r="R4231" s="1" t="s">
        <v>24</v>
      </c>
      <c r="S4231">
        <v>386.1</v>
      </c>
      <c r="T4231" t="str">
        <f>_xlfn.CONCAT(bike_store_customer_order[[#This Row],[first_name]]," ",bike_store_customer_order[[#This Row],[last_name]])</f>
        <v>Trinity Riddle</v>
      </c>
    </row>
    <row r="4232" spans="1:20" x14ac:dyDescent="0.3">
      <c r="A4232">
        <v>1046</v>
      </c>
      <c r="B4232" s="1" t="s">
        <v>1740</v>
      </c>
      <c r="C4232" s="1" t="s">
        <v>1741</v>
      </c>
      <c r="D4232" s="1" t="s">
        <v>1742</v>
      </c>
      <c r="E4232" s="1" t="s">
        <v>91</v>
      </c>
      <c r="F4232" s="1" t="s">
        <v>27</v>
      </c>
      <c r="G4232">
        <v>876</v>
      </c>
      <c r="H4232">
        <v>1</v>
      </c>
      <c r="I4232">
        <v>17</v>
      </c>
      <c r="J4232">
        <v>2</v>
      </c>
      <c r="K4232">
        <v>0.2</v>
      </c>
      <c r="L4232" s="1" t="s">
        <v>493</v>
      </c>
      <c r="M4232">
        <v>4</v>
      </c>
      <c r="N4232">
        <v>3</v>
      </c>
      <c r="O4232">
        <v>429</v>
      </c>
      <c r="P4232">
        <v>2016</v>
      </c>
      <c r="Q4232" s="1" t="s">
        <v>494</v>
      </c>
      <c r="R4232" s="1" t="s">
        <v>24</v>
      </c>
      <c r="S4232">
        <v>686.40000000000009</v>
      </c>
      <c r="T4232" t="str">
        <f>_xlfn.CONCAT(bike_store_customer_order[[#This Row],[first_name]]," ",bike_store_customer_order[[#This Row],[last_name]])</f>
        <v>Dane Mcdaniel</v>
      </c>
    </row>
    <row r="4233" spans="1:20" x14ac:dyDescent="0.3">
      <c r="A4233">
        <v>291</v>
      </c>
      <c r="B4233" s="1" t="s">
        <v>3248</v>
      </c>
      <c r="C4233" s="1" t="s">
        <v>1248</v>
      </c>
      <c r="D4233" s="1" t="s">
        <v>3249</v>
      </c>
      <c r="E4233" s="1" t="s">
        <v>182</v>
      </c>
      <c r="F4233" s="1" t="s">
        <v>27</v>
      </c>
      <c r="G4233">
        <v>675</v>
      </c>
      <c r="H4233">
        <v>1</v>
      </c>
      <c r="I4233">
        <v>17</v>
      </c>
      <c r="J4233">
        <v>1</v>
      </c>
      <c r="K4233">
        <v>0.05</v>
      </c>
      <c r="L4233" s="1" t="s">
        <v>493</v>
      </c>
      <c r="M4233">
        <v>4</v>
      </c>
      <c r="N4233">
        <v>3</v>
      </c>
      <c r="O4233">
        <v>429</v>
      </c>
      <c r="P4233">
        <v>2016</v>
      </c>
      <c r="Q4233" s="1" t="s">
        <v>494</v>
      </c>
      <c r="R4233" s="1" t="s">
        <v>24</v>
      </c>
      <c r="S4233">
        <v>407.54999999999995</v>
      </c>
      <c r="T4233" t="str">
        <f>_xlfn.CONCAT(bike_store_customer_order[[#This Row],[first_name]]," ",bike_store_customer_order[[#This Row],[last_name]])</f>
        <v>Boyce Burks</v>
      </c>
    </row>
    <row r="4234" spans="1:20" x14ac:dyDescent="0.3">
      <c r="A4234">
        <v>1143</v>
      </c>
      <c r="B4234" s="1" t="s">
        <v>2568</v>
      </c>
      <c r="C4234" s="1" t="s">
        <v>2569</v>
      </c>
      <c r="D4234" s="1" t="s">
        <v>2570</v>
      </c>
      <c r="E4234" s="1" t="s">
        <v>297</v>
      </c>
      <c r="F4234" s="1" t="s">
        <v>27</v>
      </c>
      <c r="G4234">
        <v>756</v>
      </c>
      <c r="H4234">
        <v>2</v>
      </c>
      <c r="I4234">
        <v>17</v>
      </c>
      <c r="J4234">
        <v>2</v>
      </c>
      <c r="K4234">
        <v>0.05</v>
      </c>
      <c r="L4234" s="1" t="s">
        <v>493</v>
      </c>
      <c r="M4234">
        <v>4</v>
      </c>
      <c r="N4234">
        <v>3</v>
      </c>
      <c r="O4234">
        <v>429</v>
      </c>
      <c r="P4234">
        <v>2016</v>
      </c>
      <c r="Q4234" s="1" t="s">
        <v>494</v>
      </c>
      <c r="R4234" s="1" t="s">
        <v>24</v>
      </c>
      <c r="S4234">
        <v>815.09999999999991</v>
      </c>
      <c r="T4234" t="str">
        <f>_xlfn.CONCAT(bike_store_customer_order[[#This Row],[first_name]]," ",bike_store_customer_order[[#This Row],[last_name]])</f>
        <v>Sommer Hopkins</v>
      </c>
    </row>
    <row r="4235" spans="1:20" x14ac:dyDescent="0.3">
      <c r="A4235">
        <v>789</v>
      </c>
      <c r="B4235" s="1" t="s">
        <v>3768</v>
      </c>
      <c r="C4235" s="1" t="s">
        <v>1526</v>
      </c>
      <c r="D4235" s="1" t="s">
        <v>3769</v>
      </c>
      <c r="E4235" s="1" t="s">
        <v>52</v>
      </c>
      <c r="F4235" s="1" t="s">
        <v>27</v>
      </c>
      <c r="G4235">
        <v>1154</v>
      </c>
      <c r="H4235">
        <v>1</v>
      </c>
      <c r="I4235">
        <v>17</v>
      </c>
      <c r="J4235">
        <v>1</v>
      </c>
      <c r="K4235">
        <v>0.2</v>
      </c>
      <c r="L4235" s="1" t="s">
        <v>493</v>
      </c>
      <c r="M4235">
        <v>4</v>
      </c>
      <c r="N4235">
        <v>3</v>
      </c>
      <c r="O4235">
        <v>429</v>
      </c>
      <c r="P4235">
        <v>2016</v>
      </c>
      <c r="Q4235" s="1" t="s">
        <v>494</v>
      </c>
      <c r="R4235" s="1" t="s">
        <v>24</v>
      </c>
      <c r="S4235">
        <v>343.20000000000005</v>
      </c>
      <c r="T4235" t="str">
        <f>_xlfn.CONCAT(bike_store_customer_order[[#This Row],[first_name]]," ",bike_store_customer_order[[#This Row],[last_name]])</f>
        <v>Tad Gardner</v>
      </c>
    </row>
    <row r="4236" spans="1:20" x14ac:dyDescent="0.3">
      <c r="A4236">
        <v>1409</v>
      </c>
      <c r="B4236" s="1" t="s">
        <v>1462</v>
      </c>
      <c r="C4236" s="1" t="s">
        <v>1463</v>
      </c>
      <c r="D4236" s="1" t="s">
        <v>1464</v>
      </c>
      <c r="E4236" s="1" t="s">
        <v>51</v>
      </c>
      <c r="F4236" s="1" t="s">
        <v>27</v>
      </c>
      <c r="G4236">
        <v>1304</v>
      </c>
      <c r="H4236">
        <v>4</v>
      </c>
      <c r="I4236">
        <v>17</v>
      </c>
      <c r="J4236">
        <v>1</v>
      </c>
      <c r="K4236">
        <v>0.05</v>
      </c>
      <c r="L4236" s="1" t="s">
        <v>493</v>
      </c>
      <c r="M4236">
        <v>4</v>
      </c>
      <c r="N4236">
        <v>3</v>
      </c>
      <c r="O4236">
        <v>429</v>
      </c>
      <c r="P4236">
        <v>2016</v>
      </c>
      <c r="Q4236" s="1" t="s">
        <v>494</v>
      </c>
      <c r="R4236" s="1" t="s">
        <v>24</v>
      </c>
      <c r="S4236">
        <v>407.54999999999995</v>
      </c>
      <c r="T4236" t="str">
        <f>_xlfn.CONCAT(bike_store_customer_order[[#This Row],[first_name]]," ",bike_store_customer_order[[#This Row],[last_name]])</f>
        <v>Lamar Bush</v>
      </c>
    </row>
    <row r="4237" spans="1:20" x14ac:dyDescent="0.3">
      <c r="A4237">
        <v>839</v>
      </c>
      <c r="B4237" s="1" t="s">
        <v>2575</v>
      </c>
      <c r="C4237" s="1" t="s">
        <v>2576</v>
      </c>
      <c r="D4237" s="1" t="s">
        <v>2577</v>
      </c>
      <c r="E4237" s="1" t="s">
        <v>53</v>
      </c>
      <c r="F4237" s="1" t="s">
        <v>27</v>
      </c>
      <c r="G4237">
        <v>1415</v>
      </c>
      <c r="H4237">
        <v>2</v>
      </c>
      <c r="I4237">
        <v>17</v>
      </c>
      <c r="J4237">
        <v>1</v>
      </c>
      <c r="K4237">
        <v>0.05</v>
      </c>
      <c r="L4237" s="1" t="s">
        <v>493</v>
      </c>
      <c r="M4237">
        <v>4</v>
      </c>
      <c r="N4237">
        <v>3</v>
      </c>
      <c r="O4237">
        <v>429</v>
      </c>
      <c r="P4237">
        <v>2016</v>
      </c>
      <c r="Q4237" s="1" t="s">
        <v>494</v>
      </c>
      <c r="R4237" s="1" t="s">
        <v>24</v>
      </c>
      <c r="S4237">
        <v>407.54999999999995</v>
      </c>
      <c r="T4237" t="str">
        <f>_xlfn.CONCAT(bike_store_customer_order[[#This Row],[first_name]]," ",bike_store_customer_order[[#This Row],[last_name]])</f>
        <v>Carolann Russell</v>
      </c>
    </row>
    <row r="4238" spans="1:20" x14ac:dyDescent="0.3">
      <c r="A4238">
        <v>778</v>
      </c>
      <c r="B4238" s="1" t="s">
        <v>2463</v>
      </c>
      <c r="C4238" s="1" t="s">
        <v>785</v>
      </c>
      <c r="D4238" s="1" t="s">
        <v>2464</v>
      </c>
      <c r="E4238" s="1" t="s">
        <v>40</v>
      </c>
      <c r="F4238" s="1" t="s">
        <v>15</v>
      </c>
      <c r="G4238">
        <v>1288</v>
      </c>
      <c r="H4238">
        <v>4</v>
      </c>
      <c r="I4238">
        <v>17</v>
      </c>
      <c r="J4238">
        <v>2</v>
      </c>
      <c r="K4238">
        <v>7.0000000000000007E-2</v>
      </c>
      <c r="L4238" s="1" t="s">
        <v>493</v>
      </c>
      <c r="M4238">
        <v>4</v>
      </c>
      <c r="N4238">
        <v>3</v>
      </c>
      <c r="O4238">
        <v>429</v>
      </c>
      <c r="P4238">
        <v>2016</v>
      </c>
      <c r="Q4238" s="1" t="s">
        <v>494</v>
      </c>
      <c r="R4238" s="1" t="s">
        <v>24</v>
      </c>
      <c r="S4238">
        <v>797.93999999999994</v>
      </c>
      <c r="T4238" t="str">
        <f>_xlfn.CONCAT(bike_store_customer_order[[#This Row],[first_name]]," ",bike_store_customer_order[[#This Row],[last_name]])</f>
        <v>Corrinne Garrison</v>
      </c>
    </row>
    <row r="4239" spans="1:20" x14ac:dyDescent="0.3">
      <c r="A4239">
        <v>1385</v>
      </c>
      <c r="B4239" s="1" t="s">
        <v>1207</v>
      </c>
      <c r="C4239" s="1" t="s">
        <v>1208</v>
      </c>
      <c r="D4239" s="1" t="s">
        <v>1209</v>
      </c>
      <c r="E4239" s="1" t="s">
        <v>91</v>
      </c>
      <c r="F4239" s="1" t="s">
        <v>27</v>
      </c>
      <c r="G4239">
        <v>773</v>
      </c>
      <c r="H4239">
        <v>3</v>
      </c>
      <c r="I4239">
        <v>17</v>
      </c>
      <c r="J4239">
        <v>2</v>
      </c>
      <c r="K4239">
        <v>0.2</v>
      </c>
      <c r="L4239" s="1" t="s">
        <v>493</v>
      </c>
      <c r="M4239">
        <v>4</v>
      </c>
      <c r="N4239">
        <v>3</v>
      </c>
      <c r="O4239">
        <v>429</v>
      </c>
      <c r="P4239">
        <v>2016</v>
      </c>
      <c r="Q4239" s="1" t="s">
        <v>494</v>
      </c>
      <c r="R4239" s="1" t="s">
        <v>24</v>
      </c>
      <c r="S4239">
        <v>686.40000000000009</v>
      </c>
      <c r="T4239" t="str">
        <f>_xlfn.CONCAT(bike_store_customer_order[[#This Row],[first_name]]," ",bike_store_customer_order[[#This Row],[last_name]])</f>
        <v>Kenton Hughes</v>
      </c>
    </row>
    <row r="4240" spans="1:20" x14ac:dyDescent="0.3">
      <c r="A4240">
        <v>201</v>
      </c>
      <c r="B4240" s="1" t="s">
        <v>684</v>
      </c>
      <c r="C4240" s="1" t="s">
        <v>685</v>
      </c>
      <c r="D4240" s="1" t="s">
        <v>686</v>
      </c>
      <c r="E4240" s="1" t="s">
        <v>34</v>
      </c>
      <c r="F4240" s="1" t="s">
        <v>27</v>
      </c>
      <c r="G4240">
        <v>1201</v>
      </c>
      <c r="H4240">
        <v>4</v>
      </c>
      <c r="I4240">
        <v>17</v>
      </c>
      <c r="J4240">
        <v>2</v>
      </c>
      <c r="K4240">
        <v>0.05</v>
      </c>
      <c r="L4240" s="1" t="s">
        <v>493</v>
      </c>
      <c r="M4240">
        <v>4</v>
      </c>
      <c r="N4240">
        <v>3</v>
      </c>
      <c r="O4240">
        <v>429</v>
      </c>
      <c r="P4240">
        <v>2016</v>
      </c>
      <c r="Q4240" s="1" t="s">
        <v>494</v>
      </c>
      <c r="R4240" s="1" t="s">
        <v>24</v>
      </c>
      <c r="S4240">
        <v>815.09999999999991</v>
      </c>
      <c r="T4240" t="str">
        <f>_xlfn.CONCAT(bike_store_customer_order[[#This Row],[first_name]]," ",bike_store_customer_order[[#This Row],[last_name]])</f>
        <v>Candis Harding</v>
      </c>
    </row>
    <row r="4241" spans="1:20" x14ac:dyDescent="0.3">
      <c r="A4241">
        <v>429</v>
      </c>
      <c r="B4241" s="1" t="s">
        <v>1443</v>
      </c>
      <c r="C4241" s="1" t="s">
        <v>3000</v>
      </c>
      <c r="D4241" s="1" t="s">
        <v>3770</v>
      </c>
      <c r="E4241" s="1" t="s">
        <v>183</v>
      </c>
      <c r="F4241" s="1" t="s">
        <v>27</v>
      </c>
      <c r="G4241">
        <v>1032</v>
      </c>
      <c r="H4241">
        <v>2</v>
      </c>
      <c r="I4241">
        <v>17</v>
      </c>
      <c r="J4241">
        <v>1</v>
      </c>
      <c r="K4241">
        <v>0.1</v>
      </c>
      <c r="L4241" s="1" t="s">
        <v>493</v>
      </c>
      <c r="M4241">
        <v>4</v>
      </c>
      <c r="N4241">
        <v>3</v>
      </c>
      <c r="O4241">
        <v>429</v>
      </c>
      <c r="P4241">
        <v>2016</v>
      </c>
      <c r="Q4241" s="1" t="s">
        <v>494</v>
      </c>
      <c r="R4241" s="1" t="s">
        <v>24</v>
      </c>
      <c r="S4241">
        <v>386.1</v>
      </c>
      <c r="T4241" t="str">
        <f>_xlfn.CONCAT(bike_store_customer_order[[#This Row],[first_name]]," ",bike_store_customer_order[[#This Row],[last_name]])</f>
        <v>Emmett Casey</v>
      </c>
    </row>
    <row r="4242" spans="1:20" x14ac:dyDescent="0.3">
      <c r="A4242">
        <v>344</v>
      </c>
      <c r="B4242" s="1" t="s">
        <v>3794</v>
      </c>
      <c r="C4242" s="1" t="s">
        <v>1929</v>
      </c>
      <c r="D4242" s="1" t="s">
        <v>3795</v>
      </c>
      <c r="E4242" s="1" t="s">
        <v>279</v>
      </c>
      <c r="F4242" s="1" t="s">
        <v>21</v>
      </c>
      <c r="G4242">
        <v>663</v>
      </c>
      <c r="H4242">
        <v>2</v>
      </c>
      <c r="I4242">
        <v>17</v>
      </c>
      <c r="J4242">
        <v>2</v>
      </c>
      <c r="K4242">
        <v>0.2</v>
      </c>
      <c r="L4242" s="1" t="s">
        <v>493</v>
      </c>
      <c r="M4242">
        <v>4</v>
      </c>
      <c r="N4242">
        <v>3</v>
      </c>
      <c r="O4242">
        <v>429</v>
      </c>
      <c r="P4242">
        <v>2016</v>
      </c>
      <c r="Q4242" s="1" t="s">
        <v>494</v>
      </c>
      <c r="R4242" s="1" t="s">
        <v>24</v>
      </c>
      <c r="S4242">
        <v>686.40000000000009</v>
      </c>
      <c r="T4242" t="str">
        <f>_xlfn.CONCAT(bike_store_customer_order[[#This Row],[first_name]]," ",bike_store_customer_order[[#This Row],[last_name]])</f>
        <v>Herta Rollins</v>
      </c>
    </row>
    <row r="4243" spans="1:20" x14ac:dyDescent="0.3">
      <c r="A4243">
        <v>863</v>
      </c>
      <c r="B4243" s="1" t="s">
        <v>3618</v>
      </c>
      <c r="C4243" s="1" t="s">
        <v>3032</v>
      </c>
      <c r="D4243" s="1" t="s">
        <v>3619</v>
      </c>
      <c r="E4243" s="1" t="s">
        <v>172</v>
      </c>
      <c r="F4243" s="1" t="s">
        <v>27</v>
      </c>
      <c r="G4243">
        <v>794</v>
      </c>
      <c r="H4243">
        <v>3</v>
      </c>
      <c r="I4243">
        <v>17</v>
      </c>
      <c r="J4243">
        <v>1</v>
      </c>
      <c r="K4243">
        <v>7.0000000000000007E-2</v>
      </c>
      <c r="L4243" s="1" t="s">
        <v>493</v>
      </c>
      <c r="M4243">
        <v>4</v>
      </c>
      <c r="N4243">
        <v>3</v>
      </c>
      <c r="O4243">
        <v>429</v>
      </c>
      <c r="P4243">
        <v>2016</v>
      </c>
      <c r="Q4243" s="1" t="s">
        <v>494</v>
      </c>
      <c r="R4243" s="1" t="s">
        <v>24</v>
      </c>
      <c r="S4243">
        <v>398.96999999999997</v>
      </c>
      <c r="T4243" t="str">
        <f>_xlfn.CONCAT(bike_store_customer_order[[#This Row],[first_name]]," ",bike_store_customer_order[[#This Row],[last_name]])</f>
        <v>Shonta Preston</v>
      </c>
    </row>
    <row r="4244" spans="1:20" x14ac:dyDescent="0.3">
      <c r="A4244">
        <v>25</v>
      </c>
      <c r="B4244" s="1" t="s">
        <v>1801</v>
      </c>
      <c r="C4244" s="1" t="s">
        <v>1802</v>
      </c>
      <c r="D4244" s="1" t="s">
        <v>1803</v>
      </c>
      <c r="E4244" s="1" t="s">
        <v>62</v>
      </c>
      <c r="F4244" s="1" t="s">
        <v>27</v>
      </c>
      <c r="G4244">
        <v>1511</v>
      </c>
      <c r="H4244">
        <v>3</v>
      </c>
      <c r="I4244">
        <v>17</v>
      </c>
      <c r="J4244">
        <v>2</v>
      </c>
      <c r="K4244">
        <v>7.0000000000000007E-2</v>
      </c>
      <c r="L4244" s="1" t="s">
        <v>493</v>
      </c>
      <c r="M4244">
        <v>4</v>
      </c>
      <c r="N4244">
        <v>3</v>
      </c>
      <c r="O4244">
        <v>429</v>
      </c>
      <c r="P4244">
        <v>2016</v>
      </c>
      <c r="Q4244" s="1" t="s">
        <v>494</v>
      </c>
      <c r="R4244" s="1" t="s">
        <v>24</v>
      </c>
      <c r="S4244">
        <v>797.93999999999994</v>
      </c>
      <c r="T4244" t="str">
        <f>_xlfn.CONCAT(bike_store_customer_order[[#This Row],[first_name]]," ",bike_store_customer_order[[#This Row],[last_name]])</f>
        <v>Regenia Vaughan</v>
      </c>
    </row>
    <row r="4245" spans="1:20" x14ac:dyDescent="0.3">
      <c r="A4245">
        <v>840</v>
      </c>
      <c r="B4245" s="1" t="s">
        <v>3289</v>
      </c>
      <c r="C4245" s="1" t="s">
        <v>3290</v>
      </c>
      <c r="D4245" s="1" t="s">
        <v>3291</v>
      </c>
      <c r="E4245" s="1" t="s">
        <v>73</v>
      </c>
      <c r="F4245" s="1" t="s">
        <v>27</v>
      </c>
      <c r="G4245">
        <v>1219</v>
      </c>
      <c r="H4245">
        <v>1</v>
      </c>
      <c r="I4245">
        <v>17</v>
      </c>
      <c r="J4245">
        <v>2</v>
      </c>
      <c r="K4245">
        <v>7.0000000000000007E-2</v>
      </c>
      <c r="L4245" s="1" t="s">
        <v>493</v>
      </c>
      <c r="M4245">
        <v>4</v>
      </c>
      <c r="N4245">
        <v>3</v>
      </c>
      <c r="O4245">
        <v>429</v>
      </c>
      <c r="P4245">
        <v>2016</v>
      </c>
      <c r="Q4245" s="1" t="s">
        <v>494</v>
      </c>
      <c r="R4245" s="1" t="s">
        <v>24</v>
      </c>
      <c r="S4245">
        <v>797.93999999999994</v>
      </c>
      <c r="T4245" t="str">
        <f>_xlfn.CONCAT(bike_store_customer_order[[#This Row],[first_name]]," ",bike_store_customer_order[[#This Row],[last_name]])</f>
        <v>Gilbert Calhoun</v>
      </c>
    </row>
    <row r="4246" spans="1:20" x14ac:dyDescent="0.3">
      <c r="A4246">
        <v>1136</v>
      </c>
      <c r="B4246" s="1" t="s">
        <v>3302</v>
      </c>
      <c r="C4246" s="1" t="s">
        <v>1923</v>
      </c>
      <c r="D4246" s="1" t="s">
        <v>3303</v>
      </c>
      <c r="E4246" s="1" t="s">
        <v>87</v>
      </c>
      <c r="F4246" s="1" t="s">
        <v>27</v>
      </c>
      <c r="G4246">
        <v>1257</v>
      </c>
      <c r="H4246">
        <v>3</v>
      </c>
      <c r="I4246">
        <v>17</v>
      </c>
      <c r="J4246">
        <v>2</v>
      </c>
      <c r="K4246">
        <v>0.1</v>
      </c>
      <c r="L4246" s="1" t="s">
        <v>493</v>
      </c>
      <c r="M4246">
        <v>4</v>
      </c>
      <c r="N4246">
        <v>3</v>
      </c>
      <c r="O4246">
        <v>429</v>
      </c>
      <c r="P4246">
        <v>2016</v>
      </c>
      <c r="Q4246" s="1" t="s">
        <v>494</v>
      </c>
      <c r="R4246" s="1" t="s">
        <v>24</v>
      </c>
      <c r="S4246">
        <v>772.2</v>
      </c>
      <c r="T4246" t="str">
        <f>_xlfn.CONCAT(bike_store_customer_order[[#This Row],[first_name]]," ",bike_store_customer_order[[#This Row],[last_name]])</f>
        <v>Kallie Best</v>
      </c>
    </row>
    <row r="4247" spans="1:20" x14ac:dyDescent="0.3">
      <c r="A4247">
        <v>1134</v>
      </c>
      <c r="B4247" s="1" t="s">
        <v>3100</v>
      </c>
      <c r="C4247" s="1" t="s">
        <v>3101</v>
      </c>
      <c r="D4247" s="1" t="s">
        <v>3102</v>
      </c>
      <c r="E4247" s="1" t="s">
        <v>25</v>
      </c>
      <c r="F4247" s="1" t="s">
        <v>15</v>
      </c>
      <c r="G4247">
        <v>1046</v>
      </c>
      <c r="H4247">
        <v>5</v>
      </c>
      <c r="I4247">
        <v>17</v>
      </c>
      <c r="J4247">
        <v>2</v>
      </c>
      <c r="K4247">
        <v>0.05</v>
      </c>
      <c r="L4247" s="1" t="s">
        <v>493</v>
      </c>
      <c r="M4247">
        <v>4</v>
      </c>
      <c r="N4247">
        <v>3</v>
      </c>
      <c r="O4247">
        <v>429</v>
      </c>
      <c r="P4247">
        <v>2016</v>
      </c>
      <c r="Q4247" s="1" t="s">
        <v>494</v>
      </c>
      <c r="R4247" s="1" t="s">
        <v>24</v>
      </c>
      <c r="S4247">
        <v>815.09999999999991</v>
      </c>
      <c r="T4247" t="str">
        <f>_xlfn.CONCAT(bike_store_customer_order[[#This Row],[first_name]]," ",bike_store_customer_order[[#This Row],[last_name]])</f>
        <v>Sherril Alvarado</v>
      </c>
    </row>
    <row r="4248" spans="1:20" x14ac:dyDescent="0.3">
      <c r="A4248">
        <v>548</v>
      </c>
      <c r="B4248" s="1" t="s">
        <v>1494</v>
      </c>
      <c r="C4248" s="1" t="s">
        <v>542</v>
      </c>
      <c r="D4248" s="1" t="s">
        <v>1495</v>
      </c>
      <c r="E4248" s="1" t="s">
        <v>175</v>
      </c>
      <c r="F4248" s="1" t="s">
        <v>27</v>
      </c>
      <c r="G4248">
        <v>1173</v>
      </c>
      <c r="H4248">
        <v>2</v>
      </c>
      <c r="I4248">
        <v>17</v>
      </c>
      <c r="J4248">
        <v>1</v>
      </c>
      <c r="K4248">
        <v>7.0000000000000007E-2</v>
      </c>
      <c r="L4248" s="1" t="s">
        <v>493</v>
      </c>
      <c r="M4248">
        <v>4</v>
      </c>
      <c r="N4248">
        <v>3</v>
      </c>
      <c r="O4248">
        <v>429</v>
      </c>
      <c r="P4248">
        <v>2016</v>
      </c>
      <c r="Q4248" s="1" t="s">
        <v>494</v>
      </c>
      <c r="R4248" s="1" t="s">
        <v>24</v>
      </c>
      <c r="S4248">
        <v>398.96999999999997</v>
      </c>
      <c r="T4248" t="str">
        <f>_xlfn.CONCAT(bike_store_customer_order[[#This Row],[first_name]]," ",bike_store_customer_order[[#This Row],[last_name]])</f>
        <v>Dori Alvarez</v>
      </c>
    </row>
    <row r="4249" spans="1:20" x14ac:dyDescent="0.3">
      <c r="A4249">
        <v>10</v>
      </c>
      <c r="B4249" s="1" t="s">
        <v>1876</v>
      </c>
      <c r="C4249" s="1" t="s">
        <v>1877</v>
      </c>
      <c r="D4249" s="1" t="s">
        <v>1878</v>
      </c>
      <c r="E4249" s="1" t="s">
        <v>44</v>
      </c>
      <c r="F4249" s="1" t="s">
        <v>27</v>
      </c>
      <c r="G4249">
        <v>1541</v>
      </c>
      <c r="H4249">
        <v>4</v>
      </c>
      <c r="I4249">
        <v>17</v>
      </c>
      <c r="J4249">
        <v>1</v>
      </c>
      <c r="K4249">
        <v>0.1</v>
      </c>
      <c r="L4249" s="1" t="s">
        <v>493</v>
      </c>
      <c r="M4249">
        <v>4</v>
      </c>
      <c r="N4249">
        <v>3</v>
      </c>
      <c r="O4249">
        <v>429</v>
      </c>
      <c r="P4249">
        <v>2016</v>
      </c>
      <c r="Q4249" s="1" t="s">
        <v>494</v>
      </c>
      <c r="R4249" s="1" t="s">
        <v>24</v>
      </c>
      <c r="S4249">
        <v>386.1</v>
      </c>
      <c r="T4249" t="str">
        <f>_xlfn.CONCAT(bike_store_customer_order[[#This Row],[first_name]]," ",bike_store_customer_order[[#This Row],[last_name]])</f>
        <v>Pamelia Newman</v>
      </c>
    </row>
    <row r="4250" spans="1:20" x14ac:dyDescent="0.3">
      <c r="A4250">
        <v>184</v>
      </c>
      <c r="B4250" s="1" t="s">
        <v>556</v>
      </c>
      <c r="C4250" s="1" t="s">
        <v>883</v>
      </c>
      <c r="D4250" s="1" t="s">
        <v>3349</v>
      </c>
      <c r="E4250" s="1" t="s">
        <v>55</v>
      </c>
      <c r="F4250" s="1" t="s">
        <v>27</v>
      </c>
      <c r="G4250">
        <v>736</v>
      </c>
      <c r="H4250">
        <v>2</v>
      </c>
      <c r="I4250">
        <v>17</v>
      </c>
      <c r="J4250">
        <v>1</v>
      </c>
      <c r="K4250">
        <v>0.1</v>
      </c>
      <c r="L4250" s="1" t="s">
        <v>493</v>
      </c>
      <c r="M4250">
        <v>4</v>
      </c>
      <c r="N4250">
        <v>3</v>
      </c>
      <c r="O4250">
        <v>429</v>
      </c>
      <c r="P4250">
        <v>2016</v>
      </c>
      <c r="Q4250" s="1" t="s">
        <v>494</v>
      </c>
      <c r="R4250" s="1" t="s">
        <v>24</v>
      </c>
      <c r="S4250">
        <v>386.1</v>
      </c>
      <c r="T4250" t="str">
        <f>_xlfn.CONCAT(bike_store_customer_order[[#This Row],[first_name]]," ",bike_store_customer_order[[#This Row],[last_name]])</f>
        <v>Klara Stanley</v>
      </c>
    </row>
    <row r="4251" spans="1:20" x14ac:dyDescent="0.3">
      <c r="A4251">
        <v>326</v>
      </c>
      <c r="B4251" s="1" t="s">
        <v>3163</v>
      </c>
      <c r="C4251" s="1" t="s">
        <v>770</v>
      </c>
      <c r="D4251" s="1" t="s">
        <v>3164</v>
      </c>
      <c r="E4251" s="1" t="s">
        <v>197</v>
      </c>
      <c r="F4251" s="1" t="s">
        <v>21</v>
      </c>
      <c r="G4251">
        <v>1093</v>
      </c>
      <c r="H4251">
        <v>2</v>
      </c>
      <c r="I4251">
        <v>17</v>
      </c>
      <c r="J4251">
        <v>2</v>
      </c>
      <c r="K4251">
        <v>0.1</v>
      </c>
      <c r="L4251" s="1" t="s">
        <v>493</v>
      </c>
      <c r="M4251">
        <v>4</v>
      </c>
      <c r="N4251">
        <v>3</v>
      </c>
      <c r="O4251">
        <v>429</v>
      </c>
      <c r="P4251">
        <v>2016</v>
      </c>
      <c r="Q4251" s="1" t="s">
        <v>494</v>
      </c>
      <c r="R4251" s="1" t="s">
        <v>24</v>
      </c>
      <c r="S4251">
        <v>772.2</v>
      </c>
      <c r="T4251" t="str">
        <f>_xlfn.CONCAT(bike_store_customer_order[[#This Row],[first_name]]," ",bike_store_customer_order[[#This Row],[last_name]])</f>
        <v>Shiela Calderon</v>
      </c>
    </row>
    <row r="4252" spans="1:20" x14ac:dyDescent="0.3">
      <c r="A4252">
        <v>517</v>
      </c>
      <c r="B4252" s="1" t="s">
        <v>2998</v>
      </c>
      <c r="C4252" s="1" t="s">
        <v>3289</v>
      </c>
      <c r="D4252" s="1" t="s">
        <v>3372</v>
      </c>
      <c r="E4252" s="1" t="s">
        <v>139</v>
      </c>
      <c r="F4252" s="1" t="s">
        <v>27</v>
      </c>
      <c r="G4252">
        <v>1133</v>
      </c>
      <c r="H4252">
        <v>2</v>
      </c>
      <c r="I4252">
        <v>17</v>
      </c>
      <c r="J4252">
        <v>1</v>
      </c>
      <c r="K4252">
        <v>7.0000000000000007E-2</v>
      </c>
      <c r="L4252" s="1" t="s">
        <v>493</v>
      </c>
      <c r="M4252">
        <v>4</v>
      </c>
      <c r="N4252">
        <v>3</v>
      </c>
      <c r="O4252">
        <v>429</v>
      </c>
      <c r="P4252">
        <v>2016</v>
      </c>
      <c r="Q4252" s="1" t="s">
        <v>494</v>
      </c>
      <c r="R4252" s="1" t="s">
        <v>24</v>
      </c>
      <c r="S4252">
        <v>398.96999999999997</v>
      </c>
      <c r="T4252" t="str">
        <f>_xlfn.CONCAT(bike_store_customer_order[[#This Row],[first_name]]," ",bike_store_customer_order[[#This Row],[last_name]])</f>
        <v>Buford Gilbert</v>
      </c>
    </row>
    <row r="4253" spans="1:20" x14ac:dyDescent="0.3">
      <c r="A4253">
        <v>605</v>
      </c>
      <c r="B4253" s="1" t="s">
        <v>3471</v>
      </c>
      <c r="C4253" s="1" t="s">
        <v>1833</v>
      </c>
      <c r="D4253" s="1" t="s">
        <v>3472</v>
      </c>
      <c r="E4253" s="1" t="s">
        <v>69</v>
      </c>
      <c r="F4253" s="1" t="s">
        <v>27</v>
      </c>
      <c r="G4253">
        <v>899</v>
      </c>
      <c r="H4253">
        <v>2</v>
      </c>
      <c r="I4253">
        <v>17</v>
      </c>
      <c r="J4253">
        <v>1</v>
      </c>
      <c r="K4253">
        <v>0.1</v>
      </c>
      <c r="L4253" s="1" t="s">
        <v>493</v>
      </c>
      <c r="M4253">
        <v>4</v>
      </c>
      <c r="N4253">
        <v>3</v>
      </c>
      <c r="O4253">
        <v>429</v>
      </c>
      <c r="P4253">
        <v>2016</v>
      </c>
      <c r="Q4253" s="1" t="s">
        <v>494</v>
      </c>
      <c r="R4253" s="1" t="s">
        <v>24</v>
      </c>
      <c r="S4253">
        <v>386.1</v>
      </c>
      <c r="T4253" t="str">
        <f>_xlfn.CONCAT(bike_store_customer_order[[#This Row],[first_name]]," ",bike_store_customer_order[[#This Row],[last_name]])</f>
        <v>Renita Henry</v>
      </c>
    </row>
    <row r="4254" spans="1:20" x14ac:dyDescent="0.3">
      <c r="A4254">
        <v>16</v>
      </c>
      <c r="B4254" s="1" t="s">
        <v>1059</v>
      </c>
      <c r="C4254" s="1" t="s">
        <v>1060</v>
      </c>
      <c r="D4254" s="1" t="s">
        <v>1061</v>
      </c>
      <c r="E4254" s="1" t="s">
        <v>30</v>
      </c>
      <c r="F4254" s="1" t="s">
        <v>27</v>
      </c>
      <c r="G4254">
        <v>1510</v>
      </c>
      <c r="H4254">
        <v>5</v>
      </c>
      <c r="I4254">
        <v>137</v>
      </c>
      <c r="J4254">
        <v>1</v>
      </c>
      <c r="K4254">
        <v>0.05</v>
      </c>
      <c r="L4254" s="1" t="s">
        <v>497</v>
      </c>
      <c r="M4254">
        <v>3</v>
      </c>
      <c r="N4254">
        <v>6</v>
      </c>
      <c r="O4254">
        <v>2599</v>
      </c>
      <c r="P4254">
        <v>2018</v>
      </c>
      <c r="Q4254" s="1" t="s">
        <v>496</v>
      </c>
      <c r="R4254" s="1" t="s">
        <v>311</v>
      </c>
      <c r="S4254">
        <v>2469.0499999999997</v>
      </c>
      <c r="T4254" t="str">
        <f>_xlfn.CONCAT(bike_store_customer_order[[#This Row],[first_name]]," ",bike_store_customer_order[[#This Row],[last_name]])</f>
        <v>Emmitt Sanchez</v>
      </c>
    </row>
    <row r="4255" spans="1:20" x14ac:dyDescent="0.3">
      <c r="A4255">
        <v>48</v>
      </c>
      <c r="B4255" s="1" t="s">
        <v>790</v>
      </c>
      <c r="C4255" s="1" t="s">
        <v>676</v>
      </c>
      <c r="D4255" s="1" t="s">
        <v>1909</v>
      </c>
      <c r="E4255" s="1" t="s">
        <v>140</v>
      </c>
      <c r="F4255" s="1" t="s">
        <v>27</v>
      </c>
      <c r="G4255">
        <v>1577</v>
      </c>
      <c r="H4255">
        <v>4</v>
      </c>
      <c r="I4255">
        <v>131</v>
      </c>
      <c r="J4255">
        <v>2</v>
      </c>
      <c r="K4255">
        <v>7.0000000000000007E-2</v>
      </c>
      <c r="L4255" s="1" t="s">
        <v>495</v>
      </c>
      <c r="M4255">
        <v>3</v>
      </c>
      <c r="N4255">
        <v>6</v>
      </c>
      <c r="O4255">
        <v>2599</v>
      </c>
      <c r="P4255">
        <v>2018</v>
      </c>
      <c r="Q4255" s="1" t="s">
        <v>496</v>
      </c>
      <c r="R4255" s="1" t="s">
        <v>311</v>
      </c>
      <c r="S4255">
        <v>4834.1399999999994</v>
      </c>
      <c r="T4255" t="str">
        <f>_xlfn.CONCAT(bike_store_customer_order[[#This Row],[first_name]]," ",bike_store_customer_order[[#This Row],[last_name]])</f>
        <v>Cesar Jackson</v>
      </c>
    </row>
    <row r="4256" spans="1:20" x14ac:dyDescent="0.3">
      <c r="A4256">
        <v>1118</v>
      </c>
      <c r="B4256" s="1" t="s">
        <v>2117</v>
      </c>
      <c r="C4256" s="1" t="s">
        <v>875</v>
      </c>
      <c r="D4256" s="1" t="s">
        <v>2118</v>
      </c>
      <c r="E4256" s="1" t="s">
        <v>151</v>
      </c>
      <c r="F4256" s="1" t="s">
        <v>21</v>
      </c>
      <c r="G4256">
        <v>1367</v>
      </c>
      <c r="H4256">
        <v>2</v>
      </c>
      <c r="I4256">
        <v>131</v>
      </c>
      <c r="J4256">
        <v>2</v>
      </c>
      <c r="K4256">
        <v>0.2</v>
      </c>
      <c r="L4256" s="1" t="s">
        <v>495</v>
      </c>
      <c r="M4256">
        <v>3</v>
      </c>
      <c r="N4256">
        <v>6</v>
      </c>
      <c r="O4256">
        <v>2599</v>
      </c>
      <c r="P4256">
        <v>2018</v>
      </c>
      <c r="Q4256" s="1" t="s">
        <v>496</v>
      </c>
      <c r="R4256" s="1" t="s">
        <v>311</v>
      </c>
      <c r="S4256">
        <v>4158.4000000000015</v>
      </c>
      <c r="T4256" t="str">
        <f>_xlfn.CONCAT(bike_store_customer_order[[#This Row],[first_name]]," ",bike_store_customer_order[[#This Row],[last_name]])</f>
        <v>Ja Dillard</v>
      </c>
    </row>
    <row r="4257" spans="1:20" x14ac:dyDescent="0.3">
      <c r="A4257">
        <v>1172</v>
      </c>
      <c r="B4257" s="1" t="s">
        <v>1720</v>
      </c>
      <c r="C4257" s="1" t="s">
        <v>1030</v>
      </c>
      <c r="D4257" s="1" t="s">
        <v>1721</v>
      </c>
      <c r="E4257" s="1" t="s">
        <v>112</v>
      </c>
      <c r="F4257" s="1" t="s">
        <v>27</v>
      </c>
      <c r="G4257">
        <v>1408</v>
      </c>
      <c r="H4257">
        <v>4</v>
      </c>
      <c r="I4257">
        <v>137</v>
      </c>
      <c r="J4257">
        <v>2</v>
      </c>
      <c r="K4257">
        <v>0.2</v>
      </c>
      <c r="L4257" s="1" t="s">
        <v>497</v>
      </c>
      <c r="M4257">
        <v>3</v>
      </c>
      <c r="N4257">
        <v>6</v>
      </c>
      <c r="O4257">
        <v>2599</v>
      </c>
      <c r="P4257">
        <v>2018</v>
      </c>
      <c r="Q4257" s="1" t="s">
        <v>496</v>
      </c>
      <c r="R4257" s="1" t="s">
        <v>311</v>
      </c>
      <c r="S4257">
        <v>4158.4000000000015</v>
      </c>
      <c r="T4257" t="str">
        <f>_xlfn.CONCAT(bike_store_customer_order[[#This Row],[first_name]]," ",bike_store_customer_order[[#This Row],[last_name]])</f>
        <v>Katherin Clark</v>
      </c>
    </row>
    <row r="4258" spans="1:20" x14ac:dyDescent="0.3">
      <c r="A4258">
        <v>86</v>
      </c>
      <c r="B4258" s="1" t="s">
        <v>1968</v>
      </c>
      <c r="C4258" s="1" t="s">
        <v>610</v>
      </c>
      <c r="D4258" s="1" t="s">
        <v>1969</v>
      </c>
      <c r="E4258" s="1" t="s">
        <v>126</v>
      </c>
      <c r="F4258" s="1" t="s">
        <v>27</v>
      </c>
      <c r="G4258">
        <v>1495</v>
      </c>
      <c r="H4258">
        <v>3</v>
      </c>
      <c r="I4258">
        <v>137</v>
      </c>
      <c r="J4258">
        <v>1</v>
      </c>
      <c r="K4258">
        <v>0.1</v>
      </c>
      <c r="L4258" s="1" t="s">
        <v>497</v>
      </c>
      <c r="M4258">
        <v>3</v>
      </c>
      <c r="N4258">
        <v>6</v>
      </c>
      <c r="O4258">
        <v>2599</v>
      </c>
      <c r="P4258">
        <v>2018</v>
      </c>
      <c r="Q4258" s="1" t="s">
        <v>496</v>
      </c>
      <c r="R4258" s="1" t="s">
        <v>311</v>
      </c>
      <c r="S4258">
        <v>2339.1</v>
      </c>
      <c r="T4258" t="str">
        <f>_xlfn.CONCAT(bike_store_customer_order[[#This Row],[first_name]]," ",bike_store_customer_order[[#This Row],[last_name]])</f>
        <v>Lissa Vargas</v>
      </c>
    </row>
    <row r="4259" spans="1:20" x14ac:dyDescent="0.3">
      <c r="A4259">
        <v>263</v>
      </c>
      <c r="B4259" s="1" t="s">
        <v>2763</v>
      </c>
      <c r="C4259" s="1" t="s">
        <v>2764</v>
      </c>
      <c r="D4259" s="1" t="s">
        <v>2765</v>
      </c>
      <c r="E4259" s="1" t="s">
        <v>264</v>
      </c>
      <c r="F4259" s="1" t="s">
        <v>27</v>
      </c>
      <c r="G4259">
        <v>1438</v>
      </c>
      <c r="H4259">
        <v>4</v>
      </c>
      <c r="I4259">
        <v>137</v>
      </c>
      <c r="J4259">
        <v>1</v>
      </c>
      <c r="K4259">
        <v>0.1</v>
      </c>
      <c r="L4259" s="1" t="s">
        <v>497</v>
      </c>
      <c r="M4259">
        <v>3</v>
      </c>
      <c r="N4259">
        <v>6</v>
      </c>
      <c r="O4259">
        <v>2599</v>
      </c>
      <c r="P4259">
        <v>2018</v>
      </c>
      <c r="Q4259" s="1" t="s">
        <v>496</v>
      </c>
      <c r="R4259" s="1" t="s">
        <v>311</v>
      </c>
      <c r="S4259">
        <v>2339.1</v>
      </c>
      <c r="T4259" t="str">
        <f>_xlfn.CONCAT(bike_store_customer_order[[#This Row],[first_name]]," ",bike_store_customer_order[[#This Row],[last_name]])</f>
        <v>Dortha Jarvis</v>
      </c>
    </row>
    <row r="4260" spans="1:20" x14ac:dyDescent="0.3">
      <c r="A4260">
        <v>233</v>
      </c>
      <c r="B4260" s="1" t="s">
        <v>3613</v>
      </c>
      <c r="C4260" s="1" t="s">
        <v>3614</v>
      </c>
      <c r="D4260" s="1" t="s">
        <v>3615</v>
      </c>
      <c r="E4260" s="1" t="s">
        <v>75</v>
      </c>
      <c r="F4260" s="1" t="s">
        <v>21</v>
      </c>
      <c r="G4260">
        <v>926</v>
      </c>
      <c r="H4260">
        <v>1</v>
      </c>
      <c r="I4260">
        <v>37</v>
      </c>
      <c r="J4260">
        <v>2</v>
      </c>
      <c r="K4260">
        <v>0.2</v>
      </c>
      <c r="L4260" s="1" t="s">
        <v>500</v>
      </c>
      <c r="M4260">
        <v>2</v>
      </c>
      <c r="N4260">
        <v>6</v>
      </c>
      <c r="O4260">
        <v>379.99</v>
      </c>
      <c r="P4260">
        <v>2017</v>
      </c>
      <c r="Q4260" s="1" t="s">
        <v>485</v>
      </c>
      <c r="R4260" s="1" t="s">
        <v>311</v>
      </c>
      <c r="S4260">
        <v>607.98400000000004</v>
      </c>
      <c r="T4260" t="str">
        <f>_xlfn.CONCAT(bike_store_customer_order[[#This Row],[first_name]]," ",bike_store_customer_order[[#This Row],[last_name]])</f>
        <v>Mariana Strong</v>
      </c>
    </row>
    <row r="4261" spans="1:20" x14ac:dyDescent="0.3">
      <c r="A4261">
        <v>278</v>
      </c>
      <c r="B4261" s="1" t="s">
        <v>3192</v>
      </c>
      <c r="C4261" s="1" t="s">
        <v>2663</v>
      </c>
      <c r="D4261" s="1" t="s">
        <v>3193</v>
      </c>
      <c r="E4261" s="1" t="s">
        <v>148</v>
      </c>
      <c r="F4261" s="1" t="s">
        <v>21</v>
      </c>
      <c r="G4261">
        <v>947</v>
      </c>
      <c r="H4261">
        <v>3</v>
      </c>
      <c r="I4261">
        <v>44</v>
      </c>
      <c r="J4261">
        <v>1</v>
      </c>
      <c r="K4261">
        <v>7.0000000000000007E-2</v>
      </c>
      <c r="L4261" s="1" t="s">
        <v>502</v>
      </c>
      <c r="M4261">
        <v>2</v>
      </c>
      <c r="N4261">
        <v>6</v>
      </c>
      <c r="O4261">
        <v>539.99</v>
      </c>
      <c r="P4261">
        <v>2017</v>
      </c>
      <c r="Q4261" s="1" t="s">
        <v>485</v>
      </c>
      <c r="R4261" s="1" t="s">
        <v>311</v>
      </c>
      <c r="S4261">
        <v>502.19069999999999</v>
      </c>
      <c r="T4261" t="str">
        <f>_xlfn.CONCAT(bike_store_customer_order[[#This Row],[first_name]]," ",bike_store_customer_order[[#This Row],[last_name]])</f>
        <v>Myesha Burgess</v>
      </c>
    </row>
    <row r="4262" spans="1:20" x14ac:dyDescent="0.3">
      <c r="A4262">
        <v>1063</v>
      </c>
      <c r="B4262" s="1" t="s">
        <v>3073</v>
      </c>
      <c r="C4262" s="1" t="s">
        <v>1140</v>
      </c>
      <c r="D4262" s="1" t="s">
        <v>3074</v>
      </c>
      <c r="E4262" s="1" t="s">
        <v>124</v>
      </c>
      <c r="F4262" s="1" t="s">
        <v>15</v>
      </c>
      <c r="G4262">
        <v>1140</v>
      </c>
      <c r="H4262">
        <v>3</v>
      </c>
      <c r="I4262">
        <v>38</v>
      </c>
      <c r="J4262">
        <v>2</v>
      </c>
      <c r="K4262">
        <v>0.1</v>
      </c>
      <c r="L4262" s="1" t="s">
        <v>501</v>
      </c>
      <c r="M4262">
        <v>2</v>
      </c>
      <c r="N4262">
        <v>6</v>
      </c>
      <c r="O4262">
        <v>549.99</v>
      </c>
      <c r="P4262">
        <v>2017</v>
      </c>
      <c r="Q4262" s="1" t="s">
        <v>485</v>
      </c>
      <c r="R4262" s="1" t="s">
        <v>311</v>
      </c>
      <c r="S4262">
        <v>989.98200000000008</v>
      </c>
      <c r="T4262" t="str">
        <f>_xlfn.CONCAT(bike_store_customer_order[[#This Row],[first_name]]," ",bike_store_customer_order[[#This Row],[last_name]])</f>
        <v>Tammy Austin</v>
      </c>
    </row>
    <row r="4263" spans="1:20" x14ac:dyDescent="0.3">
      <c r="A4263">
        <v>1262</v>
      </c>
      <c r="B4263" s="1" t="s">
        <v>3139</v>
      </c>
      <c r="C4263" s="1" t="s">
        <v>977</v>
      </c>
      <c r="D4263" s="1" t="s">
        <v>3140</v>
      </c>
      <c r="E4263" s="1" t="s">
        <v>79</v>
      </c>
      <c r="F4263" s="1" t="s">
        <v>21</v>
      </c>
      <c r="G4263">
        <v>1160</v>
      </c>
      <c r="H4263">
        <v>1</v>
      </c>
      <c r="I4263">
        <v>41</v>
      </c>
      <c r="J4263">
        <v>1</v>
      </c>
      <c r="K4263">
        <v>0.1</v>
      </c>
      <c r="L4263" s="1" t="s">
        <v>503</v>
      </c>
      <c r="M4263">
        <v>2</v>
      </c>
      <c r="N4263">
        <v>6</v>
      </c>
      <c r="O4263">
        <v>1469.99</v>
      </c>
      <c r="P4263">
        <v>2017</v>
      </c>
      <c r="Q4263" s="1" t="s">
        <v>485</v>
      </c>
      <c r="R4263" s="1" t="s">
        <v>311</v>
      </c>
      <c r="S4263">
        <v>1322.991</v>
      </c>
      <c r="T4263" t="str">
        <f>_xlfn.CONCAT(bike_store_customer_order[[#This Row],[first_name]]," ",bike_store_customer_order[[#This Row],[last_name]])</f>
        <v>Brianne Hays</v>
      </c>
    </row>
    <row r="4264" spans="1:20" x14ac:dyDescent="0.3">
      <c r="A4264">
        <v>868</v>
      </c>
      <c r="B4264" s="1" t="s">
        <v>3882</v>
      </c>
      <c r="C4264" s="1" t="s">
        <v>3000</v>
      </c>
      <c r="D4264" s="1" t="s">
        <v>3883</v>
      </c>
      <c r="E4264" s="1" t="s">
        <v>76</v>
      </c>
      <c r="F4264" s="1" t="s">
        <v>21</v>
      </c>
      <c r="G4264">
        <v>868</v>
      </c>
      <c r="H4264">
        <v>1</v>
      </c>
      <c r="I4264">
        <v>46</v>
      </c>
      <c r="J4264">
        <v>1</v>
      </c>
      <c r="K4264">
        <v>7.0000000000000007E-2</v>
      </c>
      <c r="L4264" s="1" t="s">
        <v>499</v>
      </c>
      <c r="M4264">
        <v>2</v>
      </c>
      <c r="N4264">
        <v>6</v>
      </c>
      <c r="O4264">
        <v>1409.99</v>
      </c>
      <c r="P4264">
        <v>2017</v>
      </c>
      <c r="Q4264" s="1" t="s">
        <v>485</v>
      </c>
      <c r="R4264" s="1" t="s">
        <v>311</v>
      </c>
      <c r="S4264">
        <v>1311.2907</v>
      </c>
      <c r="T4264" t="str">
        <f>_xlfn.CONCAT(bike_store_customer_order[[#This Row],[first_name]]," ",bike_store_customer_order[[#This Row],[last_name]])</f>
        <v>Domingo Casey</v>
      </c>
    </row>
    <row r="4265" spans="1:20" x14ac:dyDescent="0.3">
      <c r="A4265">
        <v>60</v>
      </c>
      <c r="B4265" s="1" t="s">
        <v>1468</v>
      </c>
      <c r="C4265" s="1" t="s">
        <v>551</v>
      </c>
      <c r="D4265" s="1" t="s">
        <v>1469</v>
      </c>
      <c r="E4265" s="1" t="s">
        <v>127</v>
      </c>
      <c r="F4265" s="1" t="s">
        <v>21</v>
      </c>
      <c r="G4265">
        <v>1565</v>
      </c>
      <c r="H4265">
        <v>1</v>
      </c>
      <c r="I4265">
        <v>37</v>
      </c>
      <c r="J4265">
        <v>1</v>
      </c>
      <c r="K4265">
        <v>7.0000000000000007E-2</v>
      </c>
      <c r="L4265" s="1" t="s">
        <v>500</v>
      </c>
      <c r="M4265">
        <v>2</v>
      </c>
      <c r="N4265">
        <v>6</v>
      </c>
      <c r="O4265">
        <v>379.99</v>
      </c>
      <c r="P4265">
        <v>2017</v>
      </c>
      <c r="Q4265" s="1" t="s">
        <v>485</v>
      </c>
      <c r="R4265" s="1" t="s">
        <v>311</v>
      </c>
      <c r="S4265">
        <v>353.39069999999998</v>
      </c>
      <c r="T4265" t="str">
        <f>_xlfn.CONCAT(bike_store_customer_order[[#This Row],[first_name]]," ",bike_store_customer_order[[#This Row],[last_name]])</f>
        <v>Neil Mccall</v>
      </c>
    </row>
    <row r="4266" spans="1:20" x14ac:dyDescent="0.3">
      <c r="A4266">
        <v>1068</v>
      </c>
      <c r="B4266" s="1" t="s">
        <v>3014</v>
      </c>
      <c r="C4266" s="1" t="s">
        <v>3015</v>
      </c>
      <c r="D4266" s="1" t="s">
        <v>3016</v>
      </c>
      <c r="E4266" s="1" t="s">
        <v>158</v>
      </c>
      <c r="F4266" s="1" t="s">
        <v>21</v>
      </c>
      <c r="G4266">
        <v>914</v>
      </c>
      <c r="H4266">
        <v>1</v>
      </c>
      <c r="I4266">
        <v>38</v>
      </c>
      <c r="J4266">
        <v>1</v>
      </c>
      <c r="K4266">
        <v>7.0000000000000007E-2</v>
      </c>
      <c r="L4266" s="1" t="s">
        <v>501</v>
      </c>
      <c r="M4266">
        <v>2</v>
      </c>
      <c r="N4266">
        <v>6</v>
      </c>
      <c r="O4266">
        <v>549.99</v>
      </c>
      <c r="P4266">
        <v>2017</v>
      </c>
      <c r="Q4266" s="1" t="s">
        <v>485</v>
      </c>
      <c r="R4266" s="1" t="s">
        <v>311</v>
      </c>
      <c r="S4266">
        <v>511.49069999999995</v>
      </c>
      <c r="T4266" t="str">
        <f>_xlfn.CONCAT(bike_store_customer_order[[#This Row],[first_name]]," ",bike_store_customer_order[[#This Row],[last_name]])</f>
        <v>Doris Kaufman</v>
      </c>
    </row>
    <row r="4267" spans="1:20" x14ac:dyDescent="0.3">
      <c r="A4267">
        <v>1068</v>
      </c>
      <c r="B4267" s="1" t="s">
        <v>3014</v>
      </c>
      <c r="C4267" s="1" t="s">
        <v>3015</v>
      </c>
      <c r="D4267" s="1" t="s">
        <v>3016</v>
      </c>
      <c r="E4267" s="1" t="s">
        <v>158</v>
      </c>
      <c r="F4267" s="1" t="s">
        <v>21</v>
      </c>
      <c r="G4267">
        <v>914</v>
      </c>
      <c r="H4267">
        <v>4</v>
      </c>
      <c r="I4267">
        <v>46</v>
      </c>
      <c r="J4267">
        <v>1</v>
      </c>
      <c r="K4267">
        <v>0.1</v>
      </c>
      <c r="L4267" s="1" t="s">
        <v>499</v>
      </c>
      <c r="M4267">
        <v>2</v>
      </c>
      <c r="N4267">
        <v>6</v>
      </c>
      <c r="O4267">
        <v>1409.99</v>
      </c>
      <c r="P4267">
        <v>2017</v>
      </c>
      <c r="Q4267" s="1" t="s">
        <v>485</v>
      </c>
      <c r="R4267" s="1" t="s">
        <v>311</v>
      </c>
      <c r="S4267">
        <v>1268.991</v>
      </c>
      <c r="T4267" t="str">
        <f>_xlfn.CONCAT(bike_store_customer_order[[#This Row],[first_name]]," ",bike_store_customer_order[[#This Row],[last_name]])</f>
        <v>Doris Kaufman</v>
      </c>
    </row>
    <row r="4268" spans="1:20" x14ac:dyDescent="0.3">
      <c r="A4268">
        <v>151</v>
      </c>
      <c r="B4268" s="1" t="s">
        <v>1082</v>
      </c>
      <c r="C4268" s="1" t="s">
        <v>1083</v>
      </c>
      <c r="D4268" s="1" t="s">
        <v>1084</v>
      </c>
      <c r="E4268" s="1" t="s">
        <v>149</v>
      </c>
      <c r="F4268" s="1" t="s">
        <v>21</v>
      </c>
      <c r="G4268">
        <v>1500</v>
      </c>
      <c r="H4268">
        <v>1</v>
      </c>
      <c r="I4268">
        <v>41</v>
      </c>
      <c r="J4268">
        <v>2</v>
      </c>
      <c r="K4268">
        <v>7.0000000000000007E-2</v>
      </c>
      <c r="L4268" s="1" t="s">
        <v>503</v>
      </c>
      <c r="M4268">
        <v>2</v>
      </c>
      <c r="N4268">
        <v>6</v>
      </c>
      <c r="O4268">
        <v>1469.99</v>
      </c>
      <c r="P4268">
        <v>2017</v>
      </c>
      <c r="Q4268" s="1" t="s">
        <v>485</v>
      </c>
      <c r="R4268" s="1" t="s">
        <v>311</v>
      </c>
      <c r="S4268">
        <v>2734.1813999999999</v>
      </c>
      <c r="T4268" t="str">
        <f>_xlfn.CONCAT(bike_store_customer_order[[#This Row],[first_name]]," ",bike_store_customer_order[[#This Row],[last_name]])</f>
        <v>Joesph Delacruz</v>
      </c>
    </row>
    <row r="4269" spans="1:20" x14ac:dyDescent="0.3">
      <c r="A4269">
        <v>13</v>
      </c>
      <c r="B4269" s="1" t="s">
        <v>817</v>
      </c>
      <c r="C4269" s="1" t="s">
        <v>818</v>
      </c>
      <c r="D4269" s="1" t="s">
        <v>819</v>
      </c>
      <c r="E4269" s="1" t="s">
        <v>14</v>
      </c>
      <c r="F4269" s="1" t="s">
        <v>15</v>
      </c>
      <c r="G4269">
        <v>852</v>
      </c>
      <c r="H4269">
        <v>1</v>
      </c>
      <c r="I4269">
        <v>46</v>
      </c>
      <c r="J4269">
        <v>2</v>
      </c>
      <c r="K4269">
        <v>7.0000000000000007E-2</v>
      </c>
      <c r="L4269" s="1" t="s">
        <v>499</v>
      </c>
      <c r="M4269">
        <v>2</v>
      </c>
      <c r="N4269">
        <v>6</v>
      </c>
      <c r="O4269">
        <v>1409.99</v>
      </c>
      <c r="P4269">
        <v>2017</v>
      </c>
      <c r="Q4269" s="1" t="s">
        <v>485</v>
      </c>
      <c r="R4269" s="1" t="s">
        <v>311</v>
      </c>
      <c r="S4269">
        <v>2622.5814</v>
      </c>
      <c r="T4269" t="str">
        <f>_xlfn.CONCAT(bike_store_customer_order[[#This Row],[first_name]]," ",bike_store_customer_order[[#This Row],[last_name]])</f>
        <v>Lashawn Ortiz</v>
      </c>
    </row>
    <row r="4270" spans="1:20" x14ac:dyDescent="0.3">
      <c r="A4270">
        <v>344</v>
      </c>
      <c r="B4270" s="1" t="s">
        <v>3794</v>
      </c>
      <c r="C4270" s="1" t="s">
        <v>1929</v>
      </c>
      <c r="D4270" s="1" t="s">
        <v>3795</v>
      </c>
      <c r="E4270" s="1" t="s">
        <v>279</v>
      </c>
      <c r="F4270" s="1" t="s">
        <v>21</v>
      </c>
      <c r="G4270">
        <v>663</v>
      </c>
      <c r="H4270">
        <v>1</v>
      </c>
      <c r="I4270">
        <v>41</v>
      </c>
      <c r="J4270">
        <v>2</v>
      </c>
      <c r="K4270">
        <v>0.05</v>
      </c>
      <c r="L4270" s="1" t="s">
        <v>503</v>
      </c>
      <c r="M4270">
        <v>2</v>
      </c>
      <c r="N4270">
        <v>6</v>
      </c>
      <c r="O4270">
        <v>1469.99</v>
      </c>
      <c r="P4270">
        <v>2017</v>
      </c>
      <c r="Q4270" s="1" t="s">
        <v>485</v>
      </c>
      <c r="R4270" s="1" t="s">
        <v>311</v>
      </c>
      <c r="S4270">
        <v>2792.9809999999998</v>
      </c>
      <c r="T4270" t="str">
        <f>_xlfn.CONCAT(bike_store_customer_order[[#This Row],[first_name]]," ",bike_store_customer_order[[#This Row],[last_name]])</f>
        <v>Herta Rollins</v>
      </c>
    </row>
    <row r="4271" spans="1:20" x14ac:dyDescent="0.3">
      <c r="A4271">
        <v>1072</v>
      </c>
      <c r="B4271" s="1" t="s">
        <v>2990</v>
      </c>
      <c r="C4271" s="1" t="s">
        <v>1833</v>
      </c>
      <c r="D4271" s="1" t="s">
        <v>2991</v>
      </c>
      <c r="E4271" s="1" t="s">
        <v>177</v>
      </c>
      <c r="F4271" s="1" t="s">
        <v>15</v>
      </c>
      <c r="G4271">
        <v>748</v>
      </c>
      <c r="H4271">
        <v>3</v>
      </c>
      <c r="I4271">
        <v>41</v>
      </c>
      <c r="J4271">
        <v>1</v>
      </c>
      <c r="K4271">
        <v>7.0000000000000007E-2</v>
      </c>
      <c r="L4271" s="1" t="s">
        <v>503</v>
      </c>
      <c r="M4271">
        <v>2</v>
      </c>
      <c r="N4271">
        <v>6</v>
      </c>
      <c r="O4271">
        <v>1469.99</v>
      </c>
      <c r="P4271">
        <v>2017</v>
      </c>
      <c r="Q4271" s="1" t="s">
        <v>485</v>
      </c>
      <c r="R4271" s="1" t="s">
        <v>311</v>
      </c>
      <c r="S4271">
        <v>1367.0907</v>
      </c>
      <c r="T4271" t="str">
        <f>_xlfn.CONCAT(bike_store_customer_order[[#This Row],[first_name]]," ",bike_store_customer_order[[#This Row],[last_name]])</f>
        <v>Maryalice Henry</v>
      </c>
    </row>
    <row r="4272" spans="1:20" x14ac:dyDescent="0.3">
      <c r="A4272">
        <v>124</v>
      </c>
      <c r="B4272" s="1" t="s">
        <v>2364</v>
      </c>
      <c r="C4272" s="1" t="s">
        <v>2365</v>
      </c>
      <c r="D4272" s="1" t="s">
        <v>2366</v>
      </c>
      <c r="E4272" s="1" t="s">
        <v>150</v>
      </c>
      <c r="F4272" s="1" t="s">
        <v>21</v>
      </c>
      <c r="G4272">
        <v>738</v>
      </c>
      <c r="H4272">
        <v>2</v>
      </c>
      <c r="I4272">
        <v>38</v>
      </c>
      <c r="J4272">
        <v>2</v>
      </c>
      <c r="K4272">
        <v>0.2</v>
      </c>
      <c r="L4272" s="1" t="s">
        <v>501</v>
      </c>
      <c r="M4272">
        <v>2</v>
      </c>
      <c r="N4272">
        <v>6</v>
      </c>
      <c r="O4272">
        <v>549.99</v>
      </c>
      <c r="P4272">
        <v>2017</v>
      </c>
      <c r="Q4272" s="1" t="s">
        <v>485</v>
      </c>
      <c r="R4272" s="1" t="s">
        <v>311</v>
      </c>
      <c r="S4272">
        <v>879.98400000000004</v>
      </c>
      <c r="T4272" t="str">
        <f>_xlfn.CONCAT(bike_store_customer_order[[#This Row],[first_name]]," ",bike_store_customer_order[[#This Row],[last_name]])</f>
        <v>Jeni Booker</v>
      </c>
    </row>
    <row r="4273" spans="1:20" x14ac:dyDescent="0.3">
      <c r="A4273">
        <v>239</v>
      </c>
      <c r="B4273" s="1" t="s">
        <v>1217</v>
      </c>
      <c r="C4273" s="1" t="s">
        <v>1218</v>
      </c>
      <c r="D4273" s="1" t="s">
        <v>1219</v>
      </c>
      <c r="E4273" s="1" t="s">
        <v>151</v>
      </c>
      <c r="F4273" s="1" t="s">
        <v>21</v>
      </c>
      <c r="G4273">
        <v>1050</v>
      </c>
      <c r="H4273">
        <v>3</v>
      </c>
      <c r="I4273">
        <v>45</v>
      </c>
      <c r="J4273">
        <v>2</v>
      </c>
      <c r="K4273">
        <v>0.2</v>
      </c>
      <c r="L4273" s="1" t="s">
        <v>498</v>
      </c>
      <c r="M4273">
        <v>2</v>
      </c>
      <c r="N4273">
        <v>6</v>
      </c>
      <c r="O4273">
        <v>869.99</v>
      </c>
      <c r="P4273">
        <v>2017</v>
      </c>
      <c r="Q4273" s="1" t="s">
        <v>485</v>
      </c>
      <c r="R4273" s="1" t="s">
        <v>311</v>
      </c>
      <c r="S4273">
        <v>1391.9840000000002</v>
      </c>
      <c r="T4273" t="str">
        <f>_xlfn.CONCAT(bike_store_customer_order[[#This Row],[first_name]]," ",bike_store_customer_order[[#This Row],[last_name]])</f>
        <v>Felice Guzman</v>
      </c>
    </row>
    <row r="4274" spans="1:20" x14ac:dyDescent="0.3">
      <c r="A4274">
        <v>1088</v>
      </c>
      <c r="B4274" s="1" t="s">
        <v>3200</v>
      </c>
      <c r="C4274" s="1" t="s">
        <v>1111</v>
      </c>
      <c r="D4274" s="1" t="s">
        <v>3201</v>
      </c>
      <c r="E4274" s="1" t="s">
        <v>137</v>
      </c>
      <c r="F4274" s="1" t="s">
        <v>21</v>
      </c>
      <c r="G4274">
        <v>1301</v>
      </c>
      <c r="H4274">
        <v>1</v>
      </c>
      <c r="I4274">
        <v>45</v>
      </c>
      <c r="J4274">
        <v>2</v>
      </c>
      <c r="K4274">
        <v>0.2</v>
      </c>
      <c r="L4274" s="1" t="s">
        <v>498</v>
      </c>
      <c r="M4274">
        <v>2</v>
      </c>
      <c r="N4274">
        <v>6</v>
      </c>
      <c r="O4274">
        <v>869.99</v>
      </c>
      <c r="P4274">
        <v>2017</v>
      </c>
      <c r="Q4274" s="1" t="s">
        <v>485</v>
      </c>
      <c r="R4274" s="1" t="s">
        <v>311</v>
      </c>
      <c r="S4274">
        <v>1391.9840000000002</v>
      </c>
      <c r="T4274" t="str">
        <f>_xlfn.CONCAT(bike_store_customer_order[[#This Row],[first_name]]," ",bike_store_customer_order[[#This Row],[last_name]])</f>
        <v>Jane Henderson</v>
      </c>
    </row>
    <row r="4275" spans="1:20" x14ac:dyDescent="0.3">
      <c r="A4275">
        <v>931</v>
      </c>
      <c r="B4275" s="1" t="s">
        <v>2109</v>
      </c>
      <c r="C4275" s="1" t="s">
        <v>2110</v>
      </c>
      <c r="D4275" s="1" t="s">
        <v>2111</v>
      </c>
      <c r="E4275" s="1" t="s">
        <v>29</v>
      </c>
      <c r="F4275" s="1" t="s">
        <v>15</v>
      </c>
      <c r="G4275">
        <v>1315</v>
      </c>
      <c r="H4275">
        <v>2</v>
      </c>
      <c r="I4275">
        <v>41</v>
      </c>
      <c r="J4275">
        <v>1</v>
      </c>
      <c r="K4275">
        <v>0.05</v>
      </c>
      <c r="L4275" s="1" t="s">
        <v>503</v>
      </c>
      <c r="M4275">
        <v>2</v>
      </c>
      <c r="N4275">
        <v>6</v>
      </c>
      <c r="O4275">
        <v>1469.99</v>
      </c>
      <c r="P4275">
        <v>2017</v>
      </c>
      <c r="Q4275" s="1" t="s">
        <v>485</v>
      </c>
      <c r="R4275" s="1" t="s">
        <v>311</v>
      </c>
      <c r="S4275">
        <v>1396.4904999999999</v>
      </c>
      <c r="T4275" t="str">
        <f>_xlfn.CONCAT(bike_store_customer_order[[#This Row],[first_name]]," ",bike_store_customer_order[[#This Row],[last_name]])</f>
        <v>Porter Bass</v>
      </c>
    </row>
    <row r="4276" spans="1:20" x14ac:dyDescent="0.3">
      <c r="A4276">
        <v>64</v>
      </c>
      <c r="B4276" s="1" t="s">
        <v>732</v>
      </c>
      <c r="C4276" s="1" t="s">
        <v>733</v>
      </c>
      <c r="D4276" s="1" t="s">
        <v>734</v>
      </c>
      <c r="E4276" s="1" t="s">
        <v>25</v>
      </c>
      <c r="F4276" s="1" t="s">
        <v>15</v>
      </c>
      <c r="G4276">
        <v>673</v>
      </c>
      <c r="H4276">
        <v>2</v>
      </c>
      <c r="I4276">
        <v>38</v>
      </c>
      <c r="J4276">
        <v>1</v>
      </c>
      <c r="K4276">
        <v>0.2</v>
      </c>
      <c r="L4276" s="1" t="s">
        <v>501</v>
      </c>
      <c r="M4276">
        <v>2</v>
      </c>
      <c r="N4276">
        <v>6</v>
      </c>
      <c r="O4276">
        <v>549.99</v>
      </c>
      <c r="P4276">
        <v>2017</v>
      </c>
      <c r="Q4276" s="1" t="s">
        <v>485</v>
      </c>
      <c r="R4276" s="1" t="s">
        <v>311</v>
      </c>
      <c r="S4276">
        <v>439.99200000000002</v>
      </c>
      <c r="T4276" t="str">
        <f>_xlfn.CONCAT(bike_store_customer_order[[#This Row],[first_name]]," ",bike_store_customer_order[[#This Row],[last_name]])</f>
        <v>Bobbie Foster</v>
      </c>
    </row>
    <row r="4277" spans="1:20" x14ac:dyDescent="0.3">
      <c r="A4277">
        <v>275</v>
      </c>
      <c r="B4277" s="1" t="s">
        <v>3094</v>
      </c>
      <c r="C4277" s="1" t="s">
        <v>1882</v>
      </c>
      <c r="D4277" s="1" t="s">
        <v>3095</v>
      </c>
      <c r="E4277" s="1" t="s">
        <v>29</v>
      </c>
      <c r="F4277" s="1" t="s">
        <v>15</v>
      </c>
      <c r="G4277">
        <v>1124</v>
      </c>
      <c r="H4277">
        <v>4</v>
      </c>
      <c r="I4277">
        <v>45</v>
      </c>
      <c r="J4277">
        <v>2</v>
      </c>
      <c r="K4277">
        <v>0.05</v>
      </c>
      <c r="L4277" s="1" t="s">
        <v>498</v>
      </c>
      <c r="M4277">
        <v>2</v>
      </c>
      <c r="N4277">
        <v>6</v>
      </c>
      <c r="O4277">
        <v>869.99</v>
      </c>
      <c r="P4277">
        <v>2017</v>
      </c>
      <c r="Q4277" s="1" t="s">
        <v>485</v>
      </c>
      <c r="R4277" s="1" t="s">
        <v>311</v>
      </c>
      <c r="S4277">
        <v>1652.981</v>
      </c>
      <c r="T4277" t="str">
        <f>_xlfn.CONCAT(bike_store_customer_order[[#This Row],[first_name]]," ",bike_store_customer_order[[#This Row],[last_name]])</f>
        <v>Pinkie Kirkland</v>
      </c>
    </row>
    <row r="4278" spans="1:20" x14ac:dyDescent="0.3">
      <c r="A4278">
        <v>109</v>
      </c>
      <c r="B4278" s="1" t="s">
        <v>2042</v>
      </c>
      <c r="C4278" s="1" t="s">
        <v>2043</v>
      </c>
      <c r="D4278" s="1" t="s">
        <v>2044</v>
      </c>
      <c r="E4278" s="1" t="s">
        <v>76</v>
      </c>
      <c r="F4278" s="1" t="s">
        <v>21</v>
      </c>
      <c r="G4278">
        <v>1584</v>
      </c>
      <c r="H4278">
        <v>1</v>
      </c>
      <c r="I4278">
        <v>45</v>
      </c>
      <c r="J4278">
        <v>2</v>
      </c>
      <c r="K4278">
        <v>0.1</v>
      </c>
      <c r="L4278" s="1" t="s">
        <v>498</v>
      </c>
      <c r="M4278">
        <v>2</v>
      </c>
      <c r="N4278">
        <v>6</v>
      </c>
      <c r="O4278">
        <v>869.99</v>
      </c>
      <c r="P4278">
        <v>2017</v>
      </c>
      <c r="Q4278" s="1" t="s">
        <v>485</v>
      </c>
      <c r="R4278" s="1" t="s">
        <v>311</v>
      </c>
      <c r="S4278">
        <v>1565.982</v>
      </c>
      <c r="T4278" t="str">
        <f>_xlfn.CONCAT(bike_store_customer_order[[#This Row],[first_name]]," ",bike_store_customer_order[[#This Row],[last_name]])</f>
        <v>Monica Sears</v>
      </c>
    </row>
    <row r="4279" spans="1:20" x14ac:dyDescent="0.3">
      <c r="A4279">
        <v>1091</v>
      </c>
      <c r="B4279" s="1" t="s">
        <v>3805</v>
      </c>
      <c r="C4279" s="1" t="s">
        <v>3806</v>
      </c>
      <c r="D4279" s="1" t="s">
        <v>3807</v>
      </c>
      <c r="E4279" s="1" t="s">
        <v>197</v>
      </c>
      <c r="F4279" s="1" t="s">
        <v>21</v>
      </c>
      <c r="G4279">
        <v>1205</v>
      </c>
      <c r="H4279">
        <v>2</v>
      </c>
      <c r="I4279">
        <v>46</v>
      </c>
      <c r="J4279">
        <v>2</v>
      </c>
      <c r="K4279">
        <v>0.2</v>
      </c>
      <c r="L4279" s="1" t="s">
        <v>499</v>
      </c>
      <c r="M4279">
        <v>2</v>
      </c>
      <c r="N4279">
        <v>6</v>
      </c>
      <c r="O4279">
        <v>1409.99</v>
      </c>
      <c r="P4279">
        <v>2017</v>
      </c>
      <c r="Q4279" s="1" t="s">
        <v>485</v>
      </c>
      <c r="R4279" s="1" t="s">
        <v>311</v>
      </c>
      <c r="S4279">
        <v>2255.9839999999999</v>
      </c>
      <c r="T4279" t="str">
        <f>_xlfn.CONCAT(bike_store_customer_order[[#This Row],[first_name]]," ",bike_store_customer_order[[#This Row],[last_name]])</f>
        <v>Risa Gallagher</v>
      </c>
    </row>
    <row r="4280" spans="1:20" x14ac:dyDescent="0.3">
      <c r="A4280">
        <v>1134</v>
      </c>
      <c r="B4280" s="1" t="s">
        <v>3100</v>
      </c>
      <c r="C4280" s="1" t="s">
        <v>3101</v>
      </c>
      <c r="D4280" s="1" t="s">
        <v>3102</v>
      </c>
      <c r="E4280" s="1" t="s">
        <v>25</v>
      </c>
      <c r="F4280" s="1" t="s">
        <v>15</v>
      </c>
      <c r="G4280">
        <v>1046</v>
      </c>
      <c r="H4280">
        <v>4</v>
      </c>
      <c r="I4280">
        <v>41</v>
      </c>
      <c r="J4280">
        <v>2</v>
      </c>
      <c r="K4280">
        <v>0.1</v>
      </c>
      <c r="L4280" s="1" t="s">
        <v>503</v>
      </c>
      <c r="M4280">
        <v>2</v>
      </c>
      <c r="N4280">
        <v>6</v>
      </c>
      <c r="O4280">
        <v>1469.99</v>
      </c>
      <c r="P4280">
        <v>2017</v>
      </c>
      <c r="Q4280" s="1" t="s">
        <v>485</v>
      </c>
      <c r="R4280" s="1" t="s">
        <v>311</v>
      </c>
      <c r="S4280">
        <v>2645.982</v>
      </c>
      <c r="T4280" t="str">
        <f>_xlfn.CONCAT(bike_store_customer_order[[#This Row],[first_name]]," ",bike_store_customer_order[[#This Row],[last_name]])</f>
        <v>Sherril Alvarado</v>
      </c>
    </row>
    <row r="4281" spans="1:20" x14ac:dyDescent="0.3">
      <c r="A4281">
        <v>1064</v>
      </c>
      <c r="B4281" s="1" t="s">
        <v>1496</v>
      </c>
      <c r="C4281" s="1" t="s">
        <v>1497</v>
      </c>
      <c r="D4281" s="1" t="s">
        <v>1498</v>
      </c>
      <c r="E4281" s="1" t="s">
        <v>123</v>
      </c>
      <c r="F4281" s="1" t="s">
        <v>15</v>
      </c>
      <c r="G4281">
        <v>1009</v>
      </c>
      <c r="H4281">
        <v>2</v>
      </c>
      <c r="I4281">
        <v>44</v>
      </c>
      <c r="J4281">
        <v>1</v>
      </c>
      <c r="K4281">
        <v>7.0000000000000007E-2</v>
      </c>
      <c r="L4281" s="1" t="s">
        <v>502</v>
      </c>
      <c r="M4281">
        <v>2</v>
      </c>
      <c r="N4281">
        <v>6</v>
      </c>
      <c r="O4281">
        <v>539.99</v>
      </c>
      <c r="P4281">
        <v>2017</v>
      </c>
      <c r="Q4281" s="1" t="s">
        <v>485</v>
      </c>
      <c r="R4281" s="1" t="s">
        <v>311</v>
      </c>
      <c r="S4281">
        <v>502.19069999999999</v>
      </c>
      <c r="T4281" t="str">
        <f>_xlfn.CONCAT(bike_store_customer_order[[#This Row],[first_name]]," ",bike_store_customer_order[[#This Row],[last_name]])</f>
        <v>Patsy Russo</v>
      </c>
    </row>
    <row r="4282" spans="1:20" x14ac:dyDescent="0.3">
      <c r="A4282">
        <v>24</v>
      </c>
      <c r="B4282" s="1" t="s">
        <v>2500</v>
      </c>
      <c r="C4282" s="1" t="s">
        <v>2501</v>
      </c>
      <c r="D4282" s="1" t="s">
        <v>2502</v>
      </c>
      <c r="E4282" s="1" t="s">
        <v>149</v>
      </c>
      <c r="F4282" s="1" t="s">
        <v>21</v>
      </c>
      <c r="G4282">
        <v>1157</v>
      </c>
      <c r="H4282">
        <v>3</v>
      </c>
      <c r="I4282">
        <v>37</v>
      </c>
      <c r="J4282">
        <v>2</v>
      </c>
      <c r="K4282">
        <v>0.2</v>
      </c>
      <c r="L4282" s="1" t="s">
        <v>500</v>
      </c>
      <c r="M4282">
        <v>2</v>
      </c>
      <c r="N4282">
        <v>6</v>
      </c>
      <c r="O4282">
        <v>379.99</v>
      </c>
      <c r="P4282">
        <v>2017</v>
      </c>
      <c r="Q4282" s="1" t="s">
        <v>485</v>
      </c>
      <c r="R4282" s="1" t="s">
        <v>311</v>
      </c>
      <c r="S4282">
        <v>607.98400000000004</v>
      </c>
      <c r="T4282" t="str">
        <f>_xlfn.CONCAT(bike_store_customer_order[[#This Row],[first_name]]," ",bike_store_customer_order[[#This Row],[last_name]])</f>
        <v>Corene Wall</v>
      </c>
    </row>
    <row r="4283" spans="1:20" x14ac:dyDescent="0.3">
      <c r="A4283">
        <v>24</v>
      </c>
      <c r="B4283" s="1" t="s">
        <v>2500</v>
      </c>
      <c r="C4283" s="1" t="s">
        <v>2501</v>
      </c>
      <c r="D4283" s="1" t="s">
        <v>2502</v>
      </c>
      <c r="E4283" s="1" t="s">
        <v>149</v>
      </c>
      <c r="F4283" s="1" t="s">
        <v>21</v>
      </c>
      <c r="G4283">
        <v>1157</v>
      </c>
      <c r="H4283">
        <v>4</v>
      </c>
      <c r="I4283">
        <v>41</v>
      </c>
      <c r="J4283">
        <v>1</v>
      </c>
      <c r="K4283">
        <v>7.0000000000000007E-2</v>
      </c>
      <c r="L4283" s="1" t="s">
        <v>503</v>
      </c>
      <c r="M4283">
        <v>2</v>
      </c>
      <c r="N4283">
        <v>6</v>
      </c>
      <c r="O4283">
        <v>1469.99</v>
      </c>
      <c r="P4283">
        <v>2017</v>
      </c>
      <c r="Q4283" s="1" t="s">
        <v>485</v>
      </c>
      <c r="R4283" s="1" t="s">
        <v>311</v>
      </c>
      <c r="S4283">
        <v>1367.0907</v>
      </c>
      <c r="T4283" t="str">
        <f>_xlfn.CONCAT(bike_store_customer_order[[#This Row],[first_name]]," ",bike_store_customer_order[[#This Row],[last_name]])</f>
        <v>Corene Wall</v>
      </c>
    </row>
    <row r="4284" spans="1:20" x14ac:dyDescent="0.3">
      <c r="A4284">
        <v>731</v>
      </c>
      <c r="B4284" s="1" t="s">
        <v>3884</v>
      </c>
      <c r="C4284" s="1" t="s">
        <v>3885</v>
      </c>
      <c r="D4284" s="1" t="s">
        <v>3886</v>
      </c>
      <c r="E4284" s="1" t="s">
        <v>144</v>
      </c>
      <c r="F4284" s="1" t="s">
        <v>21</v>
      </c>
      <c r="G4284">
        <v>751</v>
      </c>
      <c r="H4284">
        <v>1</v>
      </c>
      <c r="I4284">
        <v>45</v>
      </c>
      <c r="J4284">
        <v>2</v>
      </c>
      <c r="K4284">
        <v>0.05</v>
      </c>
      <c r="L4284" s="1" t="s">
        <v>498</v>
      </c>
      <c r="M4284">
        <v>2</v>
      </c>
      <c r="N4284">
        <v>6</v>
      </c>
      <c r="O4284">
        <v>869.99</v>
      </c>
      <c r="P4284">
        <v>2017</v>
      </c>
      <c r="Q4284" s="1" t="s">
        <v>485</v>
      </c>
      <c r="R4284" s="1" t="s">
        <v>311</v>
      </c>
      <c r="S4284">
        <v>1652.981</v>
      </c>
      <c r="T4284" t="str">
        <f>_xlfn.CONCAT(bike_store_customer_order[[#This Row],[first_name]]," ",bike_store_customer_order[[#This Row],[last_name]])</f>
        <v>Hilary Savage</v>
      </c>
    </row>
    <row r="4285" spans="1:20" x14ac:dyDescent="0.3">
      <c r="A4285">
        <v>67</v>
      </c>
      <c r="B4285" s="1" t="s">
        <v>1258</v>
      </c>
      <c r="C4285" s="1" t="s">
        <v>1146</v>
      </c>
      <c r="D4285" s="1" t="s">
        <v>1259</v>
      </c>
      <c r="E4285" s="1" t="s">
        <v>174</v>
      </c>
      <c r="F4285" s="1" t="s">
        <v>21</v>
      </c>
      <c r="G4285">
        <v>1545</v>
      </c>
      <c r="H4285">
        <v>1</v>
      </c>
      <c r="I4285">
        <v>45</v>
      </c>
      <c r="J4285">
        <v>1</v>
      </c>
      <c r="K4285">
        <v>0.1</v>
      </c>
      <c r="L4285" s="1" t="s">
        <v>498</v>
      </c>
      <c r="M4285">
        <v>2</v>
      </c>
      <c r="N4285">
        <v>6</v>
      </c>
      <c r="O4285">
        <v>869.99</v>
      </c>
      <c r="P4285">
        <v>2017</v>
      </c>
      <c r="Q4285" s="1" t="s">
        <v>485</v>
      </c>
      <c r="R4285" s="1" t="s">
        <v>311</v>
      </c>
      <c r="S4285">
        <v>782.99099999999999</v>
      </c>
      <c r="T4285" t="str">
        <f>_xlfn.CONCAT(bike_store_customer_order[[#This Row],[first_name]]," ",bike_store_customer_order[[#This Row],[last_name]])</f>
        <v>Tommie Melton</v>
      </c>
    </row>
    <row r="4286" spans="1:20" x14ac:dyDescent="0.3">
      <c r="A4286">
        <v>881</v>
      </c>
      <c r="B4286" s="1" t="s">
        <v>3887</v>
      </c>
      <c r="C4286" s="1" t="s">
        <v>2671</v>
      </c>
      <c r="D4286" s="1" t="s">
        <v>3888</v>
      </c>
      <c r="E4286" s="1" t="s">
        <v>176</v>
      </c>
      <c r="F4286" s="1" t="s">
        <v>21</v>
      </c>
      <c r="G4286">
        <v>917</v>
      </c>
      <c r="H4286">
        <v>1</v>
      </c>
      <c r="I4286">
        <v>41</v>
      </c>
      <c r="J4286">
        <v>1</v>
      </c>
      <c r="K4286">
        <v>7.0000000000000007E-2</v>
      </c>
      <c r="L4286" s="1" t="s">
        <v>503</v>
      </c>
      <c r="M4286">
        <v>2</v>
      </c>
      <c r="N4286">
        <v>6</v>
      </c>
      <c r="O4286">
        <v>1469.99</v>
      </c>
      <c r="P4286">
        <v>2017</v>
      </c>
      <c r="Q4286" s="1" t="s">
        <v>485</v>
      </c>
      <c r="R4286" s="1" t="s">
        <v>311</v>
      </c>
      <c r="S4286">
        <v>1367.0907</v>
      </c>
      <c r="T4286" t="str">
        <f>_xlfn.CONCAT(bike_store_customer_order[[#This Row],[first_name]]," ",bike_store_customer_order[[#This Row],[last_name]])</f>
        <v>Chloe Patel</v>
      </c>
    </row>
    <row r="4287" spans="1:20" x14ac:dyDescent="0.3">
      <c r="A4287">
        <v>224</v>
      </c>
      <c r="B4287" s="1" t="s">
        <v>809</v>
      </c>
      <c r="C4287" s="1" t="s">
        <v>810</v>
      </c>
      <c r="D4287" s="1" t="s">
        <v>811</v>
      </c>
      <c r="E4287" s="1" t="s">
        <v>86</v>
      </c>
      <c r="F4287" s="1" t="s">
        <v>21</v>
      </c>
      <c r="G4287">
        <v>1575</v>
      </c>
      <c r="H4287">
        <v>1</v>
      </c>
      <c r="I4287">
        <v>44</v>
      </c>
      <c r="J4287">
        <v>1</v>
      </c>
      <c r="K4287">
        <v>7.0000000000000007E-2</v>
      </c>
      <c r="L4287" s="1" t="s">
        <v>502</v>
      </c>
      <c r="M4287">
        <v>2</v>
      </c>
      <c r="N4287">
        <v>6</v>
      </c>
      <c r="O4287">
        <v>539.99</v>
      </c>
      <c r="P4287">
        <v>2017</v>
      </c>
      <c r="Q4287" s="1" t="s">
        <v>485</v>
      </c>
      <c r="R4287" s="1" t="s">
        <v>311</v>
      </c>
      <c r="S4287">
        <v>502.19069999999999</v>
      </c>
      <c r="T4287" t="str">
        <f>_xlfn.CONCAT(bike_store_customer_order[[#This Row],[first_name]]," ",bike_store_customer_order[[#This Row],[last_name]])</f>
        <v>Moses Pope</v>
      </c>
    </row>
    <row r="4288" spans="1:20" x14ac:dyDescent="0.3">
      <c r="A4288">
        <v>735</v>
      </c>
      <c r="B4288" s="1" t="s">
        <v>1912</v>
      </c>
      <c r="C4288" s="1" t="s">
        <v>1913</v>
      </c>
      <c r="D4288" s="1" t="s">
        <v>1914</v>
      </c>
      <c r="E4288" s="1" t="s">
        <v>149</v>
      </c>
      <c r="F4288" s="1" t="s">
        <v>21</v>
      </c>
      <c r="G4288">
        <v>1108</v>
      </c>
      <c r="H4288">
        <v>1</v>
      </c>
      <c r="I4288">
        <v>45</v>
      </c>
      <c r="J4288">
        <v>2</v>
      </c>
      <c r="K4288">
        <v>0.05</v>
      </c>
      <c r="L4288" s="1" t="s">
        <v>498</v>
      </c>
      <c r="M4288">
        <v>2</v>
      </c>
      <c r="N4288">
        <v>6</v>
      </c>
      <c r="O4288">
        <v>869.99</v>
      </c>
      <c r="P4288">
        <v>2017</v>
      </c>
      <c r="Q4288" s="1" t="s">
        <v>485</v>
      </c>
      <c r="R4288" s="1" t="s">
        <v>311</v>
      </c>
      <c r="S4288">
        <v>1652.981</v>
      </c>
      <c r="T4288" t="str">
        <f>_xlfn.CONCAT(bike_store_customer_order[[#This Row],[first_name]]," ",bike_store_customer_order[[#This Row],[last_name]])</f>
        <v>Aide Franco</v>
      </c>
    </row>
    <row r="4289" spans="1:20" x14ac:dyDescent="0.3">
      <c r="A4289">
        <v>250</v>
      </c>
      <c r="B4289" s="1" t="s">
        <v>3758</v>
      </c>
      <c r="C4289" s="1" t="s">
        <v>1610</v>
      </c>
      <c r="D4289" s="1" t="s">
        <v>3759</v>
      </c>
      <c r="E4289" s="1" t="s">
        <v>117</v>
      </c>
      <c r="F4289" s="1" t="s">
        <v>15</v>
      </c>
      <c r="G4289">
        <v>678</v>
      </c>
      <c r="H4289">
        <v>2</v>
      </c>
      <c r="I4289">
        <v>37</v>
      </c>
      <c r="J4289">
        <v>2</v>
      </c>
      <c r="K4289">
        <v>7.0000000000000007E-2</v>
      </c>
      <c r="L4289" s="1" t="s">
        <v>500</v>
      </c>
      <c r="M4289">
        <v>2</v>
      </c>
      <c r="N4289">
        <v>6</v>
      </c>
      <c r="O4289">
        <v>379.99</v>
      </c>
      <c r="P4289">
        <v>2017</v>
      </c>
      <c r="Q4289" s="1" t="s">
        <v>485</v>
      </c>
      <c r="R4289" s="1" t="s">
        <v>311</v>
      </c>
      <c r="S4289">
        <v>706.78139999999996</v>
      </c>
      <c r="T4289" t="str">
        <f>_xlfn.CONCAT(bike_store_customer_order[[#This Row],[first_name]]," ",bike_store_customer_order[[#This Row],[last_name]])</f>
        <v>Ivonne Yang</v>
      </c>
    </row>
    <row r="4290" spans="1:20" x14ac:dyDescent="0.3">
      <c r="A4290">
        <v>43</v>
      </c>
      <c r="B4290" s="1" t="s">
        <v>1446</v>
      </c>
      <c r="C4290" s="1" t="s">
        <v>1447</v>
      </c>
      <c r="D4290" s="1" t="s">
        <v>1448</v>
      </c>
      <c r="E4290" s="1" t="s">
        <v>119</v>
      </c>
      <c r="F4290" s="1" t="s">
        <v>15</v>
      </c>
      <c r="G4290">
        <v>935</v>
      </c>
      <c r="H4290">
        <v>4</v>
      </c>
      <c r="I4290">
        <v>38</v>
      </c>
      <c r="J4290">
        <v>1</v>
      </c>
      <c r="K4290">
        <v>7.0000000000000007E-2</v>
      </c>
      <c r="L4290" s="1" t="s">
        <v>501</v>
      </c>
      <c r="M4290">
        <v>2</v>
      </c>
      <c r="N4290">
        <v>6</v>
      </c>
      <c r="O4290">
        <v>549.99</v>
      </c>
      <c r="P4290">
        <v>2017</v>
      </c>
      <c r="Q4290" s="1" t="s">
        <v>485</v>
      </c>
      <c r="R4290" s="1" t="s">
        <v>311</v>
      </c>
      <c r="S4290">
        <v>511.49069999999995</v>
      </c>
      <c r="T4290" t="str">
        <f>_xlfn.CONCAT(bike_store_customer_order[[#This Row],[first_name]]," ",bike_store_customer_order[[#This Row],[last_name]])</f>
        <v>Mozelle Carter</v>
      </c>
    </row>
    <row r="4291" spans="1:20" x14ac:dyDescent="0.3">
      <c r="A4291">
        <v>433</v>
      </c>
      <c r="B4291" s="1" t="s">
        <v>3823</v>
      </c>
      <c r="C4291" s="1" t="s">
        <v>1905</v>
      </c>
      <c r="D4291" s="1" t="s">
        <v>3824</v>
      </c>
      <c r="E4291" s="1" t="s">
        <v>14</v>
      </c>
      <c r="F4291" s="1" t="s">
        <v>15</v>
      </c>
      <c r="G4291">
        <v>742</v>
      </c>
      <c r="H4291">
        <v>2</v>
      </c>
      <c r="I4291">
        <v>45</v>
      </c>
      <c r="J4291">
        <v>1</v>
      </c>
      <c r="K4291">
        <v>7.0000000000000007E-2</v>
      </c>
      <c r="L4291" s="1" t="s">
        <v>498</v>
      </c>
      <c r="M4291">
        <v>2</v>
      </c>
      <c r="N4291">
        <v>6</v>
      </c>
      <c r="O4291">
        <v>869.99</v>
      </c>
      <c r="P4291">
        <v>2017</v>
      </c>
      <c r="Q4291" s="1" t="s">
        <v>485</v>
      </c>
      <c r="R4291" s="1" t="s">
        <v>311</v>
      </c>
      <c r="S4291">
        <v>809.09069999999997</v>
      </c>
      <c r="T4291" t="str">
        <f>_xlfn.CONCAT(bike_store_customer_order[[#This Row],[first_name]]," ",bike_store_customer_order[[#This Row],[last_name]])</f>
        <v>Holly Nieves</v>
      </c>
    </row>
    <row r="4292" spans="1:20" x14ac:dyDescent="0.3">
      <c r="A4292">
        <v>326</v>
      </c>
      <c r="B4292" s="1" t="s">
        <v>3163</v>
      </c>
      <c r="C4292" s="1" t="s">
        <v>770</v>
      </c>
      <c r="D4292" s="1" t="s">
        <v>3164</v>
      </c>
      <c r="E4292" s="1" t="s">
        <v>197</v>
      </c>
      <c r="F4292" s="1" t="s">
        <v>21</v>
      </c>
      <c r="G4292">
        <v>1093</v>
      </c>
      <c r="H4292">
        <v>1</v>
      </c>
      <c r="I4292">
        <v>45</v>
      </c>
      <c r="J4292">
        <v>2</v>
      </c>
      <c r="K4292">
        <v>7.0000000000000007E-2</v>
      </c>
      <c r="L4292" s="1" t="s">
        <v>498</v>
      </c>
      <c r="M4292">
        <v>2</v>
      </c>
      <c r="N4292">
        <v>6</v>
      </c>
      <c r="O4292">
        <v>869.99</v>
      </c>
      <c r="P4292">
        <v>2017</v>
      </c>
      <c r="Q4292" s="1" t="s">
        <v>485</v>
      </c>
      <c r="R4292" s="1" t="s">
        <v>311</v>
      </c>
      <c r="S4292">
        <v>1618.1813999999999</v>
      </c>
      <c r="T4292" t="str">
        <f>_xlfn.CONCAT(bike_store_customer_order[[#This Row],[first_name]]," ",bike_store_customer_order[[#This Row],[last_name]])</f>
        <v>Shiela Calderon</v>
      </c>
    </row>
    <row r="4293" spans="1:20" x14ac:dyDescent="0.3">
      <c r="A4293">
        <v>1426</v>
      </c>
      <c r="B4293" s="1" t="s">
        <v>2534</v>
      </c>
      <c r="C4293" s="1" t="s">
        <v>2535</v>
      </c>
      <c r="D4293" s="1" t="s">
        <v>2536</v>
      </c>
      <c r="E4293" s="1" t="s">
        <v>105</v>
      </c>
      <c r="F4293" s="1" t="s">
        <v>15</v>
      </c>
      <c r="G4293">
        <v>971</v>
      </c>
      <c r="H4293">
        <v>5</v>
      </c>
      <c r="I4293">
        <v>38</v>
      </c>
      <c r="J4293">
        <v>1</v>
      </c>
      <c r="K4293">
        <v>0.2</v>
      </c>
      <c r="L4293" s="1" t="s">
        <v>501</v>
      </c>
      <c r="M4293">
        <v>2</v>
      </c>
      <c r="N4293">
        <v>6</v>
      </c>
      <c r="O4293">
        <v>549.99</v>
      </c>
      <c r="P4293">
        <v>2017</v>
      </c>
      <c r="Q4293" s="1" t="s">
        <v>485</v>
      </c>
      <c r="R4293" s="1" t="s">
        <v>311</v>
      </c>
      <c r="S4293">
        <v>439.99200000000002</v>
      </c>
      <c r="T4293" t="str">
        <f>_xlfn.CONCAT(bike_store_customer_order[[#This Row],[first_name]]," ",bike_store_customer_order[[#This Row],[last_name]])</f>
        <v>Londa Gould</v>
      </c>
    </row>
    <row r="4294" spans="1:20" x14ac:dyDescent="0.3">
      <c r="A4294">
        <v>173</v>
      </c>
      <c r="B4294" s="1" t="s">
        <v>2539</v>
      </c>
      <c r="C4294" s="1" t="s">
        <v>2141</v>
      </c>
      <c r="D4294" s="1" t="s">
        <v>2540</v>
      </c>
      <c r="E4294" s="1" t="s">
        <v>93</v>
      </c>
      <c r="F4294" s="1" t="s">
        <v>15</v>
      </c>
      <c r="G4294">
        <v>712</v>
      </c>
      <c r="H4294">
        <v>1</v>
      </c>
      <c r="I4294">
        <v>44</v>
      </c>
      <c r="J4294">
        <v>2</v>
      </c>
      <c r="K4294">
        <v>0.2</v>
      </c>
      <c r="L4294" s="1" t="s">
        <v>502</v>
      </c>
      <c r="M4294">
        <v>2</v>
      </c>
      <c r="N4294">
        <v>6</v>
      </c>
      <c r="O4294">
        <v>539.99</v>
      </c>
      <c r="P4294">
        <v>2017</v>
      </c>
      <c r="Q4294" s="1" t="s">
        <v>485</v>
      </c>
      <c r="R4294" s="1" t="s">
        <v>311</v>
      </c>
      <c r="S4294">
        <v>863.98400000000004</v>
      </c>
      <c r="T4294" t="str">
        <f>_xlfn.CONCAT(bike_store_customer_order[[#This Row],[first_name]]," ",bike_store_customer_order[[#This Row],[last_name]])</f>
        <v>Marquerite Dawson</v>
      </c>
    </row>
    <row r="4295" spans="1:20" x14ac:dyDescent="0.3">
      <c r="A4295">
        <v>1346</v>
      </c>
      <c r="B4295" s="1" t="s">
        <v>1974</v>
      </c>
      <c r="C4295" s="1" t="s">
        <v>55</v>
      </c>
      <c r="D4295" s="1" t="s">
        <v>1975</v>
      </c>
      <c r="E4295" s="1" t="s">
        <v>193</v>
      </c>
      <c r="F4295" s="1" t="s">
        <v>21</v>
      </c>
      <c r="G4295">
        <v>850</v>
      </c>
      <c r="H4295">
        <v>3</v>
      </c>
      <c r="I4295">
        <v>37</v>
      </c>
      <c r="J4295">
        <v>1</v>
      </c>
      <c r="K4295">
        <v>7.0000000000000007E-2</v>
      </c>
      <c r="L4295" s="1" t="s">
        <v>500</v>
      </c>
      <c r="M4295">
        <v>2</v>
      </c>
      <c r="N4295">
        <v>6</v>
      </c>
      <c r="O4295">
        <v>379.99</v>
      </c>
      <c r="P4295">
        <v>2017</v>
      </c>
      <c r="Q4295" s="1" t="s">
        <v>485</v>
      </c>
      <c r="R4295" s="1" t="s">
        <v>311</v>
      </c>
      <c r="S4295">
        <v>353.39069999999998</v>
      </c>
      <c r="T4295" t="str">
        <f>_xlfn.CONCAT(bike_store_customer_order[[#This Row],[first_name]]," ",bike_store_customer_order[[#This Row],[last_name]])</f>
        <v>Sanora Webster</v>
      </c>
    </row>
    <row r="4296" spans="1:20" x14ac:dyDescent="0.3">
      <c r="A4296">
        <v>883</v>
      </c>
      <c r="B4296" s="1" t="s">
        <v>1545</v>
      </c>
      <c r="C4296" s="1" t="s">
        <v>1546</v>
      </c>
      <c r="D4296" s="1" t="s">
        <v>1547</v>
      </c>
      <c r="E4296" s="1" t="s">
        <v>117</v>
      </c>
      <c r="F4296" s="1" t="s">
        <v>15</v>
      </c>
      <c r="G4296">
        <v>853</v>
      </c>
      <c r="H4296">
        <v>4</v>
      </c>
      <c r="I4296">
        <v>45</v>
      </c>
      <c r="J4296">
        <v>1</v>
      </c>
      <c r="K4296">
        <v>0.2</v>
      </c>
      <c r="L4296" s="1" t="s">
        <v>498</v>
      </c>
      <c r="M4296">
        <v>2</v>
      </c>
      <c r="N4296">
        <v>6</v>
      </c>
      <c r="O4296">
        <v>869.99</v>
      </c>
      <c r="P4296">
        <v>2017</v>
      </c>
      <c r="Q4296" s="1" t="s">
        <v>485</v>
      </c>
      <c r="R4296" s="1" t="s">
        <v>311</v>
      </c>
      <c r="S4296">
        <v>695.99200000000008</v>
      </c>
      <c r="T4296" t="str">
        <f>_xlfn.CONCAT(bike_store_customer_order[[#This Row],[first_name]]," ",bike_store_customer_order[[#This Row],[last_name]])</f>
        <v>Gilberte Duke</v>
      </c>
    </row>
    <row r="4297" spans="1:20" x14ac:dyDescent="0.3">
      <c r="A4297">
        <v>947</v>
      </c>
      <c r="B4297" s="1" t="s">
        <v>1548</v>
      </c>
      <c r="C4297" s="1" t="s">
        <v>574</v>
      </c>
      <c r="D4297" s="1" t="s">
        <v>1549</v>
      </c>
      <c r="E4297" s="1" t="s">
        <v>154</v>
      </c>
      <c r="F4297" s="1" t="s">
        <v>21</v>
      </c>
      <c r="G4297">
        <v>1294</v>
      </c>
      <c r="H4297">
        <v>2</v>
      </c>
      <c r="I4297">
        <v>44</v>
      </c>
      <c r="J4297">
        <v>1</v>
      </c>
      <c r="K4297">
        <v>0.05</v>
      </c>
      <c r="L4297" s="1" t="s">
        <v>502</v>
      </c>
      <c r="M4297">
        <v>2</v>
      </c>
      <c r="N4297">
        <v>6</v>
      </c>
      <c r="O4297">
        <v>539.99</v>
      </c>
      <c r="P4297">
        <v>2017</v>
      </c>
      <c r="Q4297" s="1" t="s">
        <v>485</v>
      </c>
      <c r="R4297" s="1" t="s">
        <v>311</v>
      </c>
      <c r="S4297">
        <v>512.9905</v>
      </c>
      <c r="T4297" t="str">
        <f>_xlfn.CONCAT(bike_store_customer_order[[#This Row],[first_name]]," ",bike_store_customer_order[[#This Row],[last_name]])</f>
        <v>Angele Castro</v>
      </c>
    </row>
    <row r="4298" spans="1:20" x14ac:dyDescent="0.3">
      <c r="A4298">
        <v>982</v>
      </c>
      <c r="B4298" s="1" t="s">
        <v>2549</v>
      </c>
      <c r="C4298" s="1" t="s">
        <v>1457</v>
      </c>
      <c r="D4298" s="1" t="s">
        <v>2550</v>
      </c>
      <c r="E4298" s="1" t="s">
        <v>29</v>
      </c>
      <c r="F4298" s="1" t="s">
        <v>15</v>
      </c>
      <c r="G4298">
        <v>1441</v>
      </c>
      <c r="H4298">
        <v>3</v>
      </c>
      <c r="I4298">
        <v>46</v>
      </c>
      <c r="J4298">
        <v>1</v>
      </c>
      <c r="K4298">
        <v>7.0000000000000007E-2</v>
      </c>
      <c r="L4298" s="1" t="s">
        <v>499</v>
      </c>
      <c r="M4298">
        <v>2</v>
      </c>
      <c r="N4298">
        <v>6</v>
      </c>
      <c r="O4298">
        <v>1409.99</v>
      </c>
      <c r="P4298">
        <v>2017</v>
      </c>
      <c r="Q4298" s="1" t="s">
        <v>485</v>
      </c>
      <c r="R4298" s="1" t="s">
        <v>311</v>
      </c>
      <c r="S4298">
        <v>1311.2907</v>
      </c>
      <c r="T4298" t="str">
        <f>_xlfn.CONCAT(bike_store_customer_order[[#This Row],[first_name]]," ",bike_store_customer_order[[#This Row],[last_name]])</f>
        <v>Orval Hunter</v>
      </c>
    </row>
    <row r="4299" spans="1:20" x14ac:dyDescent="0.3">
      <c r="A4299">
        <v>1006</v>
      </c>
      <c r="B4299" s="1" t="s">
        <v>2377</v>
      </c>
      <c r="C4299" s="1" t="s">
        <v>2378</v>
      </c>
      <c r="D4299" s="1" t="s">
        <v>2379</v>
      </c>
      <c r="E4299" s="1" t="s">
        <v>137</v>
      </c>
      <c r="F4299" s="1" t="s">
        <v>21</v>
      </c>
      <c r="G4299">
        <v>1139</v>
      </c>
      <c r="H4299">
        <v>2</v>
      </c>
      <c r="I4299">
        <v>44</v>
      </c>
      <c r="J4299">
        <v>2</v>
      </c>
      <c r="K4299">
        <v>0.1</v>
      </c>
      <c r="L4299" s="1" t="s">
        <v>502</v>
      </c>
      <c r="M4299">
        <v>2</v>
      </c>
      <c r="N4299">
        <v>6</v>
      </c>
      <c r="O4299">
        <v>539.99</v>
      </c>
      <c r="P4299">
        <v>2017</v>
      </c>
      <c r="Q4299" s="1" t="s">
        <v>485</v>
      </c>
      <c r="R4299" s="1" t="s">
        <v>311</v>
      </c>
      <c r="S4299">
        <v>971.98200000000008</v>
      </c>
      <c r="T4299" t="str">
        <f>_xlfn.CONCAT(bike_store_customer_order[[#This Row],[first_name]]," ",bike_store_customer_order[[#This Row],[last_name]])</f>
        <v>Marjory Leonard</v>
      </c>
    </row>
    <row r="4300" spans="1:20" x14ac:dyDescent="0.3">
      <c r="A4300">
        <v>55</v>
      </c>
      <c r="B4300" s="1" t="s">
        <v>1755</v>
      </c>
      <c r="C4300" s="1" t="s">
        <v>1340</v>
      </c>
      <c r="D4300" s="1" t="s">
        <v>2256</v>
      </c>
      <c r="E4300" s="1" t="s">
        <v>64</v>
      </c>
      <c r="F4300" s="1" t="s">
        <v>27</v>
      </c>
      <c r="G4300">
        <v>1602</v>
      </c>
      <c r="H4300">
        <v>2</v>
      </c>
      <c r="I4300">
        <v>37</v>
      </c>
      <c r="J4300">
        <v>1</v>
      </c>
      <c r="K4300">
        <v>7.0000000000000007E-2</v>
      </c>
      <c r="L4300" s="1" t="s">
        <v>500</v>
      </c>
      <c r="M4300">
        <v>2</v>
      </c>
      <c r="N4300">
        <v>6</v>
      </c>
      <c r="O4300">
        <v>379.99</v>
      </c>
      <c r="P4300">
        <v>2017</v>
      </c>
      <c r="Q4300" s="1" t="s">
        <v>485</v>
      </c>
      <c r="R4300" s="1" t="s">
        <v>311</v>
      </c>
      <c r="S4300">
        <v>353.39069999999998</v>
      </c>
      <c r="T4300" t="str">
        <f>_xlfn.CONCAT(bike_store_customer_order[[#This Row],[first_name]]," ",bike_store_customer_order[[#This Row],[last_name]])</f>
        <v>Diana Guerra</v>
      </c>
    </row>
    <row r="4301" spans="1:20" x14ac:dyDescent="0.3">
      <c r="A4301">
        <v>507</v>
      </c>
      <c r="B4301" s="1" t="s">
        <v>1997</v>
      </c>
      <c r="C4301" s="1" t="s">
        <v>3293</v>
      </c>
      <c r="D4301" s="1" t="s">
        <v>3889</v>
      </c>
      <c r="E4301" s="1" t="s">
        <v>173</v>
      </c>
      <c r="F4301" s="1" t="s">
        <v>27</v>
      </c>
      <c r="G4301">
        <v>883</v>
      </c>
      <c r="H4301">
        <v>1</v>
      </c>
      <c r="I4301">
        <v>44</v>
      </c>
      <c r="J4301">
        <v>1</v>
      </c>
      <c r="K4301">
        <v>0.05</v>
      </c>
      <c r="L4301" s="1" t="s">
        <v>502</v>
      </c>
      <c r="M4301">
        <v>2</v>
      </c>
      <c r="N4301">
        <v>6</v>
      </c>
      <c r="O4301">
        <v>539.99</v>
      </c>
      <c r="P4301">
        <v>2017</v>
      </c>
      <c r="Q4301" s="1" t="s">
        <v>485</v>
      </c>
      <c r="R4301" s="1" t="s">
        <v>311</v>
      </c>
      <c r="S4301">
        <v>512.9905</v>
      </c>
      <c r="T4301" t="str">
        <f>_xlfn.CONCAT(bike_store_customer_order[[#This Row],[first_name]]," ",bike_store_customer_order[[#This Row],[last_name]])</f>
        <v>Sheree Pena</v>
      </c>
    </row>
    <row r="4302" spans="1:20" x14ac:dyDescent="0.3">
      <c r="A4302">
        <v>1394</v>
      </c>
      <c r="B4302" s="1" t="s">
        <v>2074</v>
      </c>
      <c r="C4302" s="1" t="s">
        <v>1676</v>
      </c>
      <c r="D4302" s="1" t="s">
        <v>3787</v>
      </c>
      <c r="E4302" s="1" t="s">
        <v>184</v>
      </c>
      <c r="F4302" s="1" t="s">
        <v>27</v>
      </c>
      <c r="G4302">
        <v>1103</v>
      </c>
      <c r="H4302">
        <v>2</v>
      </c>
      <c r="I4302">
        <v>46</v>
      </c>
      <c r="J4302">
        <v>2</v>
      </c>
      <c r="K4302">
        <v>0.2</v>
      </c>
      <c r="L4302" s="1" t="s">
        <v>499</v>
      </c>
      <c r="M4302">
        <v>2</v>
      </c>
      <c r="N4302">
        <v>6</v>
      </c>
      <c r="O4302">
        <v>1409.99</v>
      </c>
      <c r="P4302">
        <v>2017</v>
      </c>
      <c r="Q4302" s="1" t="s">
        <v>485</v>
      </c>
      <c r="R4302" s="1" t="s">
        <v>311</v>
      </c>
      <c r="S4302">
        <v>2255.9839999999999</v>
      </c>
      <c r="T4302" t="str">
        <f>_xlfn.CONCAT(bike_store_customer_order[[#This Row],[first_name]]," ",bike_store_customer_order[[#This Row],[last_name]])</f>
        <v>Genny Fields</v>
      </c>
    </row>
    <row r="4303" spans="1:20" x14ac:dyDescent="0.3">
      <c r="A4303">
        <v>777</v>
      </c>
      <c r="B4303" s="1" t="s">
        <v>3663</v>
      </c>
      <c r="C4303" s="1" t="s">
        <v>1726</v>
      </c>
      <c r="D4303" s="1" t="s">
        <v>3664</v>
      </c>
      <c r="E4303" s="1" t="s">
        <v>175</v>
      </c>
      <c r="F4303" s="1" t="s">
        <v>27</v>
      </c>
      <c r="G4303">
        <v>1048</v>
      </c>
      <c r="H4303">
        <v>2</v>
      </c>
      <c r="I4303">
        <v>37</v>
      </c>
      <c r="J4303">
        <v>1</v>
      </c>
      <c r="K4303">
        <v>0.1</v>
      </c>
      <c r="L4303" s="1" t="s">
        <v>500</v>
      </c>
      <c r="M4303">
        <v>2</v>
      </c>
      <c r="N4303">
        <v>6</v>
      </c>
      <c r="O4303">
        <v>379.99</v>
      </c>
      <c r="P4303">
        <v>2017</v>
      </c>
      <c r="Q4303" s="1" t="s">
        <v>485</v>
      </c>
      <c r="R4303" s="1" t="s">
        <v>311</v>
      </c>
      <c r="S4303">
        <v>341.99100000000004</v>
      </c>
      <c r="T4303" t="str">
        <f>_xlfn.CONCAT(bike_store_customer_order[[#This Row],[first_name]]," ",bike_store_customer_order[[#This Row],[last_name]])</f>
        <v>Ilda Roberson</v>
      </c>
    </row>
    <row r="4304" spans="1:20" x14ac:dyDescent="0.3">
      <c r="A4304">
        <v>1277</v>
      </c>
      <c r="B4304" s="1" t="s">
        <v>3890</v>
      </c>
      <c r="C4304" s="1" t="s">
        <v>613</v>
      </c>
      <c r="D4304" s="1" t="s">
        <v>3891</v>
      </c>
      <c r="E4304" s="1" t="s">
        <v>179</v>
      </c>
      <c r="F4304" s="1" t="s">
        <v>27</v>
      </c>
      <c r="G4304">
        <v>1204</v>
      </c>
      <c r="H4304">
        <v>1</v>
      </c>
      <c r="I4304">
        <v>37</v>
      </c>
      <c r="J4304">
        <v>2</v>
      </c>
      <c r="K4304">
        <v>7.0000000000000007E-2</v>
      </c>
      <c r="L4304" s="1" t="s">
        <v>500</v>
      </c>
      <c r="M4304">
        <v>2</v>
      </c>
      <c r="N4304">
        <v>6</v>
      </c>
      <c r="O4304">
        <v>379.99</v>
      </c>
      <c r="P4304">
        <v>2017</v>
      </c>
      <c r="Q4304" s="1" t="s">
        <v>485</v>
      </c>
      <c r="R4304" s="1" t="s">
        <v>311</v>
      </c>
      <c r="S4304">
        <v>706.78139999999996</v>
      </c>
      <c r="T4304" t="str">
        <f>_xlfn.CONCAT(bike_store_customer_order[[#This Row],[first_name]]," ",bike_store_customer_order[[#This Row],[last_name]])</f>
        <v>Piedad Irwin</v>
      </c>
    </row>
    <row r="4305" spans="1:20" x14ac:dyDescent="0.3">
      <c r="A4305">
        <v>458</v>
      </c>
      <c r="B4305" s="1" t="s">
        <v>1753</v>
      </c>
      <c r="C4305" s="1" t="s">
        <v>1505</v>
      </c>
      <c r="D4305" s="1" t="s">
        <v>1754</v>
      </c>
      <c r="E4305" s="1" t="s">
        <v>222</v>
      </c>
      <c r="F4305" s="1" t="s">
        <v>27</v>
      </c>
      <c r="G4305">
        <v>1256</v>
      </c>
      <c r="H4305">
        <v>1</v>
      </c>
      <c r="I4305">
        <v>44</v>
      </c>
      <c r="J4305">
        <v>2</v>
      </c>
      <c r="K4305">
        <v>0.2</v>
      </c>
      <c r="L4305" s="1" t="s">
        <v>502</v>
      </c>
      <c r="M4305">
        <v>2</v>
      </c>
      <c r="N4305">
        <v>6</v>
      </c>
      <c r="O4305">
        <v>539.99</v>
      </c>
      <c r="P4305">
        <v>2017</v>
      </c>
      <c r="Q4305" s="1" t="s">
        <v>485</v>
      </c>
      <c r="R4305" s="1" t="s">
        <v>311</v>
      </c>
      <c r="S4305">
        <v>863.98400000000004</v>
      </c>
      <c r="T4305" t="str">
        <f>_xlfn.CONCAT(bike_store_customer_order[[#This Row],[first_name]]," ",bike_store_customer_order[[#This Row],[last_name]])</f>
        <v>Everett Vega</v>
      </c>
    </row>
    <row r="4306" spans="1:20" x14ac:dyDescent="0.3">
      <c r="A4306">
        <v>1424</v>
      </c>
      <c r="B4306" s="1" t="s">
        <v>3531</v>
      </c>
      <c r="C4306" s="1" t="s">
        <v>583</v>
      </c>
      <c r="D4306" s="1" t="s">
        <v>3532</v>
      </c>
      <c r="E4306" s="1" t="s">
        <v>162</v>
      </c>
      <c r="F4306" s="1" t="s">
        <v>27</v>
      </c>
      <c r="G4306">
        <v>1107</v>
      </c>
      <c r="H4306">
        <v>2</v>
      </c>
      <c r="I4306">
        <v>41</v>
      </c>
      <c r="J4306">
        <v>2</v>
      </c>
      <c r="K4306">
        <v>0.2</v>
      </c>
      <c r="L4306" s="1" t="s">
        <v>503</v>
      </c>
      <c r="M4306">
        <v>2</v>
      </c>
      <c r="N4306">
        <v>6</v>
      </c>
      <c r="O4306">
        <v>1469.99</v>
      </c>
      <c r="P4306">
        <v>2017</v>
      </c>
      <c r="Q4306" s="1" t="s">
        <v>485</v>
      </c>
      <c r="R4306" s="1" t="s">
        <v>311</v>
      </c>
      <c r="S4306">
        <v>2351.9839999999999</v>
      </c>
      <c r="T4306" t="str">
        <f>_xlfn.CONCAT(bike_store_customer_order[[#This Row],[first_name]]," ",bike_store_customer_order[[#This Row],[last_name]])</f>
        <v>Lashunda Cole</v>
      </c>
    </row>
    <row r="4307" spans="1:20" x14ac:dyDescent="0.3">
      <c r="A4307">
        <v>494</v>
      </c>
      <c r="B4307" s="1" t="s">
        <v>1699</v>
      </c>
      <c r="C4307" s="1" t="s">
        <v>1700</v>
      </c>
      <c r="D4307" s="1" t="s">
        <v>1701</v>
      </c>
      <c r="E4307" s="1" t="s">
        <v>54</v>
      </c>
      <c r="F4307" s="1" t="s">
        <v>27</v>
      </c>
      <c r="G4307">
        <v>1127</v>
      </c>
      <c r="H4307">
        <v>3</v>
      </c>
      <c r="I4307">
        <v>37</v>
      </c>
      <c r="J4307">
        <v>1</v>
      </c>
      <c r="K4307">
        <v>0.2</v>
      </c>
      <c r="L4307" s="1" t="s">
        <v>500</v>
      </c>
      <c r="M4307">
        <v>2</v>
      </c>
      <c r="N4307">
        <v>6</v>
      </c>
      <c r="O4307">
        <v>379.99</v>
      </c>
      <c r="P4307">
        <v>2017</v>
      </c>
      <c r="Q4307" s="1" t="s">
        <v>485</v>
      </c>
      <c r="R4307" s="1" t="s">
        <v>311</v>
      </c>
      <c r="S4307">
        <v>303.99200000000002</v>
      </c>
      <c r="T4307" t="str">
        <f>_xlfn.CONCAT(bike_store_customer_order[[#This Row],[first_name]]," ",bike_store_customer_order[[#This Row],[last_name]])</f>
        <v>Pearl Fox</v>
      </c>
    </row>
    <row r="4308" spans="1:20" x14ac:dyDescent="0.3">
      <c r="A4308">
        <v>213</v>
      </c>
      <c r="B4308" s="1" t="s">
        <v>2573</v>
      </c>
      <c r="C4308" s="1" t="s">
        <v>1827</v>
      </c>
      <c r="D4308" s="1" t="s">
        <v>2574</v>
      </c>
      <c r="E4308" s="1" t="s">
        <v>84</v>
      </c>
      <c r="F4308" s="1" t="s">
        <v>27</v>
      </c>
      <c r="G4308">
        <v>1212</v>
      </c>
      <c r="H4308">
        <v>2</v>
      </c>
      <c r="I4308">
        <v>37</v>
      </c>
      <c r="J4308">
        <v>2</v>
      </c>
      <c r="K4308">
        <v>7.0000000000000007E-2</v>
      </c>
      <c r="L4308" s="1" t="s">
        <v>500</v>
      </c>
      <c r="M4308">
        <v>2</v>
      </c>
      <c r="N4308">
        <v>6</v>
      </c>
      <c r="O4308">
        <v>379.99</v>
      </c>
      <c r="P4308">
        <v>2017</v>
      </c>
      <c r="Q4308" s="1" t="s">
        <v>485</v>
      </c>
      <c r="R4308" s="1" t="s">
        <v>311</v>
      </c>
      <c r="S4308">
        <v>706.78139999999996</v>
      </c>
      <c r="T4308" t="str">
        <f>_xlfn.CONCAT(bike_store_customer_order[[#This Row],[first_name]]," ",bike_store_customer_order[[#This Row],[last_name]])</f>
        <v>Elenore Hensley</v>
      </c>
    </row>
    <row r="4309" spans="1:20" x14ac:dyDescent="0.3">
      <c r="A4309">
        <v>41</v>
      </c>
      <c r="B4309" s="1" t="s">
        <v>1383</v>
      </c>
      <c r="C4309" s="1" t="s">
        <v>1384</v>
      </c>
      <c r="D4309" s="1" t="s">
        <v>1385</v>
      </c>
      <c r="E4309" s="1" t="s">
        <v>169</v>
      </c>
      <c r="F4309" s="1" t="s">
        <v>27</v>
      </c>
      <c r="G4309">
        <v>1492</v>
      </c>
      <c r="H4309">
        <v>1</v>
      </c>
      <c r="I4309">
        <v>37</v>
      </c>
      <c r="J4309">
        <v>2</v>
      </c>
      <c r="K4309">
        <v>0.1</v>
      </c>
      <c r="L4309" s="1" t="s">
        <v>500</v>
      </c>
      <c r="M4309">
        <v>2</v>
      </c>
      <c r="N4309">
        <v>6</v>
      </c>
      <c r="O4309">
        <v>379.99</v>
      </c>
      <c r="P4309">
        <v>2017</v>
      </c>
      <c r="Q4309" s="1" t="s">
        <v>485</v>
      </c>
      <c r="R4309" s="1" t="s">
        <v>311</v>
      </c>
      <c r="S4309">
        <v>683.98200000000008</v>
      </c>
      <c r="T4309" t="str">
        <f>_xlfn.CONCAT(bike_store_customer_order[[#This Row],[first_name]]," ",bike_store_customer_order[[#This Row],[last_name]])</f>
        <v>Kathie Freeman</v>
      </c>
    </row>
    <row r="4310" spans="1:20" x14ac:dyDescent="0.3">
      <c r="A4310">
        <v>41</v>
      </c>
      <c r="B4310" s="1" t="s">
        <v>1383</v>
      </c>
      <c r="C4310" s="1" t="s">
        <v>1384</v>
      </c>
      <c r="D4310" s="1" t="s">
        <v>1385</v>
      </c>
      <c r="E4310" s="1" t="s">
        <v>169</v>
      </c>
      <c r="F4310" s="1" t="s">
        <v>27</v>
      </c>
      <c r="G4310">
        <v>1161</v>
      </c>
      <c r="H4310">
        <v>2</v>
      </c>
      <c r="I4310">
        <v>38</v>
      </c>
      <c r="J4310">
        <v>1</v>
      </c>
      <c r="K4310">
        <v>7.0000000000000007E-2</v>
      </c>
      <c r="L4310" s="1" t="s">
        <v>501</v>
      </c>
      <c r="M4310">
        <v>2</v>
      </c>
      <c r="N4310">
        <v>6</v>
      </c>
      <c r="O4310">
        <v>549.99</v>
      </c>
      <c r="P4310">
        <v>2017</v>
      </c>
      <c r="Q4310" s="1" t="s">
        <v>485</v>
      </c>
      <c r="R4310" s="1" t="s">
        <v>311</v>
      </c>
      <c r="S4310">
        <v>511.49069999999995</v>
      </c>
      <c r="T4310" t="str">
        <f>_xlfn.CONCAT(bike_store_customer_order[[#This Row],[first_name]]," ",bike_store_customer_order[[#This Row],[last_name]])</f>
        <v>Kathie Freeman</v>
      </c>
    </row>
    <row r="4311" spans="1:20" x14ac:dyDescent="0.3">
      <c r="A4311">
        <v>162</v>
      </c>
      <c r="B4311" s="1" t="s">
        <v>1203</v>
      </c>
      <c r="C4311" s="1" t="s">
        <v>1151</v>
      </c>
      <c r="D4311" s="1" t="s">
        <v>1204</v>
      </c>
      <c r="E4311" s="1" t="s">
        <v>68</v>
      </c>
      <c r="F4311" s="1" t="s">
        <v>27</v>
      </c>
      <c r="G4311">
        <v>858</v>
      </c>
      <c r="H4311">
        <v>1</v>
      </c>
      <c r="I4311">
        <v>45</v>
      </c>
      <c r="J4311">
        <v>2</v>
      </c>
      <c r="K4311">
        <v>0.2</v>
      </c>
      <c r="L4311" s="1" t="s">
        <v>498</v>
      </c>
      <c r="M4311">
        <v>2</v>
      </c>
      <c r="N4311">
        <v>6</v>
      </c>
      <c r="O4311">
        <v>869.99</v>
      </c>
      <c r="P4311">
        <v>2017</v>
      </c>
      <c r="Q4311" s="1" t="s">
        <v>485</v>
      </c>
      <c r="R4311" s="1" t="s">
        <v>311</v>
      </c>
      <c r="S4311">
        <v>1391.9840000000002</v>
      </c>
      <c r="T4311" t="str">
        <f>_xlfn.CONCAT(bike_store_customer_order[[#This Row],[first_name]]," ",bike_store_customer_order[[#This Row],[last_name]])</f>
        <v>Kam Wilder</v>
      </c>
    </row>
    <row r="4312" spans="1:20" x14ac:dyDescent="0.3">
      <c r="A4312">
        <v>346</v>
      </c>
      <c r="B4312" s="1" t="s">
        <v>3892</v>
      </c>
      <c r="C4312" s="1" t="s">
        <v>739</v>
      </c>
      <c r="D4312" s="1" t="s">
        <v>3893</v>
      </c>
      <c r="E4312" s="1" t="s">
        <v>224</v>
      </c>
      <c r="F4312" s="1" t="s">
        <v>27</v>
      </c>
      <c r="G4312">
        <v>1243</v>
      </c>
      <c r="H4312">
        <v>1</v>
      </c>
      <c r="I4312">
        <v>44</v>
      </c>
      <c r="J4312">
        <v>1</v>
      </c>
      <c r="K4312">
        <v>7.0000000000000007E-2</v>
      </c>
      <c r="L4312" s="1" t="s">
        <v>502</v>
      </c>
      <c r="M4312">
        <v>2</v>
      </c>
      <c r="N4312">
        <v>6</v>
      </c>
      <c r="O4312">
        <v>539.99</v>
      </c>
      <c r="P4312">
        <v>2017</v>
      </c>
      <c r="Q4312" s="1" t="s">
        <v>485</v>
      </c>
      <c r="R4312" s="1" t="s">
        <v>311</v>
      </c>
      <c r="S4312">
        <v>502.19069999999999</v>
      </c>
      <c r="T4312" t="str">
        <f>_xlfn.CONCAT(bike_store_customer_order[[#This Row],[first_name]]," ",bike_store_customer_order[[#This Row],[last_name]])</f>
        <v>Jacalyn Barnett</v>
      </c>
    </row>
    <row r="4313" spans="1:20" x14ac:dyDescent="0.3">
      <c r="A4313">
        <v>936</v>
      </c>
      <c r="B4313" s="1" t="s">
        <v>3734</v>
      </c>
      <c r="C4313" s="1" t="s">
        <v>2125</v>
      </c>
      <c r="D4313" s="1" t="s">
        <v>3735</v>
      </c>
      <c r="E4313" s="1" t="s">
        <v>47</v>
      </c>
      <c r="F4313" s="1" t="s">
        <v>27</v>
      </c>
      <c r="G4313">
        <v>1128</v>
      </c>
      <c r="H4313">
        <v>1</v>
      </c>
      <c r="I4313">
        <v>44</v>
      </c>
      <c r="J4313">
        <v>1</v>
      </c>
      <c r="K4313">
        <v>0.05</v>
      </c>
      <c r="L4313" s="1" t="s">
        <v>502</v>
      </c>
      <c r="M4313">
        <v>2</v>
      </c>
      <c r="N4313">
        <v>6</v>
      </c>
      <c r="O4313">
        <v>539.99</v>
      </c>
      <c r="P4313">
        <v>2017</v>
      </c>
      <c r="Q4313" s="1" t="s">
        <v>485</v>
      </c>
      <c r="R4313" s="1" t="s">
        <v>311</v>
      </c>
      <c r="S4313">
        <v>512.9905</v>
      </c>
      <c r="T4313" t="str">
        <f>_xlfn.CONCAT(bike_store_customer_order[[#This Row],[first_name]]," ",bike_store_customer_order[[#This Row],[last_name]])</f>
        <v>Sherilyn Wilcox</v>
      </c>
    </row>
    <row r="4314" spans="1:20" x14ac:dyDescent="0.3">
      <c r="A4314">
        <v>748</v>
      </c>
      <c r="B4314" s="1" t="s">
        <v>1772</v>
      </c>
      <c r="C4314" s="1" t="s">
        <v>1663</v>
      </c>
      <c r="D4314" s="1" t="s">
        <v>1773</v>
      </c>
      <c r="E4314" s="1" t="s">
        <v>120</v>
      </c>
      <c r="F4314" s="1" t="s">
        <v>27</v>
      </c>
      <c r="G4314">
        <v>1014</v>
      </c>
      <c r="H4314">
        <v>2</v>
      </c>
      <c r="I4314">
        <v>45</v>
      </c>
      <c r="J4314">
        <v>2</v>
      </c>
      <c r="K4314">
        <v>0.05</v>
      </c>
      <c r="L4314" s="1" t="s">
        <v>498</v>
      </c>
      <c r="M4314">
        <v>2</v>
      </c>
      <c r="N4314">
        <v>6</v>
      </c>
      <c r="O4314">
        <v>869.99</v>
      </c>
      <c r="P4314">
        <v>2017</v>
      </c>
      <c r="Q4314" s="1" t="s">
        <v>485</v>
      </c>
      <c r="R4314" s="1" t="s">
        <v>311</v>
      </c>
      <c r="S4314">
        <v>1652.981</v>
      </c>
      <c r="T4314" t="str">
        <f>_xlfn.CONCAT(bike_store_customer_order[[#This Row],[first_name]]," ",bike_store_customer_order[[#This Row],[last_name]])</f>
        <v>Oliva Blackwell</v>
      </c>
    </row>
    <row r="4315" spans="1:20" x14ac:dyDescent="0.3">
      <c r="A4315">
        <v>564</v>
      </c>
      <c r="B4315" s="1" t="s">
        <v>2461</v>
      </c>
      <c r="C4315" s="1" t="s">
        <v>2590</v>
      </c>
      <c r="D4315" s="1" t="s">
        <v>2591</v>
      </c>
      <c r="E4315" s="1" t="s">
        <v>163</v>
      </c>
      <c r="F4315" s="1" t="s">
        <v>27</v>
      </c>
      <c r="G4315">
        <v>767</v>
      </c>
      <c r="H4315">
        <v>3</v>
      </c>
      <c r="I4315">
        <v>41</v>
      </c>
      <c r="J4315">
        <v>2</v>
      </c>
      <c r="K4315">
        <v>0.05</v>
      </c>
      <c r="L4315" s="1" t="s">
        <v>503</v>
      </c>
      <c r="M4315">
        <v>2</v>
      </c>
      <c r="N4315">
        <v>6</v>
      </c>
      <c r="O4315">
        <v>1469.99</v>
      </c>
      <c r="P4315">
        <v>2017</v>
      </c>
      <c r="Q4315" s="1" t="s">
        <v>485</v>
      </c>
      <c r="R4315" s="1" t="s">
        <v>311</v>
      </c>
      <c r="S4315">
        <v>2792.9809999999998</v>
      </c>
      <c r="T4315" t="str">
        <f>_xlfn.CONCAT(bike_store_customer_order[[#This Row],[first_name]]," ",bike_store_customer_order[[#This Row],[last_name]])</f>
        <v>Bettie Pierce</v>
      </c>
    </row>
    <row r="4316" spans="1:20" x14ac:dyDescent="0.3">
      <c r="A4316">
        <v>1293</v>
      </c>
      <c r="B4316" s="1" t="s">
        <v>3832</v>
      </c>
      <c r="C4316" s="1" t="s">
        <v>1633</v>
      </c>
      <c r="D4316" s="1" t="s">
        <v>3833</v>
      </c>
      <c r="E4316" s="1" t="s">
        <v>95</v>
      </c>
      <c r="F4316" s="1" t="s">
        <v>27</v>
      </c>
      <c r="G4316">
        <v>893</v>
      </c>
      <c r="H4316">
        <v>2</v>
      </c>
      <c r="I4316">
        <v>45</v>
      </c>
      <c r="J4316">
        <v>1</v>
      </c>
      <c r="K4316">
        <v>7.0000000000000007E-2</v>
      </c>
      <c r="L4316" s="1" t="s">
        <v>498</v>
      </c>
      <c r="M4316">
        <v>2</v>
      </c>
      <c r="N4316">
        <v>6</v>
      </c>
      <c r="O4316">
        <v>869.99</v>
      </c>
      <c r="P4316">
        <v>2017</v>
      </c>
      <c r="Q4316" s="1" t="s">
        <v>485</v>
      </c>
      <c r="R4316" s="1" t="s">
        <v>311</v>
      </c>
      <c r="S4316">
        <v>809.09069999999997</v>
      </c>
      <c r="T4316" t="str">
        <f>_xlfn.CONCAT(bike_store_customer_order[[#This Row],[first_name]]," ",bike_store_customer_order[[#This Row],[last_name]])</f>
        <v>Sally Kinney</v>
      </c>
    </row>
    <row r="4317" spans="1:20" x14ac:dyDescent="0.3">
      <c r="A4317">
        <v>333</v>
      </c>
      <c r="B4317" s="1" t="s">
        <v>3616</v>
      </c>
      <c r="C4317" s="1" t="s">
        <v>619</v>
      </c>
      <c r="D4317" s="1" t="s">
        <v>3617</v>
      </c>
      <c r="E4317" s="1" t="s">
        <v>182</v>
      </c>
      <c r="F4317" s="1" t="s">
        <v>27</v>
      </c>
      <c r="G4317">
        <v>1244</v>
      </c>
      <c r="H4317">
        <v>1</v>
      </c>
      <c r="I4317">
        <v>45</v>
      </c>
      <c r="J4317">
        <v>1</v>
      </c>
      <c r="K4317">
        <v>0.2</v>
      </c>
      <c r="L4317" s="1" t="s">
        <v>498</v>
      </c>
      <c r="M4317">
        <v>2</v>
      </c>
      <c r="N4317">
        <v>6</v>
      </c>
      <c r="O4317">
        <v>869.99</v>
      </c>
      <c r="P4317">
        <v>2017</v>
      </c>
      <c r="Q4317" s="1" t="s">
        <v>485</v>
      </c>
      <c r="R4317" s="1" t="s">
        <v>311</v>
      </c>
      <c r="S4317">
        <v>695.99200000000008</v>
      </c>
      <c r="T4317" t="str">
        <f>_xlfn.CONCAT(bike_store_customer_order[[#This Row],[first_name]]," ",bike_store_customer_order[[#This Row],[last_name]])</f>
        <v>Ami Mcmahon</v>
      </c>
    </row>
    <row r="4318" spans="1:20" x14ac:dyDescent="0.3">
      <c r="A4318">
        <v>333</v>
      </c>
      <c r="B4318" s="1" t="s">
        <v>3616</v>
      </c>
      <c r="C4318" s="1" t="s">
        <v>619</v>
      </c>
      <c r="D4318" s="1" t="s">
        <v>3617</v>
      </c>
      <c r="E4318" s="1" t="s">
        <v>182</v>
      </c>
      <c r="F4318" s="1" t="s">
        <v>27</v>
      </c>
      <c r="G4318">
        <v>1244</v>
      </c>
      <c r="H4318">
        <v>2</v>
      </c>
      <c r="I4318">
        <v>38</v>
      </c>
      <c r="J4318">
        <v>2</v>
      </c>
      <c r="K4318">
        <v>7.0000000000000007E-2</v>
      </c>
      <c r="L4318" s="1" t="s">
        <v>501</v>
      </c>
      <c r="M4318">
        <v>2</v>
      </c>
      <c r="N4318">
        <v>6</v>
      </c>
      <c r="O4318">
        <v>549.99</v>
      </c>
      <c r="P4318">
        <v>2017</v>
      </c>
      <c r="Q4318" s="1" t="s">
        <v>485</v>
      </c>
      <c r="R4318" s="1" t="s">
        <v>311</v>
      </c>
      <c r="S4318">
        <v>1022.9813999999999</v>
      </c>
      <c r="T4318" t="str">
        <f>_xlfn.CONCAT(bike_store_customer_order[[#This Row],[first_name]]," ",bike_store_customer_order[[#This Row],[last_name]])</f>
        <v>Ami Mcmahon</v>
      </c>
    </row>
    <row r="4319" spans="1:20" x14ac:dyDescent="0.3">
      <c r="A4319">
        <v>333</v>
      </c>
      <c r="B4319" s="1" t="s">
        <v>3616</v>
      </c>
      <c r="C4319" s="1" t="s">
        <v>619</v>
      </c>
      <c r="D4319" s="1" t="s">
        <v>3617</v>
      </c>
      <c r="E4319" s="1" t="s">
        <v>182</v>
      </c>
      <c r="F4319" s="1" t="s">
        <v>27</v>
      </c>
      <c r="G4319">
        <v>1244</v>
      </c>
      <c r="H4319">
        <v>4</v>
      </c>
      <c r="I4319">
        <v>37</v>
      </c>
      <c r="J4319">
        <v>2</v>
      </c>
      <c r="K4319">
        <v>0.1</v>
      </c>
      <c r="L4319" s="1" t="s">
        <v>500</v>
      </c>
      <c r="M4319">
        <v>2</v>
      </c>
      <c r="N4319">
        <v>6</v>
      </c>
      <c r="O4319">
        <v>379.99</v>
      </c>
      <c r="P4319">
        <v>2017</v>
      </c>
      <c r="Q4319" s="1" t="s">
        <v>485</v>
      </c>
      <c r="R4319" s="1" t="s">
        <v>311</v>
      </c>
      <c r="S4319">
        <v>683.98200000000008</v>
      </c>
      <c r="T4319" t="str">
        <f>_xlfn.CONCAT(bike_store_customer_order[[#This Row],[first_name]]," ",bike_store_customer_order[[#This Row],[last_name]])</f>
        <v>Ami Mcmahon</v>
      </c>
    </row>
    <row r="4320" spans="1:20" x14ac:dyDescent="0.3">
      <c r="A4320">
        <v>666</v>
      </c>
      <c r="B4320" s="1" t="s">
        <v>3538</v>
      </c>
      <c r="C4320" s="1" t="s">
        <v>3539</v>
      </c>
      <c r="D4320" s="1" t="s">
        <v>3540</v>
      </c>
      <c r="E4320" s="1" t="s">
        <v>95</v>
      </c>
      <c r="F4320" s="1" t="s">
        <v>27</v>
      </c>
      <c r="G4320">
        <v>827</v>
      </c>
      <c r="H4320">
        <v>2</v>
      </c>
      <c r="I4320">
        <v>41</v>
      </c>
      <c r="J4320">
        <v>1</v>
      </c>
      <c r="K4320">
        <v>0.2</v>
      </c>
      <c r="L4320" s="1" t="s">
        <v>503</v>
      </c>
      <c r="M4320">
        <v>2</v>
      </c>
      <c r="N4320">
        <v>6</v>
      </c>
      <c r="O4320">
        <v>1469.99</v>
      </c>
      <c r="P4320">
        <v>2017</v>
      </c>
      <c r="Q4320" s="1" t="s">
        <v>485</v>
      </c>
      <c r="R4320" s="1" t="s">
        <v>311</v>
      </c>
      <c r="S4320">
        <v>1175.992</v>
      </c>
      <c r="T4320" t="str">
        <f>_xlfn.CONCAT(bike_store_customer_order[[#This Row],[first_name]]," ",bike_store_customer_order[[#This Row],[last_name]])</f>
        <v>Brittni Green</v>
      </c>
    </row>
    <row r="4321" spans="1:20" x14ac:dyDescent="0.3">
      <c r="A4321">
        <v>417</v>
      </c>
      <c r="B4321" s="1" t="s">
        <v>3541</v>
      </c>
      <c r="C4321" s="1" t="s">
        <v>3542</v>
      </c>
      <c r="D4321" s="1" t="s">
        <v>3543</v>
      </c>
      <c r="E4321" s="1" t="s">
        <v>77</v>
      </c>
      <c r="F4321" s="1" t="s">
        <v>27</v>
      </c>
      <c r="G4321">
        <v>703</v>
      </c>
      <c r="H4321">
        <v>1</v>
      </c>
      <c r="I4321">
        <v>45</v>
      </c>
      <c r="J4321">
        <v>2</v>
      </c>
      <c r="K4321">
        <v>0.2</v>
      </c>
      <c r="L4321" s="1" t="s">
        <v>498</v>
      </c>
      <c r="M4321">
        <v>2</v>
      </c>
      <c r="N4321">
        <v>6</v>
      </c>
      <c r="O4321">
        <v>869.99</v>
      </c>
      <c r="P4321">
        <v>2017</v>
      </c>
      <c r="Q4321" s="1" t="s">
        <v>485</v>
      </c>
      <c r="R4321" s="1" t="s">
        <v>311</v>
      </c>
      <c r="S4321">
        <v>1391.9840000000002</v>
      </c>
      <c r="T4321" t="str">
        <f>_xlfn.CONCAT(bike_store_customer_order[[#This Row],[first_name]]," ",bike_store_customer_order[[#This Row],[last_name]])</f>
        <v>Zoraida Patton</v>
      </c>
    </row>
    <row r="4322" spans="1:20" x14ac:dyDescent="0.3">
      <c r="A4322">
        <v>863</v>
      </c>
      <c r="B4322" s="1" t="s">
        <v>3618</v>
      </c>
      <c r="C4322" s="1" t="s">
        <v>3032</v>
      </c>
      <c r="D4322" s="1" t="s">
        <v>3619</v>
      </c>
      <c r="E4322" s="1" t="s">
        <v>172</v>
      </c>
      <c r="F4322" s="1" t="s">
        <v>27</v>
      </c>
      <c r="G4322">
        <v>794</v>
      </c>
      <c r="H4322">
        <v>1</v>
      </c>
      <c r="I4322">
        <v>41</v>
      </c>
      <c r="J4322">
        <v>2</v>
      </c>
      <c r="K4322">
        <v>0.05</v>
      </c>
      <c r="L4322" s="1" t="s">
        <v>503</v>
      </c>
      <c r="M4322">
        <v>2</v>
      </c>
      <c r="N4322">
        <v>6</v>
      </c>
      <c r="O4322">
        <v>1469.99</v>
      </c>
      <c r="P4322">
        <v>2017</v>
      </c>
      <c r="Q4322" s="1" t="s">
        <v>485</v>
      </c>
      <c r="R4322" s="1" t="s">
        <v>311</v>
      </c>
      <c r="S4322">
        <v>2792.9809999999998</v>
      </c>
      <c r="T4322" t="str">
        <f>_xlfn.CONCAT(bike_store_customer_order[[#This Row],[first_name]]," ",bike_store_customer_order[[#This Row],[last_name]])</f>
        <v>Shonta Preston</v>
      </c>
    </row>
    <row r="4323" spans="1:20" x14ac:dyDescent="0.3">
      <c r="A4323">
        <v>877</v>
      </c>
      <c r="B4323" s="1" t="s">
        <v>1390</v>
      </c>
      <c r="C4323" s="1" t="s">
        <v>1391</v>
      </c>
      <c r="D4323" s="1" t="s">
        <v>1392</v>
      </c>
      <c r="E4323" s="1" t="s">
        <v>161</v>
      </c>
      <c r="F4323" s="1" t="s">
        <v>27</v>
      </c>
      <c r="G4323">
        <v>906</v>
      </c>
      <c r="H4323">
        <v>3</v>
      </c>
      <c r="I4323">
        <v>46</v>
      </c>
      <c r="J4323">
        <v>1</v>
      </c>
      <c r="K4323">
        <v>0.05</v>
      </c>
      <c r="L4323" s="1" t="s">
        <v>499</v>
      </c>
      <c r="M4323">
        <v>2</v>
      </c>
      <c r="N4323">
        <v>6</v>
      </c>
      <c r="O4323">
        <v>1409.99</v>
      </c>
      <c r="P4323">
        <v>2017</v>
      </c>
      <c r="Q4323" s="1" t="s">
        <v>485</v>
      </c>
      <c r="R4323" s="1" t="s">
        <v>311</v>
      </c>
      <c r="S4323">
        <v>1339.4904999999999</v>
      </c>
      <c r="T4323" t="str">
        <f>_xlfn.CONCAT(bike_store_customer_order[[#This Row],[first_name]]," ",bike_store_customer_order[[#This Row],[last_name]])</f>
        <v>Janine Manning</v>
      </c>
    </row>
    <row r="4324" spans="1:20" x14ac:dyDescent="0.3">
      <c r="A4324">
        <v>361</v>
      </c>
      <c r="B4324" s="1" t="s">
        <v>3620</v>
      </c>
      <c r="C4324" s="1" t="s">
        <v>652</v>
      </c>
      <c r="D4324" s="1" t="s">
        <v>3621</v>
      </c>
      <c r="E4324" s="1" t="s">
        <v>183</v>
      </c>
      <c r="F4324" s="1" t="s">
        <v>27</v>
      </c>
      <c r="G4324">
        <v>670</v>
      </c>
      <c r="H4324">
        <v>4</v>
      </c>
      <c r="I4324">
        <v>45</v>
      </c>
      <c r="J4324">
        <v>2</v>
      </c>
      <c r="K4324">
        <v>0.05</v>
      </c>
      <c r="L4324" s="1" t="s">
        <v>498</v>
      </c>
      <c r="M4324">
        <v>2</v>
      </c>
      <c r="N4324">
        <v>6</v>
      </c>
      <c r="O4324">
        <v>869.99</v>
      </c>
      <c r="P4324">
        <v>2017</v>
      </c>
      <c r="Q4324" s="1" t="s">
        <v>485</v>
      </c>
      <c r="R4324" s="1" t="s">
        <v>311</v>
      </c>
      <c r="S4324">
        <v>1652.981</v>
      </c>
      <c r="T4324" t="str">
        <f>_xlfn.CONCAT(bike_store_customer_order[[#This Row],[first_name]]," ",bike_store_customer_order[[#This Row],[last_name]])</f>
        <v>Virgina Berg</v>
      </c>
    </row>
    <row r="4325" spans="1:20" x14ac:dyDescent="0.3">
      <c r="A4325">
        <v>1107</v>
      </c>
      <c r="B4325" s="1" t="s">
        <v>3546</v>
      </c>
      <c r="C4325" s="1" t="s">
        <v>1877</v>
      </c>
      <c r="D4325" s="1" t="s">
        <v>3547</v>
      </c>
      <c r="E4325" s="1" t="s">
        <v>116</v>
      </c>
      <c r="F4325" s="1" t="s">
        <v>27</v>
      </c>
      <c r="G4325">
        <v>1230</v>
      </c>
      <c r="H4325">
        <v>2</v>
      </c>
      <c r="I4325">
        <v>38</v>
      </c>
      <c r="J4325">
        <v>2</v>
      </c>
      <c r="K4325">
        <v>7.0000000000000007E-2</v>
      </c>
      <c r="L4325" s="1" t="s">
        <v>501</v>
      </c>
      <c r="M4325">
        <v>2</v>
      </c>
      <c r="N4325">
        <v>6</v>
      </c>
      <c r="O4325">
        <v>549.99</v>
      </c>
      <c r="P4325">
        <v>2017</v>
      </c>
      <c r="Q4325" s="1" t="s">
        <v>485</v>
      </c>
      <c r="R4325" s="1" t="s">
        <v>311</v>
      </c>
      <c r="S4325">
        <v>1022.9813999999999</v>
      </c>
      <c r="T4325" t="str">
        <f>_xlfn.CONCAT(bike_store_customer_order[[#This Row],[first_name]]," ",bike_store_customer_order[[#This Row],[last_name]])</f>
        <v>Lynda Newman</v>
      </c>
    </row>
    <row r="4326" spans="1:20" x14ac:dyDescent="0.3">
      <c r="A4326">
        <v>650</v>
      </c>
      <c r="B4326" s="1" t="s">
        <v>2826</v>
      </c>
      <c r="C4326" s="1" t="s">
        <v>2827</v>
      </c>
      <c r="D4326" s="1" t="s">
        <v>2828</v>
      </c>
      <c r="E4326" s="1" t="s">
        <v>47</v>
      </c>
      <c r="F4326" s="1" t="s">
        <v>27</v>
      </c>
      <c r="G4326">
        <v>959</v>
      </c>
      <c r="H4326">
        <v>3</v>
      </c>
      <c r="I4326">
        <v>41</v>
      </c>
      <c r="J4326">
        <v>1</v>
      </c>
      <c r="K4326">
        <v>0.05</v>
      </c>
      <c r="L4326" s="1" t="s">
        <v>503</v>
      </c>
      <c r="M4326">
        <v>2</v>
      </c>
      <c r="N4326">
        <v>6</v>
      </c>
      <c r="O4326">
        <v>1469.99</v>
      </c>
      <c r="P4326">
        <v>2017</v>
      </c>
      <c r="Q4326" s="1" t="s">
        <v>485</v>
      </c>
      <c r="R4326" s="1" t="s">
        <v>311</v>
      </c>
      <c r="S4326">
        <v>1396.4904999999999</v>
      </c>
      <c r="T4326" t="str">
        <f>_xlfn.CONCAT(bike_store_customer_order[[#This Row],[first_name]]," ",bike_store_customer_order[[#This Row],[last_name]])</f>
        <v>Rita Bailey</v>
      </c>
    </row>
    <row r="4327" spans="1:20" x14ac:dyDescent="0.3">
      <c r="A4327">
        <v>644</v>
      </c>
      <c r="B4327" s="1" t="s">
        <v>687</v>
      </c>
      <c r="C4327" s="1" t="s">
        <v>688</v>
      </c>
      <c r="D4327" s="1" t="s">
        <v>689</v>
      </c>
      <c r="E4327" s="1" t="s">
        <v>99</v>
      </c>
      <c r="F4327" s="1" t="s">
        <v>27</v>
      </c>
      <c r="G4327">
        <v>859</v>
      </c>
      <c r="H4327">
        <v>1</v>
      </c>
      <c r="I4327">
        <v>38</v>
      </c>
      <c r="J4327">
        <v>2</v>
      </c>
      <c r="K4327">
        <v>7.0000000000000007E-2</v>
      </c>
      <c r="L4327" s="1" t="s">
        <v>501</v>
      </c>
      <c r="M4327">
        <v>2</v>
      </c>
      <c r="N4327">
        <v>6</v>
      </c>
      <c r="O4327">
        <v>549.99</v>
      </c>
      <c r="P4327">
        <v>2017</v>
      </c>
      <c r="Q4327" s="1" t="s">
        <v>485</v>
      </c>
      <c r="R4327" s="1" t="s">
        <v>311</v>
      </c>
      <c r="S4327">
        <v>1022.9813999999999</v>
      </c>
      <c r="T4327" t="str">
        <f>_xlfn.CONCAT(bike_store_customer_order[[#This Row],[first_name]]," ",bike_store_customer_order[[#This Row],[last_name]])</f>
        <v>Valentin Mclaughlin</v>
      </c>
    </row>
    <row r="4328" spans="1:20" x14ac:dyDescent="0.3">
      <c r="A4328">
        <v>723</v>
      </c>
      <c r="B4328" s="1" t="s">
        <v>1795</v>
      </c>
      <c r="C4328" s="1" t="s">
        <v>1796</v>
      </c>
      <c r="D4328" s="1" t="s">
        <v>1797</v>
      </c>
      <c r="E4328" s="1" t="s">
        <v>103</v>
      </c>
      <c r="F4328" s="1" t="s">
        <v>27</v>
      </c>
      <c r="G4328">
        <v>992</v>
      </c>
      <c r="H4328">
        <v>1</v>
      </c>
      <c r="I4328">
        <v>45</v>
      </c>
      <c r="J4328">
        <v>1</v>
      </c>
      <c r="K4328">
        <v>7.0000000000000007E-2</v>
      </c>
      <c r="L4328" s="1" t="s">
        <v>498</v>
      </c>
      <c r="M4328">
        <v>2</v>
      </c>
      <c r="N4328">
        <v>6</v>
      </c>
      <c r="O4328">
        <v>869.99</v>
      </c>
      <c r="P4328">
        <v>2017</v>
      </c>
      <c r="Q4328" s="1" t="s">
        <v>485</v>
      </c>
      <c r="R4328" s="1" t="s">
        <v>311</v>
      </c>
      <c r="S4328">
        <v>809.09069999999997</v>
      </c>
      <c r="T4328" t="str">
        <f>_xlfn.CONCAT(bike_store_customer_order[[#This Row],[first_name]]," ",bike_store_customer_order[[#This Row],[last_name]])</f>
        <v>Vicki Wiggins</v>
      </c>
    </row>
    <row r="4329" spans="1:20" x14ac:dyDescent="0.3">
      <c r="A4329">
        <v>1242</v>
      </c>
      <c r="B4329" s="1" t="s">
        <v>3274</v>
      </c>
      <c r="C4329" s="1" t="s">
        <v>2439</v>
      </c>
      <c r="D4329" s="1" t="s">
        <v>3275</v>
      </c>
      <c r="E4329" s="1" t="s">
        <v>138</v>
      </c>
      <c r="F4329" s="1" t="s">
        <v>27</v>
      </c>
      <c r="G4329">
        <v>696</v>
      </c>
      <c r="H4329">
        <v>3</v>
      </c>
      <c r="I4329">
        <v>45</v>
      </c>
      <c r="J4329">
        <v>1</v>
      </c>
      <c r="K4329">
        <v>7.0000000000000007E-2</v>
      </c>
      <c r="L4329" s="1" t="s">
        <v>498</v>
      </c>
      <c r="M4329">
        <v>2</v>
      </c>
      <c r="N4329">
        <v>6</v>
      </c>
      <c r="O4329">
        <v>869.99</v>
      </c>
      <c r="P4329">
        <v>2017</v>
      </c>
      <c r="Q4329" s="1" t="s">
        <v>485</v>
      </c>
      <c r="R4329" s="1" t="s">
        <v>311</v>
      </c>
      <c r="S4329">
        <v>809.09069999999997</v>
      </c>
      <c r="T4329" t="str">
        <f>_xlfn.CONCAT(bike_store_customer_order[[#This Row],[first_name]]," ",bike_store_customer_order[[#This Row],[last_name]])</f>
        <v>Chauncey Donaldson</v>
      </c>
    </row>
    <row r="4330" spans="1:20" x14ac:dyDescent="0.3">
      <c r="A4330">
        <v>25</v>
      </c>
      <c r="B4330" s="1" t="s">
        <v>1801</v>
      </c>
      <c r="C4330" s="1" t="s">
        <v>1802</v>
      </c>
      <c r="D4330" s="1" t="s">
        <v>1803</v>
      </c>
      <c r="E4330" s="1" t="s">
        <v>62</v>
      </c>
      <c r="F4330" s="1" t="s">
        <v>27</v>
      </c>
      <c r="G4330">
        <v>1511</v>
      </c>
      <c r="H4330">
        <v>4</v>
      </c>
      <c r="I4330">
        <v>41</v>
      </c>
      <c r="J4330">
        <v>1</v>
      </c>
      <c r="K4330">
        <v>0.05</v>
      </c>
      <c r="L4330" s="1" t="s">
        <v>503</v>
      </c>
      <c r="M4330">
        <v>2</v>
      </c>
      <c r="N4330">
        <v>6</v>
      </c>
      <c r="O4330">
        <v>1469.99</v>
      </c>
      <c r="P4330">
        <v>2017</v>
      </c>
      <c r="Q4330" s="1" t="s">
        <v>485</v>
      </c>
      <c r="R4330" s="1" t="s">
        <v>311</v>
      </c>
      <c r="S4330">
        <v>1396.4904999999999</v>
      </c>
      <c r="T4330" t="str">
        <f>_xlfn.CONCAT(bike_store_customer_order[[#This Row],[first_name]]," ",bike_store_customer_order[[#This Row],[last_name]])</f>
        <v>Regenia Vaughan</v>
      </c>
    </row>
    <row r="4331" spans="1:20" x14ac:dyDescent="0.3">
      <c r="A4331">
        <v>395</v>
      </c>
      <c r="B4331" s="1" t="s">
        <v>1814</v>
      </c>
      <c r="C4331" s="1" t="s">
        <v>1815</v>
      </c>
      <c r="D4331" s="1" t="s">
        <v>1816</v>
      </c>
      <c r="E4331" s="1" t="s">
        <v>140</v>
      </c>
      <c r="F4331" s="1" t="s">
        <v>27</v>
      </c>
      <c r="G4331">
        <v>1454</v>
      </c>
      <c r="H4331">
        <v>4</v>
      </c>
      <c r="I4331">
        <v>38</v>
      </c>
      <c r="J4331">
        <v>2</v>
      </c>
      <c r="K4331">
        <v>0.05</v>
      </c>
      <c r="L4331" s="1" t="s">
        <v>501</v>
      </c>
      <c r="M4331">
        <v>2</v>
      </c>
      <c r="N4331">
        <v>6</v>
      </c>
      <c r="O4331">
        <v>549.99</v>
      </c>
      <c r="P4331">
        <v>2017</v>
      </c>
      <c r="Q4331" s="1" t="s">
        <v>485</v>
      </c>
      <c r="R4331" s="1" t="s">
        <v>311</v>
      </c>
      <c r="S4331">
        <v>1044.981</v>
      </c>
      <c r="T4331" t="str">
        <f>_xlfn.CONCAT(bike_store_customer_order[[#This Row],[first_name]]," ",bike_store_customer_order[[#This Row],[last_name]])</f>
        <v>Fairy Robinson</v>
      </c>
    </row>
    <row r="4332" spans="1:20" x14ac:dyDescent="0.3">
      <c r="A4332">
        <v>408</v>
      </c>
      <c r="B4332" s="1" t="s">
        <v>3635</v>
      </c>
      <c r="C4332" s="1" t="s">
        <v>3636</v>
      </c>
      <c r="D4332" s="1" t="s">
        <v>3637</v>
      </c>
      <c r="E4332" s="1" t="s">
        <v>104</v>
      </c>
      <c r="F4332" s="1" t="s">
        <v>27</v>
      </c>
      <c r="G4332">
        <v>1019</v>
      </c>
      <c r="H4332">
        <v>3</v>
      </c>
      <c r="I4332">
        <v>37</v>
      </c>
      <c r="J4332">
        <v>1</v>
      </c>
      <c r="K4332">
        <v>0.05</v>
      </c>
      <c r="L4332" s="1" t="s">
        <v>500</v>
      </c>
      <c r="M4332">
        <v>2</v>
      </c>
      <c r="N4332">
        <v>6</v>
      </c>
      <c r="O4332">
        <v>379.99</v>
      </c>
      <c r="P4332">
        <v>2017</v>
      </c>
      <c r="Q4332" s="1" t="s">
        <v>485</v>
      </c>
      <c r="R4332" s="1" t="s">
        <v>311</v>
      </c>
      <c r="S4332">
        <v>360.9905</v>
      </c>
      <c r="T4332" t="str">
        <f>_xlfn.CONCAT(bike_store_customer_order[[#This Row],[first_name]]," ",bike_store_customer_order[[#This Row],[last_name]])</f>
        <v>Edra Fitzgerald</v>
      </c>
    </row>
    <row r="4333" spans="1:20" x14ac:dyDescent="0.3">
      <c r="A4333">
        <v>1290</v>
      </c>
      <c r="B4333" s="1" t="s">
        <v>1822</v>
      </c>
      <c r="C4333" s="1" t="s">
        <v>956</v>
      </c>
      <c r="D4333" s="1" t="s">
        <v>1823</v>
      </c>
      <c r="E4333" s="1" t="s">
        <v>236</v>
      </c>
      <c r="F4333" s="1" t="s">
        <v>27</v>
      </c>
      <c r="G4333">
        <v>1221</v>
      </c>
      <c r="H4333">
        <v>4</v>
      </c>
      <c r="I4333">
        <v>38</v>
      </c>
      <c r="J4333">
        <v>2</v>
      </c>
      <c r="K4333">
        <v>0.1</v>
      </c>
      <c r="L4333" s="1" t="s">
        <v>501</v>
      </c>
      <c r="M4333">
        <v>2</v>
      </c>
      <c r="N4333">
        <v>6</v>
      </c>
      <c r="O4333">
        <v>549.99</v>
      </c>
      <c r="P4333">
        <v>2017</v>
      </c>
      <c r="Q4333" s="1" t="s">
        <v>485</v>
      </c>
      <c r="R4333" s="1" t="s">
        <v>311</v>
      </c>
      <c r="S4333">
        <v>989.98200000000008</v>
      </c>
      <c r="T4333" t="str">
        <f>_xlfn.CONCAT(bike_store_customer_order[[#This Row],[first_name]]," ",bike_store_customer_order[[#This Row],[last_name]])</f>
        <v>Minnie Compton</v>
      </c>
    </row>
    <row r="4334" spans="1:20" x14ac:dyDescent="0.3">
      <c r="A4334">
        <v>1329</v>
      </c>
      <c r="B4334" s="1" t="s">
        <v>2864</v>
      </c>
      <c r="C4334" s="1" t="s">
        <v>3834</v>
      </c>
      <c r="D4334" s="1" t="s">
        <v>3835</v>
      </c>
      <c r="E4334" s="1" t="s">
        <v>131</v>
      </c>
      <c r="F4334" s="1" t="s">
        <v>27</v>
      </c>
      <c r="G4334">
        <v>1246</v>
      </c>
      <c r="H4334">
        <v>2</v>
      </c>
      <c r="I4334">
        <v>46</v>
      </c>
      <c r="J4334">
        <v>1</v>
      </c>
      <c r="K4334">
        <v>0.05</v>
      </c>
      <c r="L4334" s="1" t="s">
        <v>499</v>
      </c>
      <c r="M4334">
        <v>2</v>
      </c>
      <c r="N4334">
        <v>6</v>
      </c>
      <c r="O4334">
        <v>1409.99</v>
      </c>
      <c r="P4334">
        <v>2017</v>
      </c>
      <c r="Q4334" s="1" t="s">
        <v>485</v>
      </c>
      <c r="R4334" s="1" t="s">
        <v>311</v>
      </c>
      <c r="S4334">
        <v>1339.4904999999999</v>
      </c>
      <c r="T4334" t="str">
        <f>_xlfn.CONCAT(bike_store_customer_order[[#This Row],[first_name]]," ",bike_store_customer_order[[#This Row],[last_name]])</f>
        <v>Sharyn Brewer</v>
      </c>
    </row>
    <row r="4335" spans="1:20" x14ac:dyDescent="0.3">
      <c r="A4335">
        <v>1329</v>
      </c>
      <c r="B4335" s="1" t="s">
        <v>2864</v>
      </c>
      <c r="C4335" s="1" t="s">
        <v>3834</v>
      </c>
      <c r="D4335" s="1" t="s">
        <v>3835</v>
      </c>
      <c r="E4335" s="1" t="s">
        <v>131</v>
      </c>
      <c r="F4335" s="1" t="s">
        <v>27</v>
      </c>
      <c r="G4335">
        <v>1246</v>
      </c>
      <c r="H4335">
        <v>3</v>
      </c>
      <c r="I4335">
        <v>45</v>
      </c>
      <c r="J4335">
        <v>2</v>
      </c>
      <c r="K4335">
        <v>7.0000000000000007E-2</v>
      </c>
      <c r="L4335" s="1" t="s">
        <v>498</v>
      </c>
      <c r="M4335">
        <v>2</v>
      </c>
      <c r="N4335">
        <v>6</v>
      </c>
      <c r="O4335">
        <v>869.99</v>
      </c>
      <c r="P4335">
        <v>2017</v>
      </c>
      <c r="Q4335" s="1" t="s">
        <v>485</v>
      </c>
      <c r="R4335" s="1" t="s">
        <v>311</v>
      </c>
      <c r="S4335">
        <v>1618.1813999999999</v>
      </c>
      <c r="T4335" t="str">
        <f>_xlfn.CONCAT(bike_store_customer_order[[#This Row],[first_name]]," ",bike_store_customer_order[[#This Row],[last_name]])</f>
        <v>Sharyn Brewer</v>
      </c>
    </row>
    <row r="4336" spans="1:20" x14ac:dyDescent="0.3">
      <c r="A4336">
        <v>1132</v>
      </c>
      <c r="B4336" s="1" t="s">
        <v>2769</v>
      </c>
      <c r="C4336" s="1" t="s">
        <v>3300</v>
      </c>
      <c r="D4336" s="1" t="s">
        <v>3301</v>
      </c>
      <c r="E4336" s="1" t="s">
        <v>165</v>
      </c>
      <c r="F4336" s="1" t="s">
        <v>27</v>
      </c>
      <c r="G4336">
        <v>1122</v>
      </c>
      <c r="H4336">
        <v>4</v>
      </c>
      <c r="I4336">
        <v>41</v>
      </c>
      <c r="J4336">
        <v>2</v>
      </c>
      <c r="K4336">
        <v>0.05</v>
      </c>
      <c r="L4336" s="1" t="s">
        <v>503</v>
      </c>
      <c r="M4336">
        <v>2</v>
      </c>
      <c r="N4336">
        <v>6</v>
      </c>
      <c r="O4336">
        <v>1469.99</v>
      </c>
      <c r="P4336">
        <v>2017</v>
      </c>
      <c r="Q4336" s="1" t="s">
        <v>485</v>
      </c>
      <c r="R4336" s="1" t="s">
        <v>311</v>
      </c>
      <c r="S4336">
        <v>2792.9809999999998</v>
      </c>
      <c r="T4336" t="str">
        <f>_xlfn.CONCAT(bike_store_customer_order[[#This Row],[first_name]]," ",bike_store_customer_order[[#This Row],[last_name]])</f>
        <v>Parthenia Holman</v>
      </c>
    </row>
    <row r="4337" spans="1:20" x14ac:dyDescent="0.3">
      <c r="A4337">
        <v>1136</v>
      </c>
      <c r="B4337" s="1" t="s">
        <v>3302</v>
      </c>
      <c r="C4337" s="1" t="s">
        <v>1923</v>
      </c>
      <c r="D4337" s="1" t="s">
        <v>3303</v>
      </c>
      <c r="E4337" s="1" t="s">
        <v>87</v>
      </c>
      <c r="F4337" s="1" t="s">
        <v>27</v>
      </c>
      <c r="G4337">
        <v>1257</v>
      </c>
      <c r="H4337">
        <v>4</v>
      </c>
      <c r="I4337">
        <v>41</v>
      </c>
      <c r="J4337">
        <v>1</v>
      </c>
      <c r="K4337">
        <v>0.05</v>
      </c>
      <c r="L4337" s="1" t="s">
        <v>503</v>
      </c>
      <c r="M4337">
        <v>2</v>
      </c>
      <c r="N4337">
        <v>6</v>
      </c>
      <c r="O4337">
        <v>1469.99</v>
      </c>
      <c r="P4337">
        <v>2017</v>
      </c>
      <c r="Q4337" s="1" t="s">
        <v>485</v>
      </c>
      <c r="R4337" s="1" t="s">
        <v>311</v>
      </c>
      <c r="S4337">
        <v>1396.4904999999999</v>
      </c>
      <c r="T4337" t="str">
        <f>_xlfn.CONCAT(bike_store_customer_order[[#This Row],[first_name]]," ",bike_store_customer_order[[#This Row],[last_name]])</f>
        <v>Kallie Best</v>
      </c>
    </row>
    <row r="4338" spans="1:20" x14ac:dyDescent="0.3">
      <c r="A4338">
        <v>950</v>
      </c>
      <c r="B4338" s="1" t="s">
        <v>3836</v>
      </c>
      <c r="C4338" s="1" t="s">
        <v>2586</v>
      </c>
      <c r="D4338" s="1" t="s">
        <v>3837</v>
      </c>
      <c r="E4338" s="1" t="s">
        <v>87</v>
      </c>
      <c r="F4338" s="1" t="s">
        <v>27</v>
      </c>
      <c r="G4338">
        <v>1265</v>
      </c>
      <c r="H4338">
        <v>1</v>
      </c>
      <c r="I4338">
        <v>41</v>
      </c>
      <c r="J4338">
        <v>2</v>
      </c>
      <c r="K4338">
        <v>0.1</v>
      </c>
      <c r="L4338" s="1" t="s">
        <v>503</v>
      </c>
      <c r="M4338">
        <v>2</v>
      </c>
      <c r="N4338">
        <v>6</v>
      </c>
      <c r="O4338">
        <v>1469.99</v>
      </c>
      <c r="P4338">
        <v>2017</v>
      </c>
      <c r="Q4338" s="1" t="s">
        <v>485</v>
      </c>
      <c r="R4338" s="1" t="s">
        <v>311</v>
      </c>
      <c r="S4338">
        <v>2645.982</v>
      </c>
      <c r="T4338" t="str">
        <f>_xlfn.CONCAT(bike_store_customer_order[[#This Row],[first_name]]," ",bike_store_customer_order[[#This Row],[last_name]])</f>
        <v>Verna Solis</v>
      </c>
    </row>
    <row r="4339" spans="1:20" x14ac:dyDescent="0.3">
      <c r="A4339">
        <v>477</v>
      </c>
      <c r="B4339" s="1" t="s">
        <v>3894</v>
      </c>
      <c r="C4339" s="1" t="s">
        <v>1596</v>
      </c>
      <c r="D4339" s="1" t="s">
        <v>3895</v>
      </c>
      <c r="E4339" s="1" t="s">
        <v>139</v>
      </c>
      <c r="F4339" s="1" t="s">
        <v>27</v>
      </c>
      <c r="G4339">
        <v>856</v>
      </c>
      <c r="H4339">
        <v>1</v>
      </c>
      <c r="I4339">
        <v>38</v>
      </c>
      <c r="J4339">
        <v>2</v>
      </c>
      <c r="K4339">
        <v>0.05</v>
      </c>
      <c r="L4339" s="1" t="s">
        <v>501</v>
      </c>
      <c r="M4339">
        <v>2</v>
      </c>
      <c r="N4339">
        <v>6</v>
      </c>
      <c r="O4339">
        <v>549.99</v>
      </c>
      <c r="P4339">
        <v>2017</v>
      </c>
      <c r="Q4339" s="1" t="s">
        <v>485</v>
      </c>
      <c r="R4339" s="1" t="s">
        <v>311</v>
      </c>
      <c r="S4339">
        <v>1044.981</v>
      </c>
      <c r="T4339" t="str">
        <f>_xlfn.CONCAT(bike_store_customer_order[[#This Row],[first_name]]," ",bike_store_customer_order[[#This Row],[last_name]])</f>
        <v>Arminda Weber</v>
      </c>
    </row>
    <row r="4340" spans="1:20" x14ac:dyDescent="0.3">
      <c r="A4340">
        <v>6</v>
      </c>
      <c r="B4340" s="1" t="s">
        <v>695</v>
      </c>
      <c r="C4340" s="1" t="s">
        <v>616</v>
      </c>
      <c r="D4340" s="1" t="s">
        <v>696</v>
      </c>
      <c r="E4340" s="1" t="s">
        <v>111</v>
      </c>
      <c r="F4340" s="1" t="s">
        <v>27</v>
      </c>
      <c r="G4340">
        <v>1059</v>
      </c>
      <c r="H4340">
        <v>1</v>
      </c>
      <c r="I4340">
        <v>46</v>
      </c>
      <c r="J4340">
        <v>2</v>
      </c>
      <c r="K4340">
        <v>0.05</v>
      </c>
      <c r="L4340" s="1" t="s">
        <v>499</v>
      </c>
      <c r="M4340">
        <v>2</v>
      </c>
      <c r="N4340">
        <v>6</v>
      </c>
      <c r="O4340">
        <v>1409.99</v>
      </c>
      <c r="P4340">
        <v>2017</v>
      </c>
      <c r="Q4340" s="1" t="s">
        <v>485</v>
      </c>
      <c r="R4340" s="1" t="s">
        <v>311</v>
      </c>
      <c r="S4340">
        <v>2678.9809999999998</v>
      </c>
      <c r="T4340" t="str">
        <f>_xlfn.CONCAT(bike_store_customer_order[[#This Row],[first_name]]," ",bike_store_customer_order[[#This Row],[last_name]])</f>
        <v>Lyndsey Bean</v>
      </c>
    </row>
    <row r="4341" spans="1:20" x14ac:dyDescent="0.3">
      <c r="A4341">
        <v>453</v>
      </c>
      <c r="B4341" s="1" t="s">
        <v>2639</v>
      </c>
      <c r="C4341" s="1" t="s">
        <v>548</v>
      </c>
      <c r="D4341" s="1" t="s">
        <v>2640</v>
      </c>
      <c r="E4341" s="1" t="s">
        <v>110</v>
      </c>
      <c r="F4341" s="1" t="s">
        <v>27</v>
      </c>
      <c r="G4341">
        <v>1068</v>
      </c>
      <c r="H4341">
        <v>4</v>
      </c>
      <c r="I4341">
        <v>45</v>
      </c>
      <c r="J4341">
        <v>2</v>
      </c>
      <c r="K4341">
        <v>0.2</v>
      </c>
      <c r="L4341" s="1" t="s">
        <v>498</v>
      </c>
      <c r="M4341">
        <v>2</v>
      </c>
      <c r="N4341">
        <v>6</v>
      </c>
      <c r="O4341">
        <v>869.99</v>
      </c>
      <c r="P4341">
        <v>2017</v>
      </c>
      <c r="Q4341" s="1" t="s">
        <v>485</v>
      </c>
      <c r="R4341" s="1" t="s">
        <v>311</v>
      </c>
      <c r="S4341">
        <v>1391.9840000000002</v>
      </c>
      <c r="T4341" t="str">
        <f>_xlfn.CONCAT(bike_store_customer_order[[#This Row],[first_name]]," ",bike_store_customer_order[[#This Row],[last_name]])</f>
        <v>Courtney Wyatt</v>
      </c>
    </row>
    <row r="4342" spans="1:20" x14ac:dyDescent="0.3">
      <c r="A4342">
        <v>1273</v>
      </c>
      <c r="B4342" s="1" t="s">
        <v>3738</v>
      </c>
      <c r="C4342" s="1" t="s">
        <v>3739</v>
      </c>
      <c r="D4342" s="1" t="s">
        <v>3740</v>
      </c>
      <c r="E4342" s="1" t="s">
        <v>126</v>
      </c>
      <c r="F4342" s="1" t="s">
        <v>27</v>
      </c>
      <c r="G4342">
        <v>1028</v>
      </c>
      <c r="H4342">
        <v>3</v>
      </c>
      <c r="I4342">
        <v>41</v>
      </c>
      <c r="J4342">
        <v>1</v>
      </c>
      <c r="K4342">
        <v>0.2</v>
      </c>
      <c r="L4342" s="1" t="s">
        <v>503</v>
      </c>
      <c r="M4342">
        <v>2</v>
      </c>
      <c r="N4342">
        <v>6</v>
      </c>
      <c r="O4342">
        <v>1469.99</v>
      </c>
      <c r="P4342">
        <v>2017</v>
      </c>
      <c r="Q4342" s="1" t="s">
        <v>485</v>
      </c>
      <c r="R4342" s="1" t="s">
        <v>311</v>
      </c>
      <c r="S4342">
        <v>1175.992</v>
      </c>
      <c r="T4342" t="str">
        <f>_xlfn.CONCAT(bike_store_customer_order[[#This Row],[first_name]]," ",bike_store_customer_order[[#This Row],[last_name]])</f>
        <v>Cheree Hale</v>
      </c>
    </row>
    <row r="4343" spans="1:20" x14ac:dyDescent="0.3">
      <c r="A4343">
        <v>467</v>
      </c>
      <c r="B4343" s="1" t="s">
        <v>1490</v>
      </c>
      <c r="C4343" s="1" t="s">
        <v>1270</v>
      </c>
      <c r="D4343" s="1" t="s">
        <v>1491</v>
      </c>
      <c r="E4343" s="1" t="s">
        <v>62</v>
      </c>
      <c r="F4343" s="1" t="s">
        <v>27</v>
      </c>
      <c r="G4343">
        <v>1267</v>
      </c>
      <c r="H4343">
        <v>1</v>
      </c>
      <c r="I4343">
        <v>45</v>
      </c>
      <c r="J4343">
        <v>1</v>
      </c>
      <c r="K4343">
        <v>0.1</v>
      </c>
      <c r="L4343" s="1" t="s">
        <v>498</v>
      </c>
      <c r="M4343">
        <v>2</v>
      </c>
      <c r="N4343">
        <v>6</v>
      </c>
      <c r="O4343">
        <v>869.99</v>
      </c>
      <c r="P4343">
        <v>2017</v>
      </c>
      <c r="Q4343" s="1" t="s">
        <v>485</v>
      </c>
      <c r="R4343" s="1" t="s">
        <v>311</v>
      </c>
      <c r="S4343">
        <v>782.99099999999999</v>
      </c>
      <c r="T4343" t="str">
        <f>_xlfn.CONCAT(bike_store_customer_order[[#This Row],[first_name]]," ",bike_store_customer_order[[#This Row],[last_name]])</f>
        <v>Clare Neal</v>
      </c>
    </row>
    <row r="4344" spans="1:20" x14ac:dyDescent="0.3">
      <c r="A4344">
        <v>354</v>
      </c>
      <c r="B4344" s="1" t="s">
        <v>979</v>
      </c>
      <c r="C4344" s="1" t="s">
        <v>3442</v>
      </c>
      <c r="D4344" s="1" t="s">
        <v>3443</v>
      </c>
      <c r="E4344" s="1" t="s">
        <v>182</v>
      </c>
      <c r="F4344" s="1" t="s">
        <v>27</v>
      </c>
      <c r="G4344">
        <v>1001</v>
      </c>
      <c r="H4344">
        <v>2</v>
      </c>
      <c r="I4344">
        <v>45</v>
      </c>
      <c r="J4344">
        <v>2</v>
      </c>
      <c r="K4344">
        <v>0.05</v>
      </c>
      <c r="L4344" s="1" t="s">
        <v>498</v>
      </c>
      <c r="M4344">
        <v>2</v>
      </c>
      <c r="N4344">
        <v>6</v>
      </c>
      <c r="O4344">
        <v>869.99</v>
      </c>
      <c r="P4344">
        <v>2017</v>
      </c>
      <c r="Q4344" s="1" t="s">
        <v>485</v>
      </c>
      <c r="R4344" s="1" t="s">
        <v>311</v>
      </c>
      <c r="S4344">
        <v>1652.981</v>
      </c>
      <c r="T4344" t="str">
        <f>_xlfn.CONCAT(bike_store_customer_order[[#This Row],[first_name]]," ",bike_store_customer_order[[#This Row],[last_name]])</f>
        <v>Tonda Armstrong</v>
      </c>
    </row>
    <row r="4345" spans="1:20" x14ac:dyDescent="0.3">
      <c r="A4345">
        <v>436</v>
      </c>
      <c r="B4345" s="1" t="s">
        <v>2914</v>
      </c>
      <c r="C4345" s="1" t="s">
        <v>872</v>
      </c>
      <c r="D4345" s="1" t="s">
        <v>2915</v>
      </c>
      <c r="E4345" s="1" t="s">
        <v>39</v>
      </c>
      <c r="F4345" s="1" t="s">
        <v>27</v>
      </c>
      <c r="G4345">
        <v>988</v>
      </c>
      <c r="H4345">
        <v>2</v>
      </c>
      <c r="I4345">
        <v>38</v>
      </c>
      <c r="J4345">
        <v>1</v>
      </c>
      <c r="K4345">
        <v>7.0000000000000007E-2</v>
      </c>
      <c r="L4345" s="1" t="s">
        <v>501</v>
      </c>
      <c r="M4345">
        <v>2</v>
      </c>
      <c r="N4345">
        <v>6</v>
      </c>
      <c r="O4345">
        <v>549.99</v>
      </c>
      <c r="P4345">
        <v>2017</v>
      </c>
      <c r="Q4345" s="1" t="s">
        <v>485</v>
      </c>
      <c r="R4345" s="1" t="s">
        <v>311</v>
      </c>
      <c r="S4345">
        <v>511.49069999999995</v>
      </c>
      <c r="T4345" t="str">
        <f>_xlfn.CONCAT(bike_store_customer_order[[#This Row],[first_name]]," ",bike_store_customer_order[[#This Row],[last_name]])</f>
        <v>Honey Camacho</v>
      </c>
    </row>
    <row r="4346" spans="1:20" x14ac:dyDescent="0.3">
      <c r="A4346">
        <v>28</v>
      </c>
      <c r="B4346" s="1" t="s">
        <v>1879</v>
      </c>
      <c r="C4346" s="1" t="s">
        <v>1400</v>
      </c>
      <c r="D4346" s="1" t="s">
        <v>1880</v>
      </c>
      <c r="E4346" s="1" t="s">
        <v>47</v>
      </c>
      <c r="F4346" s="1" t="s">
        <v>27</v>
      </c>
      <c r="G4346">
        <v>1306</v>
      </c>
      <c r="H4346">
        <v>3</v>
      </c>
      <c r="I4346">
        <v>45</v>
      </c>
      <c r="J4346">
        <v>1</v>
      </c>
      <c r="K4346">
        <v>0.2</v>
      </c>
      <c r="L4346" s="1" t="s">
        <v>498</v>
      </c>
      <c r="M4346">
        <v>2</v>
      </c>
      <c r="N4346">
        <v>6</v>
      </c>
      <c r="O4346">
        <v>869.99</v>
      </c>
      <c r="P4346">
        <v>2017</v>
      </c>
      <c r="Q4346" s="1" t="s">
        <v>485</v>
      </c>
      <c r="R4346" s="1" t="s">
        <v>311</v>
      </c>
      <c r="S4346">
        <v>695.99200000000008</v>
      </c>
      <c r="T4346" t="str">
        <f>_xlfn.CONCAT(bike_store_customer_order[[#This Row],[first_name]]," ",bike_store_customer_order[[#This Row],[last_name]])</f>
        <v>Jeanice Frost</v>
      </c>
    </row>
    <row r="4347" spans="1:20" x14ac:dyDescent="0.3">
      <c r="A4347">
        <v>1408</v>
      </c>
      <c r="B4347" s="1" t="s">
        <v>3317</v>
      </c>
      <c r="C4347" s="1" t="s">
        <v>3267</v>
      </c>
      <c r="D4347" s="1" t="s">
        <v>3318</v>
      </c>
      <c r="E4347" s="1" t="s">
        <v>107</v>
      </c>
      <c r="F4347" s="1" t="s">
        <v>27</v>
      </c>
      <c r="G4347">
        <v>1263</v>
      </c>
      <c r="H4347">
        <v>1</v>
      </c>
      <c r="I4347">
        <v>45</v>
      </c>
      <c r="J4347">
        <v>1</v>
      </c>
      <c r="K4347">
        <v>0.2</v>
      </c>
      <c r="L4347" s="1" t="s">
        <v>498</v>
      </c>
      <c r="M4347">
        <v>2</v>
      </c>
      <c r="N4347">
        <v>6</v>
      </c>
      <c r="O4347">
        <v>869.99</v>
      </c>
      <c r="P4347">
        <v>2017</v>
      </c>
      <c r="Q4347" s="1" t="s">
        <v>485</v>
      </c>
      <c r="R4347" s="1" t="s">
        <v>311</v>
      </c>
      <c r="S4347">
        <v>695.99200000000008</v>
      </c>
      <c r="T4347" t="str">
        <f>_xlfn.CONCAT(bike_store_customer_order[[#This Row],[first_name]]," ",bike_store_customer_order[[#This Row],[last_name]])</f>
        <v>Eleanor Mendez</v>
      </c>
    </row>
    <row r="4348" spans="1:20" x14ac:dyDescent="0.3">
      <c r="A4348">
        <v>353</v>
      </c>
      <c r="B4348" s="1" t="s">
        <v>3627</v>
      </c>
      <c r="C4348" s="1" t="s">
        <v>567</v>
      </c>
      <c r="D4348" s="1" t="s">
        <v>3628</v>
      </c>
      <c r="E4348" s="1" t="s">
        <v>162</v>
      </c>
      <c r="F4348" s="1" t="s">
        <v>27</v>
      </c>
      <c r="G4348">
        <v>1022</v>
      </c>
      <c r="H4348">
        <v>2</v>
      </c>
      <c r="I4348">
        <v>46</v>
      </c>
      <c r="J4348">
        <v>1</v>
      </c>
      <c r="K4348">
        <v>0.1</v>
      </c>
      <c r="L4348" s="1" t="s">
        <v>499</v>
      </c>
      <c r="M4348">
        <v>2</v>
      </c>
      <c r="N4348">
        <v>6</v>
      </c>
      <c r="O4348">
        <v>1409.99</v>
      </c>
      <c r="P4348">
        <v>2017</v>
      </c>
      <c r="Q4348" s="1" t="s">
        <v>485</v>
      </c>
      <c r="R4348" s="1" t="s">
        <v>311</v>
      </c>
      <c r="S4348">
        <v>1268.991</v>
      </c>
      <c r="T4348" t="str">
        <f>_xlfn.CONCAT(bike_store_customer_order[[#This Row],[first_name]]," ",bike_store_customer_order[[#This Row],[last_name]])</f>
        <v>Tisa Whitney</v>
      </c>
    </row>
    <row r="4349" spans="1:20" x14ac:dyDescent="0.3">
      <c r="A4349">
        <v>715</v>
      </c>
      <c r="B4349" s="1" t="s">
        <v>3562</v>
      </c>
      <c r="C4349" s="1" t="s">
        <v>3563</v>
      </c>
      <c r="D4349" s="1" t="s">
        <v>3564</v>
      </c>
      <c r="E4349" s="1" t="s">
        <v>182</v>
      </c>
      <c r="F4349" s="1" t="s">
        <v>27</v>
      </c>
      <c r="G4349">
        <v>846</v>
      </c>
      <c r="H4349">
        <v>1</v>
      </c>
      <c r="I4349">
        <v>46</v>
      </c>
      <c r="J4349">
        <v>2</v>
      </c>
      <c r="K4349">
        <v>0.05</v>
      </c>
      <c r="L4349" s="1" t="s">
        <v>499</v>
      </c>
      <c r="M4349">
        <v>2</v>
      </c>
      <c r="N4349">
        <v>6</v>
      </c>
      <c r="O4349">
        <v>1409.99</v>
      </c>
      <c r="P4349">
        <v>2017</v>
      </c>
      <c r="Q4349" s="1" t="s">
        <v>485</v>
      </c>
      <c r="R4349" s="1" t="s">
        <v>311</v>
      </c>
      <c r="S4349">
        <v>2678.9809999999998</v>
      </c>
      <c r="T4349" t="str">
        <f>_xlfn.CONCAT(bike_store_customer_order[[#This Row],[first_name]]," ",bike_store_customer_order[[#This Row],[last_name]])</f>
        <v>Larae Carney</v>
      </c>
    </row>
    <row r="4350" spans="1:20" x14ac:dyDescent="0.3">
      <c r="A4350">
        <v>1067</v>
      </c>
      <c r="B4350" s="1" t="s">
        <v>3565</v>
      </c>
      <c r="C4350" s="1" t="s">
        <v>3566</v>
      </c>
      <c r="D4350" s="1" t="s">
        <v>3567</v>
      </c>
      <c r="E4350" s="1" t="s">
        <v>32</v>
      </c>
      <c r="F4350" s="1" t="s">
        <v>27</v>
      </c>
      <c r="G4350">
        <v>1164</v>
      </c>
      <c r="H4350">
        <v>4</v>
      </c>
      <c r="I4350">
        <v>44</v>
      </c>
      <c r="J4350">
        <v>2</v>
      </c>
      <c r="K4350">
        <v>0.05</v>
      </c>
      <c r="L4350" s="1" t="s">
        <v>502</v>
      </c>
      <c r="M4350">
        <v>2</v>
      </c>
      <c r="N4350">
        <v>6</v>
      </c>
      <c r="O4350">
        <v>539.99</v>
      </c>
      <c r="P4350">
        <v>2017</v>
      </c>
      <c r="Q4350" s="1" t="s">
        <v>485</v>
      </c>
      <c r="R4350" s="1" t="s">
        <v>311</v>
      </c>
      <c r="S4350">
        <v>1025.981</v>
      </c>
      <c r="T4350" t="str">
        <f>_xlfn.CONCAT(bike_store_customer_order[[#This Row],[first_name]]," ",bike_store_customer_order[[#This Row],[last_name]])</f>
        <v>Lillia Gillespie</v>
      </c>
    </row>
    <row r="4351" spans="1:20" x14ac:dyDescent="0.3">
      <c r="A4351">
        <v>902</v>
      </c>
      <c r="B4351" s="1" t="s">
        <v>709</v>
      </c>
      <c r="C4351" s="1" t="s">
        <v>682</v>
      </c>
      <c r="D4351" s="1" t="s">
        <v>710</v>
      </c>
      <c r="E4351" s="1" t="s">
        <v>126</v>
      </c>
      <c r="F4351" s="1" t="s">
        <v>27</v>
      </c>
      <c r="G4351">
        <v>864</v>
      </c>
      <c r="H4351">
        <v>1</v>
      </c>
      <c r="I4351">
        <v>37</v>
      </c>
      <c r="J4351">
        <v>1</v>
      </c>
      <c r="K4351">
        <v>0.1</v>
      </c>
      <c r="L4351" s="1" t="s">
        <v>500</v>
      </c>
      <c r="M4351">
        <v>2</v>
      </c>
      <c r="N4351">
        <v>6</v>
      </c>
      <c r="O4351">
        <v>379.99</v>
      </c>
      <c r="P4351">
        <v>2017</v>
      </c>
      <c r="Q4351" s="1" t="s">
        <v>485</v>
      </c>
      <c r="R4351" s="1" t="s">
        <v>311</v>
      </c>
      <c r="S4351">
        <v>341.99100000000004</v>
      </c>
      <c r="T4351" t="str">
        <f>_xlfn.CONCAT(bike_store_customer_order[[#This Row],[first_name]]," ",bike_store_customer_order[[#This Row],[last_name]])</f>
        <v>Elease Dejesus</v>
      </c>
    </row>
    <row r="4352" spans="1:20" x14ac:dyDescent="0.3">
      <c r="A4352">
        <v>57</v>
      </c>
      <c r="B4352" s="1" t="s">
        <v>2036</v>
      </c>
      <c r="C4352" s="1" t="s">
        <v>1833</v>
      </c>
      <c r="D4352" s="1" t="s">
        <v>2257</v>
      </c>
      <c r="E4352" s="1" t="s">
        <v>134</v>
      </c>
      <c r="F4352" s="1" t="s">
        <v>27</v>
      </c>
      <c r="G4352">
        <v>1560</v>
      </c>
      <c r="H4352">
        <v>2</v>
      </c>
      <c r="I4352">
        <v>41</v>
      </c>
      <c r="J4352">
        <v>1</v>
      </c>
      <c r="K4352">
        <v>0.2</v>
      </c>
      <c r="L4352" s="1" t="s">
        <v>503</v>
      </c>
      <c r="M4352">
        <v>2</v>
      </c>
      <c r="N4352">
        <v>6</v>
      </c>
      <c r="O4352">
        <v>1469.99</v>
      </c>
      <c r="P4352">
        <v>2017</v>
      </c>
      <c r="Q4352" s="1" t="s">
        <v>485</v>
      </c>
      <c r="R4352" s="1" t="s">
        <v>311</v>
      </c>
      <c r="S4352">
        <v>1175.992</v>
      </c>
      <c r="T4352" t="str">
        <f>_xlfn.CONCAT(bike_store_customer_order[[#This Row],[first_name]]," ",bike_store_customer_order[[#This Row],[last_name]])</f>
        <v>Pamala Henry</v>
      </c>
    </row>
    <row r="4353" spans="1:20" x14ac:dyDescent="0.3">
      <c r="A4353">
        <v>322</v>
      </c>
      <c r="B4353" s="1" t="s">
        <v>3031</v>
      </c>
      <c r="C4353" s="1" t="s">
        <v>3032</v>
      </c>
      <c r="D4353" s="1" t="s">
        <v>3033</v>
      </c>
      <c r="E4353" s="1" t="s">
        <v>36</v>
      </c>
      <c r="F4353" s="1" t="s">
        <v>27</v>
      </c>
      <c r="G4353">
        <v>1302</v>
      </c>
      <c r="H4353">
        <v>1</v>
      </c>
      <c r="I4353">
        <v>38</v>
      </c>
      <c r="J4353">
        <v>1</v>
      </c>
      <c r="K4353">
        <v>0.05</v>
      </c>
      <c r="L4353" s="1" t="s">
        <v>501</v>
      </c>
      <c r="M4353">
        <v>2</v>
      </c>
      <c r="N4353">
        <v>6</v>
      </c>
      <c r="O4353">
        <v>549.99</v>
      </c>
      <c r="P4353">
        <v>2017</v>
      </c>
      <c r="Q4353" s="1" t="s">
        <v>485</v>
      </c>
      <c r="R4353" s="1" t="s">
        <v>311</v>
      </c>
      <c r="S4353">
        <v>522.4905</v>
      </c>
      <c r="T4353" t="str">
        <f>_xlfn.CONCAT(bike_store_customer_order[[#This Row],[first_name]]," ",bike_store_customer_order[[#This Row],[last_name]])</f>
        <v>Merideth Preston</v>
      </c>
    </row>
    <row r="4354" spans="1:20" x14ac:dyDescent="0.3">
      <c r="A4354">
        <v>871</v>
      </c>
      <c r="B4354" s="1" t="s">
        <v>1048</v>
      </c>
      <c r="C4354" s="1" t="s">
        <v>1049</v>
      </c>
      <c r="D4354" s="1" t="s">
        <v>1050</v>
      </c>
      <c r="E4354" s="1" t="s">
        <v>33</v>
      </c>
      <c r="F4354" s="1" t="s">
        <v>27</v>
      </c>
      <c r="G4354">
        <v>884</v>
      </c>
      <c r="H4354">
        <v>3</v>
      </c>
      <c r="I4354">
        <v>46</v>
      </c>
      <c r="J4354">
        <v>2</v>
      </c>
      <c r="K4354">
        <v>0.2</v>
      </c>
      <c r="L4354" s="1" t="s">
        <v>499</v>
      </c>
      <c r="M4354">
        <v>2</v>
      </c>
      <c r="N4354">
        <v>6</v>
      </c>
      <c r="O4354">
        <v>1409.99</v>
      </c>
      <c r="P4354">
        <v>2017</v>
      </c>
      <c r="Q4354" s="1" t="s">
        <v>485</v>
      </c>
      <c r="R4354" s="1" t="s">
        <v>311</v>
      </c>
      <c r="S4354">
        <v>2255.9839999999999</v>
      </c>
      <c r="T4354" t="str">
        <f>_xlfn.CONCAT(bike_store_customer_order[[#This Row],[first_name]]," ",bike_store_customer_order[[#This Row],[last_name]])</f>
        <v>Erlinda Humphrey</v>
      </c>
    </row>
    <row r="4355" spans="1:20" x14ac:dyDescent="0.3">
      <c r="A4355">
        <v>58</v>
      </c>
      <c r="B4355" s="1" t="s">
        <v>1900</v>
      </c>
      <c r="C4355" s="1" t="s">
        <v>1122</v>
      </c>
      <c r="D4355" s="1" t="s">
        <v>1901</v>
      </c>
      <c r="E4355" s="1" t="s">
        <v>104</v>
      </c>
      <c r="F4355" s="1" t="s">
        <v>27</v>
      </c>
      <c r="G4355">
        <v>694</v>
      </c>
      <c r="H4355">
        <v>5</v>
      </c>
      <c r="I4355">
        <v>45</v>
      </c>
      <c r="J4355">
        <v>2</v>
      </c>
      <c r="K4355">
        <v>0.1</v>
      </c>
      <c r="L4355" s="1" t="s">
        <v>498</v>
      </c>
      <c r="M4355">
        <v>2</v>
      </c>
      <c r="N4355">
        <v>6</v>
      </c>
      <c r="O4355">
        <v>869.99</v>
      </c>
      <c r="P4355">
        <v>2017</v>
      </c>
      <c r="Q4355" s="1" t="s">
        <v>485</v>
      </c>
      <c r="R4355" s="1" t="s">
        <v>311</v>
      </c>
      <c r="S4355">
        <v>1565.982</v>
      </c>
      <c r="T4355" t="str">
        <f>_xlfn.CONCAT(bike_store_customer_order[[#This Row],[first_name]]," ",bike_store_customer_order[[#This Row],[last_name]])</f>
        <v>Damien Dorsey</v>
      </c>
    </row>
    <row r="4356" spans="1:20" x14ac:dyDescent="0.3">
      <c r="A4356">
        <v>58</v>
      </c>
      <c r="B4356" s="1" t="s">
        <v>1900</v>
      </c>
      <c r="C4356" s="1" t="s">
        <v>1122</v>
      </c>
      <c r="D4356" s="1" t="s">
        <v>1901</v>
      </c>
      <c r="E4356" s="1" t="s">
        <v>104</v>
      </c>
      <c r="F4356" s="1" t="s">
        <v>27</v>
      </c>
      <c r="G4356">
        <v>1542</v>
      </c>
      <c r="H4356">
        <v>4</v>
      </c>
      <c r="I4356">
        <v>37</v>
      </c>
      <c r="J4356">
        <v>2</v>
      </c>
      <c r="K4356">
        <v>0.1</v>
      </c>
      <c r="L4356" s="1" t="s">
        <v>500</v>
      </c>
      <c r="M4356">
        <v>2</v>
      </c>
      <c r="N4356">
        <v>6</v>
      </c>
      <c r="O4356">
        <v>379.99</v>
      </c>
      <c r="P4356">
        <v>2017</v>
      </c>
      <c r="Q4356" s="1" t="s">
        <v>485</v>
      </c>
      <c r="R4356" s="1" t="s">
        <v>311</v>
      </c>
      <c r="S4356">
        <v>683.98200000000008</v>
      </c>
      <c r="T4356" t="str">
        <f>_xlfn.CONCAT(bike_store_customer_order[[#This Row],[first_name]]," ",bike_store_customer_order[[#This Row],[last_name]])</f>
        <v>Damien Dorsey</v>
      </c>
    </row>
    <row r="4357" spans="1:20" x14ac:dyDescent="0.3">
      <c r="A4357">
        <v>702</v>
      </c>
      <c r="B4357" s="1" t="s">
        <v>541</v>
      </c>
      <c r="C4357" s="1" t="s">
        <v>2324</v>
      </c>
      <c r="D4357" s="1" t="s">
        <v>2325</v>
      </c>
      <c r="E4357" s="1" t="s">
        <v>64</v>
      </c>
      <c r="F4357" s="1" t="s">
        <v>27</v>
      </c>
      <c r="G4357">
        <v>1227</v>
      </c>
      <c r="H4357">
        <v>2</v>
      </c>
      <c r="I4357">
        <v>44</v>
      </c>
      <c r="J4357">
        <v>1</v>
      </c>
      <c r="K4357">
        <v>7.0000000000000007E-2</v>
      </c>
      <c r="L4357" s="1" t="s">
        <v>502</v>
      </c>
      <c r="M4357">
        <v>2</v>
      </c>
      <c r="N4357">
        <v>6</v>
      </c>
      <c r="O4357">
        <v>539.99</v>
      </c>
      <c r="P4357">
        <v>2017</v>
      </c>
      <c r="Q4357" s="1" t="s">
        <v>485</v>
      </c>
      <c r="R4357" s="1" t="s">
        <v>311</v>
      </c>
      <c r="S4357">
        <v>502.19069999999999</v>
      </c>
      <c r="T4357" t="str">
        <f>_xlfn.CONCAT(bike_store_customer_order[[#This Row],[first_name]]," ",bike_store_customer_order[[#This Row],[last_name]])</f>
        <v>Sharie Whitaker</v>
      </c>
    </row>
    <row r="4358" spans="1:20" x14ac:dyDescent="0.3">
      <c r="A4358">
        <v>1401</v>
      </c>
      <c r="B4358" s="1" t="s">
        <v>2679</v>
      </c>
      <c r="C4358" s="1" t="s">
        <v>2680</v>
      </c>
      <c r="D4358" s="1" t="s">
        <v>2681</v>
      </c>
      <c r="E4358" s="1" t="s">
        <v>73</v>
      </c>
      <c r="F4358" s="1" t="s">
        <v>27</v>
      </c>
      <c r="G4358">
        <v>1293</v>
      </c>
      <c r="H4358">
        <v>3</v>
      </c>
      <c r="I4358">
        <v>38</v>
      </c>
      <c r="J4358">
        <v>2</v>
      </c>
      <c r="K4358">
        <v>7.0000000000000007E-2</v>
      </c>
      <c r="L4358" s="1" t="s">
        <v>501</v>
      </c>
      <c r="M4358">
        <v>2</v>
      </c>
      <c r="N4358">
        <v>6</v>
      </c>
      <c r="O4358">
        <v>549.99</v>
      </c>
      <c r="P4358">
        <v>2017</v>
      </c>
      <c r="Q4358" s="1" t="s">
        <v>485</v>
      </c>
      <c r="R4358" s="1" t="s">
        <v>311</v>
      </c>
      <c r="S4358">
        <v>1022.9813999999999</v>
      </c>
      <c r="T4358" t="str">
        <f>_xlfn.CONCAT(bike_store_customer_order[[#This Row],[first_name]]," ",bike_store_customer_order[[#This Row],[last_name]])</f>
        <v>Willetta Murphy</v>
      </c>
    </row>
    <row r="4359" spans="1:20" x14ac:dyDescent="0.3">
      <c r="A4359">
        <v>509</v>
      </c>
      <c r="B4359" s="1" t="s">
        <v>2686</v>
      </c>
      <c r="C4359" s="1" t="s">
        <v>2635</v>
      </c>
      <c r="D4359" s="1" t="s">
        <v>2687</v>
      </c>
      <c r="E4359" s="1" t="s">
        <v>153</v>
      </c>
      <c r="F4359" s="1" t="s">
        <v>27</v>
      </c>
      <c r="G4359">
        <v>1262</v>
      </c>
      <c r="H4359">
        <v>1</v>
      </c>
      <c r="I4359">
        <v>37</v>
      </c>
      <c r="J4359">
        <v>1</v>
      </c>
      <c r="K4359">
        <v>7.0000000000000007E-2</v>
      </c>
      <c r="L4359" s="1" t="s">
        <v>500</v>
      </c>
      <c r="M4359">
        <v>2</v>
      </c>
      <c r="N4359">
        <v>6</v>
      </c>
      <c r="O4359">
        <v>379.99</v>
      </c>
      <c r="P4359">
        <v>2017</v>
      </c>
      <c r="Q4359" s="1" t="s">
        <v>485</v>
      </c>
      <c r="R4359" s="1" t="s">
        <v>311</v>
      </c>
      <c r="S4359">
        <v>353.39069999999998</v>
      </c>
      <c r="T4359" t="str">
        <f>_xlfn.CONCAT(bike_store_customer_order[[#This Row],[first_name]]," ",bike_store_customer_order[[#This Row],[last_name]])</f>
        <v>Terra Pickett</v>
      </c>
    </row>
    <row r="4360" spans="1:20" x14ac:dyDescent="0.3">
      <c r="A4360">
        <v>1128</v>
      </c>
      <c r="B4360" s="1" t="s">
        <v>711</v>
      </c>
      <c r="C4360" s="1" t="s">
        <v>712</v>
      </c>
      <c r="D4360" s="1" t="s">
        <v>713</v>
      </c>
      <c r="E4360" s="1" t="s">
        <v>62</v>
      </c>
      <c r="F4360" s="1" t="s">
        <v>27</v>
      </c>
      <c r="G4360">
        <v>1099</v>
      </c>
      <c r="H4360">
        <v>3</v>
      </c>
      <c r="I4360">
        <v>46</v>
      </c>
      <c r="J4360">
        <v>1</v>
      </c>
      <c r="K4360">
        <v>7.0000000000000007E-2</v>
      </c>
      <c r="L4360" s="1" t="s">
        <v>499</v>
      </c>
      <c r="M4360">
        <v>2</v>
      </c>
      <c r="N4360">
        <v>6</v>
      </c>
      <c r="O4360">
        <v>1409.99</v>
      </c>
      <c r="P4360">
        <v>2017</v>
      </c>
      <c r="Q4360" s="1" t="s">
        <v>485</v>
      </c>
      <c r="R4360" s="1" t="s">
        <v>311</v>
      </c>
      <c r="S4360">
        <v>1311.2907</v>
      </c>
      <c r="T4360" t="str">
        <f>_xlfn.CONCAT(bike_store_customer_order[[#This Row],[first_name]]," ",bike_store_customer_order[[#This Row],[last_name]])</f>
        <v>Bea Kane</v>
      </c>
    </row>
    <row r="4361" spans="1:20" x14ac:dyDescent="0.3">
      <c r="A4361">
        <v>781</v>
      </c>
      <c r="B4361" s="1" t="s">
        <v>3377</v>
      </c>
      <c r="C4361" s="1" t="s">
        <v>1518</v>
      </c>
      <c r="D4361" s="1" t="s">
        <v>3612</v>
      </c>
      <c r="E4361" s="1" t="s">
        <v>39</v>
      </c>
      <c r="F4361" s="1" t="s">
        <v>27</v>
      </c>
      <c r="G4361">
        <v>919</v>
      </c>
      <c r="H4361">
        <v>2</v>
      </c>
      <c r="I4361">
        <v>44</v>
      </c>
      <c r="J4361">
        <v>1</v>
      </c>
      <c r="K4361">
        <v>0.1</v>
      </c>
      <c r="L4361" s="1" t="s">
        <v>502</v>
      </c>
      <c r="M4361">
        <v>2</v>
      </c>
      <c r="N4361">
        <v>6</v>
      </c>
      <c r="O4361">
        <v>539.99</v>
      </c>
      <c r="P4361">
        <v>2017</v>
      </c>
      <c r="Q4361" s="1" t="s">
        <v>485</v>
      </c>
      <c r="R4361" s="1" t="s">
        <v>311</v>
      </c>
      <c r="S4361">
        <v>485.99100000000004</v>
      </c>
      <c r="T4361" t="str">
        <f>_xlfn.CONCAT(bike_store_customer_order[[#This Row],[first_name]]," ",bike_store_customer_order[[#This Row],[last_name]])</f>
        <v>Tajuana Riddle</v>
      </c>
    </row>
    <row r="4362" spans="1:20" x14ac:dyDescent="0.3">
      <c r="A4362">
        <v>106</v>
      </c>
      <c r="B4362" s="1" t="s">
        <v>2834</v>
      </c>
      <c r="C4362" s="1" t="s">
        <v>2835</v>
      </c>
      <c r="D4362" s="1" t="s">
        <v>2836</v>
      </c>
      <c r="E4362" s="1" t="s">
        <v>120</v>
      </c>
      <c r="F4362" s="1" t="s">
        <v>27</v>
      </c>
      <c r="G4362">
        <v>1066</v>
      </c>
      <c r="H4362">
        <v>2</v>
      </c>
      <c r="I4362">
        <v>46</v>
      </c>
      <c r="J4362">
        <v>1</v>
      </c>
      <c r="K4362">
        <v>0.1</v>
      </c>
      <c r="L4362" s="1" t="s">
        <v>499</v>
      </c>
      <c r="M4362">
        <v>2</v>
      </c>
      <c r="N4362">
        <v>6</v>
      </c>
      <c r="O4362">
        <v>1409.99</v>
      </c>
      <c r="P4362">
        <v>2017</v>
      </c>
      <c r="Q4362" s="1" t="s">
        <v>485</v>
      </c>
      <c r="R4362" s="1" t="s">
        <v>311</v>
      </c>
      <c r="S4362">
        <v>1268.991</v>
      </c>
      <c r="T4362" t="str">
        <f>_xlfn.CONCAT(bike_store_customer_order[[#This Row],[first_name]]," ",bike_store_customer_order[[#This Row],[last_name]])</f>
        <v>Raul Melendez</v>
      </c>
    </row>
    <row r="4363" spans="1:20" x14ac:dyDescent="0.3">
      <c r="A4363">
        <v>334</v>
      </c>
      <c r="B4363" s="1" t="s">
        <v>3346</v>
      </c>
      <c r="C4363" s="1" t="s">
        <v>3347</v>
      </c>
      <c r="D4363" s="1" t="s">
        <v>3348</v>
      </c>
      <c r="E4363" s="1" t="s">
        <v>77</v>
      </c>
      <c r="F4363" s="1" t="s">
        <v>27</v>
      </c>
      <c r="G4363">
        <v>1117</v>
      </c>
      <c r="H4363">
        <v>1</v>
      </c>
      <c r="I4363">
        <v>37</v>
      </c>
      <c r="J4363">
        <v>2</v>
      </c>
      <c r="K4363">
        <v>0.1</v>
      </c>
      <c r="L4363" s="1" t="s">
        <v>500</v>
      </c>
      <c r="M4363">
        <v>2</v>
      </c>
      <c r="N4363">
        <v>6</v>
      </c>
      <c r="O4363">
        <v>379.99</v>
      </c>
      <c r="P4363">
        <v>2017</v>
      </c>
      <c r="Q4363" s="1" t="s">
        <v>485</v>
      </c>
      <c r="R4363" s="1" t="s">
        <v>311</v>
      </c>
      <c r="S4363">
        <v>683.98200000000008</v>
      </c>
      <c r="T4363" t="str">
        <f>_xlfn.CONCAT(bike_store_customer_order[[#This Row],[first_name]]," ",bike_store_customer_order[[#This Row],[last_name]])</f>
        <v>Somer Jordan</v>
      </c>
    </row>
    <row r="4364" spans="1:20" x14ac:dyDescent="0.3">
      <c r="A4364">
        <v>1070</v>
      </c>
      <c r="B4364" s="1" t="s">
        <v>3036</v>
      </c>
      <c r="C4364" s="1" t="s">
        <v>3037</v>
      </c>
      <c r="D4364" s="1" t="s">
        <v>3038</v>
      </c>
      <c r="E4364" s="1" t="s">
        <v>132</v>
      </c>
      <c r="F4364" s="1" t="s">
        <v>27</v>
      </c>
      <c r="G4364">
        <v>1006</v>
      </c>
      <c r="H4364">
        <v>5</v>
      </c>
      <c r="I4364">
        <v>46</v>
      </c>
      <c r="J4364">
        <v>1</v>
      </c>
      <c r="K4364">
        <v>0.1</v>
      </c>
      <c r="L4364" s="1" t="s">
        <v>499</v>
      </c>
      <c r="M4364">
        <v>2</v>
      </c>
      <c r="N4364">
        <v>6</v>
      </c>
      <c r="O4364">
        <v>1409.99</v>
      </c>
      <c r="P4364">
        <v>2017</v>
      </c>
      <c r="Q4364" s="1" t="s">
        <v>485</v>
      </c>
      <c r="R4364" s="1" t="s">
        <v>311</v>
      </c>
      <c r="S4364">
        <v>1268.991</v>
      </c>
      <c r="T4364" t="str">
        <f>_xlfn.CONCAT(bike_store_customer_order[[#This Row],[first_name]]," ",bike_store_customer_order[[#This Row],[last_name]])</f>
        <v>Olimpia Mays</v>
      </c>
    </row>
    <row r="4365" spans="1:20" x14ac:dyDescent="0.3">
      <c r="A4365">
        <v>1215</v>
      </c>
      <c r="B4365" s="1" t="s">
        <v>2964</v>
      </c>
      <c r="C4365" s="1" t="s">
        <v>1254</v>
      </c>
      <c r="D4365" s="1" t="s">
        <v>2965</v>
      </c>
      <c r="E4365" s="1" t="s">
        <v>101</v>
      </c>
      <c r="F4365" s="1" t="s">
        <v>27</v>
      </c>
      <c r="G4365">
        <v>832</v>
      </c>
      <c r="H4365">
        <v>2</v>
      </c>
      <c r="I4365">
        <v>45</v>
      </c>
      <c r="J4365">
        <v>1</v>
      </c>
      <c r="K4365">
        <v>0.2</v>
      </c>
      <c r="L4365" s="1" t="s">
        <v>498</v>
      </c>
      <c r="M4365">
        <v>2</v>
      </c>
      <c r="N4365">
        <v>6</v>
      </c>
      <c r="O4365">
        <v>869.99</v>
      </c>
      <c r="P4365">
        <v>2017</v>
      </c>
      <c r="Q4365" s="1" t="s">
        <v>485</v>
      </c>
      <c r="R4365" s="1" t="s">
        <v>311</v>
      </c>
      <c r="S4365">
        <v>695.99200000000008</v>
      </c>
      <c r="T4365" t="str">
        <f>_xlfn.CONCAT(bike_store_customer_order[[#This Row],[first_name]]," ",bike_store_customer_order[[#This Row],[last_name]])</f>
        <v>Karl Stephens</v>
      </c>
    </row>
    <row r="4366" spans="1:20" x14ac:dyDescent="0.3">
      <c r="A4366">
        <v>1319</v>
      </c>
      <c r="B4366" s="1" t="s">
        <v>3455</v>
      </c>
      <c r="C4366" s="1" t="s">
        <v>3456</v>
      </c>
      <c r="D4366" s="1" t="s">
        <v>3457</v>
      </c>
      <c r="E4366" s="1" t="s">
        <v>68</v>
      </c>
      <c r="F4366" s="1" t="s">
        <v>27</v>
      </c>
      <c r="G4366">
        <v>818</v>
      </c>
      <c r="H4366">
        <v>2</v>
      </c>
      <c r="I4366">
        <v>44</v>
      </c>
      <c r="J4366">
        <v>2</v>
      </c>
      <c r="K4366">
        <v>7.0000000000000007E-2</v>
      </c>
      <c r="L4366" s="1" t="s">
        <v>502</v>
      </c>
      <c r="M4366">
        <v>2</v>
      </c>
      <c r="N4366">
        <v>6</v>
      </c>
      <c r="O4366">
        <v>539.99</v>
      </c>
      <c r="P4366">
        <v>2017</v>
      </c>
      <c r="Q4366" s="1" t="s">
        <v>485</v>
      </c>
      <c r="R4366" s="1" t="s">
        <v>311</v>
      </c>
      <c r="S4366">
        <v>1004.3814</v>
      </c>
      <c r="T4366" t="str">
        <f>_xlfn.CONCAT(bike_store_customer_order[[#This Row],[first_name]]," ",bike_store_customer_order[[#This Row],[last_name]])</f>
        <v>Claris Santiago</v>
      </c>
    </row>
    <row r="4367" spans="1:20" x14ac:dyDescent="0.3">
      <c r="A4367">
        <v>79</v>
      </c>
      <c r="B4367" s="1" t="s">
        <v>1947</v>
      </c>
      <c r="C4367" s="1" t="s">
        <v>1948</v>
      </c>
      <c r="D4367" s="1" t="s">
        <v>1949</v>
      </c>
      <c r="E4367" s="1" t="s">
        <v>49</v>
      </c>
      <c r="F4367" s="1" t="s">
        <v>27</v>
      </c>
      <c r="G4367">
        <v>1538</v>
      </c>
      <c r="H4367">
        <v>2</v>
      </c>
      <c r="I4367">
        <v>46</v>
      </c>
      <c r="J4367">
        <v>2</v>
      </c>
      <c r="K4367">
        <v>7.0000000000000007E-2</v>
      </c>
      <c r="L4367" s="1" t="s">
        <v>499</v>
      </c>
      <c r="M4367">
        <v>2</v>
      </c>
      <c r="N4367">
        <v>6</v>
      </c>
      <c r="O4367">
        <v>1409.99</v>
      </c>
      <c r="P4367">
        <v>2017</v>
      </c>
      <c r="Q4367" s="1" t="s">
        <v>485</v>
      </c>
      <c r="R4367" s="1" t="s">
        <v>311</v>
      </c>
      <c r="S4367">
        <v>2622.5814</v>
      </c>
      <c r="T4367" t="str">
        <f>_xlfn.CONCAT(bike_store_customer_order[[#This Row],[first_name]]," ",bike_store_customer_order[[#This Row],[last_name]])</f>
        <v>Ashanti Parks</v>
      </c>
    </row>
    <row r="4368" spans="1:20" x14ac:dyDescent="0.3">
      <c r="A4368">
        <v>167</v>
      </c>
      <c r="B4368" s="1" t="s">
        <v>3460</v>
      </c>
      <c r="C4368" s="1" t="s">
        <v>2767</v>
      </c>
      <c r="D4368" s="1" t="s">
        <v>3461</v>
      </c>
      <c r="E4368" s="1" t="s">
        <v>61</v>
      </c>
      <c r="F4368" s="1" t="s">
        <v>27</v>
      </c>
      <c r="G4368">
        <v>945</v>
      </c>
      <c r="H4368">
        <v>4</v>
      </c>
      <c r="I4368">
        <v>44</v>
      </c>
      <c r="J4368">
        <v>2</v>
      </c>
      <c r="K4368">
        <v>0.1</v>
      </c>
      <c r="L4368" s="1" t="s">
        <v>502</v>
      </c>
      <c r="M4368">
        <v>2</v>
      </c>
      <c r="N4368">
        <v>6</v>
      </c>
      <c r="O4368">
        <v>539.99</v>
      </c>
      <c r="P4368">
        <v>2017</v>
      </c>
      <c r="Q4368" s="1" t="s">
        <v>485</v>
      </c>
      <c r="R4368" s="1" t="s">
        <v>311</v>
      </c>
      <c r="S4368">
        <v>971.98200000000008</v>
      </c>
      <c r="T4368" t="str">
        <f>_xlfn.CONCAT(bike_store_customer_order[[#This Row],[first_name]]," ",bike_store_customer_order[[#This Row],[last_name]])</f>
        <v>Loreta Johnston</v>
      </c>
    </row>
    <row r="4369" spans="1:20" x14ac:dyDescent="0.3">
      <c r="A4369">
        <v>625</v>
      </c>
      <c r="B4369" s="1" t="s">
        <v>2065</v>
      </c>
      <c r="C4369" s="1" t="s">
        <v>2066</v>
      </c>
      <c r="D4369" s="1" t="s">
        <v>2067</v>
      </c>
      <c r="E4369" s="1" t="s">
        <v>55</v>
      </c>
      <c r="F4369" s="1" t="s">
        <v>27</v>
      </c>
      <c r="G4369">
        <v>721</v>
      </c>
      <c r="H4369">
        <v>1</v>
      </c>
      <c r="I4369">
        <v>45</v>
      </c>
      <c r="J4369">
        <v>2</v>
      </c>
      <c r="K4369">
        <v>7.0000000000000007E-2</v>
      </c>
      <c r="L4369" s="1" t="s">
        <v>498</v>
      </c>
      <c r="M4369">
        <v>2</v>
      </c>
      <c r="N4369">
        <v>6</v>
      </c>
      <c r="O4369">
        <v>869.99</v>
      </c>
      <c r="P4369">
        <v>2017</v>
      </c>
      <c r="Q4369" s="1" t="s">
        <v>485</v>
      </c>
      <c r="R4369" s="1" t="s">
        <v>311</v>
      </c>
      <c r="S4369">
        <v>1618.1813999999999</v>
      </c>
      <c r="T4369" t="str">
        <f>_xlfn.CONCAT(bike_store_customer_order[[#This Row],[first_name]]," ",bike_store_customer_order[[#This Row],[last_name]])</f>
        <v>Donnetta Henson</v>
      </c>
    </row>
    <row r="4370" spans="1:20" x14ac:dyDescent="0.3">
      <c r="A4370">
        <v>352</v>
      </c>
      <c r="B4370" s="1" t="s">
        <v>2968</v>
      </c>
      <c r="C4370" s="1" t="s">
        <v>2675</v>
      </c>
      <c r="D4370" s="1" t="s">
        <v>2969</v>
      </c>
      <c r="E4370" s="1" t="s">
        <v>81</v>
      </c>
      <c r="F4370" s="1" t="s">
        <v>27</v>
      </c>
      <c r="G4370">
        <v>898</v>
      </c>
      <c r="H4370">
        <v>1</v>
      </c>
      <c r="I4370">
        <v>45</v>
      </c>
      <c r="J4370">
        <v>2</v>
      </c>
      <c r="K4370">
        <v>0.2</v>
      </c>
      <c r="L4370" s="1" t="s">
        <v>498</v>
      </c>
      <c r="M4370">
        <v>2</v>
      </c>
      <c r="N4370">
        <v>6</v>
      </c>
      <c r="O4370">
        <v>869.99</v>
      </c>
      <c r="P4370">
        <v>2017</v>
      </c>
      <c r="Q4370" s="1" t="s">
        <v>485</v>
      </c>
      <c r="R4370" s="1" t="s">
        <v>311</v>
      </c>
      <c r="S4370">
        <v>1391.9840000000002</v>
      </c>
      <c r="T4370" t="str">
        <f>_xlfn.CONCAT(bike_store_customer_order[[#This Row],[first_name]]," ",bike_store_customer_order[[#This Row],[last_name]])</f>
        <v>Josef Greer</v>
      </c>
    </row>
    <row r="4371" spans="1:20" x14ac:dyDescent="0.3">
      <c r="A4371">
        <v>402</v>
      </c>
      <c r="B4371" s="1" t="s">
        <v>2068</v>
      </c>
      <c r="C4371" s="1" t="s">
        <v>2069</v>
      </c>
      <c r="D4371" s="1" t="s">
        <v>2070</v>
      </c>
      <c r="E4371" s="1" t="s">
        <v>112</v>
      </c>
      <c r="F4371" s="1" t="s">
        <v>27</v>
      </c>
      <c r="G4371">
        <v>908</v>
      </c>
      <c r="H4371">
        <v>1</v>
      </c>
      <c r="I4371">
        <v>41</v>
      </c>
      <c r="J4371">
        <v>1</v>
      </c>
      <c r="K4371">
        <v>0.2</v>
      </c>
      <c r="L4371" s="1" t="s">
        <v>503</v>
      </c>
      <c r="M4371">
        <v>2</v>
      </c>
      <c r="N4371">
        <v>6</v>
      </c>
      <c r="O4371">
        <v>1469.99</v>
      </c>
      <c r="P4371">
        <v>2017</v>
      </c>
      <c r="Q4371" s="1" t="s">
        <v>485</v>
      </c>
      <c r="R4371" s="1" t="s">
        <v>311</v>
      </c>
      <c r="S4371">
        <v>1175.992</v>
      </c>
      <c r="T4371" t="str">
        <f>_xlfn.CONCAT(bike_store_customer_order[[#This Row],[first_name]]," ",bike_store_customer_order[[#This Row],[last_name]])</f>
        <v>Kerrie Morton</v>
      </c>
    </row>
    <row r="4372" spans="1:20" x14ac:dyDescent="0.3">
      <c r="A4372">
        <v>524</v>
      </c>
      <c r="B4372" s="1" t="s">
        <v>2716</v>
      </c>
      <c r="C4372" s="1" t="s">
        <v>2717</v>
      </c>
      <c r="D4372" s="1" t="s">
        <v>2718</v>
      </c>
      <c r="E4372" s="1" t="s">
        <v>172</v>
      </c>
      <c r="F4372" s="1" t="s">
        <v>27</v>
      </c>
      <c r="G4372">
        <v>811</v>
      </c>
      <c r="H4372">
        <v>1</v>
      </c>
      <c r="I4372">
        <v>45</v>
      </c>
      <c r="J4372">
        <v>2</v>
      </c>
      <c r="K4372">
        <v>7.0000000000000007E-2</v>
      </c>
      <c r="L4372" s="1" t="s">
        <v>498</v>
      </c>
      <c r="M4372">
        <v>2</v>
      </c>
      <c r="N4372">
        <v>6</v>
      </c>
      <c r="O4372">
        <v>869.99</v>
      </c>
      <c r="P4372">
        <v>2017</v>
      </c>
      <c r="Q4372" s="1" t="s">
        <v>485</v>
      </c>
      <c r="R4372" s="1" t="s">
        <v>311</v>
      </c>
      <c r="S4372">
        <v>1618.1813999999999</v>
      </c>
      <c r="T4372" t="str">
        <f>_xlfn.CONCAT(bike_store_customer_order[[#This Row],[first_name]]," ",bike_store_customer_order[[#This Row],[last_name]])</f>
        <v>Larraine Horn</v>
      </c>
    </row>
    <row r="4373" spans="1:20" x14ac:dyDescent="0.3">
      <c r="A4373">
        <v>1021</v>
      </c>
      <c r="B4373" s="1" t="s">
        <v>3585</v>
      </c>
      <c r="C4373" s="1" t="s">
        <v>2599</v>
      </c>
      <c r="D4373" s="1" t="s">
        <v>3586</v>
      </c>
      <c r="E4373" s="1" t="s">
        <v>164</v>
      </c>
      <c r="F4373" s="1" t="s">
        <v>27</v>
      </c>
      <c r="G4373">
        <v>1311</v>
      </c>
      <c r="H4373">
        <v>2</v>
      </c>
      <c r="I4373">
        <v>45</v>
      </c>
      <c r="J4373">
        <v>2</v>
      </c>
      <c r="K4373">
        <v>7.0000000000000007E-2</v>
      </c>
      <c r="L4373" s="1" t="s">
        <v>498</v>
      </c>
      <c r="M4373">
        <v>2</v>
      </c>
      <c r="N4373">
        <v>6</v>
      </c>
      <c r="O4373">
        <v>869.99</v>
      </c>
      <c r="P4373">
        <v>2017</v>
      </c>
      <c r="Q4373" s="1" t="s">
        <v>485</v>
      </c>
      <c r="R4373" s="1" t="s">
        <v>311</v>
      </c>
      <c r="S4373">
        <v>1618.1813999999999</v>
      </c>
      <c r="T4373" t="str">
        <f>_xlfn.CONCAT(bike_store_customer_order[[#This Row],[first_name]]," ",bike_store_customer_order[[#This Row],[last_name]])</f>
        <v>Nicolas Carlson</v>
      </c>
    </row>
    <row r="4374" spans="1:20" x14ac:dyDescent="0.3">
      <c r="A4374">
        <v>63</v>
      </c>
      <c r="B4374" s="1" t="s">
        <v>2076</v>
      </c>
      <c r="C4374" s="1" t="s">
        <v>2077</v>
      </c>
      <c r="D4374" s="1" t="s">
        <v>2078</v>
      </c>
      <c r="E4374" s="1" t="s">
        <v>184</v>
      </c>
      <c r="F4374" s="1" t="s">
        <v>27</v>
      </c>
      <c r="G4374">
        <v>1390</v>
      </c>
      <c r="H4374">
        <v>1</v>
      </c>
      <c r="I4374">
        <v>41</v>
      </c>
      <c r="J4374">
        <v>2</v>
      </c>
      <c r="K4374">
        <v>0.05</v>
      </c>
      <c r="L4374" s="1" t="s">
        <v>503</v>
      </c>
      <c r="M4374">
        <v>2</v>
      </c>
      <c r="N4374">
        <v>6</v>
      </c>
      <c r="O4374">
        <v>1469.99</v>
      </c>
      <c r="P4374">
        <v>2017</v>
      </c>
      <c r="Q4374" s="1" t="s">
        <v>485</v>
      </c>
      <c r="R4374" s="1" t="s">
        <v>311</v>
      </c>
      <c r="S4374">
        <v>2792.9809999999998</v>
      </c>
      <c r="T4374" t="str">
        <f>_xlfn.CONCAT(bike_store_customer_order[[#This Row],[first_name]]," ",bike_store_customer_order[[#This Row],[last_name]])</f>
        <v>Tenisha Lyons</v>
      </c>
    </row>
    <row r="4375" spans="1:20" x14ac:dyDescent="0.3">
      <c r="A4375">
        <v>63</v>
      </c>
      <c r="B4375" s="1" t="s">
        <v>2076</v>
      </c>
      <c r="C4375" s="1" t="s">
        <v>2077</v>
      </c>
      <c r="D4375" s="1" t="s">
        <v>2078</v>
      </c>
      <c r="E4375" s="1" t="s">
        <v>184</v>
      </c>
      <c r="F4375" s="1" t="s">
        <v>27</v>
      </c>
      <c r="G4375">
        <v>1558</v>
      </c>
      <c r="H4375">
        <v>1</v>
      </c>
      <c r="I4375">
        <v>46</v>
      </c>
      <c r="J4375">
        <v>2</v>
      </c>
      <c r="K4375">
        <v>7.0000000000000007E-2</v>
      </c>
      <c r="L4375" s="1" t="s">
        <v>499</v>
      </c>
      <c r="M4375">
        <v>2</v>
      </c>
      <c r="N4375">
        <v>6</v>
      </c>
      <c r="O4375">
        <v>1409.99</v>
      </c>
      <c r="P4375">
        <v>2017</v>
      </c>
      <c r="Q4375" s="1" t="s">
        <v>485</v>
      </c>
      <c r="R4375" s="1" t="s">
        <v>311</v>
      </c>
      <c r="S4375">
        <v>2622.5814</v>
      </c>
      <c r="T4375" t="str">
        <f>_xlfn.CONCAT(bike_store_customer_order[[#This Row],[first_name]]," ",bike_store_customer_order[[#This Row],[last_name]])</f>
        <v>Tenisha Lyons</v>
      </c>
    </row>
    <row r="4376" spans="1:20" x14ac:dyDescent="0.3">
      <c r="A4376">
        <v>1278</v>
      </c>
      <c r="B4376" s="1" t="s">
        <v>2732</v>
      </c>
      <c r="C4376" s="1" t="s">
        <v>1282</v>
      </c>
      <c r="D4376" s="1" t="s">
        <v>2733</v>
      </c>
      <c r="E4376" s="1" t="s">
        <v>113</v>
      </c>
      <c r="F4376" s="1" t="s">
        <v>27</v>
      </c>
      <c r="G4376">
        <v>902</v>
      </c>
      <c r="H4376">
        <v>1</v>
      </c>
      <c r="I4376">
        <v>38</v>
      </c>
      <c r="J4376">
        <v>2</v>
      </c>
      <c r="K4376">
        <v>7.0000000000000007E-2</v>
      </c>
      <c r="L4376" s="1" t="s">
        <v>501</v>
      </c>
      <c r="M4376">
        <v>2</v>
      </c>
      <c r="N4376">
        <v>6</v>
      </c>
      <c r="O4376">
        <v>549.99</v>
      </c>
      <c r="P4376">
        <v>2017</v>
      </c>
      <c r="Q4376" s="1" t="s">
        <v>485</v>
      </c>
      <c r="R4376" s="1" t="s">
        <v>311</v>
      </c>
      <c r="S4376">
        <v>1022.9813999999999</v>
      </c>
      <c r="T4376" t="str">
        <f>_xlfn.CONCAT(bike_store_customer_order[[#This Row],[first_name]]," ",bike_store_customer_order[[#This Row],[last_name]])</f>
        <v>Loan Graham</v>
      </c>
    </row>
    <row r="4377" spans="1:20" x14ac:dyDescent="0.3">
      <c r="A4377">
        <v>209</v>
      </c>
      <c r="B4377" s="1" t="s">
        <v>3896</v>
      </c>
      <c r="C4377" s="1" t="s">
        <v>1753</v>
      </c>
      <c r="D4377" s="1" t="s">
        <v>3897</v>
      </c>
      <c r="E4377" s="1" t="s">
        <v>198</v>
      </c>
      <c r="F4377" s="1" t="s">
        <v>27</v>
      </c>
      <c r="G4377">
        <v>1051</v>
      </c>
      <c r="H4377">
        <v>1</v>
      </c>
      <c r="I4377">
        <v>46</v>
      </c>
      <c r="J4377">
        <v>1</v>
      </c>
      <c r="K4377">
        <v>0.2</v>
      </c>
      <c r="L4377" s="1" t="s">
        <v>499</v>
      </c>
      <c r="M4377">
        <v>2</v>
      </c>
      <c r="N4377">
        <v>6</v>
      </c>
      <c r="O4377">
        <v>1409.99</v>
      </c>
      <c r="P4377">
        <v>2017</v>
      </c>
      <c r="Q4377" s="1" t="s">
        <v>485</v>
      </c>
      <c r="R4377" s="1" t="s">
        <v>311</v>
      </c>
      <c r="S4377">
        <v>1127.992</v>
      </c>
      <c r="T4377" t="str">
        <f>_xlfn.CONCAT(bike_store_customer_order[[#This Row],[first_name]]," ",bike_store_customer_order[[#This Row],[last_name]])</f>
        <v>Jutta Everett</v>
      </c>
    </row>
    <row r="4378" spans="1:20" x14ac:dyDescent="0.3">
      <c r="A4378">
        <v>597</v>
      </c>
      <c r="B4378" s="1" t="s">
        <v>1420</v>
      </c>
      <c r="C4378" s="1" t="s">
        <v>839</v>
      </c>
      <c r="D4378" s="1" t="s">
        <v>1970</v>
      </c>
      <c r="E4378" s="1" t="s">
        <v>224</v>
      </c>
      <c r="F4378" s="1" t="s">
        <v>27</v>
      </c>
      <c r="G4378">
        <v>848</v>
      </c>
      <c r="H4378">
        <v>4</v>
      </c>
      <c r="I4378">
        <v>41</v>
      </c>
      <c r="J4378">
        <v>2</v>
      </c>
      <c r="K4378">
        <v>7.0000000000000007E-2</v>
      </c>
      <c r="L4378" s="1" t="s">
        <v>503</v>
      </c>
      <c r="M4378">
        <v>2</v>
      </c>
      <c r="N4378">
        <v>6</v>
      </c>
      <c r="O4378">
        <v>1469.99</v>
      </c>
      <c r="P4378">
        <v>2017</v>
      </c>
      <c r="Q4378" s="1" t="s">
        <v>485</v>
      </c>
      <c r="R4378" s="1" t="s">
        <v>311</v>
      </c>
      <c r="S4378">
        <v>2734.1813999999999</v>
      </c>
      <c r="T4378" t="str">
        <f>_xlfn.CONCAT(bike_store_customer_order[[#This Row],[first_name]]," ",bike_store_customer_order[[#This Row],[last_name]])</f>
        <v>Rudolf Moran</v>
      </c>
    </row>
    <row r="4379" spans="1:20" x14ac:dyDescent="0.3">
      <c r="A4379">
        <v>1114</v>
      </c>
      <c r="B4379" s="1" t="s">
        <v>2210</v>
      </c>
      <c r="C4379" s="1" t="s">
        <v>1838</v>
      </c>
      <c r="D4379" s="1" t="s">
        <v>2211</v>
      </c>
      <c r="E4379" s="1" t="s">
        <v>262</v>
      </c>
      <c r="F4379" s="1" t="s">
        <v>27</v>
      </c>
      <c r="G4379">
        <v>1192</v>
      </c>
      <c r="H4379">
        <v>3</v>
      </c>
      <c r="I4379">
        <v>37</v>
      </c>
      <c r="J4379">
        <v>2</v>
      </c>
      <c r="K4379">
        <v>0.2</v>
      </c>
      <c r="L4379" s="1" t="s">
        <v>500</v>
      </c>
      <c r="M4379">
        <v>2</v>
      </c>
      <c r="N4379">
        <v>6</v>
      </c>
      <c r="O4379">
        <v>379.99</v>
      </c>
      <c r="P4379">
        <v>2017</v>
      </c>
      <c r="Q4379" s="1" t="s">
        <v>485</v>
      </c>
      <c r="R4379" s="1" t="s">
        <v>311</v>
      </c>
      <c r="S4379">
        <v>607.98400000000004</v>
      </c>
      <c r="T4379" t="str">
        <f>_xlfn.CONCAT(bike_store_customer_order[[#This Row],[first_name]]," ",bike_store_customer_order[[#This Row],[last_name]])</f>
        <v>Douglass Blankenship</v>
      </c>
    </row>
    <row r="4380" spans="1:20" x14ac:dyDescent="0.3">
      <c r="A4380">
        <v>419</v>
      </c>
      <c r="B4380" s="1" t="s">
        <v>3845</v>
      </c>
      <c r="C4380" s="1" t="s">
        <v>1679</v>
      </c>
      <c r="D4380" s="1" t="s">
        <v>3846</v>
      </c>
      <c r="E4380" s="1" t="s">
        <v>36</v>
      </c>
      <c r="F4380" s="1" t="s">
        <v>27</v>
      </c>
      <c r="G4380">
        <v>994</v>
      </c>
      <c r="H4380">
        <v>1</v>
      </c>
      <c r="I4380">
        <v>37</v>
      </c>
      <c r="J4380">
        <v>2</v>
      </c>
      <c r="K4380">
        <v>0.1</v>
      </c>
      <c r="L4380" s="1" t="s">
        <v>500</v>
      </c>
      <c r="M4380">
        <v>2</v>
      </c>
      <c r="N4380">
        <v>6</v>
      </c>
      <c r="O4380">
        <v>379.99</v>
      </c>
      <c r="P4380">
        <v>2017</v>
      </c>
      <c r="Q4380" s="1" t="s">
        <v>485</v>
      </c>
      <c r="R4380" s="1" t="s">
        <v>311</v>
      </c>
      <c r="S4380">
        <v>683.98200000000008</v>
      </c>
      <c r="T4380" t="str">
        <f>_xlfn.CONCAT(bike_store_customer_order[[#This Row],[first_name]]," ",bike_store_customer_order[[#This Row],[last_name]])</f>
        <v>Krystin Marshall</v>
      </c>
    </row>
    <row r="4381" spans="1:20" x14ac:dyDescent="0.3">
      <c r="A4381">
        <v>419</v>
      </c>
      <c r="B4381" s="1" t="s">
        <v>3845</v>
      </c>
      <c r="C4381" s="1" t="s">
        <v>1679</v>
      </c>
      <c r="D4381" s="1" t="s">
        <v>3846</v>
      </c>
      <c r="E4381" s="1" t="s">
        <v>36</v>
      </c>
      <c r="F4381" s="1" t="s">
        <v>27</v>
      </c>
      <c r="G4381">
        <v>994</v>
      </c>
      <c r="H4381">
        <v>2</v>
      </c>
      <c r="I4381">
        <v>45</v>
      </c>
      <c r="J4381">
        <v>1</v>
      </c>
      <c r="K4381">
        <v>0.2</v>
      </c>
      <c r="L4381" s="1" t="s">
        <v>498</v>
      </c>
      <c r="M4381">
        <v>2</v>
      </c>
      <c r="N4381">
        <v>6</v>
      </c>
      <c r="O4381">
        <v>869.99</v>
      </c>
      <c r="P4381">
        <v>2017</v>
      </c>
      <c r="Q4381" s="1" t="s">
        <v>485</v>
      </c>
      <c r="R4381" s="1" t="s">
        <v>311</v>
      </c>
      <c r="S4381">
        <v>695.99200000000008</v>
      </c>
      <c r="T4381" t="str">
        <f>_xlfn.CONCAT(bike_store_customer_order[[#This Row],[first_name]]," ",bike_store_customer_order[[#This Row],[last_name]])</f>
        <v>Krystin Marshall</v>
      </c>
    </row>
    <row r="4382" spans="1:20" x14ac:dyDescent="0.3">
      <c r="A4382">
        <v>92</v>
      </c>
      <c r="B4382" s="1" t="s">
        <v>1449</v>
      </c>
      <c r="C4382" s="1" t="s">
        <v>1450</v>
      </c>
      <c r="D4382" s="1" t="s">
        <v>1451</v>
      </c>
      <c r="E4382" s="1" t="s">
        <v>163</v>
      </c>
      <c r="F4382" s="1" t="s">
        <v>27</v>
      </c>
      <c r="G4382">
        <v>1508</v>
      </c>
      <c r="H4382">
        <v>1</v>
      </c>
      <c r="I4382">
        <v>37</v>
      </c>
      <c r="J4382">
        <v>1</v>
      </c>
      <c r="K4382">
        <v>0.2</v>
      </c>
      <c r="L4382" s="1" t="s">
        <v>500</v>
      </c>
      <c r="M4382">
        <v>2</v>
      </c>
      <c r="N4382">
        <v>6</v>
      </c>
      <c r="O4382">
        <v>379.99</v>
      </c>
      <c r="P4382">
        <v>2017</v>
      </c>
      <c r="Q4382" s="1" t="s">
        <v>485</v>
      </c>
      <c r="R4382" s="1" t="s">
        <v>311</v>
      </c>
      <c r="S4382">
        <v>303.99200000000002</v>
      </c>
      <c r="T4382" t="str">
        <f>_xlfn.CONCAT(bike_store_customer_order[[#This Row],[first_name]]," ",bike_store_customer_order[[#This Row],[last_name]])</f>
        <v>Tena Cruz</v>
      </c>
    </row>
    <row r="4383" spans="1:20" x14ac:dyDescent="0.3">
      <c r="A4383">
        <v>45</v>
      </c>
      <c r="B4383" s="1" t="s">
        <v>3211</v>
      </c>
      <c r="C4383" s="1" t="s">
        <v>3442</v>
      </c>
      <c r="D4383" s="1" t="s">
        <v>3631</v>
      </c>
      <c r="E4383" s="1" t="s">
        <v>66</v>
      </c>
      <c r="F4383" s="1" t="s">
        <v>27</v>
      </c>
      <c r="G4383">
        <v>826</v>
      </c>
      <c r="H4383">
        <v>1</v>
      </c>
      <c r="I4383">
        <v>45</v>
      </c>
      <c r="J4383">
        <v>2</v>
      </c>
      <c r="K4383">
        <v>0.2</v>
      </c>
      <c r="L4383" s="1" t="s">
        <v>498</v>
      </c>
      <c r="M4383">
        <v>2</v>
      </c>
      <c r="N4383">
        <v>6</v>
      </c>
      <c r="O4383">
        <v>869.99</v>
      </c>
      <c r="P4383">
        <v>2017</v>
      </c>
      <c r="Q4383" s="1" t="s">
        <v>485</v>
      </c>
      <c r="R4383" s="1" t="s">
        <v>311</v>
      </c>
      <c r="S4383">
        <v>1391.9840000000002</v>
      </c>
      <c r="T4383" t="str">
        <f>_xlfn.CONCAT(bike_store_customer_order[[#This Row],[first_name]]," ",bike_store_customer_order[[#This Row],[last_name]])</f>
        <v>Bennett Armstrong</v>
      </c>
    </row>
    <row r="4384" spans="1:20" x14ac:dyDescent="0.3">
      <c r="A4384">
        <v>771</v>
      </c>
      <c r="B4384" s="1" t="s">
        <v>723</v>
      </c>
      <c r="C4384" s="1" t="s">
        <v>724</v>
      </c>
      <c r="D4384" s="1" t="s">
        <v>725</v>
      </c>
      <c r="E4384" s="1" t="s">
        <v>51</v>
      </c>
      <c r="F4384" s="1" t="s">
        <v>27</v>
      </c>
      <c r="G4384">
        <v>1178</v>
      </c>
      <c r="H4384">
        <v>1</v>
      </c>
      <c r="I4384">
        <v>46</v>
      </c>
      <c r="J4384">
        <v>1</v>
      </c>
      <c r="K4384">
        <v>7.0000000000000007E-2</v>
      </c>
      <c r="L4384" s="1" t="s">
        <v>499</v>
      </c>
      <c r="M4384">
        <v>2</v>
      </c>
      <c r="N4384">
        <v>6</v>
      </c>
      <c r="O4384">
        <v>1409.99</v>
      </c>
      <c r="P4384">
        <v>2017</v>
      </c>
      <c r="Q4384" s="1" t="s">
        <v>485</v>
      </c>
      <c r="R4384" s="1" t="s">
        <v>311</v>
      </c>
      <c r="S4384">
        <v>1311.2907</v>
      </c>
      <c r="T4384" t="str">
        <f>_xlfn.CONCAT(bike_store_customer_order[[#This Row],[first_name]]," ",bike_store_customer_order[[#This Row],[last_name]])</f>
        <v>Agnes Sims</v>
      </c>
    </row>
    <row r="4385" spans="1:20" x14ac:dyDescent="0.3">
      <c r="A4385">
        <v>358</v>
      </c>
      <c r="B4385" s="1" t="s">
        <v>1344</v>
      </c>
      <c r="C4385" s="1" t="s">
        <v>3114</v>
      </c>
      <c r="D4385" s="1" t="s">
        <v>3645</v>
      </c>
      <c r="E4385" s="1" t="s">
        <v>46</v>
      </c>
      <c r="F4385" s="1" t="s">
        <v>27</v>
      </c>
      <c r="G4385">
        <v>871</v>
      </c>
      <c r="H4385">
        <v>2</v>
      </c>
      <c r="I4385">
        <v>38</v>
      </c>
      <c r="J4385">
        <v>1</v>
      </c>
      <c r="K4385">
        <v>0.1</v>
      </c>
      <c r="L4385" s="1" t="s">
        <v>501</v>
      </c>
      <c r="M4385">
        <v>2</v>
      </c>
      <c r="N4385">
        <v>6</v>
      </c>
      <c r="O4385">
        <v>549.99</v>
      </c>
      <c r="P4385">
        <v>2017</v>
      </c>
      <c r="Q4385" s="1" t="s">
        <v>485</v>
      </c>
      <c r="R4385" s="1" t="s">
        <v>311</v>
      </c>
      <c r="S4385">
        <v>494.99100000000004</v>
      </c>
      <c r="T4385" t="str">
        <f>_xlfn.CONCAT(bike_store_customer_order[[#This Row],[first_name]]," ",bike_store_customer_order[[#This Row],[last_name]])</f>
        <v>Kandace Giles</v>
      </c>
    </row>
    <row r="4386" spans="1:20" x14ac:dyDescent="0.3">
      <c r="A4386">
        <v>265</v>
      </c>
      <c r="B4386" s="1" t="s">
        <v>1848</v>
      </c>
      <c r="C4386" s="1" t="s">
        <v>2759</v>
      </c>
      <c r="D4386" s="1" t="s">
        <v>2760</v>
      </c>
      <c r="E4386" s="1" t="s">
        <v>104</v>
      </c>
      <c r="F4386" s="1" t="s">
        <v>27</v>
      </c>
      <c r="G4386">
        <v>936</v>
      </c>
      <c r="H4386">
        <v>2</v>
      </c>
      <c r="I4386">
        <v>44</v>
      </c>
      <c r="J4386">
        <v>1</v>
      </c>
      <c r="K4386">
        <v>7.0000000000000007E-2</v>
      </c>
      <c r="L4386" s="1" t="s">
        <v>502</v>
      </c>
      <c r="M4386">
        <v>2</v>
      </c>
      <c r="N4386">
        <v>6</v>
      </c>
      <c r="O4386">
        <v>539.99</v>
      </c>
      <c r="P4386">
        <v>2017</v>
      </c>
      <c r="Q4386" s="1" t="s">
        <v>485</v>
      </c>
      <c r="R4386" s="1" t="s">
        <v>311</v>
      </c>
      <c r="S4386">
        <v>502.19069999999999</v>
      </c>
      <c r="T4386" t="str">
        <f>_xlfn.CONCAT(bike_store_customer_order[[#This Row],[first_name]]," ",bike_store_customer_order[[#This Row],[last_name]])</f>
        <v>Mellisa Farley</v>
      </c>
    </row>
    <row r="4387" spans="1:20" x14ac:dyDescent="0.3">
      <c r="A4387">
        <v>888</v>
      </c>
      <c r="B4387" s="1" t="s">
        <v>2920</v>
      </c>
      <c r="C4387" s="1" t="s">
        <v>2921</v>
      </c>
      <c r="D4387" s="1" t="s">
        <v>2922</v>
      </c>
      <c r="E4387" s="1" t="s">
        <v>55</v>
      </c>
      <c r="F4387" s="1" t="s">
        <v>27</v>
      </c>
      <c r="G4387">
        <v>1162</v>
      </c>
      <c r="H4387">
        <v>4</v>
      </c>
      <c r="I4387">
        <v>41</v>
      </c>
      <c r="J4387">
        <v>1</v>
      </c>
      <c r="K4387">
        <v>0.05</v>
      </c>
      <c r="L4387" s="1" t="s">
        <v>503</v>
      </c>
      <c r="M4387">
        <v>2</v>
      </c>
      <c r="N4387">
        <v>6</v>
      </c>
      <c r="O4387">
        <v>1469.99</v>
      </c>
      <c r="P4387">
        <v>2017</v>
      </c>
      <c r="Q4387" s="1" t="s">
        <v>485</v>
      </c>
      <c r="R4387" s="1" t="s">
        <v>311</v>
      </c>
      <c r="S4387">
        <v>1396.4904999999999</v>
      </c>
      <c r="T4387" t="str">
        <f>_xlfn.CONCAT(bike_store_customer_order[[#This Row],[first_name]]," ",bike_store_customer_order[[#This Row],[last_name]])</f>
        <v>Coleen Navarro</v>
      </c>
    </row>
    <row r="4388" spans="1:20" x14ac:dyDescent="0.3">
      <c r="A4388">
        <v>73</v>
      </c>
      <c r="B4388" s="1" t="s">
        <v>3387</v>
      </c>
      <c r="C4388" s="1" t="s">
        <v>3279</v>
      </c>
      <c r="D4388" s="1" t="s">
        <v>3388</v>
      </c>
      <c r="E4388" s="1" t="s">
        <v>140</v>
      </c>
      <c r="F4388" s="1" t="s">
        <v>27</v>
      </c>
      <c r="G4388">
        <v>1552</v>
      </c>
      <c r="H4388">
        <v>2</v>
      </c>
      <c r="I4388">
        <v>41</v>
      </c>
      <c r="J4388">
        <v>2</v>
      </c>
      <c r="K4388">
        <v>0.05</v>
      </c>
      <c r="L4388" s="1" t="s">
        <v>503</v>
      </c>
      <c r="M4388">
        <v>2</v>
      </c>
      <c r="N4388">
        <v>6</v>
      </c>
      <c r="O4388">
        <v>1469.99</v>
      </c>
      <c r="P4388">
        <v>2017</v>
      </c>
      <c r="Q4388" s="1" t="s">
        <v>485</v>
      </c>
      <c r="R4388" s="1" t="s">
        <v>311</v>
      </c>
      <c r="S4388">
        <v>2792.9809999999998</v>
      </c>
      <c r="T4388" t="str">
        <f>_xlfn.CONCAT(bike_store_customer_order[[#This Row],[first_name]]," ",bike_store_customer_order[[#This Row],[last_name]])</f>
        <v>Melanie Hayes</v>
      </c>
    </row>
    <row r="4389" spans="1:20" x14ac:dyDescent="0.3">
      <c r="A4389">
        <v>46</v>
      </c>
      <c r="B4389" s="1" t="s">
        <v>1229</v>
      </c>
      <c r="C4389" s="1" t="s">
        <v>652</v>
      </c>
      <c r="D4389" s="1" t="s">
        <v>1230</v>
      </c>
      <c r="E4389" s="1" t="s">
        <v>146</v>
      </c>
      <c r="F4389" s="1" t="s">
        <v>21</v>
      </c>
      <c r="G4389">
        <v>132</v>
      </c>
      <c r="H4389">
        <v>1</v>
      </c>
      <c r="I4389">
        <v>2</v>
      </c>
      <c r="J4389">
        <v>2</v>
      </c>
      <c r="K4389">
        <v>0.05</v>
      </c>
      <c r="L4389" s="1" t="s">
        <v>504</v>
      </c>
      <c r="M4389">
        <v>5</v>
      </c>
      <c r="N4389">
        <v>6</v>
      </c>
      <c r="O4389">
        <v>749.99</v>
      </c>
      <c r="P4389">
        <v>2016</v>
      </c>
      <c r="Q4389" s="1" t="s">
        <v>505</v>
      </c>
      <c r="R4389" s="1" t="s">
        <v>311</v>
      </c>
      <c r="S4389">
        <v>1424.981</v>
      </c>
      <c r="T4389" t="str">
        <f>_xlfn.CONCAT(bike_store_customer_order[[#This Row],[first_name]]," ",bike_store_customer_order[[#This Row],[last_name]])</f>
        <v>Monika Berg</v>
      </c>
    </row>
    <row r="4390" spans="1:20" x14ac:dyDescent="0.3">
      <c r="A4390">
        <v>51</v>
      </c>
      <c r="B4390" s="1" t="s">
        <v>3250</v>
      </c>
      <c r="C4390" s="1" t="s">
        <v>533</v>
      </c>
      <c r="D4390" s="1" t="s">
        <v>3251</v>
      </c>
      <c r="E4390" s="1" t="s">
        <v>64</v>
      </c>
      <c r="F4390" s="1" t="s">
        <v>27</v>
      </c>
      <c r="G4390">
        <v>222</v>
      </c>
      <c r="H4390">
        <v>2</v>
      </c>
      <c r="I4390">
        <v>2</v>
      </c>
      <c r="J4390">
        <v>2</v>
      </c>
      <c r="K4390">
        <v>0.1</v>
      </c>
      <c r="L4390" s="1" t="s">
        <v>504</v>
      </c>
      <c r="M4390">
        <v>5</v>
      </c>
      <c r="N4390">
        <v>6</v>
      </c>
      <c r="O4390">
        <v>749.99</v>
      </c>
      <c r="P4390">
        <v>2016</v>
      </c>
      <c r="Q4390" s="1" t="s">
        <v>505</v>
      </c>
      <c r="R4390" s="1" t="s">
        <v>311</v>
      </c>
      <c r="S4390">
        <v>1349.982</v>
      </c>
      <c r="T4390" t="str">
        <f>_xlfn.CONCAT(bike_store_customer_order[[#This Row],[first_name]]," ",bike_store_customer_order[[#This Row],[last_name]])</f>
        <v>Gertrud Rhodes</v>
      </c>
    </row>
    <row r="4391" spans="1:20" x14ac:dyDescent="0.3">
      <c r="A4391">
        <v>53</v>
      </c>
      <c r="B4391" s="1" t="s">
        <v>1971</v>
      </c>
      <c r="C4391" s="1" t="s">
        <v>1972</v>
      </c>
      <c r="D4391" s="1" t="s">
        <v>1973</v>
      </c>
      <c r="E4391" s="1" t="s">
        <v>37</v>
      </c>
      <c r="F4391" s="1" t="s">
        <v>21</v>
      </c>
      <c r="G4391">
        <v>389</v>
      </c>
      <c r="H4391">
        <v>1</v>
      </c>
      <c r="I4391">
        <v>2</v>
      </c>
      <c r="J4391">
        <v>1</v>
      </c>
      <c r="K4391">
        <v>7.0000000000000007E-2</v>
      </c>
      <c r="L4391" s="1" t="s">
        <v>504</v>
      </c>
      <c r="M4391">
        <v>5</v>
      </c>
      <c r="N4391">
        <v>6</v>
      </c>
      <c r="O4391">
        <v>749.99</v>
      </c>
      <c r="P4391">
        <v>2016</v>
      </c>
      <c r="Q4391" s="1" t="s">
        <v>505</v>
      </c>
      <c r="R4391" s="1" t="s">
        <v>311</v>
      </c>
      <c r="S4391">
        <v>697.49069999999995</v>
      </c>
      <c r="T4391" t="str">
        <f>_xlfn.CONCAT(bike_store_customer_order[[#This Row],[first_name]]," ",bike_store_customer_order[[#This Row],[last_name]])</f>
        <v>Saturnina Garner</v>
      </c>
    </row>
    <row r="4392" spans="1:20" x14ac:dyDescent="0.3">
      <c r="A4392">
        <v>127</v>
      </c>
      <c r="B4392" s="1" t="s">
        <v>1048</v>
      </c>
      <c r="C4392" s="1" t="s">
        <v>3484</v>
      </c>
      <c r="D4392" s="1" t="s">
        <v>3485</v>
      </c>
      <c r="E4392" s="1" t="s">
        <v>224</v>
      </c>
      <c r="F4392" s="1" t="s">
        <v>27</v>
      </c>
      <c r="G4392">
        <v>197</v>
      </c>
      <c r="H4392">
        <v>2</v>
      </c>
      <c r="I4392">
        <v>2</v>
      </c>
      <c r="J4392">
        <v>2</v>
      </c>
      <c r="K4392">
        <v>7.0000000000000007E-2</v>
      </c>
      <c r="L4392" s="1" t="s">
        <v>504</v>
      </c>
      <c r="M4392">
        <v>5</v>
      </c>
      <c r="N4392">
        <v>6</v>
      </c>
      <c r="O4392">
        <v>749.99</v>
      </c>
      <c r="P4392">
        <v>2016</v>
      </c>
      <c r="Q4392" s="1" t="s">
        <v>505</v>
      </c>
      <c r="R4392" s="1" t="s">
        <v>311</v>
      </c>
      <c r="S4392">
        <v>1394.9813999999999</v>
      </c>
      <c r="T4392" t="str">
        <f>_xlfn.CONCAT(bike_store_customer_order[[#This Row],[first_name]]," ",bike_store_customer_order[[#This Row],[last_name]])</f>
        <v>Erlinda Nielsen</v>
      </c>
    </row>
    <row r="4393" spans="1:20" x14ac:dyDescent="0.3">
      <c r="A4393">
        <v>133</v>
      </c>
      <c r="B4393" s="1" t="s">
        <v>2994</v>
      </c>
      <c r="C4393" s="1" t="s">
        <v>791</v>
      </c>
      <c r="D4393" s="1" t="s">
        <v>2995</v>
      </c>
      <c r="E4393" s="1" t="s">
        <v>179</v>
      </c>
      <c r="F4393" s="1" t="s">
        <v>27</v>
      </c>
      <c r="G4393">
        <v>287</v>
      </c>
      <c r="H4393">
        <v>3</v>
      </c>
      <c r="I4393">
        <v>2</v>
      </c>
      <c r="J4393">
        <v>1</v>
      </c>
      <c r="K4393">
        <v>0.05</v>
      </c>
      <c r="L4393" s="1" t="s">
        <v>504</v>
      </c>
      <c r="M4393">
        <v>5</v>
      </c>
      <c r="N4393">
        <v>6</v>
      </c>
      <c r="O4393">
        <v>749.99</v>
      </c>
      <c r="P4393">
        <v>2016</v>
      </c>
      <c r="Q4393" s="1" t="s">
        <v>505</v>
      </c>
      <c r="R4393" s="1" t="s">
        <v>311</v>
      </c>
      <c r="S4393">
        <v>712.4905</v>
      </c>
      <c r="T4393" t="str">
        <f>_xlfn.CONCAT(bike_store_customer_order[[#This Row],[first_name]]," ",bike_store_customer_order[[#This Row],[last_name]])</f>
        <v>Delbert Wilkins</v>
      </c>
    </row>
    <row r="4394" spans="1:20" x14ac:dyDescent="0.3">
      <c r="A4394">
        <v>153</v>
      </c>
      <c r="B4394" s="1" t="s">
        <v>1380</v>
      </c>
      <c r="C4394" s="1" t="s">
        <v>1381</v>
      </c>
      <c r="D4394" s="1" t="s">
        <v>1382</v>
      </c>
      <c r="E4394" s="1" t="s">
        <v>29</v>
      </c>
      <c r="F4394" s="1" t="s">
        <v>15</v>
      </c>
      <c r="G4394">
        <v>429</v>
      </c>
      <c r="H4394">
        <v>5</v>
      </c>
      <c r="I4394">
        <v>2</v>
      </c>
      <c r="J4394">
        <v>1</v>
      </c>
      <c r="K4394">
        <v>0.1</v>
      </c>
      <c r="L4394" s="1" t="s">
        <v>504</v>
      </c>
      <c r="M4394">
        <v>5</v>
      </c>
      <c r="N4394">
        <v>6</v>
      </c>
      <c r="O4394">
        <v>749.99</v>
      </c>
      <c r="P4394">
        <v>2016</v>
      </c>
      <c r="Q4394" s="1" t="s">
        <v>505</v>
      </c>
      <c r="R4394" s="1" t="s">
        <v>311</v>
      </c>
      <c r="S4394">
        <v>674.99099999999999</v>
      </c>
      <c r="T4394" t="str">
        <f>_xlfn.CONCAT(bike_store_customer_order[[#This Row],[first_name]]," ",bike_store_customer_order[[#This Row],[last_name]])</f>
        <v>Laraine Robbins</v>
      </c>
    </row>
    <row r="4395" spans="1:20" x14ac:dyDescent="0.3">
      <c r="A4395">
        <v>175</v>
      </c>
      <c r="B4395" s="1" t="s">
        <v>2033</v>
      </c>
      <c r="C4395" s="1" t="s">
        <v>1291</v>
      </c>
      <c r="D4395" s="1" t="s">
        <v>2034</v>
      </c>
      <c r="E4395" s="1" t="s">
        <v>158</v>
      </c>
      <c r="F4395" s="1" t="s">
        <v>21</v>
      </c>
      <c r="G4395">
        <v>4</v>
      </c>
      <c r="H4395">
        <v>1</v>
      </c>
      <c r="I4395">
        <v>2</v>
      </c>
      <c r="J4395">
        <v>2</v>
      </c>
      <c r="K4395">
        <v>0.1</v>
      </c>
      <c r="L4395" s="1" t="s">
        <v>504</v>
      </c>
      <c r="M4395">
        <v>5</v>
      </c>
      <c r="N4395">
        <v>6</v>
      </c>
      <c r="O4395">
        <v>749.99</v>
      </c>
      <c r="P4395">
        <v>2016</v>
      </c>
      <c r="Q4395" s="1" t="s">
        <v>505</v>
      </c>
      <c r="R4395" s="1" t="s">
        <v>311</v>
      </c>
      <c r="S4395">
        <v>1349.982</v>
      </c>
      <c r="T4395" t="str">
        <f>_xlfn.CONCAT(bike_store_customer_order[[#This Row],[first_name]]," ",bike_store_customer_order[[#This Row],[last_name]])</f>
        <v>Nova Hess</v>
      </c>
    </row>
    <row r="4396" spans="1:20" x14ac:dyDescent="0.3">
      <c r="A4396">
        <v>187</v>
      </c>
      <c r="B4396" s="1" t="s">
        <v>2543</v>
      </c>
      <c r="C4396" s="1" t="s">
        <v>2544</v>
      </c>
      <c r="D4396" s="1" t="s">
        <v>2545</v>
      </c>
      <c r="E4396" s="1" t="s">
        <v>137</v>
      </c>
      <c r="F4396" s="1" t="s">
        <v>21</v>
      </c>
      <c r="G4396">
        <v>362</v>
      </c>
      <c r="H4396">
        <v>1</v>
      </c>
      <c r="I4396">
        <v>2</v>
      </c>
      <c r="J4396">
        <v>1</v>
      </c>
      <c r="K4396">
        <v>7.0000000000000007E-2</v>
      </c>
      <c r="L4396" s="1" t="s">
        <v>504</v>
      </c>
      <c r="M4396">
        <v>5</v>
      </c>
      <c r="N4396">
        <v>6</v>
      </c>
      <c r="O4396">
        <v>749.99</v>
      </c>
      <c r="P4396">
        <v>2016</v>
      </c>
      <c r="Q4396" s="1" t="s">
        <v>505</v>
      </c>
      <c r="R4396" s="1" t="s">
        <v>311</v>
      </c>
      <c r="S4396">
        <v>697.49069999999995</v>
      </c>
      <c r="T4396" t="str">
        <f>_xlfn.CONCAT(bike_store_customer_order[[#This Row],[first_name]]," ",bike_store_customer_order[[#This Row],[last_name]])</f>
        <v>Hedwig Paul</v>
      </c>
    </row>
    <row r="4397" spans="1:20" x14ac:dyDescent="0.3">
      <c r="A4397">
        <v>197</v>
      </c>
      <c r="B4397" s="1" t="s">
        <v>887</v>
      </c>
      <c r="C4397" s="1" t="s">
        <v>888</v>
      </c>
      <c r="D4397" s="1" t="s">
        <v>889</v>
      </c>
      <c r="E4397" s="1" t="s">
        <v>32</v>
      </c>
      <c r="F4397" s="1" t="s">
        <v>27</v>
      </c>
      <c r="G4397">
        <v>458</v>
      </c>
      <c r="H4397">
        <v>1</v>
      </c>
      <c r="I4397">
        <v>2</v>
      </c>
      <c r="J4397">
        <v>1</v>
      </c>
      <c r="K4397">
        <v>0.2</v>
      </c>
      <c r="L4397" s="1" t="s">
        <v>504</v>
      </c>
      <c r="M4397">
        <v>5</v>
      </c>
      <c r="N4397">
        <v>6</v>
      </c>
      <c r="O4397">
        <v>749.99</v>
      </c>
      <c r="P4397">
        <v>2016</v>
      </c>
      <c r="Q4397" s="1" t="s">
        <v>505</v>
      </c>
      <c r="R4397" s="1" t="s">
        <v>311</v>
      </c>
      <c r="S4397">
        <v>599.99200000000008</v>
      </c>
      <c r="T4397" t="str">
        <f>_xlfn.CONCAT(bike_store_customer_order[[#This Row],[first_name]]," ",bike_store_customer_order[[#This Row],[last_name]])</f>
        <v>Andy O'neill</v>
      </c>
    </row>
    <row r="4398" spans="1:20" x14ac:dyDescent="0.3">
      <c r="A4398">
        <v>202</v>
      </c>
      <c r="B4398" s="1" t="s">
        <v>890</v>
      </c>
      <c r="C4398" s="1" t="s">
        <v>562</v>
      </c>
      <c r="D4398" s="1" t="s">
        <v>891</v>
      </c>
      <c r="E4398" s="1" t="s">
        <v>35</v>
      </c>
      <c r="F4398" s="1" t="s">
        <v>27</v>
      </c>
      <c r="G4398">
        <v>290</v>
      </c>
      <c r="H4398">
        <v>1</v>
      </c>
      <c r="I4398">
        <v>2</v>
      </c>
      <c r="J4398">
        <v>2</v>
      </c>
      <c r="K4398">
        <v>7.0000000000000007E-2</v>
      </c>
      <c r="L4398" s="1" t="s">
        <v>504</v>
      </c>
      <c r="M4398">
        <v>5</v>
      </c>
      <c r="N4398">
        <v>6</v>
      </c>
      <c r="O4398">
        <v>749.99</v>
      </c>
      <c r="P4398">
        <v>2016</v>
      </c>
      <c r="Q4398" s="1" t="s">
        <v>505</v>
      </c>
      <c r="R4398" s="1" t="s">
        <v>311</v>
      </c>
      <c r="S4398">
        <v>1394.9813999999999</v>
      </c>
      <c r="T4398" t="str">
        <f>_xlfn.CONCAT(bike_store_customer_order[[#This Row],[first_name]]," ",bike_store_customer_order[[#This Row],[last_name]])</f>
        <v>Marni Bolton</v>
      </c>
    </row>
    <row r="4399" spans="1:20" x14ac:dyDescent="0.3">
      <c r="A4399">
        <v>204</v>
      </c>
      <c r="B4399" s="1" t="s">
        <v>2996</v>
      </c>
      <c r="C4399" s="1" t="s">
        <v>2673</v>
      </c>
      <c r="D4399" s="1" t="s">
        <v>2997</v>
      </c>
      <c r="E4399" s="1" t="s">
        <v>101</v>
      </c>
      <c r="F4399" s="1" t="s">
        <v>27</v>
      </c>
      <c r="G4399">
        <v>97</v>
      </c>
      <c r="H4399">
        <v>2</v>
      </c>
      <c r="I4399">
        <v>2</v>
      </c>
      <c r="J4399">
        <v>1</v>
      </c>
      <c r="K4399">
        <v>7.0000000000000007E-2</v>
      </c>
      <c r="L4399" s="1" t="s">
        <v>504</v>
      </c>
      <c r="M4399">
        <v>5</v>
      </c>
      <c r="N4399">
        <v>6</v>
      </c>
      <c r="O4399">
        <v>749.99</v>
      </c>
      <c r="P4399">
        <v>2016</v>
      </c>
      <c r="Q4399" s="1" t="s">
        <v>505</v>
      </c>
      <c r="R4399" s="1" t="s">
        <v>311</v>
      </c>
      <c r="S4399">
        <v>697.49069999999995</v>
      </c>
      <c r="T4399" t="str">
        <f>_xlfn.CONCAT(bike_store_customer_order[[#This Row],[first_name]]," ",bike_store_customer_order[[#This Row],[last_name]])</f>
        <v>Alpha King</v>
      </c>
    </row>
    <row r="4400" spans="1:20" x14ac:dyDescent="0.3">
      <c r="A4400">
        <v>206</v>
      </c>
      <c r="B4400" s="1" t="s">
        <v>3486</v>
      </c>
      <c r="C4400" s="1" t="s">
        <v>1518</v>
      </c>
      <c r="D4400" s="1" t="s">
        <v>3487</v>
      </c>
      <c r="E4400" s="1" t="s">
        <v>109</v>
      </c>
      <c r="F4400" s="1" t="s">
        <v>27</v>
      </c>
      <c r="G4400">
        <v>236</v>
      </c>
      <c r="H4400">
        <v>2</v>
      </c>
      <c r="I4400">
        <v>2</v>
      </c>
      <c r="J4400">
        <v>2</v>
      </c>
      <c r="K4400">
        <v>0.1</v>
      </c>
      <c r="L4400" s="1" t="s">
        <v>504</v>
      </c>
      <c r="M4400">
        <v>5</v>
      </c>
      <c r="N4400">
        <v>6</v>
      </c>
      <c r="O4400">
        <v>749.99</v>
      </c>
      <c r="P4400">
        <v>2016</v>
      </c>
      <c r="Q4400" s="1" t="s">
        <v>505</v>
      </c>
      <c r="R4400" s="1" t="s">
        <v>311</v>
      </c>
      <c r="S4400">
        <v>1349.982</v>
      </c>
      <c r="T4400" t="str">
        <f>_xlfn.CONCAT(bike_store_customer_order[[#This Row],[first_name]]," ",bike_store_customer_order[[#This Row],[last_name]])</f>
        <v>Stephaine Riddle</v>
      </c>
    </row>
    <row r="4401" spans="1:20" x14ac:dyDescent="0.3">
      <c r="A4401">
        <v>261</v>
      </c>
      <c r="B4401" s="1" t="s">
        <v>2219</v>
      </c>
      <c r="C4401" s="1" t="s">
        <v>2220</v>
      </c>
      <c r="D4401" s="1" t="s">
        <v>2221</v>
      </c>
      <c r="E4401" s="1" t="s">
        <v>23</v>
      </c>
      <c r="F4401" s="1" t="s">
        <v>21</v>
      </c>
      <c r="G4401">
        <v>411</v>
      </c>
      <c r="H4401">
        <v>1</v>
      </c>
      <c r="I4401">
        <v>2</v>
      </c>
      <c r="J4401">
        <v>1</v>
      </c>
      <c r="K4401">
        <v>7.0000000000000007E-2</v>
      </c>
      <c r="L4401" s="1" t="s">
        <v>504</v>
      </c>
      <c r="M4401">
        <v>5</v>
      </c>
      <c r="N4401">
        <v>6</v>
      </c>
      <c r="O4401">
        <v>749.99</v>
      </c>
      <c r="P4401">
        <v>2016</v>
      </c>
      <c r="Q4401" s="1" t="s">
        <v>505</v>
      </c>
      <c r="R4401" s="1" t="s">
        <v>311</v>
      </c>
      <c r="S4401">
        <v>697.49069999999995</v>
      </c>
      <c r="T4401" t="str">
        <f>_xlfn.CONCAT(bike_store_customer_order[[#This Row],[first_name]]," ",bike_store_customer_order[[#This Row],[last_name]])</f>
        <v>Ferne Kline</v>
      </c>
    </row>
    <row r="4402" spans="1:20" x14ac:dyDescent="0.3">
      <c r="A4402">
        <v>288</v>
      </c>
      <c r="B4402" s="1" t="s">
        <v>2844</v>
      </c>
      <c r="C4402" s="1" t="s">
        <v>2845</v>
      </c>
      <c r="D4402" s="1" t="s">
        <v>2846</v>
      </c>
      <c r="E4402" s="1" t="s">
        <v>50</v>
      </c>
      <c r="F4402" s="1" t="s">
        <v>21</v>
      </c>
      <c r="G4402">
        <v>146</v>
      </c>
      <c r="H4402">
        <v>5</v>
      </c>
      <c r="I4402">
        <v>2</v>
      </c>
      <c r="J4402">
        <v>1</v>
      </c>
      <c r="K4402">
        <v>7.0000000000000007E-2</v>
      </c>
      <c r="L4402" s="1" t="s">
        <v>504</v>
      </c>
      <c r="M4402">
        <v>5</v>
      </c>
      <c r="N4402">
        <v>6</v>
      </c>
      <c r="O4402">
        <v>749.99</v>
      </c>
      <c r="P4402">
        <v>2016</v>
      </c>
      <c r="Q4402" s="1" t="s">
        <v>505</v>
      </c>
      <c r="R4402" s="1" t="s">
        <v>311</v>
      </c>
      <c r="S4402">
        <v>697.49069999999995</v>
      </c>
      <c r="T4402" t="str">
        <f>_xlfn.CONCAT(bike_store_customer_order[[#This Row],[first_name]]," ",bike_store_customer_order[[#This Row],[last_name]])</f>
        <v>Keturah Massey</v>
      </c>
    </row>
    <row r="4403" spans="1:20" x14ac:dyDescent="0.3">
      <c r="A4403">
        <v>319</v>
      </c>
      <c r="B4403" s="1" t="s">
        <v>2847</v>
      </c>
      <c r="C4403" s="1" t="s">
        <v>2848</v>
      </c>
      <c r="D4403" s="1" t="s">
        <v>2849</v>
      </c>
      <c r="E4403" s="1" t="s">
        <v>137</v>
      </c>
      <c r="F4403" s="1" t="s">
        <v>21</v>
      </c>
      <c r="G4403">
        <v>285</v>
      </c>
      <c r="H4403">
        <v>3</v>
      </c>
      <c r="I4403">
        <v>2</v>
      </c>
      <c r="J4403">
        <v>1</v>
      </c>
      <c r="K4403">
        <v>0.1</v>
      </c>
      <c r="L4403" s="1" t="s">
        <v>504</v>
      </c>
      <c r="M4403">
        <v>5</v>
      </c>
      <c r="N4403">
        <v>6</v>
      </c>
      <c r="O4403">
        <v>749.99</v>
      </c>
      <c r="P4403">
        <v>2016</v>
      </c>
      <c r="Q4403" s="1" t="s">
        <v>505</v>
      </c>
      <c r="R4403" s="1" t="s">
        <v>311</v>
      </c>
      <c r="S4403">
        <v>674.99099999999999</v>
      </c>
      <c r="T4403" t="str">
        <f>_xlfn.CONCAT(bike_store_customer_order[[#This Row],[first_name]]," ",bike_store_customer_order[[#This Row],[last_name]])</f>
        <v>Justin Newton</v>
      </c>
    </row>
    <row r="4404" spans="1:20" x14ac:dyDescent="0.3">
      <c r="A4404">
        <v>341</v>
      </c>
      <c r="B4404" s="1" t="s">
        <v>1244</v>
      </c>
      <c r="C4404" s="1" t="s">
        <v>3898</v>
      </c>
      <c r="D4404" s="1" t="s">
        <v>3899</v>
      </c>
      <c r="E4404" s="1" t="s">
        <v>41</v>
      </c>
      <c r="F4404" s="1" t="s">
        <v>27</v>
      </c>
      <c r="G4404">
        <v>538</v>
      </c>
      <c r="H4404">
        <v>1</v>
      </c>
      <c r="I4404">
        <v>2</v>
      </c>
      <c r="J4404">
        <v>2</v>
      </c>
      <c r="K4404">
        <v>0.2</v>
      </c>
      <c r="L4404" s="1" t="s">
        <v>504</v>
      </c>
      <c r="M4404">
        <v>5</v>
      </c>
      <c r="N4404">
        <v>6</v>
      </c>
      <c r="O4404">
        <v>749.99</v>
      </c>
      <c r="P4404">
        <v>2016</v>
      </c>
      <c r="Q4404" s="1" t="s">
        <v>505</v>
      </c>
      <c r="R4404" s="1" t="s">
        <v>311</v>
      </c>
      <c r="S4404">
        <v>1199.9840000000002</v>
      </c>
      <c r="T4404" t="str">
        <f>_xlfn.CONCAT(bike_store_customer_order[[#This Row],[first_name]]," ",bike_store_customer_order[[#This Row],[last_name]])</f>
        <v>Delana Scott</v>
      </c>
    </row>
    <row r="4405" spans="1:20" x14ac:dyDescent="0.3">
      <c r="A4405">
        <v>413</v>
      </c>
      <c r="B4405" s="1" t="s">
        <v>2262</v>
      </c>
      <c r="C4405" s="1" t="s">
        <v>2171</v>
      </c>
      <c r="D4405" s="1" t="s">
        <v>2263</v>
      </c>
      <c r="E4405" s="1" t="s">
        <v>49</v>
      </c>
      <c r="F4405" s="1" t="s">
        <v>27</v>
      </c>
      <c r="G4405">
        <v>259</v>
      </c>
      <c r="H4405">
        <v>3</v>
      </c>
      <c r="I4405">
        <v>2</v>
      </c>
      <c r="J4405">
        <v>2</v>
      </c>
      <c r="K4405">
        <v>0.2</v>
      </c>
      <c r="L4405" s="1" t="s">
        <v>504</v>
      </c>
      <c r="M4405">
        <v>5</v>
      </c>
      <c r="N4405">
        <v>6</v>
      </c>
      <c r="O4405">
        <v>749.99</v>
      </c>
      <c r="P4405">
        <v>2016</v>
      </c>
      <c r="Q4405" s="1" t="s">
        <v>505</v>
      </c>
      <c r="R4405" s="1" t="s">
        <v>311</v>
      </c>
      <c r="S4405">
        <v>1199.9840000000002</v>
      </c>
      <c r="T4405" t="str">
        <f>_xlfn.CONCAT(bike_store_customer_order[[#This Row],[first_name]]," ",bike_store_customer_order[[#This Row],[last_name]])</f>
        <v>Ginette Edwards</v>
      </c>
    </row>
    <row r="4406" spans="1:20" x14ac:dyDescent="0.3">
      <c r="A4406">
        <v>423</v>
      </c>
      <c r="B4406" s="1" t="s">
        <v>3900</v>
      </c>
      <c r="C4406" s="1" t="s">
        <v>2223</v>
      </c>
      <c r="D4406" s="1" t="s">
        <v>3901</v>
      </c>
      <c r="E4406" s="1" t="s">
        <v>302</v>
      </c>
      <c r="F4406" s="1" t="s">
        <v>27</v>
      </c>
      <c r="G4406">
        <v>573</v>
      </c>
      <c r="H4406">
        <v>1</v>
      </c>
      <c r="I4406">
        <v>2</v>
      </c>
      <c r="J4406">
        <v>1</v>
      </c>
      <c r="K4406">
        <v>0.2</v>
      </c>
      <c r="L4406" s="1" t="s">
        <v>504</v>
      </c>
      <c r="M4406">
        <v>5</v>
      </c>
      <c r="N4406">
        <v>6</v>
      </c>
      <c r="O4406">
        <v>749.99</v>
      </c>
      <c r="P4406">
        <v>2016</v>
      </c>
      <c r="Q4406" s="1" t="s">
        <v>505</v>
      </c>
      <c r="R4406" s="1" t="s">
        <v>311</v>
      </c>
      <c r="S4406">
        <v>599.99200000000008</v>
      </c>
      <c r="T4406" t="str">
        <f>_xlfn.CONCAT(bike_store_customer_order[[#This Row],[first_name]]," ",bike_store_customer_order[[#This Row],[last_name]])</f>
        <v>Johna Powers</v>
      </c>
    </row>
    <row r="4407" spans="1:20" x14ac:dyDescent="0.3">
      <c r="A4407">
        <v>480</v>
      </c>
      <c r="B4407" s="1" t="s">
        <v>93</v>
      </c>
      <c r="C4407" s="1" t="s">
        <v>1296</v>
      </c>
      <c r="D4407" s="1" t="s">
        <v>1297</v>
      </c>
      <c r="E4407" s="1" t="s">
        <v>153</v>
      </c>
      <c r="F4407" s="1" t="s">
        <v>27</v>
      </c>
      <c r="G4407">
        <v>324</v>
      </c>
      <c r="H4407">
        <v>1</v>
      </c>
      <c r="I4407">
        <v>2</v>
      </c>
      <c r="J4407">
        <v>2</v>
      </c>
      <c r="K4407">
        <v>0.1</v>
      </c>
      <c r="L4407" s="1" t="s">
        <v>504</v>
      </c>
      <c r="M4407">
        <v>5</v>
      </c>
      <c r="N4407">
        <v>6</v>
      </c>
      <c r="O4407">
        <v>749.99</v>
      </c>
      <c r="P4407">
        <v>2016</v>
      </c>
      <c r="Q4407" s="1" t="s">
        <v>505</v>
      </c>
      <c r="R4407" s="1" t="s">
        <v>311</v>
      </c>
      <c r="S4407">
        <v>1349.982</v>
      </c>
      <c r="T4407" t="str">
        <f>_xlfn.CONCAT(bike_store_customer_order[[#This Row],[first_name]]," ",bike_store_customer_order[[#This Row],[last_name]])</f>
        <v>Garland Weaver</v>
      </c>
    </row>
    <row r="4408" spans="1:20" x14ac:dyDescent="0.3">
      <c r="A4408">
        <v>492</v>
      </c>
      <c r="B4408" s="1" t="s">
        <v>2266</v>
      </c>
      <c r="C4408" s="1" t="s">
        <v>1137</v>
      </c>
      <c r="D4408" s="1" t="s">
        <v>2267</v>
      </c>
      <c r="E4408" s="1" t="s">
        <v>159</v>
      </c>
      <c r="F4408" s="1" t="s">
        <v>27</v>
      </c>
      <c r="G4408">
        <v>449</v>
      </c>
      <c r="H4408">
        <v>2</v>
      </c>
      <c r="I4408">
        <v>2</v>
      </c>
      <c r="J4408">
        <v>1</v>
      </c>
      <c r="K4408">
        <v>0.05</v>
      </c>
      <c r="L4408" s="1" t="s">
        <v>504</v>
      </c>
      <c r="M4408">
        <v>5</v>
      </c>
      <c r="N4408">
        <v>6</v>
      </c>
      <c r="O4408">
        <v>749.99</v>
      </c>
      <c r="P4408">
        <v>2016</v>
      </c>
      <c r="Q4408" s="1" t="s">
        <v>505</v>
      </c>
      <c r="R4408" s="1" t="s">
        <v>311</v>
      </c>
      <c r="S4408">
        <v>712.4905</v>
      </c>
      <c r="T4408" t="str">
        <f>_xlfn.CONCAT(bike_store_customer_order[[#This Row],[first_name]]," ",bike_store_customer_order[[#This Row],[last_name]])</f>
        <v>Justa Thompson</v>
      </c>
    </row>
    <row r="4409" spans="1:20" x14ac:dyDescent="0.3">
      <c r="A4409">
        <v>497</v>
      </c>
      <c r="B4409" s="1" t="s">
        <v>3657</v>
      </c>
      <c r="C4409" s="1" t="s">
        <v>1690</v>
      </c>
      <c r="D4409" s="1" t="s">
        <v>3708</v>
      </c>
      <c r="E4409" s="1" t="s">
        <v>415</v>
      </c>
      <c r="F4409" s="1" t="s">
        <v>27</v>
      </c>
      <c r="G4409">
        <v>272</v>
      </c>
      <c r="H4409">
        <v>1</v>
      </c>
      <c r="I4409">
        <v>2</v>
      </c>
      <c r="J4409">
        <v>2</v>
      </c>
      <c r="K4409">
        <v>7.0000000000000007E-2</v>
      </c>
      <c r="L4409" s="1" t="s">
        <v>504</v>
      </c>
      <c r="M4409">
        <v>5</v>
      </c>
      <c r="N4409">
        <v>6</v>
      </c>
      <c r="O4409">
        <v>749.99</v>
      </c>
      <c r="P4409">
        <v>2016</v>
      </c>
      <c r="Q4409" s="1" t="s">
        <v>505</v>
      </c>
      <c r="R4409" s="1" t="s">
        <v>311</v>
      </c>
      <c r="S4409">
        <v>1394.9813999999999</v>
      </c>
      <c r="T4409" t="str">
        <f>_xlfn.CONCAT(bike_store_customer_order[[#This Row],[first_name]]," ",bike_store_customer_order[[#This Row],[last_name]])</f>
        <v>Ezra Fowler</v>
      </c>
    </row>
    <row r="4410" spans="1:20" x14ac:dyDescent="0.3">
      <c r="A4410">
        <v>501</v>
      </c>
      <c r="B4410" s="1" t="s">
        <v>3902</v>
      </c>
      <c r="C4410" s="1" t="s">
        <v>759</v>
      </c>
      <c r="D4410" s="1" t="s">
        <v>3903</v>
      </c>
      <c r="E4410" s="1" t="s">
        <v>122</v>
      </c>
      <c r="F4410" s="1" t="s">
        <v>21</v>
      </c>
      <c r="G4410">
        <v>226</v>
      </c>
      <c r="H4410">
        <v>1</v>
      </c>
      <c r="I4410">
        <v>2</v>
      </c>
      <c r="J4410">
        <v>1</v>
      </c>
      <c r="K4410">
        <v>0.05</v>
      </c>
      <c r="L4410" s="1" t="s">
        <v>504</v>
      </c>
      <c r="M4410">
        <v>5</v>
      </c>
      <c r="N4410">
        <v>6</v>
      </c>
      <c r="O4410">
        <v>749.99</v>
      </c>
      <c r="P4410">
        <v>2016</v>
      </c>
      <c r="Q4410" s="1" t="s">
        <v>505</v>
      </c>
      <c r="R4410" s="1" t="s">
        <v>311</v>
      </c>
      <c r="S4410">
        <v>712.4905</v>
      </c>
      <c r="T4410" t="str">
        <f>_xlfn.CONCAT(bike_store_customer_order[[#This Row],[first_name]]," ",bike_store_customer_order[[#This Row],[last_name]])</f>
        <v>Tony Hicks</v>
      </c>
    </row>
    <row r="4411" spans="1:20" x14ac:dyDescent="0.3">
      <c r="A4411">
        <v>536</v>
      </c>
      <c r="B4411" s="1" t="s">
        <v>918</v>
      </c>
      <c r="C4411" s="1" t="s">
        <v>919</v>
      </c>
      <c r="D4411" s="1" t="s">
        <v>920</v>
      </c>
      <c r="E4411" s="1" t="s">
        <v>42</v>
      </c>
      <c r="F4411" s="1" t="s">
        <v>27</v>
      </c>
      <c r="G4411">
        <v>375</v>
      </c>
      <c r="H4411">
        <v>2</v>
      </c>
      <c r="I4411">
        <v>2</v>
      </c>
      <c r="J4411">
        <v>2</v>
      </c>
      <c r="K4411">
        <v>0.05</v>
      </c>
      <c r="L4411" s="1" t="s">
        <v>504</v>
      </c>
      <c r="M4411">
        <v>5</v>
      </c>
      <c r="N4411">
        <v>6</v>
      </c>
      <c r="O4411">
        <v>749.99</v>
      </c>
      <c r="P4411">
        <v>2016</v>
      </c>
      <c r="Q4411" s="1" t="s">
        <v>505</v>
      </c>
      <c r="R4411" s="1" t="s">
        <v>311</v>
      </c>
      <c r="S4411">
        <v>1424.981</v>
      </c>
      <c r="T4411" t="str">
        <f>_xlfn.CONCAT(bike_store_customer_order[[#This Row],[first_name]]," ",bike_store_customer_order[[#This Row],[last_name]])</f>
        <v>Christiane Bradford</v>
      </c>
    </row>
    <row r="4412" spans="1:20" x14ac:dyDescent="0.3">
      <c r="A4412">
        <v>541</v>
      </c>
      <c r="B4412" s="1" t="s">
        <v>1298</v>
      </c>
      <c r="C4412" s="1" t="s">
        <v>1299</v>
      </c>
      <c r="D4412" s="1" t="s">
        <v>1300</v>
      </c>
      <c r="E4412" s="1" t="s">
        <v>155</v>
      </c>
      <c r="F4412" s="1" t="s">
        <v>21</v>
      </c>
      <c r="G4412">
        <v>18</v>
      </c>
      <c r="H4412">
        <v>1</v>
      </c>
      <c r="I4412">
        <v>2</v>
      </c>
      <c r="J4412">
        <v>2</v>
      </c>
      <c r="K4412">
        <v>0.2</v>
      </c>
      <c r="L4412" s="1" t="s">
        <v>504</v>
      </c>
      <c r="M4412">
        <v>5</v>
      </c>
      <c r="N4412">
        <v>6</v>
      </c>
      <c r="O4412">
        <v>749.99</v>
      </c>
      <c r="P4412">
        <v>2016</v>
      </c>
      <c r="Q4412" s="1" t="s">
        <v>505</v>
      </c>
      <c r="R4412" s="1" t="s">
        <v>311</v>
      </c>
      <c r="S4412">
        <v>1199.9840000000002</v>
      </c>
      <c r="T4412" t="str">
        <f>_xlfn.CONCAT(bike_store_customer_order[[#This Row],[first_name]]," ",bike_store_customer_order[[#This Row],[last_name]])</f>
        <v>Lanita Burton</v>
      </c>
    </row>
    <row r="4413" spans="1:20" x14ac:dyDescent="0.3">
      <c r="A4413">
        <v>563</v>
      </c>
      <c r="B4413" s="1" t="s">
        <v>924</v>
      </c>
      <c r="C4413" s="1" t="s">
        <v>925</v>
      </c>
      <c r="D4413" s="1" t="s">
        <v>926</v>
      </c>
      <c r="E4413" s="1" t="s">
        <v>135</v>
      </c>
      <c r="F4413" s="1" t="s">
        <v>27</v>
      </c>
      <c r="G4413">
        <v>59</v>
      </c>
      <c r="H4413">
        <v>2</v>
      </c>
      <c r="I4413">
        <v>2</v>
      </c>
      <c r="J4413">
        <v>1</v>
      </c>
      <c r="K4413">
        <v>0.1</v>
      </c>
      <c r="L4413" s="1" t="s">
        <v>504</v>
      </c>
      <c r="M4413">
        <v>5</v>
      </c>
      <c r="N4413">
        <v>6</v>
      </c>
      <c r="O4413">
        <v>749.99</v>
      </c>
      <c r="P4413">
        <v>2016</v>
      </c>
      <c r="Q4413" s="1" t="s">
        <v>505</v>
      </c>
      <c r="R4413" s="1" t="s">
        <v>311</v>
      </c>
      <c r="S4413">
        <v>674.99099999999999</v>
      </c>
      <c r="T4413" t="str">
        <f>_xlfn.CONCAT(bike_store_customer_order[[#This Row],[first_name]]," ",bike_store_customer_order[[#This Row],[last_name]])</f>
        <v>Rodney Odom</v>
      </c>
    </row>
    <row r="4414" spans="1:20" x14ac:dyDescent="0.3">
      <c r="A4414">
        <v>569</v>
      </c>
      <c r="B4414" s="1" t="s">
        <v>2231</v>
      </c>
      <c r="C4414" s="1" t="s">
        <v>2181</v>
      </c>
      <c r="D4414" s="1" t="s">
        <v>2232</v>
      </c>
      <c r="E4414" s="1" t="s">
        <v>176</v>
      </c>
      <c r="F4414" s="1" t="s">
        <v>21</v>
      </c>
      <c r="G4414">
        <v>524</v>
      </c>
      <c r="H4414">
        <v>2</v>
      </c>
      <c r="I4414">
        <v>2</v>
      </c>
      <c r="J4414">
        <v>1</v>
      </c>
      <c r="K4414">
        <v>0.05</v>
      </c>
      <c r="L4414" s="1" t="s">
        <v>504</v>
      </c>
      <c r="M4414">
        <v>5</v>
      </c>
      <c r="N4414">
        <v>6</v>
      </c>
      <c r="O4414">
        <v>749.99</v>
      </c>
      <c r="P4414">
        <v>2016</v>
      </c>
      <c r="Q4414" s="1" t="s">
        <v>505</v>
      </c>
      <c r="R4414" s="1" t="s">
        <v>311</v>
      </c>
      <c r="S4414">
        <v>712.4905</v>
      </c>
      <c r="T4414" t="str">
        <f>_xlfn.CONCAT(bike_store_customer_order[[#This Row],[first_name]]," ",bike_store_customer_order[[#This Row],[last_name]])</f>
        <v>Lucas Estes</v>
      </c>
    </row>
    <row r="4415" spans="1:20" x14ac:dyDescent="0.3">
      <c r="A4415">
        <v>574</v>
      </c>
      <c r="B4415" s="1" t="s">
        <v>1563</v>
      </c>
      <c r="C4415" s="1" t="s">
        <v>1564</v>
      </c>
      <c r="D4415" s="1" t="s">
        <v>1565</v>
      </c>
      <c r="E4415" s="1" t="s">
        <v>146</v>
      </c>
      <c r="F4415" s="1" t="s">
        <v>21</v>
      </c>
      <c r="G4415">
        <v>165</v>
      </c>
      <c r="H4415">
        <v>3</v>
      </c>
      <c r="I4415">
        <v>2</v>
      </c>
      <c r="J4415">
        <v>1</v>
      </c>
      <c r="K4415">
        <v>0.05</v>
      </c>
      <c r="L4415" s="1" t="s">
        <v>504</v>
      </c>
      <c r="M4415">
        <v>5</v>
      </c>
      <c r="N4415">
        <v>6</v>
      </c>
      <c r="O4415">
        <v>749.99</v>
      </c>
      <c r="P4415">
        <v>2016</v>
      </c>
      <c r="Q4415" s="1" t="s">
        <v>505</v>
      </c>
      <c r="R4415" s="1" t="s">
        <v>311</v>
      </c>
      <c r="S4415">
        <v>712.4905</v>
      </c>
      <c r="T4415" t="str">
        <f>_xlfn.CONCAT(bike_store_customer_order[[#This Row],[first_name]]," ",bike_store_customer_order[[#This Row],[last_name]])</f>
        <v>Adriene Rivera</v>
      </c>
    </row>
    <row r="4416" spans="1:20" x14ac:dyDescent="0.3">
      <c r="A4416">
        <v>579</v>
      </c>
      <c r="B4416" s="1" t="s">
        <v>3059</v>
      </c>
      <c r="C4416" s="1" t="s">
        <v>1125</v>
      </c>
      <c r="D4416" s="1" t="s">
        <v>3060</v>
      </c>
      <c r="E4416" s="1" t="s">
        <v>195</v>
      </c>
      <c r="F4416" s="1" t="s">
        <v>15</v>
      </c>
      <c r="G4416">
        <v>262</v>
      </c>
      <c r="H4416">
        <v>1</v>
      </c>
      <c r="I4416">
        <v>2</v>
      </c>
      <c r="J4416">
        <v>1</v>
      </c>
      <c r="K4416">
        <v>7.0000000000000007E-2</v>
      </c>
      <c r="L4416" s="1" t="s">
        <v>504</v>
      </c>
      <c r="M4416">
        <v>5</v>
      </c>
      <c r="N4416">
        <v>6</v>
      </c>
      <c r="O4416">
        <v>749.99</v>
      </c>
      <c r="P4416">
        <v>2016</v>
      </c>
      <c r="Q4416" s="1" t="s">
        <v>505</v>
      </c>
      <c r="R4416" s="1" t="s">
        <v>311</v>
      </c>
      <c r="S4416">
        <v>697.49069999999995</v>
      </c>
      <c r="T4416" t="str">
        <f>_xlfn.CONCAT(bike_store_customer_order[[#This Row],[first_name]]," ",bike_store_customer_order[[#This Row],[last_name]])</f>
        <v>Matilda Larson</v>
      </c>
    </row>
    <row r="4417" spans="1:20" x14ac:dyDescent="0.3">
      <c r="A4417">
        <v>615</v>
      </c>
      <c r="B4417" s="1" t="s">
        <v>1310</v>
      </c>
      <c r="C4417" s="1" t="s">
        <v>1311</v>
      </c>
      <c r="D4417" s="1" t="s">
        <v>1312</v>
      </c>
      <c r="E4417" s="1" t="s">
        <v>156</v>
      </c>
      <c r="F4417" s="1" t="s">
        <v>27</v>
      </c>
      <c r="G4417">
        <v>228</v>
      </c>
      <c r="H4417">
        <v>2</v>
      </c>
      <c r="I4417">
        <v>2</v>
      </c>
      <c r="J4417">
        <v>2</v>
      </c>
      <c r="K4417">
        <v>7.0000000000000007E-2</v>
      </c>
      <c r="L4417" s="1" t="s">
        <v>504</v>
      </c>
      <c r="M4417">
        <v>5</v>
      </c>
      <c r="N4417">
        <v>6</v>
      </c>
      <c r="O4417">
        <v>749.99</v>
      </c>
      <c r="P4417">
        <v>2016</v>
      </c>
      <c r="Q4417" s="1" t="s">
        <v>505</v>
      </c>
      <c r="R4417" s="1" t="s">
        <v>311</v>
      </c>
      <c r="S4417">
        <v>1394.9813999999999</v>
      </c>
      <c r="T4417" t="str">
        <f>_xlfn.CONCAT(bike_store_customer_order[[#This Row],[first_name]]," ",bike_store_customer_order[[#This Row],[last_name]])</f>
        <v>Jamika Blanchard</v>
      </c>
    </row>
    <row r="4418" spans="1:20" x14ac:dyDescent="0.3">
      <c r="A4418">
        <v>643</v>
      </c>
      <c r="B4418" s="1" t="s">
        <v>2931</v>
      </c>
      <c r="C4418" s="1" t="s">
        <v>936</v>
      </c>
      <c r="D4418" s="1" t="s">
        <v>2932</v>
      </c>
      <c r="E4418" s="1" t="s">
        <v>95</v>
      </c>
      <c r="F4418" s="1" t="s">
        <v>27</v>
      </c>
      <c r="G4418">
        <v>176</v>
      </c>
      <c r="H4418">
        <v>1</v>
      </c>
      <c r="I4418">
        <v>2</v>
      </c>
      <c r="J4418">
        <v>2</v>
      </c>
      <c r="K4418">
        <v>7.0000000000000007E-2</v>
      </c>
      <c r="L4418" s="1" t="s">
        <v>504</v>
      </c>
      <c r="M4418">
        <v>5</v>
      </c>
      <c r="N4418">
        <v>6</v>
      </c>
      <c r="O4418">
        <v>749.99</v>
      </c>
      <c r="P4418">
        <v>2016</v>
      </c>
      <c r="Q4418" s="1" t="s">
        <v>505</v>
      </c>
      <c r="R4418" s="1" t="s">
        <v>311</v>
      </c>
      <c r="S4418">
        <v>1394.9813999999999</v>
      </c>
      <c r="T4418" t="str">
        <f>_xlfn.CONCAT(bike_store_customer_order[[#This Row],[first_name]]," ",bike_store_customer_order[[#This Row],[last_name]])</f>
        <v>Melba Wilkinson</v>
      </c>
    </row>
    <row r="4419" spans="1:20" x14ac:dyDescent="0.3">
      <c r="A4419">
        <v>670</v>
      </c>
      <c r="B4419" s="1" t="s">
        <v>2933</v>
      </c>
      <c r="C4419" s="1" t="s">
        <v>1372</v>
      </c>
      <c r="D4419" s="1" t="s">
        <v>2934</v>
      </c>
      <c r="E4419" s="1" t="s">
        <v>140</v>
      </c>
      <c r="F4419" s="1" t="s">
        <v>27</v>
      </c>
      <c r="G4419">
        <v>316</v>
      </c>
      <c r="H4419">
        <v>1</v>
      </c>
      <c r="I4419">
        <v>2</v>
      </c>
      <c r="J4419">
        <v>2</v>
      </c>
      <c r="K4419">
        <v>0.2</v>
      </c>
      <c r="L4419" s="1" t="s">
        <v>504</v>
      </c>
      <c r="M4419">
        <v>5</v>
      </c>
      <c r="N4419">
        <v>6</v>
      </c>
      <c r="O4419">
        <v>749.99</v>
      </c>
      <c r="P4419">
        <v>2016</v>
      </c>
      <c r="Q4419" s="1" t="s">
        <v>505</v>
      </c>
      <c r="R4419" s="1" t="s">
        <v>311</v>
      </c>
      <c r="S4419">
        <v>1199.9840000000002</v>
      </c>
      <c r="T4419" t="str">
        <f>_xlfn.CONCAT(bike_store_customer_order[[#This Row],[first_name]]," ",bike_store_customer_order[[#This Row],[last_name]])</f>
        <v>Shawnda Glover</v>
      </c>
    </row>
    <row r="4420" spans="1:20" x14ac:dyDescent="0.3">
      <c r="A4420">
        <v>679</v>
      </c>
      <c r="B4420" s="1" t="s">
        <v>3904</v>
      </c>
      <c r="C4420" s="1" t="s">
        <v>3905</v>
      </c>
      <c r="D4420" s="1" t="s">
        <v>3906</v>
      </c>
      <c r="E4420" s="1" t="s">
        <v>299</v>
      </c>
      <c r="F4420" s="1" t="s">
        <v>27</v>
      </c>
      <c r="G4420">
        <v>134</v>
      </c>
      <c r="H4420">
        <v>2</v>
      </c>
      <c r="I4420">
        <v>2</v>
      </c>
      <c r="J4420">
        <v>2</v>
      </c>
      <c r="K4420">
        <v>7.0000000000000007E-2</v>
      </c>
      <c r="L4420" s="1" t="s">
        <v>504</v>
      </c>
      <c r="M4420">
        <v>5</v>
      </c>
      <c r="N4420">
        <v>6</v>
      </c>
      <c r="O4420">
        <v>749.99</v>
      </c>
      <c r="P4420">
        <v>2016</v>
      </c>
      <c r="Q4420" s="1" t="s">
        <v>505</v>
      </c>
      <c r="R4420" s="1" t="s">
        <v>311</v>
      </c>
      <c r="S4420">
        <v>1394.9813999999999</v>
      </c>
      <c r="T4420" t="str">
        <f>_xlfn.CONCAT(bike_store_customer_order[[#This Row],[first_name]]," ",bike_store_customer_order[[#This Row],[last_name]])</f>
        <v>Tuan Wolfe</v>
      </c>
    </row>
    <row r="4421" spans="1:20" x14ac:dyDescent="0.3">
      <c r="A4421">
        <v>728</v>
      </c>
      <c r="B4421" s="1" t="s">
        <v>2140</v>
      </c>
      <c r="C4421" s="1" t="s">
        <v>2141</v>
      </c>
      <c r="D4421" s="1" t="s">
        <v>2142</v>
      </c>
      <c r="E4421" s="1" t="s">
        <v>42</v>
      </c>
      <c r="F4421" s="1" t="s">
        <v>27</v>
      </c>
      <c r="G4421">
        <v>192</v>
      </c>
      <c r="H4421">
        <v>3</v>
      </c>
      <c r="I4421">
        <v>2</v>
      </c>
      <c r="J4421">
        <v>1</v>
      </c>
      <c r="K4421">
        <v>0.05</v>
      </c>
      <c r="L4421" s="1" t="s">
        <v>504</v>
      </c>
      <c r="M4421">
        <v>5</v>
      </c>
      <c r="N4421">
        <v>6</v>
      </c>
      <c r="O4421">
        <v>749.99</v>
      </c>
      <c r="P4421">
        <v>2016</v>
      </c>
      <c r="Q4421" s="1" t="s">
        <v>505</v>
      </c>
      <c r="R4421" s="1" t="s">
        <v>311</v>
      </c>
      <c r="S4421">
        <v>712.4905</v>
      </c>
      <c r="T4421" t="str">
        <f>_xlfn.CONCAT(bike_store_customer_order[[#This Row],[first_name]]," ",bike_store_customer_order[[#This Row],[last_name]])</f>
        <v>Viva Dawson</v>
      </c>
    </row>
    <row r="4422" spans="1:20" x14ac:dyDescent="0.3">
      <c r="A4422">
        <v>755</v>
      </c>
      <c r="B4422" s="1" t="s">
        <v>1150</v>
      </c>
      <c r="C4422" s="1" t="s">
        <v>1151</v>
      </c>
      <c r="D4422" s="1" t="s">
        <v>1152</v>
      </c>
      <c r="E4422" s="1" t="s">
        <v>88</v>
      </c>
      <c r="F4422" s="1" t="s">
        <v>27</v>
      </c>
      <c r="G4422">
        <v>121</v>
      </c>
      <c r="H4422">
        <v>5</v>
      </c>
      <c r="I4422">
        <v>2</v>
      </c>
      <c r="J4422">
        <v>2</v>
      </c>
      <c r="K4422">
        <v>0.05</v>
      </c>
      <c r="L4422" s="1" t="s">
        <v>504</v>
      </c>
      <c r="M4422">
        <v>5</v>
      </c>
      <c r="N4422">
        <v>6</v>
      </c>
      <c r="O4422">
        <v>749.99</v>
      </c>
      <c r="P4422">
        <v>2016</v>
      </c>
      <c r="Q4422" s="1" t="s">
        <v>505</v>
      </c>
      <c r="R4422" s="1" t="s">
        <v>311</v>
      </c>
      <c r="S4422">
        <v>1424.981</v>
      </c>
      <c r="T4422" t="str">
        <f>_xlfn.CONCAT(bike_store_customer_order[[#This Row],[first_name]]," ",bike_store_customer_order[[#This Row],[last_name]])</f>
        <v>Tomika Wilder</v>
      </c>
    </row>
    <row r="4423" spans="1:20" x14ac:dyDescent="0.3">
      <c r="A4423">
        <v>759</v>
      </c>
      <c r="B4423" s="1" t="s">
        <v>1153</v>
      </c>
      <c r="C4423" s="1" t="s">
        <v>1154</v>
      </c>
      <c r="D4423" s="1" t="s">
        <v>1155</v>
      </c>
      <c r="E4423" s="1" t="s">
        <v>20</v>
      </c>
      <c r="F4423" s="1" t="s">
        <v>21</v>
      </c>
      <c r="G4423">
        <v>536</v>
      </c>
      <c r="H4423">
        <v>2</v>
      </c>
      <c r="I4423">
        <v>2</v>
      </c>
      <c r="J4423">
        <v>1</v>
      </c>
      <c r="K4423">
        <v>0.1</v>
      </c>
      <c r="L4423" s="1" t="s">
        <v>504</v>
      </c>
      <c r="M4423">
        <v>5</v>
      </c>
      <c r="N4423">
        <v>6</v>
      </c>
      <c r="O4423">
        <v>749.99</v>
      </c>
      <c r="P4423">
        <v>2016</v>
      </c>
      <c r="Q4423" s="1" t="s">
        <v>505</v>
      </c>
      <c r="R4423" s="1" t="s">
        <v>311</v>
      </c>
      <c r="S4423">
        <v>674.99099999999999</v>
      </c>
      <c r="T4423" t="str">
        <f>_xlfn.CONCAT(bike_store_customer_order[[#This Row],[first_name]]," ",bike_store_customer_order[[#This Row],[last_name]])</f>
        <v>Cira Downs</v>
      </c>
    </row>
    <row r="4424" spans="1:20" x14ac:dyDescent="0.3">
      <c r="A4424">
        <v>773</v>
      </c>
      <c r="B4424" s="1" t="s">
        <v>3496</v>
      </c>
      <c r="C4424" s="1" t="s">
        <v>2098</v>
      </c>
      <c r="D4424" s="1" t="s">
        <v>3497</v>
      </c>
      <c r="E4424" s="1" t="s">
        <v>202</v>
      </c>
      <c r="F4424" s="1" t="s">
        <v>27</v>
      </c>
      <c r="G4424">
        <v>530</v>
      </c>
      <c r="H4424">
        <v>1</v>
      </c>
      <c r="I4424">
        <v>2</v>
      </c>
      <c r="J4424">
        <v>2</v>
      </c>
      <c r="K4424">
        <v>0.05</v>
      </c>
      <c r="L4424" s="1" t="s">
        <v>504</v>
      </c>
      <c r="M4424">
        <v>5</v>
      </c>
      <c r="N4424">
        <v>6</v>
      </c>
      <c r="O4424">
        <v>749.99</v>
      </c>
      <c r="P4424">
        <v>2016</v>
      </c>
      <c r="Q4424" s="1" t="s">
        <v>505</v>
      </c>
      <c r="R4424" s="1" t="s">
        <v>311</v>
      </c>
      <c r="S4424">
        <v>1424.981</v>
      </c>
      <c r="T4424" t="str">
        <f>_xlfn.CONCAT(bike_store_customer_order[[#This Row],[first_name]]," ",bike_store_customer_order[[#This Row],[last_name]])</f>
        <v>Yolando Wade</v>
      </c>
    </row>
    <row r="4425" spans="1:20" x14ac:dyDescent="0.3">
      <c r="A4425">
        <v>801</v>
      </c>
      <c r="B4425" s="1" t="s">
        <v>949</v>
      </c>
      <c r="C4425" s="1" t="s">
        <v>950</v>
      </c>
      <c r="D4425" s="1" t="s">
        <v>951</v>
      </c>
      <c r="E4425" s="1" t="s">
        <v>100</v>
      </c>
      <c r="F4425" s="1" t="s">
        <v>27</v>
      </c>
      <c r="G4425">
        <v>255</v>
      </c>
      <c r="H4425">
        <v>3</v>
      </c>
      <c r="I4425">
        <v>2</v>
      </c>
      <c r="J4425">
        <v>2</v>
      </c>
      <c r="K4425">
        <v>0.2</v>
      </c>
      <c r="L4425" s="1" t="s">
        <v>504</v>
      </c>
      <c r="M4425">
        <v>5</v>
      </c>
      <c r="N4425">
        <v>6</v>
      </c>
      <c r="O4425">
        <v>749.99</v>
      </c>
      <c r="P4425">
        <v>2016</v>
      </c>
      <c r="Q4425" s="1" t="s">
        <v>505</v>
      </c>
      <c r="R4425" s="1" t="s">
        <v>311</v>
      </c>
      <c r="S4425">
        <v>1199.9840000000002</v>
      </c>
      <c r="T4425" t="str">
        <f>_xlfn.CONCAT(bike_store_customer_order[[#This Row],[first_name]]," ",bike_store_customer_order[[#This Row],[last_name]])</f>
        <v>Ophelia Rodgers</v>
      </c>
    </row>
    <row r="4426" spans="1:20" x14ac:dyDescent="0.3">
      <c r="A4426">
        <v>825</v>
      </c>
      <c r="B4426" s="1" t="s">
        <v>1654</v>
      </c>
      <c r="C4426" s="1" t="s">
        <v>1655</v>
      </c>
      <c r="D4426" s="1" t="s">
        <v>1656</v>
      </c>
      <c r="E4426" s="1" t="s">
        <v>31</v>
      </c>
      <c r="F4426" s="1" t="s">
        <v>27</v>
      </c>
      <c r="G4426">
        <v>376</v>
      </c>
      <c r="H4426">
        <v>1</v>
      </c>
      <c r="I4426">
        <v>2</v>
      </c>
      <c r="J4426">
        <v>2</v>
      </c>
      <c r="K4426">
        <v>7.0000000000000007E-2</v>
      </c>
      <c r="L4426" s="1" t="s">
        <v>504</v>
      </c>
      <c r="M4426">
        <v>5</v>
      </c>
      <c r="N4426">
        <v>6</v>
      </c>
      <c r="O4426">
        <v>749.99</v>
      </c>
      <c r="P4426">
        <v>2016</v>
      </c>
      <c r="Q4426" s="1" t="s">
        <v>505</v>
      </c>
      <c r="R4426" s="1" t="s">
        <v>311</v>
      </c>
      <c r="S4426">
        <v>1394.9813999999999</v>
      </c>
      <c r="T4426" t="str">
        <f>_xlfn.CONCAT(bike_store_customer_order[[#This Row],[first_name]]," ",bike_store_customer_order[[#This Row],[last_name]])</f>
        <v>Kristel Byrd</v>
      </c>
    </row>
    <row r="4427" spans="1:20" x14ac:dyDescent="0.3">
      <c r="A4427">
        <v>951</v>
      </c>
      <c r="B4427" s="1" t="s">
        <v>967</v>
      </c>
      <c r="C4427" s="1" t="s">
        <v>968</v>
      </c>
      <c r="D4427" s="1" t="s">
        <v>969</v>
      </c>
      <c r="E4427" s="1" t="s">
        <v>26</v>
      </c>
      <c r="F4427" s="1" t="s">
        <v>27</v>
      </c>
      <c r="G4427">
        <v>175</v>
      </c>
      <c r="H4427">
        <v>2</v>
      </c>
      <c r="I4427">
        <v>2</v>
      </c>
      <c r="J4427">
        <v>2</v>
      </c>
      <c r="K4427">
        <v>0.2</v>
      </c>
      <c r="L4427" s="1" t="s">
        <v>504</v>
      </c>
      <c r="M4427">
        <v>5</v>
      </c>
      <c r="N4427">
        <v>6</v>
      </c>
      <c r="O4427">
        <v>749.99</v>
      </c>
      <c r="P4427">
        <v>2016</v>
      </c>
      <c r="Q4427" s="1" t="s">
        <v>505</v>
      </c>
      <c r="R4427" s="1" t="s">
        <v>311</v>
      </c>
      <c r="S4427">
        <v>1199.9840000000002</v>
      </c>
      <c r="T4427" t="str">
        <f>_xlfn.CONCAT(bike_store_customer_order[[#This Row],[first_name]]," ",bike_store_customer_order[[#This Row],[last_name]])</f>
        <v>Steve Bender</v>
      </c>
    </row>
    <row r="4428" spans="1:20" x14ac:dyDescent="0.3">
      <c r="A4428">
        <v>990</v>
      </c>
      <c r="B4428" s="1" t="s">
        <v>2155</v>
      </c>
      <c r="C4428" s="1" t="s">
        <v>1188</v>
      </c>
      <c r="D4428" s="1" t="s">
        <v>2156</v>
      </c>
      <c r="E4428" s="1" t="s">
        <v>44</v>
      </c>
      <c r="F4428" s="1" t="s">
        <v>27</v>
      </c>
      <c r="G4428">
        <v>590</v>
      </c>
      <c r="H4428">
        <v>1</v>
      </c>
      <c r="I4428">
        <v>2</v>
      </c>
      <c r="J4428">
        <v>2</v>
      </c>
      <c r="K4428">
        <v>0.1</v>
      </c>
      <c r="L4428" s="1" t="s">
        <v>504</v>
      </c>
      <c r="M4428">
        <v>5</v>
      </c>
      <c r="N4428">
        <v>6</v>
      </c>
      <c r="O4428">
        <v>749.99</v>
      </c>
      <c r="P4428">
        <v>2016</v>
      </c>
      <c r="Q4428" s="1" t="s">
        <v>505</v>
      </c>
      <c r="R4428" s="1" t="s">
        <v>311</v>
      </c>
      <c r="S4428">
        <v>1349.982</v>
      </c>
      <c r="T4428" t="str">
        <f>_xlfn.CONCAT(bike_store_customer_order[[#This Row],[first_name]]," ",bike_store_customer_order[[#This Row],[last_name]])</f>
        <v>Casimira Chapman</v>
      </c>
    </row>
    <row r="4429" spans="1:20" x14ac:dyDescent="0.3">
      <c r="A4429">
        <v>1071</v>
      </c>
      <c r="B4429" s="1" t="s">
        <v>3659</v>
      </c>
      <c r="C4429" s="1" t="s">
        <v>2077</v>
      </c>
      <c r="D4429" s="1" t="s">
        <v>3660</v>
      </c>
      <c r="E4429" s="1" t="s">
        <v>196</v>
      </c>
      <c r="F4429" s="1" t="s">
        <v>21</v>
      </c>
      <c r="G4429">
        <v>408</v>
      </c>
      <c r="H4429">
        <v>3</v>
      </c>
      <c r="I4429">
        <v>2</v>
      </c>
      <c r="J4429">
        <v>2</v>
      </c>
      <c r="K4429">
        <v>7.0000000000000007E-2</v>
      </c>
      <c r="L4429" s="1" t="s">
        <v>504</v>
      </c>
      <c r="M4429">
        <v>5</v>
      </c>
      <c r="N4429">
        <v>6</v>
      </c>
      <c r="O4429">
        <v>749.99</v>
      </c>
      <c r="P4429">
        <v>2016</v>
      </c>
      <c r="Q4429" s="1" t="s">
        <v>505</v>
      </c>
      <c r="R4429" s="1" t="s">
        <v>311</v>
      </c>
      <c r="S4429">
        <v>1394.9813999999999</v>
      </c>
      <c r="T4429" t="str">
        <f>_xlfn.CONCAT(bike_store_customer_order[[#This Row],[first_name]]," ",bike_store_customer_order[[#This Row],[last_name]])</f>
        <v>Shemeka Lyons</v>
      </c>
    </row>
    <row r="4430" spans="1:20" x14ac:dyDescent="0.3">
      <c r="A4430">
        <v>1080</v>
      </c>
      <c r="B4430" s="1" t="s">
        <v>772</v>
      </c>
      <c r="C4430" s="1" t="s">
        <v>773</v>
      </c>
      <c r="D4430" s="1" t="s">
        <v>774</v>
      </c>
      <c r="E4430" s="1" t="s">
        <v>14</v>
      </c>
      <c r="F4430" s="1" t="s">
        <v>15</v>
      </c>
      <c r="G4430">
        <v>388</v>
      </c>
      <c r="H4430">
        <v>3</v>
      </c>
      <c r="I4430">
        <v>2</v>
      </c>
      <c r="J4430">
        <v>1</v>
      </c>
      <c r="K4430">
        <v>7.0000000000000007E-2</v>
      </c>
      <c r="L4430" s="1" t="s">
        <v>504</v>
      </c>
      <c r="M4430">
        <v>5</v>
      </c>
      <c r="N4430">
        <v>6</v>
      </c>
      <c r="O4430">
        <v>749.99</v>
      </c>
      <c r="P4430">
        <v>2016</v>
      </c>
      <c r="Q4430" s="1" t="s">
        <v>505</v>
      </c>
      <c r="R4430" s="1" t="s">
        <v>311</v>
      </c>
      <c r="S4430">
        <v>697.49069999999995</v>
      </c>
      <c r="T4430" t="str">
        <f>_xlfn.CONCAT(bike_store_customer_order[[#This Row],[first_name]]," ",bike_store_customer_order[[#This Row],[last_name]])</f>
        <v>Mirella Duffy</v>
      </c>
    </row>
    <row r="4431" spans="1:20" x14ac:dyDescent="0.3">
      <c r="A4431">
        <v>1140</v>
      </c>
      <c r="B4431" s="1" t="s">
        <v>3731</v>
      </c>
      <c r="C4431" s="1" t="s">
        <v>3732</v>
      </c>
      <c r="D4431" s="1" t="s">
        <v>3733</v>
      </c>
      <c r="E4431" s="1" t="s">
        <v>140</v>
      </c>
      <c r="F4431" s="1" t="s">
        <v>27</v>
      </c>
      <c r="G4431">
        <v>211</v>
      </c>
      <c r="H4431">
        <v>2</v>
      </c>
      <c r="I4431">
        <v>2</v>
      </c>
      <c r="J4431">
        <v>2</v>
      </c>
      <c r="K4431">
        <v>7.0000000000000007E-2</v>
      </c>
      <c r="L4431" s="1" t="s">
        <v>504</v>
      </c>
      <c r="M4431">
        <v>5</v>
      </c>
      <c r="N4431">
        <v>6</v>
      </c>
      <c r="O4431">
        <v>749.99</v>
      </c>
      <c r="P4431">
        <v>2016</v>
      </c>
      <c r="Q4431" s="1" t="s">
        <v>505</v>
      </c>
      <c r="R4431" s="1" t="s">
        <v>311</v>
      </c>
      <c r="S4431">
        <v>1394.9813999999999</v>
      </c>
      <c r="T4431" t="str">
        <f>_xlfn.CONCAT(bike_store_customer_order[[#This Row],[first_name]]," ",bike_store_customer_order[[#This Row],[last_name]])</f>
        <v>Penney Hall</v>
      </c>
    </row>
    <row r="4432" spans="1:20" x14ac:dyDescent="0.3">
      <c r="A4432">
        <v>1179</v>
      </c>
      <c r="B4432" s="1" t="s">
        <v>639</v>
      </c>
      <c r="C4432" s="1" t="s">
        <v>640</v>
      </c>
      <c r="D4432" s="1" t="s">
        <v>641</v>
      </c>
      <c r="E4432" s="1" t="s">
        <v>109</v>
      </c>
      <c r="F4432" s="1" t="s">
        <v>27</v>
      </c>
      <c r="G4432">
        <v>218</v>
      </c>
      <c r="H4432">
        <v>1</v>
      </c>
      <c r="I4432">
        <v>2</v>
      </c>
      <c r="J4432">
        <v>2</v>
      </c>
      <c r="K4432">
        <v>0.1</v>
      </c>
      <c r="L4432" s="1" t="s">
        <v>504</v>
      </c>
      <c r="M4432">
        <v>5</v>
      </c>
      <c r="N4432">
        <v>6</v>
      </c>
      <c r="O4432">
        <v>749.99</v>
      </c>
      <c r="P4432">
        <v>2016</v>
      </c>
      <c r="Q4432" s="1" t="s">
        <v>505</v>
      </c>
      <c r="R4432" s="1" t="s">
        <v>311</v>
      </c>
      <c r="S4432">
        <v>1349.982</v>
      </c>
      <c r="T4432" t="str">
        <f>_xlfn.CONCAT(bike_store_customer_order[[#This Row],[first_name]]," ",bike_store_customer_order[[#This Row],[last_name]])</f>
        <v>Vernetta Banks</v>
      </c>
    </row>
    <row r="4433" spans="1:20" x14ac:dyDescent="0.3">
      <c r="A4433">
        <v>1193</v>
      </c>
      <c r="B4433" s="1" t="s">
        <v>988</v>
      </c>
      <c r="C4433" s="1" t="s">
        <v>989</v>
      </c>
      <c r="D4433" s="1" t="s">
        <v>990</v>
      </c>
      <c r="E4433" s="1" t="s">
        <v>121</v>
      </c>
      <c r="F4433" s="1" t="s">
        <v>27</v>
      </c>
      <c r="G4433">
        <v>335</v>
      </c>
      <c r="H4433">
        <v>2</v>
      </c>
      <c r="I4433">
        <v>2</v>
      </c>
      <c r="J4433">
        <v>2</v>
      </c>
      <c r="K4433">
        <v>0.1</v>
      </c>
      <c r="L4433" s="1" t="s">
        <v>504</v>
      </c>
      <c r="M4433">
        <v>5</v>
      </c>
      <c r="N4433">
        <v>6</v>
      </c>
      <c r="O4433">
        <v>749.99</v>
      </c>
      <c r="P4433">
        <v>2016</v>
      </c>
      <c r="Q4433" s="1" t="s">
        <v>505</v>
      </c>
      <c r="R4433" s="1" t="s">
        <v>311</v>
      </c>
      <c r="S4433">
        <v>1349.982</v>
      </c>
      <c r="T4433" t="str">
        <f>_xlfn.CONCAT(bike_store_customer_order[[#This Row],[first_name]]," ",bike_store_customer_order[[#This Row],[last_name]])</f>
        <v>Phebe Soto</v>
      </c>
    </row>
    <row r="4434" spans="1:20" x14ac:dyDescent="0.3">
      <c r="A4434">
        <v>1194</v>
      </c>
      <c r="B4434" s="1" t="s">
        <v>991</v>
      </c>
      <c r="C4434" s="1" t="s">
        <v>992</v>
      </c>
      <c r="D4434" s="1" t="s">
        <v>993</v>
      </c>
      <c r="E4434" s="1" t="s">
        <v>112</v>
      </c>
      <c r="F4434" s="1" t="s">
        <v>27</v>
      </c>
      <c r="G4434">
        <v>98</v>
      </c>
      <c r="H4434">
        <v>3</v>
      </c>
      <c r="I4434">
        <v>2</v>
      </c>
      <c r="J4434">
        <v>1</v>
      </c>
      <c r="K4434">
        <v>0.2</v>
      </c>
      <c r="L4434" s="1" t="s">
        <v>504</v>
      </c>
      <c r="M4434">
        <v>5</v>
      </c>
      <c r="N4434">
        <v>6</v>
      </c>
      <c r="O4434">
        <v>749.99</v>
      </c>
      <c r="P4434">
        <v>2016</v>
      </c>
      <c r="Q4434" s="1" t="s">
        <v>505</v>
      </c>
      <c r="R4434" s="1" t="s">
        <v>311</v>
      </c>
      <c r="S4434">
        <v>599.99200000000008</v>
      </c>
      <c r="T4434" t="str">
        <f>_xlfn.CONCAT(bike_store_customer_order[[#This Row],[first_name]]," ",bike_store_customer_order[[#This Row],[last_name]])</f>
        <v>Leticia Snyder</v>
      </c>
    </row>
    <row r="4435" spans="1:20" x14ac:dyDescent="0.3">
      <c r="A4435">
        <v>1211</v>
      </c>
      <c r="B4435" s="1" t="s">
        <v>2427</v>
      </c>
      <c r="C4435" s="1" t="s">
        <v>2324</v>
      </c>
      <c r="D4435" s="1" t="s">
        <v>2428</v>
      </c>
      <c r="E4435" s="1" t="s">
        <v>52</v>
      </c>
      <c r="F4435" s="1" t="s">
        <v>27</v>
      </c>
      <c r="G4435">
        <v>591</v>
      </c>
      <c r="H4435">
        <v>3</v>
      </c>
      <c r="I4435">
        <v>2</v>
      </c>
      <c r="J4435">
        <v>2</v>
      </c>
      <c r="K4435">
        <v>0.1</v>
      </c>
      <c r="L4435" s="1" t="s">
        <v>504</v>
      </c>
      <c r="M4435">
        <v>5</v>
      </c>
      <c r="N4435">
        <v>6</v>
      </c>
      <c r="O4435">
        <v>749.99</v>
      </c>
      <c r="P4435">
        <v>2016</v>
      </c>
      <c r="Q4435" s="1" t="s">
        <v>505</v>
      </c>
      <c r="R4435" s="1" t="s">
        <v>311</v>
      </c>
      <c r="S4435">
        <v>1349.982</v>
      </c>
      <c r="T4435" t="str">
        <f>_xlfn.CONCAT(bike_store_customer_order[[#This Row],[first_name]]," ",bike_store_customer_order[[#This Row],[last_name]])</f>
        <v>Brenton Whitaker</v>
      </c>
    </row>
    <row r="4436" spans="1:20" x14ac:dyDescent="0.3">
      <c r="A4436">
        <v>1253</v>
      </c>
      <c r="B4436" s="1" t="s">
        <v>1675</v>
      </c>
      <c r="C4436" s="1" t="s">
        <v>1676</v>
      </c>
      <c r="D4436" s="1" t="s">
        <v>1677</v>
      </c>
      <c r="E4436" s="1" t="s">
        <v>201</v>
      </c>
      <c r="F4436" s="1" t="s">
        <v>27</v>
      </c>
      <c r="G4436">
        <v>66</v>
      </c>
      <c r="H4436">
        <v>1</v>
      </c>
      <c r="I4436">
        <v>2</v>
      </c>
      <c r="J4436">
        <v>1</v>
      </c>
      <c r="K4436">
        <v>0.2</v>
      </c>
      <c r="L4436" s="1" t="s">
        <v>504</v>
      </c>
      <c r="M4436">
        <v>5</v>
      </c>
      <c r="N4436">
        <v>6</v>
      </c>
      <c r="O4436">
        <v>749.99</v>
      </c>
      <c r="P4436">
        <v>2016</v>
      </c>
      <c r="Q4436" s="1" t="s">
        <v>505</v>
      </c>
      <c r="R4436" s="1" t="s">
        <v>311</v>
      </c>
      <c r="S4436">
        <v>599.99200000000008</v>
      </c>
      <c r="T4436" t="str">
        <f>_xlfn.CONCAT(bike_store_customer_order[[#This Row],[first_name]]," ",bike_store_customer_order[[#This Row],[last_name]])</f>
        <v>Susannah Fields</v>
      </c>
    </row>
    <row r="4437" spans="1:20" x14ac:dyDescent="0.3">
      <c r="A4437">
        <v>1280</v>
      </c>
      <c r="B4437" s="1" t="s">
        <v>1005</v>
      </c>
      <c r="C4437" s="1" t="s">
        <v>1006</v>
      </c>
      <c r="D4437" s="1" t="s">
        <v>1007</v>
      </c>
      <c r="E4437" s="1" t="s">
        <v>103</v>
      </c>
      <c r="F4437" s="1" t="s">
        <v>27</v>
      </c>
      <c r="G4437">
        <v>26</v>
      </c>
      <c r="H4437">
        <v>2</v>
      </c>
      <c r="I4437">
        <v>2</v>
      </c>
      <c r="J4437">
        <v>1</v>
      </c>
      <c r="K4437">
        <v>0.2</v>
      </c>
      <c r="L4437" s="1" t="s">
        <v>504</v>
      </c>
      <c r="M4437">
        <v>5</v>
      </c>
      <c r="N4437">
        <v>6</v>
      </c>
      <c r="O4437">
        <v>749.99</v>
      </c>
      <c r="P4437">
        <v>2016</v>
      </c>
      <c r="Q4437" s="1" t="s">
        <v>505</v>
      </c>
      <c r="R4437" s="1" t="s">
        <v>311</v>
      </c>
      <c r="S4437">
        <v>599.99200000000008</v>
      </c>
      <c r="T4437" t="str">
        <f>_xlfn.CONCAT(bike_store_customer_order[[#This Row],[first_name]]," ",bike_store_customer_order[[#This Row],[last_name]])</f>
        <v>Jackeline Colon</v>
      </c>
    </row>
    <row r="4438" spans="1:20" x14ac:dyDescent="0.3">
      <c r="A4438">
        <v>1282</v>
      </c>
      <c r="B4438" s="1" t="s">
        <v>1681</v>
      </c>
      <c r="C4438" s="1" t="s">
        <v>545</v>
      </c>
      <c r="D4438" s="1" t="s">
        <v>1682</v>
      </c>
      <c r="E4438" s="1" t="s">
        <v>48</v>
      </c>
      <c r="F4438" s="1" t="s">
        <v>27</v>
      </c>
      <c r="G4438">
        <v>552</v>
      </c>
      <c r="H4438">
        <v>2</v>
      </c>
      <c r="I4438">
        <v>2</v>
      </c>
      <c r="J4438">
        <v>1</v>
      </c>
      <c r="K4438">
        <v>0.2</v>
      </c>
      <c r="L4438" s="1" t="s">
        <v>504</v>
      </c>
      <c r="M4438">
        <v>5</v>
      </c>
      <c r="N4438">
        <v>6</v>
      </c>
      <c r="O4438">
        <v>749.99</v>
      </c>
      <c r="P4438">
        <v>2016</v>
      </c>
      <c r="Q4438" s="1" t="s">
        <v>505</v>
      </c>
      <c r="R4438" s="1" t="s">
        <v>311</v>
      </c>
      <c r="S4438">
        <v>599.99200000000008</v>
      </c>
      <c r="T4438" t="str">
        <f>_xlfn.CONCAT(bike_store_customer_order[[#This Row],[first_name]]," ",bike_store_customer_order[[#This Row],[last_name]])</f>
        <v>Alexis Mack</v>
      </c>
    </row>
    <row r="4439" spans="1:20" x14ac:dyDescent="0.3">
      <c r="A4439">
        <v>1322</v>
      </c>
      <c r="B4439" s="1" t="s">
        <v>3238</v>
      </c>
      <c r="C4439" s="1" t="s">
        <v>3239</v>
      </c>
      <c r="D4439" s="1" t="s">
        <v>3240</v>
      </c>
      <c r="E4439" s="1" t="s">
        <v>138</v>
      </c>
      <c r="F4439" s="1" t="s">
        <v>27</v>
      </c>
      <c r="G4439">
        <v>263</v>
      </c>
      <c r="H4439">
        <v>3</v>
      </c>
      <c r="I4439">
        <v>2</v>
      </c>
      <c r="J4439">
        <v>2</v>
      </c>
      <c r="K4439">
        <v>0.05</v>
      </c>
      <c r="L4439" s="1" t="s">
        <v>504</v>
      </c>
      <c r="M4439">
        <v>5</v>
      </c>
      <c r="N4439">
        <v>6</v>
      </c>
      <c r="O4439">
        <v>749.99</v>
      </c>
      <c r="P4439">
        <v>2016</v>
      </c>
      <c r="Q4439" s="1" t="s">
        <v>505</v>
      </c>
      <c r="R4439" s="1" t="s">
        <v>311</v>
      </c>
      <c r="S4439">
        <v>1424.981</v>
      </c>
      <c r="T4439" t="str">
        <f>_xlfn.CONCAT(bike_store_customer_order[[#This Row],[first_name]]," ",bike_store_customer_order[[#This Row],[last_name]])</f>
        <v>Ai Forbes</v>
      </c>
    </row>
    <row r="4440" spans="1:20" x14ac:dyDescent="0.3">
      <c r="A4440">
        <v>1328</v>
      </c>
      <c r="B4440" s="1" t="s">
        <v>865</v>
      </c>
      <c r="C4440" s="1" t="s">
        <v>866</v>
      </c>
      <c r="D4440" s="1" t="s">
        <v>867</v>
      </c>
      <c r="E4440" s="1" t="s">
        <v>86</v>
      </c>
      <c r="F4440" s="1" t="s">
        <v>21</v>
      </c>
      <c r="G4440">
        <v>93</v>
      </c>
      <c r="H4440">
        <v>4</v>
      </c>
      <c r="I4440">
        <v>2</v>
      </c>
      <c r="J4440">
        <v>1</v>
      </c>
      <c r="K4440">
        <v>0.2</v>
      </c>
      <c r="L4440" s="1" t="s">
        <v>504</v>
      </c>
      <c r="M4440">
        <v>5</v>
      </c>
      <c r="N4440">
        <v>6</v>
      </c>
      <c r="O4440">
        <v>749.99</v>
      </c>
      <c r="P4440">
        <v>2016</v>
      </c>
      <c r="Q4440" s="1" t="s">
        <v>505</v>
      </c>
      <c r="R4440" s="1" t="s">
        <v>311</v>
      </c>
      <c r="S4440">
        <v>599.99200000000008</v>
      </c>
      <c r="T4440" t="str">
        <f>_xlfn.CONCAT(bike_store_customer_order[[#This Row],[first_name]]," ",bike_store_customer_order[[#This Row],[last_name]])</f>
        <v>Cindie Franklin</v>
      </c>
    </row>
    <row r="4441" spans="1:20" x14ac:dyDescent="0.3">
      <c r="A4441">
        <v>1349</v>
      </c>
      <c r="B4441" s="1" t="s">
        <v>2102</v>
      </c>
      <c r="C4441" s="1" t="s">
        <v>2050</v>
      </c>
      <c r="D4441" s="1" t="s">
        <v>2103</v>
      </c>
      <c r="E4441" s="1" t="s">
        <v>146</v>
      </c>
      <c r="F4441" s="1" t="s">
        <v>21</v>
      </c>
      <c r="G4441">
        <v>457</v>
      </c>
      <c r="H4441">
        <v>2</v>
      </c>
      <c r="I4441">
        <v>2</v>
      </c>
      <c r="J4441">
        <v>1</v>
      </c>
      <c r="K4441">
        <v>0.05</v>
      </c>
      <c r="L4441" s="1" t="s">
        <v>504</v>
      </c>
      <c r="M4441">
        <v>5</v>
      </c>
      <c r="N4441">
        <v>6</v>
      </c>
      <c r="O4441">
        <v>749.99</v>
      </c>
      <c r="P4441">
        <v>2016</v>
      </c>
      <c r="Q4441" s="1" t="s">
        <v>505</v>
      </c>
      <c r="R4441" s="1" t="s">
        <v>311</v>
      </c>
      <c r="S4441">
        <v>712.4905</v>
      </c>
      <c r="T4441" t="str">
        <f>_xlfn.CONCAT(bike_store_customer_order[[#This Row],[first_name]]," ",bike_store_customer_order[[#This Row],[last_name]])</f>
        <v>Kami Rios</v>
      </c>
    </row>
    <row r="4442" spans="1:20" x14ac:dyDescent="0.3">
      <c r="A4442">
        <v>1354</v>
      </c>
      <c r="B4442" s="1" t="s">
        <v>2437</v>
      </c>
      <c r="C4442" s="1" t="s">
        <v>898</v>
      </c>
      <c r="D4442" s="1" t="s">
        <v>2438</v>
      </c>
      <c r="E4442" s="1" t="s">
        <v>157</v>
      </c>
      <c r="F4442" s="1" t="s">
        <v>27</v>
      </c>
      <c r="G4442">
        <v>135</v>
      </c>
      <c r="H4442">
        <v>4</v>
      </c>
      <c r="I4442">
        <v>2</v>
      </c>
      <c r="J4442">
        <v>1</v>
      </c>
      <c r="K4442">
        <v>0.05</v>
      </c>
      <c r="L4442" s="1" t="s">
        <v>504</v>
      </c>
      <c r="M4442">
        <v>5</v>
      </c>
      <c r="N4442">
        <v>6</v>
      </c>
      <c r="O4442">
        <v>749.99</v>
      </c>
      <c r="P4442">
        <v>2016</v>
      </c>
      <c r="Q4442" s="1" t="s">
        <v>505</v>
      </c>
      <c r="R4442" s="1" t="s">
        <v>311</v>
      </c>
      <c r="S4442">
        <v>712.4905</v>
      </c>
      <c r="T4442" t="str">
        <f>_xlfn.CONCAT(bike_store_customer_order[[#This Row],[first_name]]," ",bike_store_customer_order[[#This Row],[last_name]])</f>
        <v>Alexandria Zamora</v>
      </c>
    </row>
    <row r="4443" spans="1:20" x14ac:dyDescent="0.3">
      <c r="A4443">
        <v>1359</v>
      </c>
      <c r="B4443" s="1" t="s">
        <v>2390</v>
      </c>
      <c r="C4443" s="1" t="s">
        <v>2439</v>
      </c>
      <c r="D4443" s="1" t="s">
        <v>2440</v>
      </c>
      <c r="E4443" s="1" t="s">
        <v>167</v>
      </c>
      <c r="F4443" s="1" t="s">
        <v>27</v>
      </c>
      <c r="G4443">
        <v>508</v>
      </c>
      <c r="H4443">
        <v>2</v>
      </c>
      <c r="I4443">
        <v>2</v>
      </c>
      <c r="J4443">
        <v>2</v>
      </c>
      <c r="K4443">
        <v>0.05</v>
      </c>
      <c r="L4443" s="1" t="s">
        <v>504</v>
      </c>
      <c r="M4443">
        <v>5</v>
      </c>
      <c r="N4443">
        <v>6</v>
      </c>
      <c r="O4443">
        <v>749.99</v>
      </c>
      <c r="P4443">
        <v>2016</v>
      </c>
      <c r="Q4443" s="1" t="s">
        <v>505</v>
      </c>
      <c r="R4443" s="1" t="s">
        <v>311</v>
      </c>
      <c r="S4443">
        <v>1424.981</v>
      </c>
      <c r="T4443" t="str">
        <f>_xlfn.CONCAT(bike_store_customer_order[[#This Row],[first_name]]," ",bike_store_customer_order[[#This Row],[last_name]])</f>
        <v>Octavia Donaldson</v>
      </c>
    </row>
    <row r="4444" spans="1:20" x14ac:dyDescent="0.3">
      <c r="A4444">
        <v>1375</v>
      </c>
      <c r="B4444" s="1" t="s">
        <v>2179</v>
      </c>
      <c r="C4444" s="1" t="s">
        <v>1036</v>
      </c>
      <c r="D4444" s="1" t="s">
        <v>2180</v>
      </c>
      <c r="E4444" s="1" t="s">
        <v>81</v>
      </c>
      <c r="F4444" s="1" t="s">
        <v>27</v>
      </c>
      <c r="G4444">
        <v>302</v>
      </c>
      <c r="H4444">
        <v>3</v>
      </c>
      <c r="I4444">
        <v>2</v>
      </c>
      <c r="J4444">
        <v>2</v>
      </c>
      <c r="K4444">
        <v>0.2</v>
      </c>
      <c r="L4444" s="1" t="s">
        <v>504</v>
      </c>
      <c r="M4444">
        <v>5</v>
      </c>
      <c r="N4444">
        <v>6</v>
      </c>
      <c r="O4444">
        <v>749.99</v>
      </c>
      <c r="P4444">
        <v>2016</v>
      </c>
      <c r="Q4444" s="1" t="s">
        <v>505</v>
      </c>
      <c r="R4444" s="1" t="s">
        <v>311</v>
      </c>
      <c r="S4444">
        <v>1199.9840000000002</v>
      </c>
      <c r="T4444" t="str">
        <f>_xlfn.CONCAT(bike_store_customer_order[[#This Row],[first_name]]," ",bike_store_customer_order[[#This Row],[last_name]])</f>
        <v>Carlena Salinas</v>
      </c>
    </row>
    <row r="4445" spans="1:20" x14ac:dyDescent="0.3">
      <c r="A4445">
        <v>1381</v>
      </c>
      <c r="B4445" s="1" t="s">
        <v>2104</v>
      </c>
      <c r="C4445" s="1" t="s">
        <v>2105</v>
      </c>
      <c r="D4445" s="1" t="s">
        <v>2106</v>
      </c>
      <c r="E4445" s="1" t="s">
        <v>158</v>
      </c>
      <c r="F4445" s="1" t="s">
        <v>21</v>
      </c>
      <c r="G4445">
        <v>504</v>
      </c>
      <c r="H4445">
        <v>2</v>
      </c>
      <c r="I4445">
        <v>2</v>
      </c>
      <c r="J4445">
        <v>2</v>
      </c>
      <c r="K4445">
        <v>0.05</v>
      </c>
      <c r="L4445" s="1" t="s">
        <v>504</v>
      </c>
      <c r="M4445">
        <v>5</v>
      </c>
      <c r="N4445">
        <v>6</v>
      </c>
      <c r="O4445">
        <v>749.99</v>
      </c>
      <c r="P4445">
        <v>2016</v>
      </c>
      <c r="Q4445" s="1" t="s">
        <v>505</v>
      </c>
      <c r="R4445" s="1" t="s">
        <v>311</v>
      </c>
      <c r="S4445">
        <v>1424.981</v>
      </c>
      <c r="T4445" t="str">
        <f>_xlfn.CONCAT(bike_store_customer_order[[#This Row],[first_name]]," ",bike_store_customer_order[[#This Row],[last_name]])</f>
        <v>Mercedez Brooks</v>
      </c>
    </row>
    <row r="4446" spans="1:20" x14ac:dyDescent="0.3">
      <c r="A4446">
        <v>1387</v>
      </c>
      <c r="B4446" s="1" t="s">
        <v>3907</v>
      </c>
      <c r="C4446" s="1" t="s">
        <v>3908</v>
      </c>
      <c r="D4446" s="1" t="s">
        <v>3909</v>
      </c>
      <c r="E4446" s="1" t="s">
        <v>91</v>
      </c>
      <c r="F4446" s="1" t="s">
        <v>27</v>
      </c>
      <c r="G4446">
        <v>353</v>
      </c>
      <c r="H4446">
        <v>1</v>
      </c>
      <c r="I4446">
        <v>2</v>
      </c>
      <c r="J4446">
        <v>2</v>
      </c>
      <c r="K4446">
        <v>0.2</v>
      </c>
      <c r="L4446" s="1" t="s">
        <v>504</v>
      </c>
      <c r="M4446">
        <v>5</v>
      </c>
      <c r="N4446">
        <v>6</v>
      </c>
      <c r="O4446">
        <v>749.99</v>
      </c>
      <c r="P4446">
        <v>2016</v>
      </c>
      <c r="Q4446" s="1" t="s">
        <v>505</v>
      </c>
      <c r="R4446" s="1" t="s">
        <v>311</v>
      </c>
      <c r="S4446">
        <v>1199.9840000000002</v>
      </c>
      <c r="T4446" t="str">
        <f>_xlfn.CONCAT(bike_store_customer_order[[#This Row],[first_name]]," ",bike_store_customer_order[[#This Row],[last_name]])</f>
        <v>Phylicia Stout</v>
      </c>
    </row>
    <row r="4447" spans="1:20" x14ac:dyDescent="0.3">
      <c r="A4447">
        <v>1397</v>
      </c>
      <c r="B4447" s="1" t="s">
        <v>1686</v>
      </c>
      <c r="C4447" s="1" t="s">
        <v>1687</v>
      </c>
      <c r="D4447" s="1" t="s">
        <v>1688</v>
      </c>
      <c r="E4447" s="1" t="s">
        <v>55</v>
      </c>
      <c r="F4447" s="1" t="s">
        <v>27</v>
      </c>
      <c r="G4447">
        <v>423</v>
      </c>
      <c r="H4447">
        <v>4</v>
      </c>
      <c r="I4447">
        <v>2</v>
      </c>
      <c r="J4447">
        <v>1</v>
      </c>
      <c r="K4447">
        <v>0.2</v>
      </c>
      <c r="L4447" s="1" t="s">
        <v>504</v>
      </c>
      <c r="M4447">
        <v>5</v>
      </c>
      <c r="N4447">
        <v>6</v>
      </c>
      <c r="O4447">
        <v>749.99</v>
      </c>
      <c r="P4447">
        <v>2016</v>
      </c>
      <c r="Q4447" s="1" t="s">
        <v>505</v>
      </c>
      <c r="R4447" s="1" t="s">
        <v>311</v>
      </c>
      <c r="S4447">
        <v>599.99200000000008</v>
      </c>
      <c r="T4447" t="str">
        <f>_xlfn.CONCAT(bike_store_customer_order[[#This Row],[first_name]]," ",bike_store_customer_order[[#This Row],[last_name]])</f>
        <v>Dewayne Herring</v>
      </c>
    </row>
    <row r="4448" spans="1:20" x14ac:dyDescent="0.3">
      <c r="A4448">
        <v>1406</v>
      </c>
      <c r="B4448" s="1" t="s">
        <v>1023</v>
      </c>
      <c r="C4448" s="1" t="s">
        <v>1024</v>
      </c>
      <c r="D4448" s="1" t="s">
        <v>1025</v>
      </c>
      <c r="E4448" s="1" t="s">
        <v>88</v>
      </c>
      <c r="F4448" s="1" t="s">
        <v>27</v>
      </c>
      <c r="G4448">
        <v>534</v>
      </c>
      <c r="H4448">
        <v>3</v>
      </c>
      <c r="I4448">
        <v>2</v>
      </c>
      <c r="J4448">
        <v>1</v>
      </c>
      <c r="K4448">
        <v>7.0000000000000007E-2</v>
      </c>
      <c r="L4448" s="1" t="s">
        <v>504</v>
      </c>
      <c r="M4448">
        <v>5</v>
      </c>
      <c r="N4448">
        <v>6</v>
      </c>
      <c r="O4448">
        <v>749.99</v>
      </c>
      <c r="P4448">
        <v>2016</v>
      </c>
      <c r="Q4448" s="1" t="s">
        <v>505</v>
      </c>
      <c r="R4448" s="1" t="s">
        <v>311</v>
      </c>
      <c r="S4448">
        <v>697.49069999999995</v>
      </c>
      <c r="T4448" t="str">
        <f>_xlfn.CONCAT(bike_store_customer_order[[#This Row],[first_name]]," ",bike_store_customer_order[[#This Row],[last_name]])</f>
        <v>Farrah Orr</v>
      </c>
    </row>
    <row r="4449" spans="1:20" x14ac:dyDescent="0.3">
      <c r="A4449">
        <v>1428</v>
      </c>
      <c r="B4449" s="1" t="s">
        <v>1470</v>
      </c>
      <c r="C4449" s="1" t="s">
        <v>1043</v>
      </c>
      <c r="D4449" s="1" t="s">
        <v>3910</v>
      </c>
      <c r="E4449" s="1" t="s">
        <v>181</v>
      </c>
      <c r="F4449" s="1" t="s">
        <v>21</v>
      </c>
      <c r="G4449">
        <v>320</v>
      </c>
      <c r="H4449">
        <v>1</v>
      </c>
      <c r="I4449">
        <v>2</v>
      </c>
      <c r="J4449">
        <v>1</v>
      </c>
      <c r="K4449">
        <v>0.1</v>
      </c>
      <c r="L4449" s="1" t="s">
        <v>504</v>
      </c>
      <c r="M4449">
        <v>5</v>
      </c>
      <c r="N4449">
        <v>6</v>
      </c>
      <c r="O4449">
        <v>749.99</v>
      </c>
      <c r="P4449">
        <v>2016</v>
      </c>
      <c r="Q4449" s="1" t="s">
        <v>505</v>
      </c>
      <c r="R4449" s="1" t="s">
        <v>311</v>
      </c>
      <c r="S4449">
        <v>674.99099999999999</v>
      </c>
      <c r="T4449" t="str">
        <f>_xlfn.CONCAT(bike_store_customer_order[[#This Row],[first_name]]," ",bike_store_customer_order[[#This Row],[last_name]])</f>
        <v>Carola Johns</v>
      </c>
    </row>
    <row r="4450" spans="1:20" x14ac:dyDescent="0.3">
      <c r="A4450">
        <v>1431</v>
      </c>
      <c r="B4450" s="1" t="s">
        <v>669</v>
      </c>
      <c r="C4450" s="1" t="s">
        <v>670</v>
      </c>
      <c r="D4450" s="1" t="s">
        <v>671</v>
      </c>
      <c r="E4450" s="1" t="s">
        <v>73</v>
      </c>
      <c r="F4450" s="1" t="s">
        <v>27</v>
      </c>
      <c r="G4450">
        <v>114</v>
      </c>
      <c r="H4450">
        <v>2</v>
      </c>
      <c r="I4450">
        <v>2</v>
      </c>
      <c r="J4450">
        <v>1</v>
      </c>
      <c r="K4450">
        <v>7.0000000000000007E-2</v>
      </c>
      <c r="L4450" s="1" t="s">
        <v>504</v>
      </c>
      <c r="M4450">
        <v>5</v>
      </c>
      <c r="N4450">
        <v>6</v>
      </c>
      <c r="O4450">
        <v>749.99</v>
      </c>
      <c r="P4450">
        <v>2016</v>
      </c>
      <c r="Q4450" s="1" t="s">
        <v>505</v>
      </c>
      <c r="R4450" s="1" t="s">
        <v>311</v>
      </c>
      <c r="S4450">
        <v>697.49069999999995</v>
      </c>
      <c r="T4450" t="str">
        <f>_xlfn.CONCAT(bike_store_customer_order[[#This Row],[first_name]]," ",bike_store_customer_order[[#This Row],[last_name]])</f>
        <v>Mark Benton</v>
      </c>
    </row>
    <row r="4451" spans="1:20" x14ac:dyDescent="0.3">
      <c r="A4451">
        <v>1345</v>
      </c>
      <c r="B4451" s="1" t="s">
        <v>1456</v>
      </c>
      <c r="C4451" s="1" t="s">
        <v>1457</v>
      </c>
      <c r="D4451" s="1" t="s">
        <v>1458</v>
      </c>
      <c r="E4451" s="1" t="s">
        <v>191</v>
      </c>
      <c r="F4451" s="1" t="s">
        <v>27</v>
      </c>
      <c r="G4451">
        <v>1008</v>
      </c>
      <c r="H4451">
        <v>2</v>
      </c>
      <c r="I4451">
        <v>2</v>
      </c>
      <c r="J4451">
        <v>1</v>
      </c>
      <c r="K4451">
        <v>0.1</v>
      </c>
      <c r="L4451" s="1" t="s">
        <v>504</v>
      </c>
      <c r="M4451">
        <v>5</v>
      </c>
      <c r="N4451">
        <v>6</v>
      </c>
      <c r="O4451">
        <v>749.99</v>
      </c>
      <c r="P4451">
        <v>2016</v>
      </c>
      <c r="Q4451" s="1" t="s">
        <v>505</v>
      </c>
      <c r="R4451" s="1" t="s">
        <v>311</v>
      </c>
      <c r="S4451">
        <v>674.99099999999999</v>
      </c>
      <c r="T4451" t="str">
        <f>_xlfn.CONCAT(bike_store_customer_order[[#This Row],[first_name]]," ",bike_store_customer_order[[#This Row],[last_name]])</f>
        <v>Arie Hunter</v>
      </c>
    </row>
    <row r="4452" spans="1:20" x14ac:dyDescent="0.3">
      <c r="A4452">
        <v>479</v>
      </c>
      <c r="B4452" s="1" t="s">
        <v>2956</v>
      </c>
      <c r="C4452" s="1" t="s">
        <v>2957</v>
      </c>
      <c r="D4452" s="1" t="s">
        <v>2958</v>
      </c>
      <c r="E4452" s="1" t="s">
        <v>191</v>
      </c>
      <c r="F4452" s="1" t="s">
        <v>27</v>
      </c>
      <c r="G4452">
        <v>792</v>
      </c>
      <c r="H4452">
        <v>5</v>
      </c>
      <c r="I4452">
        <v>2</v>
      </c>
      <c r="J4452">
        <v>1</v>
      </c>
      <c r="K4452">
        <v>0.2</v>
      </c>
      <c r="L4452" s="1" t="s">
        <v>504</v>
      </c>
      <c r="M4452">
        <v>5</v>
      </c>
      <c r="N4452">
        <v>6</v>
      </c>
      <c r="O4452">
        <v>749.99</v>
      </c>
      <c r="P4452">
        <v>2016</v>
      </c>
      <c r="Q4452" s="1" t="s">
        <v>505</v>
      </c>
      <c r="R4452" s="1" t="s">
        <v>311</v>
      </c>
      <c r="S4452">
        <v>599.99200000000008</v>
      </c>
      <c r="T4452" t="str">
        <f>_xlfn.CONCAT(bike_store_customer_order[[#This Row],[first_name]]," ",bike_store_customer_order[[#This Row],[last_name]])</f>
        <v>Gertha Mejia</v>
      </c>
    </row>
    <row r="4453" spans="1:20" x14ac:dyDescent="0.3">
      <c r="A4453">
        <v>231</v>
      </c>
      <c r="B4453" s="1" t="s">
        <v>2022</v>
      </c>
      <c r="C4453" s="1" t="s">
        <v>1492</v>
      </c>
      <c r="D4453" s="1" t="s">
        <v>2023</v>
      </c>
      <c r="E4453" s="1" t="s">
        <v>174</v>
      </c>
      <c r="F4453" s="1" t="s">
        <v>21</v>
      </c>
      <c r="G4453">
        <v>1296</v>
      </c>
      <c r="H4453">
        <v>4</v>
      </c>
      <c r="I4453">
        <v>2</v>
      </c>
      <c r="J4453">
        <v>2</v>
      </c>
      <c r="K4453">
        <v>0.1</v>
      </c>
      <c r="L4453" s="1" t="s">
        <v>504</v>
      </c>
      <c r="M4453">
        <v>5</v>
      </c>
      <c r="N4453">
        <v>6</v>
      </c>
      <c r="O4453">
        <v>749.99</v>
      </c>
      <c r="P4453">
        <v>2016</v>
      </c>
      <c r="Q4453" s="1" t="s">
        <v>505</v>
      </c>
      <c r="R4453" s="1" t="s">
        <v>311</v>
      </c>
      <c r="S4453">
        <v>1349.982</v>
      </c>
      <c r="T4453" t="str">
        <f>_xlfn.CONCAT(bike_store_customer_order[[#This Row],[first_name]]," ",bike_store_customer_order[[#This Row],[last_name]])</f>
        <v>Jenee Rasmussen</v>
      </c>
    </row>
    <row r="4454" spans="1:20" x14ac:dyDescent="0.3">
      <c r="A4454">
        <v>1249</v>
      </c>
      <c r="B4454" s="1" t="s">
        <v>3142</v>
      </c>
      <c r="C4454" s="1" t="s">
        <v>965</v>
      </c>
      <c r="D4454" s="1" t="s">
        <v>3143</v>
      </c>
      <c r="E4454" s="1" t="s">
        <v>178</v>
      </c>
      <c r="F4454" s="1" t="s">
        <v>21</v>
      </c>
      <c r="G4454">
        <v>653</v>
      </c>
      <c r="H4454">
        <v>3</v>
      </c>
      <c r="I4454">
        <v>2</v>
      </c>
      <c r="J4454">
        <v>2</v>
      </c>
      <c r="K4454">
        <v>0.1</v>
      </c>
      <c r="L4454" s="1" t="s">
        <v>504</v>
      </c>
      <c r="M4454">
        <v>5</v>
      </c>
      <c r="N4454">
        <v>6</v>
      </c>
      <c r="O4454">
        <v>749.99</v>
      </c>
      <c r="P4454">
        <v>2016</v>
      </c>
      <c r="Q4454" s="1" t="s">
        <v>505</v>
      </c>
      <c r="R4454" s="1" t="s">
        <v>311</v>
      </c>
      <c r="S4454">
        <v>1349.982</v>
      </c>
      <c r="T4454" t="str">
        <f>_xlfn.CONCAT(bike_store_customer_order[[#This Row],[first_name]]," ",bike_store_customer_order[[#This Row],[last_name]])</f>
        <v>Barbra Dickerson</v>
      </c>
    </row>
    <row r="4455" spans="1:20" x14ac:dyDescent="0.3">
      <c r="A4455">
        <v>120</v>
      </c>
      <c r="B4455" s="1" t="s">
        <v>3147</v>
      </c>
      <c r="C4455" s="1" t="s">
        <v>3148</v>
      </c>
      <c r="D4455" s="1" t="s">
        <v>3149</v>
      </c>
      <c r="E4455" s="1" t="s">
        <v>71</v>
      </c>
      <c r="F4455" s="1" t="s">
        <v>21</v>
      </c>
      <c r="G4455">
        <v>1499</v>
      </c>
      <c r="H4455">
        <v>4</v>
      </c>
      <c r="I4455">
        <v>2</v>
      </c>
      <c r="J4455">
        <v>1</v>
      </c>
      <c r="K4455">
        <v>0.05</v>
      </c>
      <c r="L4455" s="1" t="s">
        <v>504</v>
      </c>
      <c r="M4455">
        <v>5</v>
      </c>
      <c r="N4455">
        <v>6</v>
      </c>
      <c r="O4455">
        <v>749.99</v>
      </c>
      <c r="P4455">
        <v>2016</v>
      </c>
      <c r="Q4455" s="1" t="s">
        <v>505</v>
      </c>
      <c r="R4455" s="1" t="s">
        <v>311</v>
      </c>
      <c r="S4455">
        <v>712.4905</v>
      </c>
      <c r="T4455" t="str">
        <f>_xlfn.CONCAT(bike_store_customer_order[[#This Row],[first_name]]," ",bike_store_customer_order[[#This Row],[last_name]])</f>
        <v>Luz House</v>
      </c>
    </row>
    <row r="4456" spans="1:20" x14ac:dyDescent="0.3">
      <c r="A4456">
        <v>496</v>
      </c>
      <c r="B4456" s="1" t="s">
        <v>3610</v>
      </c>
      <c r="C4456" s="1" t="s">
        <v>3037</v>
      </c>
      <c r="D4456" s="1" t="s">
        <v>3611</v>
      </c>
      <c r="E4456" s="1" t="s">
        <v>259</v>
      </c>
      <c r="F4456" s="1" t="s">
        <v>27</v>
      </c>
      <c r="G4456">
        <v>777</v>
      </c>
      <c r="H4456">
        <v>3</v>
      </c>
      <c r="I4456">
        <v>2</v>
      </c>
      <c r="J4456">
        <v>1</v>
      </c>
      <c r="K4456">
        <v>0.2</v>
      </c>
      <c r="L4456" s="1" t="s">
        <v>504</v>
      </c>
      <c r="M4456">
        <v>5</v>
      </c>
      <c r="N4456">
        <v>6</v>
      </c>
      <c r="O4456">
        <v>749.99</v>
      </c>
      <c r="P4456">
        <v>2016</v>
      </c>
      <c r="Q4456" s="1" t="s">
        <v>505</v>
      </c>
      <c r="R4456" s="1" t="s">
        <v>311</v>
      </c>
      <c r="S4456">
        <v>599.99200000000008</v>
      </c>
      <c r="T4456" t="str">
        <f>_xlfn.CONCAT(bike_store_customer_order[[#This Row],[first_name]]," ",bike_store_customer_order[[#This Row],[last_name]])</f>
        <v>Shu Mays</v>
      </c>
    </row>
    <row r="4457" spans="1:20" x14ac:dyDescent="0.3">
      <c r="A4457">
        <v>741</v>
      </c>
      <c r="B4457" s="1" t="s">
        <v>3911</v>
      </c>
      <c r="C4457" s="1" t="s">
        <v>574</v>
      </c>
      <c r="D4457" s="1" t="s">
        <v>3912</v>
      </c>
      <c r="E4457" s="1" t="s">
        <v>164</v>
      </c>
      <c r="F4457" s="1" t="s">
        <v>27</v>
      </c>
      <c r="G4457">
        <v>683</v>
      </c>
      <c r="H4457">
        <v>1</v>
      </c>
      <c r="I4457">
        <v>2</v>
      </c>
      <c r="J4457">
        <v>2</v>
      </c>
      <c r="K4457">
        <v>0.1</v>
      </c>
      <c r="L4457" s="1" t="s">
        <v>504</v>
      </c>
      <c r="M4457">
        <v>5</v>
      </c>
      <c r="N4457">
        <v>6</v>
      </c>
      <c r="O4457">
        <v>749.99</v>
      </c>
      <c r="P4457">
        <v>2016</v>
      </c>
      <c r="Q4457" s="1" t="s">
        <v>505</v>
      </c>
      <c r="R4457" s="1" t="s">
        <v>311</v>
      </c>
      <c r="S4457">
        <v>1349.982</v>
      </c>
      <c r="T4457" t="str">
        <f>_xlfn.CONCAT(bike_store_customer_order[[#This Row],[first_name]]," ",bike_store_customer_order[[#This Row],[last_name]])</f>
        <v>Laci Castro</v>
      </c>
    </row>
    <row r="4458" spans="1:20" x14ac:dyDescent="0.3">
      <c r="A4458">
        <v>215</v>
      </c>
      <c r="B4458" s="1" t="s">
        <v>2617</v>
      </c>
      <c r="C4458" s="1" t="s">
        <v>2618</v>
      </c>
      <c r="D4458" s="1" t="s">
        <v>2619</v>
      </c>
      <c r="E4458" s="1" t="s">
        <v>74</v>
      </c>
      <c r="F4458" s="1" t="s">
        <v>27</v>
      </c>
      <c r="G4458">
        <v>915</v>
      </c>
      <c r="H4458">
        <v>4</v>
      </c>
      <c r="I4458">
        <v>2</v>
      </c>
      <c r="J4458">
        <v>1</v>
      </c>
      <c r="K4458">
        <v>7.0000000000000007E-2</v>
      </c>
      <c r="L4458" s="1" t="s">
        <v>504</v>
      </c>
      <c r="M4458">
        <v>5</v>
      </c>
      <c r="N4458">
        <v>6</v>
      </c>
      <c r="O4458">
        <v>749.99</v>
      </c>
      <c r="P4458">
        <v>2016</v>
      </c>
      <c r="Q4458" s="1" t="s">
        <v>505</v>
      </c>
      <c r="R4458" s="1" t="s">
        <v>311</v>
      </c>
      <c r="S4458">
        <v>697.49069999999995</v>
      </c>
      <c r="T4458" t="str">
        <f>_xlfn.CONCAT(bike_store_customer_order[[#This Row],[first_name]]," ",bike_store_customer_order[[#This Row],[last_name]])</f>
        <v>Judith Finley</v>
      </c>
    </row>
    <row r="4459" spans="1:20" x14ac:dyDescent="0.3">
      <c r="A4459">
        <v>275</v>
      </c>
      <c r="B4459" s="1" t="s">
        <v>3094</v>
      </c>
      <c r="C4459" s="1" t="s">
        <v>1882</v>
      </c>
      <c r="D4459" s="1" t="s">
        <v>3095</v>
      </c>
      <c r="E4459" s="1" t="s">
        <v>29</v>
      </c>
      <c r="F4459" s="1" t="s">
        <v>15</v>
      </c>
      <c r="G4459">
        <v>1124</v>
      </c>
      <c r="H4459">
        <v>5</v>
      </c>
      <c r="I4459">
        <v>2</v>
      </c>
      <c r="J4459">
        <v>2</v>
      </c>
      <c r="K4459">
        <v>0.05</v>
      </c>
      <c r="L4459" s="1" t="s">
        <v>504</v>
      </c>
      <c r="M4459">
        <v>5</v>
      </c>
      <c r="N4459">
        <v>6</v>
      </c>
      <c r="O4459">
        <v>749.99</v>
      </c>
      <c r="P4459">
        <v>2016</v>
      </c>
      <c r="Q4459" s="1" t="s">
        <v>505</v>
      </c>
      <c r="R4459" s="1" t="s">
        <v>311</v>
      </c>
      <c r="S4459">
        <v>1424.981</v>
      </c>
      <c r="T4459" t="str">
        <f>_xlfn.CONCAT(bike_store_customer_order[[#This Row],[first_name]]," ",bike_store_customer_order[[#This Row],[last_name]])</f>
        <v>Pinkie Kirkland</v>
      </c>
    </row>
    <row r="4460" spans="1:20" x14ac:dyDescent="0.3">
      <c r="A4460">
        <v>214</v>
      </c>
      <c r="B4460" s="1" t="s">
        <v>1853</v>
      </c>
      <c r="C4460" s="1" t="s">
        <v>1854</v>
      </c>
      <c r="D4460" s="1" t="s">
        <v>1855</v>
      </c>
      <c r="E4460" s="1" t="s">
        <v>136</v>
      </c>
      <c r="F4460" s="1" t="s">
        <v>27</v>
      </c>
      <c r="G4460">
        <v>879</v>
      </c>
      <c r="H4460">
        <v>2</v>
      </c>
      <c r="I4460">
        <v>2</v>
      </c>
      <c r="J4460">
        <v>2</v>
      </c>
      <c r="K4460">
        <v>7.0000000000000007E-2</v>
      </c>
      <c r="L4460" s="1" t="s">
        <v>504</v>
      </c>
      <c r="M4460">
        <v>5</v>
      </c>
      <c r="N4460">
        <v>6</v>
      </c>
      <c r="O4460">
        <v>749.99</v>
      </c>
      <c r="P4460">
        <v>2016</v>
      </c>
      <c r="Q4460" s="1" t="s">
        <v>505</v>
      </c>
      <c r="R4460" s="1" t="s">
        <v>311</v>
      </c>
      <c r="S4460">
        <v>1394.9813999999999</v>
      </c>
      <c r="T4460" t="str">
        <f>_xlfn.CONCAT(bike_store_customer_order[[#This Row],[first_name]]," ",bike_store_customer_order[[#This Row],[last_name]])</f>
        <v>Ross Pugh</v>
      </c>
    </row>
    <row r="4461" spans="1:20" x14ac:dyDescent="0.3">
      <c r="A4461">
        <v>940</v>
      </c>
      <c r="B4461" s="1" t="s">
        <v>2521</v>
      </c>
      <c r="C4461" s="1" t="s">
        <v>2522</v>
      </c>
      <c r="D4461" s="1" t="s">
        <v>2523</v>
      </c>
      <c r="E4461" s="1" t="s">
        <v>146</v>
      </c>
      <c r="F4461" s="1" t="s">
        <v>21</v>
      </c>
      <c r="G4461">
        <v>835</v>
      </c>
      <c r="H4461">
        <v>3</v>
      </c>
      <c r="I4461">
        <v>2</v>
      </c>
      <c r="J4461">
        <v>1</v>
      </c>
      <c r="K4461">
        <v>0.05</v>
      </c>
      <c r="L4461" s="1" t="s">
        <v>504</v>
      </c>
      <c r="M4461">
        <v>5</v>
      </c>
      <c r="N4461">
        <v>6</v>
      </c>
      <c r="O4461">
        <v>749.99</v>
      </c>
      <c r="P4461">
        <v>2016</v>
      </c>
      <c r="Q4461" s="1" t="s">
        <v>505</v>
      </c>
      <c r="R4461" s="1" t="s">
        <v>311</v>
      </c>
      <c r="S4461">
        <v>712.4905</v>
      </c>
      <c r="T4461" t="str">
        <f>_xlfn.CONCAT(bike_store_customer_order[[#This Row],[first_name]]," ",bike_store_customer_order[[#This Row],[last_name]])</f>
        <v>Marina Hinton</v>
      </c>
    </row>
    <row r="4462" spans="1:20" x14ac:dyDescent="0.3">
      <c r="A4462">
        <v>40</v>
      </c>
      <c r="B4462" s="1" t="s">
        <v>1062</v>
      </c>
      <c r="C4462" s="1" t="s">
        <v>1063</v>
      </c>
      <c r="D4462" s="1" t="s">
        <v>1064</v>
      </c>
      <c r="E4462" s="1" t="s">
        <v>146</v>
      </c>
      <c r="F4462" s="1" t="s">
        <v>21</v>
      </c>
      <c r="G4462">
        <v>1092</v>
      </c>
      <c r="H4462">
        <v>3</v>
      </c>
      <c r="I4462">
        <v>2</v>
      </c>
      <c r="J4462">
        <v>2</v>
      </c>
      <c r="K4462">
        <v>0.1</v>
      </c>
      <c r="L4462" s="1" t="s">
        <v>504</v>
      </c>
      <c r="M4462">
        <v>5</v>
      </c>
      <c r="N4462">
        <v>6</v>
      </c>
      <c r="O4462">
        <v>749.99</v>
      </c>
      <c r="P4462">
        <v>2016</v>
      </c>
      <c r="Q4462" s="1" t="s">
        <v>505</v>
      </c>
      <c r="R4462" s="1" t="s">
        <v>311</v>
      </c>
      <c r="S4462">
        <v>1349.982</v>
      </c>
      <c r="T4462" t="str">
        <f>_xlfn.CONCAT(bike_store_customer_order[[#This Row],[first_name]]," ",bike_store_customer_order[[#This Row],[last_name]])</f>
        <v>Ronna Butler</v>
      </c>
    </row>
    <row r="4463" spans="1:20" x14ac:dyDescent="0.3">
      <c r="A4463">
        <v>519</v>
      </c>
      <c r="B4463" s="1" t="s">
        <v>1420</v>
      </c>
      <c r="C4463" s="1" t="s">
        <v>776</v>
      </c>
      <c r="D4463" s="1" t="s">
        <v>1421</v>
      </c>
      <c r="E4463" s="1" t="s">
        <v>154</v>
      </c>
      <c r="F4463" s="1" t="s">
        <v>21</v>
      </c>
      <c r="G4463">
        <v>912</v>
      </c>
      <c r="H4463">
        <v>4</v>
      </c>
      <c r="I4463">
        <v>2</v>
      </c>
      <c r="J4463">
        <v>2</v>
      </c>
      <c r="K4463">
        <v>0.2</v>
      </c>
      <c r="L4463" s="1" t="s">
        <v>504</v>
      </c>
      <c r="M4463">
        <v>5</v>
      </c>
      <c r="N4463">
        <v>6</v>
      </c>
      <c r="O4463">
        <v>749.99</v>
      </c>
      <c r="P4463">
        <v>2016</v>
      </c>
      <c r="Q4463" s="1" t="s">
        <v>505</v>
      </c>
      <c r="R4463" s="1" t="s">
        <v>311</v>
      </c>
      <c r="S4463">
        <v>1199.9840000000002</v>
      </c>
      <c r="T4463" t="str">
        <f>_xlfn.CONCAT(bike_store_customer_order[[#This Row],[first_name]]," ",bike_store_customer_order[[#This Row],[last_name]])</f>
        <v>Rudolf Gilliam</v>
      </c>
    </row>
    <row r="4464" spans="1:20" x14ac:dyDescent="0.3">
      <c r="A4464">
        <v>983</v>
      </c>
      <c r="B4464" s="1" t="s">
        <v>1961</v>
      </c>
      <c r="C4464" s="1" t="s">
        <v>845</v>
      </c>
      <c r="D4464" s="1" t="s">
        <v>1962</v>
      </c>
      <c r="E4464" s="1" t="s">
        <v>23</v>
      </c>
      <c r="F4464" s="1" t="s">
        <v>21</v>
      </c>
      <c r="G4464">
        <v>1378</v>
      </c>
      <c r="H4464">
        <v>3</v>
      </c>
      <c r="I4464">
        <v>2</v>
      </c>
      <c r="J4464">
        <v>2</v>
      </c>
      <c r="K4464">
        <v>0.2</v>
      </c>
      <c r="L4464" s="1" t="s">
        <v>504</v>
      </c>
      <c r="M4464">
        <v>5</v>
      </c>
      <c r="N4464">
        <v>6</v>
      </c>
      <c r="O4464">
        <v>749.99</v>
      </c>
      <c r="P4464">
        <v>2016</v>
      </c>
      <c r="Q4464" s="1" t="s">
        <v>505</v>
      </c>
      <c r="R4464" s="1" t="s">
        <v>311</v>
      </c>
      <c r="S4464">
        <v>1199.9840000000002</v>
      </c>
      <c r="T4464" t="str">
        <f>_xlfn.CONCAT(bike_store_customer_order[[#This Row],[first_name]]," ",bike_store_customer_order[[#This Row],[last_name]])</f>
        <v>Marguerite Berger</v>
      </c>
    </row>
    <row r="4465" spans="1:20" x14ac:dyDescent="0.3">
      <c r="A4465">
        <v>1037</v>
      </c>
      <c r="B4465" s="1" t="s">
        <v>1947</v>
      </c>
      <c r="C4465" s="1" t="s">
        <v>797</v>
      </c>
      <c r="D4465" s="1" t="s">
        <v>3404</v>
      </c>
      <c r="E4465" s="1" t="s">
        <v>415</v>
      </c>
      <c r="F4465" s="1" t="s">
        <v>27</v>
      </c>
      <c r="G4465">
        <v>1345</v>
      </c>
      <c r="H4465">
        <v>4</v>
      </c>
      <c r="I4465">
        <v>2</v>
      </c>
      <c r="J4465">
        <v>2</v>
      </c>
      <c r="K4465">
        <v>0.2</v>
      </c>
      <c r="L4465" s="1" t="s">
        <v>504</v>
      </c>
      <c r="M4465">
        <v>5</v>
      </c>
      <c r="N4465">
        <v>6</v>
      </c>
      <c r="O4465">
        <v>749.99</v>
      </c>
      <c r="P4465">
        <v>2016</v>
      </c>
      <c r="Q4465" s="1" t="s">
        <v>505</v>
      </c>
      <c r="R4465" s="1" t="s">
        <v>311</v>
      </c>
      <c r="S4465">
        <v>1199.9840000000002</v>
      </c>
      <c r="T4465" t="str">
        <f>_xlfn.CONCAT(bike_store_customer_order[[#This Row],[first_name]]," ",bike_store_customer_order[[#This Row],[last_name]])</f>
        <v>Ashanti Hammond</v>
      </c>
    </row>
    <row r="4466" spans="1:20" x14ac:dyDescent="0.3">
      <c r="A4466">
        <v>20</v>
      </c>
      <c r="B4466" s="1" t="s">
        <v>544</v>
      </c>
      <c r="C4466" s="1" t="s">
        <v>2470</v>
      </c>
      <c r="D4466" s="1" t="s">
        <v>2471</v>
      </c>
      <c r="E4466" s="1" t="s">
        <v>85</v>
      </c>
      <c r="F4466" s="1" t="s">
        <v>15</v>
      </c>
      <c r="G4466">
        <v>547</v>
      </c>
      <c r="H4466">
        <v>3</v>
      </c>
      <c r="I4466">
        <v>5</v>
      </c>
      <c r="J4466">
        <v>1</v>
      </c>
      <c r="K4466">
        <v>0.1</v>
      </c>
      <c r="L4466" s="1" t="s">
        <v>506</v>
      </c>
      <c r="M4466">
        <v>3</v>
      </c>
      <c r="N4466">
        <v>6</v>
      </c>
      <c r="O4466">
        <v>1320.99</v>
      </c>
      <c r="P4466">
        <v>2016</v>
      </c>
      <c r="Q4466" s="1" t="s">
        <v>496</v>
      </c>
      <c r="R4466" s="1" t="s">
        <v>311</v>
      </c>
      <c r="S4466">
        <v>1188.8910000000001</v>
      </c>
      <c r="T4466" t="str">
        <f>_xlfn.CONCAT(bike_store_customer_order[[#This Row],[first_name]]," ",bike_store_customer_order[[#This Row],[last_name]])</f>
        <v>Aleta Shepard</v>
      </c>
    </row>
    <row r="4467" spans="1:20" x14ac:dyDescent="0.3">
      <c r="A4467">
        <v>53</v>
      </c>
      <c r="B4467" s="1" t="s">
        <v>1971</v>
      </c>
      <c r="C4467" s="1" t="s">
        <v>1972</v>
      </c>
      <c r="D4467" s="1" t="s">
        <v>1973</v>
      </c>
      <c r="E4467" s="1" t="s">
        <v>37</v>
      </c>
      <c r="F4467" s="1" t="s">
        <v>21</v>
      </c>
      <c r="G4467">
        <v>389</v>
      </c>
      <c r="H4467">
        <v>4</v>
      </c>
      <c r="I4467">
        <v>5</v>
      </c>
      <c r="J4467">
        <v>1</v>
      </c>
      <c r="K4467">
        <v>0.05</v>
      </c>
      <c r="L4467" s="1" t="s">
        <v>506</v>
      </c>
      <c r="M4467">
        <v>3</v>
      </c>
      <c r="N4467">
        <v>6</v>
      </c>
      <c r="O4467">
        <v>1320.99</v>
      </c>
      <c r="P4467">
        <v>2016</v>
      </c>
      <c r="Q4467" s="1" t="s">
        <v>496</v>
      </c>
      <c r="R4467" s="1" t="s">
        <v>311</v>
      </c>
      <c r="S4467">
        <v>1254.9404999999999</v>
      </c>
      <c r="T4467" t="str">
        <f>_xlfn.CONCAT(bike_store_customer_order[[#This Row],[first_name]]," ",bike_store_customer_order[[#This Row],[last_name]])</f>
        <v>Saturnina Garner</v>
      </c>
    </row>
    <row r="4468" spans="1:20" x14ac:dyDescent="0.3">
      <c r="A4468">
        <v>61</v>
      </c>
      <c r="B4468" s="1" t="s">
        <v>2010</v>
      </c>
      <c r="C4468" s="1" t="s">
        <v>2011</v>
      </c>
      <c r="D4468" s="1" t="s">
        <v>2012</v>
      </c>
      <c r="E4468" s="1" t="s">
        <v>29</v>
      </c>
      <c r="F4468" s="1" t="s">
        <v>15</v>
      </c>
      <c r="G4468">
        <v>391</v>
      </c>
      <c r="H4468">
        <v>2</v>
      </c>
      <c r="I4468">
        <v>5</v>
      </c>
      <c r="J4468">
        <v>2</v>
      </c>
      <c r="K4468">
        <v>0.2</v>
      </c>
      <c r="L4468" s="1" t="s">
        <v>506</v>
      </c>
      <c r="M4468">
        <v>3</v>
      </c>
      <c r="N4468">
        <v>6</v>
      </c>
      <c r="O4468">
        <v>1320.99</v>
      </c>
      <c r="P4468">
        <v>2016</v>
      </c>
      <c r="Q4468" s="1" t="s">
        <v>496</v>
      </c>
      <c r="R4468" s="1" t="s">
        <v>311</v>
      </c>
      <c r="S4468">
        <v>2113.5840000000003</v>
      </c>
      <c r="T4468" t="str">
        <f>_xlfn.CONCAT(bike_store_customer_order[[#This Row],[first_name]]," ",bike_store_customer_order[[#This Row],[last_name]])</f>
        <v>Elinore Aguilar</v>
      </c>
    </row>
    <row r="4469" spans="1:20" x14ac:dyDescent="0.3">
      <c r="A4469">
        <v>77</v>
      </c>
      <c r="B4469" s="1" t="s">
        <v>1263</v>
      </c>
      <c r="C4469" s="1" t="s">
        <v>1264</v>
      </c>
      <c r="D4469" s="1" t="s">
        <v>1265</v>
      </c>
      <c r="E4469" s="1" t="s">
        <v>177</v>
      </c>
      <c r="F4469" s="1" t="s">
        <v>15</v>
      </c>
      <c r="G4469">
        <v>407</v>
      </c>
      <c r="H4469">
        <v>2</v>
      </c>
      <c r="I4469">
        <v>5</v>
      </c>
      <c r="J4469">
        <v>1</v>
      </c>
      <c r="K4469">
        <v>0.05</v>
      </c>
      <c r="L4469" s="1" t="s">
        <v>506</v>
      </c>
      <c r="M4469">
        <v>3</v>
      </c>
      <c r="N4469">
        <v>6</v>
      </c>
      <c r="O4469">
        <v>1320.99</v>
      </c>
      <c r="P4469">
        <v>2016</v>
      </c>
      <c r="Q4469" s="1" t="s">
        <v>496</v>
      </c>
      <c r="R4469" s="1" t="s">
        <v>311</v>
      </c>
      <c r="S4469">
        <v>1254.9404999999999</v>
      </c>
      <c r="T4469" t="str">
        <f>_xlfn.CONCAT(bike_store_customer_order[[#This Row],[first_name]]," ",bike_store_customer_order[[#This Row],[last_name]])</f>
        <v>Keri Bridges</v>
      </c>
    </row>
    <row r="4470" spans="1:20" x14ac:dyDescent="0.3">
      <c r="A4470">
        <v>153</v>
      </c>
      <c r="B4470" s="1" t="s">
        <v>1380</v>
      </c>
      <c r="C4470" s="1" t="s">
        <v>1381</v>
      </c>
      <c r="D4470" s="1" t="s">
        <v>1382</v>
      </c>
      <c r="E4470" s="1" t="s">
        <v>29</v>
      </c>
      <c r="F4470" s="1" t="s">
        <v>15</v>
      </c>
      <c r="G4470">
        <v>429</v>
      </c>
      <c r="H4470">
        <v>3</v>
      </c>
      <c r="I4470">
        <v>5</v>
      </c>
      <c r="J4470">
        <v>2</v>
      </c>
      <c r="K4470">
        <v>0.05</v>
      </c>
      <c r="L4470" s="1" t="s">
        <v>506</v>
      </c>
      <c r="M4470">
        <v>3</v>
      </c>
      <c r="N4470">
        <v>6</v>
      </c>
      <c r="O4470">
        <v>1320.99</v>
      </c>
      <c r="P4470">
        <v>2016</v>
      </c>
      <c r="Q4470" s="1" t="s">
        <v>496</v>
      </c>
      <c r="R4470" s="1" t="s">
        <v>311</v>
      </c>
      <c r="S4470">
        <v>2509.8809999999999</v>
      </c>
      <c r="T4470" t="str">
        <f>_xlfn.CONCAT(bike_store_customer_order[[#This Row],[first_name]]," ",bike_store_customer_order[[#This Row],[last_name]])</f>
        <v>Laraine Robbins</v>
      </c>
    </row>
    <row r="4471" spans="1:20" x14ac:dyDescent="0.3">
      <c r="A4471">
        <v>526</v>
      </c>
      <c r="B4471" s="1" t="s">
        <v>838</v>
      </c>
      <c r="C4471" s="1" t="s">
        <v>839</v>
      </c>
      <c r="D4471" s="1" t="s">
        <v>840</v>
      </c>
      <c r="E4471" s="1" t="s">
        <v>85</v>
      </c>
      <c r="F4471" s="1" t="s">
        <v>15</v>
      </c>
      <c r="G4471">
        <v>67</v>
      </c>
      <c r="H4471">
        <v>4</v>
      </c>
      <c r="I4471">
        <v>5</v>
      </c>
      <c r="J4471">
        <v>2</v>
      </c>
      <c r="K4471">
        <v>0.1</v>
      </c>
      <c r="L4471" s="1" t="s">
        <v>506</v>
      </c>
      <c r="M4471">
        <v>3</v>
      </c>
      <c r="N4471">
        <v>6</v>
      </c>
      <c r="O4471">
        <v>1320.99</v>
      </c>
      <c r="P4471">
        <v>2016</v>
      </c>
      <c r="Q4471" s="1" t="s">
        <v>496</v>
      </c>
      <c r="R4471" s="1" t="s">
        <v>311</v>
      </c>
      <c r="S4471">
        <v>2377.7820000000002</v>
      </c>
      <c r="T4471" t="str">
        <f>_xlfn.CONCAT(bike_store_customer_order[[#This Row],[first_name]]," ",bike_store_customer_order[[#This Row],[last_name]])</f>
        <v>Lazaro Moran</v>
      </c>
    </row>
    <row r="4472" spans="1:20" x14ac:dyDescent="0.3">
      <c r="A4472">
        <v>627</v>
      </c>
      <c r="B4472" s="1" t="s">
        <v>1124</v>
      </c>
      <c r="C4472" s="1" t="s">
        <v>1125</v>
      </c>
      <c r="D4472" s="1" t="s">
        <v>1126</v>
      </c>
      <c r="E4472" s="1" t="s">
        <v>158</v>
      </c>
      <c r="F4472" s="1" t="s">
        <v>21</v>
      </c>
      <c r="G4472">
        <v>310</v>
      </c>
      <c r="H4472">
        <v>3</v>
      </c>
      <c r="I4472">
        <v>5</v>
      </c>
      <c r="J4472">
        <v>2</v>
      </c>
      <c r="K4472">
        <v>0.2</v>
      </c>
      <c r="L4472" s="1" t="s">
        <v>506</v>
      </c>
      <c r="M4472">
        <v>3</v>
      </c>
      <c r="N4472">
        <v>6</v>
      </c>
      <c r="O4472">
        <v>1320.99</v>
      </c>
      <c r="P4472">
        <v>2016</v>
      </c>
      <c r="Q4472" s="1" t="s">
        <v>496</v>
      </c>
      <c r="R4472" s="1" t="s">
        <v>311</v>
      </c>
      <c r="S4472">
        <v>2113.5840000000003</v>
      </c>
      <c r="T4472" t="str">
        <f>_xlfn.CONCAT(bike_store_customer_order[[#This Row],[first_name]]," ",bike_store_customer_order[[#This Row],[last_name]])</f>
        <v>Deloris Larson</v>
      </c>
    </row>
    <row r="4473" spans="1:20" x14ac:dyDescent="0.3">
      <c r="A4473">
        <v>668</v>
      </c>
      <c r="B4473" s="1" t="s">
        <v>3677</v>
      </c>
      <c r="C4473" s="1" t="s">
        <v>2783</v>
      </c>
      <c r="D4473" s="1" t="s">
        <v>3678</v>
      </c>
      <c r="E4473" s="1" t="s">
        <v>124</v>
      </c>
      <c r="F4473" s="1" t="s">
        <v>15</v>
      </c>
      <c r="G4473">
        <v>89</v>
      </c>
      <c r="H4473">
        <v>1</v>
      </c>
      <c r="I4473">
        <v>5</v>
      </c>
      <c r="J4473">
        <v>1</v>
      </c>
      <c r="K4473">
        <v>0.05</v>
      </c>
      <c r="L4473" s="1" t="s">
        <v>506</v>
      </c>
      <c r="M4473">
        <v>3</v>
      </c>
      <c r="N4473">
        <v>6</v>
      </c>
      <c r="O4473">
        <v>1320.99</v>
      </c>
      <c r="P4473">
        <v>2016</v>
      </c>
      <c r="Q4473" s="1" t="s">
        <v>496</v>
      </c>
      <c r="R4473" s="1" t="s">
        <v>311</v>
      </c>
      <c r="S4473">
        <v>1254.9404999999999</v>
      </c>
      <c r="T4473" t="str">
        <f>_xlfn.CONCAT(bike_store_customer_order[[#This Row],[first_name]]," ",bike_store_customer_order[[#This Row],[last_name]])</f>
        <v>Calandra Stanton</v>
      </c>
    </row>
    <row r="4474" spans="1:20" x14ac:dyDescent="0.3">
      <c r="A4474">
        <v>907</v>
      </c>
      <c r="B4474" s="1" t="s">
        <v>2805</v>
      </c>
      <c r="C4474" s="1" t="s">
        <v>2806</v>
      </c>
      <c r="D4474" s="1" t="s">
        <v>2807</v>
      </c>
      <c r="E4474" s="1" t="s">
        <v>14</v>
      </c>
      <c r="F4474" s="1" t="s">
        <v>15</v>
      </c>
      <c r="G4474">
        <v>348</v>
      </c>
      <c r="H4474">
        <v>1</v>
      </c>
      <c r="I4474">
        <v>5</v>
      </c>
      <c r="J4474">
        <v>2</v>
      </c>
      <c r="K4474">
        <v>0.05</v>
      </c>
      <c r="L4474" s="1" t="s">
        <v>506</v>
      </c>
      <c r="M4474">
        <v>3</v>
      </c>
      <c r="N4474">
        <v>6</v>
      </c>
      <c r="O4474">
        <v>1320.99</v>
      </c>
      <c r="P4474">
        <v>2016</v>
      </c>
      <c r="Q4474" s="1" t="s">
        <v>496</v>
      </c>
      <c r="R4474" s="1" t="s">
        <v>311</v>
      </c>
      <c r="S4474">
        <v>2509.8809999999999</v>
      </c>
      <c r="T4474" t="str">
        <f>_xlfn.CONCAT(bike_store_customer_order[[#This Row],[first_name]]," ",bike_store_customer_order[[#This Row],[last_name]])</f>
        <v>Daina Sampson</v>
      </c>
    </row>
    <row r="4475" spans="1:20" x14ac:dyDescent="0.3">
      <c r="A4475">
        <v>952</v>
      </c>
      <c r="B4475" s="1" t="s">
        <v>1576</v>
      </c>
      <c r="C4475" s="1" t="s">
        <v>1577</v>
      </c>
      <c r="D4475" s="1" t="s">
        <v>1578</v>
      </c>
      <c r="E4475" s="1" t="s">
        <v>180</v>
      </c>
      <c r="F4475" s="1" t="s">
        <v>21</v>
      </c>
      <c r="G4475">
        <v>596</v>
      </c>
      <c r="H4475">
        <v>1</v>
      </c>
      <c r="I4475">
        <v>5</v>
      </c>
      <c r="J4475">
        <v>1</v>
      </c>
      <c r="K4475">
        <v>0.05</v>
      </c>
      <c r="L4475" s="1" t="s">
        <v>506</v>
      </c>
      <c r="M4475">
        <v>3</v>
      </c>
      <c r="N4475">
        <v>6</v>
      </c>
      <c r="O4475">
        <v>1320.99</v>
      </c>
      <c r="P4475">
        <v>2016</v>
      </c>
      <c r="Q4475" s="1" t="s">
        <v>496</v>
      </c>
      <c r="R4475" s="1" t="s">
        <v>311</v>
      </c>
      <c r="S4475">
        <v>1254.9404999999999</v>
      </c>
      <c r="T4475" t="str">
        <f>_xlfn.CONCAT(bike_store_customer_order[[#This Row],[first_name]]," ",bike_store_customer_order[[#This Row],[last_name]])</f>
        <v>Aileen Marquez</v>
      </c>
    </row>
    <row r="4476" spans="1:20" x14ac:dyDescent="0.3">
      <c r="A4476">
        <v>973</v>
      </c>
      <c r="B4476" s="1" t="s">
        <v>1167</v>
      </c>
      <c r="C4476" s="1" t="s">
        <v>604</v>
      </c>
      <c r="D4476" s="1" t="s">
        <v>1168</v>
      </c>
      <c r="E4476" s="1" t="s">
        <v>178</v>
      </c>
      <c r="F4476" s="1" t="s">
        <v>21</v>
      </c>
      <c r="G4476">
        <v>629</v>
      </c>
      <c r="H4476">
        <v>2</v>
      </c>
      <c r="I4476">
        <v>5</v>
      </c>
      <c r="J4476">
        <v>2</v>
      </c>
      <c r="K4476">
        <v>0.05</v>
      </c>
      <c r="L4476" s="1" t="s">
        <v>506</v>
      </c>
      <c r="M4476">
        <v>3</v>
      </c>
      <c r="N4476">
        <v>6</v>
      </c>
      <c r="O4476">
        <v>1320.99</v>
      </c>
      <c r="P4476">
        <v>2016</v>
      </c>
      <c r="Q4476" s="1" t="s">
        <v>496</v>
      </c>
      <c r="R4476" s="1" t="s">
        <v>311</v>
      </c>
      <c r="S4476">
        <v>2509.8809999999999</v>
      </c>
      <c r="T4476" t="str">
        <f>_xlfn.CONCAT(bike_store_customer_order[[#This Row],[first_name]]," ",bike_store_customer_order[[#This Row],[last_name]])</f>
        <v>Margaretta Clayton</v>
      </c>
    </row>
    <row r="4477" spans="1:20" x14ac:dyDescent="0.3">
      <c r="A4477">
        <v>1175</v>
      </c>
      <c r="B4477" s="1" t="s">
        <v>1583</v>
      </c>
      <c r="C4477" s="1" t="s">
        <v>750</v>
      </c>
      <c r="D4477" s="1" t="s">
        <v>1584</v>
      </c>
      <c r="E4477" s="1" t="s">
        <v>196</v>
      </c>
      <c r="F4477" s="1" t="s">
        <v>21</v>
      </c>
      <c r="G4477">
        <v>17</v>
      </c>
      <c r="H4477">
        <v>3</v>
      </c>
      <c r="I4477">
        <v>5</v>
      </c>
      <c r="J4477">
        <v>1</v>
      </c>
      <c r="K4477">
        <v>0.1</v>
      </c>
      <c r="L4477" s="1" t="s">
        <v>506</v>
      </c>
      <c r="M4477">
        <v>3</v>
      </c>
      <c r="N4477">
        <v>6</v>
      </c>
      <c r="O4477">
        <v>1320.99</v>
      </c>
      <c r="P4477">
        <v>2016</v>
      </c>
      <c r="Q4477" s="1" t="s">
        <v>496</v>
      </c>
      <c r="R4477" s="1" t="s">
        <v>311</v>
      </c>
      <c r="S4477">
        <v>1188.8910000000001</v>
      </c>
      <c r="T4477" t="str">
        <f>_xlfn.CONCAT(bike_store_customer_order[[#This Row],[first_name]]," ",bike_store_customer_order[[#This Row],[last_name]])</f>
        <v>Sindy Anderson</v>
      </c>
    </row>
    <row r="4478" spans="1:20" x14ac:dyDescent="0.3">
      <c r="A4478">
        <v>1275</v>
      </c>
      <c r="B4478" s="1" t="s">
        <v>3726</v>
      </c>
      <c r="C4478" s="1" t="s">
        <v>1666</v>
      </c>
      <c r="D4478" s="1" t="s">
        <v>3727</v>
      </c>
      <c r="E4478" s="1" t="s">
        <v>166</v>
      </c>
      <c r="F4478" s="1" t="s">
        <v>21</v>
      </c>
      <c r="G4478">
        <v>568</v>
      </c>
      <c r="H4478">
        <v>1</v>
      </c>
      <c r="I4478">
        <v>5</v>
      </c>
      <c r="J4478">
        <v>1</v>
      </c>
      <c r="K4478">
        <v>0.05</v>
      </c>
      <c r="L4478" s="1" t="s">
        <v>506</v>
      </c>
      <c r="M4478">
        <v>3</v>
      </c>
      <c r="N4478">
        <v>6</v>
      </c>
      <c r="O4478">
        <v>1320.99</v>
      </c>
      <c r="P4478">
        <v>2016</v>
      </c>
      <c r="Q4478" s="1" t="s">
        <v>496</v>
      </c>
      <c r="R4478" s="1" t="s">
        <v>311</v>
      </c>
      <c r="S4478">
        <v>1254.9404999999999</v>
      </c>
      <c r="T4478" t="str">
        <f>_xlfn.CONCAT(bike_store_customer_order[[#This Row],[first_name]]," ",bike_store_customer_order[[#This Row],[last_name]])</f>
        <v>Lenita Bonner</v>
      </c>
    </row>
    <row r="4479" spans="1:20" x14ac:dyDescent="0.3">
      <c r="A4479">
        <v>1374</v>
      </c>
      <c r="B4479" s="1" t="s">
        <v>2360</v>
      </c>
      <c r="C4479" s="1" t="s">
        <v>875</v>
      </c>
      <c r="D4479" s="1" t="s">
        <v>2361</v>
      </c>
      <c r="E4479" s="1" t="s">
        <v>37</v>
      </c>
      <c r="F4479" s="1" t="s">
        <v>21</v>
      </c>
      <c r="G4479">
        <v>518</v>
      </c>
      <c r="H4479">
        <v>2</v>
      </c>
      <c r="I4479">
        <v>5</v>
      </c>
      <c r="J4479">
        <v>2</v>
      </c>
      <c r="K4479">
        <v>0.05</v>
      </c>
      <c r="L4479" s="1" t="s">
        <v>506</v>
      </c>
      <c r="M4479">
        <v>3</v>
      </c>
      <c r="N4479">
        <v>6</v>
      </c>
      <c r="O4479">
        <v>1320.99</v>
      </c>
      <c r="P4479">
        <v>2016</v>
      </c>
      <c r="Q4479" s="1" t="s">
        <v>496</v>
      </c>
      <c r="R4479" s="1" t="s">
        <v>311</v>
      </c>
      <c r="S4479">
        <v>2509.8809999999999</v>
      </c>
      <c r="T4479" t="str">
        <f>_xlfn.CONCAT(bike_store_customer_order[[#This Row],[first_name]]," ",bike_store_customer_order[[#This Row],[last_name]])</f>
        <v>Juliane Dillard</v>
      </c>
    </row>
    <row r="4480" spans="1:20" x14ac:dyDescent="0.3">
      <c r="A4480">
        <v>1430</v>
      </c>
      <c r="B4480" s="1" t="s">
        <v>3129</v>
      </c>
      <c r="C4480" s="1" t="s">
        <v>2098</v>
      </c>
      <c r="D4480" s="1" t="s">
        <v>3130</v>
      </c>
      <c r="E4480" s="1" t="s">
        <v>261</v>
      </c>
      <c r="F4480" s="1" t="s">
        <v>21</v>
      </c>
      <c r="G4480">
        <v>567</v>
      </c>
      <c r="H4480">
        <v>2</v>
      </c>
      <c r="I4480">
        <v>5</v>
      </c>
      <c r="J4480">
        <v>1</v>
      </c>
      <c r="K4480">
        <v>7.0000000000000007E-2</v>
      </c>
      <c r="L4480" s="1" t="s">
        <v>506</v>
      </c>
      <c r="M4480">
        <v>3</v>
      </c>
      <c r="N4480">
        <v>6</v>
      </c>
      <c r="O4480">
        <v>1320.99</v>
      </c>
      <c r="P4480">
        <v>2016</v>
      </c>
      <c r="Q4480" s="1" t="s">
        <v>496</v>
      </c>
      <c r="R4480" s="1" t="s">
        <v>311</v>
      </c>
      <c r="S4480">
        <v>1228.5207</v>
      </c>
      <c r="T4480" t="str">
        <f>_xlfn.CONCAT(bike_store_customer_order[[#This Row],[first_name]]," ",bike_store_customer_order[[#This Row],[last_name]])</f>
        <v>Tayna Wade</v>
      </c>
    </row>
    <row r="4481" spans="1:20" x14ac:dyDescent="0.3">
      <c r="A4481">
        <v>1040</v>
      </c>
      <c r="B4481" s="1" t="s">
        <v>796</v>
      </c>
      <c r="C4481" s="1" t="s">
        <v>797</v>
      </c>
      <c r="D4481" s="1" t="s">
        <v>798</v>
      </c>
      <c r="E4481" s="1" t="s">
        <v>40</v>
      </c>
      <c r="F4481" s="1" t="s">
        <v>15</v>
      </c>
      <c r="G4481">
        <v>633</v>
      </c>
      <c r="H4481">
        <v>3</v>
      </c>
      <c r="I4481">
        <v>5</v>
      </c>
      <c r="J4481">
        <v>2</v>
      </c>
      <c r="K4481">
        <v>0.2</v>
      </c>
      <c r="L4481" s="1" t="s">
        <v>506</v>
      </c>
      <c r="M4481">
        <v>3</v>
      </c>
      <c r="N4481">
        <v>6</v>
      </c>
      <c r="O4481">
        <v>1320.99</v>
      </c>
      <c r="P4481">
        <v>2016</v>
      </c>
      <c r="Q4481" s="1" t="s">
        <v>496</v>
      </c>
      <c r="R4481" s="1" t="s">
        <v>311</v>
      </c>
      <c r="S4481">
        <v>2113.5840000000003</v>
      </c>
      <c r="T4481" t="str">
        <f>_xlfn.CONCAT(bike_store_customer_order[[#This Row],[first_name]]," ",bike_store_customer_order[[#This Row],[last_name]])</f>
        <v>Shantae Hammond</v>
      </c>
    </row>
    <row r="4482" spans="1:20" x14ac:dyDescent="0.3">
      <c r="A4482">
        <v>188</v>
      </c>
      <c r="B4482" s="1" t="s">
        <v>2472</v>
      </c>
      <c r="C4482" s="1" t="s">
        <v>2473</v>
      </c>
      <c r="D4482" s="1" t="s">
        <v>2474</v>
      </c>
      <c r="E4482" s="1" t="s">
        <v>144</v>
      </c>
      <c r="F4482" s="1" t="s">
        <v>21</v>
      </c>
      <c r="G4482">
        <v>909</v>
      </c>
      <c r="H4482">
        <v>1</v>
      </c>
      <c r="I4482">
        <v>5</v>
      </c>
      <c r="J4482">
        <v>1</v>
      </c>
      <c r="K4482">
        <v>0.2</v>
      </c>
      <c r="L4482" s="1" t="s">
        <v>506</v>
      </c>
      <c r="M4482">
        <v>3</v>
      </c>
      <c r="N4482">
        <v>6</v>
      </c>
      <c r="O4482">
        <v>1320.99</v>
      </c>
      <c r="P4482">
        <v>2016</v>
      </c>
      <c r="Q4482" s="1" t="s">
        <v>496</v>
      </c>
      <c r="R4482" s="1" t="s">
        <v>311</v>
      </c>
      <c r="S4482">
        <v>1056.7920000000001</v>
      </c>
      <c r="T4482" t="str">
        <f>_xlfn.CONCAT(bike_store_customer_order[[#This Row],[first_name]]," ",bike_store_customer_order[[#This Row],[last_name]])</f>
        <v>Sharla Flynn</v>
      </c>
    </row>
    <row r="4483" spans="1:20" x14ac:dyDescent="0.3">
      <c r="A4483">
        <v>1186</v>
      </c>
      <c r="B4483" s="1" t="s">
        <v>3913</v>
      </c>
      <c r="C4483" s="1" t="s">
        <v>3296</v>
      </c>
      <c r="D4483" s="1" t="s">
        <v>3914</v>
      </c>
      <c r="E4483" s="1" t="s">
        <v>127</v>
      </c>
      <c r="F4483" s="1" t="s">
        <v>21</v>
      </c>
      <c r="G4483">
        <v>1376</v>
      </c>
      <c r="H4483">
        <v>1</v>
      </c>
      <c r="I4483">
        <v>5</v>
      </c>
      <c r="J4483">
        <v>1</v>
      </c>
      <c r="K4483">
        <v>7.0000000000000007E-2</v>
      </c>
      <c r="L4483" s="1" t="s">
        <v>506</v>
      </c>
      <c r="M4483">
        <v>3</v>
      </c>
      <c r="N4483">
        <v>6</v>
      </c>
      <c r="O4483">
        <v>1320.99</v>
      </c>
      <c r="P4483">
        <v>2016</v>
      </c>
      <c r="Q4483" s="1" t="s">
        <v>496</v>
      </c>
      <c r="R4483" s="1" t="s">
        <v>311</v>
      </c>
      <c r="S4483">
        <v>1228.5207</v>
      </c>
      <c r="T4483" t="str">
        <f>_xlfn.CONCAT(bike_store_customer_order[[#This Row],[first_name]]," ",bike_store_customer_order[[#This Row],[last_name]])</f>
        <v>Kiesha Bond</v>
      </c>
    </row>
    <row r="4484" spans="1:20" x14ac:dyDescent="0.3">
      <c r="A4484">
        <v>64</v>
      </c>
      <c r="B4484" s="1" t="s">
        <v>732</v>
      </c>
      <c r="C4484" s="1" t="s">
        <v>733</v>
      </c>
      <c r="D4484" s="1" t="s">
        <v>734</v>
      </c>
      <c r="E4484" s="1" t="s">
        <v>25</v>
      </c>
      <c r="F4484" s="1" t="s">
        <v>15</v>
      </c>
      <c r="G4484">
        <v>673</v>
      </c>
      <c r="H4484">
        <v>3</v>
      </c>
      <c r="I4484">
        <v>5</v>
      </c>
      <c r="J4484">
        <v>1</v>
      </c>
      <c r="K4484">
        <v>7.0000000000000007E-2</v>
      </c>
      <c r="L4484" s="1" t="s">
        <v>506</v>
      </c>
      <c r="M4484">
        <v>3</v>
      </c>
      <c r="N4484">
        <v>6</v>
      </c>
      <c r="O4484">
        <v>1320.99</v>
      </c>
      <c r="P4484">
        <v>2016</v>
      </c>
      <c r="Q4484" s="1" t="s">
        <v>496</v>
      </c>
      <c r="R4484" s="1" t="s">
        <v>311</v>
      </c>
      <c r="S4484">
        <v>1228.5207</v>
      </c>
      <c r="T4484" t="str">
        <f>_xlfn.CONCAT(bike_store_customer_order[[#This Row],[first_name]]," ",bike_store_customer_order[[#This Row],[last_name]])</f>
        <v>Bobbie Foster</v>
      </c>
    </row>
    <row r="4485" spans="1:20" x14ac:dyDescent="0.3">
      <c r="A4485">
        <v>1233</v>
      </c>
      <c r="B4485" s="1" t="s">
        <v>799</v>
      </c>
      <c r="C4485" s="1" t="s">
        <v>701</v>
      </c>
      <c r="D4485" s="1" t="s">
        <v>800</v>
      </c>
      <c r="E4485" s="1" t="s">
        <v>114</v>
      </c>
      <c r="F4485" s="1" t="s">
        <v>21</v>
      </c>
      <c r="G4485">
        <v>693</v>
      </c>
      <c r="H4485">
        <v>3</v>
      </c>
      <c r="I4485">
        <v>5</v>
      </c>
      <c r="J4485">
        <v>2</v>
      </c>
      <c r="K4485">
        <v>0.05</v>
      </c>
      <c r="L4485" s="1" t="s">
        <v>506</v>
      </c>
      <c r="M4485">
        <v>3</v>
      </c>
      <c r="N4485">
        <v>6</v>
      </c>
      <c r="O4485">
        <v>1320.99</v>
      </c>
      <c r="P4485">
        <v>2016</v>
      </c>
      <c r="Q4485" s="1" t="s">
        <v>496</v>
      </c>
      <c r="R4485" s="1" t="s">
        <v>311</v>
      </c>
      <c r="S4485">
        <v>2509.8809999999999</v>
      </c>
      <c r="T4485" t="str">
        <f>_xlfn.CONCAT(bike_store_customer_order[[#This Row],[first_name]]," ",bike_store_customer_order[[#This Row],[last_name]])</f>
        <v>Lise Hebert</v>
      </c>
    </row>
    <row r="4486" spans="1:20" x14ac:dyDescent="0.3">
      <c r="A4486">
        <v>530</v>
      </c>
      <c r="B4486" s="1" t="s">
        <v>1520</v>
      </c>
      <c r="C4486" s="1" t="s">
        <v>1140</v>
      </c>
      <c r="D4486" s="1" t="s">
        <v>1521</v>
      </c>
      <c r="E4486" s="1" t="s">
        <v>158</v>
      </c>
      <c r="F4486" s="1" t="s">
        <v>21</v>
      </c>
      <c r="G4486">
        <v>687</v>
      </c>
      <c r="H4486">
        <v>3</v>
      </c>
      <c r="I4486">
        <v>5</v>
      </c>
      <c r="J4486">
        <v>2</v>
      </c>
      <c r="K4486">
        <v>0.2</v>
      </c>
      <c r="L4486" s="1" t="s">
        <v>506</v>
      </c>
      <c r="M4486">
        <v>3</v>
      </c>
      <c r="N4486">
        <v>6</v>
      </c>
      <c r="O4486">
        <v>1320.99</v>
      </c>
      <c r="P4486">
        <v>2016</v>
      </c>
      <c r="Q4486" s="1" t="s">
        <v>496</v>
      </c>
      <c r="R4486" s="1" t="s">
        <v>311</v>
      </c>
      <c r="S4486">
        <v>2113.5840000000003</v>
      </c>
      <c r="T4486" t="str">
        <f>_xlfn.CONCAT(bike_store_customer_order[[#This Row],[first_name]]," ",bike_store_customer_order[[#This Row],[last_name]])</f>
        <v>Selene Austin</v>
      </c>
    </row>
    <row r="4487" spans="1:20" x14ac:dyDescent="0.3">
      <c r="A4487">
        <v>386</v>
      </c>
      <c r="B4487" s="1" t="s">
        <v>1234</v>
      </c>
      <c r="C4487" s="1" t="s">
        <v>1235</v>
      </c>
      <c r="D4487" s="1" t="s">
        <v>1236</v>
      </c>
      <c r="E4487" s="1" t="s">
        <v>78</v>
      </c>
      <c r="F4487" s="1" t="s">
        <v>21</v>
      </c>
      <c r="G4487">
        <v>875</v>
      </c>
      <c r="H4487">
        <v>1</v>
      </c>
      <c r="I4487">
        <v>5</v>
      </c>
      <c r="J4487">
        <v>2</v>
      </c>
      <c r="K4487">
        <v>0.1</v>
      </c>
      <c r="L4487" s="1" t="s">
        <v>506</v>
      </c>
      <c r="M4487">
        <v>3</v>
      </c>
      <c r="N4487">
        <v>6</v>
      </c>
      <c r="O4487">
        <v>1320.99</v>
      </c>
      <c r="P4487">
        <v>2016</v>
      </c>
      <c r="Q4487" s="1" t="s">
        <v>496</v>
      </c>
      <c r="R4487" s="1" t="s">
        <v>311</v>
      </c>
      <c r="S4487">
        <v>2377.7820000000002</v>
      </c>
      <c r="T4487" t="str">
        <f>_xlfn.CONCAT(bike_store_customer_order[[#This Row],[first_name]]," ",bike_store_customer_order[[#This Row],[last_name]])</f>
        <v>Nelle Beck</v>
      </c>
    </row>
    <row r="4488" spans="1:20" x14ac:dyDescent="0.3">
      <c r="A4488">
        <v>1346</v>
      </c>
      <c r="B4488" s="1" t="s">
        <v>1974</v>
      </c>
      <c r="C4488" s="1" t="s">
        <v>55</v>
      </c>
      <c r="D4488" s="1" t="s">
        <v>1975</v>
      </c>
      <c r="E4488" s="1" t="s">
        <v>193</v>
      </c>
      <c r="F4488" s="1" t="s">
        <v>21</v>
      </c>
      <c r="G4488">
        <v>850</v>
      </c>
      <c r="H4488">
        <v>2</v>
      </c>
      <c r="I4488">
        <v>5</v>
      </c>
      <c r="J4488">
        <v>2</v>
      </c>
      <c r="K4488">
        <v>7.0000000000000007E-2</v>
      </c>
      <c r="L4488" s="1" t="s">
        <v>506</v>
      </c>
      <c r="M4488">
        <v>3</v>
      </c>
      <c r="N4488">
        <v>6</v>
      </c>
      <c r="O4488">
        <v>1320.99</v>
      </c>
      <c r="P4488">
        <v>2016</v>
      </c>
      <c r="Q4488" s="1" t="s">
        <v>496</v>
      </c>
      <c r="R4488" s="1" t="s">
        <v>311</v>
      </c>
      <c r="S4488">
        <v>2457.0414000000001</v>
      </c>
      <c r="T4488" t="str">
        <f>_xlfn.CONCAT(bike_store_customer_order[[#This Row],[first_name]]," ",bike_store_customer_order[[#This Row],[last_name]])</f>
        <v>Sanora Webster</v>
      </c>
    </row>
    <row r="4489" spans="1:20" x14ac:dyDescent="0.3">
      <c r="A4489">
        <v>562</v>
      </c>
      <c r="B4489" s="1" t="s">
        <v>2839</v>
      </c>
      <c r="C4489" s="1" t="s">
        <v>3915</v>
      </c>
      <c r="D4489" s="1" t="s">
        <v>3916</v>
      </c>
      <c r="E4489" s="1" t="s">
        <v>78</v>
      </c>
      <c r="F4489" s="1" t="s">
        <v>21</v>
      </c>
      <c r="G4489">
        <v>697</v>
      </c>
      <c r="H4489">
        <v>1</v>
      </c>
      <c r="I4489">
        <v>5</v>
      </c>
      <c r="J4489">
        <v>2</v>
      </c>
      <c r="K4489">
        <v>0.05</v>
      </c>
      <c r="L4489" s="1" t="s">
        <v>506</v>
      </c>
      <c r="M4489">
        <v>3</v>
      </c>
      <c r="N4489">
        <v>6</v>
      </c>
      <c r="O4489">
        <v>1320.99</v>
      </c>
      <c r="P4489">
        <v>2016</v>
      </c>
      <c r="Q4489" s="1" t="s">
        <v>496</v>
      </c>
      <c r="R4489" s="1" t="s">
        <v>311</v>
      </c>
      <c r="S4489">
        <v>2509.8809999999999</v>
      </c>
      <c r="T4489" t="str">
        <f>_xlfn.CONCAT(bike_store_customer_order[[#This Row],[first_name]]," ",bike_store_customer_order[[#This Row],[last_name]])</f>
        <v>Alejandro Norman</v>
      </c>
    </row>
    <row r="4490" spans="1:20" x14ac:dyDescent="0.3">
      <c r="A4490">
        <v>607</v>
      </c>
      <c r="B4490" s="1" t="s">
        <v>2544</v>
      </c>
      <c r="C4490" s="1" t="s">
        <v>704</v>
      </c>
      <c r="D4490" s="1" t="s">
        <v>3168</v>
      </c>
      <c r="E4490" s="1" t="s">
        <v>114</v>
      </c>
      <c r="F4490" s="1" t="s">
        <v>21</v>
      </c>
      <c r="G4490">
        <v>799</v>
      </c>
      <c r="H4490">
        <v>1</v>
      </c>
      <c r="I4490">
        <v>5</v>
      </c>
      <c r="J4490">
        <v>2</v>
      </c>
      <c r="K4490">
        <v>0.1</v>
      </c>
      <c r="L4490" s="1" t="s">
        <v>506</v>
      </c>
      <c r="M4490">
        <v>3</v>
      </c>
      <c r="N4490">
        <v>6</v>
      </c>
      <c r="O4490">
        <v>1320.99</v>
      </c>
      <c r="P4490">
        <v>2016</v>
      </c>
      <c r="Q4490" s="1" t="s">
        <v>496</v>
      </c>
      <c r="R4490" s="1" t="s">
        <v>311</v>
      </c>
      <c r="S4490">
        <v>2377.7820000000002</v>
      </c>
      <c r="T4490" t="str">
        <f>_xlfn.CONCAT(bike_store_customer_order[[#This Row],[first_name]]," ",bike_store_customer_order[[#This Row],[last_name]])</f>
        <v>Paul Lester</v>
      </c>
    </row>
    <row r="4491" spans="1:20" x14ac:dyDescent="0.3">
      <c r="A4491">
        <v>9</v>
      </c>
      <c r="B4491" s="1" t="s">
        <v>529</v>
      </c>
      <c r="C4491" s="1" t="s">
        <v>49</v>
      </c>
      <c r="D4491" s="1" t="s">
        <v>1807</v>
      </c>
      <c r="E4491" s="1" t="s">
        <v>70</v>
      </c>
      <c r="F4491" s="1" t="s">
        <v>27</v>
      </c>
      <c r="G4491">
        <v>76</v>
      </c>
      <c r="H4491">
        <v>3</v>
      </c>
      <c r="I4491">
        <v>5</v>
      </c>
      <c r="J4491">
        <v>1</v>
      </c>
      <c r="K4491">
        <v>7.0000000000000007E-2</v>
      </c>
      <c r="L4491" s="1" t="s">
        <v>506</v>
      </c>
      <c r="M4491">
        <v>3</v>
      </c>
      <c r="N4491">
        <v>6</v>
      </c>
      <c r="O4491">
        <v>1320.99</v>
      </c>
      <c r="P4491">
        <v>2016</v>
      </c>
      <c r="Q4491" s="1" t="s">
        <v>496</v>
      </c>
      <c r="R4491" s="1" t="s">
        <v>311</v>
      </c>
      <c r="S4491">
        <v>1228.5207</v>
      </c>
      <c r="T4491" t="str">
        <f>_xlfn.CONCAT(bike_store_customer_order[[#This Row],[first_name]]," ",bike_store_customer_order[[#This Row],[last_name]])</f>
        <v>Genoveva Baldwin</v>
      </c>
    </row>
    <row r="4492" spans="1:20" x14ac:dyDescent="0.3">
      <c r="A4492">
        <v>57</v>
      </c>
      <c r="B4492" s="1" t="s">
        <v>2036</v>
      </c>
      <c r="C4492" s="1" t="s">
        <v>1833</v>
      </c>
      <c r="D4492" s="1" t="s">
        <v>2257</v>
      </c>
      <c r="E4492" s="1" t="s">
        <v>134</v>
      </c>
      <c r="F4492" s="1" t="s">
        <v>27</v>
      </c>
      <c r="G4492">
        <v>27</v>
      </c>
      <c r="H4492">
        <v>1</v>
      </c>
      <c r="I4492">
        <v>5</v>
      </c>
      <c r="J4492">
        <v>1</v>
      </c>
      <c r="K4492">
        <v>0.2</v>
      </c>
      <c r="L4492" s="1" t="s">
        <v>506</v>
      </c>
      <c r="M4492">
        <v>3</v>
      </c>
      <c r="N4492">
        <v>6</v>
      </c>
      <c r="O4492">
        <v>1320.99</v>
      </c>
      <c r="P4492">
        <v>2016</v>
      </c>
      <c r="Q4492" s="1" t="s">
        <v>496</v>
      </c>
      <c r="R4492" s="1" t="s">
        <v>311</v>
      </c>
      <c r="S4492">
        <v>1056.7920000000001</v>
      </c>
      <c r="T4492" t="str">
        <f>_xlfn.CONCAT(bike_store_customer_order[[#This Row],[first_name]]," ",bike_store_customer_order[[#This Row],[last_name]])</f>
        <v>Pamala Henry</v>
      </c>
    </row>
    <row r="4493" spans="1:20" x14ac:dyDescent="0.3">
      <c r="A4493">
        <v>65</v>
      </c>
      <c r="B4493" s="1" t="s">
        <v>1790</v>
      </c>
      <c r="C4493" s="1" t="s">
        <v>1505</v>
      </c>
      <c r="D4493" s="1" t="s">
        <v>1791</v>
      </c>
      <c r="E4493" s="1" t="s">
        <v>57</v>
      </c>
      <c r="F4493" s="1" t="s">
        <v>27</v>
      </c>
      <c r="G4493">
        <v>240</v>
      </c>
      <c r="H4493">
        <v>3</v>
      </c>
      <c r="I4493">
        <v>5</v>
      </c>
      <c r="J4493">
        <v>1</v>
      </c>
      <c r="K4493">
        <v>7.0000000000000007E-2</v>
      </c>
      <c r="L4493" s="1" t="s">
        <v>506</v>
      </c>
      <c r="M4493">
        <v>3</v>
      </c>
      <c r="N4493">
        <v>6</v>
      </c>
      <c r="O4493">
        <v>1320.99</v>
      </c>
      <c r="P4493">
        <v>2016</v>
      </c>
      <c r="Q4493" s="1" t="s">
        <v>496</v>
      </c>
      <c r="R4493" s="1" t="s">
        <v>311</v>
      </c>
      <c r="S4493">
        <v>1228.5207</v>
      </c>
      <c r="T4493" t="str">
        <f>_xlfn.CONCAT(bike_store_customer_order[[#This Row],[first_name]]," ",bike_store_customer_order[[#This Row],[last_name]])</f>
        <v>Kanesha Vega</v>
      </c>
    </row>
    <row r="4494" spans="1:20" x14ac:dyDescent="0.3">
      <c r="A4494">
        <v>90</v>
      </c>
      <c r="B4494" s="1" t="s">
        <v>1810</v>
      </c>
      <c r="C4494" s="1" t="s">
        <v>1090</v>
      </c>
      <c r="D4494" s="1" t="s">
        <v>1811</v>
      </c>
      <c r="E4494" s="1" t="s">
        <v>138</v>
      </c>
      <c r="F4494" s="1" t="s">
        <v>27</v>
      </c>
      <c r="G4494">
        <v>561</v>
      </c>
      <c r="H4494">
        <v>3</v>
      </c>
      <c r="I4494">
        <v>5</v>
      </c>
      <c r="J4494">
        <v>1</v>
      </c>
      <c r="K4494">
        <v>0.05</v>
      </c>
      <c r="L4494" s="1" t="s">
        <v>506</v>
      </c>
      <c r="M4494">
        <v>3</v>
      </c>
      <c r="N4494">
        <v>6</v>
      </c>
      <c r="O4494">
        <v>1320.99</v>
      </c>
      <c r="P4494">
        <v>2016</v>
      </c>
      <c r="Q4494" s="1" t="s">
        <v>496</v>
      </c>
      <c r="R4494" s="1" t="s">
        <v>311</v>
      </c>
      <c r="S4494">
        <v>1254.9404999999999</v>
      </c>
      <c r="T4494" t="str">
        <f>_xlfn.CONCAT(bike_store_customer_order[[#This Row],[first_name]]," ",bike_store_customer_order[[#This Row],[last_name]])</f>
        <v>Marjorie Logan</v>
      </c>
    </row>
    <row r="4495" spans="1:20" x14ac:dyDescent="0.3">
      <c r="A4495">
        <v>99</v>
      </c>
      <c r="B4495" s="1" t="s">
        <v>1065</v>
      </c>
      <c r="C4495" s="1" t="s">
        <v>1066</v>
      </c>
      <c r="D4495" s="1" t="s">
        <v>1067</v>
      </c>
      <c r="E4495" s="1" t="s">
        <v>44</v>
      </c>
      <c r="F4495" s="1" t="s">
        <v>27</v>
      </c>
      <c r="G4495">
        <v>169</v>
      </c>
      <c r="H4495">
        <v>2</v>
      </c>
      <c r="I4495">
        <v>5</v>
      </c>
      <c r="J4495">
        <v>1</v>
      </c>
      <c r="K4495">
        <v>0.05</v>
      </c>
      <c r="L4495" s="1" t="s">
        <v>506</v>
      </c>
      <c r="M4495">
        <v>3</v>
      </c>
      <c r="N4495">
        <v>6</v>
      </c>
      <c r="O4495">
        <v>1320.99</v>
      </c>
      <c r="P4495">
        <v>2016</v>
      </c>
      <c r="Q4495" s="1" t="s">
        <v>496</v>
      </c>
      <c r="R4495" s="1" t="s">
        <v>311</v>
      </c>
      <c r="S4495">
        <v>1254.9404999999999</v>
      </c>
      <c r="T4495" t="str">
        <f>_xlfn.CONCAT(bike_store_customer_order[[#This Row],[first_name]]," ",bike_store_customer_order[[#This Row],[last_name]])</f>
        <v>Carie Kidd</v>
      </c>
    </row>
    <row r="4496" spans="1:20" x14ac:dyDescent="0.3">
      <c r="A4496">
        <v>105</v>
      </c>
      <c r="B4496" s="1" t="s">
        <v>2866</v>
      </c>
      <c r="C4496" s="1" t="s">
        <v>2867</v>
      </c>
      <c r="D4496" s="1" t="s">
        <v>2868</v>
      </c>
      <c r="E4496" s="1" t="s">
        <v>230</v>
      </c>
      <c r="F4496" s="1" t="s">
        <v>27</v>
      </c>
      <c r="G4496">
        <v>207</v>
      </c>
      <c r="H4496">
        <v>2</v>
      </c>
      <c r="I4496">
        <v>5</v>
      </c>
      <c r="J4496">
        <v>1</v>
      </c>
      <c r="K4496">
        <v>0.05</v>
      </c>
      <c r="L4496" s="1" t="s">
        <v>506</v>
      </c>
      <c r="M4496">
        <v>3</v>
      </c>
      <c r="N4496">
        <v>6</v>
      </c>
      <c r="O4496">
        <v>1320.99</v>
      </c>
      <c r="P4496">
        <v>2016</v>
      </c>
      <c r="Q4496" s="1" t="s">
        <v>496</v>
      </c>
      <c r="R4496" s="1" t="s">
        <v>311</v>
      </c>
      <c r="S4496">
        <v>1254.9404999999999</v>
      </c>
      <c r="T4496" t="str">
        <f>_xlfn.CONCAT(bike_store_customer_order[[#This Row],[first_name]]," ",bike_store_customer_order[[#This Row],[last_name]])</f>
        <v>Marget Hodge</v>
      </c>
    </row>
    <row r="4497" spans="1:20" x14ac:dyDescent="0.3">
      <c r="A4497">
        <v>111</v>
      </c>
      <c r="B4497" s="1" t="s">
        <v>3599</v>
      </c>
      <c r="C4497" s="1" t="s">
        <v>3600</v>
      </c>
      <c r="D4497" s="1" t="s">
        <v>3601</v>
      </c>
      <c r="E4497" s="1" t="s">
        <v>42</v>
      </c>
      <c r="F4497" s="1" t="s">
        <v>27</v>
      </c>
      <c r="G4497">
        <v>516</v>
      </c>
      <c r="H4497">
        <v>2</v>
      </c>
      <c r="I4497">
        <v>5</v>
      </c>
      <c r="J4497">
        <v>2</v>
      </c>
      <c r="K4497">
        <v>0.1</v>
      </c>
      <c r="L4497" s="1" t="s">
        <v>506</v>
      </c>
      <c r="M4497">
        <v>3</v>
      </c>
      <c r="N4497">
        <v>6</v>
      </c>
      <c r="O4497">
        <v>1320.99</v>
      </c>
      <c r="P4497">
        <v>2016</v>
      </c>
      <c r="Q4497" s="1" t="s">
        <v>496</v>
      </c>
      <c r="R4497" s="1" t="s">
        <v>311</v>
      </c>
      <c r="S4497">
        <v>2377.7820000000002</v>
      </c>
      <c r="T4497" t="str">
        <f>_xlfn.CONCAT(bike_store_customer_order[[#This Row],[first_name]]," ",bike_store_customer_order[[#This Row],[last_name]])</f>
        <v>Shila White</v>
      </c>
    </row>
    <row r="4498" spans="1:20" x14ac:dyDescent="0.3">
      <c r="A4498">
        <v>132</v>
      </c>
      <c r="B4498" s="1" t="s">
        <v>1071</v>
      </c>
      <c r="C4498" s="1" t="s">
        <v>613</v>
      </c>
      <c r="D4498" s="1" t="s">
        <v>1072</v>
      </c>
      <c r="E4498" s="1" t="s">
        <v>84</v>
      </c>
      <c r="F4498" s="1" t="s">
        <v>27</v>
      </c>
      <c r="G4498">
        <v>372</v>
      </c>
      <c r="H4498">
        <v>3</v>
      </c>
      <c r="I4498">
        <v>5</v>
      </c>
      <c r="J4498">
        <v>1</v>
      </c>
      <c r="K4498">
        <v>0.1</v>
      </c>
      <c r="L4498" s="1" t="s">
        <v>506</v>
      </c>
      <c r="M4498">
        <v>3</v>
      </c>
      <c r="N4498">
        <v>6</v>
      </c>
      <c r="O4498">
        <v>1320.99</v>
      </c>
      <c r="P4498">
        <v>2016</v>
      </c>
      <c r="Q4498" s="1" t="s">
        <v>496</v>
      </c>
      <c r="R4498" s="1" t="s">
        <v>311</v>
      </c>
      <c r="S4498">
        <v>1188.8910000000001</v>
      </c>
      <c r="T4498" t="str">
        <f>_xlfn.CONCAT(bike_store_customer_order[[#This Row],[first_name]]," ",bike_store_customer_order[[#This Row],[last_name]])</f>
        <v>Boyd Irwin</v>
      </c>
    </row>
    <row r="4499" spans="1:20" x14ac:dyDescent="0.3">
      <c r="A4499">
        <v>133</v>
      </c>
      <c r="B4499" s="1" t="s">
        <v>2994</v>
      </c>
      <c r="C4499" s="1" t="s">
        <v>791</v>
      </c>
      <c r="D4499" s="1" t="s">
        <v>2995</v>
      </c>
      <c r="E4499" s="1" t="s">
        <v>179</v>
      </c>
      <c r="F4499" s="1" t="s">
        <v>27</v>
      </c>
      <c r="G4499">
        <v>287</v>
      </c>
      <c r="H4499">
        <v>1</v>
      </c>
      <c r="I4499">
        <v>5</v>
      </c>
      <c r="J4499">
        <v>1</v>
      </c>
      <c r="K4499">
        <v>0.2</v>
      </c>
      <c r="L4499" s="1" t="s">
        <v>506</v>
      </c>
      <c r="M4499">
        <v>3</v>
      </c>
      <c r="N4499">
        <v>6</v>
      </c>
      <c r="O4499">
        <v>1320.99</v>
      </c>
      <c r="P4499">
        <v>2016</v>
      </c>
      <c r="Q4499" s="1" t="s">
        <v>496</v>
      </c>
      <c r="R4499" s="1" t="s">
        <v>311</v>
      </c>
      <c r="S4499">
        <v>1056.7920000000001</v>
      </c>
      <c r="T4499" t="str">
        <f>_xlfn.CONCAT(bike_store_customer_order[[#This Row],[first_name]]," ",bike_store_customer_order[[#This Row],[last_name]])</f>
        <v>Delbert Wilkins</v>
      </c>
    </row>
    <row r="4500" spans="1:20" x14ac:dyDescent="0.3">
      <c r="A4500">
        <v>134</v>
      </c>
      <c r="B4500" s="1" t="s">
        <v>1073</v>
      </c>
      <c r="C4500" s="1" t="s">
        <v>1074</v>
      </c>
      <c r="D4500" s="1" t="s">
        <v>1075</v>
      </c>
      <c r="E4500" s="1" t="s">
        <v>56</v>
      </c>
      <c r="F4500" s="1" t="s">
        <v>27</v>
      </c>
      <c r="G4500">
        <v>184</v>
      </c>
      <c r="H4500">
        <v>2</v>
      </c>
      <c r="I4500">
        <v>5</v>
      </c>
      <c r="J4500">
        <v>1</v>
      </c>
      <c r="K4500">
        <v>0.1</v>
      </c>
      <c r="L4500" s="1" t="s">
        <v>506</v>
      </c>
      <c r="M4500">
        <v>3</v>
      </c>
      <c r="N4500">
        <v>6</v>
      </c>
      <c r="O4500">
        <v>1320.99</v>
      </c>
      <c r="P4500">
        <v>2016</v>
      </c>
      <c r="Q4500" s="1" t="s">
        <v>496</v>
      </c>
      <c r="R4500" s="1" t="s">
        <v>311</v>
      </c>
      <c r="S4500">
        <v>1188.8910000000001</v>
      </c>
      <c r="T4500" t="str">
        <f>_xlfn.CONCAT(bike_store_customer_order[[#This Row],[first_name]]," ",bike_store_customer_order[[#This Row],[last_name]])</f>
        <v>Brianna Moss</v>
      </c>
    </row>
    <row r="4501" spans="1:20" x14ac:dyDescent="0.3">
      <c r="A4501">
        <v>183</v>
      </c>
      <c r="B4501" s="1" t="s">
        <v>2571</v>
      </c>
      <c r="C4501" s="1" t="s">
        <v>3917</v>
      </c>
      <c r="D4501" s="1" t="s">
        <v>3918</v>
      </c>
      <c r="E4501" s="1" t="s">
        <v>95</v>
      </c>
      <c r="F4501" s="1" t="s">
        <v>27</v>
      </c>
      <c r="G4501">
        <v>187</v>
      </c>
      <c r="H4501">
        <v>1</v>
      </c>
      <c r="I4501">
        <v>5</v>
      </c>
      <c r="J4501">
        <v>1</v>
      </c>
      <c r="K4501">
        <v>0.05</v>
      </c>
      <c r="L4501" s="1" t="s">
        <v>506</v>
      </c>
      <c r="M4501">
        <v>3</v>
      </c>
      <c r="N4501">
        <v>6</v>
      </c>
      <c r="O4501">
        <v>1320.99</v>
      </c>
      <c r="P4501">
        <v>2016</v>
      </c>
      <c r="Q4501" s="1" t="s">
        <v>496</v>
      </c>
      <c r="R4501" s="1" t="s">
        <v>311</v>
      </c>
      <c r="S4501">
        <v>1254.9404999999999</v>
      </c>
      <c r="T4501" t="str">
        <f>_xlfn.CONCAT(bike_store_customer_order[[#This Row],[first_name]]," ",bike_store_customer_order[[#This Row],[last_name]])</f>
        <v>Jeniffer Ratliff</v>
      </c>
    </row>
    <row r="4502" spans="1:20" x14ac:dyDescent="0.3">
      <c r="A4502">
        <v>202</v>
      </c>
      <c r="B4502" s="1" t="s">
        <v>890</v>
      </c>
      <c r="C4502" s="1" t="s">
        <v>562</v>
      </c>
      <c r="D4502" s="1" t="s">
        <v>891</v>
      </c>
      <c r="E4502" s="1" t="s">
        <v>35</v>
      </c>
      <c r="F4502" s="1" t="s">
        <v>27</v>
      </c>
      <c r="G4502">
        <v>290</v>
      </c>
      <c r="H4502">
        <v>2</v>
      </c>
      <c r="I4502">
        <v>5</v>
      </c>
      <c r="J4502">
        <v>2</v>
      </c>
      <c r="K4502">
        <v>7.0000000000000007E-2</v>
      </c>
      <c r="L4502" s="1" t="s">
        <v>506</v>
      </c>
      <c r="M4502">
        <v>3</v>
      </c>
      <c r="N4502">
        <v>6</v>
      </c>
      <c r="O4502">
        <v>1320.99</v>
      </c>
      <c r="P4502">
        <v>2016</v>
      </c>
      <c r="Q4502" s="1" t="s">
        <v>496</v>
      </c>
      <c r="R4502" s="1" t="s">
        <v>311</v>
      </c>
      <c r="S4502">
        <v>2457.0414000000001</v>
      </c>
      <c r="T4502" t="str">
        <f>_xlfn.CONCAT(bike_store_customer_order[[#This Row],[first_name]]," ",bike_store_customer_order[[#This Row],[last_name]])</f>
        <v>Marni Bolton</v>
      </c>
    </row>
    <row r="4503" spans="1:20" x14ac:dyDescent="0.3">
      <c r="A4503">
        <v>252</v>
      </c>
      <c r="B4503" s="1" t="s">
        <v>1092</v>
      </c>
      <c r="C4503" s="1" t="s">
        <v>1093</v>
      </c>
      <c r="D4503" s="1" t="s">
        <v>1094</v>
      </c>
      <c r="E4503" s="1" t="s">
        <v>135</v>
      </c>
      <c r="F4503" s="1" t="s">
        <v>27</v>
      </c>
      <c r="G4503">
        <v>28</v>
      </c>
      <c r="H4503">
        <v>1</v>
      </c>
      <c r="I4503">
        <v>5</v>
      </c>
      <c r="J4503">
        <v>1</v>
      </c>
      <c r="K4503">
        <v>0.05</v>
      </c>
      <c r="L4503" s="1" t="s">
        <v>506</v>
      </c>
      <c r="M4503">
        <v>3</v>
      </c>
      <c r="N4503">
        <v>6</v>
      </c>
      <c r="O4503">
        <v>1320.99</v>
      </c>
      <c r="P4503">
        <v>2016</v>
      </c>
      <c r="Q4503" s="1" t="s">
        <v>496</v>
      </c>
      <c r="R4503" s="1" t="s">
        <v>311</v>
      </c>
      <c r="S4503">
        <v>1254.9404999999999</v>
      </c>
      <c r="T4503" t="str">
        <f>_xlfn.CONCAT(bike_store_customer_order[[#This Row],[first_name]]," ",bike_store_customer_order[[#This Row],[last_name]])</f>
        <v>Eleni Gordon</v>
      </c>
    </row>
    <row r="4504" spans="1:20" x14ac:dyDescent="0.3">
      <c r="A4504">
        <v>277</v>
      </c>
      <c r="B4504" s="1" t="s">
        <v>669</v>
      </c>
      <c r="C4504" s="1" t="s">
        <v>2380</v>
      </c>
      <c r="D4504" s="1" t="s">
        <v>2381</v>
      </c>
      <c r="E4504" s="1" t="s">
        <v>44</v>
      </c>
      <c r="F4504" s="1" t="s">
        <v>27</v>
      </c>
      <c r="G4504">
        <v>61</v>
      </c>
      <c r="H4504">
        <v>3</v>
      </c>
      <c r="I4504">
        <v>5</v>
      </c>
      <c r="J4504">
        <v>2</v>
      </c>
      <c r="K4504">
        <v>0.2</v>
      </c>
      <c r="L4504" s="1" t="s">
        <v>506</v>
      </c>
      <c r="M4504">
        <v>3</v>
      </c>
      <c r="N4504">
        <v>6</v>
      </c>
      <c r="O4504">
        <v>1320.99</v>
      </c>
      <c r="P4504">
        <v>2016</v>
      </c>
      <c r="Q4504" s="1" t="s">
        <v>496</v>
      </c>
      <c r="R4504" s="1" t="s">
        <v>311</v>
      </c>
      <c r="S4504">
        <v>2113.5840000000003</v>
      </c>
      <c r="T4504" t="str">
        <f>_xlfn.CONCAT(bike_store_customer_order[[#This Row],[first_name]]," ",bike_store_customer_order[[#This Row],[last_name]])</f>
        <v>Mark Garrett</v>
      </c>
    </row>
    <row r="4505" spans="1:20" x14ac:dyDescent="0.3">
      <c r="A4505">
        <v>466</v>
      </c>
      <c r="B4505" s="1" t="s">
        <v>3723</v>
      </c>
      <c r="C4505" s="1" t="s">
        <v>3279</v>
      </c>
      <c r="D4505" s="1" t="s">
        <v>3919</v>
      </c>
      <c r="E4505" s="1" t="s">
        <v>225</v>
      </c>
      <c r="F4505" s="1" t="s">
        <v>27</v>
      </c>
      <c r="G4505">
        <v>620</v>
      </c>
      <c r="H4505">
        <v>1</v>
      </c>
      <c r="I4505">
        <v>5</v>
      </c>
      <c r="J4505">
        <v>2</v>
      </c>
      <c r="K4505">
        <v>0.2</v>
      </c>
      <c r="L4505" s="1" t="s">
        <v>506</v>
      </c>
      <c r="M4505">
        <v>3</v>
      </c>
      <c r="N4505">
        <v>6</v>
      </c>
      <c r="O4505">
        <v>1320.99</v>
      </c>
      <c r="P4505">
        <v>2016</v>
      </c>
      <c r="Q4505" s="1" t="s">
        <v>496</v>
      </c>
      <c r="R4505" s="1" t="s">
        <v>311</v>
      </c>
      <c r="S4505">
        <v>2113.5840000000003</v>
      </c>
      <c r="T4505" t="str">
        <f>_xlfn.CONCAT(bike_store_customer_order[[#This Row],[first_name]]," ",bike_store_customer_order[[#This Row],[last_name]])</f>
        <v>Collen Hayes</v>
      </c>
    </row>
    <row r="4506" spans="1:20" x14ac:dyDescent="0.3">
      <c r="A4506">
        <v>469</v>
      </c>
      <c r="B4506" s="1" t="s">
        <v>1630</v>
      </c>
      <c r="C4506" s="1" t="s">
        <v>745</v>
      </c>
      <c r="D4506" s="1" t="s">
        <v>1631</v>
      </c>
      <c r="E4506" s="1" t="s">
        <v>135</v>
      </c>
      <c r="F4506" s="1" t="s">
        <v>27</v>
      </c>
      <c r="G4506">
        <v>112</v>
      </c>
      <c r="H4506">
        <v>4</v>
      </c>
      <c r="I4506">
        <v>5</v>
      </c>
      <c r="J4506">
        <v>1</v>
      </c>
      <c r="K4506">
        <v>0.2</v>
      </c>
      <c r="L4506" s="1" t="s">
        <v>506</v>
      </c>
      <c r="M4506">
        <v>3</v>
      </c>
      <c r="N4506">
        <v>6</v>
      </c>
      <c r="O4506">
        <v>1320.99</v>
      </c>
      <c r="P4506">
        <v>2016</v>
      </c>
      <c r="Q4506" s="1" t="s">
        <v>496</v>
      </c>
      <c r="R4506" s="1" t="s">
        <v>311</v>
      </c>
      <c r="S4506">
        <v>1056.7920000000001</v>
      </c>
      <c r="T4506" t="str">
        <f>_xlfn.CONCAT(bike_store_customer_order[[#This Row],[first_name]]," ",bike_store_customer_order[[#This Row],[last_name]])</f>
        <v>Micki Rutledge</v>
      </c>
    </row>
    <row r="4507" spans="1:20" x14ac:dyDescent="0.3">
      <c r="A4507">
        <v>542</v>
      </c>
      <c r="B4507" s="1" t="s">
        <v>2394</v>
      </c>
      <c r="C4507" s="1" t="s">
        <v>2153</v>
      </c>
      <c r="D4507" s="1" t="s">
        <v>2395</v>
      </c>
      <c r="E4507" s="1" t="s">
        <v>83</v>
      </c>
      <c r="F4507" s="1" t="s">
        <v>27</v>
      </c>
      <c r="G4507">
        <v>396</v>
      </c>
      <c r="H4507">
        <v>3</v>
      </c>
      <c r="I4507">
        <v>5</v>
      </c>
      <c r="J4507">
        <v>1</v>
      </c>
      <c r="K4507">
        <v>0.2</v>
      </c>
      <c r="L4507" s="1" t="s">
        <v>506</v>
      </c>
      <c r="M4507">
        <v>3</v>
      </c>
      <c r="N4507">
        <v>6</v>
      </c>
      <c r="O4507">
        <v>1320.99</v>
      </c>
      <c r="P4507">
        <v>2016</v>
      </c>
      <c r="Q4507" s="1" t="s">
        <v>496</v>
      </c>
      <c r="R4507" s="1" t="s">
        <v>311</v>
      </c>
      <c r="S4507">
        <v>1056.7920000000001</v>
      </c>
      <c r="T4507" t="str">
        <f>_xlfn.CONCAT(bike_store_customer_order[[#This Row],[first_name]]," ",bike_store_customer_order[[#This Row],[last_name]])</f>
        <v>Timothy Byers</v>
      </c>
    </row>
    <row r="4508" spans="1:20" x14ac:dyDescent="0.3">
      <c r="A4508">
        <v>575</v>
      </c>
      <c r="B4508" s="1" t="s">
        <v>2129</v>
      </c>
      <c r="C4508" s="1" t="s">
        <v>2130</v>
      </c>
      <c r="D4508" s="1" t="s">
        <v>2131</v>
      </c>
      <c r="E4508" s="1" t="s">
        <v>81</v>
      </c>
      <c r="F4508" s="1" t="s">
        <v>27</v>
      </c>
      <c r="G4508">
        <v>450</v>
      </c>
      <c r="H4508">
        <v>3</v>
      </c>
      <c r="I4508">
        <v>5</v>
      </c>
      <c r="J4508">
        <v>1</v>
      </c>
      <c r="K4508">
        <v>0.1</v>
      </c>
      <c r="L4508" s="1" t="s">
        <v>506</v>
      </c>
      <c r="M4508">
        <v>3</v>
      </c>
      <c r="N4508">
        <v>6</v>
      </c>
      <c r="O4508">
        <v>1320.99</v>
      </c>
      <c r="P4508">
        <v>2016</v>
      </c>
      <c r="Q4508" s="1" t="s">
        <v>496</v>
      </c>
      <c r="R4508" s="1" t="s">
        <v>311</v>
      </c>
      <c r="S4508">
        <v>1188.8910000000001</v>
      </c>
      <c r="T4508" t="str">
        <f>_xlfn.CONCAT(bike_store_customer_order[[#This Row],[first_name]]," ",bike_store_customer_order[[#This Row],[last_name]])</f>
        <v>Laurence Christian</v>
      </c>
    </row>
    <row r="4509" spans="1:20" x14ac:dyDescent="0.3">
      <c r="A4509">
        <v>664</v>
      </c>
      <c r="B4509" s="1" t="s">
        <v>1130</v>
      </c>
      <c r="C4509" s="1" t="s">
        <v>1131</v>
      </c>
      <c r="D4509" s="1" t="s">
        <v>1132</v>
      </c>
      <c r="E4509" s="1" t="s">
        <v>159</v>
      </c>
      <c r="F4509" s="1" t="s">
        <v>27</v>
      </c>
      <c r="G4509">
        <v>521</v>
      </c>
      <c r="H4509">
        <v>1</v>
      </c>
      <c r="I4509">
        <v>5</v>
      </c>
      <c r="J4509">
        <v>1</v>
      </c>
      <c r="K4509">
        <v>0.2</v>
      </c>
      <c r="L4509" s="1" t="s">
        <v>506</v>
      </c>
      <c r="M4509">
        <v>3</v>
      </c>
      <c r="N4509">
        <v>6</v>
      </c>
      <c r="O4509">
        <v>1320.99</v>
      </c>
      <c r="P4509">
        <v>2016</v>
      </c>
      <c r="Q4509" s="1" t="s">
        <v>496</v>
      </c>
      <c r="R4509" s="1" t="s">
        <v>311</v>
      </c>
      <c r="S4509">
        <v>1056.7920000000001</v>
      </c>
      <c r="T4509" t="str">
        <f>_xlfn.CONCAT(bike_store_customer_order[[#This Row],[first_name]]," ",bike_store_customer_order[[#This Row],[last_name]])</f>
        <v>Augustus Schmidt</v>
      </c>
    </row>
    <row r="4510" spans="1:20" x14ac:dyDescent="0.3">
      <c r="A4510">
        <v>727</v>
      </c>
      <c r="B4510" s="1" t="s">
        <v>943</v>
      </c>
      <c r="C4510" s="1" t="s">
        <v>944</v>
      </c>
      <c r="D4510" s="1" t="s">
        <v>945</v>
      </c>
      <c r="E4510" s="1" t="s">
        <v>26</v>
      </c>
      <c r="F4510" s="1" t="s">
        <v>27</v>
      </c>
      <c r="G4510">
        <v>195</v>
      </c>
      <c r="H4510">
        <v>3</v>
      </c>
      <c r="I4510">
        <v>5</v>
      </c>
      <c r="J4510">
        <v>2</v>
      </c>
      <c r="K4510">
        <v>0.2</v>
      </c>
      <c r="L4510" s="1" t="s">
        <v>506</v>
      </c>
      <c r="M4510">
        <v>3</v>
      </c>
      <c r="N4510">
        <v>6</v>
      </c>
      <c r="O4510">
        <v>1320.99</v>
      </c>
      <c r="P4510">
        <v>2016</v>
      </c>
      <c r="Q4510" s="1" t="s">
        <v>496</v>
      </c>
      <c r="R4510" s="1" t="s">
        <v>311</v>
      </c>
      <c r="S4510">
        <v>2113.5840000000003</v>
      </c>
      <c r="T4510" t="str">
        <f>_xlfn.CONCAT(bike_store_customer_order[[#This Row],[first_name]]," ",bike_store_customer_order[[#This Row],[last_name]])</f>
        <v>Kasha Sullivan</v>
      </c>
    </row>
    <row r="4511" spans="1:20" x14ac:dyDescent="0.3">
      <c r="A4511">
        <v>742</v>
      </c>
      <c r="B4511" s="1" t="s">
        <v>1978</v>
      </c>
      <c r="C4511" s="1" t="s">
        <v>1391</v>
      </c>
      <c r="D4511" s="1" t="s">
        <v>2399</v>
      </c>
      <c r="E4511" s="1" t="s">
        <v>41</v>
      </c>
      <c r="F4511" s="1" t="s">
        <v>27</v>
      </c>
      <c r="G4511">
        <v>229</v>
      </c>
      <c r="H4511">
        <v>2</v>
      </c>
      <c r="I4511">
        <v>5</v>
      </c>
      <c r="J4511">
        <v>2</v>
      </c>
      <c r="K4511">
        <v>0.1</v>
      </c>
      <c r="L4511" s="1" t="s">
        <v>506</v>
      </c>
      <c r="M4511">
        <v>3</v>
      </c>
      <c r="N4511">
        <v>6</v>
      </c>
      <c r="O4511">
        <v>1320.99</v>
      </c>
      <c r="P4511">
        <v>2016</v>
      </c>
      <c r="Q4511" s="1" t="s">
        <v>496</v>
      </c>
      <c r="R4511" s="1" t="s">
        <v>311</v>
      </c>
      <c r="S4511">
        <v>2377.7820000000002</v>
      </c>
      <c r="T4511" t="str">
        <f>_xlfn.CONCAT(bike_store_customer_order[[#This Row],[first_name]]," ",bike_store_customer_order[[#This Row],[last_name]])</f>
        <v>Evelina Manning</v>
      </c>
    </row>
    <row r="4512" spans="1:20" x14ac:dyDescent="0.3">
      <c r="A4512">
        <v>755</v>
      </c>
      <c r="B4512" s="1" t="s">
        <v>1150</v>
      </c>
      <c r="C4512" s="1" t="s">
        <v>1151</v>
      </c>
      <c r="D4512" s="1" t="s">
        <v>1152</v>
      </c>
      <c r="E4512" s="1" t="s">
        <v>88</v>
      </c>
      <c r="F4512" s="1" t="s">
        <v>27</v>
      </c>
      <c r="G4512">
        <v>121</v>
      </c>
      <c r="H4512">
        <v>1</v>
      </c>
      <c r="I4512">
        <v>5</v>
      </c>
      <c r="J4512">
        <v>1</v>
      </c>
      <c r="K4512">
        <v>0.2</v>
      </c>
      <c r="L4512" s="1" t="s">
        <v>506</v>
      </c>
      <c r="M4512">
        <v>3</v>
      </c>
      <c r="N4512">
        <v>6</v>
      </c>
      <c r="O4512">
        <v>1320.99</v>
      </c>
      <c r="P4512">
        <v>2016</v>
      </c>
      <c r="Q4512" s="1" t="s">
        <v>496</v>
      </c>
      <c r="R4512" s="1" t="s">
        <v>311</v>
      </c>
      <c r="S4512">
        <v>1056.7920000000001</v>
      </c>
      <c r="T4512" t="str">
        <f>_xlfn.CONCAT(bike_store_customer_order[[#This Row],[first_name]]," ",bike_store_customer_order[[#This Row],[last_name]])</f>
        <v>Tomika Wilder</v>
      </c>
    </row>
    <row r="4513" spans="1:20" x14ac:dyDescent="0.3">
      <c r="A4513">
        <v>764</v>
      </c>
      <c r="B4513" s="1" t="s">
        <v>649</v>
      </c>
      <c r="C4513" s="1" t="s">
        <v>1649</v>
      </c>
      <c r="D4513" s="1" t="s">
        <v>1650</v>
      </c>
      <c r="E4513" s="1" t="s">
        <v>198</v>
      </c>
      <c r="F4513" s="1" t="s">
        <v>27</v>
      </c>
      <c r="G4513">
        <v>269</v>
      </c>
      <c r="H4513">
        <v>1</v>
      </c>
      <c r="I4513">
        <v>5</v>
      </c>
      <c r="J4513">
        <v>1</v>
      </c>
      <c r="K4513">
        <v>7.0000000000000007E-2</v>
      </c>
      <c r="L4513" s="1" t="s">
        <v>506</v>
      </c>
      <c r="M4513">
        <v>3</v>
      </c>
      <c r="N4513">
        <v>6</v>
      </c>
      <c r="O4513">
        <v>1320.99</v>
      </c>
      <c r="P4513">
        <v>2016</v>
      </c>
      <c r="Q4513" s="1" t="s">
        <v>496</v>
      </c>
      <c r="R4513" s="1" t="s">
        <v>311</v>
      </c>
      <c r="S4513">
        <v>1228.5207</v>
      </c>
      <c r="T4513" t="str">
        <f>_xlfn.CONCAT(bike_store_customer_order[[#This Row],[first_name]]," ",bike_store_customer_order[[#This Row],[last_name]])</f>
        <v>Terrell Mathis</v>
      </c>
    </row>
    <row r="4514" spans="1:20" x14ac:dyDescent="0.3">
      <c r="A4514">
        <v>801</v>
      </c>
      <c r="B4514" s="1" t="s">
        <v>949</v>
      </c>
      <c r="C4514" s="1" t="s">
        <v>950</v>
      </c>
      <c r="D4514" s="1" t="s">
        <v>951</v>
      </c>
      <c r="E4514" s="1" t="s">
        <v>100</v>
      </c>
      <c r="F4514" s="1" t="s">
        <v>27</v>
      </c>
      <c r="G4514">
        <v>255</v>
      </c>
      <c r="H4514">
        <v>1</v>
      </c>
      <c r="I4514">
        <v>5</v>
      </c>
      <c r="J4514">
        <v>2</v>
      </c>
      <c r="K4514">
        <v>0.1</v>
      </c>
      <c r="L4514" s="1" t="s">
        <v>506</v>
      </c>
      <c r="M4514">
        <v>3</v>
      </c>
      <c r="N4514">
        <v>6</v>
      </c>
      <c r="O4514">
        <v>1320.99</v>
      </c>
      <c r="P4514">
        <v>2016</v>
      </c>
      <c r="Q4514" s="1" t="s">
        <v>496</v>
      </c>
      <c r="R4514" s="1" t="s">
        <v>311</v>
      </c>
      <c r="S4514">
        <v>2377.7820000000002</v>
      </c>
      <c r="T4514" t="str">
        <f>_xlfn.CONCAT(bike_store_customer_order[[#This Row],[first_name]]," ",bike_store_customer_order[[#This Row],[last_name]])</f>
        <v>Ophelia Rodgers</v>
      </c>
    </row>
    <row r="4515" spans="1:20" x14ac:dyDescent="0.3">
      <c r="A4515">
        <v>813</v>
      </c>
      <c r="B4515" s="1" t="s">
        <v>952</v>
      </c>
      <c r="C4515" s="1" t="s">
        <v>953</v>
      </c>
      <c r="D4515" s="1" t="s">
        <v>954</v>
      </c>
      <c r="E4515" s="1" t="s">
        <v>108</v>
      </c>
      <c r="F4515" s="1" t="s">
        <v>27</v>
      </c>
      <c r="G4515">
        <v>35</v>
      </c>
      <c r="H4515">
        <v>3</v>
      </c>
      <c r="I4515">
        <v>5</v>
      </c>
      <c r="J4515">
        <v>1</v>
      </c>
      <c r="K4515">
        <v>0.2</v>
      </c>
      <c r="L4515" s="1" t="s">
        <v>506</v>
      </c>
      <c r="M4515">
        <v>3</v>
      </c>
      <c r="N4515">
        <v>6</v>
      </c>
      <c r="O4515">
        <v>1320.99</v>
      </c>
      <c r="P4515">
        <v>2016</v>
      </c>
      <c r="Q4515" s="1" t="s">
        <v>496</v>
      </c>
      <c r="R4515" s="1" t="s">
        <v>311</v>
      </c>
      <c r="S4515">
        <v>1056.7920000000001</v>
      </c>
      <c r="T4515" t="str">
        <f>_xlfn.CONCAT(bike_store_customer_order[[#This Row],[first_name]]," ",bike_store_customer_order[[#This Row],[last_name]])</f>
        <v>Neville Mcclain</v>
      </c>
    </row>
    <row r="4516" spans="1:20" x14ac:dyDescent="0.3">
      <c r="A4516">
        <v>823</v>
      </c>
      <c r="B4516" s="1" t="s">
        <v>2803</v>
      </c>
      <c r="C4516" s="1" t="s">
        <v>1463</v>
      </c>
      <c r="D4516" s="1" t="s">
        <v>2804</v>
      </c>
      <c r="E4516" s="1" t="s">
        <v>224</v>
      </c>
      <c r="F4516" s="1" t="s">
        <v>27</v>
      </c>
      <c r="G4516">
        <v>602</v>
      </c>
      <c r="H4516">
        <v>2</v>
      </c>
      <c r="I4516">
        <v>5</v>
      </c>
      <c r="J4516">
        <v>2</v>
      </c>
      <c r="K4516">
        <v>7.0000000000000007E-2</v>
      </c>
      <c r="L4516" s="1" t="s">
        <v>506</v>
      </c>
      <c r="M4516">
        <v>3</v>
      </c>
      <c r="N4516">
        <v>6</v>
      </c>
      <c r="O4516">
        <v>1320.99</v>
      </c>
      <c r="P4516">
        <v>2016</v>
      </c>
      <c r="Q4516" s="1" t="s">
        <v>496</v>
      </c>
      <c r="R4516" s="1" t="s">
        <v>311</v>
      </c>
      <c r="S4516">
        <v>2457.0414000000001</v>
      </c>
      <c r="T4516" t="str">
        <f>_xlfn.CONCAT(bike_store_customer_order[[#This Row],[first_name]]," ",bike_store_customer_order[[#This Row],[last_name]])</f>
        <v>Tina Bush</v>
      </c>
    </row>
    <row r="4517" spans="1:20" x14ac:dyDescent="0.3">
      <c r="A4517">
        <v>896</v>
      </c>
      <c r="B4517" s="1" t="s">
        <v>1327</v>
      </c>
      <c r="C4517" s="1" t="s">
        <v>1328</v>
      </c>
      <c r="D4517" s="1" t="s">
        <v>1329</v>
      </c>
      <c r="E4517" s="1" t="s">
        <v>48</v>
      </c>
      <c r="F4517" s="1" t="s">
        <v>27</v>
      </c>
      <c r="G4517">
        <v>609</v>
      </c>
      <c r="H4517">
        <v>4</v>
      </c>
      <c r="I4517">
        <v>5</v>
      </c>
      <c r="J4517">
        <v>1</v>
      </c>
      <c r="K4517">
        <v>0.1</v>
      </c>
      <c r="L4517" s="1" t="s">
        <v>506</v>
      </c>
      <c r="M4517">
        <v>3</v>
      </c>
      <c r="N4517">
        <v>6</v>
      </c>
      <c r="O4517">
        <v>1320.99</v>
      </c>
      <c r="P4517">
        <v>2016</v>
      </c>
      <c r="Q4517" s="1" t="s">
        <v>496</v>
      </c>
      <c r="R4517" s="1" t="s">
        <v>311</v>
      </c>
      <c r="S4517">
        <v>1188.8910000000001</v>
      </c>
      <c r="T4517" t="str">
        <f>_xlfn.CONCAT(bike_store_customer_order[[#This Row],[first_name]]," ",bike_store_customer_order[[#This Row],[last_name]])</f>
        <v>Stefani Gamble</v>
      </c>
    </row>
    <row r="4518" spans="1:20" x14ac:dyDescent="0.3">
      <c r="A4518">
        <v>951</v>
      </c>
      <c r="B4518" s="1" t="s">
        <v>967</v>
      </c>
      <c r="C4518" s="1" t="s">
        <v>968</v>
      </c>
      <c r="D4518" s="1" t="s">
        <v>969</v>
      </c>
      <c r="E4518" s="1" t="s">
        <v>26</v>
      </c>
      <c r="F4518" s="1" t="s">
        <v>27</v>
      </c>
      <c r="G4518">
        <v>175</v>
      </c>
      <c r="H4518">
        <v>1</v>
      </c>
      <c r="I4518">
        <v>5</v>
      </c>
      <c r="J4518">
        <v>1</v>
      </c>
      <c r="K4518">
        <v>0.1</v>
      </c>
      <c r="L4518" s="1" t="s">
        <v>506</v>
      </c>
      <c r="M4518">
        <v>3</v>
      </c>
      <c r="N4518">
        <v>6</v>
      </c>
      <c r="O4518">
        <v>1320.99</v>
      </c>
      <c r="P4518">
        <v>2016</v>
      </c>
      <c r="Q4518" s="1" t="s">
        <v>496</v>
      </c>
      <c r="R4518" s="1" t="s">
        <v>311</v>
      </c>
      <c r="S4518">
        <v>1188.8910000000001</v>
      </c>
      <c r="T4518" t="str">
        <f>_xlfn.CONCAT(bike_store_customer_order[[#This Row],[first_name]]," ",bike_store_customer_order[[#This Row],[last_name]])</f>
        <v>Steve Bender</v>
      </c>
    </row>
    <row r="4519" spans="1:20" x14ac:dyDescent="0.3">
      <c r="A4519">
        <v>961</v>
      </c>
      <c r="B4519" s="1" t="s">
        <v>2418</v>
      </c>
      <c r="C4519" s="1" t="s">
        <v>2125</v>
      </c>
      <c r="D4519" s="1" t="s">
        <v>2419</v>
      </c>
      <c r="E4519" s="1" t="s">
        <v>175</v>
      </c>
      <c r="F4519" s="1" t="s">
        <v>27</v>
      </c>
      <c r="G4519">
        <v>343</v>
      </c>
      <c r="H4519">
        <v>3</v>
      </c>
      <c r="I4519">
        <v>5</v>
      </c>
      <c r="J4519">
        <v>2</v>
      </c>
      <c r="K4519">
        <v>0.05</v>
      </c>
      <c r="L4519" s="1" t="s">
        <v>506</v>
      </c>
      <c r="M4519">
        <v>3</v>
      </c>
      <c r="N4519">
        <v>6</v>
      </c>
      <c r="O4519">
        <v>1320.99</v>
      </c>
      <c r="P4519">
        <v>2016</v>
      </c>
      <c r="Q4519" s="1" t="s">
        <v>496</v>
      </c>
      <c r="R4519" s="1" t="s">
        <v>311</v>
      </c>
      <c r="S4519">
        <v>2509.8809999999999</v>
      </c>
      <c r="T4519" t="str">
        <f>_xlfn.CONCAT(bike_store_customer_order[[#This Row],[first_name]]," ",bike_store_customer_order[[#This Row],[last_name]])</f>
        <v>Iva Wilcox</v>
      </c>
    </row>
    <row r="4520" spans="1:20" x14ac:dyDescent="0.3">
      <c r="A4520">
        <v>979</v>
      </c>
      <c r="B4520" s="1" t="s">
        <v>2282</v>
      </c>
      <c r="C4520" s="1" t="s">
        <v>2283</v>
      </c>
      <c r="D4520" s="1" t="s">
        <v>2284</v>
      </c>
      <c r="E4520" s="1" t="s">
        <v>165</v>
      </c>
      <c r="F4520" s="1" t="s">
        <v>27</v>
      </c>
      <c r="G4520">
        <v>41</v>
      </c>
      <c r="H4520">
        <v>1</v>
      </c>
      <c r="I4520">
        <v>5</v>
      </c>
      <c r="J4520">
        <v>1</v>
      </c>
      <c r="K4520">
        <v>0.1</v>
      </c>
      <c r="L4520" s="1" t="s">
        <v>506</v>
      </c>
      <c r="M4520">
        <v>3</v>
      </c>
      <c r="N4520">
        <v>6</v>
      </c>
      <c r="O4520">
        <v>1320.99</v>
      </c>
      <c r="P4520">
        <v>2016</v>
      </c>
      <c r="Q4520" s="1" t="s">
        <v>496</v>
      </c>
      <c r="R4520" s="1" t="s">
        <v>311</v>
      </c>
      <c r="S4520">
        <v>1188.8910000000001</v>
      </c>
      <c r="T4520" t="str">
        <f>_xlfn.CONCAT(bike_store_customer_order[[#This Row],[first_name]]," ",bike_store_customer_order[[#This Row],[last_name]])</f>
        <v>Ingeborg Ellison</v>
      </c>
    </row>
    <row r="4521" spans="1:20" x14ac:dyDescent="0.3">
      <c r="A4521">
        <v>986</v>
      </c>
      <c r="B4521" s="1" t="s">
        <v>2420</v>
      </c>
      <c r="C4521" s="1" t="s">
        <v>2421</v>
      </c>
      <c r="D4521" s="1" t="s">
        <v>2422</v>
      </c>
      <c r="E4521" s="1" t="s">
        <v>47</v>
      </c>
      <c r="F4521" s="1" t="s">
        <v>27</v>
      </c>
      <c r="G4521">
        <v>515</v>
      </c>
      <c r="H4521">
        <v>2</v>
      </c>
      <c r="I4521">
        <v>5</v>
      </c>
      <c r="J4521">
        <v>1</v>
      </c>
      <c r="K4521">
        <v>0.1</v>
      </c>
      <c r="L4521" s="1" t="s">
        <v>506</v>
      </c>
      <c r="M4521">
        <v>3</v>
      </c>
      <c r="N4521">
        <v>6</v>
      </c>
      <c r="O4521">
        <v>1320.99</v>
      </c>
      <c r="P4521">
        <v>2016</v>
      </c>
      <c r="Q4521" s="1" t="s">
        <v>496</v>
      </c>
      <c r="R4521" s="1" t="s">
        <v>311</v>
      </c>
      <c r="S4521">
        <v>1188.8910000000001</v>
      </c>
      <c r="T4521" t="str">
        <f>_xlfn.CONCAT(bike_store_customer_order[[#This Row],[first_name]]," ",bike_store_customer_order[[#This Row],[last_name]])</f>
        <v>Marcel Lindsay</v>
      </c>
    </row>
    <row r="4522" spans="1:20" x14ac:dyDescent="0.3">
      <c r="A4522">
        <v>990</v>
      </c>
      <c r="B4522" s="1" t="s">
        <v>2155</v>
      </c>
      <c r="C4522" s="1" t="s">
        <v>1188</v>
      </c>
      <c r="D4522" s="1" t="s">
        <v>2156</v>
      </c>
      <c r="E4522" s="1" t="s">
        <v>44</v>
      </c>
      <c r="F4522" s="1" t="s">
        <v>27</v>
      </c>
      <c r="G4522">
        <v>590</v>
      </c>
      <c r="H4522">
        <v>4</v>
      </c>
      <c r="I4522">
        <v>5</v>
      </c>
      <c r="J4522">
        <v>2</v>
      </c>
      <c r="K4522">
        <v>0.1</v>
      </c>
      <c r="L4522" s="1" t="s">
        <v>506</v>
      </c>
      <c r="M4522">
        <v>3</v>
      </c>
      <c r="N4522">
        <v>6</v>
      </c>
      <c r="O4522">
        <v>1320.99</v>
      </c>
      <c r="P4522">
        <v>2016</v>
      </c>
      <c r="Q4522" s="1" t="s">
        <v>496</v>
      </c>
      <c r="R4522" s="1" t="s">
        <v>311</v>
      </c>
      <c r="S4522">
        <v>2377.7820000000002</v>
      </c>
      <c r="T4522" t="str">
        <f>_xlfn.CONCAT(bike_store_customer_order[[#This Row],[first_name]]," ",bike_store_customer_order[[#This Row],[last_name]])</f>
        <v>Casimira Chapman</v>
      </c>
    </row>
    <row r="4523" spans="1:20" x14ac:dyDescent="0.3">
      <c r="A4523">
        <v>995</v>
      </c>
      <c r="B4523" s="1" t="s">
        <v>973</v>
      </c>
      <c r="C4523" s="1" t="s">
        <v>974</v>
      </c>
      <c r="D4523" s="1" t="s">
        <v>975</v>
      </c>
      <c r="E4523" s="1" t="s">
        <v>91</v>
      </c>
      <c r="F4523" s="1" t="s">
        <v>27</v>
      </c>
      <c r="G4523">
        <v>368</v>
      </c>
      <c r="H4523">
        <v>1</v>
      </c>
      <c r="I4523">
        <v>5</v>
      </c>
      <c r="J4523">
        <v>1</v>
      </c>
      <c r="K4523">
        <v>0.2</v>
      </c>
      <c r="L4523" s="1" t="s">
        <v>506</v>
      </c>
      <c r="M4523">
        <v>3</v>
      </c>
      <c r="N4523">
        <v>6</v>
      </c>
      <c r="O4523">
        <v>1320.99</v>
      </c>
      <c r="P4523">
        <v>2016</v>
      </c>
      <c r="Q4523" s="1" t="s">
        <v>496</v>
      </c>
      <c r="R4523" s="1" t="s">
        <v>311</v>
      </c>
      <c r="S4523">
        <v>1056.7920000000001</v>
      </c>
      <c r="T4523" t="str">
        <f>_xlfn.CONCAT(bike_store_customer_order[[#This Row],[first_name]]," ",bike_store_customer_order[[#This Row],[last_name]])</f>
        <v>Amina Salazar</v>
      </c>
    </row>
    <row r="4524" spans="1:20" x14ac:dyDescent="0.3">
      <c r="A4524">
        <v>1012</v>
      </c>
      <c r="B4524" s="1" t="s">
        <v>1177</v>
      </c>
      <c r="C4524" s="1" t="s">
        <v>1178</v>
      </c>
      <c r="D4524" s="1" t="s">
        <v>1179</v>
      </c>
      <c r="E4524" s="1" t="s">
        <v>60</v>
      </c>
      <c r="F4524" s="1" t="s">
        <v>27</v>
      </c>
      <c r="G4524">
        <v>48</v>
      </c>
      <c r="H4524">
        <v>3</v>
      </c>
      <c r="I4524">
        <v>5</v>
      </c>
      <c r="J4524">
        <v>2</v>
      </c>
      <c r="K4524">
        <v>0.1</v>
      </c>
      <c r="L4524" s="1" t="s">
        <v>506</v>
      </c>
      <c r="M4524">
        <v>3</v>
      </c>
      <c r="N4524">
        <v>6</v>
      </c>
      <c r="O4524">
        <v>1320.99</v>
      </c>
      <c r="P4524">
        <v>2016</v>
      </c>
      <c r="Q4524" s="1" t="s">
        <v>496</v>
      </c>
      <c r="R4524" s="1" t="s">
        <v>311</v>
      </c>
      <c r="S4524">
        <v>2377.7820000000002</v>
      </c>
      <c r="T4524" t="str">
        <f>_xlfn.CONCAT(bike_store_customer_order[[#This Row],[first_name]]," ",bike_store_customer_order[[#This Row],[last_name]])</f>
        <v>Josephine Dale</v>
      </c>
    </row>
    <row r="4525" spans="1:20" x14ac:dyDescent="0.3">
      <c r="A4525">
        <v>1019</v>
      </c>
      <c r="B4525" s="1" t="s">
        <v>1333</v>
      </c>
      <c r="C4525" s="1" t="s">
        <v>1334</v>
      </c>
      <c r="D4525" s="1" t="s">
        <v>1335</v>
      </c>
      <c r="E4525" s="1" t="s">
        <v>120</v>
      </c>
      <c r="F4525" s="1" t="s">
        <v>27</v>
      </c>
      <c r="G4525">
        <v>314</v>
      </c>
      <c r="H4525">
        <v>1</v>
      </c>
      <c r="I4525">
        <v>5</v>
      </c>
      <c r="J4525">
        <v>1</v>
      </c>
      <c r="K4525">
        <v>7.0000000000000007E-2</v>
      </c>
      <c r="L4525" s="1" t="s">
        <v>506</v>
      </c>
      <c r="M4525">
        <v>3</v>
      </c>
      <c r="N4525">
        <v>6</v>
      </c>
      <c r="O4525">
        <v>1320.99</v>
      </c>
      <c r="P4525">
        <v>2016</v>
      </c>
      <c r="Q4525" s="1" t="s">
        <v>496</v>
      </c>
      <c r="R4525" s="1" t="s">
        <v>311</v>
      </c>
      <c r="S4525">
        <v>1228.5207</v>
      </c>
      <c r="T4525" t="str">
        <f>_xlfn.CONCAT(bike_store_customer_order[[#This Row],[first_name]]," ",bike_store_customer_order[[#This Row],[last_name]])</f>
        <v>Janie Herrera</v>
      </c>
    </row>
    <row r="4526" spans="1:20" x14ac:dyDescent="0.3">
      <c r="A4526">
        <v>1039</v>
      </c>
      <c r="B4526" s="1" t="s">
        <v>1180</v>
      </c>
      <c r="C4526" s="1" t="s">
        <v>631</v>
      </c>
      <c r="D4526" s="1" t="s">
        <v>1181</v>
      </c>
      <c r="E4526" s="1" t="s">
        <v>140</v>
      </c>
      <c r="F4526" s="1" t="s">
        <v>27</v>
      </c>
      <c r="G4526">
        <v>428</v>
      </c>
      <c r="H4526">
        <v>1</v>
      </c>
      <c r="I4526">
        <v>5</v>
      </c>
      <c r="J4526">
        <v>2</v>
      </c>
      <c r="K4526">
        <v>0.2</v>
      </c>
      <c r="L4526" s="1" t="s">
        <v>506</v>
      </c>
      <c r="M4526">
        <v>3</v>
      </c>
      <c r="N4526">
        <v>6</v>
      </c>
      <c r="O4526">
        <v>1320.99</v>
      </c>
      <c r="P4526">
        <v>2016</v>
      </c>
      <c r="Q4526" s="1" t="s">
        <v>496</v>
      </c>
      <c r="R4526" s="1" t="s">
        <v>311</v>
      </c>
      <c r="S4526">
        <v>2113.5840000000003</v>
      </c>
      <c r="T4526" t="str">
        <f>_xlfn.CONCAT(bike_store_customer_order[[#This Row],[first_name]]," ",bike_store_customer_order[[#This Row],[last_name]])</f>
        <v>Bee Baker</v>
      </c>
    </row>
    <row r="4527" spans="1:20" x14ac:dyDescent="0.3">
      <c r="A4527">
        <v>1049</v>
      </c>
      <c r="B4527" s="1" t="s">
        <v>2285</v>
      </c>
      <c r="C4527" s="1" t="s">
        <v>2286</v>
      </c>
      <c r="D4527" s="1" t="s">
        <v>2287</v>
      </c>
      <c r="E4527" s="1" t="s">
        <v>118</v>
      </c>
      <c r="F4527" s="1" t="s">
        <v>27</v>
      </c>
      <c r="G4527">
        <v>130</v>
      </c>
      <c r="H4527">
        <v>2</v>
      </c>
      <c r="I4527">
        <v>5</v>
      </c>
      <c r="J4527">
        <v>2</v>
      </c>
      <c r="K4527">
        <v>7.0000000000000007E-2</v>
      </c>
      <c r="L4527" s="1" t="s">
        <v>506</v>
      </c>
      <c r="M4527">
        <v>3</v>
      </c>
      <c r="N4527">
        <v>6</v>
      </c>
      <c r="O4527">
        <v>1320.99</v>
      </c>
      <c r="P4527">
        <v>2016</v>
      </c>
      <c r="Q4527" s="1" t="s">
        <v>496</v>
      </c>
      <c r="R4527" s="1" t="s">
        <v>311</v>
      </c>
      <c r="S4527">
        <v>2457.0414000000001</v>
      </c>
      <c r="T4527" t="str">
        <f>_xlfn.CONCAT(bike_store_customer_order[[#This Row],[first_name]]," ",bike_store_customer_order[[#This Row],[last_name]])</f>
        <v>Marcelino Mcbride</v>
      </c>
    </row>
    <row r="4528" spans="1:20" x14ac:dyDescent="0.3">
      <c r="A4528">
        <v>1056</v>
      </c>
      <c r="B4528" s="1" t="s">
        <v>2897</v>
      </c>
      <c r="C4528" s="1" t="s">
        <v>821</v>
      </c>
      <c r="D4528" s="1" t="s">
        <v>2898</v>
      </c>
      <c r="E4528" s="1" t="s">
        <v>41</v>
      </c>
      <c r="F4528" s="1" t="s">
        <v>27</v>
      </c>
      <c r="G4528">
        <v>523</v>
      </c>
      <c r="H4528">
        <v>3</v>
      </c>
      <c r="I4528">
        <v>5</v>
      </c>
      <c r="J4528">
        <v>2</v>
      </c>
      <c r="K4528">
        <v>0.1</v>
      </c>
      <c r="L4528" s="1" t="s">
        <v>506</v>
      </c>
      <c r="M4528">
        <v>3</v>
      </c>
      <c r="N4528">
        <v>6</v>
      </c>
      <c r="O4528">
        <v>1320.99</v>
      </c>
      <c r="P4528">
        <v>2016</v>
      </c>
      <c r="Q4528" s="1" t="s">
        <v>496</v>
      </c>
      <c r="R4528" s="1" t="s">
        <v>311</v>
      </c>
      <c r="S4528">
        <v>2377.7820000000002</v>
      </c>
      <c r="T4528" t="str">
        <f>_xlfn.CONCAT(bike_store_customer_order[[#This Row],[first_name]]," ",bike_store_customer_order[[#This Row],[last_name]])</f>
        <v>Rebbecca Espinoza</v>
      </c>
    </row>
    <row r="4529" spans="1:20" x14ac:dyDescent="0.3">
      <c r="A4529">
        <v>1078</v>
      </c>
      <c r="B4529" s="1" t="s">
        <v>1668</v>
      </c>
      <c r="C4529" s="1" t="s">
        <v>727</v>
      </c>
      <c r="D4529" s="1" t="s">
        <v>1669</v>
      </c>
      <c r="E4529" s="1" t="s">
        <v>200</v>
      </c>
      <c r="F4529" s="1" t="s">
        <v>27</v>
      </c>
      <c r="G4529">
        <v>113</v>
      </c>
      <c r="H4529">
        <v>5</v>
      </c>
      <c r="I4529">
        <v>5</v>
      </c>
      <c r="J4529">
        <v>2</v>
      </c>
      <c r="K4529">
        <v>0.2</v>
      </c>
      <c r="L4529" s="1" t="s">
        <v>506</v>
      </c>
      <c r="M4529">
        <v>3</v>
      </c>
      <c r="N4529">
        <v>6</v>
      </c>
      <c r="O4529">
        <v>1320.99</v>
      </c>
      <c r="P4529">
        <v>2016</v>
      </c>
      <c r="Q4529" s="1" t="s">
        <v>496</v>
      </c>
      <c r="R4529" s="1" t="s">
        <v>311</v>
      </c>
      <c r="S4529">
        <v>2113.5840000000003</v>
      </c>
      <c r="T4529" t="str">
        <f>_xlfn.CONCAT(bike_store_customer_order[[#This Row],[first_name]]," ",bike_store_customer_order[[#This Row],[last_name]])</f>
        <v>Theresia Barron</v>
      </c>
    </row>
    <row r="4530" spans="1:20" x14ac:dyDescent="0.3">
      <c r="A4530">
        <v>1257</v>
      </c>
      <c r="B4530" s="1" t="s">
        <v>1193</v>
      </c>
      <c r="C4530" s="1" t="s">
        <v>1194</v>
      </c>
      <c r="D4530" s="1" t="s">
        <v>1195</v>
      </c>
      <c r="E4530" s="1" t="s">
        <v>55</v>
      </c>
      <c r="F4530" s="1" t="s">
        <v>27</v>
      </c>
      <c r="G4530">
        <v>231</v>
      </c>
      <c r="H4530">
        <v>3</v>
      </c>
      <c r="I4530">
        <v>5</v>
      </c>
      <c r="J4530">
        <v>2</v>
      </c>
      <c r="K4530">
        <v>0.2</v>
      </c>
      <c r="L4530" s="1" t="s">
        <v>506</v>
      </c>
      <c r="M4530">
        <v>3</v>
      </c>
      <c r="N4530">
        <v>6</v>
      </c>
      <c r="O4530">
        <v>1320.99</v>
      </c>
      <c r="P4530">
        <v>2016</v>
      </c>
      <c r="Q4530" s="1" t="s">
        <v>496</v>
      </c>
      <c r="R4530" s="1" t="s">
        <v>311</v>
      </c>
      <c r="S4530">
        <v>2113.5840000000003</v>
      </c>
      <c r="T4530" t="str">
        <f>_xlfn.CONCAT(bike_store_customer_order[[#This Row],[first_name]]," ",bike_store_customer_order[[#This Row],[last_name]])</f>
        <v>Rosamaria Meyer</v>
      </c>
    </row>
    <row r="4531" spans="1:20" x14ac:dyDescent="0.3">
      <c r="A4531">
        <v>1265</v>
      </c>
      <c r="B4531" s="1" t="s">
        <v>1678</v>
      </c>
      <c r="C4531" s="1" t="s">
        <v>1679</v>
      </c>
      <c r="D4531" s="1" t="s">
        <v>1680</v>
      </c>
      <c r="E4531" s="1" t="s">
        <v>90</v>
      </c>
      <c r="F4531" s="1" t="s">
        <v>27</v>
      </c>
      <c r="G4531">
        <v>415</v>
      </c>
      <c r="H4531">
        <v>3</v>
      </c>
      <c r="I4531">
        <v>5</v>
      </c>
      <c r="J4531">
        <v>1</v>
      </c>
      <c r="K4531">
        <v>0.2</v>
      </c>
      <c r="L4531" s="1" t="s">
        <v>506</v>
      </c>
      <c r="M4531">
        <v>3</v>
      </c>
      <c r="N4531">
        <v>6</v>
      </c>
      <c r="O4531">
        <v>1320.99</v>
      </c>
      <c r="P4531">
        <v>2016</v>
      </c>
      <c r="Q4531" s="1" t="s">
        <v>496</v>
      </c>
      <c r="R4531" s="1" t="s">
        <v>311</v>
      </c>
      <c r="S4531">
        <v>1056.7920000000001</v>
      </c>
      <c r="T4531" t="str">
        <f>_xlfn.CONCAT(bike_store_customer_order[[#This Row],[first_name]]," ",bike_store_customer_order[[#This Row],[last_name]])</f>
        <v>Bonita Marshall</v>
      </c>
    </row>
    <row r="4532" spans="1:20" x14ac:dyDescent="0.3">
      <c r="A4532">
        <v>1321</v>
      </c>
      <c r="B4532" s="1" t="s">
        <v>3235</v>
      </c>
      <c r="C4532" s="1" t="s">
        <v>3236</v>
      </c>
      <c r="D4532" s="1" t="s">
        <v>3237</v>
      </c>
      <c r="E4532" s="1" t="s">
        <v>171</v>
      </c>
      <c r="F4532" s="1" t="s">
        <v>27</v>
      </c>
      <c r="G4532">
        <v>36</v>
      </c>
      <c r="H4532">
        <v>2</v>
      </c>
      <c r="I4532">
        <v>5</v>
      </c>
      <c r="J4532">
        <v>1</v>
      </c>
      <c r="K4532">
        <v>0.05</v>
      </c>
      <c r="L4532" s="1" t="s">
        <v>506</v>
      </c>
      <c r="M4532">
        <v>3</v>
      </c>
      <c r="N4532">
        <v>6</v>
      </c>
      <c r="O4532">
        <v>1320.99</v>
      </c>
      <c r="P4532">
        <v>2016</v>
      </c>
      <c r="Q4532" s="1" t="s">
        <v>496</v>
      </c>
      <c r="R4532" s="1" t="s">
        <v>311</v>
      </c>
      <c r="S4532">
        <v>1254.9404999999999</v>
      </c>
      <c r="T4532" t="str">
        <f>_xlfn.CONCAT(bike_store_customer_order[[#This Row],[first_name]]," ",bike_store_customer_order[[#This Row],[last_name]])</f>
        <v>Shantel Gregory</v>
      </c>
    </row>
    <row r="4533" spans="1:20" x14ac:dyDescent="0.3">
      <c r="A4533">
        <v>1335</v>
      </c>
      <c r="B4533" s="1" t="s">
        <v>2295</v>
      </c>
      <c r="C4533" s="1" t="s">
        <v>2296</v>
      </c>
      <c r="D4533" s="1" t="s">
        <v>2297</v>
      </c>
      <c r="E4533" s="1" t="s">
        <v>125</v>
      </c>
      <c r="F4533" s="1" t="s">
        <v>27</v>
      </c>
      <c r="G4533">
        <v>402</v>
      </c>
      <c r="H4533">
        <v>2</v>
      </c>
      <c r="I4533">
        <v>5</v>
      </c>
      <c r="J4533">
        <v>1</v>
      </c>
      <c r="K4533">
        <v>7.0000000000000007E-2</v>
      </c>
      <c r="L4533" s="1" t="s">
        <v>506</v>
      </c>
      <c r="M4533">
        <v>3</v>
      </c>
      <c r="N4533">
        <v>6</v>
      </c>
      <c r="O4533">
        <v>1320.99</v>
      </c>
      <c r="P4533">
        <v>2016</v>
      </c>
      <c r="Q4533" s="1" t="s">
        <v>496</v>
      </c>
      <c r="R4533" s="1" t="s">
        <v>311</v>
      </c>
      <c r="S4533">
        <v>1228.5207</v>
      </c>
      <c r="T4533" t="str">
        <f>_xlfn.CONCAT(bike_store_customer_order[[#This Row],[first_name]]," ",bike_store_customer_order[[#This Row],[last_name]])</f>
        <v>Corina Lynch</v>
      </c>
    </row>
    <row r="4534" spans="1:20" x14ac:dyDescent="0.3">
      <c r="A4534">
        <v>1338</v>
      </c>
      <c r="B4534" s="1" t="s">
        <v>2298</v>
      </c>
      <c r="C4534" s="1" t="s">
        <v>2299</v>
      </c>
      <c r="D4534" s="1" t="s">
        <v>2300</v>
      </c>
      <c r="E4534" s="1" t="s">
        <v>83</v>
      </c>
      <c r="F4534" s="1" t="s">
        <v>27</v>
      </c>
      <c r="G4534">
        <v>219</v>
      </c>
      <c r="H4534">
        <v>2</v>
      </c>
      <c r="I4534">
        <v>5</v>
      </c>
      <c r="J4534">
        <v>1</v>
      </c>
      <c r="K4534">
        <v>0.2</v>
      </c>
      <c r="L4534" s="1" t="s">
        <v>506</v>
      </c>
      <c r="M4534">
        <v>3</v>
      </c>
      <c r="N4534">
        <v>6</v>
      </c>
      <c r="O4534">
        <v>1320.99</v>
      </c>
      <c r="P4534">
        <v>2016</v>
      </c>
      <c r="Q4534" s="1" t="s">
        <v>496</v>
      </c>
      <c r="R4534" s="1" t="s">
        <v>311</v>
      </c>
      <c r="S4534">
        <v>1056.7920000000001</v>
      </c>
      <c r="T4534" t="str">
        <f>_xlfn.CONCAT(bike_store_customer_order[[#This Row],[first_name]]," ",bike_store_customer_order[[#This Row],[last_name]])</f>
        <v>Inez Snider</v>
      </c>
    </row>
    <row r="4535" spans="1:20" x14ac:dyDescent="0.3">
      <c r="A4535">
        <v>1354</v>
      </c>
      <c r="B4535" s="1" t="s">
        <v>2437</v>
      </c>
      <c r="C4535" s="1" t="s">
        <v>898</v>
      </c>
      <c r="D4535" s="1" t="s">
        <v>2438</v>
      </c>
      <c r="E4535" s="1" t="s">
        <v>157</v>
      </c>
      <c r="F4535" s="1" t="s">
        <v>27</v>
      </c>
      <c r="G4535">
        <v>135</v>
      </c>
      <c r="H4535">
        <v>1</v>
      </c>
      <c r="I4535">
        <v>5</v>
      </c>
      <c r="J4535">
        <v>2</v>
      </c>
      <c r="K4535">
        <v>0.05</v>
      </c>
      <c r="L4535" s="1" t="s">
        <v>506</v>
      </c>
      <c r="M4535">
        <v>3</v>
      </c>
      <c r="N4535">
        <v>6</v>
      </c>
      <c r="O4535">
        <v>1320.99</v>
      </c>
      <c r="P4535">
        <v>2016</v>
      </c>
      <c r="Q4535" s="1" t="s">
        <v>496</v>
      </c>
      <c r="R4535" s="1" t="s">
        <v>311</v>
      </c>
      <c r="S4535">
        <v>2509.8809999999999</v>
      </c>
      <c r="T4535" t="str">
        <f>_xlfn.CONCAT(bike_store_customer_order[[#This Row],[first_name]]," ",bike_store_customer_order[[#This Row],[last_name]])</f>
        <v>Alexandria Zamora</v>
      </c>
    </row>
    <row r="4536" spans="1:20" x14ac:dyDescent="0.3">
      <c r="A4536">
        <v>1368</v>
      </c>
      <c r="B4536" s="1" t="s">
        <v>1017</v>
      </c>
      <c r="C4536" s="1" t="s">
        <v>1018</v>
      </c>
      <c r="D4536" s="1" t="s">
        <v>1019</v>
      </c>
      <c r="E4536" s="1" t="s">
        <v>34</v>
      </c>
      <c r="F4536" s="1" t="s">
        <v>27</v>
      </c>
      <c r="G4536">
        <v>223</v>
      </c>
      <c r="H4536">
        <v>2</v>
      </c>
      <c r="I4536">
        <v>5</v>
      </c>
      <c r="J4536">
        <v>1</v>
      </c>
      <c r="K4536">
        <v>0.2</v>
      </c>
      <c r="L4536" s="1" t="s">
        <v>506</v>
      </c>
      <c r="M4536">
        <v>3</v>
      </c>
      <c r="N4536">
        <v>6</v>
      </c>
      <c r="O4536">
        <v>1320.99</v>
      </c>
      <c r="P4536">
        <v>2016</v>
      </c>
      <c r="Q4536" s="1" t="s">
        <v>496</v>
      </c>
      <c r="R4536" s="1" t="s">
        <v>311</v>
      </c>
      <c r="S4536">
        <v>1056.7920000000001</v>
      </c>
      <c r="T4536" t="str">
        <f>_xlfn.CONCAT(bike_store_customer_order[[#This Row],[first_name]]," ",bike_store_customer_order[[#This Row],[last_name]])</f>
        <v>Veronique Fulton</v>
      </c>
    </row>
    <row r="4537" spans="1:20" x14ac:dyDescent="0.3">
      <c r="A4537">
        <v>1371</v>
      </c>
      <c r="B4537" s="1" t="s">
        <v>2303</v>
      </c>
      <c r="C4537" s="1" t="s">
        <v>2181</v>
      </c>
      <c r="D4537" s="1" t="s">
        <v>2304</v>
      </c>
      <c r="E4537" s="1" t="s">
        <v>88</v>
      </c>
      <c r="F4537" s="1" t="s">
        <v>27</v>
      </c>
      <c r="G4537">
        <v>443</v>
      </c>
      <c r="H4537">
        <v>1</v>
      </c>
      <c r="I4537">
        <v>5</v>
      </c>
      <c r="J4537">
        <v>1</v>
      </c>
      <c r="K4537">
        <v>0.05</v>
      </c>
      <c r="L4537" s="1" t="s">
        <v>506</v>
      </c>
      <c r="M4537">
        <v>3</v>
      </c>
      <c r="N4537">
        <v>6</v>
      </c>
      <c r="O4537">
        <v>1320.99</v>
      </c>
      <c r="P4537">
        <v>2016</v>
      </c>
      <c r="Q4537" s="1" t="s">
        <v>496</v>
      </c>
      <c r="R4537" s="1" t="s">
        <v>311</v>
      </c>
      <c r="S4537">
        <v>1254.9404999999999</v>
      </c>
      <c r="T4537" t="str">
        <f>_xlfn.CONCAT(bike_store_customer_order[[#This Row],[first_name]]," ",bike_store_customer_order[[#This Row],[last_name]])</f>
        <v>Pandora Estes</v>
      </c>
    </row>
    <row r="4538" spans="1:20" x14ac:dyDescent="0.3">
      <c r="A4538">
        <v>1400</v>
      </c>
      <c r="B4538" s="1" t="s">
        <v>3880</v>
      </c>
      <c r="C4538" s="1" t="s">
        <v>3519</v>
      </c>
      <c r="D4538" s="1" t="s">
        <v>3881</v>
      </c>
      <c r="E4538" s="1" t="s">
        <v>230</v>
      </c>
      <c r="F4538" s="1" t="s">
        <v>27</v>
      </c>
      <c r="G4538">
        <v>311</v>
      </c>
      <c r="H4538">
        <v>2</v>
      </c>
      <c r="I4538">
        <v>5</v>
      </c>
      <c r="J4538">
        <v>2</v>
      </c>
      <c r="K4538">
        <v>0.2</v>
      </c>
      <c r="L4538" s="1" t="s">
        <v>506</v>
      </c>
      <c r="M4538">
        <v>3</v>
      </c>
      <c r="N4538">
        <v>6</v>
      </c>
      <c r="O4538">
        <v>1320.99</v>
      </c>
      <c r="P4538">
        <v>2016</v>
      </c>
      <c r="Q4538" s="1" t="s">
        <v>496</v>
      </c>
      <c r="R4538" s="1" t="s">
        <v>311</v>
      </c>
      <c r="S4538">
        <v>2113.5840000000003</v>
      </c>
      <c r="T4538" t="str">
        <f>_xlfn.CONCAT(bike_store_customer_order[[#This Row],[first_name]]," ",bike_store_customer_order[[#This Row],[last_name]])</f>
        <v>Shayla Hart</v>
      </c>
    </row>
    <row r="4539" spans="1:20" x14ac:dyDescent="0.3">
      <c r="A4539">
        <v>1413</v>
      </c>
      <c r="B4539" s="1" t="s">
        <v>949</v>
      </c>
      <c r="C4539" s="1" t="s">
        <v>1378</v>
      </c>
      <c r="D4539" s="1" t="s">
        <v>1379</v>
      </c>
      <c r="E4539" s="1" t="s">
        <v>33</v>
      </c>
      <c r="F4539" s="1" t="s">
        <v>27</v>
      </c>
      <c r="G4539">
        <v>69</v>
      </c>
      <c r="H4539">
        <v>2</v>
      </c>
      <c r="I4539">
        <v>5</v>
      </c>
      <c r="J4539">
        <v>1</v>
      </c>
      <c r="K4539">
        <v>0.2</v>
      </c>
      <c r="L4539" s="1" t="s">
        <v>506</v>
      </c>
      <c r="M4539">
        <v>3</v>
      </c>
      <c r="N4539">
        <v>6</v>
      </c>
      <c r="O4539">
        <v>1320.99</v>
      </c>
      <c r="P4539">
        <v>2016</v>
      </c>
      <c r="Q4539" s="1" t="s">
        <v>496</v>
      </c>
      <c r="R4539" s="1" t="s">
        <v>311</v>
      </c>
      <c r="S4539">
        <v>1056.7920000000001</v>
      </c>
      <c r="T4539" t="str">
        <f>_xlfn.CONCAT(bike_store_customer_order[[#This Row],[first_name]]," ",bike_store_customer_order[[#This Row],[last_name]])</f>
        <v>Ophelia Decker</v>
      </c>
    </row>
    <row r="4540" spans="1:20" x14ac:dyDescent="0.3">
      <c r="A4540">
        <v>1440</v>
      </c>
      <c r="B4540" s="1" t="s">
        <v>2819</v>
      </c>
      <c r="C4540" s="1" t="s">
        <v>1929</v>
      </c>
      <c r="D4540" s="1" t="s">
        <v>2820</v>
      </c>
      <c r="E4540" s="1" t="s">
        <v>132</v>
      </c>
      <c r="F4540" s="1" t="s">
        <v>27</v>
      </c>
      <c r="G4540">
        <v>466</v>
      </c>
      <c r="H4540">
        <v>5</v>
      </c>
      <c r="I4540">
        <v>5</v>
      </c>
      <c r="J4540">
        <v>1</v>
      </c>
      <c r="K4540">
        <v>0.1</v>
      </c>
      <c r="L4540" s="1" t="s">
        <v>506</v>
      </c>
      <c r="M4540">
        <v>3</v>
      </c>
      <c r="N4540">
        <v>6</v>
      </c>
      <c r="O4540">
        <v>1320.99</v>
      </c>
      <c r="P4540">
        <v>2016</v>
      </c>
      <c r="Q4540" s="1" t="s">
        <v>496</v>
      </c>
      <c r="R4540" s="1" t="s">
        <v>311</v>
      </c>
      <c r="S4540">
        <v>1188.8910000000001</v>
      </c>
      <c r="T4540" t="str">
        <f>_xlfn.CONCAT(bike_store_customer_order[[#This Row],[first_name]]," ",bike_store_customer_order[[#This Row],[last_name]])</f>
        <v>Ernest Rollins</v>
      </c>
    </row>
    <row r="4541" spans="1:20" x14ac:dyDescent="0.3">
      <c r="A4541">
        <v>37</v>
      </c>
      <c r="B4541" s="1" t="s">
        <v>1735</v>
      </c>
      <c r="C4541" s="1" t="s">
        <v>1736</v>
      </c>
      <c r="D4541" s="1" t="s">
        <v>1737</v>
      </c>
      <c r="E4541" s="1" t="s">
        <v>224</v>
      </c>
      <c r="F4541" s="1" t="s">
        <v>27</v>
      </c>
      <c r="G4541">
        <v>1295</v>
      </c>
      <c r="H4541">
        <v>1</v>
      </c>
      <c r="I4541">
        <v>5</v>
      </c>
      <c r="J4541">
        <v>2</v>
      </c>
      <c r="K4541">
        <v>0.2</v>
      </c>
      <c r="L4541" s="1" t="s">
        <v>506</v>
      </c>
      <c r="M4541">
        <v>3</v>
      </c>
      <c r="N4541">
        <v>6</v>
      </c>
      <c r="O4541">
        <v>1320.99</v>
      </c>
      <c r="P4541">
        <v>2016</v>
      </c>
      <c r="Q4541" s="1" t="s">
        <v>496</v>
      </c>
      <c r="R4541" s="1" t="s">
        <v>311</v>
      </c>
      <c r="S4541">
        <v>2113.5840000000003</v>
      </c>
      <c r="T4541" t="str">
        <f>_xlfn.CONCAT(bike_store_customer_order[[#This Row],[first_name]]," ",bike_store_customer_order[[#This Row],[last_name]])</f>
        <v>Melia Brady</v>
      </c>
    </row>
    <row r="4542" spans="1:20" x14ac:dyDescent="0.3">
      <c r="A4542">
        <v>507</v>
      </c>
      <c r="B4542" s="1" t="s">
        <v>1997</v>
      </c>
      <c r="C4542" s="1" t="s">
        <v>3293</v>
      </c>
      <c r="D4542" s="1" t="s">
        <v>3889</v>
      </c>
      <c r="E4542" s="1" t="s">
        <v>173</v>
      </c>
      <c r="F4542" s="1" t="s">
        <v>27</v>
      </c>
      <c r="G4542">
        <v>883</v>
      </c>
      <c r="H4542">
        <v>2</v>
      </c>
      <c r="I4542">
        <v>5</v>
      </c>
      <c r="J4542">
        <v>2</v>
      </c>
      <c r="K4542">
        <v>0.05</v>
      </c>
      <c r="L4542" s="1" t="s">
        <v>506</v>
      </c>
      <c r="M4542">
        <v>3</v>
      </c>
      <c r="N4542">
        <v>6</v>
      </c>
      <c r="O4542">
        <v>1320.99</v>
      </c>
      <c r="P4542">
        <v>2016</v>
      </c>
      <c r="Q4542" s="1" t="s">
        <v>496</v>
      </c>
      <c r="R4542" s="1" t="s">
        <v>311</v>
      </c>
      <c r="S4542">
        <v>2509.8809999999999</v>
      </c>
      <c r="T4542" t="str">
        <f>_xlfn.CONCAT(bike_store_customer_order[[#This Row],[first_name]]," ",bike_store_customer_order[[#This Row],[last_name]])</f>
        <v>Sheree Pena</v>
      </c>
    </row>
    <row r="4543" spans="1:20" x14ac:dyDescent="0.3">
      <c r="A4543">
        <v>1081</v>
      </c>
      <c r="B4543" s="1" t="s">
        <v>661</v>
      </c>
      <c r="C4543" s="1" t="s">
        <v>1695</v>
      </c>
      <c r="D4543" s="1" t="s">
        <v>1696</v>
      </c>
      <c r="E4543" s="1" t="s">
        <v>69</v>
      </c>
      <c r="F4543" s="1" t="s">
        <v>27</v>
      </c>
      <c r="G4543">
        <v>691</v>
      </c>
      <c r="H4543">
        <v>2</v>
      </c>
      <c r="I4543">
        <v>5</v>
      </c>
      <c r="J4543">
        <v>2</v>
      </c>
      <c r="K4543">
        <v>0.1</v>
      </c>
      <c r="L4543" s="1" t="s">
        <v>506</v>
      </c>
      <c r="M4543">
        <v>3</v>
      </c>
      <c r="N4543">
        <v>6</v>
      </c>
      <c r="O4543">
        <v>1320.99</v>
      </c>
      <c r="P4543">
        <v>2016</v>
      </c>
      <c r="Q4543" s="1" t="s">
        <v>496</v>
      </c>
      <c r="R4543" s="1" t="s">
        <v>311</v>
      </c>
      <c r="S4543">
        <v>2377.7820000000002</v>
      </c>
      <c r="T4543" t="str">
        <f>_xlfn.CONCAT(bike_store_customer_order[[#This Row],[first_name]]," ",bike_store_customer_order[[#This Row],[last_name]])</f>
        <v>Carson Macias</v>
      </c>
    </row>
    <row r="4544" spans="1:20" x14ac:dyDescent="0.3">
      <c r="A4544">
        <v>162</v>
      </c>
      <c r="B4544" s="1" t="s">
        <v>1203</v>
      </c>
      <c r="C4544" s="1" t="s">
        <v>1151</v>
      </c>
      <c r="D4544" s="1" t="s">
        <v>1204</v>
      </c>
      <c r="E4544" s="1" t="s">
        <v>68</v>
      </c>
      <c r="F4544" s="1" t="s">
        <v>27</v>
      </c>
      <c r="G4544">
        <v>858</v>
      </c>
      <c r="H4544">
        <v>2</v>
      </c>
      <c r="I4544">
        <v>5</v>
      </c>
      <c r="J4544">
        <v>1</v>
      </c>
      <c r="K4544">
        <v>0.2</v>
      </c>
      <c r="L4544" s="1" t="s">
        <v>506</v>
      </c>
      <c r="M4544">
        <v>3</v>
      </c>
      <c r="N4544">
        <v>6</v>
      </c>
      <c r="O4544">
        <v>1320.99</v>
      </c>
      <c r="P4544">
        <v>2016</v>
      </c>
      <c r="Q4544" s="1" t="s">
        <v>496</v>
      </c>
      <c r="R4544" s="1" t="s">
        <v>311</v>
      </c>
      <c r="S4544">
        <v>1056.7920000000001</v>
      </c>
      <c r="T4544" t="str">
        <f>_xlfn.CONCAT(bike_store_customer_order[[#This Row],[first_name]]," ",bike_store_customer_order[[#This Row],[last_name]])</f>
        <v>Kam Wilder</v>
      </c>
    </row>
    <row r="4545" spans="1:20" x14ac:dyDescent="0.3">
      <c r="A4545">
        <v>220</v>
      </c>
      <c r="B4545" s="1" t="s">
        <v>2592</v>
      </c>
      <c r="C4545" s="1" t="s">
        <v>2593</v>
      </c>
      <c r="D4545" s="1" t="s">
        <v>2594</v>
      </c>
      <c r="E4545" s="1" t="s">
        <v>225</v>
      </c>
      <c r="F4545" s="1" t="s">
        <v>27</v>
      </c>
      <c r="G4545">
        <v>1086</v>
      </c>
      <c r="H4545">
        <v>5</v>
      </c>
      <c r="I4545">
        <v>5</v>
      </c>
      <c r="J4545">
        <v>1</v>
      </c>
      <c r="K4545">
        <v>0.2</v>
      </c>
      <c r="L4545" s="1" t="s">
        <v>506</v>
      </c>
      <c r="M4545">
        <v>3</v>
      </c>
      <c r="N4545">
        <v>6</v>
      </c>
      <c r="O4545">
        <v>1320.99</v>
      </c>
      <c r="P4545">
        <v>2016</v>
      </c>
      <c r="Q4545" s="1" t="s">
        <v>496</v>
      </c>
      <c r="R4545" s="1" t="s">
        <v>311</v>
      </c>
      <c r="S4545">
        <v>1056.7920000000001</v>
      </c>
      <c r="T4545" t="str">
        <f>_xlfn.CONCAT(bike_store_customer_order[[#This Row],[first_name]]," ",bike_store_customer_order[[#This Row],[last_name]])</f>
        <v>Lucio Sherman</v>
      </c>
    </row>
    <row r="4546" spans="1:20" x14ac:dyDescent="0.3">
      <c r="A4546">
        <v>496</v>
      </c>
      <c r="B4546" s="1" t="s">
        <v>3610</v>
      </c>
      <c r="C4546" s="1" t="s">
        <v>3037</v>
      </c>
      <c r="D4546" s="1" t="s">
        <v>3611</v>
      </c>
      <c r="E4546" s="1" t="s">
        <v>259</v>
      </c>
      <c r="F4546" s="1" t="s">
        <v>27</v>
      </c>
      <c r="G4546">
        <v>777</v>
      </c>
      <c r="H4546">
        <v>1</v>
      </c>
      <c r="I4546">
        <v>5</v>
      </c>
      <c r="J4546">
        <v>1</v>
      </c>
      <c r="K4546">
        <v>0.2</v>
      </c>
      <c r="L4546" s="1" t="s">
        <v>506</v>
      </c>
      <c r="M4546">
        <v>3</v>
      </c>
      <c r="N4546">
        <v>6</v>
      </c>
      <c r="O4546">
        <v>1320.99</v>
      </c>
      <c r="P4546">
        <v>2016</v>
      </c>
      <c r="Q4546" s="1" t="s">
        <v>496</v>
      </c>
      <c r="R4546" s="1" t="s">
        <v>311</v>
      </c>
      <c r="S4546">
        <v>1056.7920000000001</v>
      </c>
      <c r="T4546" t="str">
        <f>_xlfn.CONCAT(bike_store_customer_order[[#This Row],[first_name]]," ",bike_store_customer_order[[#This Row],[last_name]])</f>
        <v>Shu Mays</v>
      </c>
    </row>
    <row r="4547" spans="1:20" x14ac:dyDescent="0.3">
      <c r="A4547">
        <v>1246</v>
      </c>
      <c r="B4547" s="1" t="s">
        <v>1178</v>
      </c>
      <c r="C4547" s="1" t="s">
        <v>1492</v>
      </c>
      <c r="D4547" s="1" t="s">
        <v>1493</v>
      </c>
      <c r="E4547" s="1" t="s">
        <v>175</v>
      </c>
      <c r="F4547" s="1" t="s">
        <v>27</v>
      </c>
      <c r="G4547">
        <v>711</v>
      </c>
      <c r="H4547">
        <v>1</v>
      </c>
      <c r="I4547">
        <v>5</v>
      </c>
      <c r="J4547">
        <v>2</v>
      </c>
      <c r="K4547">
        <v>0.05</v>
      </c>
      <c r="L4547" s="1" t="s">
        <v>506</v>
      </c>
      <c r="M4547">
        <v>3</v>
      </c>
      <c r="N4547">
        <v>6</v>
      </c>
      <c r="O4547">
        <v>1320.99</v>
      </c>
      <c r="P4547">
        <v>2016</v>
      </c>
      <c r="Q4547" s="1" t="s">
        <v>496</v>
      </c>
      <c r="R4547" s="1" t="s">
        <v>311</v>
      </c>
      <c r="S4547">
        <v>2509.8809999999999</v>
      </c>
      <c r="T4547" t="str">
        <f>_xlfn.CONCAT(bike_store_customer_order[[#This Row],[first_name]]," ",bike_store_customer_order[[#This Row],[last_name]])</f>
        <v>Dale Rasmussen</v>
      </c>
    </row>
    <row r="4548" spans="1:20" x14ac:dyDescent="0.3">
      <c r="A4548">
        <v>1145</v>
      </c>
      <c r="B4548" s="1" t="s">
        <v>1352</v>
      </c>
      <c r="C4548" s="1" t="s">
        <v>1505</v>
      </c>
      <c r="D4548" s="1" t="s">
        <v>1506</v>
      </c>
      <c r="E4548" s="1" t="s">
        <v>65</v>
      </c>
      <c r="F4548" s="1" t="s">
        <v>27</v>
      </c>
      <c r="G4548">
        <v>989</v>
      </c>
      <c r="H4548">
        <v>5</v>
      </c>
      <c r="I4548">
        <v>5</v>
      </c>
      <c r="J4548">
        <v>1</v>
      </c>
      <c r="K4548">
        <v>0.1</v>
      </c>
      <c r="L4548" s="1" t="s">
        <v>506</v>
      </c>
      <c r="M4548">
        <v>3</v>
      </c>
      <c r="N4548">
        <v>6</v>
      </c>
      <c r="O4548">
        <v>1320.99</v>
      </c>
      <c r="P4548">
        <v>2016</v>
      </c>
      <c r="Q4548" s="1" t="s">
        <v>496</v>
      </c>
      <c r="R4548" s="1" t="s">
        <v>311</v>
      </c>
      <c r="S4548">
        <v>1188.8910000000001</v>
      </c>
      <c r="T4548" t="str">
        <f>_xlfn.CONCAT(bike_store_customer_order[[#This Row],[first_name]]," ",bike_store_customer_order[[#This Row],[last_name]])</f>
        <v>Deandrea Vega</v>
      </c>
    </row>
    <row r="4549" spans="1:20" x14ac:dyDescent="0.3">
      <c r="A4549">
        <v>353</v>
      </c>
      <c r="B4549" s="1" t="s">
        <v>3627</v>
      </c>
      <c r="C4549" s="1" t="s">
        <v>567</v>
      </c>
      <c r="D4549" s="1" t="s">
        <v>3628</v>
      </c>
      <c r="E4549" s="1" t="s">
        <v>162</v>
      </c>
      <c r="F4549" s="1" t="s">
        <v>27</v>
      </c>
      <c r="G4549">
        <v>1022</v>
      </c>
      <c r="H4549">
        <v>4</v>
      </c>
      <c r="I4549">
        <v>5</v>
      </c>
      <c r="J4549">
        <v>1</v>
      </c>
      <c r="K4549">
        <v>7.0000000000000007E-2</v>
      </c>
      <c r="L4549" s="1" t="s">
        <v>506</v>
      </c>
      <c r="M4549">
        <v>3</v>
      </c>
      <c r="N4549">
        <v>6</v>
      </c>
      <c r="O4549">
        <v>1320.99</v>
      </c>
      <c r="P4549">
        <v>2016</v>
      </c>
      <c r="Q4549" s="1" t="s">
        <v>496</v>
      </c>
      <c r="R4549" s="1" t="s">
        <v>311</v>
      </c>
      <c r="S4549">
        <v>1228.5207</v>
      </c>
      <c r="T4549" t="str">
        <f>_xlfn.CONCAT(bike_store_customer_order[[#This Row],[first_name]]," ",bike_store_customer_order[[#This Row],[last_name]])</f>
        <v>Tisa Whitney</v>
      </c>
    </row>
    <row r="4550" spans="1:20" x14ac:dyDescent="0.3">
      <c r="A4550">
        <v>681</v>
      </c>
      <c r="B4550" s="1" t="s">
        <v>1894</v>
      </c>
      <c r="C4550" s="1" t="s">
        <v>1433</v>
      </c>
      <c r="D4550" s="1" t="s">
        <v>1895</v>
      </c>
      <c r="E4550" s="1" t="s">
        <v>222</v>
      </c>
      <c r="F4550" s="1" t="s">
        <v>27</v>
      </c>
      <c r="G4550">
        <v>664</v>
      </c>
      <c r="H4550">
        <v>2</v>
      </c>
      <c r="I4550">
        <v>5</v>
      </c>
      <c r="J4550">
        <v>1</v>
      </c>
      <c r="K4550">
        <v>7.0000000000000007E-2</v>
      </c>
      <c r="L4550" s="1" t="s">
        <v>506</v>
      </c>
      <c r="M4550">
        <v>3</v>
      </c>
      <c r="N4550">
        <v>6</v>
      </c>
      <c r="O4550">
        <v>1320.99</v>
      </c>
      <c r="P4550">
        <v>2016</v>
      </c>
      <c r="Q4550" s="1" t="s">
        <v>496</v>
      </c>
      <c r="R4550" s="1" t="s">
        <v>311</v>
      </c>
      <c r="S4550">
        <v>1228.5207</v>
      </c>
      <c r="T4550" t="str">
        <f>_xlfn.CONCAT(bike_store_customer_order[[#This Row],[first_name]]," ",bike_store_customer_order[[#This Row],[last_name]])</f>
        <v>Reatha Perez</v>
      </c>
    </row>
    <row r="4551" spans="1:20" x14ac:dyDescent="0.3">
      <c r="A4551">
        <v>1407</v>
      </c>
      <c r="B4551" s="1" t="s">
        <v>3816</v>
      </c>
      <c r="C4551" s="1" t="s">
        <v>3505</v>
      </c>
      <c r="D4551" s="1" t="s">
        <v>3817</v>
      </c>
      <c r="E4551" s="1" t="s">
        <v>59</v>
      </c>
      <c r="F4551" s="1" t="s">
        <v>27</v>
      </c>
      <c r="G4551">
        <v>939</v>
      </c>
      <c r="H4551">
        <v>1</v>
      </c>
      <c r="I4551">
        <v>5</v>
      </c>
      <c r="J4551">
        <v>1</v>
      </c>
      <c r="K4551">
        <v>0.1</v>
      </c>
      <c r="L4551" s="1" t="s">
        <v>506</v>
      </c>
      <c r="M4551">
        <v>3</v>
      </c>
      <c r="N4551">
        <v>6</v>
      </c>
      <c r="O4551">
        <v>1320.99</v>
      </c>
      <c r="P4551">
        <v>2016</v>
      </c>
      <c r="Q4551" s="1" t="s">
        <v>496</v>
      </c>
      <c r="R4551" s="1" t="s">
        <v>311</v>
      </c>
      <c r="S4551">
        <v>1188.8910000000001</v>
      </c>
      <c r="T4551" t="str">
        <f>_xlfn.CONCAT(bike_store_customer_order[[#This Row],[first_name]]," ",bike_store_customer_order[[#This Row],[last_name]])</f>
        <v>Hugh Craft</v>
      </c>
    </row>
    <row r="4552" spans="1:20" x14ac:dyDescent="0.3">
      <c r="A4552">
        <v>1210</v>
      </c>
      <c r="B4552" s="1" t="s">
        <v>714</v>
      </c>
      <c r="C4552" s="1" t="s">
        <v>715</v>
      </c>
      <c r="D4552" s="1" t="s">
        <v>716</v>
      </c>
      <c r="E4552" s="1" t="s">
        <v>129</v>
      </c>
      <c r="F4552" s="1" t="s">
        <v>27</v>
      </c>
      <c r="G4552">
        <v>1062</v>
      </c>
      <c r="H4552">
        <v>3</v>
      </c>
      <c r="I4552">
        <v>5</v>
      </c>
      <c r="J4552">
        <v>1</v>
      </c>
      <c r="K4552">
        <v>0.05</v>
      </c>
      <c r="L4552" s="1" t="s">
        <v>506</v>
      </c>
      <c r="M4552">
        <v>3</v>
      </c>
      <c r="N4552">
        <v>6</v>
      </c>
      <c r="O4552">
        <v>1320.99</v>
      </c>
      <c r="P4552">
        <v>2016</v>
      </c>
      <c r="Q4552" s="1" t="s">
        <v>496</v>
      </c>
      <c r="R4552" s="1" t="s">
        <v>311</v>
      </c>
      <c r="S4552">
        <v>1254.9404999999999</v>
      </c>
      <c r="T4552" t="str">
        <f>_xlfn.CONCAT(bike_store_customer_order[[#This Row],[first_name]]," ",bike_store_customer_order[[#This Row],[last_name]])</f>
        <v>Shawnna Frank</v>
      </c>
    </row>
    <row r="4553" spans="1:20" x14ac:dyDescent="0.3">
      <c r="A4553">
        <v>1206</v>
      </c>
      <c r="B4553" s="1" t="s">
        <v>1538</v>
      </c>
      <c r="C4553" s="1" t="s">
        <v>1539</v>
      </c>
      <c r="D4553" s="1" t="s">
        <v>1540</v>
      </c>
      <c r="E4553" s="1" t="s">
        <v>131</v>
      </c>
      <c r="F4553" s="1" t="s">
        <v>27</v>
      </c>
      <c r="G4553">
        <v>880</v>
      </c>
      <c r="H4553">
        <v>3</v>
      </c>
      <c r="I4553">
        <v>5</v>
      </c>
      <c r="J4553">
        <v>1</v>
      </c>
      <c r="K4553">
        <v>7.0000000000000007E-2</v>
      </c>
      <c r="L4553" s="1" t="s">
        <v>506</v>
      </c>
      <c r="M4553">
        <v>3</v>
      </c>
      <c r="N4553">
        <v>6</v>
      </c>
      <c r="O4553">
        <v>1320.99</v>
      </c>
      <c r="P4553">
        <v>2016</v>
      </c>
      <c r="Q4553" s="1" t="s">
        <v>496</v>
      </c>
      <c r="R4553" s="1" t="s">
        <v>311</v>
      </c>
      <c r="S4553">
        <v>1228.5207</v>
      </c>
      <c r="T4553" t="str">
        <f>_xlfn.CONCAT(bike_store_customer_order[[#This Row],[first_name]]," ",bike_store_customer_order[[#This Row],[last_name]])</f>
        <v>Mercy Brown</v>
      </c>
    </row>
    <row r="4554" spans="1:20" x14ac:dyDescent="0.3">
      <c r="A4554">
        <v>798</v>
      </c>
      <c r="B4554" s="1" t="s">
        <v>3367</v>
      </c>
      <c r="C4554" s="1" t="s">
        <v>1198</v>
      </c>
      <c r="D4554" s="1" t="s">
        <v>3368</v>
      </c>
      <c r="E4554" s="1" t="s">
        <v>152</v>
      </c>
      <c r="F4554" s="1" t="s">
        <v>27</v>
      </c>
      <c r="G4554">
        <v>1112</v>
      </c>
      <c r="H4554">
        <v>3</v>
      </c>
      <c r="I4554">
        <v>5</v>
      </c>
      <c r="J4554">
        <v>2</v>
      </c>
      <c r="K4554">
        <v>0.1</v>
      </c>
      <c r="L4554" s="1" t="s">
        <v>506</v>
      </c>
      <c r="M4554">
        <v>3</v>
      </c>
      <c r="N4554">
        <v>6</v>
      </c>
      <c r="O4554">
        <v>1320.99</v>
      </c>
      <c r="P4554">
        <v>2016</v>
      </c>
      <c r="Q4554" s="1" t="s">
        <v>496</v>
      </c>
      <c r="R4554" s="1" t="s">
        <v>311</v>
      </c>
      <c r="S4554">
        <v>2377.7820000000002</v>
      </c>
      <c r="T4554" t="str">
        <f>_xlfn.CONCAT(bike_store_customer_order[[#This Row],[first_name]]," ",bike_store_customer_order[[#This Row],[last_name]])</f>
        <v>Alyse Jacobson</v>
      </c>
    </row>
    <row r="4555" spans="1:20" x14ac:dyDescent="0.3">
      <c r="A4555">
        <v>461</v>
      </c>
      <c r="B4555" s="1" t="s">
        <v>3473</v>
      </c>
      <c r="C4555" s="1" t="s">
        <v>1751</v>
      </c>
      <c r="D4555" s="1" t="s">
        <v>3474</v>
      </c>
      <c r="E4555" s="1" t="s">
        <v>67</v>
      </c>
      <c r="F4555" s="1" t="s">
        <v>27</v>
      </c>
      <c r="G4555">
        <v>985</v>
      </c>
      <c r="H4555">
        <v>1</v>
      </c>
      <c r="I4555">
        <v>5</v>
      </c>
      <c r="J4555">
        <v>2</v>
      </c>
      <c r="K4555">
        <v>7.0000000000000007E-2</v>
      </c>
      <c r="L4555" s="1" t="s">
        <v>506</v>
      </c>
      <c r="M4555">
        <v>3</v>
      </c>
      <c r="N4555">
        <v>6</v>
      </c>
      <c r="O4555">
        <v>1320.99</v>
      </c>
      <c r="P4555">
        <v>2016</v>
      </c>
      <c r="Q4555" s="1" t="s">
        <v>496</v>
      </c>
      <c r="R4555" s="1" t="s">
        <v>311</v>
      </c>
      <c r="S4555">
        <v>2457.0414000000001</v>
      </c>
      <c r="T4555" t="str">
        <f>_xlfn.CONCAT(bike_store_customer_order[[#This Row],[first_name]]," ",bike_store_customer_order[[#This Row],[last_name]])</f>
        <v>Effie Jenkins</v>
      </c>
    </row>
    <row r="4556" spans="1:20" x14ac:dyDescent="0.3">
      <c r="A4556">
        <v>1404</v>
      </c>
      <c r="B4556" s="1" t="s">
        <v>1020</v>
      </c>
      <c r="C4556" s="1" t="s">
        <v>1021</v>
      </c>
      <c r="D4556" s="1" t="s">
        <v>1022</v>
      </c>
      <c r="E4556" s="1" t="s">
        <v>104</v>
      </c>
      <c r="F4556" s="1" t="s">
        <v>27</v>
      </c>
      <c r="G4556">
        <v>630</v>
      </c>
      <c r="H4556">
        <v>1</v>
      </c>
      <c r="I4556">
        <v>5</v>
      </c>
      <c r="J4556">
        <v>1</v>
      </c>
      <c r="K4556">
        <v>0.05</v>
      </c>
      <c r="L4556" s="1" t="s">
        <v>506</v>
      </c>
      <c r="M4556">
        <v>3</v>
      </c>
      <c r="N4556">
        <v>6</v>
      </c>
      <c r="O4556">
        <v>1320.99</v>
      </c>
      <c r="P4556">
        <v>2016</v>
      </c>
      <c r="Q4556" s="1" t="s">
        <v>496</v>
      </c>
      <c r="R4556" s="1" t="s">
        <v>311</v>
      </c>
      <c r="S4556">
        <v>1254.9404999999999</v>
      </c>
      <c r="T4556" t="str">
        <f>_xlfn.CONCAT(bike_store_customer_order[[#This Row],[first_name]]," ",bike_store_customer_order[[#This Row],[last_name]])</f>
        <v>Loyce Conway</v>
      </c>
    </row>
    <row r="4557" spans="1:20" x14ac:dyDescent="0.3">
      <c r="A4557">
        <v>18</v>
      </c>
      <c r="B4557" s="1" t="s">
        <v>2045</v>
      </c>
      <c r="C4557" s="1" t="s">
        <v>901</v>
      </c>
      <c r="D4557" s="1" t="s">
        <v>2046</v>
      </c>
      <c r="E4557" s="1" t="s">
        <v>91</v>
      </c>
      <c r="F4557" s="1" t="s">
        <v>27</v>
      </c>
      <c r="G4557">
        <v>606</v>
      </c>
      <c r="H4557">
        <v>2</v>
      </c>
      <c r="I4557">
        <v>18</v>
      </c>
      <c r="J4557">
        <v>2</v>
      </c>
      <c r="K4557">
        <v>0.05</v>
      </c>
      <c r="L4557" s="1" t="s">
        <v>507</v>
      </c>
      <c r="M4557">
        <v>4</v>
      </c>
      <c r="N4557">
        <v>3</v>
      </c>
      <c r="O4557">
        <v>449</v>
      </c>
      <c r="P4557">
        <v>2016</v>
      </c>
      <c r="Q4557" s="1" t="s">
        <v>494</v>
      </c>
      <c r="R4557" s="1" t="s">
        <v>24</v>
      </c>
      <c r="S4557">
        <v>853.09999999999991</v>
      </c>
      <c r="T4557" t="str">
        <f>_xlfn.CONCAT(bike_store_customer_order[[#This Row],[first_name]]," ",bike_store_customer_order[[#This Row],[last_name]])</f>
        <v>Georgetta Hardin</v>
      </c>
    </row>
    <row r="4558" spans="1:20" x14ac:dyDescent="0.3">
      <c r="A4558">
        <v>54</v>
      </c>
      <c r="B4558" s="1" t="s">
        <v>1609</v>
      </c>
      <c r="C4558" s="1" t="s">
        <v>1610</v>
      </c>
      <c r="D4558" s="1" t="s">
        <v>1611</v>
      </c>
      <c r="E4558" s="1" t="s">
        <v>172</v>
      </c>
      <c r="F4558" s="1" t="s">
        <v>27</v>
      </c>
      <c r="G4558">
        <v>519</v>
      </c>
      <c r="H4558">
        <v>4</v>
      </c>
      <c r="I4558">
        <v>18</v>
      </c>
      <c r="J4558">
        <v>2</v>
      </c>
      <c r="K4558">
        <v>0.2</v>
      </c>
      <c r="L4558" s="1" t="s">
        <v>507</v>
      </c>
      <c r="M4558">
        <v>4</v>
      </c>
      <c r="N4558">
        <v>3</v>
      </c>
      <c r="O4558">
        <v>449</v>
      </c>
      <c r="P4558">
        <v>2016</v>
      </c>
      <c r="Q4558" s="1" t="s">
        <v>494</v>
      </c>
      <c r="R4558" s="1" t="s">
        <v>24</v>
      </c>
      <c r="S4558">
        <v>718.40000000000009</v>
      </c>
      <c r="T4558" t="str">
        <f>_xlfn.CONCAT(bike_store_customer_order[[#This Row],[first_name]]," ",bike_store_customer_order[[#This Row],[last_name]])</f>
        <v>Fran Yang</v>
      </c>
    </row>
    <row r="4559" spans="1:20" x14ac:dyDescent="0.3">
      <c r="A4559">
        <v>62</v>
      </c>
      <c r="B4559" s="1" t="s">
        <v>2258</v>
      </c>
      <c r="C4559" s="1" t="s">
        <v>1457</v>
      </c>
      <c r="D4559" s="1" t="s">
        <v>2259</v>
      </c>
      <c r="E4559" s="1" t="s">
        <v>73</v>
      </c>
      <c r="F4559" s="1" t="s">
        <v>27</v>
      </c>
      <c r="G4559">
        <v>543</v>
      </c>
      <c r="H4559">
        <v>2</v>
      </c>
      <c r="I4559">
        <v>18</v>
      </c>
      <c r="J4559">
        <v>1</v>
      </c>
      <c r="K4559">
        <v>0.2</v>
      </c>
      <c r="L4559" s="1" t="s">
        <v>507</v>
      </c>
      <c r="M4559">
        <v>4</v>
      </c>
      <c r="N4559">
        <v>3</v>
      </c>
      <c r="O4559">
        <v>449</v>
      </c>
      <c r="P4559">
        <v>2016</v>
      </c>
      <c r="Q4559" s="1" t="s">
        <v>494</v>
      </c>
      <c r="R4559" s="1" t="s">
        <v>24</v>
      </c>
      <c r="S4559">
        <v>359.20000000000005</v>
      </c>
      <c r="T4559" t="str">
        <f>_xlfn.CONCAT(bike_store_customer_order[[#This Row],[first_name]]," ",bike_store_customer_order[[#This Row],[last_name]])</f>
        <v>Alica Hunter</v>
      </c>
    </row>
    <row r="4560" spans="1:20" x14ac:dyDescent="0.3">
      <c r="A4560">
        <v>65</v>
      </c>
      <c r="B4560" s="1" t="s">
        <v>1790</v>
      </c>
      <c r="C4560" s="1" t="s">
        <v>1505</v>
      </c>
      <c r="D4560" s="1" t="s">
        <v>1791</v>
      </c>
      <c r="E4560" s="1" t="s">
        <v>57</v>
      </c>
      <c r="F4560" s="1" t="s">
        <v>27</v>
      </c>
      <c r="G4560">
        <v>240</v>
      </c>
      <c r="H4560">
        <v>4</v>
      </c>
      <c r="I4560">
        <v>18</v>
      </c>
      <c r="J4560">
        <v>2</v>
      </c>
      <c r="K4560">
        <v>7.0000000000000007E-2</v>
      </c>
      <c r="L4560" s="1" t="s">
        <v>507</v>
      </c>
      <c r="M4560">
        <v>4</v>
      </c>
      <c r="N4560">
        <v>3</v>
      </c>
      <c r="O4560">
        <v>449</v>
      </c>
      <c r="P4560">
        <v>2016</v>
      </c>
      <c r="Q4560" s="1" t="s">
        <v>494</v>
      </c>
      <c r="R4560" s="1" t="s">
        <v>24</v>
      </c>
      <c r="S4560">
        <v>835.14</v>
      </c>
      <c r="T4560" t="str">
        <f>_xlfn.CONCAT(bike_store_customer_order[[#This Row],[first_name]]," ",bike_store_customer_order[[#This Row],[last_name]])</f>
        <v>Kanesha Vega</v>
      </c>
    </row>
    <row r="4561" spans="1:20" x14ac:dyDescent="0.3">
      <c r="A4561">
        <v>84</v>
      </c>
      <c r="B4561" s="1" t="s">
        <v>1891</v>
      </c>
      <c r="C4561" s="1" t="s">
        <v>1892</v>
      </c>
      <c r="D4561" s="1" t="s">
        <v>1893</v>
      </c>
      <c r="E4561" s="1" t="s">
        <v>99</v>
      </c>
      <c r="F4561" s="1" t="s">
        <v>27</v>
      </c>
      <c r="G4561">
        <v>129</v>
      </c>
      <c r="H4561">
        <v>1</v>
      </c>
      <c r="I4561">
        <v>18</v>
      </c>
      <c r="J4561">
        <v>1</v>
      </c>
      <c r="K4561">
        <v>0.1</v>
      </c>
      <c r="L4561" s="1" t="s">
        <v>507</v>
      </c>
      <c r="M4561">
        <v>4</v>
      </c>
      <c r="N4561">
        <v>3</v>
      </c>
      <c r="O4561">
        <v>449</v>
      </c>
      <c r="P4561">
        <v>2016</v>
      </c>
      <c r="Q4561" s="1" t="s">
        <v>494</v>
      </c>
      <c r="R4561" s="1" t="s">
        <v>24</v>
      </c>
      <c r="S4561">
        <v>404.1</v>
      </c>
      <c r="T4561" t="str">
        <f>_xlfn.CONCAT(bike_store_customer_order[[#This Row],[first_name]]," ",bike_store_customer_order[[#This Row],[last_name]])</f>
        <v>Armand Whitehead</v>
      </c>
    </row>
    <row r="4562" spans="1:20" x14ac:dyDescent="0.3">
      <c r="A4562">
        <v>90</v>
      </c>
      <c r="B4562" s="1" t="s">
        <v>1810</v>
      </c>
      <c r="C4562" s="1" t="s">
        <v>1090</v>
      </c>
      <c r="D4562" s="1" t="s">
        <v>1811</v>
      </c>
      <c r="E4562" s="1" t="s">
        <v>138</v>
      </c>
      <c r="F4562" s="1" t="s">
        <v>27</v>
      </c>
      <c r="G4562">
        <v>561</v>
      </c>
      <c r="H4562">
        <v>2</v>
      </c>
      <c r="I4562">
        <v>18</v>
      </c>
      <c r="J4562">
        <v>1</v>
      </c>
      <c r="K4562">
        <v>0.05</v>
      </c>
      <c r="L4562" s="1" t="s">
        <v>507</v>
      </c>
      <c r="M4562">
        <v>4</v>
      </c>
      <c r="N4562">
        <v>3</v>
      </c>
      <c r="O4562">
        <v>449</v>
      </c>
      <c r="P4562">
        <v>2016</v>
      </c>
      <c r="Q4562" s="1" t="s">
        <v>494</v>
      </c>
      <c r="R4562" s="1" t="s">
        <v>24</v>
      </c>
      <c r="S4562">
        <v>426.54999999999995</v>
      </c>
      <c r="T4562" t="str">
        <f>_xlfn.CONCAT(bike_store_customer_order[[#This Row],[first_name]]," ",bike_store_customer_order[[#This Row],[last_name]])</f>
        <v>Marjorie Logan</v>
      </c>
    </row>
    <row r="4563" spans="1:20" x14ac:dyDescent="0.3">
      <c r="A4563">
        <v>94</v>
      </c>
      <c r="B4563" s="1" t="s">
        <v>2864</v>
      </c>
      <c r="C4563" s="1" t="s">
        <v>2569</v>
      </c>
      <c r="D4563" s="1" t="s">
        <v>2865</v>
      </c>
      <c r="E4563" s="1" t="s">
        <v>60</v>
      </c>
      <c r="F4563" s="1" t="s">
        <v>27</v>
      </c>
      <c r="G4563">
        <v>6</v>
      </c>
      <c r="H4563">
        <v>1</v>
      </c>
      <c r="I4563">
        <v>18</v>
      </c>
      <c r="J4563">
        <v>1</v>
      </c>
      <c r="K4563">
        <v>7.0000000000000007E-2</v>
      </c>
      <c r="L4563" s="1" t="s">
        <v>507</v>
      </c>
      <c r="M4563">
        <v>4</v>
      </c>
      <c r="N4563">
        <v>3</v>
      </c>
      <c r="O4563">
        <v>449</v>
      </c>
      <c r="P4563">
        <v>2016</v>
      </c>
      <c r="Q4563" s="1" t="s">
        <v>494</v>
      </c>
      <c r="R4563" s="1" t="s">
        <v>24</v>
      </c>
      <c r="S4563">
        <v>417.57</v>
      </c>
      <c r="T4563" t="str">
        <f>_xlfn.CONCAT(bike_store_customer_order[[#This Row],[first_name]]," ",bike_store_customer_order[[#This Row],[last_name]])</f>
        <v>Sharyn Hopkins</v>
      </c>
    </row>
    <row r="4564" spans="1:20" x14ac:dyDescent="0.3">
      <c r="A4564">
        <v>107</v>
      </c>
      <c r="B4564" s="1" t="s">
        <v>3481</v>
      </c>
      <c r="C4564" s="1" t="s">
        <v>3482</v>
      </c>
      <c r="D4564" s="1" t="s">
        <v>3483</v>
      </c>
      <c r="E4564" s="1" t="s">
        <v>104</v>
      </c>
      <c r="F4564" s="1" t="s">
        <v>27</v>
      </c>
      <c r="G4564">
        <v>258</v>
      </c>
      <c r="H4564">
        <v>4</v>
      </c>
      <c r="I4564">
        <v>18</v>
      </c>
      <c r="J4564">
        <v>1</v>
      </c>
      <c r="K4564">
        <v>0.05</v>
      </c>
      <c r="L4564" s="1" t="s">
        <v>507</v>
      </c>
      <c r="M4564">
        <v>4</v>
      </c>
      <c r="N4564">
        <v>3</v>
      </c>
      <c r="O4564">
        <v>449</v>
      </c>
      <c r="P4564">
        <v>2016</v>
      </c>
      <c r="Q4564" s="1" t="s">
        <v>494</v>
      </c>
      <c r="R4564" s="1" t="s">
        <v>24</v>
      </c>
      <c r="S4564">
        <v>426.54999999999995</v>
      </c>
      <c r="T4564" t="str">
        <f>_xlfn.CONCAT(bike_store_customer_order[[#This Row],[first_name]]," ",bike_store_customer_order[[#This Row],[last_name]])</f>
        <v>Cecil Hopper</v>
      </c>
    </row>
    <row r="4565" spans="1:20" x14ac:dyDescent="0.3">
      <c r="A4565">
        <v>145</v>
      </c>
      <c r="B4565" s="1" t="s">
        <v>1269</v>
      </c>
      <c r="C4565" s="1" t="s">
        <v>1270</v>
      </c>
      <c r="D4565" s="1" t="s">
        <v>1271</v>
      </c>
      <c r="E4565" s="1" t="s">
        <v>173</v>
      </c>
      <c r="F4565" s="1" t="s">
        <v>27</v>
      </c>
      <c r="G4565">
        <v>249</v>
      </c>
      <c r="H4565">
        <v>2</v>
      </c>
      <c r="I4565">
        <v>18</v>
      </c>
      <c r="J4565">
        <v>2</v>
      </c>
      <c r="K4565">
        <v>0.05</v>
      </c>
      <c r="L4565" s="1" t="s">
        <v>507</v>
      </c>
      <c r="M4565">
        <v>4</v>
      </c>
      <c r="N4565">
        <v>3</v>
      </c>
      <c r="O4565">
        <v>449</v>
      </c>
      <c r="P4565">
        <v>2016</v>
      </c>
      <c r="Q4565" s="1" t="s">
        <v>494</v>
      </c>
      <c r="R4565" s="1" t="s">
        <v>24</v>
      </c>
      <c r="S4565">
        <v>853.09999999999991</v>
      </c>
      <c r="T4565" t="str">
        <f>_xlfn.CONCAT(bike_store_customer_order[[#This Row],[first_name]]," ",bike_store_customer_order[[#This Row],[last_name]])</f>
        <v>Miquel Neal</v>
      </c>
    </row>
    <row r="4566" spans="1:20" x14ac:dyDescent="0.3">
      <c r="A4566">
        <v>156</v>
      </c>
      <c r="B4566" s="1" t="s">
        <v>1085</v>
      </c>
      <c r="C4566" s="1" t="s">
        <v>634</v>
      </c>
      <c r="D4566" s="1" t="s">
        <v>1086</v>
      </c>
      <c r="E4566" s="1" t="s">
        <v>171</v>
      </c>
      <c r="F4566" s="1" t="s">
        <v>27</v>
      </c>
      <c r="G4566">
        <v>308</v>
      </c>
      <c r="H4566">
        <v>2</v>
      </c>
      <c r="I4566">
        <v>18</v>
      </c>
      <c r="J4566">
        <v>2</v>
      </c>
      <c r="K4566">
        <v>0.2</v>
      </c>
      <c r="L4566" s="1" t="s">
        <v>507</v>
      </c>
      <c r="M4566">
        <v>4</v>
      </c>
      <c r="N4566">
        <v>3</v>
      </c>
      <c r="O4566">
        <v>449</v>
      </c>
      <c r="P4566">
        <v>2016</v>
      </c>
      <c r="Q4566" s="1" t="s">
        <v>494</v>
      </c>
      <c r="R4566" s="1" t="s">
        <v>24</v>
      </c>
      <c r="S4566">
        <v>718.40000000000009</v>
      </c>
      <c r="T4566" t="str">
        <f>_xlfn.CONCAT(bike_store_customer_order[[#This Row],[first_name]]," ",bike_store_customer_order[[#This Row],[last_name]])</f>
        <v>Charlyn Cantrell</v>
      </c>
    </row>
    <row r="4567" spans="1:20" x14ac:dyDescent="0.3">
      <c r="A4567">
        <v>205</v>
      </c>
      <c r="B4567" s="1" t="s">
        <v>848</v>
      </c>
      <c r="C4567" s="1" t="s">
        <v>892</v>
      </c>
      <c r="D4567" s="1" t="s">
        <v>893</v>
      </c>
      <c r="E4567" s="1" t="s">
        <v>81</v>
      </c>
      <c r="F4567" s="1" t="s">
        <v>27</v>
      </c>
      <c r="G4567">
        <v>160</v>
      </c>
      <c r="H4567">
        <v>3</v>
      </c>
      <c r="I4567">
        <v>18</v>
      </c>
      <c r="J4567">
        <v>2</v>
      </c>
      <c r="K4567">
        <v>0.1</v>
      </c>
      <c r="L4567" s="1" t="s">
        <v>507</v>
      </c>
      <c r="M4567">
        <v>4</v>
      </c>
      <c r="N4567">
        <v>3</v>
      </c>
      <c r="O4567">
        <v>449</v>
      </c>
      <c r="P4567">
        <v>2016</v>
      </c>
      <c r="Q4567" s="1" t="s">
        <v>494</v>
      </c>
      <c r="R4567" s="1" t="s">
        <v>24</v>
      </c>
      <c r="S4567">
        <v>808.2</v>
      </c>
      <c r="T4567" t="str">
        <f>_xlfn.CONCAT(bike_store_customer_order[[#This Row],[first_name]]," ",bike_store_customer_order[[#This Row],[last_name]])</f>
        <v>Harris Pittman</v>
      </c>
    </row>
    <row r="4568" spans="1:20" x14ac:dyDescent="0.3">
      <c r="A4568">
        <v>450</v>
      </c>
      <c r="B4568" s="1" t="s">
        <v>1627</v>
      </c>
      <c r="C4568" s="1" t="s">
        <v>1628</v>
      </c>
      <c r="D4568" s="1" t="s">
        <v>1629</v>
      </c>
      <c r="E4568" s="1" t="s">
        <v>98</v>
      </c>
      <c r="F4568" s="1" t="s">
        <v>27</v>
      </c>
      <c r="G4568">
        <v>15</v>
      </c>
      <c r="H4568">
        <v>3</v>
      </c>
      <c r="I4568">
        <v>18</v>
      </c>
      <c r="J4568">
        <v>2</v>
      </c>
      <c r="K4568">
        <v>0.05</v>
      </c>
      <c r="L4568" s="1" t="s">
        <v>507</v>
      </c>
      <c r="M4568">
        <v>4</v>
      </c>
      <c r="N4568">
        <v>3</v>
      </c>
      <c r="O4568">
        <v>449</v>
      </c>
      <c r="P4568">
        <v>2016</v>
      </c>
      <c r="Q4568" s="1" t="s">
        <v>494</v>
      </c>
      <c r="R4568" s="1" t="s">
        <v>24</v>
      </c>
      <c r="S4568">
        <v>853.09999999999991</v>
      </c>
      <c r="T4568" t="str">
        <f>_xlfn.CONCAT(bike_store_customer_order[[#This Row],[first_name]]," ",bike_store_customer_order[[#This Row],[last_name]])</f>
        <v>Ellsworth Michael</v>
      </c>
    </row>
    <row r="4569" spans="1:20" x14ac:dyDescent="0.3">
      <c r="A4569">
        <v>470</v>
      </c>
      <c r="B4569" s="1" t="s">
        <v>3491</v>
      </c>
      <c r="C4569" s="1" t="s">
        <v>2787</v>
      </c>
      <c r="D4569" s="1" t="s">
        <v>3492</v>
      </c>
      <c r="E4569" s="1" t="s">
        <v>45</v>
      </c>
      <c r="F4569" s="1" t="s">
        <v>27</v>
      </c>
      <c r="G4569">
        <v>546</v>
      </c>
      <c r="H4569">
        <v>3</v>
      </c>
      <c r="I4569">
        <v>18</v>
      </c>
      <c r="J4569">
        <v>2</v>
      </c>
      <c r="K4569">
        <v>7.0000000000000007E-2</v>
      </c>
      <c r="L4569" s="1" t="s">
        <v>507</v>
      </c>
      <c r="M4569">
        <v>4</v>
      </c>
      <c r="N4569">
        <v>3</v>
      </c>
      <c r="O4569">
        <v>449</v>
      </c>
      <c r="P4569">
        <v>2016</v>
      </c>
      <c r="Q4569" s="1" t="s">
        <v>494</v>
      </c>
      <c r="R4569" s="1" t="s">
        <v>24</v>
      </c>
      <c r="S4569">
        <v>835.14</v>
      </c>
      <c r="T4569" t="str">
        <f>_xlfn.CONCAT(bike_store_customer_order[[#This Row],[first_name]]," ",bike_store_customer_order[[#This Row],[last_name]])</f>
        <v>Loise Walker</v>
      </c>
    </row>
    <row r="4570" spans="1:20" x14ac:dyDescent="0.3">
      <c r="A4570">
        <v>504</v>
      </c>
      <c r="B4570" s="1" t="s">
        <v>1110</v>
      </c>
      <c r="C4570" s="1" t="s">
        <v>1111</v>
      </c>
      <c r="D4570" s="1" t="s">
        <v>1112</v>
      </c>
      <c r="E4570" s="1" t="s">
        <v>138</v>
      </c>
      <c r="F4570" s="1" t="s">
        <v>27</v>
      </c>
      <c r="G4570">
        <v>58</v>
      </c>
      <c r="H4570">
        <v>2</v>
      </c>
      <c r="I4570">
        <v>18</v>
      </c>
      <c r="J4570">
        <v>1</v>
      </c>
      <c r="K4570">
        <v>7.0000000000000007E-2</v>
      </c>
      <c r="L4570" s="1" t="s">
        <v>507</v>
      </c>
      <c r="M4570">
        <v>4</v>
      </c>
      <c r="N4570">
        <v>3</v>
      </c>
      <c r="O4570">
        <v>449</v>
      </c>
      <c r="P4570">
        <v>2016</v>
      </c>
      <c r="Q4570" s="1" t="s">
        <v>494</v>
      </c>
      <c r="R4570" s="1" t="s">
        <v>24</v>
      </c>
      <c r="S4570">
        <v>417.57</v>
      </c>
      <c r="T4570" t="str">
        <f>_xlfn.CONCAT(bike_store_customer_order[[#This Row],[first_name]]," ",bike_store_customer_order[[#This Row],[last_name]])</f>
        <v>Tiana Henderson</v>
      </c>
    </row>
    <row r="4571" spans="1:20" x14ac:dyDescent="0.3">
      <c r="A4571">
        <v>557</v>
      </c>
      <c r="B4571" s="1" t="s">
        <v>3920</v>
      </c>
      <c r="C4571" s="1" t="s">
        <v>3921</v>
      </c>
      <c r="D4571" s="1" t="s">
        <v>3922</v>
      </c>
      <c r="E4571" s="1" t="s">
        <v>41</v>
      </c>
      <c r="F4571" s="1" t="s">
        <v>27</v>
      </c>
      <c r="G4571">
        <v>141</v>
      </c>
      <c r="H4571">
        <v>1</v>
      </c>
      <c r="I4571">
        <v>18</v>
      </c>
      <c r="J4571">
        <v>1</v>
      </c>
      <c r="K4571">
        <v>0.2</v>
      </c>
      <c r="L4571" s="1" t="s">
        <v>507</v>
      </c>
      <c r="M4571">
        <v>4</v>
      </c>
      <c r="N4571">
        <v>3</v>
      </c>
      <c r="O4571">
        <v>449</v>
      </c>
      <c r="P4571">
        <v>2016</v>
      </c>
      <c r="Q4571" s="1" t="s">
        <v>494</v>
      </c>
      <c r="R4571" s="1" t="s">
        <v>24</v>
      </c>
      <c r="S4571">
        <v>359.20000000000005</v>
      </c>
      <c r="T4571" t="str">
        <f>_xlfn.CONCAT(bike_store_customer_order[[#This Row],[first_name]]," ",bike_store_customer_order[[#This Row],[last_name]])</f>
        <v>Erlene Cook</v>
      </c>
    </row>
    <row r="4572" spans="1:20" x14ac:dyDescent="0.3">
      <c r="A4572">
        <v>616</v>
      </c>
      <c r="B4572" s="1" t="s">
        <v>579</v>
      </c>
      <c r="C4572" s="1" t="s">
        <v>580</v>
      </c>
      <c r="D4572" s="1" t="s">
        <v>581</v>
      </c>
      <c r="E4572" s="1" t="s">
        <v>116</v>
      </c>
      <c r="F4572" s="1" t="s">
        <v>27</v>
      </c>
      <c r="G4572">
        <v>179</v>
      </c>
      <c r="H4572">
        <v>3</v>
      </c>
      <c r="I4572">
        <v>18</v>
      </c>
      <c r="J4572">
        <v>1</v>
      </c>
      <c r="K4572">
        <v>0.2</v>
      </c>
      <c r="L4572" s="1" t="s">
        <v>507</v>
      </c>
      <c r="M4572">
        <v>4</v>
      </c>
      <c r="N4572">
        <v>3</v>
      </c>
      <c r="O4572">
        <v>449</v>
      </c>
      <c r="P4572">
        <v>2016</v>
      </c>
      <c r="Q4572" s="1" t="s">
        <v>494</v>
      </c>
      <c r="R4572" s="1" t="s">
        <v>24</v>
      </c>
      <c r="S4572">
        <v>359.20000000000005</v>
      </c>
      <c r="T4572" t="str">
        <f>_xlfn.CONCAT(bike_store_customer_order[[#This Row],[first_name]]," ",bike_store_customer_order[[#This Row],[last_name]])</f>
        <v>Shery Acosta</v>
      </c>
    </row>
    <row r="4573" spans="1:20" x14ac:dyDescent="0.3">
      <c r="A4573">
        <v>624</v>
      </c>
      <c r="B4573" s="1" t="s">
        <v>2272</v>
      </c>
      <c r="C4573" s="1" t="s">
        <v>1006</v>
      </c>
      <c r="D4573" s="1" t="s">
        <v>2273</v>
      </c>
      <c r="E4573" s="1" t="s">
        <v>142</v>
      </c>
      <c r="F4573" s="1" t="s">
        <v>27</v>
      </c>
      <c r="G4573">
        <v>600</v>
      </c>
      <c r="H4573">
        <v>3</v>
      </c>
      <c r="I4573">
        <v>18</v>
      </c>
      <c r="J4573">
        <v>2</v>
      </c>
      <c r="K4573">
        <v>7.0000000000000007E-2</v>
      </c>
      <c r="L4573" s="1" t="s">
        <v>507</v>
      </c>
      <c r="M4573">
        <v>4</v>
      </c>
      <c r="N4573">
        <v>3</v>
      </c>
      <c r="O4573">
        <v>449</v>
      </c>
      <c r="P4573">
        <v>2016</v>
      </c>
      <c r="Q4573" s="1" t="s">
        <v>494</v>
      </c>
      <c r="R4573" s="1" t="s">
        <v>24</v>
      </c>
      <c r="S4573">
        <v>835.14</v>
      </c>
      <c r="T4573" t="str">
        <f>_xlfn.CONCAT(bike_store_customer_order[[#This Row],[first_name]]," ",bike_store_customer_order[[#This Row],[last_name]])</f>
        <v>Sharika Colon</v>
      </c>
    </row>
    <row r="4574" spans="1:20" x14ac:dyDescent="0.3">
      <c r="A4574">
        <v>636</v>
      </c>
      <c r="B4574" s="1" t="s">
        <v>3652</v>
      </c>
      <c r="C4574" s="1" t="s">
        <v>3653</v>
      </c>
      <c r="D4574" s="1" t="s">
        <v>3654</v>
      </c>
      <c r="E4574" s="1" t="s">
        <v>95</v>
      </c>
      <c r="F4574" s="1" t="s">
        <v>27</v>
      </c>
      <c r="G4574">
        <v>24</v>
      </c>
      <c r="H4574">
        <v>2</v>
      </c>
      <c r="I4574">
        <v>18</v>
      </c>
      <c r="J4574">
        <v>2</v>
      </c>
      <c r="K4574">
        <v>7.0000000000000007E-2</v>
      </c>
      <c r="L4574" s="1" t="s">
        <v>507</v>
      </c>
      <c r="M4574">
        <v>4</v>
      </c>
      <c r="N4574">
        <v>3</v>
      </c>
      <c r="O4574">
        <v>449</v>
      </c>
      <c r="P4574">
        <v>2016</v>
      </c>
      <c r="Q4574" s="1" t="s">
        <v>494</v>
      </c>
      <c r="R4574" s="1" t="s">
        <v>24</v>
      </c>
      <c r="S4574">
        <v>835.14</v>
      </c>
      <c r="T4574" t="str">
        <f>_xlfn.CONCAT(bike_store_customer_order[[#This Row],[first_name]]," ",bike_store_customer_order[[#This Row],[last_name]])</f>
        <v>Ashton Lott</v>
      </c>
    </row>
    <row r="4575" spans="1:20" x14ac:dyDescent="0.3">
      <c r="A4575">
        <v>659</v>
      </c>
      <c r="B4575" s="1" t="s">
        <v>3923</v>
      </c>
      <c r="C4575" s="1" t="s">
        <v>1363</v>
      </c>
      <c r="D4575" s="1" t="s">
        <v>3924</v>
      </c>
      <c r="E4575" s="1" t="s">
        <v>107</v>
      </c>
      <c r="F4575" s="1" t="s">
        <v>27</v>
      </c>
      <c r="G4575">
        <v>332</v>
      </c>
      <c r="H4575">
        <v>1</v>
      </c>
      <c r="I4575">
        <v>18</v>
      </c>
      <c r="J4575">
        <v>2</v>
      </c>
      <c r="K4575">
        <v>0.05</v>
      </c>
      <c r="L4575" s="1" t="s">
        <v>507</v>
      </c>
      <c r="M4575">
        <v>4</v>
      </c>
      <c r="N4575">
        <v>3</v>
      </c>
      <c r="O4575">
        <v>449</v>
      </c>
      <c r="P4575">
        <v>2016</v>
      </c>
      <c r="Q4575" s="1" t="s">
        <v>494</v>
      </c>
      <c r="R4575" s="1" t="s">
        <v>24</v>
      </c>
      <c r="S4575">
        <v>853.09999999999991</v>
      </c>
      <c r="T4575" t="str">
        <f>_xlfn.CONCAT(bike_store_customer_order[[#This Row],[first_name]]," ",bike_store_customer_order[[#This Row],[last_name]])</f>
        <v>Antonetta Rocha</v>
      </c>
    </row>
    <row r="4576" spans="1:20" x14ac:dyDescent="0.3">
      <c r="A4576">
        <v>679</v>
      </c>
      <c r="B4576" s="1" t="s">
        <v>3904</v>
      </c>
      <c r="C4576" s="1" t="s">
        <v>3905</v>
      </c>
      <c r="D4576" s="1" t="s">
        <v>3906</v>
      </c>
      <c r="E4576" s="1" t="s">
        <v>299</v>
      </c>
      <c r="F4576" s="1" t="s">
        <v>27</v>
      </c>
      <c r="G4576">
        <v>134</v>
      </c>
      <c r="H4576">
        <v>3</v>
      </c>
      <c r="I4576">
        <v>18</v>
      </c>
      <c r="J4576">
        <v>2</v>
      </c>
      <c r="K4576">
        <v>7.0000000000000007E-2</v>
      </c>
      <c r="L4576" s="1" t="s">
        <v>507</v>
      </c>
      <c r="M4576">
        <v>4</v>
      </c>
      <c r="N4576">
        <v>3</v>
      </c>
      <c r="O4576">
        <v>449</v>
      </c>
      <c r="P4576">
        <v>2016</v>
      </c>
      <c r="Q4576" s="1" t="s">
        <v>494</v>
      </c>
      <c r="R4576" s="1" t="s">
        <v>24</v>
      </c>
      <c r="S4576">
        <v>835.14</v>
      </c>
      <c r="T4576" t="str">
        <f>_xlfn.CONCAT(bike_store_customer_order[[#This Row],[first_name]]," ",bike_store_customer_order[[#This Row],[last_name]])</f>
        <v>Tuan Wolfe</v>
      </c>
    </row>
    <row r="4577" spans="1:20" x14ac:dyDescent="0.3">
      <c r="A4577">
        <v>711</v>
      </c>
      <c r="B4577" s="1" t="s">
        <v>2137</v>
      </c>
      <c r="C4577" s="1" t="s">
        <v>2138</v>
      </c>
      <c r="D4577" s="1" t="s">
        <v>2139</v>
      </c>
      <c r="E4577" s="1" t="s">
        <v>173</v>
      </c>
      <c r="F4577" s="1" t="s">
        <v>27</v>
      </c>
      <c r="G4577">
        <v>610</v>
      </c>
      <c r="H4577">
        <v>3</v>
      </c>
      <c r="I4577">
        <v>18</v>
      </c>
      <c r="J4577">
        <v>2</v>
      </c>
      <c r="K4577">
        <v>7.0000000000000007E-2</v>
      </c>
      <c r="L4577" s="1" t="s">
        <v>507</v>
      </c>
      <c r="M4577">
        <v>4</v>
      </c>
      <c r="N4577">
        <v>3</v>
      </c>
      <c r="O4577">
        <v>449</v>
      </c>
      <c r="P4577">
        <v>2016</v>
      </c>
      <c r="Q4577" s="1" t="s">
        <v>494</v>
      </c>
      <c r="R4577" s="1" t="s">
        <v>24</v>
      </c>
      <c r="S4577">
        <v>835.14</v>
      </c>
      <c r="T4577" t="str">
        <f>_xlfn.CONCAT(bike_store_customer_order[[#This Row],[first_name]]," ",bike_store_customer_order[[#This Row],[last_name]])</f>
        <v>Jovita Bishop</v>
      </c>
    </row>
    <row r="4578" spans="1:20" x14ac:dyDescent="0.3">
      <c r="A4578">
        <v>716</v>
      </c>
      <c r="B4578" s="1" t="s">
        <v>1174</v>
      </c>
      <c r="C4578" s="1" t="s">
        <v>3519</v>
      </c>
      <c r="D4578" s="1" t="s">
        <v>3730</v>
      </c>
      <c r="E4578" s="1" t="s">
        <v>179</v>
      </c>
      <c r="F4578" s="1" t="s">
        <v>27</v>
      </c>
      <c r="G4578">
        <v>217</v>
      </c>
      <c r="H4578">
        <v>1</v>
      </c>
      <c r="I4578">
        <v>18</v>
      </c>
      <c r="J4578">
        <v>1</v>
      </c>
      <c r="K4578">
        <v>0.1</v>
      </c>
      <c r="L4578" s="1" t="s">
        <v>507</v>
      </c>
      <c r="M4578">
        <v>4</v>
      </c>
      <c r="N4578">
        <v>3</v>
      </c>
      <c r="O4578">
        <v>449</v>
      </c>
      <c r="P4578">
        <v>2016</v>
      </c>
      <c r="Q4578" s="1" t="s">
        <v>494</v>
      </c>
      <c r="R4578" s="1" t="s">
        <v>24</v>
      </c>
      <c r="S4578">
        <v>404.1</v>
      </c>
      <c r="T4578" t="str">
        <f>_xlfn.CONCAT(bike_store_customer_order[[#This Row],[first_name]]," ",bike_store_customer_order[[#This Row],[last_name]])</f>
        <v>Sebrina Hart</v>
      </c>
    </row>
    <row r="4579" spans="1:20" x14ac:dyDescent="0.3">
      <c r="A4579">
        <v>726</v>
      </c>
      <c r="B4579" s="1" t="s">
        <v>941</v>
      </c>
      <c r="C4579" s="1" t="s">
        <v>634</v>
      </c>
      <c r="D4579" s="1" t="s">
        <v>942</v>
      </c>
      <c r="E4579" s="1" t="s">
        <v>92</v>
      </c>
      <c r="F4579" s="1" t="s">
        <v>27</v>
      </c>
      <c r="G4579">
        <v>434</v>
      </c>
      <c r="H4579">
        <v>5</v>
      </c>
      <c r="I4579">
        <v>18</v>
      </c>
      <c r="J4579">
        <v>2</v>
      </c>
      <c r="K4579">
        <v>0.05</v>
      </c>
      <c r="L4579" s="1" t="s">
        <v>507</v>
      </c>
      <c r="M4579">
        <v>4</v>
      </c>
      <c r="N4579">
        <v>3</v>
      </c>
      <c r="O4579">
        <v>449</v>
      </c>
      <c r="P4579">
        <v>2016</v>
      </c>
      <c r="Q4579" s="1" t="s">
        <v>494</v>
      </c>
      <c r="R4579" s="1" t="s">
        <v>24</v>
      </c>
      <c r="S4579">
        <v>853.09999999999991</v>
      </c>
      <c r="T4579" t="str">
        <f>_xlfn.CONCAT(bike_store_customer_order[[#This Row],[first_name]]," ",bike_store_customer_order[[#This Row],[last_name]])</f>
        <v>Rochell Cantrell</v>
      </c>
    </row>
    <row r="4580" spans="1:20" x14ac:dyDescent="0.3">
      <c r="A4580">
        <v>727</v>
      </c>
      <c r="B4580" s="1" t="s">
        <v>943</v>
      </c>
      <c r="C4580" s="1" t="s">
        <v>944</v>
      </c>
      <c r="D4580" s="1" t="s">
        <v>945</v>
      </c>
      <c r="E4580" s="1" t="s">
        <v>26</v>
      </c>
      <c r="F4580" s="1" t="s">
        <v>27</v>
      </c>
      <c r="G4580">
        <v>195</v>
      </c>
      <c r="H4580">
        <v>1</v>
      </c>
      <c r="I4580">
        <v>18</v>
      </c>
      <c r="J4580">
        <v>1</v>
      </c>
      <c r="K4580">
        <v>0.2</v>
      </c>
      <c r="L4580" s="1" t="s">
        <v>507</v>
      </c>
      <c r="M4580">
        <v>4</v>
      </c>
      <c r="N4580">
        <v>3</v>
      </c>
      <c r="O4580">
        <v>449</v>
      </c>
      <c r="P4580">
        <v>2016</v>
      </c>
      <c r="Q4580" s="1" t="s">
        <v>494</v>
      </c>
      <c r="R4580" s="1" t="s">
        <v>24</v>
      </c>
      <c r="S4580">
        <v>359.20000000000005</v>
      </c>
      <c r="T4580" t="str">
        <f>_xlfn.CONCAT(bike_store_customer_order[[#This Row],[first_name]]," ",bike_store_customer_order[[#This Row],[last_name]])</f>
        <v>Kasha Sullivan</v>
      </c>
    </row>
    <row r="4581" spans="1:20" x14ac:dyDescent="0.3">
      <c r="A4581">
        <v>732</v>
      </c>
      <c r="B4581" s="1" t="s">
        <v>1139</v>
      </c>
      <c r="C4581" s="1" t="s">
        <v>1140</v>
      </c>
      <c r="D4581" s="1" t="s">
        <v>1141</v>
      </c>
      <c r="E4581" s="1" t="s">
        <v>172</v>
      </c>
      <c r="F4581" s="1" t="s">
        <v>27</v>
      </c>
      <c r="G4581">
        <v>294</v>
      </c>
      <c r="H4581">
        <v>1</v>
      </c>
      <c r="I4581">
        <v>18</v>
      </c>
      <c r="J4581">
        <v>1</v>
      </c>
      <c r="K4581">
        <v>0.2</v>
      </c>
      <c r="L4581" s="1" t="s">
        <v>507</v>
      </c>
      <c r="M4581">
        <v>4</v>
      </c>
      <c r="N4581">
        <v>3</v>
      </c>
      <c r="O4581">
        <v>449</v>
      </c>
      <c r="P4581">
        <v>2016</v>
      </c>
      <c r="Q4581" s="1" t="s">
        <v>494</v>
      </c>
      <c r="R4581" s="1" t="s">
        <v>24</v>
      </c>
      <c r="S4581">
        <v>359.20000000000005</v>
      </c>
      <c r="T4581" t="str">
        <f>_xlfn.CONCAT(bike_store_customer_order[[#This Row],[first_name]]," ",bike_store_customer_order[[#This Row],[last_name]])</f>
        <v>Lavona Austin</v>
      </c>
    </row>
    <row r="4582" spans="1:20" x14ac:dyDescent="0.3">
      <c r="A4582">
        <v>750</v>
      </c>
      <c r="B4582" s="1" t="s">
        <v>1148</v>
      </c>
      <c r="C4582" s="1" t="s">
        <v>974</v>
      </c>
      <c r="D4582" s="1" t="s">
        <v>1149</v>
      </c>
      <c r="E4582" s="1" t="s">
        <v>162</v>
      </c>
      <c r="F4582" s="1" t="s">
        <v>27</v>
      </c>
      <c r="G4582">
        <v>344</v>
      </c>
      <c r="H4582">
        <v>2</v>
      </c>
      <c r="I4582">
        <v>18</v>
      </c>
      <c r="J4582">
        <v>2</v>
      </c>
      <c r="K4582">
        <v>7.0000000000000007E-2</v>
      </c>
      <c r="L4582" s="1" t="s">
        <v>507</v>
      </c>
      <c r="M4582">
        <v>4</v>
      </c>
      <c r="N4582">
        <v>3</v>
      </c>
      <c r="O4582">
        <v>449</v>
      </c>
      <c r="P4582">
        <v>2016</v>
      </c>
      <c r="Q4582" s="1" t="s">
        <v>494</v>
      </c>
      <c r="R4582" s="1" t="s">
        <v>24</v>
      </c>
      <c r="S4582">
        <v>835.14</v>
      </c>
      <c r="T4582" t="str">
        <f>_xlfn.CONCAT(bike_store_customer_order[[#This Row],[first_name]]," ",bike_store_customer_order[[#This Row],[last_name]])</f>
        <v>Romaine Salazar</v>
      </c>
    </row>
    <row r="4583" spans="1:20" x14ac:dyDescent="0.3">
      <c r="A4583">
        <v>756</v>
      </c>
      <c r="B4583" s="1" t="s">
        <v>2878</v>
      </c>
      <c r="C4583" s="1" t="s">
        <v>2879</v>
      </c>
      <c r="D4583" s="1" t="s">
        <v>2880</v>
      </c>
      <c r="E4583" s="1" t="s">
        <v>299</v>
      </c>
      <c r="F4583" s="1" t="s">
        <v>27</v>
      </c>
      <c r="G4583">
        <v>178</v>
      </c>
      <c r="H4583">
        <v>4</v>
      </c>
      <c r="I4583">
        <v>18</v>
      </c>
      <c r="J4583">
        <v>1</v>
      </c>
      <c r="K4583">
        <v>7.0000000000000007E-2</v>
      </c>
      <c r="L4583" s="1" t="s">
        <v>507</v>
      </c>
      <c r="M4583">
        <v>4</v>
      </c>
      <c r="N4583">
        <v>3</v>
      </c>
      <c r="O4583">
        <v>449</v>
      </c>
      <c r="P4583">
        <v>2016</v>
      </c>
      <c r="Q4583" s="1" t="s">
        <v>494</v>
      </c>
      <c r="R4583" s="1" t="s">
        <v>24</v>
      </c>
      <c r="S4583">
        <v>417.57</v>
      </c>
      <c r="T4583" t="str">
        <f>_xlfn.CONCAT(bike_store_customer_order[[#This Row],[first_name]]," ",bike_store_customer_order[[#This Row],[last_name]])</f>
        <v>Graig Roth</v>
      </c>
    </row>
    <row r="4584" spans="1:20" x14ac:dyDescent="0.3">
      <c r="A4584">
        <v>760</v>
      </c>
      <c r="B4584" s="1" t="s">
        <v>2403</v>
      </c>
      <c r="C4584" s="1" t="s">
        <v>1556</v>
      </c>
      <c r="D4584" s="1" t="s">
        <v>2404</v>
      </c>
      <c r="E4584" s="1" t="s">
        <v>184</v>
      </c>
      <c r="F4584" s="1" t="s">
        <v>27</v>
      </c>
      <c r="G4584">
        <v>199</v>
      </c>
      <c r="H4584">
        <v>2</v>
      </c>
      <c r="I4584">
        <v>18</v>
      </c>
      <c r="J4584">
        <v>2</v>
      </c>
      <c r="K4584">
        <v>7.0000000000000007E-2</v>
      </c>
      <c r="L4584" s="1" t="s">
        <v>507</v>
      </c>
      <c r="M4584">
        <v>4</v>
      </c>
      <c r="N4584">
        <v>3</v>
      </c>
      <c r="O4584">
        <v>449</v>
      </c>
      <c r="P4584">
        <v>2016</v>
      </c>
      <c r="Q4584" s="1" t="s">
        <v>494</v>
      </c>
      <c r="R4584" s="1" t="s">
        <v>24</v>
      </c>
      <c r="S4584">
        <v>835.14</v>
      </c>
      <c r="T4584" t="str">
        <f>_xlfn.CONCAT(bike_store_customer_order[[#This Row],[first_name]]," ",bike_store_customer_order[[#This Row],[last_name]])</f>
        <v>Marisa Chambers</v>
      </c>
    </row>
    <row r="4585" spans="1:20" x14ac:dyDescent="0.3">
      <c r="A4585">
        <v>764</v>
      </c>
      <c r="B4585" s="1" t="s">
        <v>649</v>
      </c>
      <c r="C4585" s="1" t="s">
        <v>1649</v>
      </c>
      <c r="D4585" s="1" t="s">
        <v>1650</v>
      </c>
      <c r="E4585" s="1" t="s">
        <v>198</v>
      </c>
      <c r="F4585" s="1" t="s">
        <v>27</v>
      </c>
      <c r="G4585">
        <v>269</v>
      </c>
      <c r="H4585">
        <v>3</v>
      </c>
      <c r="I4585">
        <v>18</v>
      </c>
      <c r="J4585">
        <v>1</v>
      </c>
      <c r="K4585">
        <v>0.05</v>
      </c>
      <c r="L4585" s="1" t="s">
        <v>507</v>
      </c>
      <c r="M4585">
        <v>4</v>
      </c>
      <c r="N4585">
        <v>3</v>
      </c>
      <c r="O4585">
        <v>449</v>
      </c>
      <c r="P4585">
        <v>2016</v>
      </c>
      <c r="Q4585" s="1" t="s">
        <v>494</v>
      </c>
      <c r="R4585" s="1" t="s">
        <v>24</v>
      </c>
      <c r="S4585">
        <v>426.54999999999995</v>
      </c>
      <c r="T4585" t="str">
        <f>_xlfn.CONCAT(bike_store_customer_order[[#This Row],[first_name]]," ",bike_store_customer_order[[#This Row],[last_name]])</f>
        <v>Terrell Mathis</v>
      </c>
    </row>
    <row r="4586" spans="1:20" x14ac:dyDescent="0.3">
      <c r="A4586">
        <v>779</v>
      </c>
      <c r="B4586" s="1" t="s">
        <v>3498</v>
      </c>
      <c r="C4586" s="1" t="s">
        <v>3499</v>
      </c>
      <c r="D4586" s="1" t="s">
        <v>3500</v>
      </c>
      <c r="E4586" s="1" t="s">
        <v>259</v>
      </c>
      <c r="F4586" s="1" t="s">
        <v>27</v>
      </c>
      <c r="G4586">
        <v>333</v>
      </c>
      <c r="H4586">
        <v>1</v>
      </c>
      <c r="I4586">
        <v>18</v>
      </c>
      <c r="J4586">
        <v>2</v>
      </c>
      <c r="K4586">
        <v>7.0000000000000007E-2</v>
      </c>
      <c r="L4586" s="1" t="s">
        <v>507</v>
      </c>
      <c r="M4586">
        <v>4</v>
      </c>
      <c r="N4586">
        <v>3</v>
      </c>
      <c r="O4586">
        <v>449</v>
      </c>
      <c r="P4586">
        <v>2016</v>
      </c>
      <c r="Q4586" s="1" t="s">
        <v>494</v>
      </c>
      <c r="R4586" s="1" t="s">
        <v>24</v>
      </c>
      <c r="S4586">
        <v>835.14</v>
      </c>
      <c r="T4586" t="str">
        <f>_xlfn.CONCAT(bike_store_customer_order[[#This Row],[first_name]]," ",bike_store_customer_order[[#This Row],[last_name]])</f>
        <v>Major Merrill</v>
      </c>
    </row>
    <row r="4587" spans="1:20" x14ac:dyDescent="0.3">
      <c r="A4587">
        <v>797</v>
      </c>
      <c r="B4587" s="1" t="s">
        <v>2143</v>
      </c>
      <c r="C4587" s="1" t="s">
        <v>1027</v>
      </c>
      <c r="D4587" s="1" t="s">
        <v>2144</v>
      </c>
      <c r="E4587" s="1" t="s">
        <v>39</v>
      </c>
      <c r="F4587" s="1" t="s">
        <v>27</v>
      </c>
      <c r="G4587">
        <v>71</v>
      </c>
      <c r="H4587">
        <v>3</v>
      </c>
      <c r="I4587">
        <v>18</v>
      </c>
      <c r="J4587">
        <v>1</v>
      </c>
      <c r="K4587">
        <v>0.1</v>
      </c>
      <c r="L4587" s="1" t="s">
        <v>507</v>
      </c>
      <c r="M4587">
        <v>4</v>
      </c>
      <c r="N4587">
        <v>3</v>
      </c>
      <c r="O4587">
        <v>449</v>
      </c>
      <c r="P4587">
        <v>2016</v>
      </c>
      <c r="Q4587" s="1" t="s">
        <v>494</v>
      </c>
      <c r="R4587" s="1" t="s">
        <v>24</v>
      </c>
      <c r="S4587">
        <v>404.1</v>
      </c>
      <c r="T4587" t="str">
        <f>_xlfn.CONCAT(bike_store_customer_order[[#This Row],[first_name]]," ",bike_store_customer_order[[#This Row],[last_name]])</f>
        <v>Cathey Lamb</v>
      </c>
    </row>
    <row r="4588" spans="1:20" x14ac:dyDescent="0.3">
      <c r="A4588">
        <v>813</v>
      </c>
      <c r="B4588" s="1" t="s">
        <v>952</v>
      </c>
      <c r="C4588" s="1" t="s">
        <v>953</v>
      </c>
      <c r="D4588" s="1" t="s">
        <v>954</v>
      </c>
      <c r="E4588" s="1" t="s">
        <v>108</v>
      </c>
      <c r="F4588" s="1" t="s">
        <v>27</v>
      </c>
      <c r="G4588">
        <v>35</v>
      </c>
      <c r="H4588">
        <v>1</v>
      </c>
      <c r="I4588">
        <v>18</v>
      </c>
      <c r="J4588">
        <v>1</v>
      </c>
      <c r="K4588">
        <v>0.05</v>
      </c>
      <c r="L4588" s="1" t="s">
        <v>507</v>
      </c>
      <c r="M4588">
        <v>4</v>
      </c>
      <c r="N4588">
        <v>3</v>
      </c>
      <c r="O4588">
        <v>449</v>
      </c>
      <c r="P4588">
        <v>2016</v>
      </c>
      <c r="Q4588" s="1" t="s">
        <v>494</v>
      </c>
      <c r="R4588" s="1" t="s">
        <v>24</v>
      </c>
      <c r="S4588">
        <v>426.54999999999995</v>
      </c>
      <c r="T4588" t="str">
        <f>_xlfn.CONCAT(bike_store_customer_order[[#This Row],[first_name]]," ",bike_store_customer_order[[#This Row],[last_name]])</f>
        <v>Neville Mcclain</v>
      </c>
    </row>
    <row r="4589" spans="1:20" x14ac:dyDescent="0.3">
      <c r="A4589">
        <v>819</v>
      </c>
      <c r="B4589" s="1" t="s">
        <v>958</v>
      </c>
      <c r="C4589" s="1" t="s">
        <v>959</v>
      </c>
      <c r="D4589" s="1" t="s">
        <v>960</v>
      </c>
      <c r="E4589" s="1" t="s">
        <v>90</v>
      </c>
      <c r="F4589" s="1" t="s">
        <v>27</v>
      </c>
      <c r="G4589">
        <v>578</v>
      </c>
      <c r="H4589">
        <v>3</v>
      </c>
      <c r="I4589">
        <v>18</v>
      </c>
      <c r="J4589">
        <v>2</v>
      </c>
      <c r="K4589">
        <v>0.05</v>
      </c>
      <c r="L4589" s="1" t="s">
        <v>507</v>
      </c>
      <c r="M4589">
        <v>4</v>
      </c>
      <c r="N4589">
        <v>3</v>
      </c>
      <c r="O4589">
        <v>449</v>
      </c>
      <c r="P4589">
        <v>2016</v>
      </c>
      <c r="Q4589" s="1" t="s">
        <v>494</v>
      </c>
      <c r="R4589" s="1" t="s">
        <v>24</v>
      </c>
      <c r="S4589">
        <v>853.09999999999991</v>
      </c>
      <c r="T4589" t="str">
        <f>_xlfn.CONCAT(bike_store_customer_order[[#This Row],[first_name]]," ",bike_store_customer_order[[#This Row],[last_name]])</f>
        <v>Yahaira Robertson</v>
      </c>
    </row>
    <row r="4590" spans="1:20" x14ac:dyDescent="0.3">
      <c r="A4590">
        <v>853</v>
      </c>
      <c r="B4590" s="1" t="s">
        <v>2145</v>
      </c>
      <c r="C4590" s="1" t="s">
        <v>554</v>
      </c>
      <c r="D4590" s="1" t="s">
        <v>2146</v>
      </c>
      <c r="E4590" s="1" t="s">
        <v>175</v>
      </c>
      <c r="F4590" s="1" t="s">
        <v>27</v>
      </c>
      <c r="G4590">
        <v>461</v>
      </c>
      <c r="H4590">
        <v>5</v>
      </c>
      <c r="I4590">
        <v>18</v>
      </c>
      <c r="J4590">
        <v>2</v>
      </c>
      <c r="K4590">
        <v>0.1</v>
      </c>
      <c r="L4590" s="1" t="s">
        <v>507</v>
      </c>
      <c r="M4590">
        <v>4</v>
      </c>
      <c r="N4590">
        <v>3</v>
      </c>
      <c r="O4590">
        <v>449</v>
      </c>
      <c r="P4590">
        <v>2016</v>
      </c>
      <c r="Q4590" s="1" t="s">
        <v>494</v>
      </c>
      <c r="R4590" s="1" t="s">
        <v>24</v>
      </c>
      <c r="S4590">
        <v>808.2</v>
      </c>
      <c r="T4590" t="str">
        <f>_xlfn.CONCAT(bike_store_customer_order[[#This Row],[first_name]]," ",bike_store_customer_order[[#This Row],[last_name]])</f>
        <v>Brittney Rojas</v>
      </c>
    </row>
    <row r="4591" spans="1:20" x14ac:dyDescent="0.3">
      <c r="A4591">
        <v>894</v>
      </c>
      <c r="B4591" s="1" t="s">
        <v>2411</v>
      </c>
      <c r="C4591" s="1" t="s">
        <v>2412</v>
      </c>
      <c r="D4591" s="1" t="s">
        <v>2413</v>
      </c>
      <c r="E4591" s="1" t="s">
        <v>33</v>
      </c>
      <c r="F4591" s="1" t="s">
        <v>27</v>
      </c>
      <c r="G4591">
        <v>565</v>
      </c>
      <c r="H4591">
        <v>1</v>
      </c>
      <c r="I4591">
        <v>18</v>
      </c>
      <c r="J4591">
        <v>1</v>
      </c>
      <c r="K4591">
        <v>0.2</v>
      </c>
      <c r="L4591" s="1" t="s">
        <v>507</v>
      </c>
      <c r="M4591">
        <v>4</v>
      </c>
      <c r="N4591">
        <v>3</v>
      </c>
      <c r="O4591">
        <v>449</v>
      </c>
      <c r="P4591">
        <v>2016</v>
      </c>
      <c r="Q4591" s="1" t="s">
        <v>494</v>
      </c>
      <c r="R4591" s="1" t="s">
        <v>24</v>
      </c>
      <c r="S4591">
        <v>359.20000000000005</v>
      </c>
      <c r="T4591" t="str">
        <f>_xlfn.CONCAT(bike_store_customer_order[[#This Row],[first_name]]," ",bike_store_customer_order[[#This Row],[last_name]])</f>
        <v>Nathaniel Richard</v>
      </c>
    </row>
    <row r="4592" spans="1:20" x14ac:dyDescent="0.3">
      <c r="A4592">
        <v>927</v>
      </c>
      <c r="B4592" s="1" t="s">
        <v>3876</v>
      </c>
      <c r="C4592" s="1" t="s">
        <v>3519</v>
      </c>
      <c r="D4592" s="1" t="s">
        <v>3877</v>
      </c>
      <c r="E4592" s="1" t="s">
        <v>30</v>
      </c>
      <c r="F4592" s="1" t="s">
        <v>27</v>
      </c>
      <c r="G4592">
        <v>514</v>
      </c>
      <c r="H4592">
        <v>1</v>
      </c>
      <c r="I4592">
        <v>18</v>
      </c>
      <c r="J4592">
        <v>2</v>
      </c>
      <c r="K4592">
        <v>0.2</v>
      </c>
      <c r="L4592" s="1" t="s">
        <v>507</v>
      </c>
      <c r="M4592">
        <v>4</v>
      </c>
      <c r="N4592">
        <v>3</v>
      </c>
      <c r="O4592">
        <v>449</v>
      </c>
      <c r="P4592">
        <v>2016</v>
      </c>
      <c r="Q4592" s="1" t="s">
        <v>494</v>
      </c>
      <c r="R4592" s="1" t="s">
        <v>24</v>
      </c>
      <c r="S4592">
        <v>718.40000000000009</v>
      </c>
      <c r="T4592" t="str">
        <f>_xlfn.CONCAT(bike_store_customer_order[[#This Row],[first_name]]," ",bike_store_customer_order[[#This Row],[last_name]])</f>
        <v>Guillermo Hart</v>
      </c>
    </row>
    <row r="4593" spans="1:20" x14ac:dyDescent="0.3">
      <c r="A4593">
        <v>989</v>
      </c>
      <c r="B4593" s="1" t="s">
        <v>2152</v>
      </c>
      <c r="C4593" s="1" t="s">
        <v>2153</v>
      </c>
      <c r="D4593" s="1" t="s">
        <v>2154</v>
      </c>
      <c r="E4593" s="1" t="s">
        <v>121</v>
      </c>
      <c r="F4593" s="1" t="s">
        <v>27</v>
      </c>
      <c r="G4593">
        <v>570</v>
      </c>
      <c r="H4593">
        <v>1</v>
      </c>
      <c r="I4593">
        <v>18</v>
      </c>
      <c r="J4593">
        <v>1</v>
      </c>
      <c r="K4593">
        <v>7.0000000000000007E-2</v>
      </c>
      <c r="L4593" s="1" t="s">
        <v>507</v>
      </c>
      <c r="M4593">
        <v>4</v>
      </c>
      <c r="N4593">
        <v>3</v>
      </c>
      <c r="O4593">
        <v>449</v>
      </c>
      <c r="P4593">
        <v>2016</v>
      </c>
      <c r="Q4593" s="1" t="s">
        <v>494</v>
      </c>
      <c r="R4593" s="1" t="s">
        <v>24</v>
      </c>
      <c r="S4593">
        <v>417.57</v>
      </c>
      <c r="T4593" t="str">
        <f>_xlfn.CONCAT(bike_store_customer_order[[#This Row],[first_name]]," ",bike_store_customer_order[[#This Row],[last_name]])</f>
        <v>Loreen Byers</v>
      </c>
    </row>
    <row r="4594" spans="1:20" x14ac:dyDescent="0.3">
      <c r="A4594">
        <v>1042</v>
      </c>
      <c r="B4594" s="1" t="s">
        <v>976</v>
      </c>
      <c r="C4594" s="1" t="s">
        <v>977</v>
      </c>
      <c r="D4594" s="1" t="s">
        <v>978</v>
      </c>
      <c r="E4594" s="1" t="s">
        <v>106</v>
      </c>
      <c r="F4594" s="1" t="s">
        <v>27</v>
      </c>
      <c r="G4594">
        <v>358</v>
      </c>
      <c r="H4594">
        <v>4</v>
      </c>
      <c r="I4594">
        <v>18</v>
      </c>
      <c r="J4594">
        <v>2</v>
      </c>
      <c r="K4594">
        <v>0.1</v>
      </c>
      <c r="L4594" s="1" t="s">
        <v>507</v>
      </c>
      <c r="M4594">
        <v>4</v>
      </c>
      <c r="N4594">
        <v>3</v>
      </c>
      <c r="O4594">
        <v>449</v>
      </c>
      <c r="P4594">
        <v>2016</v>
      </c>
      <c r="Q4594" s="1" t="s">
        <v>494</v>
      </c>
      <c r="R4594" s="1" t="s">
        <v>24</v>
      </c>
      <c r="S4594">
        <v>808.2</v>
      </c>
      <c r="T4594" t="str">
        <f>_xlfn.CONCAT(bike_store_customer_order[[#This Row],[first_name]]," ",bike_store_customer_order[[#This Row],[last_name]])</f>
        <v>Larissa Hays</v>
      </c>
    </row>
    <row r="4595" spans="1:20" x14ac:dyDescent="0.3">
      <c r="A4595">
        <v>1159</v>
      </c>
      <c r="B4595" s="1" t="s">
        <v>2899</v>
      </c>
      <c r="C4595" s="1" t="s">
        <v>2198</v>
      </c>
      <c r="D4595" s="1" t="s">
        <v>2900</v>
      </c>
      <c r="E4595" s="1" t="s">
        <v>58</v>
      </c>
      <c r="F4595" s="1" t="s">
        <v>27</v>
      </c>
      <c r="G4595">
        <v>613</v>
      </c>
      <c r="H4595">
        <v>2</v>
      </c>
      <c r="I4595">
        <v>18</v>
      </c>
      <c r="J4595">
        <v>2</v>
      </c>
      <c r="K4595">
        <v>0.05</v>
      </c>
      <c r="L4595" s="1" t="s">
        <v>507</v>
      </c>
      <c r="M4595">
        <v>4</v>
      </c>
      <c r="N4595">
        <v>3</v>
      </c>
      <c r="O4595">
        <v>449</v>
      </c>
      <c r="P4595">
        <v>2016</v>
      </c>
      <c r="Q4595" s="1" t="s">
        <v>494</v>
      </c>
      <c r="R4595" s="1" t="s">
        <v>24</v>
      </c>
      <c r="S4595">
        <v>853.09999999999991</v>
      </c>
      <c r="T4595" t="str">
        <f>_xlfn.CONCAT(bike_store_customer_order[[#This Row],[first_name]]," ",bike_store_customer_order[[#This Row],[last_name]])</f>
        <v>Charlene Norris</v>
      </c>
    </row>
    <row r="4596" spans="1:20" x14ac:dyDescent="0.3">
      <c r="A4596">
        <v>1174</v>
      </c>
      <c r="B4596" s="1" t="s">
        <v>3521</v>
      </c>
      <c r="C4596" s="1" t="s">
        <v>1242</v>
      </c>
      <c r="D4596" s="1" t="s">
        <v>3522</v>
      </c>
      <c r="E4596" s="1" t="s">
        <v>65</v>
      </c>
      <c r="F4596" s="1" t="s">
        <v>27</v>
      </c>
      <c r="G4596">
        <v>85</v>
      </c>
      <c r="H4596">
        <v>2</v>
      </c>
      <c r="I4596">
        <v>18</v>
      </c>
      <c r="J4596">
        <v>1</v>
      </c>
      <c r="K4596">
        <v>7.0000000000000007E-2</v>
      </c>
      <c r="L4596" s="1" t="s">
        <v>507</v>
      </c>
      <c r="M4596">
        <v>4</v>
      </c>
      <c r="N4596">
        <v>3</v>
      </c>
      <c r="O4596">
        <v>449</v>
      </c>
      <c r="P4596">
        <v>2016</v>
      </c>
      <c r="Q4596" s="1" t="s">
        <v>494</v>
      </c>
      <c r="R4596" s="1" t="s">
        <v>24</v>
      </c>
      <c r="S4596">
        <v>417.57</v>
      </c>
      <c r="T4596" t="str">
        <f>_xlfn.CONCAT(bike_store_customer_order[[#This Row],[first_name]]," ",bike_store_customer_order[[#This Row],[last_name]])</f>
        <v>Aaron Knapp</v>
      </c>
    </row>
    <row r="4597" spans="1:20" x14ac:dyDescent="0.3">
      <c r="A4597">
        <v>1182</v>
      </c>
      <c r="B4597" s="1" t="s">
        <v>1187</v>
      </c>
      <c r="C4597" s="1" t="s">
        <v>1188</v>
      </c>
      <c r="D4597" s="1" t="s">
        <v>1189</v>
      </c>
      <c r="E4597" s="1" t="s">
        <v>83</v>
      </c>
      <c r="F4597" s="1" t="s">
        <v>27</v>
      </c>
      <c r="G4597">
        <v>78</v>
      </c>
      <c r="H4597">
        <v>3</v>
      </c>
      <c r="I4597">
        <v>18</v>
      </c>
      <c r="J4597">
        <v>2</v>
      </c>
      <c r="K4597">
        <v>0.1</v>
      </c>
      <c r="L4597" s="1" t="s">
        <v>507</v>
      </c>
      <c r="M4597">
        <v>4</v>
      </c>
      <c r="N4597">
        <v>3</v>
      </c>
      <c r="O4597">
        <v>449</v>
      </c>
      <c r="P4597">
        <v>2016</v>
      </c>
      <c r="Q4597" s="1" t="s">
        <v>494</v>
      </c>
      <c r="R4597" s="1" t="s">
        <v>24</v>
      </c>
      <c r="S4597">
        <v>808.2</v>
      </c>
      <c r="T4597" t="str">
        <f>_xlfn.CONCAT(bike_store_customer_order[[#This Row],[first_name]]," ",bike_store_customer_order[[#This Row],[last_name]])</f>
        <v>Trinidad Chapman</v>
      </c>
    </row>
    <row r="4598" spans="1:20" x14ac:dyDescent="0.3">
      <c r="A4598">
        <v>1200</v>
      </c>
      <c r="B4598" s="1" t="s">
        <v>2163</v>
      </c>
      <c r="C4598" s="1" t="s">
        <v>2164</v>
      </c>
      <c r="D4598" s="1" t="s">
        <v>2165</v>
      </c>
      <c r="E4598" s="1" t="s">
        <v>70</v>
      </c>
      <c r="F4598" s="1" t="s">
        <v>27</v>
      </c>
      <c r="G4598">
        <v>170</v>
      </c>
      <c r="H4598">
        <v>4</v>
      </c>
      <c r="I4598">
        <v>18</v>
      </c>
      <c r="J4598">
        <v>2</v>
      </c>
      <c r="K4598">
        <v>0.05</v>
      </c>
      <c r="L4598" s="1" t="s">
        <v>507</v>
      </c>
      <c r="M4598">
        <v>4</v>
      </c>
      <c r="N4598">
        <v>3</v>
      </c>
      <c r="O4598">
        <v>449</v>
      </c>
      <c r="P4598">
        <v>2016</v>
      </c>
      <c r="Q4598" s="1" t="s">
        <v>494</v>
      </c>
      <c r="R4598" s="1" t="s">
        <v>24</v>
      </c>
      <c r="S4598">
        <v>853.09999999999991</v>
      </c>
      <c r="T4598" t="str">
        <f>_xlfn.CONCAT(bike_store_customer_order[[#This Row],[first_name]]," ",bike_store_customer_order[[#This Row],[last_name]])</f>
        <v>Aubrey Durham</v>
      </c>
    </row>
    <row r="4599" spans="1:20" x14ac:dyDescent="0.3">
      <c r="A4599">
        <v>1217</v>
      </c>
      <c r="B4599" s="1" t="s">
        <v>648</v>
      </c>
      <c r="C4599" s="1" t="s">
        <v>649</v>
      </c>
      <c r="D4599" s="1" t="s">
        <v>650</v>
      </c>
      <c r="E4599" s="1" t="s">
        <v>65</v>
      </c>
      <c r="F4599" s="1" t="s">
        <v>27</v>
      </c>
      <c r="G4599">
        <v>431</v>
      </c>
      <c r="H4599">
        <v>3</v>
      </c>
      <c r="I4599">
        <v>18</v>
      </c>
      <c r="J4599">
        <v>1</v>
      </c>
      <c r="K4599">
        <v>0.2</v>
      </c>
      <c r="L4599" s="1" t="s">
        <v>507</v>
      </c>
      <c r="M4599">
        <v>4</v>
      </c>
      <c r="N4599">
        <v>3</v>
      </c>
      <c r="O4599">
        <v>449</v>
      </c>
      <c r="P4599">
        <v>2016</v>
      </c>
      <c r="Q4599" s="1" t="s">
        <v>494</v>
      </c>
      <c r="R4599" s="1" t="s">
        <v>24</v>
      </c>
      <c r="S4599">
        <v>359.20000000000005</v>
      </c>
      <c r="T4599" t="str">
        <f>_xlfn.CONCAT(bike_store_customer_order[[#This Row],[first_name]]," ",bike_store_customer_order[[#This Row],[last_name]])</f>
        <v>Carlie Terrell</v>
      </c>
    </row>
    <row r="4600" spans="1:20" x14ac:dyDescent="0.3">
      <c r="A4600">
        <v>1219</v>
      </c>
      <c r="B4600" s="1" t="s">
        <v>2816</v>
      </c>
      <c r="C4600" s="1" t="s">
        <v>2817</v>
      </c>
      <c r="D4600" s="1" t="s">
        <v>2818</v>
      </c>
      <c r="E4600" s="1" t="s">
        <v>45</v>
      </c>
      <c r="F4600" s="1" t="s">
        <v>27</v>
      </c>
      <c r="G4600">
        <v>585</v>
      </c>
      <c r="H4600">
        <v>2</v>
      </c>
      <c r="I4600">
        <v>18</v>
      </c>
      <c r="J4600">
        <v>2</v>
      </c>
      <c r="K4600">
        <v>0.2</v>
      </c>
      <c r="L4600" s="1" t="s">
        <v>507</v>
      </c>
      <c r="M4600">
        <v>4</v>
      </c>
      <c r="N4600">
        <v>3</v>
      </c>
      <c r="O4600">
        <v>449</v>
      </c>
      <c r="P4600">
        <v>2016</v>
      </c>
      <c r="Q4600" s="1" t="s">
        <v>494</v>
      </c>
      <c r="R4600" s="1" t="s">
        <v>24</v>
      </c>
      <c r="S4600">
        <v>718.40000000000009</v>
      </c>
      <c r="T4600" t="str">
        <f>_xlfn.CONCAT(bike_store_customer_order[[#This Row],[first_name]]," ",bike_store_customer_order[[#This Row],[last_name]])</f>
        <v>Alden Atkinson</v>
      </c>
    </row>
    <row r="4601" spans="1:20" x14ac:dyDescent="0.3">
      <c r="A4601">
        <v>1232</v>
      </c>
      <c r="B4601" s="1" t="s">
        <v>997</v>
      </c>
      <c r="C4601" s="1" t="s">
        <v>998</v>
      </c>
      <c r="D4601" s="1" t="s">
        <v>999</v>
      </c>
      <c r="E4601" s="1" t="s">
        <v>66</v>
      </c>
      <c r="F4601" s="1" t="s">
        <v>27</v>
      </c>
      <c r="G4601">
        <v>592</v>
      </c>
      <c r="H4601">
        <v>3</v>
      </c>
      <c r="I4601">
        <v>18</v>
      </c>
      <c r="J4601">
        <v>2</v>
      </c>
      <c r="K4601">
        <v>7.0000000000000007E-2</v>
      </c>
      <c r="L4601" s="1" t="s">
        <v>507</v>
      </c>
      <c r="M4601">
        <v>4</v>
      </c>
      <c r="N4601">
        <v>3</v>
      </c>
      <c r="O4601">
        <v>449</v>
      </c>
      <c r="P4601">
        <v>2016</v>
      </c>
      <c r="Q4601" s="1" t="s">
        <v>494</v>
      </c>
      <c r="R4601" s="1" t="s">
        <v>24</v>
      </c>
      <c r="S4601">
        <v>835.14</v>
      </c>
      <c r="T4601" t="str">
        <f>_xlfn.CONCAT(bike_store_customer_order[[#This Row],[first_name]]," ",bike_store_customer_order[[#This Row],[last_name]])</f>
        <v>Jong Guthrie</v>
      </c>
    </row>
    <row r="4602" spans="1:20" x14ac:dyDescent="0.3">
      <c r="A4602">
        <v>1252</v>
      </c>
      <c r="B4602" s="1" t="s">
        <v>1563</v>
      </c>
      <c r="C4602" s="1" t="s">
        <v>1929</v>
      </c>
      <c r="D4602" s="1" t="s">
        <v>3523</v>
      </c>
      <c r="E4602" s="1" t="s">
        <v>96</v>
      </c>
      <c r="F4602" s="1" t="s">
        <v>27</v>
      </c>
      <c r="G4602">
        <v>337</v>
      </c>
      <c r="H4602">
        <v>1</v>
      </c>
      <c r="I4602">
        <v>18</v>
      </c>
      <c r="J4602">
        <v>1</v>
      </c>
      <c r="K4602">
        <v>0.05</v>
      </c>
      <c r="L4602" s="1" t="s">
        <v>507</v>
      </c>
      <c r="M4602">
        <v>4</v>
      </c>
      <c r="N4602">
        <v>3</v>
      </c>
      <c r="O4602">
        <v>449</v>
      </c>
      <c r="P4602">
        <v>2016</v>
      </c>
      <c r="Q4602" s="1" t="s">
        <v>494</v>
      </c>
      <c r="R4602" s="1" t="s">
        <v>24</v>
      </c>
      <c r="S4602">
        <v>426.54999999999995</v>
      </c>
      <c r="T4602" t="str">
        <f>_xlfn.CONCAT(bike_store_customer_order[[#This Row],[first_name]]," ",bike_store_customer_order[[#This Row],[last_name]])</f>
        <v>Adriene Rollins</v>
      </c>
    </row>
    <row r="4603" spans="1:20" x14ac:dyDescent="0.3">
      <c r="A4603">
        <v>1282</v>
      </c>
      <c r="B4603" s="1" t="s">
        <v>1681</v>
      </c>
      <c r="C4603" s="1" t="s">
        <v>545</v>
      </c>
      <c r="D4603" s="1" t="s">
        <v>1682</v>
      </c>
      <c r="E4603" s="1" t="s">
        <v>48</v>
      </c>
      <c r="F4603" s="1" t="s">
        <v>27</v>
      </c>
      <c r="G4603">
        <v>552</v>
      </c>
      <c r="H4603">
        <v>4</v>
      </c>
      <c r="I4603">
        <v>18</v>
      </c>
      <c r="J4603">
        <v>1</v>
      </c>
      <c r="K4603">
        <v>0.1</v>
      </c>
      <c r="L4603" s="1" t="s">
        <v>507</v>
      </c>
      <c r="M4603">
        <v>4</v>
      </c>
      <c r="N4603">
        <v>3</v>
      </c>
      <c r="O4603">
        <v>449</v>
      </c>
      <c r="P4603">
        <v>2016</v>
      </c>
      <c r="Q4603" s="1" t="s">
        <v>494</v>
      </c>
      <c r="R4603" s="1" t="s">
        <v>24</v>
      </c>
      <c r="S4603">
        <v>404.1</v>
      </c>
      <c r="T4603" t="str">
        <f>_xlfn.CONCAT(bike_store_customer_order[[#This Row],[first_name]]," ",bike_store_customer_order[[#This Row],[last_name]])</f>
        <v>Alexis Mack</v>
      </c>
    </row>
    <row r="4604" spans="1:20" x14ac:dyDescent="0.3">
      <c r="A4604">
        <v>1299</v>
      </c>
      <c r="B4604" s="1" t="s">
        <v>2170</v>
      </c>
      <c r="C4604" s="1" t="s">
        <v>2171</v>
      </c>
      <c r="D4604" s="1" t="s">
        <v>2172</v>
      </c>
      <c r="E4604" s="1" t="s">
        <v>239</v>
      </c>
      <c r="F4604" s="1" t="s">
        <v>27</v>
      </c>
      <c r="G4604">
        <v>345</v>
      </c>
      <c r="H4604">
        <v>1</v>
      </c>
      <c r="I4604">
        <v>18</v>
      </c>
      <c r="J4604">
        <v>2</v>
      </c>
      <c r="K4604">
        <v>0.1</v>
      </c>
      <c r="L4604" s="1" t="s">
        <v>507</v>
      </c>
      <c r="M4604">
        <v>4</v>
      </c>
      <c r="N4604">
        <v>3</v>
      </c>
      <c r="O4604">
        <v>449</v>
      </c>
      <c r="P4604">
        <v>2016</v>
      </c>
      <c r="Q4604" s="1" t="s">
        <v>494</v>
      </c>
      <c r="R4604" s="1" t="s">
        <v>24</v>
      </c>
      <c r="S4604">
        <v>808.2</v>
      </c>
      <c r="T4604" t="str">
        <f>_xlfn.CONCAT(bike_store_customer_order[[#This Row],[first_name]]," ",bike_store_customer_order[[#This Row],[last_name]])</f>
        <v>Shauna Edwards</v>
      </c>
    </row>
    <row r="4605" spans="1:20" x14ac:dyDescent="0.3">
      <c r="A4605">
        <v>1325</v>
      </c>
      <c r="B4605" s="1" t="s">
        <v>2903</v>
      </c>
      <c r="C4605" s="1" t="s">
        <v>2593</v>
      </c>
      <c r="D4605" s="1" t="s">
        <v>2904</v>
      </c>
      <c r="E4605" s="1" t="s">
        <v>126</v>
      </c>
      <c r="F4605" s="1" t="s">
        <v>27</v>
      </c>
      <c r="G4605">
        <v>163</v>
      </c>
      <c r="H4605">
        <v>2</v>
      </c>
      <c r="I4605">
        <v>18</v>
      </c>
      <c r="J4605">
        <v>1</v>
      </c>
      <c r="K4605">
        <v>0.2</v>
      </c>
      <c r="L4605" s="1" t="s">
        <v>507</v>
      </c>
      <c r="M4605">
        <v>4</v>
      </c>
      <c r="N4605">
        <v>3</v>
      </c>
      <c r="O4605">
        <v>449</v>
      </c>
      <c r="P4605">
        <v>2016</v>
      </c>
      <c r="Q4605" s="1" t="s">
        <v>494</v>
      </c>
      <c r="R4605" s="1" t="s">
        <v>24</v>
      </c>
      <c r="S4605">
        <v>359.20000000000005</v>
      </c>
      <c r="T4605" t="str">
        <f>_xlfn.CONCAT(bike_store_customer_order[[#This Row],[first_name]]," ",bike_store_customer_order[[#This Row],[last_name]])</f>
        <v>Magdalena Sherman</v>
      </c>
    </row>
    <row r="4606" spans="1:20" x14ac:dyDescent="0.3">
      <c r="A4606">
        <v>1341</v>
      </c>
      <c r="B4606" s="1" t="s">
        <v>2435</v>
      </c>
      <c r="C4606" s="1" t="s">
        <v>1488</v>
      </c>
      <c r="D4606" s="1" t="s">
        <v>2436</v>
      </c>
      <c r="E4606" s="1" t="s">
        <v>110</v>
      </c>
      <c r="F4606" s="1" t="s">
        <v>27</v>
      </c>
      <c r="G4606">
        <v>275</v>
      </c>
      <c r="H4606">
        <v>1</v>
      </c>
      <c r="I4606">
        <v>18</v>
      </c>
      <c r="J4606">
        <v>1</v>
      </c>
      <c r="K4606">
        <v>0.05</v>
      </c>
      <c r="L4606" s="1" t="s">
        <v>507</v>
      </c>
      <c r="M4606">
        <v>4</v>
      </c>
      <c r="N4606">
        <v>3</v>
      </c>
      <c r="O4606">
        <v>449</v>
      </c>
      <c r="P4606">
        <v>2016</v>
      </c>
      <c r="Q4606" s="1" t="s">
        <v>494</v>
      </c>
      <c r="R4606" s="1" t="s">
        <v>24</v>
      </c>
      <c r="S4606">
        <v>426.54999999999995</v>
      </c>
      <c r="T4606" t="str">
        <f>_xlfn.CONCAT(bike_store_customer_order[[#This Row],[first_name]]," ",bike_store_customer_order[[#This Row],[last_name]])</f>
        <v>Rozanne Reyes</v>
      </c>
    </row>
    <row r="4607" spans="1:20" x14ac:dyDescent="0.3">
      <c r="A4607">
        <v>1354</v>
      </c>
      <c r="B4607" s="1" t="s">
        <v>2437</v>
      </c>
      <c r="C4607" s="1" t="s">
        <v>898</v>
      </c>
      <c r="D4607" s="1" t="s">
        <v>2438</v>
      </c>
      <c r="E4607" s="1" t="s">
        <v>157</v>
      </c>
      <c r="F4607" s="1" t="s">
        <v>27</v>
      </c>
      <c r="G4607">
        <v>135</v>
      </c>
      <c r="H4607">
        <v>2</v>
      </c>
      <c r="I4607">
        <v>18</v>
      </c>
      <c r="J4607">
        <v>2</v>
      </c>
      <c r="K4607">
        <v>0.05</v>
      </c>
      <c r="L4607" s="1" t="s">
        <v>507</v>
      </c>
      <c r="M4607">
        <v>4</v>
      </c>
      <c r="N4607">
        <v>3</v>
      </c>
      <c r="O4607">
        <v>449</v>
      </c>
      <c r="P4607">
        <v>2016</v>
      </c>
      <c r="Q4607" s="1" t="s">
        <v>494</v>
      </c>
      <c r="R4607" s="1" t="s">
        <v>24</v>
      </c>
      <c r="S4607">
        <v>853.09999999999991</v>
      </c>
      <c r="T4607" t="str">
        <f>_xlfn.CONCAT(bike_store_customer_order[[#This Row],[first_name]]," ",bike_store_customer_order[[#This Row],[last_name]])</f>
        <v>Alexandria Zamora</v>
      </c>
    </row>
    <row r="4608" spans="1:20" x14ac:dyDescent="0.3">
      <c r="A4608">
        <v>1375</v>
      </c>
      <c r="B4608" s="1" t="s">
        <v>2179</v>
      </c>
      <c r="C4608" s="1" t="s">
        <v>1036</v>
      </c>
      <c r="D4608" s="1" t="s">
        <v>2180</v>
      </c>
      <c r="E4608" s="1" t="s">
        <v>81</v>
      </c>
      <c r="F4608" s="1" t="s">
        <v>27</v>
      </c>
      <c r="G4608">
        <v>302</v>
      </c>
      <c r="H4608">
        <v>2</v>
      </c>
      <c r="I4608">
        <v>18</v>
      </c>
      <c r="J4608">
        <v>2</v>
      </c>
      <c r="K4608">
        <v>7.0000000000000007E-2</v>
      </c>
      <c r="L4608" s="1" t="s">
        <v>507</v>
      </c>
      <c r="M4608">
        <v>4</v>
      </c>
      <c r="N4608">
        <v>3</v>
      </c>
      <c r="O4608">
        <v>449</v>
      </c>
      <c r="P4608">
        <v>2016</v>
      </c>
      <c r="Q4608" s="1" t="s">
        <v>494</v>
      </c>
      <c r="R4608" s="1" t="s">
        <v>24</v>
      </c>
      <c r="S4608">
        <v>835.14</v>
      </c>
      <c r="T4608" t="str">
        <f>_xlfn.CONCAT(bike_store_customer_order[[#This Row],[first_name]]," ",bike_store_customer_order[[#This Row],[last_name]])</f>
        <v>Carlena Salinas</v>
      </c>
    </row>
    <row r="4609" spans="1:20" x14ac:dyDescent="0.3">
      <c r="A4609">
        <v>1398</v>
      </c>
      <c r="B4609" s="1" t="s">
        <v>2441</v>
      </c>
      <c r="C4609" s="1" t="s">
        <v>2442</v>
      </c>
      <c r="D4609" s="1" t="s">
        <v>2443</v>
      </c>
      <c r="E4609" s="1" t="s">
        <v>100</v>
      </c>
      <c r="F4609" s="1" t="s">
        <v>27</v>
      </c>
      <c r="G4609">
        <v>622</v>
      </c>
      <c r="H4609">
        <v>2</v>
      </c>
      <c r="I4609">
        <v>18</v>
      </c>
      <c r="J4609">
        <v>1</v>
      </c>
      <c r="K4609">
        <v>0.1</v>
      </c>
      <c r="L4609" s="1" t="s">
        <v>507</v>
      </c>
      <c r="M4609">
        <v>4</v>
      </c>
      <c r="N4609">
        <v>3</v>
      </c>
      <c r="O4609">
        <v>449</v>
      </c>
      <c r="P4609">
        <v>2016</v>
      </c>
      <c r="Q4609" s="1" t="s">
        <v>494</v>
      </c>
      <c r="R4609" s="1" t="s">
        <v>24</v>
      </c>
      <c r="S4609">
        <v>404.1</v>
      </c>
      <c r="T4609" t="str">
        <f>_xlfn.CONCAT(bike_store_customer_order[[#This Row],[first_name]]," ",bike_store_customer_order[[#This Row],[last_name]])</f>
        <v>Nevada Hood</v>
      </c>
    </row>
    <row r="4610" spans="1:20" x14ac:dyDescent="0.3">
      <c r="A4610">
        <v>315</v>
      </c>
      <c r="B4610" s="1" t="s">
        <v>1749</v>
      </c>
      <c r="C4610" s="1" t="s">
        <v>1751</v>
      </c>
      <c r="D4610" s="1" t="s">
        <v>1752</v>
      </c>
      <c r="E4610" s="1" t="s">
        <v>49</v>
      </c>
      <c r="F4610" s="1" t="s">
        <v>27</v>
      </c>
      <c r="G4610">
        <v>808</v>
      </c>
      <c r="H4610">
        <v>2</v>
      </c>
      <c r="I4610">
        <v>18</v>
      </c>
      <c r="J4610">
        <v>1</v>
      </c>
      <c r="K4610">
        <v>0.05</v>
      </c>
      <c r="L4610" s="1" t="s">
        <v>507</v>
      </c>
      <c r="M4610">
        <v>4</v>
      </c>
      <c r="N4610">
        <v>3</v>
      </c>
      <c r="O4610">
        <v>449</v>
      </c>
      <c r="P4610">
        <v>2016</v>
      </c>
      <c r="Q4610" s="1" t="s">
        <v>494</v>
      </c>
      <c r="R4610" s="1" t="s">
        <v>24</v>
      </c>
      <c r="S4610">
        <v>426.54999999999995</v>
      </c>
      <c r="T4610" t="str">
        <f>_xlfn.CONCAT(bike_store_customer_order[[#This Row],[first_name]]," ",bike_store_customer_order[[#This Row],[last_name]])</f>
        <v>Justina Jenkins</v>
      </c>
    </row>
    <row r="4611" spans="1:20" x14ac:dyDescent="0.3">
      <c r="A4611">
        <v>93</v>
      </c>
      <c r="B4611" s="1" t="s">
        <v>2024</v>
      </c>
      <c r="C4611" s="1" t="s">
        <v>1658</v>
      </c>
      <c r="D4611" s="1" t="s">
        <v>2025</v>
      </c>
      <c r="E4611" s="1" t="s">
        <v>43</v>
      </c>
      <c r="F4611" s="1" t="s">
        <v>27</v>
      </c>
      <c r="G4611">
        <v>934</v>
      </c>
      <c r="H4611">
        <v>3</v>
      </c>
      <c r="I4611">
        <v>18</v>
      </c>
      <c r="J4611">
        <v>1</v>
      </c>
      <c r="K4611">
        <v>0.1</v>
      </c>
      <c r="L4611" s="1" t="s">
        <v>507</v>
      </c>
      <c r="M4611">
        <v>4</v>
      </c>
      <c r="N4611">
        <v>3</v>
      </c>
      <c r="O4611">
        <v>449</v>
      </c>
      <c r="P4611">
        <v>2016</v>
      </c>
      <c r="Q4611" s="1" t="s">
        <v>494</v>
      </c>
      <c r="R4611" s="1" t="s">
        <v>24</v>
      </c>
      <c r="S4611">
        <v>404.1</v>
      </c>
      <c r="T4611" t="str">
        <f>_xlfn.CONCAT(bike_store_customer_order[[#This Row],[first_name]]," ",bike_store_customer_order[[#This Row],[last_name]])</f>
        <v>Corrina Sawyer</v>
      </c>
    </row>
    <row r="4612" spans="1:20" x14ac:dyDescent="0.3">
      <c r="A4612">
        <v>168</v>
      </c>
      <c r="B4612" s="1" t="s">
        <v>1786</v>
      </c>
      <c r="C4612" s="1" t="s">
        <v>1741</v>
      </c>
      <c r="D4612" s="1" t="s">
        <v>1787</v>
      </c>
      <c r="E4612" s="1" t="s">
        <v>121</v>
      </c>
      <c r="F4612" s="1" t="s">
        <v>27</v>
      </c>
      <c r="G4612">
        <v>1017</v>
      </c>
      <c r="H4612">
        <v>4</v>
      </c>
      <c r="I4612">
        <v>18</v>
      </c>
      <c r="J4612">
        <v>2</v>
      </c>
      <c r="K4612">
        <v>0.2</v>
      </c>
      <c r="L4612" s="1" t="s">
        <v>507</v>
      </c>
      <c r="M4612">
        <v>4</v>
      </c>
      <c r="N4612">
        <v>3</v>
      </c>
      <c r="O4612">
        <v>449</v>
      </c>
      <c r="P4612">
        <v>2016</v>
      </c>
      <c r="Q4612" s="1" t="s">
        <v>494</v>
      </c>
      <c r="R4612" s="1" t="s">
        <v>24</v>
      </c>
      <c r="S4612">
        <v>718.40000000000009</v>
      </c>
      <c r="T4612" t="str">
        <f>_xlfn.CONCAT(bike_store_customer_order[[#This Row],[first_name]]," ",bike_store_customer_order[[#This Row],[last_name]])</f>
        <v>Nettie Mcdaniel</v>
      </c>
    </row>
    <row r="4613" spans="1:20" x14ac:dyDescent="0.3">
      <c r="A4613">
        <v>1077</v>
      </c>
      <c r="B4613" s="1" t="s">
        <v>1227</v>
      </c>
      <c r="C4613" s="1" t="s">
        <v>1418</v>
      </c>
      <c r="D4613" s="1" t="s">
        <v>3925</v>
      </c>
      <c r="E4613" s="1" t="s">
        <v>182</v>
      </c>
      <c r="F4613" s="1" t="s">
        <v>27</v>
      </c>
      <c r="G4613">
        <v>1039</v>
      </c>
      <c r="H4613">
        <v>1</v>
      </c>
      <c r="I4613">
        <v>18</v>
      </c>
      <c r="J4613">
        <v>2</v>
      </c>
      <c r="K4613">
        <v>0.2</v>
      </c>
      <c r="L4613" s="1" t="s">
        <v>507</v>
      </c>
      <c r="M4613">
        <v>4</v>
      </c>
      <c r="N4613">
        <v>3</v>
      </c>
      <c r="O4613">
        <v>449</v>
      </c>
      <c r="P4613">
        <v>2016</v>
      </c>
      <c r="Q4613" s="1" t="s">
        <v>494</v>
      </c>
      <c r="R4613" s="1" t="s">
        <v>24</v>
      </c>
      <c r="S4613">
        <v>718.40000000000009</v>
      </c>
      <c r="T4613" t="str">
        <f>_xlfn.CONCAT(bike_store_customer_order[[#This Row],[first_name]]," ",bike_store_customer_order[[#This Row],[last_name]])</f>
        <v>Heather Perry</v>
      </c>
    </row>
    <row r="4614" spans="1:20" x14ac:dyDescent="0.3">
      <c r="A4614">
        <v>893</v>
      </c>
      <c r="B4614" s="1" t="s">
        <v>2183</v>
      </c>
      <c r="C4614" s="1" t="s">
        <v>2184</v>
      </c>
      <c r="D4614" s="1" t="s">
        <v>2185</v>
      </c>
      <c r="E4614" s="1" t="s">
        <v>227</v>
      </c>
      <c r="F4614" s="1" t="s">
        <v>27</v>
      </c>
      <c r="G4614">
        <v>1276</v>
      </c>
      <c r="H4614">
        <v>1</v>
      </c>
      <c r="I4614">
        <v>18</v>
      </c>
      <c r="J4614">
        <v>2</v>
      </c>
      <c r="K4614">
        <v>0.2</v>
      </c>
      <c r="L4614" s="1" t="s">
        <v>507</v>
      </c>
      <c r="M4614">
        <v>4</v>
      </c>
      <c r="N4614">
        <v>3</v>
      </c>
      <c r="O4614">
        <v>449</v>
      </c>
      <c r="P4614">
        <v>2016</v>
      </c>
      <c r="Q4614" s="1" t="s">
        <v>494</v>
      </c>
      <c r="R4614" s="1" t="s">
        <v>24</v>
      </c>
      <c r="S4614">
        <v>718.40000000000009</v>
      </c>
      <c r="T4614" t="str">
        <f>_xlfn.CONCAT(bike_store_customer_order[[#This Row],[first_name]]," ",bike_store_customer_order[[#This Row],[last_name]])</f>
        <v>Letty Cobb</v>
      </c>
    </row>
    <row r="4615" spans="1:20" x14ac:dyDescent="0.3">
      <c r="A4615">
        <v>152</v>
      </c>
      <c r="B4615" s="1" t="s">
        <v>3287</v>
      </c>
      <c r="C4615" s="1" t="s">
        <v>925</v>
      </c>
      <c r="D4615" s="1" t="s">
        <v>3288</v>
      </c>
      <c r="E4615" s="1" t="s">
        <v>96</v>
      </c>
      <c r="F4615" s="1" t="s">
        <v>27</v>
      </c>
      <c r="G4615">
        <v>1467</v>
      </c>
      <c r="H4615">
        <v>1</v>
      </c>
      <c r="I4615">
        <v>18</v>
      </c>
      <c r="J4615">
        <v>1</v>
      </c>
      <c r="K4615">
        <v>7.0000000000000007E-2</v>
      </c>
      <c r="L4615" s="1" t="s">
        <v>507</v>
      </c>
      <c r="M4615">
        <v>4</v>
      </c>
      <c r="N4615">
        <v>3</v>
      </c>
      <c r="O4615">
        <v>449</v>
      </c>
      <c r="P4615">
        <v>2016</v>
      </c>
      <c r="Q4615" s="1" t="s">
        <v>494</v>
      </c>
      <c r="R4615" s="1" t="s">
        <v>24</v>
      </c>
      <c r="S4615">
        <v>417.57</v>
      </c>
      <c r="T4615" t="str">
        <f>_xlfn.CONCAT(bike_store_customer_order[[#This Row],[first_name]]," ",bike_store_customer_order[[#This Row],[last_name]])</f>
        <v>Katherina Odom</v>
      </c>
    </row>
    <row r="4616" spans="1:20" x14ac:dyDescent="0.3">
      <c r="A4616">
        <v>775</v>
      </c>
      <c r="B4616" s="1" t="s">
        <v>801</v>
      </c>
      <c r="C4616" s="1" t="s">
        <v>3321</v>
      </c>
      <c r="D4616" s="1" t="s">
        <v>3322</v>
      </c>
      <c r="E4616" s="1" t="s">
        <v>192</v>
      </c>
      <c r="F4616" s="1" t="s">
        <v>27</v>
      </c>
      <c r="G4616">
        <v>855</v>
      </c>
      <c r="H4616">
        <v>1</v>
      </c>
      <c r="I4616">
        <v>18</v>
      </c>
      <c r="J4616">
        <v>1</v>
      </c>
      <c r="K4616">
        <v>0.1</v>
      </c>
      <c r="L4616" s="1" t="s">
        <v>507</v>
      </c>
      <c r="M4616">
        <v>4</v>
      </c>
      <c r="N4616">
        <v>3</v>
      </c>
      <c r="O4616">
        <v>449</v>
      </c>
      <c r="P4616">
        <v>2016</v>
      </c>
      <c r="Q4616" s="1" t="s">
        <v>494</v>
      </c>
      <c r="R4616" s="1" t="s">
        <v>24</v>
      </c>
      <c r="S4616">
        <v>404.1</v>
      </c>
      <c r="T4616" t="str">
        <f>_xlfn.CONCAT(bike_store_customer_order[[#This Row],[first_name]]," ",bike_store_customer_order[[#This Row],[last_name]])</f>
        <v>Kermit Hyde</v>
      </c>
    </row>
    <row r="4617" spans="1:20" x14ac:dyDescent="0.3">
      <c r="A4617">
        <v>42</v>
      </c>
      <c r="B4617" s="1" t="s">
        <v>1336</v>
      </c>
      <c r="C4617" s="1" t="s">
        <v>1511</v>
      </c>
      <c r="D4617" s="1" t="s">
        <v>1512</v>
      </c>
      <c r="E4617" s="1" t="s">
        <v>135</v>
      </c>
      <c r="F4617" s="1" t="s">
        <v>27</v>
      </c>
      <c r="G4617">
        <v>1559</v>
      </c>
      <c r="H4617">
        <v>2</v>
      </c>
      <c r="I4617">
        <v>18</v>
      </c>
      <c r="J4617">
        <v>1</v>
      </c>
      <c r="K4617">
        <v>0.1</v>
      </c>
      <c r="L4617" s="1" t="s">
        <v>507</v>
      </c>
      <c r="M4617">
        <v>4</v>
      </c>
      <c r="N4617">
        <v>3</v>
      </c>
      <c r="O4617">
        <v>449</v>
      </c>
      <c r="P4617">
        <v>2016</v>
      </c>
      <c r="Q4617" s="1" t="s">
        <v>494</v>
      </c>
      <c r="R4617" s="1" t="s">
        <v>24</v>
      </c>
      <c r="S4617">
        <v>404.1</v>
      </c>
      <c r="T4617" t="str">
        <f>_xlfn.CONCAT(bike_store_customer_order[[#This Row],[first_name]]," ",bike_store_customer_order[[#This Row],[last_name]])</f>
        <v>Tangela Quinn</v>
      </c>
    </row>
    <row r="4618" spans="1:20" x14ac:dyDescent="0.3">
      <c r="A4618">
        <v>596</v>
      </c>
      <c r="B4618" s="1" t="s">
        <v>3818</v>
      </c>
      <c r="C4618" s="1" t="s">
        <v>965</v>
      </c>
      <c r="D4618" s="1" t="s">
        <v>3819</v>
      </c>
      <c r="E4618" s="1" t="s">
        <v>84</v>
      </c>
      <c r="F4618" s="1" t="s">
        <v>27</v>
      </c>
      <c r="G4618">
        <v>1070</v>
      </c>
      <c r="H4618">
        <v>2</v>
      </c>
      <c r="I4618">
        <v>18</v>
      </c>
      <c r="J4618">
        <v>2</v>
      </c>
      <c r="K4618">
        <v>0.1</v>
      </c>
      <c r="L4618" s="1" t="s">
        <v>507</v>
      </c>
      <c r="M4618">
        <v>4</v>
      </c>
      <c r="N4618">
        <v>3</v>
      </c>
      <c r="O4618">
        <v>449</v>
      </c>
      <c r="P4618">
        <v>2016</v>
      </c>
      <c r="Q4618" s="1" t="s">
        <v>494</v>
      </c>
      <c r="R4618" s="1" t="s">
        <v>24</v>
      </c>
      <c r="S4618">
        <v>808.2</v>
      </c>
      <c r="T4618" t="str">
        <f>_xlfn.CONCAT(bike_store_customer_order[[#This Row],[first_name]]," ",bike_store_customer_order[[#This Row],[last_name]])</f>
        <v>Emelda Dickerson</v>
      </c>
    </row>
    <row r="4619" spans="1:20" x14ac:dyDescent="0.3">
      <c r="A4619">
        <v>1442</v>
      </c>
      <c r="B4619" s="1" t="s">
        <v>2708</v>
      </c>
      <c r="C4619" s="1" t="s">
        <v>2709</v>
      </c>
      <c r="D4619" s="1" t="s">
        <v>2710</v>
      </c>
      <c r="E4619" s="1" t="s">
        <v>109</v>
      </c>
      <c r="F4619" s="1" t="s">
        <v>27</v>
      </c>
      <c r="G4619">
        <v>1036</v>
      </c>
      <c r="H4619">
        <v>3</v>
      </c>
      <c r="I4619">
        <v>18</v>
      </c>
      <c r="J4619">
        <v>2</v>
      </c>
      <c r="K4619">
        <v>0.05</v>
      </c>
      <c r="L4619" s="1" t="s">
        <v>507</v>
      </c>
      <c r="M4619">
        <v>4</v>
      </c>
      <c r="N4619">
        <v>3</v>
      </c>
      <c r="O4619">
        <v>449</v>
      </c>
      <c r="P4619">
        <v>2016</v>
      </c>
      <c r="Q4619" s="1" t="s">
        <v>494</v>
      </c>
      <c r="R4619" s="1" t="s">
        <v>24</v>
      </c>
      <c r="S4619">
        <v>853.09999999999991</v>
      </c>
      <c r="T4619" t="str">
        <f>_xlfn.CONCAT(bike_store_customer_order[[#This Row],[first_name]]," ",bike_store_customer_order[[#This Row],[last_name]])</f>
        <v>Cassie Cline</v>
      </c>
    </row>
    <row r="4620" spans="1:20" x14ac:dyDescent="0.3">
      <c r="A4620">
        <v>1404</v>
      </c>
      <c r="B4620" s="1" t="s">
        <v>1020</v>
      </c>
      <c r="C4620" s="1" t="s">
        <v>1021</v>
      </c>
      <c r="D4620" s="1" t="s">
        <v>1022</v>
      </c>
      <c r="E4620" s="1" t="s">
        <v>104</v>
      </c>
      <c r="F4620" s="1" t="s">
        <v>27</v>
      </c>
      <c r="G4620">
        <v>630</v>
      </c>
      <c r="H4620">
        <v>3</v>
      </c>
      <c r="I4620">
        <v>18</v>
      </c>
      <c r="J4620">
        <v>2</v>
      </c>
      <c r="K4620">
        <v>0.1</v>
      </c>
      <c r="L4620" s="1" t="s">
        <v>507</v>
      </c>
      <c r="M4620">
        <v>4</v>
      </c>
      <c r="N4620">
        <v>3</v>
      </c>
      <c r="O4620">
        <v>449</v>
      </c>
      <c r="P4620">
        <v>2016</v>
      </c>
      <c r="Q4620" s="1" t="s">
        <v>494</v>
      </c>
      <c r="R4620" s="1" t="s">
        <v>24</v>
      </c>
      <c r="S4620">
        <v>808.2</v>
      </c>
      <c r="T4620" t="str">
        <f>_xlfn.CONCAT(bike_store_customer_order[[#This Row],[first_name]]," ",bike_store_customer_order[[#This Row],[last_name]])</f>
        <v>Loyce Conway</v>
      </c>
    </row>
    <row r="4621" spans="1:20" x14ac:dyDescent="0.3">
      <c r="A4621">
        <v>13</v>
      </c>
      <c r="B4621" s="1" t="s">
        <v>817</v>
      </c>
      <c r="C4621" s="1" t="s">
        <v>818</v>
      </c>
      <c r="D4621" s="1" t="s">
        <v>819</v>
      </c>
      <c r="E4621" s="1" t="s">
        <v>14</v>
      </c>
      <c r="F4621" s="1" t="s">
        <v>15</v>
      </c>
      <c r="G4621">
        <v>239</v>
      </c>
      <c r="H4621">
        <v>3</v>
      </c>
      <c r="I4621">
        <v>18</v>
      </c>
      <c r="J4621">
        <v>1</v>
      </c>
      <c r="K4621">
        <v>7.0000000000000007E-2</v>
      </c>
      <c r="L4621" s="1" t="s">
        <v>507</v>
      </c>
      <c r="M4621">
        <v>4</v>
      </c>
      <c r="N4621">
        <v>3</v>
      </c>
      <c r="O4621">
        <v>449</v>
      </c>
      <c r="P4621">
        <v>2016</v>
      </c>
      <c r="Q4621" s="1" t="s">
        <v>494</v>
      </c>
      <c r="R4621" s="1" t="s">
        <v>24</v>
      </c>
      <c r="S4621">
        <v>417.57</v>
      </c>
      <c r="T4621" t="str">
        <f>_xlfn.CONCAT(bike_store_customer_order[[#This Row],[first_name]]," ",bike_store_customer_order[[#This Row],[last_name]])</f>
        <v>Lashawn Ortiz</v>
      </c>
    </row>
    <row r="4622" spans="1:20" x14ac:dyDescent="0.3">
      <c r="A4622">
        <v>31</v>
      </c>
      <c r="B4622" s="1" t="s">
        <v>823</v>
      </c>
      <c r="C4622" s="1" t="s">
        <v>824</v>
      </c>
      <c r="D4622" s="1" t="s">
        <v>825</v>
      </c>
      <c r="E4622" s="1" t="s">
        <v>20</v>
      </c>
      <c r="F4622" s="1" t="s">
        <v>21</v>
      </c>
      <c r="G4622">
        <v>162</v>
      </c>
      <c r="H4622">
        <v>1</v>
      </c>
      <c r="I4622">
        <v>18</v>
      </c>
      <c r="J4622">
        <v>1</v>
      </c>
      <c r="K4622">
        <v>7.0000000000000007E-2</v>
      </c>
      <c r="L4622" s="1" t="s">
        <v>507</v>
      </c>
      <c r="M4622">
        <v>4</v>
      </c>
      <c r="N4622">
        <v>3</v>
      </c>
      <c r="O4622">
        <v>449</v>
      </c>
      <c r="P4622">
        <v>2016</v>
      </c>
      <c r="Q4622" s="1" t="s">
        <v>494</v>
      </c>
      <c r="R4622" s="1" t="s">
        <v>24</v>
      </c>
      <c r="S4622">
        <v>417.57</v>
      </c>
      <c r="T4622" t="str">
        <f>_xlfn.CONCAT(bike_store_customer_order[[#This Row],[first_name]]," ",bike_store_customer_order[[#This Row],[last_name]])</f>
        <v>Williemae Holloway</v>
      </c>
    </row>
    <row r="4623" spans="1:20" x14ac:dyDescent="0.3">
      <c r="A4623">
        <v>50</v>
      </c>
      <c r="B4623" s="1" t="s">
        <v>1606</v>
      </c>
      <c r="C4623" s="1" t="s">
        <v>1607</v>
      </c>
      <c r="D4623" s="1" t="s">
        <v>1608</v>
      </c>
      <c r="E4623" s="1" t="s">
        <v>85</v>
      </c>
      <c r="F4623" s="1" t="s">
        <v>15</v>
      </c>
      <c r="G4623">
        <v>70</v>
      </c>
      <c r="H4623">
        <v>2</v>
      </c>
      <c r="I4623">
        <v>18</v>
      </c>
      <c r="J4623">
        <v>1</v>
      </c>
      <c r="K4623">
        <v>0.2</v>
      </c>
      <c r="L4623" s="1" t="s">
        <v>507</v>
      </c>
      <c r="M4623">
        <v>4</v>
      </c>
      <c r="N4623">
        <v>3</v>
      </c>
      <c r="O4623">
        <v>449</v>
      </c>
      <c r="P4623">
        <v>2016</v>
      </c>
      <c r="Q4623" s="1" t="s">
        <v>494</v>
      </c>
      <c r="R4623" s="1" t="s">
        <v>24</v>
      </c>
      <c r="S4623">
        <v>359.20000000000005</v>
      </c>
      <c r="T4623" t="str">
        <f>_xlfn.CONCAT(bike_store_customer_order[[#This Row],[first_name]]," ",bike_store_customer_order[[#This Row],[last_name]])</f>
        <v>Cleotilde Booth</v>
      </c>
    </row>
    <row r="4624" spans="1:20" x14ac:dyDescent="0.3">
      <c r="A4624">
        <v>77</v>
      </c>
      <c r="B4624" s="1" t="s">
        <v>1263</v>
      </c>
      <c r="C4624" s="1" t="s">
        <v>1264</v>
      </c>
      <c r="D4624" s="1" t="s">
        <v>1265</v>
      </c>
      <c r="E4624" s="1" t="s">
        <v>177</v>
      </c>
      <c r="F4624" s="1" t="s">
        <v>15</v>
      </c>
      <c r="G4624">
        <v>435</v>
      </c>
      <c r="H4624">
        <v>3</v>
      </c>
      <c r="I4624">
        <v>18</v>
      </c>
      <c r="J4624">
        <v>1</v>
      </c>
      <c r="K4624">
        <v>0.05</v>
      </c>
      <c r="L4624" s="1" t="s">
        <v>507</v>
      </c>
      <c r="M4624">
        <v>4</v>
      </c>
      <c r="N4624">
        <v>3</v>
      </c>
      <c r="O4624">
        <v>449</v>
      </c>
      <c r="P4624">
        <v>2016</v>
      </c>
      <c r="Q4624" s="1" t="s">
        <v>494</v>
      </c>
      <c r="R4624" s="1" t="s">
        <v>24</v>
      </c>
      <c r="S4624">
        <v>426.54999999999995</v>
      </c>
      <c r="T4624" t="str">
        <f>_xlfn.CONCAT(bike_store_customer_order[[#This Row],[first_name]]," ",bike_store_customer_order[[#This Row],[last_name]])</f>
        <v>Keri Bridges</v>
      </c>
    </row>
    <row r="4625" spans="1:20" x14ac:dyDescent="0.3">
      <c r="A4625">
        <v>357</v>
      </c>
      <c r="B4625" s="1" t="s">
        <v>3673</v>
      </c>
      <c r="C4625" s="1" t="s">
        <v>583</v>
      </c>
      <c r="D4625" s="1" t="s">
        <v>3674</v>
      </c>
      <c r="E4625" s="1" t="s">
        <v>76</v>
      </c>
      <c r="F4625" s="1" t="s">
        <v>21</v>
      </c>
      <c r="G4625">
        <v>156</v>
      </c>
      <c r="H4625">
        <v>1</v>
      </c>
      <c r="I4625">
        <v>18</v>
      </c>
      <c r="J4625">
        <v>2</v>
      </c>
      <c r="K4625">
        <v>0.2</v>
      </c>
      <c r="L4625" s="1" t="s">
        <v>507</v>
      </c>
      <c r="M4625">
        <v>4</v>
      </c>
      <c r="N4625">
        <v>3</v>
      </c>
      <c r="O4625">
        <v>449</v>
      </c>
      <c r="P4625">
        <v>2016</v>
      </c>
      <c r="Q4625" s="1" t="s">
        <v>494</v>
      </c>
      <c r="R4625" s="1" t="s">
        <v>24</v>
      </c>
      <c r="S4625">
        <v>718.40000000000009</v>
      </c>
      <c r="T4625" t="str">
        <f>_xlfn.CONCAT(bike_store_customer_order[[#This Row],[first_name]]," ",bike_store_customer_order[[#This Row],[last_name]])</f>
        <v>Sheri Cole</v>
      </c>
    </row>
    <row r="4626" spans="1:20" x14ac:dyDescent="0.3">
      <c r="A4626">
        <v>360</v>
      </c>
      <c r="B4626" s="1" t="s">
        <v>3053</v>
      </c>
      <c r="C4626" s="1" t="s">
        <v>3054</v>
      </c>
      <c r="D4626" s="1" t="s">
        <v>3055</v>
      </c>
      <c r="E4626" s="1" t="s">
        <v>119</v>
      </c>
      <c r="F4626" s="1" t="s">
        <v>15</v>
      </c>
      <c r="G4626">
        <v>292</v>
      </c>
      <c r="H4626">
        <v>1</v>
      </c>
      <c r="I4626">
        <v>18</v>
      </c>
      <c r="J4626">
        <v>2</v>
      </c>
      <c r="K4626">
        <v>0.1</v>
      </c>
      <c r="L4626" s="1" t="s">
        <v>507</v>
      </c>
      <c r="M4626">
        <v>4</v>
      </c>
      <c r="N4626">
        <v>3</v>
      </c>
      <c r="O4626">
        <v>449</v>
      </c>
      <c r="P4626">
        <v>2016</v>
      </c>
      <c r="Q4626" s="1" t="s">
        <v>494</v>
      </c>
      <c r="R4626" s="1" t="s">
        <v>24</v>
      </c>
      <c r="S4626">
        <v>808.2</v>
      </c>
      <c r="T4626" t="str">
        <f>_xlfn.CONCAT(bike_store_customer_order[[#This Row],[first_name]]," ",bike_store_customer_order[[#This Row],[last_name]])</f>
        <v>Van Peters</v>
      </c>
    </row>
    <row r="4627" spans="1:20" x14ac:dyDescent="0.3">
      <c r="A4627">
        <v>447</v>
      </c>
      <c r="B4627" s="1" t="s">
        <v>2339</v>
      </c>
      <c r="C4627" s="1" t="s">
        <v>2340</v>
      </c>
      <c r="D4627" s="1" t="s">
        <v>2341</v>
      </c>
      <c r="E4627" s="1" t="s">
        <v>114</v>
      </c>
      <c r="F4627" s="1" t="s">
        <v>21</v>
      </c>
      <c r="G4627">
        <v>398</v>
      </c>
      <c r="H4627">
        <v>2</v>
      </c>
      <c r="I4627">
        <v>18</v>
      </c>
      <c r="J4627">
        <v>2</v>
      </c>
      <c r="K4627">
        <v>0.05</v>
      </c>
      <c r="L4627" s="1" t="s">
        <v>507</v>
      </c>
      <c r="M4627">
        <v>4</v>
      </c>
      <c r="N4627">
        <v>3</v>
      </c>
      <c r="O4627">
        <v>449</v>
      </c>
      <c r="P4627">
        <v>2016</v>
      </c>
      <c r="Q4627" s="1" t="s">
        <v>494</v>
      </c>
      <c r="R4627" s="1" t="s">
        <v>24</v>
      </c>
      <c r="S4627">
        <v>853.09999999999991</v>
      </c>
      <c r="T4627" t="str">
        <f>_xlfn.CONCAT(bike_store_customer_order[[#This Row],[first_name]]," ",bike_store_customer_order[[#This Row],[last_name]])</f>
        <v>Chasidy Tran</v>
      </c>
    </row>
    <row r="4628" spans="1:20" x14ac:dyDescent="0.3">
      <c r="A4628">
        <v>451</v>
      </c>
      <c r="B4628" s="1" t="s">
        <v>807</v>
      </c>
      <c r="C4628" s="1" t="s">
        <v>3926</v>
      </c>
      <c r="D4628" s="1" t="s">
        <v>3927</v>
      </c>
      <c r="E4628" s="1" t="s">
        <v>123</v>
      </c>
      <c r="F4628" s="1" t="s">
        <v>15</v>
      </c>
      <c r="G4628">
        <v>387</v>
      </c>
      <c r="H4628">
        <v>1</v>
      </c>
      <c r="I4628">
        <v>18</v>
      </c>
      <c r="J4628">
        <v>1</v>
      </c>
      <c r="K4628">
        <v>0.2</v>
      </c>
      <c r="L4628" s="1" t="s">
        <v>507</v>
      </c>
      <c r="M4628">
        <v>4</v>
      </c>
      <c r="N4628">
        <v>3</v>
      </c>
      <c r="O4628">
        <v>449</v>
      </c>
      <c r="P4628">
        <v>2016</v>
      </c>
      <c r="Q4628" s="1" t="s">
        <v>494</v>
      </c>
      <c r="R4628" s="1" t="s">
        <v>24</v>
      </c>
      <c r="S4628">
        <v>359.20000000000005</v>
      </c>
      <c r="T4628" t="str">
        <f>_xlfn.CONCAT(bike_store_customer_order[[#This Row],[first_name]]," ",bike_store_customer_order[[#This Row],[last_name]])</f>
        <v>Jennette Wooten</v>
      </c>
    </row>
    <row r="4629" spans="1:20" x14ac:dyDescent="0.3">
      <c r="A4629">
        <v>487</v>
      </c>
      <c r="B4629" s="1" t="s">
        <v>835</v>
      </c>
      <c r="C4629" s="1" t="s">
        <v>836</v>
      </c>
      <c r="D4629" s="1" t="s">
        <v>837</v>
      </c>
      <c r="E4629" s="1" t="s">
        <v>79</v>
      </c>
      <c r="F4629" s="1" t="s">
        <v>21</v>
      </c>
      <c r="G4629">
        <v>587</v>
      </c>
      <c r="H4629">
        <v>3</v>
      </c>
      <c r="I4629">
        <v>18</v>
      </c>
      <c r="J4629">
        <v>1</v>
      </c>
      <c r="K4629">
        <v>0.05</v>
      </c>
      <c r="L4629" s="1" t="s">
        <v>507</v>
      </c>
      <c r="M4629">
        <v>4</v>
      </c>
      <c r="N4629">
        <v>3</v>
      </c>
      <c r="O4629">
        <v>449</v>
      </c>
      <c r="P4629">
        <v>2016</v>
      </c>
      <c r="Q4629" s="1" t="s">
        <v>494</v>
      </c>
      <c r="R4629" s="1" t="s">
        <v>24</v>
      </c>
      <c r="S4629">
        <v>426.54999999999995</v>
      </c>
      <c r="T4629" t="str">
        <f>_xlfn.CONCAT(bike_store_customer_order[[#This Row],[first_name]]," ",bike_store_customer_order[[#This Row],[last_name]])</f>
        <v>Grace Madden</v>
      </c>
    </row>
    <row r="4630" spans="1:20" x14ac:dyDescent="0.3">
      <c r="A4630">
        <v>506</v>
      </c>
      <c r="B4630" s="1" t="s">
        <v>3119</v>
      </c>
      <c r="C4630" s="1" t="s">
        <v>931</v>
      </c>
      <c r="D4630" s="1" t="s">
        <v>3120</v>
      </c>
      <c r="E4630" s="1" t="s">
        <v>180</v>
      </c>
      <c r="F4630" s="1" t="s">
        <v>21</v>
      </c>
      <c r="G4630">
        <v>527</v>
      </c>
      <c r="H4630">
        <v>1</v>
      </c>
      <c r="I4630">
        <v>18</v>
      </c>
      <c r="J4630">
        <v>2</v>
      </c>
      <c r="K4630">
        <v>7.0000000000000007E-2</v>
      </c>
      <c r="L4630" s="1" t="s">
        <v>507</v>
      </c>
      <c r="M4630">
        <v>4</v>
      </c>
      <c r="N4630">
        <v>3</v>
      </c>
      <c r="O4630">
        <v>449</v>
      </c>
      <c r="P4630">
        <v>2016</v>
      </c>
      <c r="Q4630" s="1" t="s">
        <v>494</v>
      </c>
      <c r="R4630" s="1" t="s">
        <v>24</v>
      </c>
      <c r="S4630">
        <v>835.14</v>
      </c>
      <c r="T4630" t="str">
        <f>_xlfn.CONCAT(bike_store_customer_order[[#This Row],[first_name]]," ",bike_store_customer_order[[#This Row],[last_name]])</f>
        <v>Irving Pitts</v>
      </c>
    </row>
    <row r="4631" spans="1:20" x14ac:dyDescent="0.3">
      <c r="A4631">
        <v>577</v>
      </c>
      <c r="B4631" s="1" t="s">
        <v>1567</v>
      </c>
      <c r="C4631" s="1" t="s">
        <v>1568</v>
      </c>
      <c r="D4631" s="1" t="s">
        <v>1569</v>
      </c>
      <c r="E4631" s="1" t="s">
        <v>197</v>
      </c>
      <c r="F4631" s="1" t="s">
        <v>21</v>
      </c>
      <c r="G4631">
        <v>118</v>
      </c>
      <c r="H4631">
        <v>1</v>
      </c>
      <c r="I4631">
        <v>18</v>
      </c>
      <c r="J4631">
        <v>1</v>
      </c>
      <c r="K4631">
        <v>7.0000000000000007E-2</v>
      </c>
      <c r="L4631" s="1" t="s">
        <v>507</v>
      </c>
      <c r="M4631">
        <v>4</v>
      </c>
      <c r="N4631">
        <v>3</v>
      </c>
      <c r="O4631">
        <v>449</v>
      </c>
      <c r="P4631">
        <v>2016</v>
      </c>
      <c r="Q4631" s="1" t="s">
        <v>494</v>
      </c>
      <c r="R4631" s="1" t="s">
        <v>24</v>
      </c>
      <c r="S4631">
        <v>417.57</v>
      </c>
      <c r="T4631" t="str">
        <f>_xlfn.CONCAT(bike_store_customer_order[[#This Row],[first_name]]," ",bike_store_customer_order[[#This Row],[last_name]])</f>
        <v>Danille Mcfarland</v>
      </c>
    </row>
    <row r="4632" spans="1:20" x14ac:dyDescent="0.3">
      <c r="A4632">
        <v>584</v>
      </c>
      <c r="B4632" s="1" t="s">
        <v>749</v>
      </c>
      <c r="C4632" s="1" t="s">
        <v>750</v>
      </c>
      <c r="D4632" s="1" t="s">
        <v>751</v>
      </c>
      <c r="E4632" s="1" t="s">
        <v>117</v>
      </c>
      <c r="F4632" s="1" t="s">
        <v>15</v>
      </c>
      <c r="G4632">
        <v>346</v>
      </c>
      <c r="H4632">
        <v>5</v>
      </c>
      <c r="I4632">
        <v>18</v>
      </c>
      <c r="J4632">
        <v>2</v>
      </c>
      <c r="K4632">
        <v>0.05</v>
      </c>
      <c r="L4632" s="1" t="s">
        <v>507</v>
      </c>
      <c r="M4632">
        <v>4</v>
      </c>
      <c r="N4632">
        <v>3</v>
      </c>
      <c r="O4632">
        <v>449</v>
      </c>
      <c r="P4632">
        <v>2016</v>
      </c>
      <c r="Q4632" s="1" t="s">
        <v>494</v>
      </c>
      <c r="R4632" s="1" t="s">
        <v>24</v>
      </c>
      <c r="S4632">
        <v>853.09999999999991</v>
      </c>
      <c r="T4632" t="str">
        <f>_xlfn.CONCAT(bike_store_customer_order[[#This Row],[first_name]]," ",bike_store_customer_order[[#This Row],[last_name]])</f>
        <v>Lynne Anderson</v>
      </c>
    </row>
    <row r="4633" spans="1:20" x14ac:dyDescent="0.3">
      <c r="A4633">
        <v>641</v>
      </c>
      <c r="B4633" s="1" t="s">
        <v>755</v>
      </c>
      <c r="C4633" s="1" t="s">
        <v>756</v>
      </c>
      <c r="D4633" s="1" t="s">
        <v>757</v>
      </c>
      <c r="E4633" s="1" t="s">
        <v>37</v>
      </c>
      <c r="F4633" s="1" t="s">
        <v>21</v>
      </c>
      <c r="G4633">
        <v>470</v>
      </c>
      <c r="H4633">
        <v>1</v>
      </c>
      <c r="I4633">
        <v>18</v>
      </c>
      <c r="J4633">
        <v>1</v>
      </c>
      <c r="K4633">
        <v>0.05</v>
      </c>
      <c r="L4633" s="1" t="s">
        <v>507</v>
      </c>
      <c r="M4633">
        <v>4</v>
      </c>
      <c r="N4633">
        <v>3</v>
      </c>
      <c r="O4633">
        <v>449</v>
      </c>
      <c r="P4633">
        <v>2016</v>
      </c>
      <c r="Q4633" s="1" t="s">
        <v>494</v>
      </c>
      <c r="R4633" s="1" t="s">
        <v>24</v>
      </c>
      <c r="S4633">
        <v>426.54999999999995</v>
      </c>
      <c r="T4633" t="str">
        <f>_xlfn.CONCAT(bike_store_customer_order[[#This Row],[first_name]]," ",bike_store_customer_order[[#This Row],[last_name]])</f>
        <v>Derrick Marks</v>
      </c>
    </row>
    <row r="4634" spans="1:20" x14ac:dyDescent="0.3">
      <c r="A4634">
        <v>654</v>
      </c>
      <c r="B4634" s="1" t="s">
        <v>847</v>
      </c>
      <c r="C4634" s="1" t="s">
        <v>848</v>
      </c>
      <c r="D4634" s="1" t="s">
        <v>849</v>
      </c>
      <c r="E4634" s="1" t="s">
        <v>72</v>
      </c>
      <c r="F4634" s="1" t="s">
        <v>21</v>
      </c>
      <c r="G4634">
        <v>614</v>
      </c>
      <c r="H4634">
        <v>1</v>
      </c>
      <c r="I4634">
        <v>18</v>
      </c>
      <c r="J4634">
        <v>1</v>
      </c>
      <c r="K4634">
        <v>0.1</v>
      </c>
      <c r="L4634" s="1" t="s">
        <v>507</v>
      </c>
      <c r="M4634">
        <v>4</v>
      </c>
      <c r="N4634">
        <v>3</v>
      </c>
      <c r="O4634">
        <v>449</v>
      </c>
      <c r="P4634">
        <v>2016</v>
      </c>
      <c r="Q4634" s="1" t="s">
        <v>494</v>
      </c>
      <c r="R4634" s="1" t="s">
        <v>24</v>
      </c>
      <c r="S4634">
        <v>404.1</v>
      </c>
      <c r="T4634" t="str">
        <f>_xlfn.CONCAT(bike_store_customer_order[[#This Row],[first_name]]," ",bike_store_customer_order[[#This Row],[last_name]])</f>
        <v>Eun Harris</v>
      </c>
    </row>
    <row r="4635" spans="1:20" x14ac:dyDescent="0.3">
      <c r="A4635">
        <v>691</v>
      </c>
      <c r="B4635" s="1" t="s">
        <v>1316</v>
      </c>
      <c r="C4635" s="1" t="s">
        <v>1154</v>
      </c>
      <c r="D4635" s="1" t="s">
        <v>1317</v>
      </c>
      <c r="E4635" s="1" t="s">
        <v>119</v>
      </c>
      <c r="F4635" s="1" t="s">
        <v>15</v>
      </c>
      <c r="G4635">
        <v>460</v>
      </c>
      <c r="H4635">
        <v>2</v>
      </c>
      <c r="I4635">
        <v>18</v>
      </c>
      <c r="J4635">
        <v>2</v>
      </c>
      <c r="K4635">
        <v>7.0000000000000007E-2</v>
      </c>
      <c r="L4635" s="1" t="s">
        <v>507</v>
      </c>
      <c r="M4635">
        <v>4</v>
      </c>
      <c r="N4635">
        <v>3</v>
      </c>
      <c r="O4635">
        <v>449</v>
      </c>
      <c r="P4635">
        <v>2016</v>
      </c>
      <c r="Q4635" s="1" t="s">
        <v>494</v>
      </c>
      <c r="R4635" s="1" t="s">
        <v>24</v>
      </c>
      <c r="S4635">
        <v>835.14</v>
      </c>
      <c r="T4635" t="str">
        <f>_xlfn.CONCAT(bike_store_customer_order[[#This Row],[first_name]]," ",bike_store_customer_order[[#This Row],[last_name]])</f>
        <v>Ladawn Downs</v>
      </c>
    </row>
    <row r="4636" spans="1:20" x14ac:dyDescent="0.3">
      <c r="A4636">
        <v>796</v>
      </c>
      <c r="B4636" s="1" t="s">
        <v>2233</v>
      </c>
      <c r="C4636" s="1" t="s">
        <v>2234</v>
      </c>
      <c r="D4636" s="1" t="s">
        <v>2235</v>
      </c>
      <c r="E4636" s="1" t="s">
        <v>78</v>
      </c>
      <c r="F4636" s="1" t="s">
        <v>21</v>
      </c>
      <c r="G4636">
        <v>493</v>
      </c>
      <c r="H4636">
        <v>2</v>
      </c>
      <c r="I4636">
        <v>18</v>
      </c>
      <c r="J4636">
        <v>2</v>
      </c>
      <c r="K4636">
        <v>0.05</v>
      </c>
      <c r="L4636" s="1" t="s">
        <v>507</v>
      </c>
      <c r="M4636">
        <v>4</v>
      </c>
      <c r="N4636">
        <v>3</v>
      </c>
      <c r="O4636">
        <v>449</v>
      </c>
      <c r="P4636">
        <v>2016</v>
      </c>
      <c r="Q4636" s="1" t="s">
        <v>494</v>
      </c>
      <c r="R4636" s="1" t="s">
        <v>24</v>
      </c>
      <c r="S4636">
        <v>853.09999999999991</v>
      </c>
      <c r="T4636" t="str">
        <f>_xlfn.CONCAT(bike_store_customer_order[[#This Row],[first_name]]," ",bike_store_customer_order[[#This Row],[last_name]])</f>
        <v>Rosalie Coffey</v>
      </c>
    </row>
    <row r="4637" spans="1:20" x14ac:dyDescent="0.3">
      <c r="A4637">
        <v>913</v>
      </c>
      <c r="B4637" s="1" t="s">
        <v>2092</v>
      </c>
      <c r="C4637" s="1" t="s">
        <v>2093</v>
      </c>
      <c r="D4637" s="1" t="s">
        <v>2094</v>
      </c>
      <c r="E4637" s="1" t="s">
        <v>25</v>
      </c>
      <c r="F4637" s="1" t="s">
        <v>15</v>
      </c>
      <c r="G4637">
        <v>553</v>
      </c>
      <c r="H4637">
        <v>2</v>
      </c>
      <c r="I4637">
        <v>18</v>
      </c>
      <c r="J4637">
        <v>2</v>
      </c>
      <c r="K4637">
        <v>7.0000000000000007E-2</v>
      </c>
      <c r="L4637" s="1" t="s">
        <v>507</v>
      </c>
      <c r="M4637">
        <v>4</v>
      </c>
      <c r="N4637">
        <v>3</v>
      </c>
      <c r="O4637">
        <v>449</v>
      </c>
      <c r="P4637">
        <v>2016</v>
      </c>
      <c r="Q4637" s="1" t="s">
        <v>494</v>
      </c>
      <c r="R4637" s="1" t="s">
        <v>24</v>
      </c>
      <c r="S4637">
        <v>835.14</v>
      </c>
      <c r="T4637" t="str">
        <f>_xlfn.CONCAT(bike_store_customer_order[[#This Row],[first_name]]," ",bike_store_customer_order[[#This Row],[last_name]])</f>
        <v>Liliana Kerr</v>
      </c>
    </row>
    <row r="4638" spans="1:20" x14ac:dyDescent="0.3">
      <c r="A4638">
        <v>991</v>
      </c>
      <c r="B4638" s="1" t="s">
        <v>2809</v>
      </c>
      <c r="C4638" s="1" t="s">
        <v>1125</v>
      </c>
      <c r="D4638" s="1" t="s">
        <v>2810</v>
      </c>
      <c r="E4638" s="1" t="s">
        <v>151</v>
      </c>
      <c r="F4638" s="1" t="s">
        <v>21</v>
      </c>
      <c r="G4638">
        <v>103</v>
      </c>
      <c r="H4638">
        <v>3</v>
      </c>
      <c r="I4638">
        <v>18</v>
      </c>
      <c r="J4638">
        <v>1</v>
      </c>
      <c r="K4638">
        <v>0.2</v>
      </c>
      <c r="L4638" s="1" t="s">
        <v>507</v>
      </c>
      <c r="M4638">
        <v>4</v>
      </c>
      <c r="N4638">
        <v>3</v>
      </c>
      <c r="O4638">
        <v>449</v>
      </c>
      <c r="P4638">
        <v>2016</v>
      </c>
      <c r="Q4638" s="1" t="s">
        <v>494</v>
      </c>
      <c r="R4638" s="1" t="s">
        <v>24</v>
      </c>
      <c r="S4638">
        <v>359.20000000000005</v>
      </c>
      <c r="T4638" t="str">
        <f>_xlfn.CONCAT(bike_store_customer_order[[#This Row],[first_name]]," ",bike_store_customer_order[[#This Row],[last_name]])</f>
        <v>Brigida Larson</v>
      </c>
    </row>
    <row r="4639" spans="1:20" x14ac:dyDescent="0.3">
      <c r="A4639">
        <v>1071</v>
      </c>
      <c r="B4639" s="1" t="s">
        <v>3659</v>
      </c>
      <c r="C4639" s="1" t="s">
        <v>2077</v>
      </c>
      <c r="D4639" s="1" t="s">
        <v>3660</v>
      </c>
      <c r="E4639" s="1" t="s">
        <v>196</v>
      </c>
      <c r="F4639" s="1" t="s">
        <v>21</v>
      </c>
      <c r="G4639">
        <v>408</v>
      </c>
      <c r="H4639">
        <v>1</v>
      </c>
      <c r="I4639">
        <v>18</v>
      </c>
      <c r="J4639">
        <v>1</v>
      </c>
      <c r="K4639">
        <v>0.2</v>
      </c>
      <c r="L4639" s="1" t="s">
        <v>507</v>
      </c>
      <c r="M4639">
        <v>4</v>
      </c>
      <c r="N4639">
        <v>3</v>
      </c>
      <c r="O4639">
        <v>449</v>
      </c>
      <c r="P4639">
        <v>2016</v>
      </c>
      <c r="Q4639" s="1" t="s">
        <v>494</v>
      </c>
      <c r="R4639" s="1" t="s">
        <v>24</v>
      </c>
      <c r="S4639">
        <v>359.20000000000005</v>
      </c>
      <c r="T4639" t="str">
        <f>_xlfn.CONCAT(bike_store_customer_order[[#This Row],[first_name]]," ",bike_store_customer_order[[#This Row],[last_name]])</f>
        <v>Shemeka Lyons</v>
      </c>
    </row>
    <row r="4640" spans="1:20" x14ac:dyDescent="0.3">
      <c r="A4640">
        <v>1360</v>
      </c>
      <c r="B4640" s="1" t="s">
        <v>2243</v>
      </c>
      <c r="C4640" s="1" t="s">
        <v>1359</v>
      </c>
      <c r="D4640" s="1" t="s">
        <v>2244</v>
      </c>
      <c r="E4640" s="1" t="s">
        <v>78</v>
      </c>
      <c r="F4640" s="1" t="s">
        <v>21</v>
      </c>
      <c r="G4640">
        <v>232</v>
      </c>
      <c r="H4640">
        <v>1</v>
      </c>
      <c r="I4640">
        <v>18</v>
      </c>
      <c r="J4640">
        <v>1</v>
      </c>
      <c r="K4640">
        <v>7.0000000000000007E-2</v>
      </c>
      <c r="L4640" s="1" t="s">
        <v>507</v>
      </c>
      <c r="M4640">
        <v>4</v>
      </c>
      <c r="N4640">
        <v>3</v>
      </c>
      <c r="O4640">
        <v>449</v>
      </c>
      <c r="P4640">
        <v>2016</v>
      </c>
      <c r="Q4640" s="1" t="s">
        <v>494</v>
      </c>
      <c r="R4640" s="1" t="s">
        <v>24</v>
      </c>
      <c r="S4640">
        <v>417.57</v>
      </c>
      <c r="T4640" t="str">
        <f>_xlfn.CONCAT(bike_store_customer_order[[#This Row],[first_name]]," ",bike_store_customer_order[[#This Row],[last_name]])</f>
        <v>Latashia Travis</v>
      </c>
    </row>
    <row r="4641" spans="1:20" x14ac:dyDescent="0.3">
      <c r="A4641">
        <v>21</v>
      </c>
      <c r="B4641" s="1" t="s">
        <v>1435</v>
      </c>
      <c r="C4641" s="1" t="s">
        <v>1436</v>
      </c>
      <c r="D4641" s="1" t="s">
        <v>1437</v>
      </c>
      <c r="E4641" s="1" t="s">
        <v>40</v>
      </c>
      <c r="F4641" s="1" t="s">
        <v>15</v>
      </c>
      <c r="G4641">
        <v>1596</v>
      </c>
      <c r="H4641">
        <v>2</v>
      </c>
      <c r="I4641">
        <v>18</v>
      </c>
      <c r="J4641">
        <v>1</v>
      </c>
      <c r="K4641">
        <v>0.1</v>
      </c>
      <c r="L4641" s="1" t="s">
        <v>507</v>
      </c>
      <c r="M4641">
        <v>4</v>
      </c>
      <c r="N4641">
        <v>3</v>
      </c>
      <c r="O4641">
        <v>449</v>
      </c>
      <c r="P4641">
        <v>2016</v>
      </c>
      <c r="Q4641" s="1" t="s">
        <v>494</v>
      </c>
      <c r="R4641" s="1" t="s">
        <v>24</v>
      </c>
      <c r="S4641">
        <v>404.1</v>
      </c>
      <c r="T4641" t="str">
        <f>_xlfn.CONCAT(bike_store_customer_order[[#This Row],[first_name]]," ",bike_store_customer_order[[#This Row],[last_name]])</f>
        <v>Tobie Little</v>
      </c>
    </row>
    <row r="4642" spans="1:20" x14ac:dyDescent="0.3">
      <c r="A4642">
        <v>224</v>
      </c>
      <c r="B4642" s="1" t="s">
        <v>809</v>
      </c>
      <c r="C4642" s="1" t="s">
        <v>810</v>
      </c>
      <c r="D4642" s="1" t="s">
        <v>811</v>
      </c>
      <c r="E4642" s="1" t="s">
        <v>86</v>
      </c>
      <c r="F4642" s="1" t="s">
        <v>21</v>
      </c>
      <c r="G4642">
        <v>878</v>
      </c>
      <c r="H4642">
        <v>4</v>
      </c>
      <c r="I4642">
        <v>18</v>
      </c>
      <c r="J4642">
        <v>2</v>
      </c>
      <c r="K4642">
        <v>0.05</v>
      </c>
      <c r="L4642" s="1" t="s">
        <v>507</v>
      </c>
      <c r="M4642">
        <v>4</v>
      </c>
      <c r="N4642">
        <v>3</v>
      </c>
      <c r="O4642">
        <v>449</v>
      </c>
      <c r="P4642">
        <v>2016</v>
      </c>
      <c r="Q4642" s="1" t="s">
        <v>494</v>
      </c>
      <c r="R4642" s="1" t="s">
        <v>24</v>
      </c>
      <c r="S4642">
        <v>853.09999999999991</v>
      </c>
      <c r="T4642" t="str">
        <f>_xlfn.CONCAT(bike_store_customer_order[[#This Row],[first_name]]," ",bike_store_customer_order[[#This Row],[last_name]])</f>
        <v>Moses Pope</v>
      </c>
    </row>
    <row r="4643" spans="1:20" x14ac:dyDescent="0.3">
      <c r="A4643">
        <v>40</v>
      </c>
      <c r="B4643" s="1" t="s">
        <v>1062</v>
      </c>
      <c r="C4643" s="1" t="s">
        <v>1063</v>
      </c>
      <c r="D4643" s="1" t="s">
        <v>1064</v>
      </c>
      <c r="E4643" s="1" t="s">
        <v>146</v>
      </c>
      <c r="F4643" s="1" t="s">
        <v>21</v>
      </c>
      <c r="G4643">
        <v>1092</v>
      </c>
      <c r="H4643">
        <v>4</v>
      </c>
      <c r="I4643">
        <v>18</v>
      </c>
      <c r="J4643">
        <v>1</v>
      </c>
      <c r="K4643">
        <v>0.2</v>
      </c>
      <c r="L4643" s="1" t="s">
        <v>507</v>
      </c>
      <c r="M4643">
        <v>4</v>
      </c>
      <c r="N4643">
        <v>3</v>
      </c>
      <c r="O4643">
        <v>449</v>
      </c>
      <c r="P4643">
        <v>2016</v>
      </c>
      <c r="Q4643" s="1" t="s">
        <v>494</v>
      </c>
      <c r="R4643" s="1" t="s">
        <v>24</v>
      </c>
      <c r="S4643">
        <v>359.20000000000005</v>
      </c>
      <c r="T4643" t="str">
        <f>_xlfn.CONCAT(bike_store_customer_order[[#This Row],[first_name]]," ",bike_store_customer_order[[#This Row],[last_name]])</f>
        <v>Ronna Butler</v>
      </c>
    </row>
    <row r="4644" spans="1:20" x14ac:dyDescent="0.3">
      <c r="A4644">
        <v>136</v>
      </c>
      <c r="B4644" s="1" t="s">
        <v>2532</v>
      </c>
      <c r="C4644" s="1" t="s">
        <v>1948</v>
      </c>
      <c r="D4644" s="1" t="s">
        <v>2533</v>
      </c>
      <c r="E4644" s="1" t="s">
        <v>128</v>
      </c>
      <c r="F4644" s="1" t="s">
        <v>15</v>
      </c>
      <c r="G4644">
        <v>1346</v>
      </c>
      <c r="H4644">
        <v>3</v>
      </c>
      <c r="I4644">
        <v>18</v>
      </c>
      <c r="J4644">
        <v>2</v>
      </c>
      <c r="K4644">
        <v>0.05</v>
      </c>
      <c r="L4644" s="1" t="s">
        <v>507</v>
      </c>
      <c r="M4644">
        <v>4</v>
      </c>
      <c r="N4644">
        <v>3</v>
      </c>
      <c r="O4644">
        <v>449</v>
      </c>
      <c r="P4644">
        <v>2016</v>
      </c>
      <c r="Q4644" s="1" t="s">
        <v>494</v>
      </c>
      <c r="R4644" s="1" t="s">
        <v>24</v>
      </c>
      <c r="S4644">
        <v>853.09999999999991</v>
      </c>
      <c r="T4644" t="str">
        <f>_xlfn.CONCAT(bike_store_customer_order[[#This Row],[first_name]]," ",bike_store_customer_order[[#This Row],[last_name]])</f>
        <v>Sarita Parks</v>
      </c>
    </row>
    <row r="4645" spans="1:20" x14ac:dyDescent="0.3">
      <c r="A4645">
        <v>898</v>
      </c>
      <c r="B4645" s="1" t="s">
        <v>3109</v>
      </c>
      <c r="C4645" s="1" t="s">
        <v>3110</v>
      </c>
      <c r="D4645" s="1" t="s">
        <v>3111</v>
      </c>
      <c r="E4645" s="1" t="s">
        <v>119</v>
      </c>
      <c r="F4645" s="1" t="s">
        <v>15</v>
      </c>
      <c r="G4645">
        <v>1064</v>
      </c>
      <c r="H4645">
        <v>1</v>
      </c>
      <c r="I4645">
        <v>18</v>
      </c>
      <c r="J4645">
        <v>1</v>
      </c>
      <c r="K4645">
        <v>7.0000000000000007E-2</v>
      </c>
      <c r="L4645" s="1" t="s">
        <v>507</v>
      </c>
      <c r="M4645">
        <v>4</v>
      </c>
      <c r="N4645">
        <v>3</v>
      </c>
      <c r="O4645">
        <v>449</v>
      </c>
      <c r="P4645">
        <v>2016</v>
      </c>
      <c r="Q4645" s="1" t="s">
        <v>494</v>
      </c>
      <c r="R4645" s="1" t="s">
        <v>24</v>
      </c>
      <c r="S4645">
        <v>417.57</v>
      </c>
      <c r="T4645" t="str">
        <f>_xlfn.CONCAT(bike_store_customer_order[[#This Row],[first_name]]," ",bike_store_customer_order[[#This Row],[last_name]])</f>
        <v>Crysta Velez</v>
      </c>
    </row>
    <row r="4646" spans="1:20" x14ac:dyDescent="0.3">
      <c r="A4646">
        <v>7</v>
      </c>
      <c r="B4646" s="1" t="s">
        <v>882</v>
      </c>
      <c r="C4646" s="1" t="s">
        <v>977</v>
      </c>
      <c r="D4646" s="1" t="s">
        <v>2255</v>
      </c>
      <c r="E4646" s="1" t="s">
        <v>51</v>
      </c>
      <c r="F4646" s="1" t="s">
        <v>27</v>
      </c>
      <c r="G4646">
        <v>104</v>
      </c>
      <c r="H4646">
        <v>1</v>
      </c>
      <c r="I4646">
        <v>19</v>
      </c>
      <c r="J4646">
        <v>2</v>
      </c>
      <c r="K4646">
        <v>0.1</v>
      </c>
      <c r="L4646" s="1" t="s">
        <v>508</v>
      </c>
      <c r="M4646">
        <v>4</v>
      </c>
      <c r="N4646">
        <v>3</v>
      </c>
      <c r="O4646">
        <v>449</v>
      </c>
      <c r="P4646">
        <v>2016</v>
      </c>
      <c r="Q4646" s="1" t="s">
        <v>494</v>
      </c>
      <c r="R4646" s="1" t="s">
        <v>24</v>
      </c>
      <c r="S4646">
        <v>808.2</v>
      </c>
      <c r="T4646" t="str">
        <f>_xlfn.CONCAT(bike_store_customer_order[[#This Row],[first_name]]," ",bike_store_customer_order[[#This Row],[last_name]])</f>
        <v>Latasha Hays</v>
      </c>
    </row>
    <row r="4647" spans="1:20" x14ac:dyDescent="0.3">
      <c r="A4647">
        <v>22</v>
      </c>
      <c r="B4647" s="1" t="s">
        <v>2191</v>
      </c>
      <c r="C4647" s="1" t="s">
        <v>2192</v>
      </c>
      <c r="D4647" s="1" t="s">
        <v>2193</v>
      </c>
      <c r="E4647" s="1" t="s">
        <v>80</v>
      </c>
      <c r="F4647" s="1" t="s">
        <v>27</v>
      </c>
      <c r="G4647">
        <v>183</v>
      </c>
      <c r="H4647">
        <v>3</v>
      </c>
      <c r="I4647">
        <v>19</v>
      </c>
      <c r="J4647">
        <v>1</v>
      </c>
      <c r="K4647">
        <v>7.0000000000000007E-2</v>
      </c>
      <c r="L4647" s="1" t="s">
        <v>508</v>
      </c>
      <c r="M4647">
        <v>4</v>
      </c>
      <c r="N4647">
        <v>3</v>
      </c>
      <c r="O4647">
        <v>449</v>
      </c>
      <c r="P4647">
        <v>2016</v>
      </c>
      <c r="Q4647" s="1" t="s">
        <v>494</v>
      </c>
      <c r="R4647" s="1" t="s">
        <v>24</v>
      </c>
      <c r="S4647">
        <v>417.57</v>
      </c>
      <c r="T4647" t="str">
        <f>_xlfn.CONCAT(bike_store_customer_order[[#This Row],[first_name]]," ",bike_store_customer_order[[#This Row],[last_name]])</f>
        <v>Adelle Larsen</v>
      </c>
    </row>
    <row r="4648" spans="1:20" x14ac:dyDescent="0.3">
      <c r="A4648">
        <v>57</v>
      </c>
      <c r="B4648" s="1" t="s">
        <v>2036</v>
      </c>
      <c r="C4648" s="1" t="s">
        <v>1833</v>
      </c>
      <c r="D4648" s="1" t="s">
        <v>2257</v>
      </c>
      <c r="E4648" s="1" t="s">
        <v>134</v>
      </c>
      <c r="F4648" s="1" t="s">
        <v>27</v>
      </c>
      <c r="G4648">
        <v>27</v>
      </c>
      <c r="H4648">
        <v>2</v>
      </c>
      <c r="I4648">
        <v>19</v>
      </c>
      <c r="J4648">
        <v>1</v>
      </c>
      <c r="K4648">
        <v>0.2</v>
      </c>
      <c r="L4648" s="1" t="s">
        <v>508</v>
      </c>
      <c r="M4648">
        <v>4</v>
      </c>
      <c r="N4648">
        <v>3</v>
      </c>
      <c r="O4648">
        <v>449</v>
      </c>
      <c r="P4648">
        <v>2016</v>
      </c>
      <c r="Q4648" s="1" t="s">
        <v>494</v>
      </c>
      <c r="R4648" s="1" t="s">
        <v>24</v>
      </c>
      <c r="S4648">
        <v>359.20000000000005</v>
      </c>
      <c r="T4648" t="str">
        <f>_xlfn.CONCAT(bike_store_customer_order[[#This Row],[first_name]]," ",bike_store_customer_order[[#This Row],[last_name]])</f>
        <v>Pamala Henry</v>
      </c>
    </row>
    <row r="4649" spans="1:20" x14ac:dyDescent="0.3">
      <c r="A4649">
        <v>66</v>
      </c>
      <c r="B4649" s="1" t="s">
        <v>1590</v>
      </c>
      <c r="C4649" s="1" t="s">
        <v>2052</v>
      </c>
      <c r="D4649" s="1" t="s">
        <v>2053</v>
      </c>
      <c r="E4649" s="1" t="s">
        <v>93</v>
      </c>
      <c r="F4649" s="1" t="s">
        <v>15</v>
      </c>
      <c r="G4649">
        <v>252</v>
      </c>
      <c r="H4649">
        <v>3</v>
      </c>
      <c r="I4649">
        <v>19</v>
      </c>
      <c r="J4649">
        <v>1</v>
      </c>
      <c r="K4649">
        <v>0.1</v>
      </c>
      <c r="L4649" s="1" t="s">
        <v>508</v>
      </c>
      <c r="M4649">
        <v>4</v>
      </c>
      <c r="N4649">
        <v>3</v>
      </c>
      <c r="O4649">
        <v>449</v>
      </c>
      <c r="P4649">
        <v>2016</v>
      </c>
      <c r="Q4649" s="1" t="s">
        <v>494</v>
      </c>
      <c r="R4649" s="1" t="s">
        <v>24</v>
      </c>
      <c r="S4649">
        <v>404.1</v>
      </c>
      <c r="T4649" t="str">
        <f>_xlfn.CONCAT(bike_store_customer_order[[#This Row],[first_name]]," ",bike_store_customer_order[[#This Row],[last_name]])</f>
        <v>Lorrie Becker</v>
      </c>
    </row>
    <row r="4650" spans="1:20" x14ac:dyDescent="0.3">
      <c r="A4650">
        <v>107</v>
      </c>
      <c r="B4650" s="1" t="s">
        <v>3481</v>
      </c>
      <c r="C4650" s="1" t="s">
        <v>3482</v>
      </c>
      <c r="D4650" s="1" t="s">
        <v>3483</v>
      </c>
      <c r="E4650" s="1" t="s">
        <v>104</v>
      </c>
      <c r="F4650" s="1" t="s">
        <v>27</v>
      </c>
      <c r="G4650">
        <v>258</v>
      </c>
      <c r="H4650">
        <v>3</v>
      </c>
      <c r="I4650">
        <v>19</v>
      </c>
      <c r="J4650">
        <v>1</v>
      </c>
      <c r="K4650">
        <v>7.0000000000000007E-2</v>
      </c>
      <c r="L4650" s="1" t="s">
        <v>508</v>
      </c>
      <c r="M4650">
        <v>4</v>
      </c>
      <c r="N4650">
        <v>3</v>
      </c>
      <c r="O4650">
        <v>449</v>
      </c>
      <c r="P4650">
        <v>2016</v>
      </c>
      <c r="Q4650" s="1" t="s">
        <v>494</v>
      </c>
      <c r="R4650" s="1" t="s">
        <v>24</v>
      </c>
      <c r="S4650">
        <v>417.57</v>
      </c>
      <c r="T4650" t="str">
        <f>_xlfn.CONCAT(bike_store_customer_order[[#This Row],[first_name]]," ",bike_store_customer_order[[#This Row],[last_name]])</f>
        <v>Cecil Hopper</v>
      </c>
    </row>
    <row r="4651" spans="1:20" x14ac:dyDescent="0.3">
      <c r="A4651">
        <v>170</v>
      </c>
      <c r="B4651" s="1" t="s">
        <v>2001</v>
      </c>
      <c r="C4651" s="1" t="s">
        <v>2981</v>
      </c>
      <c r="D4651" s="1" t="s">
        <v>2982</v>
      </c>
      <c r="E4651" s="1" t="s">
        <v>144</v>
      </c>
      <c r="F4651" s="1" t="s">
        <v>21</v>
      </c>
      <c r="G4651">
        <v>142</v>
      </c>
      <c r="H4651">
        <v>3</v>
      </c>
      <c r="I4651">
        <v>19</v>
      </c>
      <c r="J4651">
        <v>1</v>
      </c>
      <c r="K4651">
        <v>7.0000000000000007E-2</v>
      </c>
      <c r="L4651" s="1" t="s">
        <v>508</v>
      </c>
      <c r="M4651">
        <v>4</v>
      </c>
      <c r="N4651">
        <v>3</v>
      </c>
      <c r="O4651">
        <v>449</v>
      </c>
      <c r="P4651">
        <v>2016</v>
      </c>
      <c r="Q4651" s="1" t="s">
        <v>494</v>
      </c>
      <c r="R4651" s="1" t="s">
        <v>24</v>
      </c>
      <c r="S4651">
        <v>417.57</v>
      </c>
      <c r="T4651" t="str">
        <f>_xlfn.CONCAT(bike_store_customer_order[[#This Row],[first_name]]," ",bike_store_customer_order[[#This Row],[last_name]])</f>
        <v>Regine Gonzales</v>
      </c>
    </row>
    <row r="4652" spans="1:20" x14ac:dyDescent="0.3">
      <c r="A4652">
        <v>204</v>
      </c>
      <c r="B4652" s="1" t="s">
        <v>2996</v>
      </c>
      <c r="C4652" s="1" t="s">
        <v>2673</v>
      </c>
      <c r="D4652" s="1" t="s">
        <v>2997</v>
      </c>
      <c r="E4652" s="1" t="s">
        <v>101</v>
      </c>
      <c r="F4652" s="1" t="s">
        <v>27</v>
      </c>
      <c r="G4652">
        <v>97</v>
      </c>
      <c r="H4652">
        <v>4</v>
      </c>
      <c r="I4652">
        <v>19</v>
      </c>
      <c r="J4652">
        <v>1</v>
      </c>
      <c r="K4652">
        <v>0.1</v>
      </c>
      <c r="L4652" s="1" t="s">
        <v>508</v>
      </c>
      <c r="M4652">
        <v>4</v>
      </c>
      <c r="N4652">
        <v>3</v>
      </c>
      <c r="O4652">
        <v>449</v>
      </c>
      <c r="P4652">
        <v>2016</v>
      </c>
      <c r="Q4652" s="1" t="s">
        <v>494</v>
      </c>
      <c r="R4652" s="1" t="s">
        <v>24</v>
      </c>
      <c r="S4652">
        <v>404.1</v>
      </c>
      <c r="T4652" t="str">
        <f>_xlfn.CONCAT(bike_store_customer_order[[#This Row],[first_name]]," ",bike_store_customer_order[[#This Row],[last_name]])</f>
        <v>Alpha King</v>
      </c>
    </row>
    <row r="4653" spans="1:20" x14ac:dyDescent="0.3">
      <c r="A4653">
        <v>218</v>
      </c>
      <c r="B4653" s="1" t="s">
        <v>3000</v>
      </c>
      <c r="C4653" s="1" t="s">
        <v>2516</v>
      </c>
      <c r="D4653" s="1" t="s">
        <v>3001</v>
      </c>
      <c r="E4653" s="1" t="s">
        <v>70</v>
      </c>
      <c r="F4653" s="1" t="s">
        <v>27</v>
      </c>
      <c r="G4653">
        <v>95</v>
      </c>
      <c r="H4653">
        <v>2</v>
      </c>
      <c r="I4653">
        <v>19</v>
      </c>
      <c r="J4653">
        <v>1</v>
      </c>
      <c r="K4653">
        <v>0.1</v>
      </c>
      <c r="L4653" s="1" t="s">
        <v>508</v>
      </c>
      <c r="M4653">
        <v>4</v>
      </c>
      <c r="N4653">
        <v>3</v>
      </c>
      <c r="O4653">
        <v>449</v>
      </c>
      <c r="P4653">
        <v>2016</v>
      </c>
      <c r="Q4653" s="1" t="s">
        <v>494</v>
      </c>
      <c r="R4653" s="1" t="s">
        <v>24</v>
      </c>
      <c r="S4653">
        <v>404.1</v>
      </c>
      <c r="T4653" t="str">
        <f>_xlfn.CONCAT(bike_store_customer_order[[#This Row],[first_name]]," ",bike_store_customer_order[[#This Row],[last_name]])</f>
        <v>Casey Gill</v>
      </c>
    </row>
    <row r="4654" spans="1:20" x14ac:dyDescent="0.3">
      <c r="A4654">
        <v>313</v>
      </c>
      <c r="B4654" s="1" t="s">
        <v>2927</v>
      </c>
      <c r="C4654" s="1" t="s">
        <v>2764</v>
      </c>
      <c r="D4654" s="1" t="s">
        <v>2928</v>
      </c>
      <c r="E4654" s="1" t="s">
        <v>224</v>
      </c>
      <c r="F4654" s="1" t="s">
        <v>27</v>
      </c>
      <c r="G4654">
        <v>542</v>
      </c>
      <c r="H4654">
        <v>4</v>
      </c>
      <c r="I4654">
        <v>19</v>
      </c>
      <c r="J4654">
        <v>2</v>
      </c>
      <c r="K4654">
        <v>0.2</v>
      </c>
      <c r="L4654" s="1" t="s">
        <v>508</v>
      </c>
      <c r="M4654">
        <v>4</v>
      </c>
      <c r="N4654">
        <v>3</v>
      </c>
      <c r="O4654">
        <v>449</v>
      </c>
      <c r="P4654">
        <v>2016</v>
      </c>
      <c r="Q4654" s="1" t="s">
        <v>494</v>
      </c>
      <c r="R4654" s="1" t="s">
        <v>24</v>
      </c>
      <c r="S4654">
        <v>718.40000000000009</v>
      </c>
      <c r="T4654" t="str">
        <f>_xlfn.CONCAT(bike_store_customer_order[[#This Row],[first_name]]," ",bike_store_customer_order[[#This Row],[last_name]])</f>
        <v>Melani Jarvis</v>
      </c>
    </row>
    <row r="4655" spans="1:20" x14ac:dyDescent="0.3">
      <c r="A4655">
        <v>331</v>
      </c>
      <c r="B4655" s="1" t="s">
        <v>544</v>
      </c>
      <c r="C4655" s="1" t="s">
        <v>545</v>
      </c>
      <c r="D4655" s="1" t="s">
        <v>546</v>
      </c>
      <c r="E4655" s="1" t="s">
        <v>38</v>
      </c>
      <c r="F4655" s="1" t="s">
        <v>27</v>
      </c>
      <c r="G4655">
        <v>383</v>
      </c>
      <c r="H4655">
        <v>1</v>
      </c>
      <c r="I4655">
        <v>19</v>
      </c>
      <c r="J4655">
        <v>1</v>
      </c>
      <c r="K4655">
        <v>7.0000000000000007E-2</v>
      </c>
      <c r="L4655" s="1" t="s">
        <v>508</v>
      </c>
      <c r="M4655">
        <v>4</v>
      </c>
      <c r="N4655">
        <v>3</v>
      </c>
      <c r="O4655">
        <v>449</v>
      </c>
      <c r="P4655">
        <v>2016</v>
      </c>
      <c r="Q4655" s="1" t="s">
        <v>494</v>
      </c>
      <c r="R4655" s="1" t="s">
        <v>24</v>
      </c>
      <c r="S4655">
        <v>417.57</v>
      </c>
      <c r="T4655" t="str">
        <f>_xlfn.CONCAT(bike_store_customer_order[[#This Row],[first_name]]," ",bike_store_customer_order[[#This Row],[last_name]])</f>
        <v>Aleta Mack</v>
      </c>
    </row>
    <row r="4656" spans="1:20" x14ac:dyDescent="0.3">
      <c r="A4656">
        <v>337</v>
      </c>
      <c r="B4656" s="1" t="s">
        <v>547</v>
      </c>
      <c r="C4656" s="1" t="s">
        <v>548</v>
      </c>
      <c r="D4656" s="1" t="s">
        <v>549</v>
      </c>
      <c r="E4656" s="1" t="s">
        <v>121</v>
      </c>
      <c r="F4656" s="1" t="s">
        <v>27</v>
      </c>
      <c r="G4656">
        <v>373</v>
      </c>
      <c r="H4656">
        <v>3</v>
      </c>
      <c r="I4656">
        <v>19</v>
      </c>
      <c r="J4656">
        <v>2</v>
      </c>
      <c r="K4656">
        <v>0.2</v>
      </c>
      <c r="L4656" s="1" t="s">
        <v>508</v>
      </c>
      <c r="M4656">
        <v>4</v>
      </c>
      <c r="N4656">
        <v>3</v>
      </c>
      <c r="O4656">
        <v>449</v>
      </c>
      <c r="P4656">
        <v>2016</v>
      </c>
      <c r="Q4656" s="1" t="s">
        <v>494</v>
      </c>
      <c r="R4656" s="1" t="s">
        <v>24</v>
      </c>
      <c r="S4656">
        <v>718.40000000000009</v>
      </c>
      <c r="T4656" t="str">
        <f>_xlfn.CONCAT(bike_store_customer_order[[#This Row],[first_name]]," ",bike_store_customer_order[[#This Row],[last_name]])</f>
        <v>Majorie Wyatt</v>
      </c>
    </row>
    <row r="4657" spans="1:20" x14ac:dyDescent="0.3">
      <c r="A4657">
        <v>365</v>
      </c>
      <c r="B4657" s="1" t="s">
        <v>553</v>
      </c>
      <c r="C4657" s="1" t="s">
        <v>554</v>
      </c>
      <c r="D4657" s="1" t="s">
        <v>555</v>
      </c>
      <c r="E4657" s="1" t="s">
        <v>39</v>
      </c>
      <c r="F4657" s="1" t="s">
        <v>27</v>
      </c>
      <c r="G4657">
        <v>563</v>
      </c>
      <c r="H4657">
        <v>2</v>
      </c>
      <c r="I4657">
        <v>19</v>
      </c>
      <c r="J4657">
        <v>1</v>
      </c>
      <c r="K4657">
        <v>0.05</v>
      </c>
      <c r="L4657" s="1" t="s">
        <v>508</v>
      </c>
      <c r="M4657">
        <v>4</v>
      </c>
      <c r="N4657">
        <v>3</v>
      </c>
      <c r="O4657">
        <v>449</v>
      </c>
      <c r="P4657">
        <v>2016</v>
      </c>
      <c r="Q4657" s="1" t="s">
        <v>494</v>
      </c>
      <c r="R4657" s="1" t="s">
        <v>24</v>
      </c>
      <c r="S4657">
        <v>426.54999999999995</v>
      </c>
      <c r="T4657" t="str">
        <f>_xlfn.CONCAT(bike_store_customer_order[[#This Row],[first_name]]," ",bike_store_customer_order[[#This Row],[last_name]])</f>
        <v>Rodger Rojas</v>
      </c>
    </row>
    <row r="4658" spans="1:20" x14ac:dyDescent="0.3">
      <c r="A4658">
        <v>480</v>
      </c>
      <c r="B4658" s="1" t="s">
        <v>93</v>
      </c>
      <c r="C4658" s="1" t="s">
        <v>1296</v>
      </c>
      <c r="D4658" s="1" t="s">
        <v>1297</v>
      </c>
      <c r="E4658" s="1" t="s">
        <v>153</v>
      </c>
      <c r="F4658" s="1" t="s">
        <v>27</v>
      </c>
      <c r="G4658">
        <v>324</v>
      </c>
      <c r="H4658">
        <v>4</v>
      </c>
      <c r="I4658">
        <v>19</v>
      </c>
      <c r="J4658">
        <v>1</v>
      </c>
      <c r="K4658">
        <v>0.05</v>
      </c>
      <c r="L4658" s="1" t="s">
        <v>508</v>
      </c>
      <c r="M4658">
        <v>4</v>
      </c>
      <c r="N4658">
        <v>3</v>
      </c>
      <c r="O4658">
        <v>449</v>
      </c>
      <c r="P4658">
        <v>2016</v>
      </c>
      <c r="Q4658" s="1" t="s">
        <v>494</v>
      </c>
      <c r="R4658" s="1" t="s">
        <v>24</v>
      </c>
      <c r="S4658">
        <v>426.54999999999995</v>
      </c>
      <c r="T4658" t="str">
        <f>_xlfn.CONCAT(bike_store_customer_order[[#This Row],[first_name]]," ",bike_store_customer_order[[#This Row],[last_name]])</f>
        <v>Garland Weaver</v>
      </c>
    </row>
    <row r="4659" spans="1:20" x14ac:dyDescent="0.3">
      <c r="A4659">
        <v>506</v>
      </c>
      <c r="B4659" s="1" t="s">
        <v>3119</v>
      </c>
      <c r="C4659" s="1" t="s">
        <v>931</v>
      </c>
      <c r="D4659" s="1" t="s">
        <v>3120</v>
      </c>
      <c r="E4659" s="1" t="s">
        <v>180</v>
      </c>
      <c r="F4659" s="1" t="s">
        <v>21</v>
      </c>
      <c r="G4659">
        <v>527</v>
      </c>
      <c r="H4659">
        <v>3</v>
      </c>
      <c r="I4659">
        <v>19</v>
      </c>
      <c r="J4659">
        <v>1</v>
      </c>
      <c r="K4659">
        <v>0.1</v>
      </c>
      <c r="L4659" s="1" t="s">
        <v>508</v>
      </c>
      <c r="M4659">
        <v>4</v>
      </c>
      <c r="N4659">
        <v>3</v>
      </c>
      <c r="O4659">
        <v>449</v>
      </c>
      <c r="P4659">
        <v>2016</v>
      </c>
      <c r="Q4659" s="1" t="s">
        <v>494</v>
      </c>
      <c r="R4659" s="1" t="s">
        <v>24</v>
      </c>
      <c r="S4659">
        <v>404.1</v>
      </c>
      <c r="T4659" t="str">
        <f>_xlfn.CONCAT(bike_store_customer_order[[#This Row],[first_name]]," ",bike_store_customer_order[[#This Row],[last_name]])</f>
        <v>Irving Pitts</v>
      </c>
    </row>
    <row r="4660" spans="1:20" x14ac:dyDescent="0.3">
      <c r="A4660">
        <v>526</v>
      </c>
      <c r="B4660" s="1" t="s">
        <v>838</v>
      </c>
      <c r="C4660" s="1" t="s">
        <v>839</v>
      </c>
      <c r="D4660" s="1" t="s">
        <v>840</v>
      </c>
      <c r="E4660" s="1" t="s">
        <v>85</v>
      </c>
      <c r="F4660" s="1" t="s">
        <v>15</v>
      </c>
      <c r="G4660">
        <v>67</v>
      </c>
      <c r="H4660">
        <v>5</v>
      </c>
      <c r="I4660">
        <v>19</v>
      </c>
      <c r="J4660">
        <v>1</v>
      </c>
      <c r="K4660">
        <v>0.2</v>
      </c>
      <c r="L4660" s="1" t="s">
        <v>508</v>
      </c>
      <c r="M4660">
        <v>4</v>
      </c>
      <c r="N4660">
        <v>3</v>
      </c>
      <c r="O4660">
        <v>449</v>
      </c>
      <c r="P4660">
        <v>2016</v>
      </c>
      <c r="Q4660" s="1" t="s">
        <v>494</v>
      </c>
      <c r="R4660" s="1" t="s">
        <v>24</v>
      </c>
      <c r="S4660">
        <v>359.20000000000005</v>
      </c>
      <c r="T4660" t="str">
        <f>_xlfn.CONCAT(bike_store_customer_order[[#This Row],[first_name]]," ",bike_store_customer_order[[#This Row],[last_name]])</f>
        <v>Lazaro Moran</v>
      </c>
    </row>
    <row r="4661" spans="1:20" x14ac:dyDescent="0.3">
      <c r="A4661">
        <v>538</v>
      </c>
      <c r="B4661" s="1" t="s">
        <v>2228</v>
      </c>
      <c r="C4661" s="1" t="s">
        <v>2229</v>
      </c>
      <c r="D4661" s="1" t="s">
        <v>2230</v>
      </c>
      <c r="E4661" s="1" t="s">
        <v>150</v>
      </c>
      <c r="F4661" s="1" t="s">
        <v>21</v>
      </c>
      <c r="G4661">
        <v>595</v>
      </c>
      <c r="H4661">
        <v>2</v>
      </c>
      <c r="I4661">
        <v>19</v>
      </c>
      <c r="J4661">
        <v>2</v>
      </c>
      <c r="K4661">
        <v>7.0000000000000007E-2</v>
      </c>
      <c r="L4661" s="1" t="s">
        <v>508</v>
      </c>
      <c r="M4661">
        <v>4</v>
      </c>
      <c r="N4661">
        <v>3</v>
      </c>
      <c r="O4661">
        <v>449</v>
      </c>
      <c r="P4661">
        <v>2016</v>
      </c>
      <c r="Q4661" s="1" t="s">
        <v>494</v>
      </c>
      <c r="R4661" s="1" t="s">
        <v>24</v>
      </c>
      <c r="S4661">
        <v>835.14</v>
      </c>
      <c r="T4661" t="str">
        <f>_xlfn.CONCAT(bike_store_customer_order[[#This Row],[first_name]]," ",bike_store_customer_order[[#This Row],[last_name]])</f>
        <v>Sherie Ayala</v>
      </c>
    </row>
    <row r="4662" spans="1:20" x14ac:dyDescent="0.3">
      <c r="A4662">
        <v>551</v>
      </c>
      <c r="B4662" s="1" t="s">
        <v>841</v>
      </c>
      <c r="C4662" s="1" t="s">
        <v>842</v>
      </c>
      <c r="D4662" s="1" t="s">
        <v>843</v>
      </c>
      <c r="E4662" s="1" t="s">
        <v>63</v>
      </c>
      <c r="F4662" s="1" t="s">
        <v>15</v>
      </c>
      <c r="G4662">
        <v>354</v>
      </c>
      <c r="H4662">
        <v>2</v>
      </c>
      <c r="I4662">
        <v>19</v>
      </c>
      <c r="J4662">
        <v>1</v>
      </c>
      <c r="K4662">
        <v>0.05</v>
      </c>
      <c r="L4662" s="1" t="s">
        <v>508</v>
      </c>
      <c r="M4662">
        <v>4</v>
      </c>
      <c r="N4662">
        <v>3</v>
      </c>
      <c r="O4662">
        <v>449</v>
      </c>
      <c r="P4662">
        <v>2016</v>
      </c>
      <c r="Q4662" s="1" t="s">
        <v>494</v>
      </c>
      <c r="R4662" s="1" t="s">
        <v>24</v>
      </c>
      <c r="S4662">
        <v>426.54999999999995</v>
      </c>
      <c r="T4662" t="str">
        <f>_xlfn.CONCAT(bike_store_customer_order[[#This Row],[first_name]]," ",bike_store_customer_order[[#This Row],[last_name]])</f>
        <v>Jenine Crane</v>
      </c>
    </row>
    <row r="4663" spans="1:20" x14ac:dyDescent="0.3">
      <c r="A4663">
        <v>553</v>
      </c>
      <c r="B4663" s="1" t="s">
        <v>3717</v>
      </c>
      <c r="C4663" s="1" t="s">
        <v>1288</v>
      </c>
      <c r="D4663" s="1" t="s">
        <v>3718</v>
      </c>
      <c r="E4663" s="1" t="s">
        <v>197</v>
      </c>
      <c r="F4663" s="1" t="s">
        <v>21</v>
      </c>
      <c r="G4663">
        <v>474</v>
      </c>
      <c r="H4663">
        <v>1</v>
      </c>
      <c r="I4663">
        <v>19</v>
      </c>
      <c r="J4663">
        <v>2</v>
      </c>
      <c r="K4663">
        <v>0.05</v>
      </c>
      <c r="L4663" s="1" t="s">
        <v>508</v>
      </c>
      <c r="M4663">
        <v>4</v>
      </c>
      <c r="N4663">
        <v>3</v>
      </c>
      <c r="O4663">
        <v>449</v>
      </c>
      <c r="P4663">
        <v>2016</v>
      </c>
      <c r="Q4663" s="1" t="s">
        <v>494</v>
      </c>
      <c r="R4663" s="1" t="s">
        <v>24</v>
      </c>
      <c r="S4663">
        <v>853.09999999999991</v>
      </c>
      <c r="T4663" t="str">
        <f>_xlfn.CONCAT(bike_store_customer_order[[#This Row],[first_name]]," ",bike_store_customer_order[[#This Row],[last_name]])</f>
        <v>Rory Cooper</v>
      </c>
    </row>
    <row r="4664" spans="1:20" x14ac:dyDescent="0.3">
      <c r="A4664">
        <v>555</v>
      </c>
      <c r="B4664" s="1" t="s">
        <v>1301</v>
      </c>
      <c r="C4664" s="1" t="s">
        <v>1302</v>
      </c>
      <c r="D4664" s="1" t="s">
        <v>1303</v>
      </c>
      <c r="E4664" s="1" t="s">
        <v>128</v>
      </c>
      <c r="F4664" s="1" t="s">
        <v>15</v>
      </c>
      <c r="G4664">
        <v>467</v>
      </c>
      <c r="H4664">
        <v>1</v>
      </c>
      <c r="I4664">
        <v>19</v>
      </c>
      <c r="J4664">
        <v>1</v>
      </c>
      <c r="K4664">
        <v>7.0000000000000007E-2</v>
      </c>
      <c r="L4664" s="1" t="s">
        <v>508</v>
      </c>
      <c r="M4664">
        <v>4</v>
      </c>
      <c r="N4664">
        <v>3</v>
      </c>
      <c r="O4664">
        <v>449</v>
      </c>
      <c r="P4664">
        <v>2016</v>
      </c>
      <c r="Q4664" s="1" t="s">
        <v>494</v>
      </c>
      <c r="R4664" s="1" t="s">
        <v>24</v>
      </c>
      <c r="S4664">
        <v>417.57</v>
      </c>
      <c r="T4664" t="str">
        <f>_xlfn.CONCAT(bike_store_customer_order[[#This Row],[first_name]]," ",bike_store_customer_order[[#This Row],[last_name]])</f>
        <v>Marry Benjamin</v>
      </c>
    </row>
    <row r="4665" spans="1:20" x14ac:dyDescent="0.3">
      <c r="A4665">
        <v>560</v>
      </c>
      <c r="B4665" s="1" t="s">
        <v>1560</v>
      </c>
      <c r="C4665" s="1" t="s">
        <v>1561</v>
      </c>
      <c r="D4665" s="1" t="s">
        <v>1562</v>
      </c>
      <c r="E4665" s="1" t="s">
        <v>128</v>
      </c>
      <c r="F4665" s="1" t="s">
        <v>15</v>
      </c>
      <c r="G4665">
        <v>615</v>
      </c>
      <c r="H4665">
        <v>4</v>
      </c>
      <c r="I4665">
        <v>19</v>
      </c>
      <c r="J4665">
        <v>2</v>
      </c>
      <c r="K4665">
        <v>0.1</v>
      </c>
      <c r="L4665" s="1" t="s">
        <v>508</v>
      </c>
      <c r="M4665">
        <v>4</v>
      </c>
      <c r="N4665">
        <v>3</v>
      </c>
      <c r="O4665">
        <v>449</v>
      </c>
      <c r="P4665">
        <v>2016</v>
      </c>
      <c r="Q4665" s="1" t="s">
        <v>494</v>
      </c>
      <c r="R4665" s="1" t="s">
        <v>24</v>
      </c>
      <c r="S4665">
        <v>808.2</v>
      </c>
      <c r="T4665" t="str">
        <f>_xlfn.CONCAT(bike_store_customer_order[[#This Row],[first_name]]," ",bike_store_customer_order[[#This Row],[last_name]])</f>
        <v>Tricia Daniels</v>
      </c>
    </row>
    <row r="4666" spans="1:20" x14ac:dyDescent="0.3">
      <c r="A4666">
        <v>573</v>
      </c>
      <c r="B4666" s="1" t="s">
        <v>3685</v>
      </c>
      <c r="C4666" s="1" t="s">
        <v>551</v>
      </c>
      <c r="D4666" s="1" t="s">
        <v>3686</v>
      </c>
      <c r="E4666" s="1" t="s">
        <v>43</v>
      </c>
      <c r="F4666" s="1" t="s">
        <v>27</v>
      </c>
      <c r="G4666">
        <v>293</v>
      </c>
      <c r="H4666">
        <v>1</v>
      </c>
      <c r="I4666">
        <v>19</v>
      </c>
      <c r="J4666">
        <v>2</v>
      </c>
      <c r="K4666">
        <v>0.05</v>
      </c>
      <c r="L4666" s="1" t="s">
        <v>508</v>
      </c>
      <c r="M4666">
        <v>4</v>
      </c>
      <c r="N4666">
        <v>3</v>
      </c>
      <c r="O4666">
        <v>449</v>
      </c>
      <c r="P4666">
        <v>2016</v>
      </c>
      <c r="Q4666" s="1" t="s">
        <v>494</v>
      </c>
      <c r="R4666" s="1" t="s">
        <v>24</v>
      </c>
      <c r="S4666">
        <v>853.09999999999991</v>
      </c>
      <c r="T4666" t="str">
        <f>_xlfn.CONCAT(bike_store_customer_order[[#This Row],[first_name]]," ",bike_store_customer_order[[#This Row],[last_name]])</f>
        <v>Rubye Mccall</v>
      </c>
    </row>
    <row r="4667" spans="1:20" x14ac:dyDescent="0.3">
      <c r="A4667">
        <v>581</v>
      </c>
      <c r="B4667" s="1" t="s">
        <v>844</v>
      </c>
      <c r="C4667" s="1" t="s">
        <v>845</v>
      </c>
      <c r="D4667" s="1" t="s">
        <v>846</v>
      </c>
      <c r="E4667" s="1" t="s">
        <v>75</v>
      </c>
      <c r="F4667" s="1" t="s">
        <v>21</v>
      </c>
      <c r="G4667">
        <v>580</v>
      </c>
      <c r="H4667">
        <v>5</v>
      </c>
      <c r="I4667">
        <v>19</v>
      </c>
      <c r="J4667">
        <v>1</v>
      </c>
      <c r="K4667">
        <v>0.2</v>
      </c>
      <c r="L4667" s="1" t="s">
        <v>508</v>
      </c>
      <c r="M4667">
        <v>4</v>
      </c>
      <c r="N4667">
        <v>3</v>
      </c>
      <c r="O4667">
        <v>449</v>
      </c>
      <c r="P4667">
        <v>2016</v>
      </c>
      <c r="Q4667" s="1" t="s">
        <v>494</v>
      </c>
      <c r="R4667" s="1" t="s">
        <v>24</v>
      </c>
      <c r="S4667">
        <v>359.20000000000005</v>
      </c>
      <c r="T4667" t="str">
        <f>_xlfn.CONCAT(bike_store_customer_order[[#This Row],[first_name]]," ",bike_store_customer_order[[#This Row],[last_name]])</f>
        <v>Vonda Berger</v>
      </c>
    </row>
    <row r="4668" spans="1:20" x14ac:dyDescent="0.3">
      <c r="A4668">
        <v>633</v>
      </c>
      <c r="B4668" s="1" t="s">
        <v>752</v>
      </c>
      <c r="C4668" s="1" t="s">
        <v>753</v>
      </c>
      <c r="D4668" s="1" t="s">
        <v>754</v>
      </c>
      <c r="E4668" s="1" t="s">
        <v>122</v>
      </c>
      <c r="F4668" s="1" t="s">
        <v>21</v>
      </c>
      <c r="G4668">
        <v>107</v>
      </c>
      <c r="H4668">
        <v>1</v>
      </c>
      <c r="I4668">
        <v>19</v>
      </c>
      <c r="J4668">
        <v>1</v>
      </c>
      <c r="K4668">
        <v>0.2</v>
      </c>
      <c r="L4668" s="1" t="s">
        <v>508</v>
      </c>
      <c r="M4668">
        <v>4</v>
      </c>
      <c r="N4668">
        <v>3</v>
      </c>
      <c r="O4668">
        <v>449</v>
      </c>
      <c r="P4668">
        <v>2016</v>
      </c>
      <c r="Q4668" s="1" t="s">
        <v>494</v>
      </c>
      <c r="R4668" s="1" t="s">
        <v>24</v>
      </c>
      <c r="S4668">
        <v>359.20000000000005</v>
      </c>
      <c r="T4668" t="str">
        <f>_xlfn.CONCAT(bike_store_customer_order[[#This Row],[first_name]]," ",bike_store_customer_order[[#This Row],[last_name]])</f>
        <v>Kiara Deleon</v>
      </c>
    </row>
    <row r="4669" spans="1:20" x14ac:dyDescent="0.3">
      <c r="A4669">
        <v>670</v>
      </c>
      <c r="B4669" s="1" t="s">
        <v>2933</v>
      </c>
      <c r="C4669" s="1" t="s">
        <v>1372</v>
      </c>
      <c r="D4669" s="1" t="s">
        <v>2934</v>
      </c>
      <c r="E4669" s="1" t="s">
        <v>140</v>
      </c>
      <c r="F4669" s="1" t="s">
        <v>27</v>
      </c>
      <c r="G4669">
        <v>316</v>
      </c>
      <c r="H4669">
        <v>4</v>
      </c>
      <c r="I4669">
        <v>19</v>
      </c>
      <c r="J4669">
        <v>1</v>
      </c>
      <c r="K4669">
        <v>0.2</v>
      </c>
      <c r="L4669" s="1" t="s">
        <v>508</v>
      </c>
      <c r="M4669">
        <v>4</v>
      </c>
      <c r="N4669">
        <v>3</v>
      </c>
      <c r="O4669">
        <v>449</v>
      </c>
      <c r="P4669">
        <v>2016</v>
      </c>
      <c r="Q4669" s="1" t="s">
        <v>494</v>
      </c>
      <c r="R4669" s="1" t="s">
        <v>24</v>
      </c>
      <c r="S4669">
        <v>359.20000000000005</v>
      </c>
      <c r="T4669" t="str">
        <f>_xlfn.CONCAT(bike_store_customer_order[[#This Row],[first_name]]," ",bike_store_customer_order[[#This Row],[last_name]])</f>
        <v>Shawnda Glover</v>
      </c>
    </row>
    <row r="4670" spans="1:20" x14ac:dyDescent="0.3">
      <c r="A4670">
        <v>679</v>
      </c>
      <c r="B4670" s="1" t="s">
        <v>3904</v>
      </c>
      <c r="C4670" s="1" t="s">
        <v>3905</v>
      </c>
      <c r="D4670" s="1" t="s">
        <v>3906</v>
      </c>
      <c r="E4670" s="1" t="s">
        <v>299</v>
      </c>
      <c r="F4670" s="1" t="s">
        <v>27</v>
      </c>
      <c r="G4670">
        <v>134</v>
      </c>
      <c r="H4670">
        <v>1</v>
      </c>
      <c r="I4670">
        <v>19</v>
      </c>
      <c r="J4670">
        <v>2</v>
      </c>
      <c r="K4670">
        <v>0.1</v>
      </c>
      <c r="L4670" s="1" t="s">
        <v>508</v>
      </c>
      <c r="M4670">
        <v>4</v>
      </c>
      <c r="N4670">
        <v>3</v>
      </c>
      <c r="O4670">
        <v>449</v>
      </c>
      <c r="P4670">
        <v>2016</v>
      </c>
      <c r="Q4670" s="1" t="s">
        <v>494</v>
      </c>
      <c r="R4670" s="1" t="s">
        <v>24</v>
      </c>
      <c r="S4670">
        <v>808.2</v>
      </c>
      <c r="T4670" t="str">
        <f>_xlfn.CONCAT(bike_store_customer_order[[#This Row],[first_name]]," ",bike_store_customer_order[[#This Row],[last_name]])</f>
        <v>Tuan Wolfe</v>
      </c>
    </row>
    <row r="4671" spans="1:20" x14ac:dyDescent="0.3">
      <c r="A4671">
        <v>691</v>
      </c>
      <c r="B4671" s="1" t="s">
        <v>1316</v>
      </c>
      <c r="C4671" s="1" t="s">
        <v>1154</v>
      </c>
      <c r="D4671" s="1" t="s">
        <v>1317</v>
      </c>
      <c r="E4671" s="1" t="s">
        <v>119</v>
      </c>
      <c r="F4671" s="1" t="s">
        <v>15</v>
      </c>
      <c r="G4671">
        <v>460</v>
      </c>
      <c r="H4671">
        <v>1</v>
      </c>
      <c r="I4671">
        <v>19</v>
      </c>
      <c r="J4671">
        <v>1</v>
      </c>
      <c r="K4671">
        <v>0.05</v>
      </c>
      <c r="L4671" s="1" t="s">
        <v>508</v>
      </c>
      <c r="M4671">
        <v>4</v>
      </c>
      <c r="N4671">
        <v>3</v>
      </c>
      <c r="O4671">
        <v>449</v>
      </c>
      <c r="P4671">
        <v>2016</v>
      </c>
      <c r="Q4671" s="1" t="s">
        <v>494</v>
      </c>
      <c r="R4671" s="1" t="s">
        <v>24</v>
      </c>
      <c r="S4671">
        <v>426.54999999999995</v>
      </c>
      <c r="T4671" t="str">
        <f>_xlfn.CONCAT(bike_store_customer_order[[#This Row],[first_name]]," ",bike_store_customer_order[[#This Row],[last_name]])</f>
        <v>Ladawn Downs</v>
      </c>
    </row>
    <row r="4672" spans="1:20" x14ac:dyDescent="0.3">
      <c r="A4672">
        <v>710</v>
      </c>
      <c r="B4672" s="1" t="s">
        <v>3657</v>
      </c>
      <c r="C4672" s="1" t="s">
        <v>1818</v>
      </c>
      <c r="D4672" s="1" t="s">
        <v>3658</v>
      </c>
      <c r="E4672" s="1" t="s">
        <v>33</v>
      </c>
      <c r="F4672" s="1" t="s">
        <v>27</v>
      </c>
      <c r="G4672">
        <v>139</v>
      </c>
      <c r="H4672">
        <v>1</v>
      </c>
      <c r="I4672">
        <v>19</v>
      </c>
      <c r="J4672">
        <v>2</v>
      </c>
      <c r="K4672">
        <v>7.0000000000000007E-2</v>
      </c>
      <c r="L4672" s="1" t="s">
        <v>508</v>
      </c>
      <c r="M4672">
        <v>4</v>
      </c>
      <c r="N4672">
        <v>3</v>
      </c>
      <c r="O4672">
        <v>449</v>
      </c>
      <c r="P4672">
        <v>2016</v>
      </c>
      <c r="Q4672" s="1" t="s">
        <v>494</v>
      </c>
      <c r="R4672" s="1" t="s">
        <v>24</v>
      </c>
      <c r="S4672">
        <v>835.14</v>
      </c>
      <c r="T4672" t="str">
        <f>_xlfn.CONCAT(bike_store_customer_order[[#This Row],[first_name]]," ",bike_store_customer_order[[#This Row],[last_name]])</f>
        <v>Ezra Silva</v>
      </c>
    </row>
    <row r="4673" spans="1:20" x14ac:dyDescent="0.3">
      <c r="A4673">
        <v>740</v>
      </c>
      <c r="B4673" s="1" t="s">
        <v>1145</v>
      </c>
      <c r="C4673" s="1" t="s">
        <v>1146</v>
      </c>
      <c r="D4673" s="1" t="s">
        <v>1147</v>
      </c>
      <c r="E4673" s="1" t="s">
        <v>59</v>
      </c>
      <c r="F4673" s="1" t="s">
        <v>27</v>
      </c>
      <c r="G4673">
        <v>117</v>
      </c>
      <c r="H4673">
        <v>4</v>
      </c>
      <c r="I4673">
        <v>19</v>
      </c>
      <c r="J4673">
        <v>1</v>
      </c>
      <c r="K4673">
        <v>0.05</v>
      </c>
      <c r="L4673" s="1" t="s">
        <v>508</v>
      </c>
      <c r="M4673">
        <v>4</v>
      </c>
      <c r="N4673">
        <v>3</v>
      </c>
      <c r="O4673">
        <v>449</v>
      </c>
      <c r="P4673">
        <v>2016</v>
      </c>
      <c r="Q4673" s="1" t="s">
        <v>494</v>
      </c>
      <c r="R4673" s="1" t="s">
        <v>24</v>
      </c>
      <c r="S4673">
        <v>426.54999999999995</v>
      </c>
      <c r="T4673" t="str">
        <f>_xlfn.CONCAT(bike_store_customer_order[[#This Row],[first_name]]," ",bike_store_customer_order[[#This Row],[last_name]])</f>
        <v>Gwenn Melton</v>
      </c>
    </row>
    <row r="4674" spans="1:20" x14ac:dyDescent="0.3">
      <c r="A4674">
        <v>802</v>
      </c>
      <c r="B4674" s="1" t="s">
        <v>2351</v>
      </c>
      <c r="C4674" s="1" t="s">
        <v>1523</v>
      </c>
      <c r="D4674" s="1" t="s">
        <v>2352</v>
      </c>
      <c r="E4674" s="1" t="s">
        <v>14</v>
      </c>
      <c r="F4674" s="1" t="s">
        <v>15</v>
      </c>
      <c r="G4674">
        <v>243</v>
      </c>
      <c r="H4674">
        <v>2</v>
      </c>
      <c r="I4674">
        <v>19</v>
      </c>
      <c r="J4674">
        <v>2</v>
      </c>
      <c r="K4674">
        <v>7.0000000000000007E-2</v>
      </c>
      <c r="L4674" s="1" t="s">
        <v>508</v>
      </c>
      <c r="M4674">
        <v>4</v>
      </c>
      <c r="N4674">
        <v>3</v>
      </c>
      <c r="O4674">
        <v>449</v>
      </c>
      <c r="P4674">
        <v>2016</v>
      </c>
      <c r="Q4674" s="1" t="s">
        <v>494</v>
      </c>
      <c r="R4674" s="1" t="s">
        <v>24</v>
      </c>
      <c r="S4674">
        <v>835.14</v>
      </c>
      <c r="T4674" t="str">
        <f>_xlfn.CONCAT(bike_store_customer_order[[#This Row],[first_name]]," ",bike_store_customer_order[[#This Row],[last_name]])</f>
        <v>Barrett Sanders</v>
      </c>
    </row>
    <row r="4675" spans="1:20" x14ac:dyDescent="0.3">
      <c r="A4675">
        <v>843</v>
      </c>
      <c r="B4675" s="1" t="s">
        <v>961</v>
      </c>
      <c r="C4675" s="1" t="s">
        <v>962</v>
      </c>
      <c r="D4675" s="1" t="s">
        <v>963</v>
      </c>
      <c r="E4675" s="1" t="s">
        <v>143</v>
      </c>
      <c r="F4675" s="1" t="s">
        <v>27</v>
      </c>
      <c r="G4675">
        <v>425</v>
      </c>
      <c r="H4675">
        <v>3</v>
      </c>
      <c r="I4675">
        <v>19</v>
      </c>
      <c r="J4675">
        <v>1</v>
      </c>
      <c r="K4675">
        <v>0.05</v>
      </c>
      <c r="L4675" s="1" t="s">
        <v>508</v>
      </c>
      <c r="M4675">
        <v>4</v>
      </c>
      <c r="N4675">
        <v>3</v>
      </c>
      <c r="O4675">
        <v>449</v>
      </c>
      <c r="P4675">
        <v>2016</v>
      </c>
      <c r="Q4675" s="1" t="s">
        <v>494</v>
      </c>
      <c r="R4675" s="1" t="s">
        <v>24</v>
      </c>
      <c r="S4675">
        <v>426.54999999999995</v>
      </c>
      <c r="T4675" t="str">
        <f>_xlfn.CONCAT(bike_store_customer_order[[#This Row],[first_name]]," ",bike_store_customer_order[[#This Row],[last_name]])</f>
        <v>Tessie Farmer</v>
      </c>
    </row>
    <row r="4676" spans="1:20" x14ac:dyDescent="0.3">
      <c r="A4676">
        <v>882</v>
      </c>
      <c r="B4676" s="1" t="s">
        <v>3503</v>
      </c>
      <c r="C4676" s="1" t="s">
        <v>1715</v>
      </c>
      <c r="D4676" s="1" t="s">
        <v>3504</v>
      </c>
      <c r="E4676" s="1" t="s">
        <v>34</v>
      </c>
      <c r="F4676" s="1" t="s">
        <v>27</v>
      </c>
      <c r="G4676">
        <v>440</v>
      </c>
      <c r="H4676">
        <v>1</v>
      </c>
      <c r="I4676">
        <v>19</v>
      </c>
      <c r="J4676">
        <v>2</v>
      </c>
      <c r="K4676">
        <v>7.0000000000000007E-2</v>
      </c>
      <c r="L4676" s="1" t="s">
        <v>508</v>
      </c>
      <c r="M4676">
        <v>4</v>
      </c>
      <c r="N4676">
        <v>3</v>
      </c>
      <c r="O4676">
        <v>449</v>
      </c>
      <c r="P4676">
        <v>2016</v>
      </c>
      <c r="Q4676" s="1" t="s">
        <v>494</v>
      </c>
      <c r="R4676" s="1" t="s">
        <v>24</v>
      </c>
      <c r="S4676">
        <v>835.14</v>
      </c>
      <c r="T4676" t="str">
        <f>_xlfn.CONCAT(bike_store_customer_order[[#This Row],[first_name]]," ",bike_store_customer_order[[#This Row],[last_name]])</f>
        <v>Hilda Harvey</v>
      </c>
    </row>
    <row r="4677" spans="1:20" x14ac:dyDescent="0.3">
      <c r="A4677">
        <v>933</v>
      </c>
      <c r="B4677" s="1" t="s">
        <v>2416</v>
      </c>
      <c r="C4677" s="1" t="s">
        <v>2248</v>
      </c>
      <c r="D4677" s="1" t="s">
        <v>2417</v>
      </c>
      <c r="E4677" s="1" t="s">
        <v>161</v>
      </c>
      <c r="F4677" s="1" t="s">
        <v>27</v>
      </c>
      <c r="G4677">
        <v>266</v>
      </c>
      <c r="H4677">
        <v>2</v>
      </c>
      <c r="I4677">
        <v>19</v>
      </c>
      <c r="J4677">
        <v>1</v>
      </c>
      <c r="K4677">
        <v>0.2</v>
      </c>
      <c r="L4677" s="1" t="s">
        <v>508</v>
      </c>
      <c r="M4677">
        <v>4</v>
      </c>
      <c r="N4677">
        <v>3</v>
      </c>
      <c r="O4677">
        <v>449</v>
      </c>
      <c r="P4677">
        <v>2016</v>
      </c>
      <c r="Q4677" s="1" t="s">
        <v>494</v>
      </c>
      <c r="R4677" s="1" t="s">
        <v>24</v>
      </c>
      <c r="S4677">
        <v>359.20000000000005</v>
      </c>
      <c r="T4677" t="str">
        <f>_xlfn.CONCAT(bike_store_customer_order[[#This Row],[first_name]]," ",bike_store_customer_order[[#This Row],[last_name]])</f>
        <v>Lurline Rivers</v>
      </c>
    </row>
    <row r="4678" spans="1:20" x14ac:dyDescent="0.3">
      <c r="A4678">
        <v>951</v>
      </c>
      <c r="B4678" s="1" t="s">
        <v>967</v>
      </c>
      <c r="C4678" s="1" t="s">
        <v>968</v>
      </c>
      <c r="D4678" s="1" t="s">
        <v>969</v>
      </c>
      <c r="E4678" s="1" t="s">
        <v>26</v>
      </c>
      <c r="F4678" s="1" t="s">
        <v>27</v>
      </c>
      <c r="G4678">
        <v>175</v>
      </c>
      <c r="H4678">
        <v>4</v>
      </c>
      <c r="I4678">
        <v>19</v>
      </c>
      <c r="J4678">
        <v>1</v>
      </c>
      <c r="K4678">
        <v>7.0000000000000007E-2</v>
      </c>
      <c r="L4678" s="1" t="s">
        <v>508</v>
      </c>
      <c r="M4678">
        <v>4</v>
      </c>
      <c r="N4678">
        <v>3</v>
      </c>
      <c r="O4678">
        <v>449</v>
      </c>
      <c r="P4678">
        <v>2016</v>
      </c>
      <c r="Q4678" s="1" t="s">
        <v>494</v>
      </c>
      <c r="R4678" s="1" t="s">
        <v>24</v>
      </c>
      <c r="S4678">
        <v>417.57</v>
      </c>
      <c r="T4678" t="str">
        <f>_xlfn.CONCAT(bike_store_customer_order[[#This Row],[first_name]]," ",bike_store_customer_order[[#This Row],[last_name]])</f>
        <v>Steve Bender</v>
      </c>
    </row>
    <row r="4679" spans="1:20" x14ac:dyDescent="0.3">
      <c r="A4679">
        <v>956</v>
      </c>
      <c r="B4679" s="1" t="s">
        <v>1330</v>
      </c>
      <c r="C4679" s="1" t="s">
        <v>1331</v>
      </c>
      <c r="D4679" s="1" t="s">
        <v>1332</v>
      </c>
      <c r="E4679" s="1" t="s">
        <v>163</v>
      </c>
      <c r="F4679" s="1" t="s">
        <v>27</v>
      </c>
      <c r="G4679">
        <v>244</v>
      </c>
      <c r="H4679">
        <v>1</v>
      </c>
      <c r="I4679">
        <v>19</v>
      </c>
      <c r="J4679">
        <v>1</v>
      </c>
      <c r="K4679">
        <v>7.0000000000000007E-2</v>
      </c>
      <c r="L4679" s="1" t="s">
        <v>508</v>
      </c>
      <c r="M4679">
        <v>4</v>
      </c>
      <c r="N4679">
        <v>3</v>
      </c>
      <c r="O4679">
        <v>449</v>
      </c>
      <c r="P4679">
        <v>2016</v>
      </c>
      <c r="Q4679" s="1" t="s">
        <v>494</v>
      </c>
      <c r="R4679" s="1" t="s">
        <v>24</v>
      </c>
      <c r="S4679">
        <v>417.57</v>
      </c>
      <c r="T4679" t="str">
        <f>_xlfn.CONCAT(bike_store_customer_order[[#This Row],[first_name]]," ",bike_store_customer_order[[#This Row],[last_name]])</f>
        <v>Venus Hewitt</v>
      </c>
    </row>
    <row r="4680" spans="1:20" x14ac:dyDescent="0.3">
      <c r="A4680">
        <v>973</v>
      </c>
      <c r="B4680" s="1" t="s">
        <v>1167</v>
      </c>
      <c r="C4680" s="1" t="s">
        <v>604</v>
      </c>
      <c r="D4680" s="1" t="s">
        <v>1168</v>
      </c>
      <c r="E4680" s="1" t="s">
        <v>178</v>
      </c>
      <c r="F4680" s="1" t="s">
        <v>21</v>
      </c>
      <c r="G4680">
        <v>629</v>
      </c>
      <c r="H4680">
        <v>1</v>
      </c>
      <c r="I4680">
        <v>19</v>
      </c>
      <c r="J4680">
        <v>1</v>
      </c>
      <c r="K4680">
        <v>0.05</v>
      </c>
      <c r="L4680" s="1" t="s">
        <v>508</v>
      </c>
      <c r="M4680">
        <v>4</v>
      </c>
      <c r="N4680">
        <v>3</v>
      </c>
      <c r="O4680">
        <v>449</v>
      </c>
      <c r="P4680">
        <v>2016</v>
      </c>
      <c r="Q4680" s="1" t="s">
        <v>494</v>
      </c>
      <c r="R4680" s="1" t="s">
        <v>24</v>
      </c>
      <c r="S4680">
        <v>426.54999999999995</v>
      </c>
      <c r="T4680" t="str">
        <f>_xlfn.CONCAT(bike_store_customer_order[[#This Row],[first_name]]," ",bike_store_customer_order[[#This Row],[last_name]])</f>
        <v>Margaretta Clayton</v>
      </c>
    </row>
    <row r="4681" spans="1:20" x14ac:dyDescent="0.3">
      <c r="A4681">
        <v>977</v>
      </c>
      <c r="B4681" s="1" t="s">
        <v>720</v>
      </c>
      <c r="C4681" s="1" t="s">
        <v>1169</v>
      </c>
      <c r="D4681" s="1" t="s">
        <v>1170</v>
      </c>
      <c r="E4681" s="1" t="s">
        <v>184</v>
      </c>
      <c r="F4681" s="1" t="s">
        <v>27</v>
      </c>
      <c r="G4681">
        <v>501</v>
      </c>
      <c r="H4681">
        <v>1</v>
      </c>
      <c r="I4681">
        <v>19</v>
      </c>
      <c r="J4681">
        <v>2</v>
      </c>
      <c r="K4681">
        <v>0.05</v>
      </c>
      <c r="L4681" s="1" t="s">
        <v>508</v>
      </c>
      <c r="M4681">
        <v>4</v>
      </c>
      <c r="N4681">
        <v>3</v>
      </c>
      <c r="O4681">
        <v>449</v>
      </c>
      <c r="P4681">
        <v>2016</v>
      </c>
      <c r="Q4681" s="1" t="s">
        <v>494</v>
      </c>
      <c r="R4681" s="1" t="s">
        <v>24</v>
      </c>
      <c r="S4681">
        <v>853.09999999999991</v>
      </c>
      <c r="T4681" t="str">
        <f>_xlfn.CONCAT(bike_store_customer_order[[#This Row],[first_name]]," ",bike_store_customer_order[[#This Row],[last_name]])</f>
        <v>Barton Cox</v>
      </c>
    </row>
    <row r="4682" spans="1:20" x14ac:dyDescent="0.3">
      <c r="A4682">
        <v>979</v>
      </c>
      <c r="B4682" s="1" t="s">
        <v>2282</v>
      </c>
      <c r="C4682" s="1" t="s">
        <v>2283</v>
      </c>
      <c r="D4682" s="1" t="s">
        <v>2284</v>
      </c>
      <c r="E4682" s="1" t="s">
        <v>165</v>
      </c>
      <c r="F4682" s="1" t="s">
        <v>27</v>
      </c>
      <c r="G4682">
        <v>41</v>
      </c>
      <c r="H4682">
        <v>2</v>
      </c>
      <c r="I4682">
        <v>19</v>
      </c>
      <c r="J4682">
        <v>2</v>
      </c>
      <c r="K4682">
        <v>0.2</v>
      </c>
      <c r="L4682" s="1" t="s">
        <v>508</v>
      </c>
      <c r="M4682">
        <v>4</v>
      </c>
      <c r="N4682">
        <v>3</v>
      </c>
      <c r="O4682">
        <v>449</v>
      </c>
      <c r="P4682">
        <v>2016</v>
      </c>
      <c r="Q4682" s="1" t="s">
        <v>494</v>
      </c>
      <c r="R4682" s="1" t="s">
        <v>24</v>
      </c>
      <c r="S4682">
        <v>718.40000000000009</v>
      </c>
      <c r="T4682" t="str">
        <f>_xlfn.CONCAT(bike_store_customer_order[[#This Row],[first_name]]," ",bike_store_customer_order[[#This Row],[last_name]])</f>
        <v>Ingeborg Ellison</v>
      </c>
    </row>
    <row r="4683" spans="1:20" x14ac:dyDescent="0.3">
      <c r="A4683">
        <v>995</v>
      </c>
      <c r="B4683" s="1" t="s">
        <v>973</v>
      </c>
      <c r="C4683" s="1" t="s">
        <v>974</v>
      </c>
      <c r="D4683" s="1" t="s">
        <v>975</v>
      </c>
      <c r="E4683" s="1" t="s">
        <v>91</v>
      </c>
      <c r="F4683" s="1" t="s">
        <v>27</v>
      </c>
      <c r="G4683">
        <v>368</v>
      </c>
      <c r="H4683">
        <v>4</v>
      </c>
      <c r="I4683">
        <v>19</v>
      </c>
      <c r="J4683">
        <v>1</v>
      </c>
      <c r="K4683">
        <v>0.05</v>
      </c>
      <c r="L4683" s="1" t="s">
        <v>508</v>
      </c>
      <c r="M4683">
        <v>4</v>
      </c>
      <c r="N4683">
        <v>3</v>
      </c>
      <c r="O4683">
        <v>449</v>
      </c>
      <c r="P4683">
        <v>2016</v>
      </c>
      <c r="Q4683" s="1" t="s">
        <v>494</v>
      </c>
      <c r="R4683" s="1" t="s">
        <v>24</v>
      </c>
      <c r="S4683">
        <v>426.54999999999995</v>
      </c>
      <c r="T4683" t="str">
        <f>_xlfn.CONCAT(bike_store_customer_order[[#This Row],[first_name]]," ",bike_store_customer_order[[#This Row],[last_name]])</f>
        <v>Amina Salazar</v>
      </c>
    </row>
    <row r="4684" spans="1:20" x14ac:dyDescent="0.3">
      <c r="A4684">
        <v>1075</v>
      </c>
      <c r="B4684" s="1" t="s">
        <v>2423</v>
      </c>
      <c r="C4684" s="1" t="s">
        <v>1369</v>
      </c>
      <c r="D4684" s="1" t="s">
        <v>2424</v>
      </c>
      <c r="E4684" s="1" t="s">
        <v>77</v>
      </c>
      <c r="F4684" s="1" t="s">
        <v>27</v>
      </c>
      <c r="G4684">
        <v>63</v>
      </c>
      <c r="H4684">
        <v>2</v>
      </c>
      <c r="I4684">
        <v>19</v>
      </c>
      <c r="J4684">
        <v>2</v>
      </c>
      <c r="K4684">
        <v>0.05</v>
      </c>
      <c r="L4684" s="1" t="s">
        <v>508</v>
      </c>
      <c r="M4684">
        <v>4</v>
      </c>
      <c r="N4684">
        <v>3</v>
      </c>
      <c r="O4684">
        <v>449</v>
      </c>
      <c r="P4684">
        <v>2016</v>
      </c>
      <c r="Q4684" s="1" t="s">
        <v>494</v>
      </c>
      <c r="R4684" s="1" t="s">
        <v>24</v>
      </c>
      <c r="S4684">
        <v>853.09999999999991</v>
      </c>
      <c r="T4684" t="str">
        <f>_xlfn.CONCAT(bike_store_customer_order[[#This Row],[first_name]]," ",bike_store_customer_order[[#This Row],[last_name]])</f>
        <v>Dann Huff</v>
      </c>
    </row>
    <row r="4685" spans="1:20" x14ac:dyDescent="0.3">
      <c r="A4685">
        <v>1080</v>
      </c>
      <c r="B4685" s="1" t="s">
        <v>772</v>
      </c>
      <c r="C4685" s="1" t="s">
        <v>773</v>
      </c>
      <c r="D4685" s="1" t="s">
        <v>774</v>
      </c>
      <c r="E4685" s="1" t="s">
        <v>14</v>
      </c>
      <c r="F4685" s="1" t="s">
        <v>15</v>
      </c>
      <c r="G4685">
        <v>388</v>
      </c>
      <c r="H4685">
        <v>1</v>
      </c>
      <c r="I4685">
        <v>19</v>
      </c>
      <c r="J4685">
        <v>2</v>
      </c>
      <c r="K4685">
        <v>0.2</v>
      </c>
      <c r="L4685" s="1" t="s">
        <v>508</v>
      </c>
      <c r="M4685">
        <v>4</v>
      </c>
      <c r="N4685">
        <v>3</v>
      </c>
      <c r="O4685">
        <v>449</v>
      </c>
      <c r="P4685">
        <v>2016</v>
      </c>
      <c r="Q4685" s="1" t="s">
        <v>494</v>
      </c>
      <c r="R4685" s="1" t="s">
        <v>24</v>
      </c>
      <c r="S4685">
        <v>718.40000000000009</v>
      </c>
      <c r="T4685" t="str">
        <f>_xlfn.CONCAT(bike_store_customer_order[[#This Row],[first_name]]," ",bike_store_customer_order[[#This Row],[last_name]])</f>
        <v>Mirella Duffy</v>
      </c>
    </row>
    <row r="4686" spans="1:20" x14ac:dyDescent="0.3">
      <c r="A4686">
        <v>1095</v>
      </c>
      <c r="B4686" s="1" t="s">
        <v>2500</v>
      </c>
      <c r="C4686" s="1" t="s">
        <v>1684</v>
      </c>
      <c r="D4686" s="1" t="s">
        <v>3928</v>
      </c>
      <c r="E4686" s="1" t="s">
        <v>32</v>
      </c>
      <c r="F4686" s="1" t="s">
        <v>27</v>
      </c>
      <c r="G4686">
        <v>42</v>
      </c>
      <c r="H4686">
        <v>1</v>
      </c>
      <c r="I4686">
        <v>19</v>
      </c>
      <c r="J4686">
        <v>1</v>
      </c>
      <c r="K4686">
        <v>0.05</v>
      </c>
      <c r="L4686" s="1" t="s">
        <v>508</v>
      </c>
      <c r="M4686">
        <v>4</v>
      </c>
      <c r="N4686">
        <v>3</v>
      </c>
      <c r="O4686">
        <v>449</v>
      </c>
      <c r="P4686">
        <v>2016</v>
      </c>
      <c r="Q4686" s="1" t="s">
        <v>494</v>
      </c>
      <c r="R4686" s="1" t="s">
        <v>24</v>
      </c>
      <c r="S4686">
        <v>426.54999999999995</v>
      </c>
      <c r="T4686" t="str">
        <f>_xlfn.CONCAT(bike_store_customer_order[[#This Row],[first_name]]," ",bike_store_customer_order[[#This Row],[last_name]])</f>
        <v>Corene Swanson</v>
      </c>
    </row>
    <row r="4687" spans="1:20" x14ac:dyDescent="0.3">
      <c r="A4687">
        <v>1102</v>
      </c>
      <c r="B4687" s="1" t="s">
        <v>2239</v>
      </c>
      <c r="C4687" s="1" t="s">
        <v>1245</v>
      </c>
      <c r="D4687" s="1" t="s">
        <v>2240</v>
      </c>
      <c r="E4687" s="1" t="s">
        <v>63</v>
      </c>
      <c r="F4687" s="1" t="s">
        <v>15</v>
      </c>
      <c r="G4687">
        <v>203</v>
      </c>
      <c r="H4687">
        <v>4</v>
      </c>
      <c r="I4687">
        <v>19</v>
      </c>
      <c r="J4687">
        <v>2</v>
      </c>
      <c r="K4687">
        <v>7.0000000000000007E-2</v>
      </c>
      <c r="L4687" s="1" t="s">
        <v>508</v>
      </c>
      <c r="M4687">
        <v>4</v>
      </c>
      <c r="N4687">
        <v>3</v>
      </c>
      <c r="O4687">
        <v>449</v>
      </c>
      <c r="P4687">
        <v>2016</v>
      </c>
      <c r="Q4687" s="1" t="s">
        <v>494</v>
      </c>
      <c r="R4687" s="1" t="s">
        <v>24</v>
      </c>
      <c r="S4687">
        <v>835.14</v>
      </c>
      <c r="T4687" t="str">
        <f>_xlfn.CONCAT(bike_store_customer_order[[#This Row],[first_name]]," ",bike_store_customer_order[[#This Row],[last_name]])</f>
        <v>Henrietta Wagner</v>
      </c>
    </row>
    <row r="4688" spans="1:20" x14ac:dyDescent="0.3">
      <c r="A4688">
        <v>1119</v>
      </c>
      <c r="B4688" s="1" t="s">
        <v>2288</v>
      </c>
      <c r="C4688" s="1" t="s">
        <v>2289</v>
      </c>
      <c r="D4688" s="1" t="s">
        <v>2290</v>
      </c>
      <c r="E4688" s="1" t="s">
        <v>162</v>
      </c>
      <c r="F4688" s="1" t="s">
        <v>27</v>
      </c>
      <c r="G4688">
        <v>627</v>
      </c>
      <c r="H4688">
        <v>1</v>
      </c>
      <c r="I4688">
        <v>19</v>
      </c>
      <c r="J4688">
        <v>1</v>
      </c>
      <c r="K4688">
        <v>7.0000000000000007E-2</v>
      </c>
      <c r="L4688" s="1" t="s">
        <v>508</v>
      </c>
      <c r="M4688">
        <v>4</v>
      </c>
      <c r="N4688">
        <v>3</v>
      </c>
      <c r="O4688">
        <v>449</v>
      </c>
      <c r="P4688">
        <v>2016</v>
      </c>
      <c r="Q4688" s="1" t="s">
        <v>494</v>
      </c>
      <c r="R4688" s="1" t="s">
        <v>24</v>
      </c>
      <c r="S4688">
        <v>417.57</v>
      </c>
      <c r="T4688" t="str">
        <f>_xlfn.CONCAT(bike_store_customer_order[[#This Row],[first_name]]," ",bike_store_customer_order[[#This Row],[last_name]])</f>
        <v>Tora Dunlap</v>
      </c>
    </row>
    <row r="4689" spans="1:20" x14ac:dyDescent="0.3">
      <c r="A4689">
        <v>1182</v>
      </c>
      <c r="B4689" s="1" t="s">
        <v>1187</v>
      </c>
      <c r="C4689" s="1" t="s">
        <v>1188</v>
      </c>
      <c r="D4689" s="1" t="s">
        <v>1189</v>
      </c>
      <c r="E4689" s="1" t="s">
        <v>83</v>
      </c>
      <c r="F4689" s="1" t="s">
        <v>27</v>
      </c>
      <c r="G4689">
        <v>78</v>
      </c>
      <c r="H4689">
        <v>2</v>
      </c>
      <c r="I4689">
        <v>19</v>
      </c>
      <c r="J4689">
        <v>1</v>
      </c>
      <c r="K4689">
        <v>0.2</v>
      </c>
      <c r="L4689" s="1" t="s">
        <v>508</v>
      </c>
      <c r="M4689">
        <v>4</v>
      </c>
      <c r="N4689">
        <v>3</v>
      </c>
      <c r="O4689">
        <v>449</v>
      </c>
      <c r="P4689">
        <v>2016</v>
      </c>
      <c r="Q4689" s="1" t="s">
        <v>494</v>
      </c>
      <c r="R4689" s="1" t="s">
        <v>24</v>
      </c>
      <c r="S4689">
        <v>359.20000000000005</v>
      </c>
      <c r="T4689" t="str">
        <f>_xlfn.CONCAT(bike_store_customer_order[[#This Row],[first_name]]," ",bike_store_customer_order[[#This Row],[last_name]])</f>
        <v>Trinidad Chapman</v>
      </c>
    </row>
    <row r="4690" spans="1:20" x14ac:dyDescent="0.3">
      <c r="A4690">
        <v>1194</v>
      </c>
      <c r="B4690" s="1" t="s">
        <v>991</v>
      </c>
      <c r="C4690" s="1" t="s">
        <v>992</v>
      </c>
      <c r="D4690" s="1" t="s">
        <v>993</v>
      </c>
      <c r="E4690" s="1" t="s">
        <v>112</v>
      </c>
      <c r="F4690" s="1" t="s">
        <v>27</v>
      </c>
      <c r="G4690">
        <v>98</v>
      </c>
      <c r="H4690">
        <v>1</v>
      </c>
      <c r="I4690">
        <v>19</v>
      </c>
      <c r="J4690">
        <v>1</v>
      </c>
      <c r="K4690">
        <v>7.0000000000000007E-2</v>
      </c>
      <c r="L4690" s="1" t="s">
        <v>508</v>
      </c>
      <c r="M4690">
        <v>4</v>
      </c>
      <c r="N4690">
        <v>3</v>
      </c>
      <c r="O4690">
        <v>449</v>
      </c>
      <c r="P4690">
        <v>2016</v>
      </c>
      <c r="Q4690" s="1" t="s">
        <v>494</v>
      </c>
      <c r="R4690" s="1" t="s">
        <v>24</v>
      </c>
      <c r="S4690">
        <v>417.57</v>
      </c>
      <c r="T4690" t="str">
        <f>_xlfn.CONCAT(bike_store_customer_order[[#This Row],[first_name]]," ",bike_store_customer_order[[#This Row],[last_name]])</f>
        <v>Leticia Snyder</v>
      </c>
    </row>
    <row r="4691" spans="1:20" x14ac:dyDescent="0.3">
      <c r="A4691">
        <v>1208</v>
      </c>
      <c r="B4691" s="1" t="s">
        <v>645</v>
      </c>
      <c r="C4691" s="1" t="s">
        <v>646</v>
      </c>
      <c r="D4691" s="1" t="s">
        <v>647</v>
      </c>
      <c r="E4691" s="1" t="s">
        <v>98</v>
      </c>
      <c r="F4691" s="1" t="s">
        <v>27</v>
      </c>
      <c r="G4691">
        <v>605</v>
      </c>
      <c r="H4691">
        <v>1</v>
      </c>
      <c r="I4691">
        <v>19</v>
      </c>
      <c r="J4691">
        <v>1</v>
      </c>
      <c r="K4691">
        <v>7.0000000000000007E-2</v>
      </c>
      <c r="L4691" s="1" t="s">
        <v>508</v>
      </c>
      <c r="M4691">
        <v>4</v>
      </c>
      <c r="N4691">
        <v>3</v>
      </c>
      <c r="O4691">
        <v>449</v>
      </c>
      <c r="P4691">
        <v>2016</v>
      </c>
      <c r="Q4691" s="1" t="s">
        <v>494</v>
      </c>
      <c r="R4691" s="1" t="s">
        <v>24</v>
      </c>
      <c r="S4691">
        <v>417.57</v>
      </c>
      <c r="T4691" t="str">
        <f>_xlfn.CONCAT(bike_store_customer_order[[#This Row],[first_name]]," ",bike_store_customer_order[[#This Row],[last_name]])</f>
        <v>Leila Barr</v>
      </c>
    </row>
    <row r="4692" spans="1:20" x14ac:dyDescent="0.3">
      <c r="A4692">
        <v>1209</v>
      </c>
      <c r="B4692" s="1" t="s">
        <v>1352</v>
      </c>
      <c r="C4692" s="1" t="s">
        <v>1169</v>
      </c>
      <c r="D4692" s="1" t="s">
        <v>1353</v>
      </c>
      <c r="E4692" s="1" t="s">
        <v>145</v>
      </c>
      <c r="F4692" s="1" t="s">
        <v>27</v>
      </c>
      <c r="G4692">
        <v>584</v>
      </c>
      <c r="H4692">
        <v>1</v>
      </c>
      <c r="I4692">
        <v>19</v>
      </c>
      <c r="J4692">
        <v>1</v>
      </c>
      <c r="K4692">
        <v>7.0000000000000007E-2</v>
      </c>
      <c r="L4692" s="1" t="s">
        <v>508</v>
      </c>
      <c r="M4692">
        <v>4</v>
      </c>
      <c r="N4692">
        <v>3</v>
      </c>
      <c r="O4692">
        <v>449</v>
      </c>
      <c r="P4692">
        <v>2016</v>
      </c>
      <c r="Q4692" s="1" t="s">
        <v>494</v>
      </c>
      <c r="R4692" s="1" t="s">
        <v>24</v>
      </c>
      <c r="S4692">
        <v>417.57</v>
      </c>
      <c r="T4692" t="str">
        <f>_xlfn.CONCAT(bike_store_customer_order[[#This Row],[first_name]]," ",bike_store_customer_order[[#This Row],[last_name]])</f>
        <v>Deandrea Cox</v>
      </c>
    </row>
    <row r="4693" spans="1:20" x14ac:dyDescent="0.3">
      <c r="A4693">
        <v>1217</v>
      </c>
      <c r="B4693" s="1" t="s">
        <v>648</v>
      </c>
      <c r="C4693" s="1" t="s">
        <v>649</v>
      </c>
      <c r="D4693" s="1" t="s">
        <v>650</v>
      </c>
      <c r="E4693" s="1" t="s">
        <v>65</v>
      </c>
      <c r="F4693" s="1" t="s">
        <v>27</v>
      </c>
      <c r="G4693">
        <v>431</v>
      </c>
      <c r="H4693">
        <v>5</v>
      </c>
      <c r="I4693">
        <v>19</v>
      </c>
      <c r="J4693">
        <v>1</v>
      </c>
      <c r="K4693">
        <v>7.0000000000000007E-2</v>
      </c>
      <c r="L4693" s="1" t="s">
        <v>508</v>
      </c>
      <c r="M4693">
        <v>4</v>
      </c>
      <c r="N4693">
        <v>3</v>
      </c>
      <c r="O4693">
        <v>449</v>
      </c>
      <c r="P4693">
        <v>2016</v>
      </c>
      <c r="Q4693" s="1" t="s">
        <v>494</v>
      </c>
      <c r="R4693" s="1" t="s">
        <v>24</v>
      </c>
      <c r="S4693">
        <v>417.57</v>
      </c>
      <c r="T4693" t="str">
        <f>_xlfn.CONCAT(bike_store_customer_order[[#This Row],[first_name]]," ",bike_store_customer_order[[#This Row],[last_name]])</f>
        <v>Carlie Terrell</v>
      </c>
    </row>
    <row r="4694" spans="1:20" x14ac:dyDescent="0.3">
      <c r="A4694">
        <v>1261</v>
      </c>
      <c r="B4694" s="1" t="s">
        <v>2357</v>
      </c>
      <c r="C4694" s="1" t="s">
        <v>2358</v>
      </c>
      <c r="D4694" s="1" t="s">
        <v>2359</v>
      </c>
      <c r="E4694" s="1" t="s">
        <v>79</v>
      </c>
      <c r="F4694" s="1" t="s">
        <v>21</v>
      </c>
      <c r="G4694">
        <v>468</v>
      </c>
      <c r="H4694">
        <v>1</v>
      </c>
      <c r="I4694">
        <v>19</v>
      </c>
      <c r="J4694">
        <v>1</v>
      </c>
      <c r="K4694">
        <v>0.1</v>
      </c>
      <c r="L4694" s="1" t="s">
        <v>508</v>
      </c>
      <c r="M4694">
        <v>4</v>
      </c>
      <c r="N4694">
        <v>3</v>
      </c>
      <c r="O4694">
        <v>449</v>
      </c>
      <c r="P4694">
        <v>2016</v>
      </c>
      <c r="Q4694" s="1" t="s">
        <v>494</v>
      </c>
      <c r="R4694" s="1" t="s">
        <v>24</v>
      </c>
      <c r="S4694">
        <v>404.1</v>
      </c>
      <c r="T4694" t="str">
        <f>_xlfn.CONCAT(bike_store_customer_order[[#This Row],[first_name]]," ",bike_store_customer_order[[#This Row],[last_name]])</f>
        <v>Adelaida Hancock</v>
      </c>
    </row>
    <row r="4695" spans="1:20" x14ac:dyDescent="0.3">
      <c r="A4695">
        <v>1282</v>
      </c>
      <c r="B4695" s="1" t="s">
        <v>1681</v>
      </c>
      <c r="C4695" s="1" t="s">
        <v>545</v>
      </c>
      <c r="D4695" s="1" t="s">
        <v>1682</v>
      </c>
      <c r="E4695" s="1" t="s">
        <v>48</v>
      </c>
      <c r="F4695" s="1" t="s">
        <v>27</v>
      </c>
      <c r="G4695">
        <v>552</v>
      </c>
      <c r="H4695">
        <v>5</v>
      </c>
      <c r="I4695">
        <v>19</v>
      </c>
      <c r="J4695">
        <v>2</v>
      </c>
      <c r="K4695">
        <v>0.2</v>
      </c>
      <c r="L4695" s="1" t="s">
        <v>508</v>
      </c>
      <c r="M4695">
        <v>4</v>
      </c>
      <c r="N4695">
        <v>3</v>
      </c>
      <c r="O4695">
        <v>449</v>
      </c>
      <c r="P4695">
        <v>2016</v>
      </c>
      <c r="Q4695" s="1" t="s">
        <v>494</v>
      </c>
      <c r="R4695" s="1" t="s">
        <v>24</v>
      </c>
      <c r="S4695">
        <v>718.40000000000009</v>
      </c>
      <c r="T4695" t="str">
        <f>_xlfn.CONCAT(bike_store_customer_order[[#This Row],[first_name]]," ",bike_store_customer_order[[#This Row],[last_name]])</f>
        <v>Alexis Mack</v>
      </c>
    </row>
    <row r="4696" spans="1:20" x14ac:dyDescent="0.3">
      <c r="A4696">
        <v>1301</v>
      </c>
      <c r="B4696" s="1" t="s">
        <v>781</v>
      </c>
      <c r="C4696" s="1" t="s">
        <v>782</v>
      </c>
      <c r="D4696" s="1" t="s">
        <v>783</v>
      </c>
      <c r="E4696" s="1" t="s">
        <v>86</v>
      </c>
      <c r="F4696" s="1" t="s">
        <v>21</v>
      </c>
      <c r="G4696">
        <v>278</v>
      </c>
      <c r="H4696">
        <v>2</v>
      </c>
      <c r="I4696">
        <v>19</v>
      </c>
      <c r="J4696">
        <v>2</v>
      </c>
      <c r="K4696">
        <v>7.0000000000000007E-2</v>
      </c>
      <c r="L4696" s="1" t="s">
        <v>508</v>
      </c>
      <c r="M4696">
        <v>4</v>
      </c>
      <c r="N4696">
        <v>3</v>
      </c>
      <c r="O4696">
        <v>449</v>
      </c>
      <c r="P4696">
        <v>2016</v>
      </c>
      <c r="Q4696" s="1" t="s">
        <v>494</v>
      </c>
      <c r="R4696" s="1" t="s">
        <v>24</v>
      </c>
      <c r="S4696">
        <v>835.14</v>
      </c>
      <c r="T4696" t="str">
        <f>_xlfn.CONCAT(bike_store_customer_order[[#This Row],[first_name]]," ",bike_store_customer_order[[#This Row],[last_name]])</f>
        <v>Raven Curtis</v>
      </c>
    </row>
    <row r="4697" spans="1:20" x14ac:dyDescent="0.3">
      <c r="A4697">
        <v>1305</v>
      </c>
      <c r="B4697" s="1" t="s">
        <v>660</v>
      </c>
      <c r="C4697" s="1" t="s">
        <v>661</v>
      </c>
      <c r="D4697" s="1" t="s">
        <v>662</v>
      </c>
      <c r="E4697" s="1" t="s">
        <v>87</v>
      </c>
      <c r="F4697" s="1" t="s">
        <v>27</v>
      </c>
      <c r="G4697">
        <v>57</v>
      </c>
      <c r="H4697">
        <v>2</v>
      </c>
      <c r="I4697">
        <v>19</v>
      </c>
      <c r="J4697">
        <v>2</v>
      </c>
      <c r="K4697">
        <v>0.2</v>
      </c>
      <c r="L4697" s="1" t="s">
        <v>508</v>
      </c>
      <c r="M4697">
        <v>4</v>
      </c>
      <c r="N4697">
        <v>3</v>
      </c>
      <c r="O4697">
        <v>449</v>
      </c>
      <c r="P4697">
        <v>2016</v>
      </c>
      <c r="Q4697" s="1" t="s">
        <v>494</v>
      </c>
      <c r="R4697" s="1" t="s">
        <v>24</v>
      </c>
      <c r="S4697">
        <v>718.40000000000009</v>
      </c>
      <c r="T4697" t="str">
        <f>_xlfn.CONCAT(bike_store_customer_order[[#This Row],[first_name]]," ",bike_store_customer_order[[#This Row],[last_name]])</f>
        <v>Dalia Carson</v>
      </c>
    </row>
    <row r="4698" spans="1:20" x14ac:dyDescent="0.3">
      <c r="A4698">
        <v>1348</v>
      </c>
      <c r="B4698" s="1" t="s">
        <v>2301</v>
      </c>
      <c r="C4698" s="1" t="s">
        <v>1366</v>
      </c>
      <c r="D4698" s="1" t="s">
        <v>2302</v>
      </c>
      <c r="E4698" s="1" t="s">
        <v>64</v>
      </c>
      <c r="F4698" s="1" t="s">
        <v>27</v>
      </c>
      <c r="G4698">
        <v>30</v>
      </c>
      <c r="H4698">
        <v>3</v>
      </c>
      <c r="I4698">
        <v>19</v>
      </c>
      <c r="J4698">
        <v>1</v>
      </c>
      <c r="K4698">
        <v>0.1</v>
      </c>
      <c r="L4698" s="1" t="s">
        <v>508</v>
      </c>
      <c r="M4698">
        <v>4</v>
      </c>
      <c r="N4698">
        <v>3</v>
      </c>
      <c r="O4698">
        <v>449</v>
      </c>
      <c r="P4698">
        <v>2016</v>
      </c>
      <c r="Q4698" s="1" t="s">
        <v>494</v>
      </c>
      <c r="R4698" s="1" t="s">
        <v>24</v>
      </c>
      <c r="S4698">
        <v>404.1</v>
      </c>
      <c r="T4698" t="str">
        <f>_xlfn.CONCAT(bike_store_customer_order[[#This Row],[first_name]]," ",bike_store_customer_order[[#This Row],[last_name]])</f>
        <v>Yvone Guerrero</v>
      </c>
    </row>
    <row r="4699" spans="1:20" x14ac:dyDescent="0.3">
      <c r="A4699">
        <v>1361</v>
      </c>
      <c r="B4699" s="1" t="s">
        <v>1374</v>
      </c>
      <c r="C4699" s="1" t="s">
        <v>643</v>
      </c>
      <c r="D4699" s="1" t="s">
        <v>1375</v>
      </c>
      <c r="E4699" s="1" t="s">
        <v>168</v>
      </c>
      <c r="F4699" s="1" t="s">
        <v>27</v>
      </c>
      <c r="G4699">
        <v>174</v>
      </c>
      <c r="H4699">
        <v>2</v>
      </c>
      <c r="I4699">
        <v>19</v>
      </c>
      <c r="J4699">
        <v>2</v>
      </c>
      <c r="K4699">
        <v>0.1</v>
      </c>
      <c r="L4699" s="1" t="s">
        <v>508</v>
      </c>
      <c r="M4699">
        <v>4</v>
      </c>
      <c r="N4699">
        <v>3</v>
      </c>
      <c r="O4699">
        <v>449</v>
      </c>
      <c r="P4699">
        <v>2016</v>
      </c>
      <c r="Q4699" s="1" t="s">
        <v>494</v>
      </c>
      <c r="R4699" s="1" t="s">
        <v>24</v>
      </c>
      <c r="S4699">
        <v>808.2</v>
      </c>
      <c r="T4699" t="str">
        <f>_xlfn.CONCAT(bike_store_customer_order[[#This Row],[first_name]]," ",bike_store_customer_order[[#This Row],[last_name]])</f>
        <v>Destiny Goodman</v>
      </c>
    </row>
    <row r="4700" spans="1:20" x14ac:dyDescent="0.3">
      <c r="A4700">
        <v>1369</v>
      </c>
      <c r="B4700" s="1" t="s">
        <v>1376</v>
      </c>
      <c r="C4700" s="1" t="s">
        <v>947</v>
      </c>
      <c r="D4700" s="1" t="s">
        <v>1377</v>
      </c>
      <c r="E4700" s="1" t="s">
        <v>45</v>
      </c>
      <c r="F4700" s="1" t="s">
        <v>27</v>
      </c>
      <c r="G4700">
        <v>115</v>
      </c>
      <c r="H4700">
        <v>2</v>
      </c>
      <c r="I4700">
        <v>19</v>
      </c>
      <c r="J4700">
        <v>1</v>
      </c>
      <c r="K4700">
        <v>0.1</v>
      </c>
      <c r="L4700" s="1" t="s">
        <v>508</v>
      </c>
      <c r="M4700">
        <v>4</v>
      </c>
      <c r="N4700">
        <v>3</v>
      </c>
      <c r="O4700">
        <v>449</v>
      </c>
      <c r="P4700">
        <v>2016</v>
      </c>
      <c r="Q4700" s="1" t="s">
        <v>494</v>
      </c>
      <c r="R4700" s="1" t="s">
        <v>24</v>
      </c>
      <c r="S4700">
        <v>404.1</v>
      </c>
      <c r="T4700" t="str">
        <f>_xlfn.CONCAT(bike_store_customer_order[[#This Row],[first_name]]," ",bike_store_customer_order[[#This Row],[last_name]])</f>
        <v>Starr Schneider</v>
      </c>
    </row>
    <row r="4701" spans="1:20" x14ac:dyDescent="0.3">
      <c r="A4701">
        <v>1373</v>
      </c>
      <c r="B4701" s="1" t="s">
        <v>2905</v>
      </c>
      <c r="C4701" s="1" t="s">
        <v>1381</v>
      </c>
      <c r="D4701" s="1" t="s">
        <v>2906</v>
      </c>
      <c r="E4701" s="1" t="s">
        <v>299</v>
      </c>
      <c r="F4701" s="1" t="s">
        <v>27</v>
      </c>
      <c r="G4701">
        <v>212</v>
      </c>
      <c r="H4701">
        <v>3</v>
      </c>
      <c r="I4701">
        <v>19</v>
      </c>
      <c r="J4701">
        <v>1</v>
      </c>
      <c r="K4701">
        <v>0.1</v>
      </c>
      <c r="L4701" s="1" t="s">
        <v>508</v>
      </c>
      <c r="M4701">
        <v>4</v>
      </c>
      <c r="N4701">
        <v>3</v>
      </c>
      <c r="O4701">
        <v>449</v>
      </c>
      <c r="P4701">
        <v>2016</v>
      </c>
      <c r="Q4701" s="1" t="s">
        <v>494</v>
      </c>
      <c r="R4701" s="1" t="s">
        <v>24</v>
      </c>
      <c r="S4701">
        <v>404.1</v>
      </c>
      <c r="T4701" t="str">
        <f>_xlfn.CONCAT(bike_store_customer_order[[#This Row],[first_name]]," ",bike_store_customer_order[[#This Row],[last_name]])</f>
        <v>Lanora Robbins</v>
      </c>
    </row>
    <row r="4702" spans="1:20" x14ac:dyDescent="0.3">
      <c r="A4702">
        <v>1420</v>
      </c>
      <c r="B4702" s="1" t="s">
        <v>2907</v>
      </c>
      <c r="C4702" s="1" t="s">
        <v>1371</v>
      </c>
      <c r="D4702" s="1" t="s">
        <v>2908</v>
      </c>
      <c r="E4702" s="1" t="s">
        <v>41</v>
      </c>
      <c r="F4702" s="1" t="s">
        <v>27</v>
      </c>
      <c r="G4702">
        <v>215</v>
      </c>
      <c r="H4702">
        <v>1</v>
      </c>
      <c r="I4702">
        <v>19</v>
      </c>
      <c r="J4702">
        <v>1</v>
      </c>
      <c r="K4702">
        <v>7.0000000000000007E-2</v>
      </c>
      <c r="L4702" s="1" t="s">
        <v>508</v>
      </c>
      <c r="M4702">
        <v>4</v>
      </c>
      <c r="N4702">
        <v>3</v>
      </c>
      <c r="O4702">
        <v>449</v>
      </c>
      <c r="P4702">
        <v>2016</v>
      </c>
      <c r="Q4702" s="1" t="s">
        <v>494</v>
      </c>
      <c r="R4702" s="1" t="s">
        <v>24</v>
      </c>
      <c r="S4702">
        <v>417.57</v>
      </c>
      <c r="T4702" t="str">
        <f>_xlfn.CONCAT(bike_store_customer_order[[#This Row],[first_name]]," ",bike_store_customer_order[[#This Row],[last_name]])</f>
        <v>Kelsey Noble</v>
      </c>
    </row>
    <row r="4703" spans="1:20" x14ac:dyDescent="0.3">
      <c r="A4703">
        <v>1429</v>
      </c>
      <c r="B4703" s="1" t="s">
        <v>1590</v>
      </c>
      <c r="C4703" s="1" t="s">
        <v>1591</v>
      </c>
      <c r="D4703" s="1" t="s">
        <v>1592</v>
      </c>
      <c r="E4703" s="1" t="s">
        <v>196</v>
      </c>
      <c r="F4703" s="1" t="s">
        <v>21</v>
      </c>
      <c r="G4703">
        <v>540</v>
      </c>
      <c r="H4703">
        <v>1</v>
      </c>
      <c r="I4703">
        <v>19</v>
      </c>
      <c r="J4703">
        <v>1</v>
      </c>
      <c r="K4703">
        <v>0.1</v>
      </c>
      <c r="L4703" s="1" t="s">
        <v>508</v>
      </c>
      <c r="M4703">
        <v>4</v>
      </c>
      <c r="N4703">
        <v>3</v>
      </c>
      <c r="O4703">
        <v>449</v>
      </c>
      <c r="P4703">
        <v>2016</v>
      </c>
      <c r="Q4703" s="1" t="s">
        <v>494</v>
      </c>
      <c r="R4703" s="1" t="s">
        <v>24</v>
      </c>
      <c r="S4703">
        <v>404.1</v>
      </c>
      <c r="T4703" t="str">
        <f>_xlfn.CONCAT(bike_store_customer_order[[#This Row],[first_name]]," ",bike_store_customer_order[[#This Row],[last_name]])</f>
        <v>Lorrie Justice</v>
      </c>
    </row>
    <row r="4704" spans="1:20" x14ac:dyDescent="0.3">
      <c r="A4704">
        <v>1440</v>
      </c>
      <c r="B4704" s="1" t="s">
        <v>2819</v>
      </c>
      <c r="C4704" s="1" t="s">
        <v>1929</v>
      </c>
      <c r="D4704" s="1" t="s">
        <v>2820</v>
      </c>
      <c r="E4704" s="1" t="s">
        <v>132</v>
      </c>
      <c r="F4704" s="1" t="s">
        <v>27</v>
      </c>
      <c r="G4704">
        <v>466</v>
      </c>
      <c r="H4704">
        <v>1</v>
      </c>
      <c r="I4704">
        <v>19</v>
      </c>
      <c r="J4704">
        <v>2</v>
      </c>
      <c r="K4704">
        <v>0.2</v>
      </c>
      <c r="L4704" s="1" t="s">
        <v>508</v>
      </c>
      <c r="M4704">
        <v>4</v>
      </c>
      <c r="N4704">
        <v>3</v>
      </c>
      <c r="O4704">
        <v>449</v>
      </c>
      <c r="P4704">
        <v>2016</v>
      </c>
      <c r="Q4704" s="1" t="s">
        <v>494</v>
      </c>
      <c r="R4704" s="1" t="s">
        <v>24</v>
      </c>
      <c r="S4704">
        <v>718.40000000000009</v>
      </c>
      <c r="T4704" t="str">
        <f>_xlfn.CONCAT(bike_store_customer_order[[#This Row],[first_name]]," ",bike_store_customer_order[[#This Row],[last_name]])</f>
        <v>Ernest Rollins</v>
      </c>
    </row>
    <row r="4705" spans="1:20" x14ac:dyDescent="0.3">
      <c r="A4705">
        <v>291</v>
      </c>
      <c r="B4705" s="1" t="s">
        <v>3248</v>
      </c>
      <c r="C4705" s="1" t="s">
        <v>1248</v>
      </c>
      <c r="D4705" s="1" t="s">
        <v>3249</v>
      </c>
      <c r="E4705" s="1" t="s">
        <v>182</v>
      </c>
      <c r="F4705" s="1" t="s">
        <v>27</v>
      </c>
      <c r="G4705">
        <v>675</v>
      </c>
      <c r="H4705">
        <v>3</v>
      </c>
      <c r="I4705">
        <v>19</v>
      </c>
      <c r="J4705">
        <v>1</v>
      </c>
      <c r="K4705">
        <v>7.0000000000000007E-2</v>
      </c>
      <c r="L4705" s="1" t="s">
        <v>508</v>
      </c>
      <c r="M4705">
        <v>4</v>
      </c>
      <c r="N4705">
        <v>3</v>
      </c>
      <c r="O4705">
        <v>449</v>
      </c>
      <c r="P4705">
        <v>2016</v>
      </c>
      <c r="Q4705" s="1" t="s">
        <v>494</v>
      </c>
      <c r="R4705" s="1" t="s">
        <v>24</v>
      </c>
      <c r="S4705">
        <v>417.57</v>
      </c>
      <c r="T4705" t="str">
        <f>_xlfn.CONCAT(bike_store_customer_order[[#This Row],[first_name]]," ",bike_store_customer_order[[#This Row],[last_name]])</f>
        <v>Boyce Burks</v>
      </c>
    </row>
    <row r="4706" spans="1:20" x14ac:dyDescent="0.3">
      <c r="A4706">
        <v>315</v>
      </c>
      <c r="B4706" s="1" t="s">
        <v>1749</v>
      </c>
      <c r="C4706" s="1" t="s">
        <v>1751</v>
      </c>
      <c r="D4706" s="1" t="s">
        <v>1752</v>
      </c>
      <c r="E4706" s="1" t="s">
        <v>49</v>
      </c>
      <c r="F4706" s="1" t="s">
        <v>27</v>
      </c>
      <c r="G4706">
        <v>808</v>
      </c>
      <c r="H4706">
        <v>4</v>
      </c>
      <c r="I4706">
        <v>19</v>
      </c>
      <c r="J4706">
        <v>2</v>
      </c>
      <c r="K4706">
        <v>0.05</v>
      </c>
      <c r="L4706" s="1" t="s">
        <v>508</v>
      </c>
      <c r="M4706">
        <v>4</v>
      </c>
      <c r="N4706">
        <v>3</v>
      </c>
      <c r="O4706">
        <v>449</v>
      </c>
      <c r="P4706">
        <v>2016</v>
      </c>
      <c r="Q4706" s="1" t="s">
        <v>494</v>
      </c>
      <c r="R4706" s="1" t="s">
        <v>24</v>
      </c>
      <c r="S4706">
        <v>853.09999999999991</v>
      </c>
      <c r="T4706" t="str">
        <f>_xlfn.CONCAT(bike_store_customer_order[[#This Row],[first_name]]," ",bike_store_customer_order[[#This Row],[last_name]])</f>
        <v>Justina Jenkins</v>
      </c>
    </row>
    <row r="4707" spans="1:20" x14ac:dyDescent="0.3">
      <c r="A4707">
        <v>1260</v>
      </c>
      <c r="B4707" s="1" t="s">
        <v>1762</v>
      </c>
      <c r="C4707" s="1" t="s">
        <v>1763</v>
      </c>
      <c r="D4707" s="1" t="s">
        <v>1764</v>
      </c>
      <c r="E4707" s="1" t="s">
        <v>157</v>
      </c>
      <c r="F4707" s="1" t="s">
        <v>27</v>
      </c>
      <c r="G4707">
        <v>1091</v>
      </c>
      <c r="H4707">
        <v>3</v>
      </c>
      <c r="I4707">
        <v>19</v>
      </c>
      <c r="J4707">
        <v>1</v>
      </c>
      <c r="K4707">
        <v>0.1</v>
      </c>
      <c r="L4707" s="1" t="s">
        <v>508</v>
      </c>
      <c r="M4707">
        <v>4</v>
      </c>
      <c r="N4707">
        <v>3</v>
      </c>
      <c r="O4707">
        <v>449</v>
      </c>
      <c r="P4707">
        <v>2016</v>
      </c>
      <c r="Q4707" s="1" t="s">
        <v>494</v>
      </c>
      <c r="R4707" s="1" t="s">
        <v>24</v>
      </c>
      <c r="S4707">
        <v>404.1</v>
      </c>
      <c r="T4707" t="str">
        <f>_xlfn.CONCAT(bike_store_customer_order[[#This Row],[first_name]]," ",bike_store_customer_order[[#This Row],[last_name]])</f>
        <v>Phuong Wolf</v>
      </c>
    </row>
    <row r="4708" spans="1:20" x14ac:dyDescent="0.3">
      <c r="A4708">
        <v>655</v>
      </c>
      <c r="B4708" s="1" t="s">
        <v>1210</v>
      </c>
      <c r="C4708" s="1" t="s">
        <v>1128</v>
      </c>
      <c r="D4708" s="1" t="s">
        <v>1211</v>
      </c>
      <c r="E4708" s="1" t="s">
        <v>26</v>
      </c>
      <c r="F4708" s="1" t="s">
        <v>27</v>
      </c>
      <c r="G4708">
        <v>1061</v>
      </c>
      <c r="H4708">
        <v>2</v>
      </c>
      <c r="I4708">
        <v>19</v>
      </c>
      <c r="J4708">
        <v>1</v>
      </c>
      <c r="K4708">
        <v>0.1</v>
      </c>
      <c r="L4708" s="1" t="s">
        <v>508</v>
      </c>
      <c r="M4708">
        <v>4</v>
      </c>
      <c r="N4708">
        <v>3</v>
      </c>
      <c r="O4708">
        <v>449</v>
      </c>
      <c r="P4708">
        <v>2016</v>
      </c>
      <c r="Q4708" s="1" t="s">
        <v>494</v>
      </c>
      <c r="R4708" s="1" t="s">
        <v>24</v>
      </c>
      <c r="S4708">
        <v>404.1</v>
      </c>
      <c r="T4708" t="str">
        <f>_xlfn.CONCAT(bike_store_customer_order[[#This Row],[first_name]]," ",bike_store_customer_order[[#This Row],[last_name]])</f>
        <v>Marylyn Browning</v>
      </c>
    </row>
    <row r="4709" spans="1:20" x14ac:dyDescent="0.3">
      <c r="A4709">
        <v>201</v>
      </c>
      <c r="B4709" s="1" t="s">
        <v>684</v>
      </c>
      <c r="C4709" s="1" t="s">
        <v>685</v>
      </c>
      <c r="D4709" s="1" t="s">
        <v>686</v>
      </c>
      <c r="E4709" s="1" t="s">
        <v>34</v>
      </c>
      <c r="F4709" s="1" t="s">
        <v>27</v>
      </c>
      <c r="G4709">
        <v>1201</v>
      </c>
      <c r="H4709">
        <v>5</v>
      </c>
      <c r="I4709">
        <v>19</v>
      </c>
      <c r="J4709">
        <v>2</v>
      </c>
      <c r="K4709">
        <v>0.2</v>
      </c>
      <c r="L4709" s="1" t="s">
        <v>508</v>
      </c>
      <c r="M4709">
        <v>4</v>
      </c>
      <c r="N4709">
        <v>3</v>
      </c>
      <c r="O4709">
        <v>449</v>
      </c>
      <c r="P4709">
        <v>2016</v>
      </c>
      <c r="Q4709" s="1" t="s">
        <v>494</v>
      </c>
      <c r="R4709" s="1" t="s">
        <v>24</v>
      </c>
      <c r="S4709">
        <v>718.40000000000009</v>
      </c>
      <c r="T4709" t="str">
        <f>_xlfn.CONCAT(bike_store_customer_order[[#This Row],[first_name]]," ",bike_store_customer_order[[#This Row],[last_name]])</f>
        <v>Candis Harding</v>
      </c>
    </row>
    <row r="4710" spans="1:20" x14ac:dyDescent="0.3">
      <c r="A4710">
        <v>4</v>
      </c>
      <c r="B4710" s="1" t="s">
        <v>2601</v>
      </c>
      <c r="C4710" s="1" t="s">
        <v>2602</v>
      </c>
      <c r="D4710" s="1" t="s">
        <v>2603</v>
      </c>
      <c r="E4710" s="1" t="s">
        <v>54</v>
      </c>
      <c r="F4710" s="1" t="s">
        <v>27</v>
      </c>
      <c r="G4710">
        <v>1259</v>
      </c>
      <c r="H4710">
        <v>2</v>
      </c>
      <c r="I4710">
        <v>19</v>
      </c>
      <c r="J4710">
        <v>1</v>
      </c>
      <c r="K4710">
        <v>0.2</v>
      </c>
      <c r="L4710" s="1" t="s">
        <v>508</v>
      </c>
      <c r="M4710">
        <v>4</v>
      </c>
      <c r="N4710">
        <v>3</v>
      </c>
      <c r="O4710">
        <v>449</v>
      </c>
      <c r="P4710">
        <v>2016</v>
      </c>
      <c r="Q4710" s="1" t="s">
        <v>494</v>
      </c>
      <c r="R4710" s="1" t="s">
        <v>24</v>
      </c>
      <c r="S4710">
        <v>359.20000000000005</v>
      </c>
      <c r="T4710" t="str">
        <f>_xlfn.CONCAT(bike_store_customer_order[[#This Row],[first_name]]," ",bike_store_customer_order[[#This Row],[last_name]])</f>
        <v>Daryl Spence</v>
      </c>
    </row>
    <row r="4711" spans="1:20" x14ac:dyDescent="0.3">
      <c r="A4711">
        <v>960</v>
      </c>
      <c r="B4711" s="1" t="s">
        <v>1040</v>
      </c>
      <c r="C4711" s="1" t="s">
        <v>1041</v>
      </c>
      <c r="D4711" s="1" t="s">
        <v>1042</v>
      </c>
      <c r="E4711" s="1" t="s">
        <v>56</v>
      </c>
      <c r="F4711" s="1" t="s">
        <v>27</v>
      </c>
      <c r="G4711">
        <v>1185</v>
      </c>
      <c r="H4711">
        <v>1</v>
      </c>
      <c r="I4711">
        <v>19</v>
      </c>
      <c r="J4711">
        <v>2</v>
      </c>
      <c r="K4711">
        <v>7.0000000000000007E-2</v>
      </c>
      <c r="L4711" s="1" t="s">
        <v>508</v>
      </c>
      <c r="M4711">
        <v>4</v>
      </c>
      <c r="N4711">
        <v>3</v>
      </c>
      <c r="O4711">
        <v>449</v>
      </c>
      <c r="P4711">
        <v>2016</v>
      </c>
      <c r="Q4711" s="1" t="s">
        <v>494</v>
      </c>
      <c r="R4711" s="1" t="s">
        <v>24</v>
      </c>
      <c r="S4711">
        <v>835.14</v>
      </c>
      <c r="T4711" t="str">
        <f>_xlfn.CONCAT(bike_store_customer_order[[#This Row],[first_name]]," ",bike_store_customer_order[[#This Row],[last_name]])</f>
        <v>Arline Lawson</v>
      </c>
    </row>
    <row r="4712" spans="1:20" x14ac:dyDescent="0.3">
      <c r="A4712">
        <v>1113</v>
      </c>
      <c r="B4712" s="1" t="s">
        <v>2629</v>
      </c>
      <c r="C4712" s="1" t="s">
        <v>2630</v>
      </c>
      <c r="D4712" s="1" t="s">
        <v>2631</v>
      </c>
      <c r="E4712" s="1" t="s">
        <v>130</v>
      </c>
      <c r="F4712" s="1" t="s">
        <v>27</v>
      </c>
      <c r="G4712">
        <v>740</v>
      </c>
      <c r="H4712">
        <v>4</v>
      </c>
      <c r="I4712">
        <v>19</v>
      </c>
      <c r="J4712">
        <v>1</v>
      </c>
      <c r="K4712">
        <v>0.2</v>
      </c>
      <c r="L4712" s="1" t="s">
        <v>508</v>
      </c>
      <c r="M4712">
        <v>4</v>
      </c>
      <c r="N4712">
        <v>3</v>
      </c>
      <c r="O4712">
        <v>449</v>
      </c>
      <c r="P4712">
        <v>2016</v>
      </c>
      <c r="Q4712" s="1" t="s">
        <v>494</v>
      </c>
      <c r="R4712" s="1" t="s">
        <v>24</v>
      </c>
      <c r="S4712">
        <v>359.20000000000005</v>
      </c>
      <c r="T4712" t="str">
        <f>_xlfn.CONCAT(bike_store_customer_order[[#This Row],[first_name]]," ",bike_store_customer_order[[#This Row],[last_name]])</f>
        <v>Kendra Harrington</v>
      </c>
    </row>
    <row r="4713" spans="1:20" x14ac:dyDescent="0.3">
      <c r="A4713">
        <v>886</v>
      </c>
      <c r="B4713" s="1" t="s">
        <v>2637</v>
      </c>
      <c r="C4713" s="1" t="s">
        <v>986</v>
      </c>
      <c r="D4713" s="1" t="s">
        <v>2638</v>
      </c>
      <c r="E4713" s="1" t="s">
        <v>136</v>
      </c>
      <c r="F4713" s="1" t="s">
        <v>27</v>
      </c>
      <c r="G4713">
        <v>1216</v>
      </c>
      <c r="H4713">
        <v>3</v>
      </c>
      <c r="I4713">
        <v>19</v>
      </c>
      <c r="J4713">
        <v>1</v>
      </c>
      <c r="K4713">
        <v>0.2</v>
      </c>
      <c r="L4713" s="1" t="s">
        <v>508</v>
      </c>
      <c r="M4713">
        <v>4</v>
      </c>
      <c r="N4713">
        <v>3</v>
      </c>
      <c r="O4713">
        <v>449</v>
      </c>
      <c r="P4713">
        <v>2016</v>
      </c>
      <c r="Q4713" s="1" t="s">
        <v>494</v>
      </c>
      <c r="R4713" s="1" t="s">
        <v>24</v>
      </c>
      <c r="S4713">
        <v>359.20000000000005</v>
      </c>
      <c r="T4713" t="str">
        <f>_xlfn.CONCAT(bike_store_customer_order[[#This Row],[first_name]]," ",bike_store_customer_order[[#This Row],[last_name]])</f>
        <v>Letisha May</v>
      </c>
    </row>
    <row r="4714" spans="1:20" x14ac:dyDescent="0.3">
      <c r="A4714">
        <v>1363</v>
      </c>
      <c r="B4714" s="1" t="s">
        <v>804</v>
      </c>
      <c r="C4714" s="1" t="s">
        <v>805</v>
      </c>
      <c r="D4714" s="1" t="s">
        <v>806</v>
      </c>
      <c r="E4714" s="1" t="s">
        <v>119</v>
      </c>
      <c r="F4714" s="1" t="s">
        <v>15</v>
      </c>
      <c r="G4714">
        <v>788</v>
      </c>
      <c r="H4714">
        <v>2</v>
      </c>
      <c r="I4714">
        <v>19</v>
      </c>
      <c r="J4714">
        <v>1</v>
      </c>
      <c r="K4714">
        <v>0.1</v>
      </c>
      <c r="L4714" s="1" t="s">
        <v>508</v>
      </c>
      <c r="M4714">
        <v>4</v>
      </c>
      <c r="N4714">
        <v>3</v>
      </c>
      <c r="O4714">
        <v>449</v>
      </c>
      <c r="P4714">
        <v>2016</v>
      </c>
      <c r="Q4714" s="1" t="s">
        <v>494</v>
      </c>
      <c r="R4714" s="1" t="s">
        <v>24</v>
      </c>
      <c r="S4714">
        <v>404.1</v>
      </c>
      <c r="T4714" t="str">
        <f>_xlfn.CONCAT(bike_store_customer_order[[#This Row],[first_name]]," ",bike_store_customer_order[[#This Row],[last_name]])</f>
        <v>Nestor Haynes</v>
      </c>
    </row>
    <row r="4715" spans="1:20" x14ac:dyDescent="0.3">
      <c r="A4715">
        <v>645</v>
      </c>
      <c r="B4715" s="1" t="s">
        <v>3560</v>
      </c>
      <c r="C4715" s="1" t="s">
        <v>1972</v>
      </c>
      <c r="D4715" s="1" t="s">
        <v>3561</v>
      </c>
      <c r="E4715" s="1" t="s">
        <v>67</v>
      </c>
      <c r="F4715" s="1" t="s">
        <v>27</v>
      </c>
      <c r="G4715">
        <v>1000</v>
      </c>
      <c r="H4715">
        <v>3</v>
      </c>
      <c r="I4715">
        <v>19</v>
      </c>
      <c r="J4715">
        <v>2</v>
      </c>
      <c r="K4715">
        <v>7.0000000000000007E-2</v>
      </c>
      <c r="L4715" s="1" t="s">
        <v>508</v>
      </c>
      <c r="M4715">
        <v>4</v>
      </c>
      <c r="N4715">
        <v>3</v>
      </c>
      <c r="O4715">
        <v>449</v>
      </c>
      <c r="P4715">
        <v>2016</v>
      </c>
      <c r="Q4715" s="1" t="s">
        <v>494</v>
      </c>
      <c r="R4715" s="1" t="s">
        <v>24</v>
      </c>
      <c r="S4715">
        <v>835.14</v>
      </c>
      <c r="T4715" t="str">
        <f>_xlfn.CONCAT(bike_store_customer_order[[#This Row],[first_name]]," ",bike_store_customer_order[[#This Row],[last_name]])</f>
        <v>Lewis Garner</v>
      </c>
    </row>
    <row r="4716" spans="1:20" x14ac:dyDescent="0.3">
      <c r="A4716">
        <v>10</v>
      </c>
      <c r="B4716" s="1" t="s">
        <v>1876</v>
      </c>
      <c r="C4716" s="1" t="s">
        <v>1877</v>
      </c>
      <c r="D4716" s="1" t="s">
        <v>1878</v>
      </c>
      <c r="E4716" s="1" t="s">
        <v>44</v>
      </c>
      <c r="F4716" s="1" t="s">
        <v>27</v>
      </c>
      <c r="G4716">
        <v>825</v>
      </c>
      <c r="H4716">
        <v>1</v>
      </c>
      <c r="I4716">
        <v>19</v>
      </c>
      <c r="J4716">
        <v>1</v>
      </c>
      <c r="K4716">
        <v>0.1</v>
      </c>
      <c r="L4716" s="1" t="s">
        <v>508</v>
      </c>
      <c r="M4716">
        <v>4</v>
      </c>
      <c r="N4716">
        <v>3</v>
      </c>
      <c r="O4716">
        <v>449</v>
      </c>
      <c r="P4716">
        <v>2016</v>
      </c>
      <c r="Q4716" s="1" t="s">
        <v>494</v>
      </c>
      <c r="R4716" s="1" t="s">
        <v>24</v>
      </c>
      <c r="S4716">
        <v>404.1</v>
      </c>
      <c r="T4716" t="str">
        <f>_xlfn.CONCAT(bike_store_customer_order[[#This Row],[first_name]]," ",bike_store_customer_order[[#This Row],[last_name]])</f>
        <v>Pamelia Newman</v>
      </c>
    </row>
    <row r="4717" spans="1:20" x14ac:dyDescent="0.3">
      <c r="A4717">
        <v>1408</v>
      </c>
      <c r="B4717" s="1" t="s">
        <v>3317</v>
      </c>
      <c r="C4717" s="1" t="s">
        <v>3267</v>
      </c>
      <c r="D4717" s="1" t="s">
        <v>3318</v>
      </c>
      <c r="E4717" s="1" t="s">
        <v>107</v>
      </c>
      <c r="F4717" s="1" t="s">
        <v>27</v>
      </c>
      <c r="G4717">
        <v>1263</v>
      </c>
      <c r="H4717">
        <v>3</v>
      </c>
      <c r="I4717">
        <v>19</v>
      </c>
      <c r="J4717">
        <v>2</v>
      </c>
      <c r="K4717">
        <v>0.1</v>
      </c>
      <c r="L4717" s="1" t="s">
        <v>508</v>
      </c>
      <c r="M4717">
        <v>4</v>
      </c>
      <c r="N4717">
        <v>3</v>
      </c>
      <c r="O4717">
        <v>449</v>
      </c>
      <c r="P4717">
        <v>2016</v>
      </c>
      <c r="Q4717" s="1" t="s">
        <v>494</v>
      </c>
      <c r="R4717" s="1" t="s">
        <v>24</v>
      </c>
      <c r="S4717">
        <v>808.2</v>
      </c>
      <c r="T4717" t="str">
        <f>_xlfn.CONCAT(bike_store_customer_order[[#This Row],[first_name]]," ",bike_store_customer_order[[#This Row],[last_name]])</f>
        <v>Eleanor Mendez</v>
      </c>
    </row>
    <row r="4718" spans="1:20" x14ac:dyDescent="0.3">
      <c r="A4718">
        <v>83</v>
      </c>
      <c r="B4718" s="1" t="s">
        <v>520</v>
      </c>
      <c r="C4718" s="1" t="s">
        <v>521</v>
      </c>
      <c r="D4718" s="1" t="s">
        <v>522</v>
      </c>
      <c r="E4718" s="1" t="s">
        <v>26</v>
      </c>
      <c r="F4718" s="1" t="s">
        <v>27</v>
      </c>
      <c r="G4718">
        <v>1502</v>
      </c>
      <c r="H4718">
        <v>2</v>
      </c>
      <c r="I4718">
        <v>19</v>
      </c>
      <c r="J4718">
        <v>2</v>
      </c>
      <c r="K4718">
        <v>7.0000000000000007E-2</v>
      </c>
      <c r="L4718" s="1" t="s">
        <v>508</v>
      </c>
      <c r="M4718">
        <v>4</v>
      </c>
      <c r="N4718">
        <v>3</v>
      </c>
      <c r="O4718">
        <v>449</v>
      </c>
      <c r="P4718">
        <v>2016</v>
      </c>
      <c r="Q4718" s="1" t="s">
        <v>494</v>
      </c>
      <c r="R4718" s="1" t="s">
        <v>24</v>
      </c>
      <c r="S4718">
        <v>835.14</v>
      </c>
      <c r="T4718" t="str">
        <f>_xlfn.CONCAT(bike_store_customer_order[[#This Row],[first_name]]," ",bike_store_customer_order[[#This Row],[last_name]])</f>
        <v>Tiesha Daniel</v>
      </c>
    </row>
    <row r="4719" spans="1:20" x14ac:dyDescent="0.3">
      <c r="A4719">
        <v>1319</v>
      </c>
      <c r="B4719" s="1" t="s">
        <v>3455</v>
      </c>
      <c r="C4719" s="1" t="s">
        <v>3456</v>
      </c>
      <c r="D4719" s="1" t="s">
        <v>3457</v>
      </c>
      <c r="E4719" s="1" t="s">
        <v>68</v>
      </c>
      <c r="F4719" s="1" t="s">
        <v>27</v>
      </c>
      <c r="G4719">
        <v>818</v>
      </c>
      <c r="H4719">
        <v>3</v>
      </c>
      <c r="I4719">
        <v>19</v>
      </c>
      <c r="J4719">
        <v>2</v>
      </c>
      <c r="K4719">
        <v>0.05</v>
      </c>
      <c r="L4719" s="1" t="s">
        <v>508</v>
      </c>
      <c r="M4719">
        <v>4</v>
      </c>
      <c r="N4719">
        <v>3</v>
      </c>
      <c r="O4719">
        <v>449</v>
      </c>
      <c r="P4719">
        <v>2016</v>
      </c>
      <c r="Q4719" s="1" t="s">
        <v>494</v>
      </c>
      <c r="R4719" s="1" t="s">
        <v>24</v>
      </c>
      <c r="S4719">
        <v>853.09999999999991</v>
      </c>
      <c r="T4719" t="str">
        <f>_xlfn.CONCAT(bike_store_customer_order[[#This Row],[first_name]]," ",bike_store_customer_order[[#This Row],[last_name]])</f>
        <v>Claris Santiago</v>
      </c>
    </row>
    <row r="4720" spans="1:20" x14ac:dyDescent="0.3">
      <c r="A4720">
        <v>380</v>
      </c>
      <c r="B4720" s="1" t="s">
        <v>2966</v>
      </c>
      <c r="C4720" s="1" t="s">
        <v>2029</v>
      </c>
      <c r="D4720" s="1" t="s">
        <v>2967</v>
      </c>
      <c r="E4720" s="1" t="s">
        <v>198</v>
      </c>
      <c r="F4720" s="1" t="s">
        <v>27</v>
      </c>
      <c r="G4720">
        <v>686</v>
      </c>
      <c r="H4720">
        <v>4</v>
      </c>
      <c r="I4720">
        <v>19</v>
      </c>
      <c r="J4720">
        <v>2</v>
      </c>
      <c r="K4720">
        <v>0.2</v>
      </c>
      <c r="L4720" s="1" t="s">
        <v>508</v>
      </c>
      <c r="M4720">
        <v>4</v>
      </c>
      <c r="N4720">
        <v>3</v>
      </c>
      <c r="O4720">
        <v>449</v>
      </c>
      <c r="P4720">
        <v>2016</v>
      </c>
      <c r="Q4720" s="1" t="s">
        <v>494</v>
      </c>
      <c r="R4720" s="1" t="s">
        <v>24</v>
      </c>
      <c r="S4720">
        <v>718.40000000000009</v>
      </c>
      <c r="T4720" t="str">
        <f>_xlfn.CONCAT(bike_store_customer_order[[#This Row],[first_name]]," ",bike_store_customer_order[[#This Row],[last_name]])</f>
        <v>Alesia Horne</v>
      </c>
    </row>
    <row r="4721" spans="1:20" x14ac:dyDescent="0.3">
      <c r="A4721">
        <v>694</v>
      </c>
      <c r="B4721" s="1" t="s">
        <v>2734</v>
      </c>
      <c r="C4721" s="1" t="s">
        <v>1157</v>
      </c>
      <c r="D4721" s="1" t="s">
        <v>2735</v>
      </c>
      <c r="E4721" s="1" t="s">
        <v>136</v>
      </c>
      <c r="F4721" s="1" t="s">
        <v>27</v>
      </c>
      <c r="G4721">
        <v>737</v>
      </c>
      <c r="H4721">
        <v>2</v>
      </c>
      <c r="I4721">
        <v>19</v>
      </c>
      <c r="J4721">
        <v>2</v>
      </c>
      <c r="K4721">
        <v>7.0000000000000007E-2</v>
      </c>
      <c r="L4721" s="1" t="s">
        <v>508</v>
      </c>
      <c r="M4721">
        <v>4</v>
      </c>
      <c r="N4721">
        <v>3</v>
      </c>
      <c r="O4721">
        <v>449</v>
      </c>
      <c r="P4721">
        <v>2016</v>
      </c>
      <c r="Q4721" s="1" t="s">
        <v>494</v>
      </c>
      <c r="R4721" s="1" t="s">
        <v>24</v>
      </c>
      <c r="S4721">
        <v>835.14</v>
      </c>
      <c r="T4721" t="str">
        <f>_xlfn.CONCAT(bike_store_customer_order[[#This Row],[first_name]]," ",bike_store_customer_order[[#This Row],[last_name]])</f>
        <v>Lanie Dunn</v>
      </c>
    </row>
    <row r="4722" spans="1:20" x14ac:dyDescent="0.3">
      <c r="A4722">
        <v>1311</v>
      </c>
      <c r="B4722" s="1" t="s">
        <v>1360</v>
      </c>
      <c r="C4722" s="1" t="s">
        <v>1543</v>
      </c>
      <c r="D4722" s="1" t="s">
        <v>1544</v>
      </c>
      <c r="E4722" s="1" t="s">
        <v>179</v>
      </c>
      <c r="F4722" s="1" t="s">
        <v>27</v>
      </c>
      <c r="G4722">
        <v>1097</v>
      </c>
      <c r="H4722">
        <v>4</v>
      </c>
      <c r="I4722">
        <v>19</v>
      </c>
      <c r="J4722">
        <v>1</v>
      </c>
      <c r="K4722">
        <v>0.2</v>
      </c>
      <c r="L4722" s="1" t="s">
        <v>508</v>
      </c>
      <c r="M4722">
        <v>4</v>
      </c>
      <c r="N4722">
        <v>3</v>
      </c>
      <c r="O4722">
        <v>449</v>
      </c>
      <c r="P4722">
        <v>2016</v>
      </c>
      <c r="Q4722" s="1" t="s">
        <v>494</v>
      </c>
      <c r="R4722" s="1" t="s">
        <v>24</v>
      </c>
      <c r="S4722">
        <v>359.20000000000005</v>
      </c>
      <c r="T4722" t="str">
        <f>_xlfn.CONCAT(bike_store_customer_order[[#This Row],[first_name]]," ",bike_store_customer_order[[#This Row],[last_name]])</f>
        <v>Whitley Cannon</v>
      </c>
    </row>
    <row r="4723" spans="1:20" x14ac:dyDescent="0.3">
      <c r="A4723">
        <v>297</v>
      </c>
      <c r="B4723" s="1" t="s">
        <v>1622</v>
      </c>
      <c r="C4723" s="1" t="s">
        <v>661</v>
      </c>
      <c r="D4723" s="1" t="s">
        <v>3118</v>
      </c>
      <c r="E4723" s="1" t="s">
        <v>170</v>
      </c>
      <c r="F4723" s="1" t="s">
        <v>15</v>
      </c>
      <c r="G4723">
        <v>668</v>
      </c>
      <c r="H4723">
        <v>2</v>
      </c>
      <c r="I4723">
        <v>19</v>
      </c>
      <c r="J4723">
        <v>2</v>
      </c>
      <c r="K4723">
        <v>0.1</v>
      </c>
      <c r="L4723" s="1" t="s">
        <v>508</v>
      </c>
      <c r="M4723">
        <v>4</v>
      </c>
      <c r="N4723">
        <v>3</v>
      </c>
      <c r="O4723">
        <v>449</v>
      </c>
      <c r="P4723">
        <v>2016</v>
      </c>
      <c r="Q4723" s="1" t="s">
        <v>494</v>
      </c>
      <c r="R4723" s="1" t="s">
        <v>24</v>
      </c>
      <c r="S4723">
        <v>808.2</v>
      </c>
      <c r="T4723" t="str">
        <f>_xlfn.CONCAT(bike_store_customer_order[[#This Row],[first_name]]," ",bike_store_customer_order[[#This Row],[last_name]])</f>
        <v>Christia Carson</v>
      </c>
    </row>
  </sheetData>
  <pageMargins left="0.7" right="0.7" top="0.75" bottom="0.75" header="0.3" footer="0.3"/>
  <ignoredErrors>
    <ignoredError sqref="T2:T3" calculatedColumn="1"/>
  </ignoredErrors>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A6118-5BD9-44D2-B74C-89AC55B61AED}">
  <dimension ref="A1:B3"/>
  <sheetViews>
    <sheetView workbookViewId="0">
      <selection activeCell="K16" sqref="K16"/>
    </sheetView>
  </sheetViews>
  <sheetFormatPr defaultRowHeight="14.4" x14ac:dyDescent="0.3"/>
  <cols>
    <col min="2" max="2" width="14.33203125" customWidth="1"/>
  </cols>
  <sheetData>
    <row r="1" spans="1:2" x14ac:dyDescent="0.3">
      <c r="A1" t="s">
        <v>3975</v>
      </c>
      <c r="B1" t="s">
        <v>3979</v>
      </c>
    </row>
    <row r="2" spans="1:2" x14ac:dyDescent="0.3">
      <c r="A2" t="s">
        <v>3977</v>
      </c>
      <c r="B2">
        <f>COUNTIF('Repeat vs one Time customer'!C4:C1448,"Repeat")</f>
        <v>131</v>
      </c>
    </row>
    <row r="3" spans="1:2" x14ac:dyDescent="0.3">
      <c r="A3" t="s">
        <v>3978</v>
      </c>
      <c r="B3">
        <f>COUNTIF('Repeat vs one Time customer'!C4:C1448,"One-time")</f>
        <v>1314</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6449E-E783-48CA-AFE8-C71C7F7411B9}">
  <dimension ref="A3:B7"/>
  <sheetViews>
    <sheetView workbookViewId="0">
      <selection activeCell="B9" sqref="B9"/>
    </sheetView>
  </sheetViews>
  <sheetFormatPr defaultRowHeight="14.4" x14ac:dyDescent="0.3"/>
  <cols>
    <col min="1" max="1" width="14.33203125" bestFit="1" customWidth="1"/>
    <col min="2" max="2" width="19.44140625" bestFit="1" customWidth="1"/>
  </cols>
  <sheetData>
    <row r="3" spans="1:2" x14ac:dyDescent="0.3">
      <c r="A3" s="3" t="s">
        <v>3943</v>
      </c>
      <c r="B3" t="s">
        <v>3983</v>
      </c>
    </row>
    <row r="4" spans="1:2" x14ac:dyDescent="0.3">
      <c r="A4" s="4" t="s">
        <v>28</v>
      </c>
      <c r="B4" s="1">
        <v>4359</v>
      </c>
    </row>
    <row r="5" spans="1:2" x14ac:dyDescent="0.3">
      <c r="A5" s="4" t="s">
        <v>18</v>
      </c>
      <c r="B5" s="1">
        <v>4620</v>
      </c>
    </row>
    <row r="6" spans="1:2" x14ac:dyDescent="0.3">
      <c r="A6" s="4" t="s">
        <v>22</v>
      </c>
      <c r="B6" s="1">
        <v>4532</v>
      </c>
    </row>
    <row r="7" spans="1:2" x14ac:dyDescent="0.3">
      <c r="A7" s="4" t="s">
        <v>3944</v>
      </c>
      <c r="B7" s="1">
        <v>13511</v>
      </c>
    </row>
  </sheetData>
  <conditionalFormatting sqref="C5">
    <cfRule type="dataBar" priority="2">
      <dataBar>
        <cfvo type="min"/>
        <cfvo type="max"/>
        <color rgb="FFFF555A"/>
      </dataBar>
      <extLst>
        <ext xmlns:x14="http://schemas.microsoft.com/office/spreadsheetml/2009/9/main" uri="{B025F937-C7B1-47D3-B67F-A62EFF666E3E}">
          <x14:id>{E80B7AC4-0A2F-458E-BEDC-9948AE0E0AFA}</x14:id>
        </ext>
      </extLst>
    </cfRule>
  </conditionalFormatting>
  <conditionalFormatting sqref="B1:B3 B8:B1048576">
    <cfRule type="dataBar" priority="1">
      <dataBar>
        <cfvo type="min"/>
        <cfvo type="max"/>
        <color rgb="FFFF555A"/>
      </dataBar>
      <extLst>
        <ext xmlns:x14="http://schemas.microsoft.com/office/spreadsheetml/2009/9/main" uri="{B025F937-C7B1-47D3-B67F-A62EFF666E3E}">
          <x14:id>{B17FEE8C-A4ED-4B09-A361-256CFFE01B25}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80B7AC4-0A2F-458E-BEDC-9948AE0E0AFA}">
            <x14:dataBar minLength="0" maxLength="100" gradient="0">
              <x14:cfvo type="autoMin"/>
              <x14:cfvo type="autoMax"/>
              <x14:negativeFillColor rgb="FFFF0000"/>
              <x14:axisColor rgb="FF000000"/>
            </x14:dataBar>
          </x14:cfRule>
          <xm:sqref>C5</xm:sqref>
        </x14:conditionalFormatting>
        <x14:conditionalFormatting xmlns:xm="http://schemas.microsoft.com/office/excel/2006/main">
          <x14:cfRule type="dataBar" id="{B17FEE8C-A4ED-4B09-A361-256CFFE01B25}">
            <x14:dataBar minLength="0" maxLength="100" border="1" negativeBarBorderColorSameAsPositive="0">
              <x14:cfvo type="autoMin"/>
              <x14:cfvo type="autoMax"/>
              <x14:borderColor rgb="FFFF555A"/>
              <x14:negativeFillColor rgb="FFFF0000"/>
              <x14:negativeBorderColor rgb="FFFF0000"/>
              <x14:axisColor rgb="FF000000"/>
            </x14:dataBar>
          </x14:cfRule>
          <xm:sqref>B1:B3 B8:B1048576</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BB4A1-26C7-4DEF-A835-9F82DDC00DC8}">
  <dimension ref="A1:G940"/>
  <sheetViews>
    <sheetView topLeftCell="A2" workbookViewId="0">
      <selection activeCell="E13" sqref="E13"/>
    </sheetView>
  </sheetViews>
  <sheetFormatPr defaultRowHeight="14.4" x14ac:dyDescent="0.3"/>
  <cols>
    <col min="1" max="1" width="9.88671875" bestFit="1" customWidth="1"/>
    <col min="2" max="2" width="14.33203125" bestFit="1" customWidth="1"/>
    <col min="3" max="3" width="12.21875" bestFit="1" customWidth="1"/>
    <col min="4" max="4" width="45.6640625" bestFit="1" customWidth="1"/>
    <col min="5" max="5" width="17" bestFit="1" customWidth="1"/>
    <col min="6" max="6" width="13.5546875" bestFit="1" customWidth="1"/>
    <col min="7" max="7" width="15.5546875" bestFit="1" customWidth="1"/>
  </cols>
  <sheetData>
    <row r="1" spans="1:7" x14ac:dyDescent="0.3">
      <c r="A1" t="s">
        <v>5</v>
      </c>
      <c r="B1" t="s">
        <v>11</v>
      </c>
      <c r="C1" t="s">
        <v>516</v>
      </c>
      <c r="D1" t="s">
        <v>9</v>
      </c>
      <c r="E1" t="s">
        <v>10</v>
      </c>
      <c r="F1" t="s">
        <v>12</v>
      </c>
      <c r="G1" t="s">
        <v>3929</v>
      </c>
    </row>
    <row r="2" spans="1:7" x14ac:dyDescent="0.3">
      <c r="A2">
        <v>1</v>
      </c>
      <c r="B2" s="1" t="s">
        <v>22</v>
      </c>
      <c r="C2">
        <v>48</v>
      </c>
      <c r="D2" s="1" t="s">
        <v>349</v>
      </c>
      <c r="E2" s="1" t="s">
        <v>317</v>
      </c>
      <c r="F2" s="1" t="s">
        <v>309</v>
      </c>
      <c r="G2">
        <v>5</v>
      </c>
    </row>
    <row r="3" spans="1:7" x14ac:dyDescent="0.3">
      <c r="A3">
        <v>1</v>
      </c>
      <c r="B3" s="1" t="s">
        <v>22</v>
      </c>
      <c r="C3">
        <v>49</v>
      </c>
      <c r="D3" s="1" t="s">
        <v>316</v>
      </c>
      <c r="E3" s="1" t="s">
        <v>317</v>
      </c>
      <c r="F3" s="1" t="s">
        <v>309</v>
      </c>
      <c r="G3">
        <v>8</v>
      </c>
    </row>
    <row r="4" spans="1:7" x14ac:dyDescent="0.3">
      <c r="A4">
        <v>1</v>
      </c>
      <c r="B4" s="1" t="s">
        <v>22</v>
      </c>
      <c r="C4">
        <v>50</v>
      </c>
      <c r="D4" s="1" t="s">
        <v>329</v>
      </c>
      <c r="E4" s="1" t="s">
        <v>317</v>
      </c>
      <c r="F4" s="1" t="s">
        <v>309</v>
      </c>
      <c r="G4">
        <v>29</v>
      </c>
    </row>
    <row r="5" spans="1:7" x14ac:dyDescent="0.3">
      <c r="A5">
        <v>1</v>
      </c>
      <c r="B5" s="1" t="s">
        <v>22</v>
      </c>
      <c r="C5">
        <v>51</v>
      </c>
      <c r="D5" s="1" t="s">
        <v>325</v>
      </c>
      <c r="E5" s="1" t="s">
        <v>317</v>
      </c>
      <c r="F5" s="1" t="s">
        <v>309</v>
      </c>
      <c r="G5">
        <v>2</v>
      </c>
    </row>
    <row r="6" spans="1:7" x14ac:dyDescent="0.3">
      <c r="A6">
        <v>1</v>
      </c>
      <c r="B6" s="1" t="s">
        <v>22</v>
      </c>
      <c r="C6">
        <v>54</v>
      </c>
      <c r="D6" s="1" t="s">
        <v>369</v>
      </c>
      <c r="E6" s="1" t="s">
        <v>317</v>
      </c>
      <c r="F6" s="1" t="s">
        <v>309</v>
      </c>
      <c r="G6">
        <v>11</v>
      </c>
    </row>
    <row r="7" spans="1:7" x14ac:dyDescent="0.3">
      <c r="A7">
        <v>1</v>
      </c>
      <c r="B7" s="1" t="s">
        <v>22</v>
      </c>
      <c r="C7">
        <v>55</v>
      </c>
      <c r="D7" s="1" t="s">
        <v>376</v>
      </c>
      <c r="E7" s="1" t="s">
        <v>317</v>
      </c>
      <c r="F7" s="1" t="s">
        <v>309</v>
      </c>
      <c r="G7">
        <v>11</v>
      </c>
    </row>
    <row r="8" spans="1:7" x14ac:dyDescent="0.3">
      <c r="A8">
        <v>1</v>
      </c>
      <c r="B8" s="1" t="s">
        <v>22</v>
      </c>
      <c r="C8">
        <v>56</v>
      </c>
      <c r="D8" s="1" t="s">
        <v>321</v>
      </c>
      <c r="E8" s="1" t="s">
        <v>317</v>
      </c>
      <c r="F8" s="1" t="s">
        <v>309</v>
      </c>
      <c r="G8">
        <v>15</v>
      </c>
    </row>
    <row r="9" spans="1:7" x14ac:dyDescent="0.3">
      <c r="A9">
        <v>1</v>
      </c>
      <c r="B9" s="1" t="s">
        <v>22</v>
      </c>
      <c r="C9">
        <v>57</v>
      </c>
      <c r="D9" s="1" t="s">
        <v>338</v>
      </c>
      <c r="E9" s="1" t="s">
        <v>317</v>
      </c>
      <c r="F9" s="1" t="s">
        <v>309</v>
      </c>
      <c r="G9">
        <v>1</v>
      </c>
    </row>
    <row r="10" spans="1:7" x14ac:dyDescent="0.3">
      <c r="A10">
        <v>1</v>
      </c>
      <c r="B10" s="1" t="s">
        <v>22</v>
      </c>
      <c r="C10">
        <v>58</v>
      </c>
      <c r="D10" s="1" t="s">
        <v>327</v>
      </c>
      <c r="E10" s="1" t="s">
        <v>317</v>
      </c>
      <c r="F10" s="1" t="s">
        <v>309</v>
      </c>
      <c r="G10">
        <v>1</v>
      </c>
    </row>
    <row r="11" spans="1:7" x14ac:dyDescent="0.3">
      <c r="A11">
        <v>1</v>
      </c>
      <c r="B11" s="1" t="s">
        <v>22</v>
      </c>
      <c r="C11">
        <v>59</v>
      </c>
      <c r="D11" s="1" t="s">
        <v>324</v>
      </c>
      <c r="E11" s="1" t="s">
        <v>317</v>
      </c>
      <c r="F11" s="1" t="s">
        <v>309</v>
      </c>
      <c r="G11">
        <v>22</v>
      </c>
    </row>
    <row r="12" spans="1:7" x14ac:dyDescent="0.3">
      <c r="A12">
        <v>1</v>
      </c>
      <c r="B12" s="1" t="s">
        <v>22</v>
      </c>
      <c r="C12">
        <v>143</v>
      </c>
      <c r="D12" s="1" t="s">
        <v>375</v>
      </c>
      <c r="E12" s="1" t="s">
        <v>317</v>
      </c>
      <c r="F12" s="1" t="s">
        <v>309</v>
      </c>
      <c r="G12">
        <v>19</v>
      </c>
    </row>
    <row r="13" spans="1:7" x14ac:dyDescent="0.3">
      <c r="A13">
        <v>1</v>
      </c>
      <c r="B13" s="1" t="s">
        <v>22</v>
      </c>
      <c r="C13">
        <v>144</v>
      </c>
      <c r="D13" s="1" t="s">
        <v>427</v>
      </c>
      <c r="E13" s="1" t="s">
        <v>317</v>
      </c>
      <c r="F13" s="1" t="s">
        <v>309</v>
      </c>
      <c r="G13">
        <v>7</v>
      </c>
    </row>
    <row r="14" spans="1:7" x14ac:dyDescent="0.3">
      <c r="A14">
        <v>1</v>
      </c>
      <c r="B14" s="1" t="s">
        <v>22</v>
      </c>
      <c r="C14">
        <v>145</v>
      </c>
      <c r="D14" s="1" t="s">
        <v>343</v>
      </c>
      <c r="E14" s="1" t="s">
        <v>317</v>
      </c>
      <c r="F14" s="1" t="s">
        <v>309</v>
      </c>
      <c r="G14">
        <v>5</v>
      </c>
    </row>
    <row r="15" spans="1:7" x14ac:dyDescent="0.3">
      <c r="A15">
        <v>1</v>
      </c>
      <c r="B15" s="1" t="s">
        <v>22</v>
      </c>
      <c r="C15">
        <v>146</v>
      </c>
      <c r="D15" s="1" t="s">
        <v>374</v>
      </c>
      <c r="E15" s="1" t="s">
        <v>317</v>
      </c>
      <c r="F15" s="1" t="s">
        <v>309</v>
      </c>
      <c r="G15">
        <v>6</v>
      </c>
    </row>
    <row r="16" spans="1:7" x14ac:dyDescent="0.3">
      <c r="A16">
        <v>1</v>
      </c>
      <c r="B16" s="1" t="s">
        <v>22</v>
      </c>
      <c r="C16">
        <v>147</v>
      </c>
      <c r="D16" s="1" t="s">
        <v>368</v>
      </c>
      <c r="E16" s="1" t="s">
        <v>317</v>
      </c>
      <c r="F16" s="1" t="s">
        <v>309</v>
      </c>
      <c r="G16">
        <v>8</v>
      </c>
    </row>
    <row r="17" spans="1:7" x14ac:dyDescent="0.3">
      <c r="A17">
        <v>1</v>
      </c>
      <c r="B17" s="1" t="s">
        <v>22</v>
      </c>
      <c r="C17">
        <v>148</v>
      </c>
      <c r="D17" s="1" t="s">
        <v>380</v>
      </c>
      <c r="E17" s="1" t="s">
        <v>317</v>
      </c>
      <c r="F17" s="1" t="s">
        <v>309</v>
      </c>
      <c r="G17">
        <v>6</v>
      </c>
    </row>
    <row r="18" spans="1:7" x14ac:dyDescent="0.3">
      <c r="A18">
        <v>1</v>
      </c>
      <c r="B18" s="1" t="s">
        <v>22</v>
      </c>
      <c r="C18">
        <v>149</v>
      </c>
      <c r="D18" s="1" t="s">
        <v>431</v>
      </c>
      <c r="E18" s="1" t="s">
        <v>317</v>
      </c>
      <c r="F18" s="1" t="s">
        <v>309</v>
      </c>
      <c r="G18">
        <v>1</v>
      </c>
    </row>
    <row r="19" spans="1:7" x14ac:dyDescent="0.3">
      <c r="A19">
        <v>1</v>
      </c>
      <c r="B19" s="1" t="s">
        <v>22</v>
      </c>
      <c r="C19">
        <v>150</v>
      </c>
      <c r="D19" s="1" t="s">
        <v>362</v>
      </c>
      <c r="E19" s="1" t="s">
        <v>317</v>
      </c>
      <c r="F19" s="1" t="s">
        <v>309</v>
      </c>
      <c r="G19">
        <v>22</v>
      </c>
    </row>
    <row r="20" spans="1:7" x14ac:dyDescent="0.3">
      <c r="A20">
        <v>1</v>
      </c>
      <c r="B20" s="1" t="s">
        <v>22</v>
      </c>
      <c r="C20">
        <v>151</v>
      </c>
      <c r="D20" s="1" t="s">
        <v>392</v>
      </c>
      <c r="E20" s="1" t="s">
        <v>317</v>
      </c>
      <c r="F20" s="1" t="s">
        <v>309</v>
      </c>
      <c r="G20">
        <v>24</v>
      </c>
    </row>
    <row r="21" spans="1:7" x14ac:dyDescent="0.3">
      <c r="A21">
        <v>1</v>
      </c>
      <c r="B21" s="1" t="s">
        <v>22</v>
      </c>
      <c r="C21">
        <v>152</v>
      </c>
      <c r="D21" s="1" t="s">
        <v>433</v>
      </c>
      <c r="E21" s="1" t="s">
        <v>317</v>
      </c>
      <c r="F21" s="1" t="s">
        <v>309</v>
      </c>
      <c r="G21">
        <v>12</v>
      </c>
    </row>
    <row r="22" spans="1:7" x14ac:dyDescent="0.3">
      <c r="A22">
        <v>1</v>
      </c>
      <c r="B22" s="1" t="s">
        <v>22</v>
      </c>
      <c r="C22">
        <v>153</v>
      </c>
      <c r="D22" s="1" t="s">
        <v>432</v>
      </c>
      <c r="E22" s="1" t="s">
        <v>317</v>
      </c>
      <c r="F22" s="1" t="s">
        <v>309</v>
      </c>
      <c r="G22">
        <v>25</v>
      </c>
    </row>
    <row r="23" spans="1:7" x14ac:dyDescent="0.3">
      <c r="A23">
        <v>1</v>
      </c>
      <c r="B23" s="1" t="s">
        <v>22</v>
      </c>
      <c r="C23">
        <v>154</v>
      </c>
      <c r="D23" s="1" t="s">
        <v>3930</v>
      </c>
      <c r="E23" s="1" t="s">
        <v>317</v>
      </c>
      <c r="F23" s="1" t="s">
        <v>309</v>
      </c>
      <c r="G23">
        <v>13</v>
      </c>
    </row>
    <row r="24" spans="1:7" x14ac:dyDescent="0.3">
      <c r="A24">
        <v>1</v>
      </c>
      <c r="B24" s="1" t="s">
        <v>22</v>
      </c>
      <c r="C24">
        <v>155</v>
      </c>
      <c r="D24" s="1" t="s">
        <v>428</v>
      </c>
      <c r="E24" s="1" t="s">
        <v>317</v>
      </c>
      <c r="F24" s="1" t="s">
        <v>309</v>
      </c>
      <c r="G24">
        <v>8</v>
      </c>
    </row>
    <row r="25" spans="1:7" x14ac:dyDescent="0.3">
      <c r="A25">
        <v>1</v>
      </c>
      <c r="B25" s="1" t="s">
        <v>22</v>
      </c>
      <c r="C25">
        <v>156</v>
      </c>
      <c r="D25" s="1" t="s">
        <v>396</v>
      </c>
      <c r="E25" s="1" t="s">
        <v>317</v>
      </c>
      <c r="F25" s="1" t="s">
        <v>309</v>
      </c>
      <c r="G25">
        <v>13</v>
      </c>
    </row>
    <row r="26" spans="1:7" x14ac:dyDescent="0.3">
      <c r="A26">
        <v>1</v>
      </c>
      <c r="B26" s="1" t="s">
        <v>22</v>
      </c>
      <c r="C26">
        <v>157</v>
      </c>
      <c r="D26" s="1" t="s">
        <v>377</v>
      </c>
      <c r="E26" s="1" t="s">
        <v>317</v>
      </c>
      <c r="F26" s="1" t="s">
        <v>309</v>
      </c>
      <c r="G26">
        <v>25</v>
      </c>
    </row>
    <row r="27" spans="1:7" x14ac:dyDescent="0.3">
      <c r="A27">
        <v>1</v>
      </c>
      <c r="B27" s="1" t="s">
        <v>22</v>
      </c>
      <c r="C27">
        <v>158</v>
      </c>
      <c r="D27" s="1" t="s">
        <v>334</v>
      </c>
      <c r="E27" s="1" t="s">
        <v>317</v>
      </c>
      <c r="F27" s="1" t="s">
        <v>309</v>
      </c>
      <c r="G27">
        <v>11</v>
      </c>
    </row>
    <row r="28" spans="1:7" x14ac:dyDescent="0.3">
      <c r="A28">
        <v>1</v>
      </c>
      <c r="B28" s="1" t="s">
        <v>22</v>
      </c>
      <c r="C28">
        <v>159</v>
      </c>
      <c r="D28" s="1" t="s">
        <v>353</v>
      </c>
      <c r="E28" s="1" t="s">
        <v>317</v>
      </c>
      <c r="F28" s="1" t="s">
        <v>309</v>
      </c>
      <c r="G28">
        <v>18</v>
      </c>
    </row>
    <row r="29" spans="1:7" x14ac:dyDescent="0.3">
      <c r="A29">
        <v>1</v>
      </c>
      <c r="B29" s="1" t="s">
        <v>22</v>
      </c>
      <c r="C29">
        <v>160</v>
      </c>
      <c r="D29" s="1" t="s">
        <v>393</v>
      </c>
      <c r="E29" s="1" t="s">
        <v>317</v>
      </c>
      <c r="F29" s="1" t="s">
        <v>309</v>
      </c>
      <c r="G29">
        <v>0</v>
      </c>
    </row>
    <row r="30" spans="1:7" x14ac:dyDescent="0.3">
      <c r="A30">
        <v>1</v>
      </c>
      <c r="B30" s="1" t="s">
        <v>22</v>
      </c>
      <c r="C30">
        <v>162</v>
      </c>
      <c r="D30" s="1" t="s">
        <v>430</v>
      </c>
      <c r="E30" s="1" t="s">
        <v>317</v>
      </c>
      <c r="F30" s="1" t="s">
        <v>309</v>
      </c>
      <c r="G30">
        <v>14</v>
      </c>
    </row>
    <row r="31" spans="1:7" x14ac:dyDescent="0.3">
      <c r="A31">
        <v>1</v>
      </c>
      <c r="B31" s="1" t="s">
        <v>22</v>
      </c>
      <c r="C31">
        <v>165</v>
      </c>
      <c r="D31" s="1" t="s">
        <v>336</v>
      </c>
      <c r="E31" s="1" t="s">
        <v>317</v>
      </c>
      <c r="F31" s="1" t="s">
        <v>309</v>
      </c>
      <c r="G31">
        <v>16</v>
      </c>
    </row>
    <row r="32" spans="1:7" x14ac:dyDescent="0.3">
      <c r="A32">
        <v>1</v>
      </c>
      <c r="B32" s="1" t="s">
        <v>22</v>
      </c>
      <c r="C32">
        <v>166</v>
      </c>
      <c r="D32" s="1" t="s">
        <v>372</v>
      </c>
      <c r="E32" s="1" t="s">
        <v>317</v>
      </c>
      <c r="F32" s="1" t="s">
        <v>309</v>
      </c>
      <c r="G32">
        <v>23</v>
      </c>
    </row>
    <row r="33" spans="1:7" x14ac:dyDescent="0.3">
      <c r="A33">
        <v>1</v>
      </c>
      <c r="B33" s="1" t="s">
        <v>22</v>
      </c>
      <c r="C33">
        <v>169</v>
      </c>
      <c r="D33" s="1" t="s">
        <v>426</v>
      </c>
      <c r="E33" s="1" t="s">
        <v>317</v>
      </c>
      <c r="F33" s="1" t="s">
        <v>309</v>
      </c>
      <c r="G33">
        <v>25</v>
      </c>
    </row>
    <row r="34" spans="1:7" x14ac:dyDescent="0.3">
      <c r="A34">
        <v>1</v>
      </c>
      <c r="B34" s="1" t="s">
        <v>22</v>
      </c>
      <c r="C34">
        <v>170</v>
      </c>
      <c r="D34" s="1" t="s">
        <v>350</v>
      </c>
      <c r="E34" s="1" t="s">
        <v>317</v>
      </c>
      <c r="F34" s="1" t="s">
        <v>309</v>
      </c>
      <c r="G34">
        <v>14</v>
      </c>
    </row>
    <row r="35" spans="1:7" x14ac:dyDescent="0.3">
      <c r="A35">
        <v>1</v>
      </c>
      <c r="B35" s="1" t="s">
        <v>22</v>
      </c>
      <c r="C35">
        <v>171</v>
      </c>
      <c r="D35" s="1" t="s">
        <v>351</v>
      </c>
      <c r="E35" s="1" t="s">
        <v>317</v>
      </c>
      <c r="F35" s="1" t="s">
        <v>309</v>
      </c>
      <c r="G35">
        <v>3</v>
      </c>
    </row>
    <row r="36" spans="1:7" x14ac:dyDescent="0.3">
      <c r="A36">
        <v>1</v>
      </c>
      <c r="B36" s="1" t="s">
        <v>22</v>
      </c>
      <c r="C36">
        <v>172</v>
      </c>
      <c r="D36" s="1" t="s">
        <v>390</v>
      </c>
      <c r="E36" s="1" t="s">
        <v>317</v>
      </c>
      <c r="F36" s="1" t="s">
        <v>309</v>
      </c>
      <c r="G36">
        <v>3</v>
      </c>
    </row>
    <row r="37" spans="1:7" x14ac:dyDescent="0.3">
      <c r="A37">
        <v>1</v>
      </c>
      <c r="B37" s="1" t="s">
        <v>22</v>
      </c>
      <c r="C37">
        <v>173</v>
      </c>
      <c r="D37" s="1" t="s">
        <v>381</v>
      </c>
      <c r="E37" s="1" t="s">
        <v>317</v>
      </c>
      <c r="F37" s="1" t="s">
        <v>309</v>
      </c>
      <c r="G37">
        <v>2</v>
      </c>
    </row>
    <row r="38" spans="1:7" x14ac:dyDescent="0.3">
      <c r="A38">
        <v>1</v>
      </c>
      <c r="B38" s="1" t="s">
        <v>22</v>
      </c>
      <c r="C38">
        <v>174</v>
      </c>
      <c r="D38" s="1" t="s">
        <v>435</v>
      </c>
      <c r="E38" s="1" t="s">
        <v>317</v>
      </c>
      <c r="F38" s="1" t="s">
        <v>309</v>
      </c>
      <c r="G38">
        <v>26</v>
      </c>
    </row>
    <row r="39" spans="1:7" x14ac:dyDescent="0.3">
      <c r="A39">
        <v>1</v>
      </c>
      <c r="B39" s="1" t="s">
        <v>22</v>
      </c>
      <c r="C39">
        <v>175</v>
      </c>
      <c r="D39" s="1" t="s">
        <v>386</v>
      </c>
      <c r="E39" s="1" t="s">
        <v>317</v>
      </c>
      <c r="F39" s="1" t="s">
        <v>309</v>
      </c>
      <c r="G39">
        <v>2</v>
      </c>
    </row>
    <row r="40" spans="1:7" x14ac:dyDescent="0.3">
      <c r="A40">
        <v>1</v>
      </c>
      <c r="B40" s="1" t="s">
        <v>22</v>
      </c>
      <c r="C40">
        <v>176</v>
      </c>
      <c r="D40" s="1" t="s">
        <v>355</v>
      </c>
      <c r="E40" s="1" t="s">
        <v>317</v>
      </c>
      <c r="F40" s="1" t="s">
        <v>309</v>
      </c>
      <c r="G40">
        <v>11</v>
      </c>
    </row>
    <row r="41" spans="1:7" x14ac:dyDescent="0.3">
      <c r="A41">
        <v>1</v>
      </c>
      <c r="B41" s="1" t="s">
        <v>22</v>
      </c>
      <c r="C41">
        <v>177</v>
      </c>
      <c r="D41" s="1" t="s">
        <v>398</v>
      </c>
      <c r="E41" s="1" t="s">
        <v>317</v>
      </c>
      <c r="F41" s="1" t="s">
        <v>309</v>
      </c>
      <c r="G41">
        <v>19</v>
      </c>
    </row>
    <row r="42" spans="1:7" x14ac:dyDescent="0.3">
      <c r="A42">
        <v>1</v>
      </c>
      <c r="B42" s="1" t="s">
        <v>22</v>
      </c>
      <c r="C42">
        <v>178</v>
      </c>
      <c r="D42" s="1" t="s">
        <v>347</v>
      </c>
      <c r="E42" s="1" t="s">
        <v>317</v>
      </c>
      <c r="F42" s="1" t="s">
        <v>309</v>
      </c>
      <c r="G42">
        <v>23</v>
      </c>
    </row>
    <row r="43" spans="1:7" x14ac:dyDescent="0.3">
      <c r="A43">
        <v>1</v>
      </c>
      <c r="B43" s="1" t="s">
        <v>22</v>
      </c>
      <c r="C43">
        <v>179</v>
      </c>
      <c r="D43" s="1" t="s">
        <v>397</v>
      </c>
      <c r="E43" s="1" t="s">
        <v>317</v>
      </c>
      <c r="F43" s="1" t="s">
        <v>309</v>
      </c>
      <c r="G43">
        <v>16</v>
      </c>
    </row>
    <row r="44" spans="1:7" x14ac:dyDescent="0.3">
      <c r="A44">
        <v>1</v>
      </c>
      <c r="B44" s="1" t="s">
        <v>22</v>
      </c>
      <c r="C44">
        <v>180</v>
      </c>
      <c r="D44" s="1" t="s">
        <v>356</v>
      </c>
      <c r="E44" s="1" t="s">
        <v>317</v>
      </c>
      <c r="F44" s="1" t="s">
        <v>309</v>
      </c>
      <c r="G44">
        <v>5</v>
      </c>
    </row>
    <row r="45" spans="1:7" x14ac:dyDescent="0.3">
      <c r="A45">
        <v>1</v>
      </c>
      <c r="B45" s="1" t="s">
        <v>22</v>
      </c>
      <c r="C45">
        <v>181</v>
      </c>
      <c r="D45" s="1" t="s">
        <v>391</v>
      </c>
      <c r="E45" s="1" t="s">
        <v>317</v>
      </c>
      <c r="F45" s="1" t="s">
        <v>309</v>
      </c>
      <c r="G45">
        <v>19</v>
      </c>
    </row>
    <row r="46" spans="1:7" x14ac:dyDescent="0.3">
      <c r="A46">
        <v>1</v>
      </c>
      <c r="B46" s="1" t="s">
        <v>22</v>
      </c>
      <c r="C46">
        <v>182</v>
      </c>
      <c r="D46" s="1" t="s">
        <v>363</v>
      </c>
      <c r="E46" s="1" t="s">
        <v>317</v>
      </c>
      <c r="F46" s="1" t="s">
        <v>309</v>
      </c>
      <c r="G46">
        <v>28</v>
      </c>
    </row>
    <row r="47" spans="1:7" x14ac:dyDescent="0.3">
      <c r="A47">
        <v>1</v>
      </c>
      <c r="B47" s="1" t="s">
        <v>22</v>
      </c>
      <c r="C47">
        <v>183</v>
      </c>
      <c r="D47" s="1" t="s">
        <v>434</v>
      </c>
      <c r="E47" s="1" t="s">
        <v>317</v>
      </c>
      <c r="F47" s="1" t="s">
        <v>309</v>
      </c>
      <c r="G47">
        <v>11</v>
      </c>
    </row>
    <row r="48" spans="1:7" x14ac:dyDescent="0.3">
      <c r="A48">
        <v>1</v>
      </c>
      <c r="B48" s="1" t="s">
        <v>22</v>
      </c>
      <c r="C48">
        <v>184</v>
      </c>
      <c r="D48" s="1" t="s">
        <v>429</v>
      </c>
      <c r="E48" s="1" t="s">
        <v>317</v>
      </c>
      <c r="F48" s="1" t="s">
        <v>309</v>
      </c>
      <c r="G48">
        <v>4</v>
      </c>
    </row>
    <row r="49" spans="1:7" x14ac:dyDescent="0.3">
      <c r="A49">
        <v>2</v>
      </c>
      <c r="B49" s="1" t="s">
        <v>28</v>
      </c>
      <c r="C49">
        <v>48</v>
      </c>
      <c r="D49" s="1" t="s">
        <v>349</v>
      </c>
      <c r="E49" s="1" t="s">
        <v>317</v>
      </c>
      <c r="F49" s="1" t="s">
        <v>309</v>
      </c>
      <c r="G49">
        <v>20</v>
      </c>
    </row>
    <row r="50" spans="1:7" x14ac:dyDescent="0.3">
      <c r="A50">
        <v>2</v>
      </c>
      <c r="B50" s="1" t="s">
        <v>28</v>
      </c>
      <c r="C50">
        <v>49</v>
      </c>
      <c r="D50" s="1" t="s">
        <v>316</v>
      </c>
      <c r="E50" s="1" t="s">
        <v>317</v>
      </c>
      <c r="F50" s="1" t="s">
        <v>309</v>
      </c>
      <c r="G50">
        <v>4</v>
      </c>
    </row>
    <row r="51" spans="1:7" x14ac:dyDescent="0.3">
      <c r="A51">
        <v>2</v>
      </c>
      <c r="B51" s="1" t="s">
        <v>28</v>
      </c>
      <c r="C51">
        <v>50</v>
      </c>
      <c r="D51" s="1" t="s">
        <v>329</v>
      </c>
      <c r="E51" s="1" t="s">
        <v>317</v>
      </c>
      <c r="F51" s="1" t="s">
        <v>309</v>
      </c>
      <c r="G51">
        <v>7</v>
      </c>
    </row>
    <row r="52" spans="1:7" x14ac:dyDescent="0.3">
      <c r="A52">
        <v>2</v>
      </c>
      <c r="B52" s="1" t="s">
        <v>28</v>
      </c>
      <c r="C52">
        <v>51</v>
      </c>
      <c r="D52" s="1" t="s">
        <v>325</v>
      </c>
      <c r="E52" s="1" t="s">
        <v>317</v>
      </c>
      <c r="F52" s="1" t="s">
        <v>309</v>
      </c>
      <c r="G52">
        <v>8</v>
      </c>
    </row>
    <row r="53" spans="1:7" x14ac:dyDescent="0.3">
      <c r="A53">
        <v>2</v>
      </c>
      <c r="B53" s="1" t="s">
        <v>28</v>
      </c>
      <c r="C53">
        <v>54</v>
      </c>
      <c r="D53" s="1" t="s">
        <v>369</v>
      </c>
      <c r="E53" s="1" t="s">
        <v>317</v>
      </c>
      <c r="F53" s="1" t="s">
        <v>309</v>
      </c>
      <c r="G53">
        <v>6</v>
      </c>
    </row>
    <row r="54" spans="1:7" x14ac:dyDescent="0.3">
      <c r="A54">
        <v>2</v>
      </c>
      <c r="B54" s="1" t="s">
        <v>28</v>
      </c>
      <c r="C54">
        <v>55</v>
      </c>
      <c r="D54" s="1" t="s">
        <v>376</v>
      </c>
      <c r="E54" s="1" t="s">
        <v>317</v>
      </c>
      <c r="F54" s="1" t="s">
        <v>309</v>
      </c>
      <c r="G54">
        <v>5</v>
      </c>
    </row>
    <row r="55" spans="1:7" x14ac:dyDescent="0.3">
      <c r="A55">
        <v>2</v>
      </c>
      <c r="B55" s="1" t="s">
        <v>28</v>
      </c>
      <c r="C55">
        <v>56</v>
      </c>
      <c r="D55" s="1" t="s">
        <v>321</v>
      </c>
      <c r="E55" s="1" t="s">
        <v>317</v>
      </c>
      <c r="F55" s="1" t="s">
        <v>309</v>
      </c>
      <c r="G55">
        <v>20</v>
      </c>
    </row>
    <row r="56" spans="1:7" x14ac:dyDescent="0.3">
      <c r="A56">
        <v>2</v>
      </c>
      <c r="B56" s="1" t="s">
        <v>28</v>
      </c>
      <c r="C56">
        <v>57</v>
      </c>
      <c r="D56" s="1" t="s">
        <v>338</v>
      </c>
      <c r="E56" s="1" t="s">
        <v>317</v>
      </c>
      <c r="F56" s="1" t="s">
        <v>309</v>
      </c>
      <c r="G56">
        <v>27</v>
      </c>
    </row>
    <row r="57" spans="1:7" x14ac:dyDescent="0.3">
      <c r="A57">
        <v>2</v>
      </c>
      <c r="B57" s="1" t="s">
        <v>28</v>
      </c>
      <c r="C57">
        <v>58</v>
      </c>
      <c r="D57" s="1" t="s">
        <v>327</v>
      </c>
      <c r="E57" s="1" t="s">
        <v>317</v>
      </c>
      <c r="F57" s="1" t="s">
        <v>309</v>
      </c>
      <c r="G57">
        <v>15</v>
      </c>
    </row>
    <row r="58" spans="1:7" x14ac:dyDescent="0.3">
      <c r="A58">
        <v>2</v>
      </c>
      <c r="B58" s="1" t="s">
        <v>28</v>
      </c>
      <c r="C58">
        <v>59</v>
      </c>
      <c r="D58" s="1" t="s">
        <v>324</v>
      </c>
      <c r="E58" s="1" t="s">
        <v>317</v>
      </c>
      <c r="F58" s="1" t="s">
        <v>309</v>
      </c>
      <c r="G58">
        <v>17</v>
      </c>
    </row>
    <row r="59" spans="1:7" x14ac:dyDescent="0.3">
      <c r="A59">
        <v>2</v>
      </c>
      <c r="B59" s="1" t="s">
        <v>28</v>
      </c>
      <c r="C59">
        <v>143</v>
      </c>
      <c r="D59" s="1" t="s">
        <v>375</v>
      </c>
      <c r="E59" s="1" t="s">
        <v>317</v>
      </c>
      <c r="F59" s="1" t="s">
        <v>309</v>
      </c>
      <c r="G59">
        <v>12</v>
      </c>
    </row>
    <row r="60" spans="1:7" x14ac:dyDescent="0.3">
      <c r="A60">
        <v>2</v>
      </c>
      <c r="B60" s="1" t="s">
        <v>28</v>
      </c>
      <c r="C60">
        <v>144</v>
      </c>
      <c r="D60" s="1" t="s">
        <v>427</v>
      </c>
      <c r="E60" s="1" t="s">
        <v>317</v>
      </c>
      <c r="F60" s="1" t="s">
        <v>309</v>
      </c>
      <c r="G60">
        <v>4</v>
      </c>
    </row>
    <row r="61" spans="1:7" x14ac:dyDescent="0.3">
      <c r="A61">
        <v>2</v>
      </c>
      <c r="B61" s="1" t="s">
        <v>28</v>
      </c>
      <c r="C61">
        <v>145</v>
      </c>
      <c r="D61" s="1" t="s">
        <v>343</v>
      </c>
      <c r="E61" s="1" t="s">
        <v>317</v>
      </c>
      <c r="F61" s="1" t="s">
        <v>309</v>
      </c>
      <c r="G61">
        <v>23</v>
      </c>
    </row>
    <row r="62" spans="1:7" x14ac:dyDescent="0.3">
      <c r="A62">
        <v>2</v>
      </c>
      <c r="B62" s="1" t="s">
        <v>28</v>
      </c>
      <c r="C62">
        <v>146</v>
      </c>
      <c r="D62" s="1" t="s">
        <v>374</v>
      </c>
      <c r="E62" s="1" t="s">
        <v>317</v>
      </c>
      <c r="F62" s="1" t="s">
        <v>309</v>
      </c>
      <c r="G62">
        <v>3</v>
      </c>
    </row>
    <row r="63" spans="1:7" x14ac:dyDescent="0.3">
      <c r="A63">
        <v>2</v>
      </c>
      <c r="B63" s="1" t="s">
        <v>28</v>
      </c>
      <c r="C63">
        <v>147</v>
      </c>
      <c r="D63" s="1" t="s">
        <v>368</v>
      </c>
      <c r="E63" s="1" t="s">
        <v>317</v>
      </c>
      <c r="F63" s="1" t="s">
        <v>309</v>
      </c>
      <c r="G63">
        <v>13</v>
      </c>
    </row>
    <row r="64" spans="1:7" x14ac:dyDescent="0.3">
      <c r="A64">
        <v>2</v>
      </c>
      <c r="B64" s="1" t="s">
        <v>28</v>
      </c>
      <c r="C64">
        <v>148</v>
      </c>
      <c r="D64" s="1" t="s">
        <v>380</v>
      </c>
      <c r="E64" s="1" t="s">
        <v>317</v>
      </c>
      <c r="F64" s="1" t="s">
        <v>309</v>
      </c>
      <c r="G64">
        <v>27</v>
      </c>
    </row>
    <row r="65" spans="1:7" x14ac:dyDescent="0.3">
      <c r="A65">
        <v>2</v>
      </c>
      <c r="B65" s="1" t="s">
        <v>28</v>
      </c>
      <c r="C65">
        <v>149</v>
      </c>
      <c r="D65" s="1" t="s">
        <v>431</v>
      </c>
      <c r="E65" s="1" t="s">
        <v>317</v>
      </c>
      <c r="F65" s="1" t="s">
        <v>309</v>
      </c>
      <c r="G65">
        <v>22</v>
      </c>
    </row>
    <row r="66" spans="1:7" x14ac:dyDescent="0.3">
      <c r="A66">
        <v>2</v>
      </c>
      <c r="B66" s="1" t="s">
        <v>28</v>
      </c>
      <c r="C66">
        <v>150</v>
      </c>
      <c r="D66" s="1" t="s">
        <v>362</v>
      </c>
      <c r="E66" s="1" t="s">
        <v>317</v>
      </c>
      <c r="F66" s="1" t="s">
        <v>309</v>
      </c>
      <c r="G66">
        <v>7</v>
      </c>
    </row>
    <row r="67" spans="1:7" x14ac:dyDescent="0.3">
      <c r="A67">
        <v>2</v>
      </c>
      <c r="B67" s="1" t="s">
        <v>28</v>
      </c>
      <c r="C67">
        <v>151</v>
      </c>
      <c r="D67" s="1" t="s">
        <v>392</v>
      </c>
      <c r="E67" s="1" t="s">
        <v>317</v>
      </c>
      <c r="F67" s="1" t="s">
        <v>309</v>
      </c>
      <c r="G67">
        <v>2</v>
      </c>
    </row>
    <row r="68" spans="1:7" x14ac:dyDescent="0.3">
      <c r="A68">
        <v>2</v>
      </c>
      <c r="B68" s="1" t="s">
        <v>28</v>
      </c>
      <c r="C68">
        <v>152</v>
      </c>
      <c r="D68" s="1" t="s">
        <v>433</v>
      </c>
      <c r="E68" s="1" t="s">
        <v>317</v>
      </c>
      <c r="F68" s="1" t="s">
        <v>309</v>
      </c>
      <c r="G68">
        <v>21</v>
      </c>
    </row>
    <row r="69" spans="1:7" x14ac:dyDescent="0.3">
      <c r="A69">
        <v>2</v>
      </c>
      <c r="B69" s="1" t="s">
        <v>28</v>
      </c>
      <c r="C69">
        <v>153</v>
      </c>
      <c r="D69" s="1" t="s">
        <v>432</v>
      </c>
      <c r="E69" s="1" t="s">
        <v>317</v>
      </c>
      <c r="F69" s="1" t="s">
        <v>309</v>
      </c>
      <c r="G69">
        <v>21</v>
      </c>
    </row>
    <row r="70" spans="1:7" x14ac:dyDescent="0.3">
      <c r="A70">
        <v>2</v>
      </c>
      <c r="B70" s="1" t="s">
        <v>28</v>
      </c>
      <c r="C70">
        <v>154</v>
      </c>
      <c r="D70" s="1" t="s">
        <v>3930</v>
      </c>
      <c r="E70" s="1" t="s">
        <v>317</v>
      </c>
      <c r="F70" s="1" t="s">
        <v>309</v>
      </c>
      <c r="G70">
        <v>9</v>
      </c>
    </row>
    <row r="71" spans="1:7" x14ac:dyDescent="0.3">
      <c r="A71">
        <v>2</v>
      </c>
      <c r="B71" s="1" t="s">
        <v>28</v>
      </c>
      <c r="C71">
        <v>155</v>
      </c>
      <c r="D71" s="1" t="s">
        <v>428</v>
      </c>
      <c r="E71" s="1" t="s">
        <v>317</v>
      </c>
      <c r="F71" s="1" t="s">
        <v>309</v>
      </c>
      <c r="G71">
        <v>21</v>
      </c>
    </row>
    <row r="72" spans="1:7" x14ac:dyDescent="0.3">
      <c r="A72">
        <v>2</v>
      </c>
      <c r="B72" s="1" t="s">
        <v>28</v>
      </c>
      <c r="C72">
        <v>156</v>
      </c>
      <c r="D72" s="1" t="s">
        <v>396</v>
      </c>
      <c r="E72" s="1" t="s">
        <v>317</v>
      </c>
      <c r="F72" s="1" t="s">
        <v>309</v>
      </c>
      <c r="G72">
        <v>8</v>
      </c>
    </row>
    <row r="73" spans="1:7" x14ac:dyDescent="0.3">
      <c r="A73">
        <v>2</v>
      </c>
      <c r="B73" s="1" t="s">
        <v>28</v>
      </c>
      <c r="C73">
        <v>157</v>
      </c>
      <c r="D73" s="1" t="s">
        <v>377</v>
      </c>
      <c r="E73" s="1" t="s">
        <v>317</v>
      </c>
      <c r="F73" s="1" t="s">
        <v>309</v>
      </c>
      <c r="G73">
        <v>28</v>
      </c>
    </row>
    <row r="74" spans="1:7" x14ac:dyDescent="0.3">
      <c r="A74">
        <v>2</v>
      </c>
      <c r="B74" s="1" t="s">
        <v>28</v>
      </c>
      <c r="C74">
        <v>158</v>
      </c>
      <c r="D74" s="1" t="s">
        <v>334</v>
      </c>
      <c r="E74" s="1" t="s">
        <v>317</v>
      </c>
      <c r="F74" s="1" t="s">
        <v>309</v>
      </c>
      <c r="G74">
        <v>0</v>
      </c>
    </row>
    <row r="75" spans="1:7" x14ac:dyDescent="0.3">
      <c r="A75">
        <v>2</v>
      </c>
      <c r="B75" s="1" t="s">
        <v>28</v>
      </c>
      <c r="C75">
        <v>159</v>
      </c>
      <c r="D75" s="1" t="s">
        <v>353</v>
      </c>
      <c r="E75" s="1" t="s">
        <v>317</v>
      </c>
      <c r="F75" s="1" t="s">
        <v>309</v>
      </c>
      <c r="G75">
        <v>30</v>
      </c>
    </row>
    <row r="76" spans="1:7" x14ac:dyDescent="0.3">
      <c r="A76">
        <v>2</v>
      </c>
      <c r="B76" s="1" t="s">
        <v>28</v>
      </c>
      <c r="C76">
        <v>160</v>
      </c>
      <c r="D76" s="1" t="s">
        <v>393</v>
      </c>
      <c r="E76" s="1" t="s">
        <v>317</v>
      </c>
      <c r="F76" s="1" t="s">
        <v>309</v>
      </c>
      <c r="G76">
        <v>4</v>
      </c>
    </row>
    <row r="77" spans="1:7" x14ac:dyDescent="0.3">
      <c r="A77">
        <v>2</v>
      </c>
      <c r="B77" s="1" t="s">
        <v>28</v>
      </c>
      <c r="C77">
        <v>162</v>
      </c>
      <c r="D77" s="1" t="s">
        <v>430</v>
      </c>
      <c r="E77" s="1" t="s">
        <v>317</v>
      </c>
      <c r="F77" s="1" t="s">
        <v>309</v>
      </c>
      <c r="G77">
        <v>18</v>
      </c>
    </row>
    <row r="78" spans="1:7" x14ac:dyDescent="0.3">
      <c r="A78">
        <v>2</v>
      </c>
      <c r="B78" s="1" t="s">
        <v>28</v>
      </c>
      <c r="C78">
        <v>165</v>
      </c>
      <c r="D78" s="1" t="s">
        <v>336</v>
      </c>
      <c r="E78" s="1" t="s">
        <v>317</v>
      </c>
      <c r="F78" s="1" t="s">
        <v>309</v>
      </c>
      <c r="G78">
        <v>6</v>
      </c>
    </row>
    <row r="79" spans="1:7" x14ac:dyDescent="0.3">
      <c r="A79">
        <v>2</v>
      </c>
      <c r="B79" s="1" t="s">
        <v>28</v>
      </c>
      <c r="C79">
        <v>166</v>
      </c>
      <c r="D79" s="1" t="s">
        <v>372</v>
      </c>
      <c r="E79" s="1" t="s">
        <v>317</v>
      </c>
      <c r="F79" s="1" t="s">
        <v>309</v>
      </c>
      <c r="G79">
        <v>27</v>
      </c>
    </row>
    <row r="80" spans="1:7" x14ac:dyDescent="0.3">
      <c r="A80">
        <v>2</v>
      </c>
      <c r="B80" s="1" t="s">
        <v>28</v>
      </c>
      <c r="C80">
        <v>169</v>
      </c>
      <c r="D80" s="1" t="s">
        <v>426</v>
      </c>
      <c r="E80" s="1" t="s">
        <v>317</v>
      </c>
      <c r="F80" s="1" t="s">
        <v>309</v>
      </c>
      <c r="G80">
        <v>1</v>
      </c>
    </row>
    <row r="81" spans="1:7" x14ac:dyDescent="0.3">
      <c r="A81">
        <v>2</v>
      </c>
      <c r="B81" s="1" t="s">
        <v>28</v>
      </c>
      <c r="C81">
        <v>170</v>
      </c>
      <c r="D81" s="1" t="s">
        <v>350</v>
      </c>
      <c r="E81" s="1" t="s">
        <v>317</v>
      </c>
      <c r="F81" s="1" t="s">
        <v>309</v>
      </c>
      <c r="G81">
        <v>2</v>
      </c>
    </row>
    <row r="82" spans="1:7" x14ac:dyDescent="0.3">
      <c r="A82">
        <v>2</v>
      </c>
      <c r="B82" s="1" t="s">
        <v>28</v>
      </c>
      <c r="C82">
        <v>171</v>
      </c>
      <c r="D82" s="1" t="s">
        <v>351</v>
      </c>
      <c r="E82" s="1" t="s">
        <v>317</v>
      </c>
      <c r="F82" s="1" t="s">
        <v>309</v>
      </c>
      <c r="G82">
        <v>28</v>
      </c>
    </row>
    <row r="83" spans="1:7" x14ac:dyDescent="0.3">
      <c r="A83">
        <v>2</v>
      </c>
      <c r="B83" s="1" t="s">
        <v>28</v>
      </c>
      <c r="C83">
        <v>172</v>
      </c>
      <c r="D83" s="1" t="s">
        <v>390</v>
      </c>
      <c r="E83" s="1" t="s">
        <v>317</v>
      </c>
      <c r="F83" s="1" t="s">
        <v>309</v>
      </c>
      <c r="G83">
        <v>16</v>
      </c>
    </row>
    <row r="84" spans="1:7" x14ac:dyDescent="0.3">
      <c r="A84">
        <v>2</v>
      </c>
      <c r="B84" s="1" t="s">
        <v>28</v>
      </c>
      <c r="C84">
        <v>173</v>
      </c>
      <c r="D84" s="1" t="s">
        <v>381</v>
      </c>
      <c r="E84" s="1" t="s">
        <v>317</v>
      </c>
      <c r="F84" s="1" t="s">
        <v>309</v>
      </c>
      <c r="G84">
        <v>17</v>
      </c>
    </row>
    <row r="85" spans="1:7" x14ac:dyDescent="0.3">
      <c r="A85">
        <v>2</v>
      </c>
      <c r="B85" s="1" t="s">
        <v>28</v>
      </c>
      <c r="C85">
        <v>174</v>
      </c>
      <c r="D85" s="1" t="s">
        <v>435</v>
      </c>
      <c r="E85" s="1" t="s">
        <v>317</v>
      </c>
      <c r="F85" s="1" t="s">
        <v>309</v>
      </c>
      <c r="G85">
        <v>8</v>
      </c>
    </row>
    <row r="86" spans="1:7" x14ac:dyDescent="0.3">
      <c r="A86">
        <v>2</v>
      </c>
      <c r="B86" s="1" t="s">
        <v>28</v>
      </c>
      <c r="C86">
        <v>175</v>
      </c>
      <c r="D86" s="1" t="s">
        <v>386</v>
      </c>
      <c r="E86" s="1" t="s">
        <v>317</v>
      </c>
      <c r="F86" s="1" t="s">
        <v>309</v>
      </c>
      <c r="G86">
        <v>0</v>
      </c>
    </row>
    <row r="87" spans="1:7" x14ac:dyDescent="0.3">
      <c r="A87">
        <v>2</v>
      </c>
      <c r="B87" s="1" t="s">
        <v>28</v>
      </c>
      <c r="C87">
        <v>176</v>
      </c>
      <c r="D87" s="1" t="s">
        <v>355</v>
      </c>
      <c r="E87" s="1" t="s">
        <v>317</v>
      </c>
      <c r="F87" s="1" t="s">
        <v>309</v>
      </c>
      <c r="G87">
        <v>26</v>
      </c>
    </row>
    <row r="88" spans="1:7" x14ac:dyDescent="0.3">
      <c r="A88">
        <v>2</v>
      </c>
      <c r="B88" s="1" t="s">
        <v>28</v>
      </c>
      <c r="C88">
        <v>177</v>
      </c>
      <c r="D88" s="1" t="s">
        <v>398</v>
      </c>
      <c r="E88" s="1" t="s">
        <v>317</v>
      </c>
      <c r="F88" s="1" t="s">
        <v>309</v>
      </c>
      <c r="G88">
        <v>9</v>
      </c>
    </row>
    <row r="89" spans="1:7" x14ac:dyDescent="0.3">
      <c r="A89">
        <v>2</v>
      </c>
      <c r="B89" s="1" t="s">
        <v>28</v>
      </c>
      <c r="C89">
        <v>178</v>
      </c>
      <c r="D89" s="1" t="s">
        <v>347</v>
      </c>
      <c r="E89" s="1" t="s">
        <v>317</v>
      </c>
      <c r="F89" s="1" t="s">
        <v>309</v>
      </c>
      <c r="G89">
        <v>1</v>
      </c>
    </row>
    <row r="90" spans="1:7" x14ac:dyDescent="0.3">
      <c r="A90">
        <v>2</v>
      </c>
      <c r="B90" s="1" t="s">
        <v>28</v>
      </c>
      <c r="C90">
        <v>179</v>
      </c>
      <c r="D90" s="1" t="s">
        <v>397</v>
      </c>
      <c r="E90" s="1" t="s">
        <v>317</v>
      </c>
      <c r="F90" s="1" t="s">
        <v>309</v>
      </c>
      <c r="G90">
        <v>16</v>
      </c>
    </row>
    <row r="91" spans="1:7" x14ac:dyDescent="0.3">
      <c r="A91">
        <v>2</v>
      </c>
      <c r="B91" s="1" t="s">
        <v>28</v>
      </c>
      <c r="C91">
        <v>180</v>
      </c>
      <c r="D91" s="1" t="s">
        <v>356</v>
      </c>
      <c r="E91" s="1" t="s">
        <v>317</v>
      </c>
      <c r="F91" s="1" t="s">
        <v>309</v>
      </c>
      <c r="G91">
        <v>3</v>
      </c>
    </row>
    <row r="92" spans="1:7" x14ac:dyDescent="0.3">
      <c r="A92">
        <v>2</v>
      </c>
      <c r="B92" s="1" t="s">
        <v>28</v>
      </c>
      <c r="C92">
        <v>181</v>
      </c>
      <c r="D92" s="1" t="s">
        <v>391</v>
      </c>
      <c r="E92" s="1" t="s">
        <v>317</v>
      </c>
      <c r="F92" s="1" t="s">
        <v>309</v>
      </c>
      <c r="G92">
        <v>29</v>
      </c>
    </row>
    <row r="93" spans="1:7" x14ac:dyDescent="0.3">
      <c r="A93">
        <v>2</v>
      </c>
      <c r="B93" s="1" t="s">
        <v>28</v>
      </c>
      <c r="C93">
        <v>182</v>
      </c>
      <c r="D93" s="1" t="s">
        <v>363</v>
      </c>
      <c r="E93" s="1" t="s">
        <v>317</v>
      </c>
      <c r="F93" s="1" t="s">
        <v>309</v>
      </c>
      <c r="G93">
        <v>21</v>
      </c>
    </row>
    <row r="94" spans="1:7" x14ac:dyDescent="0.3">
      <c r="A94">
        <v>2</v>
      </c>
      <c r="B94" s="1" t="s">
        <v>28</v>
      </c>
      <c r="C94">
        <v>183</v>
      </c>
      <c r="D94" s="1" t="s">
        <v>434</v>
      </c>
      <c r="E94" s="1" t="s">
        <v>317</v>
      </c>
      <c r="F94" s="1" t="s">
        <v>309</v>
      </c>
      <c r="G94">
        <v>26</v>
      </c>
    </row>
    <row r="95" spans="1:7" x14ac:dyDescent="0.3">
      <c r="A95">
        <v>2</v>
      </c>
      <c r="B95" s="1" t="s">
        <v>28</v>
      </c>
      <c r="C95">
        <v>184</v>
      </c>
      <c r="D95" s="1" t="s">
        <v>429</v>
      </c>
      <c r="E95" s="1" t="s">
        <v>317</v>
      </c>
      <c r="F95" s="1" t="s">
        <v>309</v>
      </c>
      <c r="G95">
        <v>0</v>
      </c>
    </row>
    <row r="96" spans="1:7" x14ac:dyDescent="0.3">
      <c r="A96">
        <v>3</v>
      </c>
      <c r="B96" s="1" t="s">
        <v>18</v>
      </c>
      <c r="C96">
        <v>48</v>
      </c>
      <c r="D96" s="1" t="s">
        <v>349</v>
      </c>
      <c r="E96" s="1" t="s">
        <v>317</v>
      </c>
      <c r="F96" s="1" t="s">
        <v>309</v>
      </c>
      <c r="G96">
        <v>2</v>
      </c>
    </row>
    <row r="97" spans="1:7" x14ac:dyDescent="0.3">
      <c r="A97">
        <v>3</v>
      </c>
      <c r="B97" s="1" t="s">
        <v>18</v>
      </c>
      <c r="C97">
        <v>49</v>
      </c>
      <c r="D97" s="1" t="s">
        <v>316</v>
      </c>
      <c r="E97" s="1" t="s">
        <v>317</v>
      </c>
      <c r="F97" s="1" t="s">
        <v>309</v>
      </c>
      <c r="G97">
        <v>4</v>
      </c>
    </row>
    <row r="98" spans="1:7" x14ac:dyDescent="0.3">
      <c r="A98">
        <v>3</v>
      </c>
      <c r="B98" s="1" t="s">
        <v>18</v>
      </c>
      <c r="C98">
        <v>50</v>
      </c>
      <c r="D98" s="1" t="s">
        <v>329</v>
      </c>
      <c r="E98" s="1" t="s">
        <v>317</v>
      </c>
      <c r="F98" s="1" t="s">
        <v>309</v>
      </c>
      <c r="G98">
        <v>25</v>
      </c>
    </row>
    <row r="99" spans="1:7" x14ac:dyDescent="0.3">
      <c r="A99">
        <v>3</v>
      </c>
      <c r="B99" s="1" t="s">
        <v>18</v>
      </c>
      <c r="C99">
        <v>51</v>
      </c>
      <c r="D99" s="1" t="s">
        <v>325</v>
      </c>
      <c r="E99" s="1" t="s">
        <v>317</v>
      </c>
      <c r="F99" s="1" t="s">
        <v>309</v>
      </c>
      <c r="G99">
        <v>2</v>
      </c>
    </row>
    <row r="100" spans="1:7" x14ac:dyDescent="0.3">
      <c r="A100">
        <v>3</v>
      </c>
      <c r="B100" s="1" t="s">
        <v>18</v>
      </c>
      <c r="C100">
        <v>54</v>
      </c>
      <c r="D100" s="1" t="s">
        <v>369</v>
      </c>
      <c r="E100" s="1" t="s">
        <v>317</v>
      </c>
      <c r="F100" s="1" t="s">
        <v>309</v>
      </c>
      <c r="G100">
        <v>13</v>
      </c>
    </row>
    <row r="101" spans="1:7" x14ac:dyDescent="0.3">
      <c r="A101">
        <v>3</v>
      </c>
      <c r="B101" s="1" t="s">
        <v>18</v>
      </c>
      <c r="C101">
        <v>55</v>
      </c>
      <c r="D101" s="1" t="s">
        <v>376</v>
      </c>
      <c r="E101" s="1" t="s">
        <v>317</v>
      </c>
      <c r="F101" s="1" t="s">
        <v>309</v>
      </c>
      <c r="G101">
        <v>5</v>
      </c>
    </row>
    <row r="102" spans="1:7" x14ac:dyDescent="0.3">
      <c r="A102">
        <v>3</v>
      </c>
      <c r="B102" s="1" t="s">
        <v>18</v>
      </c>
      <c r="C102">
        <v>56</v>
      </c>
      <c r="D102" s="1" t="s">
        <v>321</v>
      </c>
      <c r="E102" s="1" t="s">
        <v>317</v>
      </c>
      <c r="F102" s="1" t="s">
        <v>309</v>
      </c>
      <c r="G102">
        <v>19</v>
      </c>
    </row>
    <row r="103" spans="1:7" x14ac:dyDescent="0.3">
      <c r="A103">
        <v>3</v>
      </c>
      <c r="B103" s="1" t="s">
        <v>18</v>
      </c>
      <c r="C103">
        <v>57</v>
      </c>
      <c r="D103" s="1" t="s">
        <v>338</v>
      </c>
      <c r="E103" s="1" t="s">
        <v>317</v>
      </c>
      <c r="F103" s="1" t="s">
        <v>309</v>
      </c>
      <c r="G103">
        <v>9</v>
      </c>
    </row>
    <row r="104" spans="1:7" x14ac:dyDescent="0.3">
      <c r="A104">
        <v>3</v>
      </c>
      <c r="B104" s="1" t="s">
        <v>18</v>
      </c>
      <c r="C104">
        <v>58</v>
      </c>
      <c r="D104" s="1" t="s">
        <v>327</v>
      </c>
      <c r="E104" s="1" t="s">
        <v>317</v>
      </c>
      <c r="F104" s="1" t="s">
        <v>309</v>
      </c>
      <c r="G104">
        <v>27</v>
      </c>
    </row>
    <row r="105" spans="1:7" x14ac:dyDescent="0.3">
      <c r="A105">
        <v>3</v>
      </c>
      <c r="B105" s="1" t="s">
        <v>18</v>
      </c>
      <c r="C105">
        <v>59</v>
      </c>
      <c r="D105" s="1" t="s">
        <v>324</v>
      </c>
      <c r="E105" s="1" t="s">
        <v>317</v>
      </c>
      <c r="F105" s="1" t="s">
        <v>309</v>
      </c>
      <c r="G105">
        <v>0</v>
      </c>
    </row>
    <row r="106" spans="1:7" x14ac:dyDescent="0.3">
      <c r="A106">
        <v>3</v>
      </c>
      <c r="B106" s="1" t="s">
        <v>18</v>
      </c>
      <c r="C106">
        <v>143</v>
      </c>
      <c r="D106" s="1" t="s">
        <v>375</v>
      </c>
      <c r="E106" s="1" t="s">
        <v>317</v>
      </c>
      <c r="F106" s="1" t="s">
        <v>309</v>
      </c>
      <c r="G106">
        <v>9</v>
      </c>
    </row>
    <row r="107" spans="1:7" x14ac:dyDescent="0.3">
      <c r="A107">
        <v>3</v>
      </c>
      <c r="B107" s="1" t="s">
        <v>18</v>
      </c>
      <c r="C107">
        <v>144</v>
      </c>
      <c r="D107" s="1" t="s">
        <v>427</v>
      </c>
      <c r="E107" s="1" t="s">
        <v>317</v>
      </c>
      <c r="F107" s="1" t="s">
        <v>309</v>
      </c>
      <c r="G107">
        <v>9</v>
      </c>
    </row>
    <row r="108" spans="1:7" x14ac:dyDescent="0.3">
      <c r="A108">
        <v>3</v>
      </c>
      <c r="B108" s="1" t="s">
        <v>18</v>
      </c>
      <c r="C108">
        <v>145</v>
      </c>
      <c r="D108" s="1" t="s">
        <v>343</v>
      </c>
      <c r="E108" s="1" t="s">
        <v>317</v>
      </c>
      <c r="F108" s="1" t="s">
        <v>309</v>
      </c>
      <c r="G108">
        <v>11</v>
      </c>
    </row>
    <row r="109" spans="1:7" x14ac:dyDescent="0.3">
      <c r="A109">
        <v>3</v>
      </c>
      <c r="B109" s="1" t="s">
        <v>18</v>
      </c>
      <c r="C109">
        <v>146</v>
      </c>
      <c r="D109" s="1" t="s">
        <v>374</v>
      </c>
      <c r="E109" s="1" t="s">
        <v>317</v>
      </c>
      <c r="F109" s="1" t="s">
        <v>309</v>
      </c>
      <c r="G109">
        <v>9</v>
      </c>
    </row>
    <row r="110" spans="1:7" x14ac:dyDescent="0.3">
      <c r="A110">
        <v>3</v>
      </c>
      <c r="B110" s="1" t="s">
        <v>18</v>
      </c>
      <c r="C110">
        <v>147</v>
      </c>
      <c r="D110" s="1" t="s">
        <v>368</v>
      </c>
      <c r="E110" s="1" t="s">
        <v>317</v>
      </c>
      <c r="F110" s="1" t="s">
        <v>309</v>
      </c>
      <c r="G110">
        <v>3</v>
      </c>
    </row>
    <row r="111" spans="1:7" x14ac:dyDescent="0.3">
      <c r="A111">
        <v>3</v>
      </c>
      <c r="B111" s="1" t="s">
        <v>18</v>
      </c>
      <c r="C111">
        <v>148</v>
      </c>
      <c r="D111" s="1" t="s">
        <v>380</v>
      </c>
      <c r="E111" s="1" t="s">
        <v>317</v>
      </c>
      <c r="F111" s="1" t="s">
        <v>309</v>
      </c>
      <c r="G111">
        <v>6</v>
      </c>
    </row>
    <row r="112" spans="1:7" x14ac:dyDescent="0.3">
      <c r="A112">
        <v>3</v>
      </c>
      <c r="B112" s="1" t="s">
        <v>18</v>
      </c>
      <c r="C112">
        <v>149</v>
      </c>
      <c r="D112" s="1" t="s">
        <v>431</v>
      </c>
      <c r="E112" s="1" t="s">
        <v>317</v>
      </c>
      <c r="F112" s="1" t="s">
        <v>309</v>
      </c>
      <c r="G112">
        <v>1</v>
      </c>
    </row>
    <row r="113" spans="1:7" x14ac:dyDescent="0.3">
      <c r="A113">
        <v>3</v>
      </c>
      <c r="B113" s="1" t="s">
        <v>18</v>
      </c>
      <c r="C113">
        <v>150</v>
      </c>
      <c r="D113" s="1" t="s">
        <v>362</v>
      </c>
      <c r="E113" s="1" t="s">
        <v>317</v>
      </c>
      <c r="F113" s="1" t="s">
        <v>309</v>
      </c>
      <c r="G113">
        <v>21</v>
      </c>
    </row>
    <row r="114" spans="1:7" x14ac:dyDescent="0.3">
      <c r="A114">
        <v>3</v>
      </c>
      <c r="B114" s="1" t="s">
        <v>18</v>
      </c>
      <c r="C114">
        <v>151</v>
      </c>
      <c r="D114" s="1" t="s">
        <v>392</v>
      </c>
      <c r="E114" s="1" t="s">
        <v>317</v>
      </c>
      <c r="F114" s="1" t="s">
        <v>309</v>
      </c>
      <c r="G114">
        <v>1</v>
      </c>
    </row>
    <row r="115" spans="1:7" x14ac:dyDescent="0.3">
      <c r="A115">
        <v>3</v>
      </c>
      <c r="B115" s="1" t="s">
        <v>18</v>
      </c>
      <c r="C115">
        <v>152</v>
      </c>
      <c r="D115" s="1" t="s">
        <v>433</v>
      </c>
      <c r="E115" s="1" t="s">
        <v>317</v>
      </c>
      <c r="F115" s="1" t="s">
        <v>309</v>
      </c>
      <c r="G115">
        <v>1</v>
      </c>
    </row>
    <row r="116" spans="1:7" x14ac:dyDescent="0.3">
      <c r="A116">
        <v>3</v>
      </c>
      <c r="B116" s="1" t="s">
        <v>18</v>
      </c>
      <c r="C116">
        <v>153</v>
      </c>
      <c r="D116" s="1" t="s">
        <v>432</v>
      </c>
      <c r="E116" s="1" t="s">
        <v>317</v>
      </c>
      <c r="F116" s="1" t="s">
        <v>309</v>
      </c>
      <c r="G116">
        <v>7</v>
      </c>
    </row>
    <row r="117" spans="1:7" x14ac:dyDescent="0.3">
      <c r="A117">
        <v>3</v>
      </c>
      <c r="B117" s="1" t="s">
        <v>18</v>
      </c>
      <c r="C117">
        <v>154</v>
      </c>
      <c r="D117" s="1" t="s">
        <v>3930</v>
      </c>
      <c r="E117" s="1" t="s">
        <v>317</v>
      </c>
      <c r="F117" s="1" t="s">
        <v>309</v>
      </c>
      <c r="G117">
        <v>22</v>
      </c>
    </row>
    <row r="118" spans="1:7" x14ac:dyDescent="0.3">
      <c r="A118">
        <v>3</v>
      </c>
      <c r="B118" s="1" t="s">
        <v>18</v>
      </c>
      <c r="C118">
        <v>155</v>
      </c>
      <c r="D118" s="1" t="s">
        <v>428</v>
      </c>
      <c r="E118" s="1" t="s">
        <v>317</v>
      </c>
      <c r="F118" s="1" t="s">
        <v>309</v>
      </c>
      <c r="G118">
        <v>25</v>
      </c>
    </row>
    <row r="119" spans="1:7" x14ac:dyDescent="0.3">
      <c r="A119">
        <v>3</v>
      </c>
      <c r="B119" s="1" t="s">
        <v>18</v>
      </c>
      <c r="C119">
        <v>156</v>
      </c>
      <c r="D119" s="1" t="s">
        <v>396</v>
      </c>
      <c r="E119" s="1" t="s">
        <v>317</v>
      </c>
      <c r="F119" s="1" t="s">
        <v>309</v>
      </c>
      <c r="G119">
        <v>14</v>
      </c>
    </row>
    <row r="120" spans="1:7" x14ac:dyDescent="0.3">
      <c r="A120">
        <v>3</v>
      </c>
      <c r="B120" s="1" t="s">
        <v>18</v>
      </c>
      <c r="C120">
        <v>157</v>
      </c>
      <c r="D120" s="1" t="s">
        <v>377</v>
      </c>
      <c r="E120" s="1" t="s">
        <v>317</v>
      </c>
      <c r="F120" s="1" t="s">
        <v>309</v>
      </c>
      <c r="G120">
        <v>12</v>
      </c>
    </row>
    <row r="121" spans="1:7" x14ac:dyDescent="0.3">
      <c r="A121">
        <v>3</v>
      </c>
      <c r="B121" s="1" t="s">
        <v>18</v>
      </c>
      <c r="C121">
        <v>158</v>
      </c>
      <c r="D121" s="1" t="s">
        <v>334</v>
      </c>
      <c r="E121" s="1" t="s">
        <v>317</v>
      </c>
      <c r="F121" s="1" t="s">
        <v>309</v>
      </c>
      <c r="G121">
        <v>17</v>
      </c>
    </row>
    <row r="122" spans="1:7" x14ac:dyDescent="0.3">
      <c r="A122">
        <v>3</v>
      </c>
      <c r="B122" s="1" t="s">
        <v>18</v>
      </c>
      <c r="C122">
        <v>159</v>
      </c>
      <c r="D122" s="1" t="s">
        <v>353</v>
      </c>
      <c r="E122" s="1" t="s">
        <v>317</v>
      </c>
      <c r="F122" s="1" t="s">
        <v>309</v>
      </c>
      <c r="G122">
        <v>6</v>
      </c>
    </row>
    <row r="123" spans="1:7" x14ac:dyDescent="0.3">
      <c r="A123">
        <v>3</v>
      </c>
      <c r="B123" s="1" t="s">
        <v>18</v>
      </c>
      <c r="C123">
        <v>160</v>
      </c>
      <c r="D123" s="1" t="s">
        <v>393</v>
      </c>
      <c r="E123" s="1" t="s">
        <v>317</v>
      </c>
      <c r="F123" s="1" t="s">
        <v>309</v>
      </c>
      <c r="G123">
        <v>27</v>
      </c>
    </row>
    <row r="124" spans="1:7" x14ac:dyDescent="0.3">
      <c r="A124">
        <v>3</v>
      </c>
      <c r="B124" s="1" t="s">
        <v>18</v>
      </c>
      <c r="C124">
        <v>162</v>
      </c>
      <c r="D124" s="1" t="s">
        <v>430</v>
      </c>
      <c r="E124" s="1" t="s">
        <v>317</v>
      </c>
      <c r="F124" s="1" t="s">
        <v>309</v>
      </c>
      <c r="G124">
        <v>11</v>
      </c>
    </row>
    <row r="125" spans="1:7" x14ac:dyDescent="0.3">
      <c r="A125">
        <v>3</v>
      </c>
      <c r="B125" s="1" t="s">
        <v>18</v>
      </c>
      <c r="C125">
        <v>165</v>
      </c>
      <c r="D125" s="1" t="s">
        <v>336</v>
      </c>
      <c r="E125" s="1" t="s">
        <v>317</v>
      </c>
      <c r="F125" s="1" t="s">
        <v>309</v>
      </c>
      <c r="G125">
        <v>19</v>
      </c>
    </row>
    <row r="126" spans="1:7" x14ac:dyDescent="0.3">
      <c r="A126">
        <v>3</v>
      </c>
      <c r="B126" s="1" t="s">
        <v>18</v>
      </c>
      <c r="C126">
        <v>166</v>
      </c>
      <c r="D126" s="1" t="s">
        <v>372</v>
      </c>
      <c r="E126" s="1" t="s">
        <v>317</v>
      </c>
      <c r="F126" s="1" t="s">
        <v>309</v>
      </c>
      <c r="G126">
        <v>27</v>
      </c>
    </row>
    <row r="127" spans="1:7" x14ac:dyDescent="0.3">
      <c r="A127">
        <v>3</v>
      </c>
      <c r="B127" s="1" t="s">
        <v>18</v>
      </c>
      <c r="C127">
        <v>169</v>
      </c>
      <c r="D127" s="1" t="s">
        <v>426</v>
      </c>
      <c r="E127" s="1" t="s">
        <v>317</v>
      </c>
      <c r="F127" s="1" t="s">
        <v>309</v>
      </c>
      <c r="G127">
        <v>3</v>
      </c>
    </row>
    <row r="128" spans="1:7" x14ac:dyDescent="0.3">
      <c r="A128">
        <v>3</v>
      </c>
      <c r="B128" s="1" t="s">
        <v>18</v>
      </c>
      <c r="C128">
        <v>170</v>
      </c>
      <c r="D128" s="1" t="s">
        <v>350</v>
      </c>
      <c r="E128" s="1" t="s">
        <v>317</v>
      </c>
      <c r="F128" s="1" t="s">
        <v>309</v>
      </c>
      <c r="G128">
        <v>13</v>
      </c>
    </row>
    <row r="129" spans="1:7" x14ac:dyDescent="0.3">
      <c r="A129">
        <v>3</v>
      </c>
      <c r="B129" s="1" t="s">
        <v>18</v>
      </c>
      <c r="C129">
        <v>171</v>
      </c>
      <c r="D129" s="1" t="s">
        <v>351</v>
      </c>
      <c r="E129" s="1" t="s">
        <v>317</v>
      </c>
      <c r="F129" s="1" t="s">
        <v>309</v>
      </c>
      <c r="G129">
        <v>11</v>
      </c>
    </row>
    <row r="130" spans="1:7" x14ac:dyDescent="0.3">
      <c r="A130">
        <v>3</v>
      </c>
      <c r="B130" s="1" t="s">
        <v>18</v>
      </c>
      <c r="C130">
        <v>172</v>
      </c>
      <c r="D130" s="1" t="s">
        <v>390</v>
      </c>
      <c r="E130" s="1" t="s">
        <v>317</v>
      </c>
      <c r="F130" s="1" t="s">
        <v>309</v>
      </c>
      <c r="G130">
        <v>22</v>
      </c>
    </row>
    <row r="131" spans="1:7" x14ac:dyDescent="0.3">
      <c r="A131">
        <v>3</v>
      </c>
      <c r="B131" s="1" t="s">
        <v>18</v>
      </c>
      <c r="C131">
        <v>173</v>
      </c>
      <c r="D131" s="1" t="s">
        <v>381</v>
      </c>
      <c r="E131" s="1" t="s">
        <v>317</v>
      </c>
      <c r="F131" s="1" t="s">
        <v>309</v>
      </c>
      <c r="G131">
        <v>15</v>
      </c>
    </row>
    <row r="132" spans="1:7" x14ac:dyDescent="0.3">
      <c r="A132">
        <v>3</v>
      </c>
      <c r="B132" s="1" t="s">
        <v>18</v>
      </c>
      <c r="C132">
        <v>174</v>
      </c>
      <c r="D132" s="1" t="s">
        <v>435</v>
      </c>
      <c r="E132" s="1" t="s">
        <v>317</v>
      </c>
      <c r="F132" s="1" t="s">
        <v>309</v>
      </c>
      <c r="G132">
        <v>1</v>
      </c>
    </row>
    <row r="133" spans="1:7" x14ac:dyDescent="0.3">
      <c r="A133">
        <v>3</v>
      </c>
      <c r="B133" s="1" t="s">
        <v>18</v>
      </c>
      <c r="C133">
        <v>175</v>
      </c>
      <c r="D133" s="1" t="s">
        <v>386</v>
      </c>
      <c r="E133" s="1" t="s">
        <v>317</v>
      </c>
      <c r="F133" s="1" t="s">
        <v>309</v>
      </c>
      <c r="G133">
        <v>3</v>
      </c>
    </row>
    <row r="134" spans="1:7" x14ac:dyDescent="0.3">
      <c r="A134">
        <v>3</v>
      </c>
      <c r="B134" s="1" t="s">
        <v>18</v>
      </c>
      <c r="C134">
        <v>176</v>
      </c>
      <c r="D134" s="1" t="s">
        <v>355</v>
      </c>
      <c r="E134" s="1" t="s">
        <v>317</v>
      </c>
      <c r="F134" s="1" t="s">
        <v>309</v>
      </c>
      <c r="G134">
        <v>6</v>
      </c>
    </row>
    <row r="135" spans="1:7" x14ac:dyDescent="0.3">
      <c r="A135">
        <v>3</v>
      </c>
      <c r="B135" s="1" t="s">
        <v>18</v>
      </c>
      <c r="C135">
        <v>177</v>
      </c>
      <c r="D135" s="1" t="s">
        <v>398</v>
      </c>
      <c r="E135" s="1" t="s">
        <v>317</v>
      </c>
      <c r="F135" s="1" t="s">
        <v>309</v>
      </c>
      <c r="G135">
        <v>2</v>
      </c>
    </row>
    <row r="136" spans="1:7" x14ac:dyDescent="0.3">
      <c r="A136">
        <v>3</v>
      </c>
      <c r="B136" s="1" t="s">
        <v>18</v>
      </c>
      <c r="C136">
        <v>178</v>
      </c>
      <c r="D136" s="1" t="s">
        <v>347</v>
      </c>
      <c r="E136" s="1" t="s">
        <v>317</v>
      </c>
      <c r="F136" s="1" t="s">
        <v>309</v>
      </c>
      <c r="G136">
        <v>12</v>
      </c>
    </row>
    <row r="137" spans="1:7" x14ac:dyDescent="0.3">
      <c r="A137">
        <v>3</v>
      </c>
      <c r="B137" s="1" t="s">
        <v>18</v>
      </c>
      <c r="C137">
        <v>179</v>
      </c>
      <c r="D137" s="1" t="s">
        <v>397</v>
      </c>
      <c r="E137" s="1" t="s">
        <v>317</v>
      </c>
      <c r="F137" s="1" t="s">
        <v>309</v>
      </c>
      <c r="G137">
        <v>20</v>
      </c>
    </row>
    <row r="138" spans="1:7" x14ac:dyDescent="0.3">
      <c r="A138">
        <v>3</v>
      </c>
      <c r="B138" s="1" t="s">
        <v>18</v>
      </c>
      <c r="C138">
        <v>180</v>
      </c>
      <c r="D138" s="1" t="s">
        <v>356</v>
      </c>
      <c r="E138" s="1" t="s">
        <v>317</v>
      </c>
      <c r="F138" s="1" t="s">
        <v>309</v>
      </c>
      <c r="G138">
        <v>6</v>
      </c>
    </row>
    <row r="139" spans="1:7" x14ac:dyDescent="0.3">
      <c r="A139">
        <v>3</v>
      </c>
      <c r="B139" s="1" t="s">
        <v>18</v>
      </c>
      <c r="C139">
        <v>181</v>
      </c>
      <c r="D139" s="1" t="s">
        <v>391</v>
      </c>
      <c r="E139" s="1" t="s">
        <v>317</v>
      </c>
      <c r="F139" s="1" t="s">
        <v>309</v>
      </c>
      <c r="G139">
        <v>8</v>
      </c>
    </row>
    <row r="140" spans="1:7" x14ac:dyDescent="0.3">
      <c r="A140">
        <v>3</v>
      </c>
      <c r="B140" s="1" t="s">
        <v>18</v>
      </c>
      <c r="C140">
        <v>182</v>
      </c>
      <c r="D140" s="1" t="s">
        <v>363</v>
      </c>
      <c r="E140" s="1" t="s">
        <v>317</v>
      </c>
      <c r="F140" s="1" t="s">
        <v>309</v>
      </c>
      <c r="G140">
        <v>28</v>
      </c>
    </row>
    <row r="141" spans="1:7" x14ac:dyDescent="0.3">
      <c r="A141">
        <v>3</v>
      </c>
      <c r="B141" s="1" t="s">
        <v>18</v>
      </c>
      <c r="C141">
        <v>183</v>
      </c>
      <c r="D141" s="1" t="s">
        <v>434</v>
      </c>
      <c r="E141" s="1" t="s">
        <v>317</v>
      </c>
      <c r="F141" s="1" t="s">
        <v>309</v>
      </c>
      <c r="G141">
        <v>26</v>
      </c>
    </row>
    <row r="142" spans="1:7" x14ac:dyDescent="0.3">
      <c r="A142">
        <v>3</v>
      </c>
      <c r="B142" s="1" t="s">
        <v>18</v>
      </c>
      <c r="C142">
        <v>184</v>
      </c>
      <c r="D142" s="1" t="s">
        <v>429</v>
      </c>
      <c r="E142" s="1" t="s">
        <v>317</v>
      </c>
      <c r="F142" s="1" t="s">
        <v>309</v>
      </c>
      <c r="G142">
        <v>21</v>
      </c>
    </row>
    <row r="143" spans="1:7" x14ac:dyDescent="0.3">
      <c r="A143">
        <v>1</v>
      </c>
      <c r="B143" s="1" t="s">
        <v>22</v>
      </c>
      <c r="C143">
        <v>1</v>
      </c>
      <c r="D143" s="1" t="s">
        <v>3931</v>
      </c>
      <c r="E143" s="1" t="s">
        <v>311</v>
      </c>
      <c r="F143" s="1" t="s">
        <v>309</v>
      </c>
      <c r="G143">
        <v>27</v>
      </c>
    </row>
    <row r="144" spans="1:7" x14ac:dyDescent="0.3">
      <c r="A144">
        <v>1</v>
      </c>
      <c r="B144" s="1" t="s">
        <v>22</v>
      </c>
      <c r="C144">
        <v>4</v>
      </c>
      <c r="D144" s="1" t="s">
        <v>313</v>
      </c>
      <c r="E144" s="1" t="s">
        <v>311</v>
      </c>
      <c r="F144" s="1" t="s">
        <v>309</v>
      </c>
      <c r="G144">
        <v>23</v>
      </c>
    </row>
    <row r="145" spans="1:7" x14ac:dyDescent="0.3">
      <c r="A145">
        <v>1</v>
      </c>
      <c r="B145" s="1" t="s">
        <v>22</v>
      </c>
      <c r="C145">
        <v>7</v>
      </c>
      <c r="D145" s="1" t="s">
        <v>310</v>
      </c>
      <c r="E145" s="1" t="s">
        <v>311</v>
      </c>
      <c r="F145" s="1" t="s">
        <v>309</v>
      </c>
      <c r="G145">
        <v>8</v>
      </c>
    </row>
    <row r="146" spans="1:7" x14ac:dyDescent="0.3">
      <c r="A146">
        <v>1</v>
      </c>
      <c r="B146" s="1" t="s">
        <v>22</v>
      </c>
      <c r="C146">
        <v>8</v>
      </c>
      <c r="D146" s="1" t="s">
        <v>312</v>
      </c>
      <c r="E146" s="1" t="s">
        <v>311</v>
      </c>
      <c r="F146" s="1" t="s">
        <v>309</v>
      </c>
      <c r="G146">
        <v>0</v>
      </c>
    </row>
    <row r="147" spans="1:7" x14ac:dyDescent="0.3">
      <c r="A147">
        <v>1</v>
      </c>
      <c r="B147" s="1" t="s">
        <v>22</v>
      </c>
      <c r="C147">
        <v>29</v>
      </c>
      <c r="D147" s="1" t="s">
        <v>339</v>
      </c>
      <c r="E147" s="1" t="s">
        <v>311</v>
      </c>
      <c r="F147" s="1" t="s">
        <v>309</v>
      </c>
      <c r="G147">
        <v>13</v>
      </c>
    </row>
    <row r="148" spans="1:7" x14ac:dyDescent="0.3">
      <c r="A148">
        <v>1</v>
      </c>
      <c r="B148" s="1" t="s">
        <v>22</v>
      </c>
      <c r="C148">
        <v>32</v>
      </c>
      <c r="D148" s="1" t="s">
        <v>348</v>
      </c>
      <c r="E148" s="1" t="s">
        <v>311</v>
      </c>
      <c r="F148" s="1" t="s">
        <v>309</v>
      </c>
      <c r="G148">
        <v>0</v>
      </c>
    </row>
    <row r="149" spans="1:7" x14ac:dyDescent="0.3">
      <c r="A149">
        <v>1</v>
      </c>
      <c r="B149" s="1" t="s">
        <v>22</v>
      </c>
      <c r="C149">
        <v>34</v>
      </c>
      <c r="D149" s="1" t="s">
        <v>403</v>
      </c>
      <c r="E149" s="1" t="s">
        <v>311</v>
      </c>
      <c r="F149" s="1" t="s">
        <v>309</v>
      </c>
      <c r="G149">
        <v>2</v>
      </c>
    </row>
    <row r="150" spans="1:7" x14ac:dyDescent="0.3">
      <c r="A150">
        <v>1</v>
      </c>
      <c r="B150" s="1" t="s">
        <v>22</v>
      </c>
      <c r="C150">
        <v>39</v>
      </c>
      <c r="D150" s="1" t="s">
        <v>330</v>
      </c>
      <c r="E150" s="1" t="s">
        <v>311</v>
      </c>
      <c r="F150" s="1" t="s">
        <v>309</v>
      </c>
      <c r="G150">
        <v>2</v>
      </c>
    </row>
    <row r="151" spans="1:7" x14ac:dyDescent="0.3">
      <c r="A151">
        <v>1</v>
      </c>
      <c r="B151" s="1" t="s">
        <v>22</v>
      </c>
      <c r="C151">
        <v>40</v>
      </c>
      <c r="D151" s="1" t="s">
        <v>322</v>
      </c>
      <c r="E151" s="1" t="s">
        <v>311</v>
      </c>
      <c r="F151" s="1" t="s">
        <v>309</v>
      </c>
      <c r="G151">
        <v>24</v>
      </c>
    </row>
    <row r="152" spans="1:7" x14ac:dyDescent="0.3">
      <c r="A152">
        <v>1</v>
      </c>
      <c r="B152" s="1" t="s">
        <v>22</v>
      </c>
      <c r="C152">
        <v>42</v>
      </c>
      <c r="D152" s="1" t="s">
        <v>354</v>
      </c>
      <c r="E152" s="1" t="s">
        <v>311</v>
      </c>
      <c r="F152" s="1" t="s">
        <v>309</v>
      </c>
      <c r="G152">
        <v>0</v>
      </c>
    </row>
    <row r="153" spans="1:7" x14ac:dyDescent="0.3">
      <c r="A153">
        <v>1</v>
      </c>
      <c r="B153" s="1" t="s">
        <v>22</v>
      </c>
      <c r="C153">
        <v>43</v>
      </c>
      <c r="D153" s="1" t="s">
        <v>314</v>
      </c>
      <c r="E153" s="1" t="s">
        <v>311</v>
      </c>
      <c r="F153" s="1" t="s">
        <v>309</v>
      </c>
      <c r="G153">
        <v>2</v>
      </c>
    </row>
    <row r="154" spans="1:7" x14ac:dyDescent="0.3">
      <c r="A154">
        <v>1</v>
      </c>
      <c r="B154" s="1" t="s">
        <v>22</v>
      </c>
      <c r="C154">
        <v>47</v>
      </c>
      <c r="D154" s="1" t="s">
        <v>406</v>
      </c>
      <c r="E154" s="1" t="s">
        <v>311</v>
      </c>
      <c r="F154" s="1" t="s">
        <v>309</v>
      </c>
      <c r="G154">
        <v>21</v>
      </c>
    </row>
    <row r="155" spans="1:7" x14ac:dyDescent="0.3">
      <c r="A155">
        <v>1</v>
      </c>
      <c r="B155" s="1" t="s">
        <v>22</v>
      </c>
      <c r="C155">
        <v>112</v>
      </c>
      <c r="D155" s="1" t="s">
        <v>405</v>
      </c>
      <c r="E155" s="1" t="s">
        <v>311</v>
      </c>
      <c r="F155" s="1" t="s">
        <v>309</v>
      </c>
      <c r="G155">
        <v>17</v>
      </c>
    </row>
    <row r="156" spans="1:7" x14ac:dyDescent="0.3">
      <c r="A156">
        <v>1</v>
      </c>
      <c r="B156" s="1" t="s">
        <v>22</v>
      </c>
      <c r="C156">
        <v>113</v>
      </c>
      <c r="D156" s="1" t="s">
        <v>404</v>
      </c>
      <c r="E156" s="1" t="s">
        <v>311</v>
      </c>
      <c r="F156" s="1" t="s">
        <v>309</v>
      </c>
      <c r="G156">
        <v>24</v>
      </c>
    </row>
    <row r="157" spans="1:7" x14ac:dyDescent="0.3">
      <c r="A157">
        <v>1</v>
      </c>
      <c r="B157" s="1" t="s">
        <v>22</v>
      </c>
      <c r="C157">
        <v>114</v>
      </c>
      <c r="D157" s="1" t="s">
        <v>360</v>
      </c>
      <c r="E157" s="1" t="s">
        <v>311</v>
      </c>
      <c r="F157" s="1" t="s">
        <v>309</v>
      </c>
      <c r="G157">
        <v>3</v>
      </c>
    </row>
    <row r="158" spans="1:7" x14ac:dyDescent="0.3">
      <c r="A158">
        <v>1</v>
      </c>
      <c r="B158" s="1" t="s">
        <v>22</v>
      </c>
      <c r="C158">
        <v>115</v>
      </c>
      <c r="D158" s="1" t="s">
        <v>357</v>
      </c>
      <c r="E158" s="1" t="s">
        <v>311</v>
      </c>
      <c r="F158" s="1" t="s">
        <v>309</v>
      </c>
      <c r="G158">
        <v>10</v>
      </c>
    </row>
    <row r="159" spans="1:7" x14ac:dyDescent="0.3">
      <c r="A159">
        <v>1</v>
      </c>
      <c r="B159" s="1" t="s">
        <v>22</v>
      </c>
      <c r="C159">
        <v>116</v>
      </c>
      <c r="D159" s="1" t="s">
        <v>346</v>
      </c>
      <c r="E159" s="1" t="s">
        <v>311</v>
      </c>
      <c r="F159" s="1" t="s">
        <v>309</v>
      </c>
      <c r="G159">
        <v>24</v>
      </c>
    </row>
    <row r="160" spans="1:7" x14ac:dyDescent="0.3">
      <c r="A160">
        <v>1</v>
      </c>
      <c r="B160" s="1" t="s">
        <v>22</v>
      </c>
      <c r="C160">
        <v>117</v>
      </c>
      <c r="D160" s="1" t="s">
        <v>401</v>
      </c>
      <c r="E160" s="1" t="s">
        <v>311</v>
      </c>
      <c r="F160" s="1" t="s">
        <v>309</v>
      </c>
      <c r="G160">
        <v>15</v>
      </c>
    </row>
    <row r="161" spans="1:7" x14ac:dyDescent="0.3">
      <c r="A161">
        <v>1</v>
      </c>
      <c r="B161" s="1" t="s">
        <v>22</v>
      </c>
      <c r="C161">
        <v>118</v>
      </c>
      <c r="D161" s="1" t="s">
        <v>438</v>
      </c>
      <c r="E161" s="1" t="s">
        <v>311</v>
      </c>
      <c r="F161" s="1" t="s">
        <v>309</v>
      </c>
      <c r="G161">
        <v>12</v>
      </c>
    </row>
    <row r="162" spans="1:7" x14ac:dyDescent="0.3">
      <c r="A162">
        <v>1</v>
      </c>
      <c r="B162" s="1" t="s">
        <v>22</v>
      </c>
      <c r="C162">
        <v>119</v>
      </c>
      <c r="D162" s="1" t="s">
        <v>402</v>
      </c>
      <c r="E162" s="1" t="s">
        <v>311</v>
      </c>
      <c r="F162" s="1" t="s">
        <v>309</v>
      </c>
      <c r="G162">
        <v>17</v>
      </c>
    </row>
    <row r="163" spans="1:7" x14ac:dyDescent="0.3">
      <c r="A163">
        <v>1</v>
      </c>
      <c r="B163" s="1" t="s">
        <v>22</v>
      </c>
      <c r="C163">
        <v>120</v>
      </c>
      <c r="D163" s="1" t="s">
        <v>436</v>
      </c>
      <c r="E163" s="1" t="s">
        <v>311</v>
      </c>
      <c r="F163" s="1" t="s">
        <v>309</v>
      </c>
      <c r="G163">
        <v>23</v>
      </c>
    </row>
    <row r="164" spans="1:7" x14ac:dyDescent="0.3">
      <c r="A164">
        <v>1</v>
      </c>
      <c r="B164" s="1" t="s">
        <v>22</v>
      </c>
      <c r="C164">
        <v>123</v>
      </c>
      <c r="D164" s="1" t="s">
        <v>400</v>
      </c>
      <c r="E164" s="1" t="s">
        <v>311</v>
      </c>
      <c r="F164" s="1" t="s">
        <v>309</v>
      </c>
      <c r="G164">
        <v>8</v>
      </c>
    </row>
    <row r="165" spans="1:7" x14ac:dyDescent="0.3">
      <c r="A165">
        <v>1</v>
      </c>
      <c r="B165" s="1" t="s">
        <v>22</v>
      </c>
      <c r="C165">
        <v>125</v>
      </c>
      <c r="D165" s="1" t="s">
        <v>3932</v>
      </c>
      <c r="E165" s="1" t="s">
        <v>311</v>
      </c>
      <c r="F165" s="1" t="s">
        <v>309</v>
      </c>
      <c r="G165">
        <v>22</v>
      </c>
    </row>
    <row r="166" spans="1:7" x14ac:dyDescent="0.3">
      <c r="A166">
        <v>1</v>
      </c>
      <c r="B166" s="1" t="s">
        <v>22</v>
      </c>
      <c r="C166">
        <v>129</v>
      </c>
      <c r="D166" s="1" t="s">
        <v>399</v>
      </c>
      <c r="E166" s="1" t="s">
        <v>311</v>
      </c>
      <c r="F166" s="1" t="s">
        <v>309</v>
      </c>
      <c r="G166">
        <v>21</v>
      </c>
    </row>
    <row r="167" spans="1:7" x14ac:dyDescent="0.3">
      <c r="A167">
        <v>1</v>
      </c>
      <c r="B167" s="1" t="s">
        <v>22</v>
      </c>
      <c r="C167">
        <v>130</v>
      </c>
      <c r="D167" s="1" t="s">
        <v>411</v>
      </c>
      <c r="E167" s="1" t="s">
        <v>311</v>
      </c>
      <c r="F167" s="1" t="s">
        <v>309</v>
      </c>
      <c r="G167">
        <v>22</v>
      </c>
    </row>
    <row r="168" spans="1:7" x14ac:dyDescent="0.3">
      <c r="A168">
        <v>1</v>
      </c>
      <c r="B168" s="1" t="s">
        <v>22</v>
      </c>
      <c r="C168">
        <v>132</v>
      </c>
      <c r="D168" s="1" t="s">
        <v>341</v>
      </c>
      <c r="E168" s="1" t="s">
        <v>311</v>
      </c>
      <c r="F168" s="1" t="s">
        <v>309</v>
      </c>
      <c r="G168">
        <v>1</v>
      </c>
    </row>
    <row r="169" spans="1:7" x14ac:dyDescent="0.3">
      <c r="A169">
        <v>1</v>
      </c>
      <c r="B169" s="1" t="s">
        <v>22</v>
      </c>
      <c r="C169">
        <v>133</v>
      </c>
      <c r="D169" s="1" t="s">
        <v>409</v>
      </c>
      <c r="E169" s="1" t="s">
        <v>311</v>
      </c>
      <c r="F169" s="1" t="s">
        <v>309</v>
      </c>
      <c r="G169">
        <v>9</v>
      </c>
    </row>
    <row r="170" spans="1:7" x14ac:dyDescent="0.3">
      <c r="A170">
        <v>1</v>
      </c>
      <c r="B170" s="1" t="s">
        <v>22</v>
      </c>
      <c r="C170">
        <v>134</v>
      </c>
      <c r="D170" s="1" t="s">
        <v>365</v>
      </c>
      <c r="E170" s="1" t="s">
        <v>311</v>
      </c>
      <c r="F170" s="1" t="s">
        <v>309</v>
      </c>
      <c r="G170">
        <v>26</v>
      </c>
    </row>
    <row r="171" spans="1:7" x14ac:dyDescent="0.3">
      <c r="A171">
        <v>1</v>
      </c>
      <c r="B171" s="1" t="s">
        <v>22</v>
      </c>
      <c r="C171">
        <v>135</v>
      </c>
      <c r="D171" s="1" t="s">
        <v>342</v>
      </c>
      <c r="E171" s="1" t="s">
        <v>311</v>
      </c>
      <c r="F171" s="1" t="s">
        <v>309</v>
      </c>
      <c r="G171">
        <v>15</v>
      </c>
    </row>
    <row r="172" spans="1:7" x14ac:dyDescent="0.3">
      <c r="A172">
        <v>1</v>
      </c>
      <c r="B172" s="1" t="s">
        <v>22</v>
      </c>
      <c r="C172">
        <v>136</v>
      </c>
      <c r="D172" s="1" t="s">
        <v>437</v>
      </c>
      <c r="E172" s="1" t="s">
        <v>311</v>
      </c>
      <c r="F172" s="1" t="s">
        <v>309</v>
      </c>
      <c r="G172">
        <v>12</v>
      </c>
    </row>
    <row r="173" spans="1:7" x14ac:dyDescent="0.3">
      <c r="A173">
        <v>1</v>
      </c>
      <c r="B173" s="1" t="s">
        <v>22</v>
      </c>
      <c r="C173">
        <v>138</v>
      </c>
      <c r="D173" s="1" t="s">
        <v>408</v>
      </c>
      <c r="E173" s="1" t="s">
        <v>311</v>
      </c>
      <c r="F173" s="1" t="s">
        <v>309</v>
      </c>
      <c r="G173">
        <v>6</v>
      </c>
    </row>
    <row r="174" spans="1:7" x14ac:dyDescent="0.3">
      <c r="A174">
        <v>1</v>
      </c>
      <c r="B174" s="1" t="s">
        <v>22</v>
      </c>
      <c r="C174">
        <v>139</v>
      </c>
      <c r="D174" s="1" t="s">
        <v>359</v>
      </c>
      <c r="E174" s="1" t="s">
        <v>311</v>
      </c>
      <c r="F174" s="1" t="s">
        <v>309</v>
      </c>
      <c r="G174">
        <v>17</v>
      </c>
    </row>
    <row r="175" spans="1:7" x14ac:dyDescent="0.3">
      <c r="A175">
        <v>1</v>
      </c>
      <c r="B175" s="1" t="s">
        <v>22</v>
      </c>
      <c r="C175">
        <v>140</v>
      </c>
      <c r="D175" s="1" t="s">
        <v>407</v>
      </c>
      <c r="E175" s="1" t="s">
        <v>311</v>
      </c>
      <c r="F175" s="1" t="s">
        <v>309</v>
      </c>
      <c r="G175">
        <v>3</v>
      </c>
    </row>
    <row r="176" spans="1:7" x14ac:dyDescent="0.3">
      <c r="A176">
        <v>1</v>
      </c>
      <c r="B176" s="1" t="s">
        <v>22</v>
      </c>
      <c r="C176">
        <v>141</v>
      </c>
      <c r="D176" s="1" t="s">
        <v>410</v>
      </c>
      <c r="E176" s="1" t="s">
        <v>311</v>
      </c>
      <c r="F176" s="1" t="s">
        <v>309</v>
      </c>
      <c r="G176">
        <v>21</v>
      </c>
    </row>
    <row r="177" spans="1:7" x14ac:dyDescent="0.3">
      <c r="A177">
        <v>1</v>
      </c>
      <c r="B177" s="1" t="s">
        <v>22</v>
      </c>
      <c r="C177">
        <v>142</v>
      </c>
      <c r="D177" s="1" t="s">
        <v>412</v>
      </c>
      <c r="E177" s="1" t="s">
        <v>311</v>
      </c>
      <c r="F177" s="1" t="s">
        <v>309</v>
      </c>
      <c r="G177">
        <v>22</v>
      </c>
    </row>
    <row r="178" spans="1:7" x14ac:dyDescent="0.3">
      <c r="A178">
        <v>2</v>
      </c>
      <c r="B178" s="1" t="s">
        <v>28</v>
      </c>
      <c r="C178">
        <v>1</v>
      </c>
      <c r="D178" s="1" t="s">
        <v>3931</v>
      </c>
      <c r="E178" s="1" t="s">
        <v>311</v>
      </c>
      <c r="F178" s="1" t="s">
        <v>309</v>
      </c>
      <c r="G178">
        <v>14</v>
      </c>
    </row>
    <row r="179" spans="1:7" x14ac:dyDescent="0.3">
      <c r="A179">
        <v>2</v>
      </c>
      <c r="B179" s="1" t="s">
        <v>28</v>
      </c>
      <c r="C179">
        <v>4</v>
      </c>
      <c r="D179" s="1" t="s">
        <v>313</v>
      </c>
      <c r="E179" s="1" t="s">
        <v>311</v>
      </c>
      <c r="F179" s="1" t="s">
        <v>309</v>
      </c>
      <c r="G179">
        <v>2</v>
      </c>
    </row>
    <row r="180" spans="1:7" x14ac:dyDescent="0.3">
      <c r="A180">
        <v>2</v>
      </c>
      <c r="B180" s="1" t="s">
        <v>28</v>
      </c>
      <c r="C180">
        <v>7</v>
      </c>
      <c r="D180" s="1" t="s">
        <v>310</v>
      </c>
      <c r="E180" s="1" t="s">
        <v>311</v>
      </c>
      <c r="F180" s="1" t="s">
        <v>309</v>
      </c>
      <c r="G180">
        <v>8</v>
      </c>
    </row>
    <row r="181" spans="1:7" x14ac:dyDescent="0.3">
      <c r="A181">
        <v>2</v>
      </c>
      <c r="B181" s="1" t="s">
        <v>28</v>
      </c>
      <c r="C181">
        <v>8</v>
      </c>
      <c r="D181" s="1" t="s">
        <v>312</v>
      </c>
      <c r="E181" s="1" t="s">
        <v>311</v>
      </c>
      <c r="F181" s="1" t="s">
        <v>309</v>
      </c>
      <c r="G181">
        <v>1</v>
      </c>
    </row>
    <row r="182" spans="1:7" x14ac:dyDescent="0.3">
      <c r="A182">
        <v>2</v>
      </c>
      <c r="B182" s="1" t="s">
        <v>28</v>
      </c>
      <c r="C182">
        <v>29</v>
      </c>
      <c r="D182" s="1" t="s">
        <v>339</v>
      </c>
      <c r="E182" s="1" t="s">
        <v>311</v>
      </c>
      <c r="F182" s="1" t="s">
        <v>309</v>
      </c>
      <c r="G182">
        <v>29</v>
      </c>
    </row>
    <row r="183" spans="1:7" x14ac:dyDescent="0.3">
      <c r="A183">
        <v>2</v>
      </c>
      <c r="B183" s="1" t="s">
        <v>28</v>
      </c>
      <c r="C183">
        <v>32</v>
      </c>
      <c r="D183" s="1" t="s">
        <v>348</v>
      </c>
      <c r="E183" s="1" t="s">
        <v>311</v>
      </c>
      <c r="F183" s="1" t="s">
        <v>309</v>
      </c>
      <c r="G183">
        <v>13</v>
      </c>
    </row>
    <row r="184" spans="1:7" x14ac:dyDescent="0.3">
      <c r="A184">
        <v>2</v>
      </c>
      <c r="B184" s="1" t="s">
        <v>28</v>
      </c>
      <c r="C184">
        <v>34</v>
      </c>
      <c r="D184" s="1" t="s">
        <v>403</v>
      </c>
      <c r="E184" s="1" t="s">
        <v>311</v>
      </c>
      <c r="F184" s="1" t="s">
        <v>309</v>
      </c>
      <c r="G184">
        <v>24</v>
      </c>
    </row>
    <row r="185" spans="1:7" x14ac:dyDescent="0.3">
      <c r="A185">
        <v>2</v>
      </c>
      <c r="B185" s="1" t="s">
        <v>28</v>
      </c>
      <c r="C185">
        <v>39</v>
      </c>
      <c r="D185" s="1" t="s">
        <v>330</v>
      </c>
      <c r="E185" s="1" t="s">
        <v>311</v>
      </c>
      <c r="F185" s="1" t="s">
        <v>309</v>
      </c>
      <c r="G185">
        <v>28</v>
      </c>
    </row>
    <row r="186" spans="1:7" x14ac:dyDescent="0.3">
      <c r="A186">
        <v>2</v>
      </c>
      <c r="B186" s="1" t="s">
        <v>28</v>
      </c>
      <c r="C186">
        <v>40</v>
      </c>
      <c r="D186" s="1" t="s">
        <v>322</v>
      </c>
      <c r="E186" s="1" t="s">
        <v>311</v>
      </c>
      <c r="F186" s="1" t="s">
        <v>309</v>
      </c>
      <c r="G186">
        <v>15</v>
      </c>
    </row>
    <row r="187" spans="1:7" x14ac:dyDescent="0.3">
      <c r="A187">
        <v>2</v>
      </c>
      <c r="B187" s="1" t="s">
        <v>28</v>
      </c>
      <c r="C187">
        <v>42</v>
      </c>
      <c r="D187" s="1" t="s">
        <v>354</v>
      </c>
      <c r="E187" s="1" t="s">
        <v>311</v>
      </c>
      <c r="F187" s="1" t="s">
        <v>309</v>
      </c>
      <c r="G187">
        <v>16</v>
      </c>
    </row>
    <row r="188" spans="1:7" x14ac:dyDescent="0.3">
      <c r="A188">
        <v>2</v>
      </c>
      <c r="B188" s="1" t="s">
        <v>28</v>
      </c>
      <c r="C188">
        <v>43</v>
      </c>
      <c r="D188" s="1" t="s">
        <v>314</v>
      </c>
      <c r="E188" s="1" t="s">
        <v>311</v>
      </c>
      <c r="F188" s="1" t="s">
        <v>309</v>
      </c>
      <c r="G188">
        <v>2</v>
      </c>
    </row>
    <row r="189" spans="1:7" x14ac:dyDescent="0.3">
      <c r="A189">
        <v>2</v>
      </c>
      <c r="B189" s="1" t="s">
        <v>28</v>
      </c>
      <c r="C189">
        <v>47</v>
      </c>
      <c r="D189" s="1" t="s">
        <v>406</v>
      </c>
      <c r="E189" s="1" t="s">
        <v>311</v>
      </c>
      <c r="F189" s="1" t="s">
        <v>309</v>
      </c>
      <c r="G189">
        <v>0</v>
      </c>
    </row>
    <row r="190" spans="1:7" x14ac:dyDescent="0.3">
      <c r="A190">
        <v>2</v>
      </c>
      <c r="B190" s="1" t="s">
        <v>28</v>
      </c>
      <c r="C190">
        <v>112</v>
      </c>
      <c r="D190" s="1" t="s">
        <v>405</v>
      </c>
      <c r="E190" s="1" t="s">
        <v>311</v>
      </c>
      <c r="F190" s="1" t="s">
        <v>309</v>
      </c>
      <c r="G190">
        <v>1</v>
      </c>
    </row>
    <row r="191" spans="1:7" x14ac:dyDescent="0.3">
      <c r="A191">
        <v>2</v>
      </c>
      <c r="B191" s="1" t="s">
        <v>28</v>
      </c>
      <c r="C191">
        <v>113</v>
      </c>
      <c r="D191" s="1" t="s">
        <v>404</v>
      </c>
      <c r="E191" s="1" t="s">
        <v>311</v>
      </c>
      <c r="F191" s="1" t="s">
        <v>309</v>
      </c>
      <c r="G191">
        <v>7</v>
      </c>
    </row>
    <row r="192" spans="1:7" x14ac:dyDescent="0.3">
      <c r="A192">
        <v>2</v>
      </c>
      <c r="B192" s="1" t="s">
        <v>28</v>
      </c>
      <c r="C192">
        <v>114</v>
      </c>
      <c r="D192" s="1" t="s">
        <v>360</v>
      </c>
      <c r="E192" s="1" t="s">
        <v>311</v>
      </c>
      <c r="F192" s="1" t="s">
        <v>309</v>
      </c>
      <c r="G192">
        <v>12</v>
      </c>
    </row>
    <row r="193" spans="1:7" x14ac:dyDescent="0.3">
      <c r="A193">
        <v>2</v>
      </c>
      <c r="B193" s="1" t="s">
        <v>28</v>
      </c>
      <c r="C193">
        <v>115</v>
      </c>
      <c r="D193" s="1" t="s">
        <v>357</v>
      </c>
      <c r="E193" s="1" t="s">
        <v>311</v>
      </c>
      <c r="F193" s="1" t="s">
        <v>309</v>
      </c>
      <c r="G193">
        <v>19</v>
      </c>
    </row>
    <row r="194" spans="1:7" x14ac:dyDescent="0.3">
      <c r="A194">
        <v>2</v>
      </c>
      <c r="B194" s="1" t="s">
        <v>28</v>
      </c>
      <c r="C194">
        <v>116</v>
      </c>
      <c r="D194" s="1" t="s">
        <v>346</v>
      </c>
      <c r="E194" s="1" t="s">
        <v>311</v>
      </c>
      <c r="F194" s="1" t="s">
        <v>309</v>
      </c>
      <c r="G194">
        <v>17</v>
      </c>
    </row>
    <row r="195" spans="1:7" x14ac:dyDescent="0.3">
      <c r="A195">
        <v>2</v>
      </c>
      <c r="B195" s="1" t="s">
        <v>28</v>
      </c>
      <c r="C195">
        <v>117</v>
      </c>
      <c r="D195" s="1" t="s">
        <v>401</v>
      </c>
      <c r="E195" s="1" t="s">
        <v>311</v>
      </c>
      <c r="F195" s="1" t="s">
        <v>309</v>
      </c>
      <c r="G195">
        <v>18</v>
      </c>
    </row>
    <row r="196" spans="1:7" x14ac:dyDescent="0.3">
      <c r="A196">
        <v>2</v>
      </c>
      <c r="B196" s="1" t="s">
        <v>28</v>
      </c>
      <c r="C196">
        <v>118</v>
      </c>
      <c r="D196" s="1" t="s">
        <v>438</v>
      </c>
      <c r="E196" s="1" t="s">
        <v>311</v>
      </c>
      <c r="F196" s="1" t="s">
        <v>309</v>
      </c>
      <c r="G196">
        <v>25</v>
      </c>
    </row>
    <row r="197" spans="1:7" x14ac:dyDescent="0.3">
      <c r="A197">
        <v>2</v>
      </c>
      <c r="B197" s="1" t="s">
        <v>28</v>
      </c>
      <c r="C197">
        <v>119</v>
      </c>
      <c r="D197" s="1" t="s">
        <v>402</v>
      </c>
      <c r="E197" s="1" t="s">
        <v>311</v>
      </c>
      <c r="F197" s="1" t="s">
        <v>309</v>
      </c>
      <c r="G197">
        <v>23</v>
      </c>
    </row>
    <row r="198" spans="1:7" x14ac:dyDescent="0.3">
      <c r="A198">
        <v>2</v>
      </c>
      <c r="B198" s="1" t="s">
        <v>28</v>
      </c>
      <c r="C198">
        <v>120</v>
      </c>
      <c r="D198" s="1" t="s">
        <v>436</v>
      </c>
      <c r="E198" s="1" t="s">
        <v>311</v>
      </c>
      <c r="F198" s="1" t="s">
        <v>309</v>
      </c>
      <c r="G198">
        <v>16</v>
      </c>
    </row>
    <row r="199" spans="1:7" x14ac:dyDescent="0.3">
      <c r="A199">
        <v>2</v>
      </c>
      <c r="B199" s="1" t="s">
        <v>28</v>
      </c>
      <c r="C199">
        <v>123</v>
      </c>
      <c r="D199" s="1" t="s">
        <v>400</v>
      </c>
      <c r="E199" s="1" t="s">
        <v>311</v>
      </c>
      <c r="F199" s="1" t="s">
        <v>309</v>
      </c>
      <c r="G199">
        <v>18</v>
      </c>
    </row>
    <row r="200" spans="1:7" x14ac:dyDescent="0.3">
      <c r="A200">
        <v>2</v>
      </c>
      <c r="B200" s="1" t="s">
        <v>28</v>
      </c>
      <c r="C200">
        <v>125</v>
      </c>
      <c r="D200" s="1" t="s">
        <v>3932</v>
      </c>
      <c r="E200" s="1" t="s">
        <v>311</v>
      </c>
      <c r="F200" s="1" t="s">
        <v>309</v>
      </c>
      <c r="G200">
        <v>10</v>
      </c>
    </row>
    <row r="201" spans="1:7" x14ac:dyDescent="0.3">
      <c r="A201">
        <v>2</v>
      </c>
      <c r="B201" s="1" t="s">
        <v>28</v>
      </c>
      <c r="C201">
        <v>129</v>
      </c>
      <c r="D201" s="1" t="s">
        <v>399</v>
      </c>
      <c r="E201" s="1" t="s">
        <v>311</v>
      </c>
      <c r="F201" s="1" t="s">
        <v>309</v>
      </c>
      <c r="G201">
        <v>21</v>
      </c>
    </row>
    <row r="202" spans="1:7" x14ac:dyDescent="0.3">
      <c r="A202">
        <v>2</v>
      </c>
      <c r="B202" s="1" t="s">
        <v>28</v>
      </c>
      <c r="C202">
        <v>130</v>
      </c>
      <c r="D202" s="1" t="s">
        <v>411</v>
      </c>
      <c r="E202" s="1" t="s">
        <v>311</v>
      </c>
      <c r="F202" s="1" t="s">
        <v>309</v>
      </c>
      <c r="G202">
        <v>17</v>
      </c>
    </row>
    <row r="203" spans="1:7" x14ac:dyDescent="0.3">
      <c r="A203">
        <v>2</v>
      </c>
      <c r="B203" s="1" t="s">
        <v>28</v>
      </c>
      <c r="C203">
        <v>132</v>
      </c>
      <c r="D203" s="1" t="s">
        <v>341</v>
      </c>
      <c r="E203" s="1" t="s">
        <v>311</v>
      </c>
      <c r="F203" s="1" t="s">
        <v>309</v>
      </c>
      <c r="G203">
        <v>6</v>
      </c>
    </row>
    <row r="204" spans="1:7" x14ac:dyDescent="0.3">
      <c r="A204">
        <v>2</v>
      </c>
      <c r="B204" s="1" t="s">
        <v>28</v>
      </c>
      <c r="C204">
        <v>133</v>
      </c>
      <c r="D204" s="1" t="s">
        <v>409</v>
      </c>
      <c r="E204" s="1" t="s">
        <v>311</v>
      </c>
      <c r="F204" s="1" t="s">
        <v>309</v>
      </c>
      <c r="G204">
        <v>28</v>
      </c>
    </row>
    <row r="205" spans="1:7" x14ac:dyDescent="0.3">
      <c r="A205">
        <v>2</v>
      </c>
      <c r="B205" s="1" t="s">
        <v>28</v>
      </c>
      <c r="C205">
        <v>134</v>
      </c>
      <c r="D205" s="1" t="s">
        <v>365</v>
      </c>
      <c r="E205" s="1" t="s">
        <v>311</v>
      </c>
      <c r="F205" s="1" t="s">
        <v>309</v>
      </c>
      <c r="G205">
        <v>13</v>
      </c>
    </row>
    <row r="206" spans="1:7" x14ac:dyDescent="0.3">
      <c r="A206">
        <v>2</v>
      </c>
      <c r="B206" s="1" t="s">
        <v>28</v>
      </c>
      <c r="C206">
        <v>135</v>
      </c>
      <c r="D206" s="1" t="s">
        <v>342</v>
      </c>
      <c r="E206" s="1" t="s">
        <v>311</v>
      </c>
      <c r="F206" s="1" t="s">
        <v>309</v>
      </c>
      <c r="G206">
        <v>30</v>
      </c>
    </row>
    <row r="207" spans="1:7" x14ac:dyDescent="0.3">
      <c r="A207">
        <v>2</v>
      </c>
      <c r="B207" s="1" t="s">
        <v>28</v>
      </c>
      <c r="C207">
        <v>136</v>
      </c>
      <c r="D207" s="1" t="s">
        <v>437</v>
      </c>
      <c r="E207" s="1" t="s">
        <v>311</v>
      </c>
      <c r="F207" s="1" t="s">
        <v>309</v>
      </c>
      <c r="G207">
        <v>8</v>
      </c>
    </row>
    <row r="208" spans="1:7" x14ac:dyDescent="0.3">
      <c r="A208">
        <v>2</v>
      </c>
      <c r="B208" s="1" t="s">
        <v>28</v>
      </c>
      <c r="C208">
        <v>138</v>
      </c>
      <c r="D208" s="1" t="s">
        <v>408</v>
      </c>
      <c r="E208" s="1" t="s">
        <v>311</v>
      </c>
      <c r="F208" s="1" t="s">
        <v>309</v>
      </c>
      <c r="G208">
        <v>16</v>
      </c>
    </row>
    <row r="209" spans="1:7" x14ac:dyDescent="0.3">
      <c r="A209">
        <v>2</v>
      </c>
      <c r="B209" s="1" t="s">
        <v>28</v>
      </c>
      <c r="C209">
        <v>139</v>
      </c>
      <c r="D209" s="1" t="s">
        <v>359</v>
      </c>
      <c r="E209" s="1" t="s">
        <v>311</v>
      </c>
      <c r="F209" s="1" t="s">
        <v>309</v>
      </c>
      <c r="G209">
        <v>24</v>
      </c>
    </row>
    <row r="210" spans="1:7" x14ac:dyDescent="0.3">
      <c r="A210">
        <v>2</v>
      </c>
      <c r="B210" s="1" t="s">
        <v>28</v>
      </c>
      <c r="C210">
        <v>140</v>
      </c>
      <c r="D210" s="1" t="s">
        <v>407</v>
      </c>
      <c r="E210" s="1" t="s">
        <v>311</v>
      </c>
      <c r="F210" s="1" t="s">
        <v>309</v>
      </c>
      <c r="G210">
        <v>13</v>
      </c>
    </row>
    <row r="211" spans="1:7" x14ac:dyDescent="0.3">
      <c r="A211">
        <v>2</v>
      </c>
      <c r="B211" s="1" t="s">
        <v>28</v>
      </c>
      <c r="C211">
        <v>141</v>
      </c>
      <c r="D211" s="1" t="s">
        <v>410</v>
      </c>
      <c r="E211" s="1" t="s">
        <v>311</v>
      </c>
      <c r="F211" s="1" t="s">
        <v>309</v>
      </c>
      <c r="G211">
        <v>28</v>
      </c>
    </row>
    <row r="212" spans="1:7" x14ac:dyDescent="0.3">
      <c r="A212">
        <v>2</v>
      </c>
      <c r="B212" s="1" t="s">
        <v>28</v>
      </c>
      <c r="C212">
        <v>142</v>
      </c>
      <c r="D212" s="1" t="s">
        <v>412</v>
      </c>
      <c r="E212" s="1" t="s">
        <v>311</v>
      </c>
      <c r="F212" s="1" t="s">
        <v>309</v>
      </c>
      <c r="G212">
        <v>24</v>
      </c>
    </row>
    <row r="213" spans="1:7" x14ac:dyDescent="0.3">
      <c r="A213">
        <v>3</v>
      </c>
      <c r="B213" s="1" t="s">
        <v>18</v>
      </c>
      <c r="C213">
        <v>1</v>
      </c>
      <c r="D213" s="1" t="s">
        <v>3931</v>
      </c>
      <c r="E213" s="1" t="s">
        <v>311</v>
      </c>
      <c r="F213" s="1" t="s">
        <v>309</v>
      </c>
      <c r="G213">
        <v>14</v>
      </c>
    </row>
    <row r="214" spans="1:7" x14ac:dyDescent="0.3">
      <c r="A214">
        <v>3</v>
      </c>
      <c r="B214" s="1" t="s">
        <v>18</v>
      </c>
      <c r="C214">
        <v>4</v>
      </c>
      <c r="D214" s="1" t="s">
        <v>313</v>
      </c>
      <c r="E214" s="1" t="s">
        <v>311</v>
      </c>
      <c r="F214" s="1" t="s">
        <v>309</v>
      </c>
      <c r="G214">
        <v>11</v>
      </c>
    </row>
    <row r="215" spans="1:7" x14ac:dyDescent="0.3">
      <c r="A215">
        <v>3</v>
      </c>
      <c r="B215" s="1" t="s">
        <v>18</v>
      </c>
      <c r="C215">
        <v>7</v>
      </c>
      <c r="D215" s="1" t="s">
        <v>310</v>
      </c>
      <c r="E215" s="1" t="s">
        <v>311</v>
      </c>
      <c r="F215" s="1" t="s">
        <v>309</v>
      </c>
      <c r="G215">
        <v>12</v>
      </c>
    </row>
    <row r="216" spans="1:7" x14ac:dyDescent="0.3">
      <c r="A216">
        <v>3</v>
      </c>
      <c r="B216" s="1" t="s">
        <v>18</v>
      </c>
      <c r="C216">
        <v>8</v>
      </c>
      <c r="D216" s="1" t="s">
        <v>312</v>
      </c>
      <c r="E216" s="1" t="s">
        <v>311</v>
      </c>
      <c r="F216" s="1" t="s">
        <v>309</v>
      </c>
      <c r="G216">
        <v>12</v>
      </c>
    </row>
    <row r="217" spans="1:7" x14ac:dyDescent="0.3">
      <c r="A217">
        <v>3</v>
      </c>
      <c r="B217" s="1" t="s">
        <v>18</v>
      </c>
      <c r="C217">
        <v>29</v>
      </c>
      <c r="D217" s="1" t="s">
        <v>339</v>
      </c>
      <c r="E217" s="1" t="s">
        <v>311</v>
      </c>
      <c r="F217" s="1" t="s">
        <v>309</v>
      </c>
      <c r="G217">
        <v>11</v>
      </c>
    </row>
    <row r="218" spans="1:7" x14ac:dyDescent="0.3">
      <c r="A218">
        <v>3</v>
      </c>
      <c r="B218" s="1" t="s">
        <v>18</v>
      </c>
      <c r="C218">
        <v>32</v>
      </c>
      <c r="D218" s="1" t="s">
        <v>348</v>
      </c>
      <c r="E218" s="1" t="s">
        <v>311</v>
      </c>
      <c r="F218" s="1" t="s">
        <v>309</v>
      </c>
      <c r="G218">
        <v>14</v>
      </c>
    </row>
    <row r="219" spans="1:7" x14ac:dyDescent="0.3">
      <c r="A219">
        <v>3</v>
      </c>
      <c r="B219" s="1" t="s">
        <v>18</v>
      </c>
      <c r="C219">
        <v>34</v>
      </c>
      <c r="D219" s="1" t="s">
        <v>403</v>
      </c>
      <c r="E219" s="1" t="s">
        <v>311</v>
      </c>
      <c r="F219" s="1" t="s">
        <v>309</v>
      </c>
      <c r="G219">
        <v>6</v>
      </c>
    </row>
    <row r="220" spans="1:7" x14ac:dyDescent="0.3">
      <c r="A220">
        <v>3</v>
      </c>
      <c r="B220" s="1" t="s">
        <v>18</v>
      </c>
      <c r="C220">
        <v>39</v>
      </c>
      <c r="D220" s="1" t="s">
        <v>330</v>
      </c>
      <c r="E220" s="1" t="s">
        <v>311</v>
      </c>
      <c r="F220" s="1" t="s">
        <v>309</v>
      </c>
      <c r="G220">
        <v>22</v>
      </c>
    </row>
    <row r="221" spans="1:7" x14ac:dyDescent="0.3">
      <c r="A221">
        <v>3</v>
      </c>
      <c r="B221" s="1" t="s">
        <v>18</v>
      </c>
      <c r="C221">
        <v>40</v>
      </c>
      <c r="D221" s="1" t="s">
        <v>322</v>
      </c>
      <c r="E221" s="1" t="s">
        <v>311</v>
      </c>
      <c r="F221" s="1" t="s">
        <v>309</v>
      </c>
      <c r="G221">
        <v>2</v>
      </c>
    </row>
    <row r="222" spans="1:7" x14ac:dyDescent="0.3">
      <c r="A222">
        <v>3</v>
      </c>
      <c r="B222" s="1" t="s">
        <v>18</v>
      </c>
      <c r="C222">
        <v>42</v>
      </c>
      <c r="D222" s="1" t="s">
        <v>354</v>
      </c>
      <c r="E222" s="1" t="s">
        <v>311</v>
      </c>
      <c r="F222" s="1" t="s">
        <v>309</v>
      </c>
      <c r="G222">
        <v>9</v>
      </c>
    </row>
    <row r="223" spans="1:7" x14ac:dyDescent="0.3">
      <c r="A223">
        <v>3</v>
      </c>
      <c r="B223" s="1" t="s">
        <v>18</v>
      </c>
      <c r="C223">
        <v>43</v>
      </c>
      <c r="D223" s="1" t="s">
        <v>314</v>
      </c>
      <c r="E223" s="1" t="s">
        <v>311</v>
      </c>
      <c r="F223" s="1" t="s">
        <v>309</v>
      </c>
      <c r="G223">
        <v>26</v>
      </c>
    </row>
    <row r="224" spans="1:7" x14ac:dyDescent="0.3">
      <c r="A224">
        <v>3</v>
      </c>
      <c r="B224" s="1" t="s">
        <v>18</v>
      </c>
      <c r="C224">
        <v>47</v>
      </c>
      <c r="D224" s="1" t="s">
        <v>406</v>
      </c>
      <c r="E224" s="1" t="s">
        <v>311</v>
      </c>
      <c r="F224" s="1" t="s">
        <v>309</v>
      </c>
      <c r="G224">
        <v>14</v>
      </c>
    </row>
    <row r="225" spans="1:7" x14ac:dyDescent="0.3">
      <c r="A225">
        <v>3</v>
      </c>
      <c r="B225" s="1" t="s">
        <v>18</v>
      </c>
      <c r="C225">
        <v>112</v>
      </c>
      <c r="D225" s="1" t="s">
        <v>405</v>
      </c>
      <c r="E225" s="1" t="s">
        <v>311</v>
      </c>
      <c r="F225" s="1" t="s">
        <v>309</v>
      </c>
      <c r="G225">
        <v>24</v>
      </c>
    </row>
    <row r="226" spans="1:7" x14ac:dyDescent="0.3">
      <c r="A226">
        <v>3</v>
      </c>
      <c r="B226" s="1" t="s">
        <v>18</v>
      </c>
      <c r="C226">
        <v>113</v>
      </c>
      <c r="D226" s="1" t="s">
        <v>404</v>
      </c>
      <c r="E226" s="1" t="s">
        <v>311</v>
      </c>
      <c r="F226" s="1" t="s">
        <v>309</v>
      </c>
      <c r="G226">
        <v>23</v>
      </c>
    </row>
    <row r="227" spans="1:7" x14ac:dyDescent="0.3">
      <c r="A227">
        <v>3</v>
      </c>
      <c r="B227" s="1" t="s">
        <v>18</v>
      </c>
      <c r="C227">
        <v>114</v>
      </c>
      <c r="D227" s="1" t="s">
        <v>360</v>
      </c>
      <c r="E227" s="1" t="s">
        <v>311</v>
      </c>
      <c r="F227" s="1" t="s">
        <v>309</v>
      </c>
      <c r="G227">
        <v>12</v>
      </c>
    </row>
    <row r="228" spans="1:7" x14ac:dyDescent="0.3">
      <c r="A228">
        <v>3</v>
      </c>
      <c r="B228" s="1" t="s">
        <v>18</v>
      </c>
      <c r="C228">
        <v>115</v>
      </c>
      <c r="D228" s="1" t="s">
        <v>357</v>
      </c>
      <c r="E228" s="1" t="s">
        <v>311</v>
      </c>
      <c r="F228" s="1" t="s">
        <v>309</v>
      </c>
      <c r="G228">
        <v>25</v>
      </c>
    </row>
    <row r="229" spans="1:7" x14ac:dyDescent="0.3">
      <c r="A229">
        <v>3</v>
      </c>
      <c r="B229" s="1" t="s">
        <v>18</v>
      </c>
      <c r="C229">
        <v>116</v>
      </c>
      <c r="D229" s="1" t="s">
        <v>346</v>
      </c>
      <c r="E229" s="1" t="s">
        <v>311</v>
      </c>
      <c r="F229" s="1" t="s">
        <v>309</v>
      </c>
      <c r="G229">
        <v>30</v>
      </c>
    </row>
    <row r="230" spans="1:7" x14ac:dyDescent="0.3">
      <c r="A230">
        <v>3</v>
      </c>
      <c r="B230" s="1" t="s">
        <v>18</v>
      </c>
      <c r="C230">
        <v>117</v>
      </c>
      <c r="D230" s="1" t="s">
        <v>401</v>
      </c>
      <c r="E230" s="1" t="s">
        <v>311</v>
      </c>
      <c r="F230" s="1" t="s">
        <v>309</v>
      </c>
      <c r="G230">
        <v>23</v>
      </c>
    </row>
    <row r="231" spans="1:7" x14ac:dyDescent="0.3">
      <c r="A231">
        <v>3</v>
      </c>
      <c r="B231" s="1" t="s">
        <v>18</v>
      </c>
      <c r="C231">
        <v>118</v>
      </c>
      <c r="D231" s="1" t="s">
        <v>438</v>
      </c>
      <c r="E231" s="1" t="s">
        <v>311</v>
      </c>
      <c r="F231" s="1" t="s">
        <v>309</v>
      </c>
      <c r="G231">
        <v>9</v>
      </c>
    </row>
    <row r="232" spans="1:7" x14ac:dyDescent="0.3">
      <c r="A232">
        <v>3</v>
      </c>
      <c r="B232" s="1" t="s">
        <v>18</v>
      </c>
      <c r="C232">
        <v>119</v>
      </c>
      <c r="D232" s="1" t="s">
        <v>402</v>
      </c>
      <c r="E232" s="1" t="s">
        <v>311</v>
      </c>
      <c r="F232" s="1" t="s">
        <v>309</v>
      </c>
      <c r="G232">
        <v>29</v>
      </c>
    </row>
    <row r="233" spans="1:7" x14ac:dyDescent="0.3">
      <c r="A233">
        <v>3</v>
      </c>
      <c r="B233" s="1" t="s">
        <v>18</v>
      </c>
      <c r="C233">
        <v>120</v>
      </c>
      <c r="D233" s="1" t="s">
        <v>436</v>
      </c>
      <c r="E233" s="1" t="s">
        <v>311</v>
      </c>
      <c r="F233" s="1" t="s">
        <v>309</v>
      </c>
      <c r="G233">
        <v>25</v>
      </c>
    </row>
    <row r="234" spans="1:7" x14ac:dyDescent="0.3">
      <c r="A234">
        <v>3</v>
      </c>
      <c r="B234" s="1" t="s">
        <v>18</v>
      </c>
      <c r="C234">
        <v>123</v>
      </c>
      <c r="D234" s="1" t="s">
        <v>400</v>
      </c>
      <c r="E234" s="1" t="s">
        <v>311</v>
      </c>
      <c r="F234" s="1" t="s">
        <v>309</v>
      </c>
      <c r="G234">
        <v>15</v>
      </c>
    </row>
    <row r="235" spans="1:7" x14ac:dyDescent="0.3">
      <c r="A235">
        <v>3</v>
      </c>
      <c r="B235" s="1" t="s">
        <v>18</v>
      </c>
      <c r="C235">
        <v>125</v>
      </c>
      <c r="D235" s="1" t="s">
        <v>3932</v>
      </c>
      <c r="E235" s="1" t="s">
        <v>311</v>
      </c>
      <c r="F235" s="1" t="s">
        <v>309</v>
      </c>
      <c r="G235">
        <v>2</v>
      </c>
    </row>
    <row r="236" spans="1:7" x14ac:dyDescent="0.3">
      <c r="A236">
        <v>3</v>
      </c>
      <c r="B236" s="1" t="s">
        <v>18</v>
      </c>
      <c r="C236">
        <v>129</v>
      </c>
      <c r="D236" s="1" t="s">
        <v>399</v>
      </c>
      <c r="E236" s="1" t="s">
        <v>311</v>
      </c>
      <c r="F236" s="1" t="s">
        <v>309</v>
      </c>
      <c r="G236">
        <v>10</v>
      </c>
    </row>
    <row r="237" spans="1:7" x14ac:dyDescent="0.3">
      <c r="A237">
        <v>3</v>
      </c>
      <c r="B237" s="1" t="s">
        <v>18</v>
      </c>
      <c r="C237">
        <v>130</v>
      </c>
      <c r="D237" s="1" t="s">
        <v>411</v>
      </c>
      <c r="E237" s="1" t="s">
        <v>311</v>
      </c>
      <c r="F237" s="1" t="s">
        <v>309</v>
      </c>
      <c r="G237">
        <v>20</v>
      </c>
    </row>
    <row r="238" spans="1:7" x14ac:dyDescent="0.3">
      <c r="A238">
        <v>3</v>
      </c>
      <c r="B238" s="1" t="s">
        <v>18</v>
      </c>
      <c r="C238">
        <v>132</v>
      </c>
      <c r="D238" s="1" t="s">
        <v>341</v>
      </c>
      <c r="E238" s="1" t="s">
        <v>311</v>
      </c>
      <c r="F238" s="1" t="s">
        <v>309</v>
      </c>
      <c r="G238">
        <v>16</v>
      </c>
    </row>
    <row r="239" spans="1:7" x14ac:dyDescent="0.3">
      <c r="A239">
        <v>3</v>
      </c>
      <c r="B239" s="1" t="s">
        <v>18</v>
      </c>
      <c r="C239">
        <v>133</v>
      </c>
      <c r="D239" s="1" t="s">
        <v>409</v>
      </c>
      <c r="E239" s="1" t="s">
        <v>311</v>
      </c>
      <c r="F239" s="1" t="s">
        <v>309</v>
      </c>
      <c r="G239">
        <v>16</v>
      </c>
    </row>
    <row r="240" spans="1:7" x14ac:dyDescent="0.3">
      <c r="A240">
        <v>3</v>
      </c>
      <c r="B240" s="1" t="s">
        <v>18</v>
      </c>
      <c r="C240">
        <v>134</v>
      </c>
      <c r="D240" s="1" t="s">
        <v>365</v>
      </c>
      <c r="E240" s="1" t="s">
        <v>311</v>
      </c>
      <c r="F240" s="1" t="s">
        <v>309</v>
      </c>
      <c r="G240">
        <v>17</v>
      </c>
    </row>
    <row r="241" spans="1:7" x14ac:dyDescent="0.3">
      <c r="A241">
        <v>3</v>
      </c>
      <c r="B241" s="1" t="s">
        <v>18</v>
      </c>
      <c r="C241">
        <v>135</v>
      </c>
      <c r="D241" s="1" t="s">
        <v>342</v>
      </c>
      <c r="E241" s="1" t="s">
        <v>311</v>
      </c>
      <c r="F241" s="1" t="s">
        <v>309</v>
      </c>
      <c r="G241">
        <v>15</v>
      </c>
    </row>
    <row r="242" spans="1:7" x14ac:dyDescent="0.3">
      <c r="A242">
        <v>3</v>
      </c>
      <c r="B242" s="1" t="s">
        <v>18</v>
      </c>
      <c r="C242">
        <v>136</v>
      </c>
      <c r="D242" s="1" t="s">
        <v>437</v>
      </c>
      <c r="E242" s="1" t="s">
        <v>311</v>
      </c>
      <c r="F242" s="1" t="s">
        <v>309</v>
      </c>
      <c r="G242">
        <v>4</v>
      </c>
    </row>
    <row r="243" spans="1:7" x14ac:dyDescent="0.3">
      <c r="A243">
        <v>3</v>
      </c>
      <c r="B243" s="1" t="s">
        <v>18</v>
      </c>
      <c r="C243">
        <v>138</v>
      </c>
      <c r="D243" s="1" t="s">
        <v>408</v>
      </c>
      <c r="E243" s="1" t="s">
        <v>311</v>
      </c>
      <c r="F243" s="1" t="s">
        <v>309</v>
      </c>
      <c r="G243">
        <v>17</v>
      </c>
    </row>
    <row r="244" spans="1:7" x14ac:dyDescent="0.3">
      <c r="A244">
        <v>3</v>
      </c>
      <c r="B244" s="1" t="s">
        <v>18</v>
      </c>
      <c r="C244">
        <v>139</v>
      </c>
      <c r="D244" s="1" t="s">
        <v>359</v>
      </c>
      <c r="E244" s="1" t="s">
        <v>311</v>
      </c>
      <c r="F244" s="1" t="s">
        <v>309</v>
      </c>
      <c r="G244">
        <v>21</v>
      </c>
    </row>
    <row r="245" spans="1:7" x14ac:dyDescent="0.3">
      <c r="A245">
        <v>3</v>
      </c>
      <c r="B245" s="1" t="s">
        <v>18</v>
      </c>
      <c r="C245">
        <v>140</v>
      </c>
      <c r="D245" s="1" t="s">
        <v>407</v>
      </c>
      <c r="E245" s="1" t="s">
        <v>311</v>
      </c>
      <c r="F245" s="1" t="s">
        <v>309</v>
      </c>
      <c r="G245">
        <v>3</v>
      </c>
    </row>
    <row r="246" spans="1:7" x14ac:dyDescent="0.3">
      <c r="A246">
        <v>3</v>
      </c>
      <c r="B246" s="1" t="s">
        <v>18</v>
      </c>
      <c r="C246">
        <v>141</v>
      </c>
      <c r="D246" s="1" t="s">
        <v>410</v>
      </c>
      <c r="E246" s="1" t="s">
        <v>311</v>
      </c>
      <c r="F246" s="1" t="s">
        <v>309</v>
      </c>
      <c r="G246">
        <v>4</v>
      </c>
    </row>
    <row r="247" spans="1:7" x14ac:dyDescent="0.3">
      <c r="A247">
        <v>3</v>
      </c>
      <c r="B247" s="1" t="s">
        <v>18</v>
      </c>
      <c r="C247">
        <v>142</v>
      </c>
      <c r="D247" s="1" t="s">
        <v>412</v>
      </c>
      <c r="E247" s="1" t="s">
        <v>311</v>
      </c>
      <c r="F247" s="1" t="s">
        <v>309</v>
      </c>
      <c r="G247">
        <v>29</v>
      </c>
    </row>
    <row r="248" spans="1:7" x14ac:dyDescent="0.3">
      <c r="A248">
        <v>1</v>
      </c>
      <c r="B248" s="1" t="s">
        <v>22</v>
      </c>
      <c r="C248">
        <v>83</v>
      </c>
      <c r="D248" s="1" t="s">
        <v>333</v>
      </c>
      <c r="E248" s="1" t="s">
        <v>17</v>
      </c>
      <c r="F248" s="1" t="s">
        <v>309</v>
      </c>
      <c r="G248">
        <v>13</v>
      </c>
    </row>
    <row r="249" spans="1:7" x14ac:dyDescent="0.3">
      <c r="A249">
        <v>1</v>
      </c>
      <c r="B249" s="1" t="s">
        <v>22</v>
      </c>
      <c r="C249">
        <v>86</v>
      </c>
      <c r="D249" s="1" t="s">
        <v>320</v>
      </c>
      <c r="E249" s="1" t="s">
        <v>17</v>
      </c>
      <c r="F249" s="1" t="s">
        <v>309</v>
      </c>
      <c r="G249">
        <v>19</v>
      </c>
    </row>
    <row r="250" spans="1:7" x14ac:dyDescent="0.3">
      <c r="A250">
        <v>1</v>
      </c>
      <c r="B250" s="1" t="s">
        <v>22</v>
      </c>
      <c r="C250">
        <v>87</v>
      </c>
      <c r="D250" s="1" t="s">
        <v>366</v>
      </c>
      <c r="E250" s="1" t="s">
        <v>17</v>
      </c>
      <c r="F250" s="1" t="s">
        <v>309</v>
      </c>
      <c r="G250">
        <v>27</v>
      </c>
    </row>
    <row r="251" spans="1:7" x14ac:dyDescent="0.3">
      <c r="A251">
        <v>1</v>
      </c>
      <c r="B251" s="1" t="s">
        <v>22</v>
      </c>
      <c r="C251">
        <v>88</v>
      </c>
      <c r="D251" s="1" t="s">
        <v>332</v>
      </c>
      <c r="E251" s="1" t="s">
        <v>17</v>
      </c>
      <c r="F251" s="1" t="s">
        <v>309</v>
      </c>
      <c r="G251">
        <v>7</v>
      </c>
    </row>
    <row r="252" spans="1:7" x14ac:dyDescent="0.3">
      <c r="A252">
        <v>1</v>
      </c>
      <c r="B252" s="1" t="s">
        <v>22</v>
      </c>
      <c r="C252">
        <v>89</v>
      </c>
      <c r="D252" s="1" t="s">
        <v>367</v>
      </c>
      <c r="E252" s="1" t="s">
        <v>17</v>
      </c>
      <c r="F252" s="1" t="s">
        <v>309</v>
      </c>
      <c r="G252">
        <v>9</v>
      </c>
    </row>
    <row r="253" spans="1:7" x14ac:dyDescent="0.3">
      <c r="A253">
        <v>1</v>
      </c>
      <c r="B253" s="1" t="s">
        <v>22</v>
      </c>
      <c r="C253">
        <v>90</v>
      </c>
      <c r="D253" s="1" t="s">
        <v>328</v>
      </c>
      <c r="E253" s="1" t="s">
        <v>17</v>
      </c>
      <c r="F253" s="1" t="s">
        <v>309</v>
      </c>
      <c r="G253">
        <v>4</v>
      </c>
    </row>
    <row r="254" spans="1:7" x14ac:dyDescent="0.3">
      <c r="A254">
        <v>1</v>
      </c>
      <c r="B254" s="1" t="s">
        <v>22</v>
      </c>
      <c r="C254">
        <v>91</v>
      </c>
      <c r="D254" s="1" t="s">
        <v>337</v>
      </c>
      <c r="E254" s="1" t="s">
        <v>17</v>
      </c>
      <c r="F254" s="1" t="s">
        <v>309</v>
      </c>
      <c r="G254">
        <v>8</v>
      </c>
    </row>
    <row r="255" spans="1:7" x14ac:dyDescent="0.3">
      <c r="A255">
        <v>1</v>
      </c>
      <c r="B255" s="1" t="s">
        <v>22</v>
      </c>
      <c r="C255">
        <v>262</v>
      </c>
      <c r="D255" s="1" t="s">
        <v>395</v>
      </c>
      <c r="E255" s="1" t="s">
        <v>17</v>
      </c>
      <c r="F255" s="1" t="s">
        <v>309</v>
      </c>
      <c r="G255">
        <v>6</v>
      </c>
    </row>
    <row r="256" spans="1:7" x14ac:dyDescent="0.3">
      <c r="A256">
        <v>1</v>
      </c>
      <c r="B256" s="1" t="s">
        <v>22</v>
      </c>
      <c r="C256">
        <v>266</v>
      </c>
      <c r="D256" s="1" t="s">
        <v>420</v>
      </c>
      <c r="E256" s="1" t="s">
        <v>17</v>
      </c>
      <c r="F256" s="1" t="s">
        <v>309</v>
      </c>
      <c r="G256">
        <v>1</v>
      </c>
    </row>
    <row r="257" spans="1:7" x14ac:dyDescent="0.3">
      <c r="A257">
        <v>1</v>
      </c>
      <c r="B257" s="1" t="s">
        <v>22</v>
      </c>
      <c r="C257">
        <v>267</v>
      </c>
      <c r="D257" s="1" t="s">
        <v>3933</v>
      </c>
      <c r="E257" s="1" t="s">
        <v>17</v>
      </c>
      <c r="F257" s="1" t="s">
        <v>309</v>
      </c>
      <c r="G257">
        <v>27</v>
      </c>
    </row>
    <row r="258" spans="1:7" x14ac:dyDescent="0.3">
      <c r="A258">
        <v>1</v>
      </c>
      <c r="B258" s="1" t="s">
        <v>22</v>
      </c>
      <c r="C258">
        <v>268</v>
      </c>
      <c r="D258" s="1" t="s">
        <v>387</v>
      </c>
      <c r="E258" s="1" t="s">
        <v>17</v>
      </c>
      <c r="F258" s="1" t="s">
        <v>309</v>
      </c>
      <c r="G258">
        <v>23</v>
      </c>
    </row>
    <row r="259" spans="1:7" x14ac:dyDescent="0.3">
      <c r="A259">
        <v>1</v>
      </c>
      <c r="B259" s="1" t="s">
        <v>22</v>
      </c>
      <c r="C259">
        <v>269</v>
      </c>
      <c r="D259" s="1" t="s">
        <v>344</v>
      </c>
      <c r="E259" s="1" t="s">
        <v>17</v>
      </c>
      <c r="F259" s="1" t="s">
        <v>309</v>
      </c>
      <c r="G259">
        <v>22</v>
      </c>
    </row>
    <row r="260" spans="1:7" x14ac:dyDescent="0.3">
      <c r="A260">
        <v>1</v>
      </c>
      <c r="B260" s="1" t="s">
        <v>22</v>
      </c>
      <c r="C260">
        <v>270</v>
      </c>
      <c r="D260" s="1" t="s">
        <v>423</v>
      </c>
      <c r="E260" s="1" t="s">
        <v>17</v>
      </c>
      <c r="F260" s="1" t="s">
        <v>309</v>
      </c>
      <c r="G260">
        <v>16</v>
      </c>
    </row>
    <row r="261" spans="1:7" x14ac:dyDescent="0.3">
      <c r="A261">
        <v>1</v>
      </c>
      <c r="B261" s="1" t="s">
        <v>22</v>
      </c>
      <c r="C261">
        <v>271</v>
      </c>
      <c r="D261" s="1" t="s">
        <v>361</v>
      </c>
      <c r="E261" s="1" t="s">
        <v>17</v>
      </c>
      <c r="F261" s="1" t="s">
        <v>309</v>
      </c>
      <c r="G261">
        <v>6</v>
      </c>
    </row>
    <row r="262" spans="1:7" x14ac:dyDescent="0.3">
      <c r="A262">
        <v>1</v>
      </c>
      <c r="B262" s="1" t="s">
        <v>22</v>
      </c>
      <c r="C262">
        <v>272</v>
      </c>
      <c r="D262" s="1" t="s">
        <v>373</v>
      </c>
      <c r="E262" s="1" t="s">
        <v>17</v>
      </c>
      <c r="F262" s="1" t="s">
        <v>309</v>
      </c>
      <c r="G262">
        <v>14</v>
      </c>
    </row>
    <row r="263" spans="1:7" x14ac:dyDescent="0.3">
      <c r="A263">
        <v>1</v>
      </c>
      <c r="B263" s="1" t="s">
        <v>22</v>
      </c>
      <c r="C263">
        <v>273</v>
      </c>
      <c r="D263" s="1" t="s">
        <v>421</v>
      </c>
      <c r="E263" s="1" t="s">
        <v>17</v>
      </c>
      <c r="F263" s="1" t="s">
        <v>309</v>
      </c>
      <c r="G263">
        <v>20</v>
      </c>
    </row>
    <row r="264" spans="1:7" x14ac:dyDescent="0.3">
      <c r="A264">
        <v>1</v>
      </c>
      <c r="B264" s="1" t="s">
        <v>22</v>
      </c>
      <c r="C264">
        <v>274</v>
      </c>
      <c r="D264" s="1" t="s">
        <v>416</v>
      </c>
      <c r="E264" s="1" t="s">
        <v>17</v>
      </c>
      <c r="F264" s="1" t="s">
        <v>309</v>
      </c>
      <c r="G264">
        <v>19</v>
      </c>
    </row>
    <row r="265" spans="1:7" x14ac:dyDescent="0.3">
      <c r="A265">
        <v>1</v>
      </c>
      <c r="B265" s="1" t="s">
        <v>22</v>
      </c>
      <c r="C265">
        <v>275</v>
      </c>
      <c r="D265" s="1" t="s">
        <v>413</v>
      </c>
      <c r="E265" s="1" t="s">
        <v>17</v>
      </c>
      <c r="F265" s="1" t="s">
        <v>309</v>
      </c>
      <c r="G265">
        <v>28</v>
      </c>
    </row>
    <row r="266" spans="1:7" x14ac:dyDescent="0.3">
      <c r="A266">
        <v>1</v>
      </c>
      <c r="B266" s="1" t="s">
        <v>22</v>
      </c>
      <c r="C266">
        <v>276</v>
      </c>
      <c r="D266" s="1" t="s">
        <v>383</v>
      </c>
      <c r="E266" s="1" t="s">
        <v>17</v>
      </c>
      <c r="F266" s="1" t="s">
        <v>309</v>
      </c>
      <c r="G266">
        <v>7</v>
      </c>
    </row>
    <row r="267" spans="1:7" x14ac:dyDescent="0.3">
      <c r="A267">
        <v>1</v>
      </c>
      <c r="B267" s="1" t="s">
        <v>22</v>
      </c>
      <c r="C267">
        <v>277</v>
      </c>
      <c r="D267" s="1" t="s">
        <v>382</v>
      </c>
      <c r="E267" s="1" t="s">
        <v>17</v>
      </c>
      <c r="F267" s="1" t="s">
        <v>309</v>
      </c>
      <c r="G267">
        <v>13</v>
      </c>
    </row>
    <row r="268" spans="1:7" x14ac:dyDescent="0.3">
      <c r="A268">
        <v>1</v>
      </c>
      <c r="B268" s="1" t="s">
        <v>22</v>
      </c>
      <c r="C268">
        <v>278</v>
      </c>
      <c r="D268" s="1" t="s">
        <v>419</v>
      </c>
      <c r="E268" s="1" t="s">
        <v>17</v>
      </c>
      <c r="F268" s="1" t="s">
        <v>309</v>
      </c>
      <c r="G268">
        <v>17</v>
      </c>
    </row>
    <row r="269" spans="1:7" x14ac:dyDescent="0.3">
      <c r="A269">
        <v>1</v>
      </c>
      <c r="B269" s="1" t="s">
        <v>22</v>
      </c>
      <c r="C269">
        <v>279</v>
      </c>
      <c r="D269" s="1" t="s">
        <v>384</v>
      </c>
      <c r="E269" s="1" t="s">
        <v>17</v>
      </c>
      <c r="F269" s="1" t="s">
        <v>309</v>
      </c>
      <c r="G269">
        <v>17</v>
      </c>
    </row>
    <row r="270" spans="1:7" x14ac:dyDescent="0.3">
      <c r="A270">
        <v>1</v>
      </c>
      <c r="B270" s="1" t="s">
        <v>22</v>
      </c>
      <c r="C270">
        <v>280</v>
      </c>
      <c r="D270" s="1" t="s">
        <v>424</v>
      </c>
      <c r="E270" s="1" t="s">
        <v>17</v>
      </c>
      <c r="F270" s="1" t="s">
        <v>309</v>
      </c>
      <c r="G270">
        <v>23</v>
      </c>
    </row>
    <row r="271" spans="1:7" x14ac:dyDescent="0.3">
      <c r="A271">
        <v>2</v>
      </c>
      <c r="B271" s="1" t="s">
        <v>28</v>
      </c>
      <c r="C271">
        <v>83</v>
      </c>
      <c r="D271" s="1" t="s">
        <v>333</v>
      </c>
      <c r="E271" s="1" t="s">
        <v>17</v>
      </c>
      <c r="F271" s="1" t="s">
        <v>309</v>
      </c>
      <c r="G271">
        <v>21</v>
      </c>
    </row>
    <row r="272" spans="1:7" x14ac:dyDescent="0.3">
      <c r="A272">
        <v>2</v>
      </c>
      <c r="B272" s="1" t="s">
        <v>28</v>
      </c>
      <c r="C272">
        <v>86</v>
      </c>
      <c r="D272" s="1" t="s">
        <v>320</v>
      </c>
      <c r="E272" s="1" t="s">
        <v>17</v>
      </c>
      <c r="F272" s="1" t="s">
        <v>309</v>
      </c>
      <c r="G272">
        <v>24</v>
      </c>
    </row>
    <row r="273" spans="1:7" x14ac:dyDescent="0.3">
      <c r="A273">
        <v>2</v>
      </c>
      <c r="B273" s="1" t="s">
        <v>28</v>
      </c>
      <c r="C273">
        <v>87</v>
      </c>
      <c r="D273" s="1" t="s">
        <v>366</v>
      </c>
      <c r="E273" s="1" t="s">
        <v>17</v>
      </c>
      <c r="F273" s="1" t="s">
        <v>309</v>
      </c>
      <c r="G273">
        <v>14</v>
      </c>
    </row>
    <row r="274" spans="1:7" x14ac:dyDescent="0.3">
      <c r="A274">
        <v>2</v>
      </c>
      <c r="B274" s="1" t="s">
        <v>28</v>
      </c>
      <c r="C274">
        <v>88</v>
      </c>
      <c r="D274" s="1" t="s">
        <v>332</v>
      </c>
      <c r="E274" s="1" t="s">
        <v>17</v>
      </c>
      <c r="F274" s="1" t="s">
        <v>309</v>
      </c>
      <c r="G274">
        <v>8</v>
      </c>
    </row>
    <row r="275" spans="1:7" x14ac:dyDescent="0.3">
      <c r="A275">
        <v>2</v>
      </c>
      <c r="B275" s="1" t="s">
        <v>28</v>
      </c>
      <c r="C275">
        <v>89</v>
      </c>
      <c r="D275" s="1" t="s">
        <v>367</v>
      </c>
      <c r="E275" s="1" t="s">
        <v>17</v>
      </c>
      <c r="F275" s="1" t="s">
        <v>309</v>
      </c>
      <c r="G275">
        <v>8</v>
      </c>
    </row>
    <row r="276" spans="1:7" x14ac:dyDescent="0.3">
      <c r="A276">
        <v>2</v>
      </c>
      <c r="B276" s="1" t="s">
        <v>28</v>
      </c>
      <c r="C276">
        <v>90</v>
      </c>
      <c r="D276" s="1" t="s">
        <v>328</v>
      </c>
      <c r="E276" s="1" t="s">
        <v>17</v>
      </c>
      <c r="F276" s="1" t="s">
        <v>309</v>
      </c>
      <c r="G276">
        <v>26</v>
      </c>
    </row>
    <row r="277" spans="1:7" x14ac:dyDescent="0.3">
      <c r="A277">
        <v>2</v>
      </c>
      <c r="B277" s="1" t="s">
        <v>28</v>
      </c>
      <c r="C277">
        <v>91</v>
      </c>
      <c r="D277" s="1" t="s">
        <v>337</v>
      </c>
      <c r="E277" s="1" t="s">
        <v>17</v>
      </c>
      <c r="F277" s="1" t="s">
        <v>309</v>
      </c>
      <c r="G277">
        <v>0</v>
      </c>
    </row>
    <row r="278" spans="1:7" x14ac:dyDescent="0.3">
      <c r="A278">
        <v>2</v>
      </c>
      <c r="B278" s="1" t="s">
        <v>28</v>
      </c>
      <c r="C278">
        <v>262</v>
      </c>
      <c r="D278" s="1" t="s">
        <v>395</v>
      </c>
      <c r="E278" s="1" t="s">
        <v>17</v>
      </c>
      <c r="F278" s="1" t="s">
        <v>309</v>
      </c>
      <c r="G278">
        <v>8</v>
      </c>
    </row>
    <row r="279" spans="1:7" x14ac:dyDescent="0.3">
      <c r="A279">
        <v>2</v>
      </c>
      <c r="B279" s="1" t="s">
        <v>28</v>
      </c>
      <c r="C279">
        <v>266</v>
      </c>
      <c r="D279" s="1" t="s">
        <v>420</v>
      </c>
      <c r="E279" s="1" t="s">
        <v>17</v>
      </c>
      <c r="F279" s="1" t="s">
        <v>309</v>
      </c>
      <c r="G279">
        <v>18</v>
      </c>
    </row>
    <row r="280" spans="1:7" x14ac:dyDescent="0.3">
      <c r="A280">
        <v>2</v>
      </c>
      <c r="B280" s="1" t="s">
        <v>28</v>
      </c>
      <c r="C280">
        <v>267</v>
      </c>
      <c r="D280" s="1" t="s">
        <v>3933</v>
      </c>
      <c r="E280" s="1" t="s">
        <v>17</v>
      </c>
      <c r="F280" s="1" t="s">
        <v>309</v>
      </c>
      <c r="G280">
        <v>21</v>
      </c>
    </row>
    <row r="281" spans="1:7" x14ac:dyDescent="0.3">
      <c r="A281">
        <v>2</v>
      </c>
      <c r="B281" s="1" t="s">
        <v>28</v>
      </c>
      <c r="C281">
        <v>268</v>
      </c>
      <c r="D281" s="1" t="s">
        <v>387</v>
      </c>
      <c r="E281" s="1" t="s">
        <v>17</v>
      </c>
      <c r="F281" s="1" t="s">
        <v>309</v>
      </c>
      <c r="G281">
        <v>3</v>
      </c>
    </row>
    <row r="282" spans="1:7" x14ac:dyDescent="0.3">
      <c r="A282">
        <v>2</v>
      </c>
      <c r="B282" s="1" t="s">
        <v>28</v>
      </c>
      <c r="C282">
        <v>269</v>
      </c>
      <c r="D282" s="1" t="s">
        <v>344</v>
      </c>
      <c r="E282" s="1" t="s">
        <v>17</v>
      </c>
      <c r="F282" s="1" t="s">
        <v>309</v>
      </c>
      <c r="G282">
        <v>4</v>
      </c>
    </row>
    <row r="283" spans="1:7" x14ac:dyDescent="0.3">
      <c r="A283">
        <v>2</v>
      </c>
      <c r="B283" s="1" t="s">
        <v>28</v>
      </c>
      <c r="C283">
        <v>270</v>
      </c>
      <c r="D283" s="1" t="s">
        <v>423</v>
      </c>
      <c r="E283" s="1" t="s">
        <v>17</v>
      </c>
      <c r="F283" s="1" t="s">
        <v>309</v>
      </c>
      <c r="G283">
        <v>15</v>
      </c>
    </row>
    <row r="284" spans="1:7" x14ac:dyDescent="0.3">
      <c r="A284">
        <v>2</v>
      </c>
      <c r="B284" s="1" t="s">
        <v>28</v>
      </c>
      <c r="C284">
        <v>271</v>
      </c>
      <c r="D284" s="1" t="s">
        <v>361</v>
      </c>
      <c r="E284" s="1" t="s">
        <v>17</v>
      </c>
      <c r="F284" s="1" t="s">
        <v>309</v>
      </c>
      <c r="G284">
        <v>26</v>
      </c>
    </row>
    <row r="285" spans="1:7" x14ac:dyDescent="0.3">
      <c r="A285">
        <v>2</v>
      </c>
      <c r="B285" s="1" t="s">
        <v>28</v>
      </c>
      <c r="C285">
        <v>272</v>
      </c>
      <c r="D285" s="1" t="s">
        <v>373</v>
      </c>
      <c r="E285" s="1" t="s">
        <v>17</v>
      </c>
      <c r="F285" s="1" t="s">
        <v>309</v>
      </c>
      <c r="G285">
        <v>1</v>
      </c>
    </row>
    <row r="286" spans="1:7" x14ac:dyDescent="0.3">
      <c r="A286">
        <v>2</v>
      </c>
      <c r="B286" s="1" t="s">
        <v>28</v>
      </c>
      <c r="C286">
        <v>273</v>
      </c>
      <c r="D286" s="1" t="s">
        <v>421</v>
      </c>
      <c r="E286" s="1" t="s">
        <v>17</v>
      </c>
      <c r="F286" s="1" t="s">
        <v>309</v>
      </c>
      <c r="G286">
        <v>28</v>
      </c>
    </row>
    <row r="287" spans="1:7" x14ac:dyDescent="0.3">
      <c r="A287">
        <v>2</v>
      </c>
      <c r="B287" s="1" t="s">
        <v>28</v>
      </c>
      <c r="C287">
        <v>274</v>
      </c>
      <c r="D287" s="1" t="s">
        <v>416</v>
      </c>
      <c r="E287" s="1" t="s">
        <v>17</v>
      </c>
      <c r="F287" s="1" t="s">
        <v>309</v>
      </c>
      <c r="G287">
        <v>15</v>
      </c>
    </row>
    <row r="288" spans="1:7" x14ac:dyDescent="0.3">
      <c r="A288">
        <v>2</v>
      </c>
      <c r="B288" s="1" t="s">
        <v>28</v>
      </c>
      <c r="C288">
        <v>275</v>
      </c>
      <c r="D288" s="1" t="s">
        <v>413</v>
      </c>
      <c r="E288" s="1" t="s">
        <v>17</v>
      </c>
      <c r="F288" s="1" t="s">
        <v>309</v>
      </c>
      <c r="G288">
        <v>3</v>
      </c>
    </row>
    <row r="289" spans="1:7" x14ac:dyDescent="0.3">
      <c r="A289">
        <v>2</v>
      </c>
      <c r="B289" s="1" t="s">
        <v>28</v>
      </c>
      <c r="C289">
        <v>276</v>
      </c>
      <c r="D289" s="1" t="s">
        <v>383</v>
      </c>
      <c r="E289" s="1" t="s">
        <v>17</v>
      </c>
      <c r="F289" s="1" t="s">
        <v>309</v>
      </c>
      <c r="G289">
        <v>9</v>
      </c>
    </row>
    <row r="290" spans="1:7" x14ac:dyDescent="0.3">
      <c r="A290">
        <v>2</v>
      </c>
      <c r="B290" s="1" t="s">
        <v>28</v>
      </c>
      <c r="C290">
        <v>277</v>
      </c>
      <c r="D290" s="1" t="s">
        <v>382</v>
      </c>
      <c r="E290" s="1" t="s">
        <v>17</v>
      </c>
      <c r="F290" s="1" t="s">
        <v>309</v>
      </c>
      <c r="G290">
        <v>4</v>
      </c>
    </row>
    <row r="291" spans="1:7" x14ac:dyDescent="0.3">
      <c r="A291">
        <v>2</v>
      </c>
      <c r="B291" s="1" t="s">
        <v>28</v>
      </c>
      <c r="C291">
        <v>278</v>
      </c>
      <c r="D291" s="1" t="s">
        <v>419</v>
      </c>
      <c r="E291" s="1" t="s">
        <v>17</v>
      </c>
      <c r="F291" s="1" t="s">
        <v>309</v>
      </c>
      <c r="G291">
        <v>8</v>
      </c>
    </row>
    <row r="292" spans="1:7" x14ac:dyDescent="0.3">
      <c r="A292">
        <v>2</v>
      </c>
      <c r="B292" s="1" t="s">
        <v>28</v>
      </c>
      <c r="C292">
        <v>279</v>
      </c>
      <c r="D292" s="1" t="s">
        <v>384</v>
      </c>
      <c r="E292" s="1" t="s">
        <v>17</v>
      </c>
      <c r="F292" s="1" t="s">
        <v>309</v>
      </c>
      <c r="G292">
        <v>18</v>
      </c>
    </row>
    <row r="293" spans="1:7" x14ac:dyDescent="0.3">
      <c r="A293">
        <v>2</v>
      </c>
      <c r="B293" s="1" t="s">
        <v>28</v>
      </c>
      <c r="C293">
        <v>280</v>
      </c>
      <c r="D293" s="1" t="s">
        <v>424</v>
      </c>
      <c r="E293" s="1" t="s">
        <v>17</v>
      </c>
      <c r="F293" s="1" t="s">
        <v>309</v>
      </c>
      <c r="G293">
        <v>11</v>
      </c>
    </row>
    <row r="294" spans="1:7" x14ac:dyDescent="0.3">
      <c r="A294">
        <v>3</v>
      </c>
      <c r="B294" s="1" t="s">
        <v>18</v>
      </c>
      <c r="C294">
        <v>83</v>
      </c>
      <c r="D294" s="1" t="s">
        <v>333</v>
      </c>
      <c r="E294" s="1" t="s">
        <v>17</v>
      </c>
      <c r="F294" s="1" t="s">
        <v>309</v>
      </c>
      <c r="G294">
        <v>23</v>
      </c>
    </row>
    <row r="295" spans="1:7" x14ac:dyDescent="0.3">
      <c r="A295">
        <v>3</v>
      </c>
      <c r="B295" s="1" t="s">
        <v>18</v>
      </c>
      <c r="C295">
        <v>86</v>
      </c>
      <c r="D295" s="1" t="s">
        <v>320</v>
      </c>
      <c r="E295" s="1" t="s">
        <v>17</v>
      </c>
      <c r="F295" s="1" t="s">
        <v>309</v>
      </c>
      <c r="G295">
        <v>27</v>
      </c>
    </row>
    <row r="296" spans="1:7" x14ac:dyDescent="0.3">
      <c r="A296">
        <v>3</v>
      </c>
      <c r="B296" s="1" t="s">
        <v>18</v>
      </c>
      <c r="C296">
        <v>87</v>
      </c>
      <c r="D296" s="1" t="s">
        <v>366</v>
      </c>
      <c r="E296" s="1" t="s">
        <v>17</v>
      </c>
      <c r="F296" s="1" t="s">
        <v>309</v>
      </c>
      <c r="G296">
        <v>16</v>
      </c>
    </row>
    <row r="297" spans="1:7" x14ac:dyDescent="0.3">
      <c r="A297">
        <v>3</v>
      </c>
      <c r="B297" s="1" t="s">
        <v>18</v>
      </c>
      <c r="C297">
        <v>88</v>
      </c>
      <c r="D297" s="1" t="s">
        <v>332</v>
      </c>
      <c r="E297" s="1" t="s">
        <v>17</v>
      </c>
      <c r="F297" s="1" t="s">
        <v>309</v>
      </c>
      <c r="G297">
        <v>28</v>
      </c>
    </row>
    <row r="298" spans="1:7" x14ac:dyDescent="0.3">
      <c r="A298">
        <v>3</v>
      </c>
      <c r="B298" s="1" t="s">
        <v>18</v>
      </c>
      <c r="C298">
        <v>89</v>
      </c>
      <c r="D298" s="1" t="s">
        <v>367</v>
      </c>
      <c r="E298" s="1" t="s">
        <v>17</v>
      </c>
      <c r="F298" s="1" t="s">
        <v>309</v>
      </c>
      <c r="G298">
        <v>22</v>
      </c>
    </row>
    <row r="299" spans="1:7" x14ac:dyDescent="0.3">
      <c r="A299">
        <v>3</v>
      </c>
      <c r="B299" s="1" t="s">
        <v>18</v>
      </c>
      <c r="C299">
        <v>90</v>
      </c>
      <c r="D299" s="1" t="s">
        <v>328</v>
      </c>
      <c r="E299" s="1" t="s">
        <v>17</v>
      </c>
      <c r="F299" s="1" t="s">
        <v>309</v>
      </c>
      <c r="G299">
        <v>9</v>
      </c>
    </row>
    <row r="300" spans="1:7" x14ac:dyDescent="0.3">
      <c r="A300">
        <v>3</v>
      </c>
      <c r="B300" s="1" t="s">
        <v>18</v>
      </c>
      <c r="C300">
        <v>91</v>
      </c>
      <c r="D300" s="1" t="s">
        <v>337</v>
      </c>
      <c r="E300" s="1" t="s">
        <v>17</v>
      </c>
      <c r="F300" s="1" t="s">
        <v>309</v>
      </c>
      <c r="G300">
        <v>8</v>
      </c>
    </row>
    <row r="301" spans="1:7" x14ac:dyDescent="0.3">
      <c r="A301">
        <v>3</v>
      </c>
      <c r="B301" s="1" t="s">
        <v>18</v>
      </c>
      <c r="C301">
        <v>262</v>
      </c>
      <c r="D301" s="1" t="s">
        <v>395</v>
      </c>
      <c r="E301" s="1" t="s">
        <v>17</v>
      </c>
      <c r="F301" s="1" t="s">
        <v>309</v>
      </c>
      <c r="G301">
        <v>29</v>
      </c>
    </row>
    <row r="302" spans="1:7" x14ac:dyDescent="0.3">
      <c r="A302">
        <v>3</v>
      </c>
      <c r="B302" s="1" t="s">
        <v>18</v>
      </c>
      <c r="C302">
        <v>266</v>
      </c>
      <c r="D302" s="1" t="s">
        <v>420</v>
      </c>
      <c r="E302" s="1" t="s">
        <v>17</v>
      </c>
      <c r="F302" s="1" t="s">
        <v>309</v>
      </c>
      <c r="G302">
        <v>18</v>
      </c>
    </row>
    <row r="303" spans="1:7" x14ac:dyDescent="0.3">
      <c r="A303">
        <v>3</v>
      </c>
      <c r="B303" s="1" t="s">
        <v>18</v>
      </c>
      <c r="C303">
        <v>267</v>
      </c>
      <c r="D303" s="1" t="s">
        <v>3933</v>
      </c>
      <c r="E303" s="1" t="s">
        <v>17</v>
      </c>
      <c r="F303" s="1" t="s">
        <v>309</v>
      </c>
      <c r="G303">
        <v>12</v>
      </c>
    </row>
    <row r="304" spans="1:7" x14ac:dyDescent="0.3">
      <c r="A304">
        <v>3</v>
      </c>
      <c r="B304" s="1" t="s">
        <v>18</v>
      </c>
      <c r="C304">
        <v>268</v>
      </c>
      <c r="D304" s="1" t="s">
        <v>387</v>
      </c>
      <c r="E304" s="1" t="s">
        <v>17</v>
      </c>
      <c r="F304" s="1" t="s">
        <v>309</v>
      </c>
      <c r="G304">
        <v>17</v>
      </c>
    </row>
    <row r="305" spans="1:7" x14ac:dyDescent="0.3">
      <c r="A305">
        <v>3</v>
      </c>
      <c r="B305" s="1" t="s">
        <v>18</v>
      </c>
      <c r="C305">
        <v>269</v>
      </c>
      <c r="D305" s="1" t="s">
        <v>344</v>
      </c>
      <c r="E305" s="1" t="s">
        <v>17</v>
      </c>
      <c r="F305" s="1" t="s">
        <v>309</v>
      </c>
      <c r="G305">
        <v>26</v>
      </c>
    </row>
    <row r="306" spans="1:7" x14ac:dyDescent="0.3">
      <c r="A306">
        <v>3</v>
      </c>
      <c r="B306" s="1" t="s">
        <v>18</v>
      </c>
      <c r="C306">
        <v>270</v>
      </c>
      <c r="D306" s="1" t="s">
        <v>423</v>
      </c>
      <c r="E306" s="1" t="s">
        <v>17</v>
      </c>
      <c r="F306" s="1" t="s">
        <v>309</v>
      </c>
      <c r="G306">
        <v>6</v>
      </c>
    </row>
    <row r="307" spans="1:7" x14ac:dyDescent="0.3">
      <c r="A307">
        <v>3</v>
      </c>
      <c r="B307" s="1" t="s">
        <v>18</v>
      </c>
      <c r="C307">
        <v>271</v>
      </c>
      <c r="D307" s="1" t="s">
        <v>361</v>
      </c>
      <c r="E307" s="1" t="s">
        <v>17</v>
      </c>
      <c r="F307" s="1" t="s">
        <v>309</v>
      </c>
      <c r="G307">
        <v>23</v>
      </c>
    </row>
    <row r="308" spans="1:7" x14ac:dyDescent="0.3">
      <c r="A308">
        <v>3</v>
      </c>
      <c r="B308" s="1" t="s">
        <v>18</v>
      </c>
      <c r="C308">
        <v>272</v>
      </c>
      <c r="D308" s="1" t="s">
        <v>373</v>
      </c>
      <c r="E308" s="1" t="s">
        <v>17</v>
      </c>
      <c r="F308" s="1" t="s">
        <v>309</v>
      </c>
      <c r="G308">
        <v>12</v>
      </c>
    </row>
    <row r="309" spans="1:7" x14ac:dyDescent="0.3">
      <c r="A309">
        <v>3</v>
      </c>
      <c r="B309" s="1" t="s">
        <v>18</v>
      </c>
      <c r="C309">
        <v>273</v>
      </c>
      <c r="D309" s="1" t="s">
        <v>421</v>
      </c>
      <c r="E309" s="1" t="s">
        <v>17</v>
      </c>
      <c r="F309" s="1" t="s">
        <v>309</v>
      </c>
      <c r="G309">
        <v>19</v>
      </c>
    </row>
    <row r="310" spans="1:7" x14ac:dyDescent="0.3">
      <c r="A310">
        <v>3</v>
      </c>
      <c r="B310" s="1" t="s">
        <v>18</v>
      </c>
      <c r="C310">
        <v>274</v>
      </c>
      <c r="D310" s="1" t="s">
        <v>416</v>
      </c>
      <c r="E310" s="1" t="s">
        <v>17</v>
      </c>
      <c r="F310" s="1" t="s">
        <v>309</v>
      </c>
      <c r="G310">
        <v>7</v>
      </c>
    </row>
    <row r="311" spans="1:7" x14ac:dyDescent="0.3">
      <c r="A311">
        <v>3</v>
      </c>
      <c r="B311" s="1" t="s">
        <v>18</v>
      </c>
      <c r="C311">
        <v>275</v>
      </c>
      <c r="D311" s="1" t="s">
        <v>413</v>
      </c>
      <c r="E311" s="1" t="s">
        <v>17</v>
      </c>
      <c r="F311" s="1" t="s">
        <v>309</v>
      </c>
      <c r="G311">
        <v>23</v>
      </c>
    </row>
    <row r="312" spans="1:7" x14ac:dyDescent="0.3">
      <c r="A312">
        <v>3</v>
      </c>
      <c r="B312" s="1" t="s">
        <v>18</v>
      </c>
      <c r="C312">
        <v>276</v>
      </c>
      <c r="D312" s="1" t="s">
        <v>383</v>
      </c>
      <c r="E312" s="1" t="s">
        <v>17</v>
      </c>
      <c r="F312" s="1" t="s">
        <v>309</v>
      </c>
      <c r="G312">
        <v>14</v>
      </c>
    </row>
    <row r="313" spans="1:7" x14ac:dyDescent="0.3">
      <c r="A313">
        <v>3</v>
      </c>
      <c r="B313" s="1" t="s">
        <v>18</v>
      </c>
      <c r="C313">
        <v>277</v>
      </c>
      <c r="D313" s="1" t="s">
        <v>382</v>
      </c>
      <c r="E313" s="1" t="s">
        <v>17</v>
      </c>
      <c r="F313" s="1" t="s">
        <v>309</v>
      </c>
      <c r="G313">
        <v>26</v>
      </c>
    </row>
    <row r="314" spans="1:7" x14ac:dyDescent="0.3">
      <c r="A314">
        <v>3</v>
      </c>
      <c r="B314" s="1" t="s">
        <v>18</v>
      </c>
      <c r="C314">
        <v>278</v>
      </c>
      <c r="D314" s="1" t="s">
        <v>419</v>
      </c>
      <c r="E314" s="1" t="s">
        <v>17</v>
      </c>
      <c r="F314" s="1" t="s">
        <v>309</v>
      </c>
      <c r="G314">
        <v>15</v>
      </c>
    </row>
    <row r="315" spans="1:7" x14ac:dyDescent="0.3">
      <c r="A315">
        <v>3</v>
      </c>
      <c r="B315" s="1" t="s">
        <v>18</v>
      </c>
      <c r="C315">
        <v>279</v>
      </c>
      <c r="D315" s="1" t="s">
        <v>384</v>
      </c>
      <c r="E315" s="1" t="s">
        <v>17</v>
      </c>
      <c r="F315" s="1" t="s">
        <v>309</v>
      </c>
      <c r="G315">
        <v>15</v>
      </c>
    </row>
    <row r="316" spans="1:7" x14ac:dyDescent="0.3">
      <c r="A316">
        <v>3</v>
      </c>
      <c r="B316" s="1" t="s">
        <v>18</v>
      </c>
      <c r="C316">
        <v>280</v>
      </c>
      <c r="D316" s="1" t="s">
        <v>424</v>
      </c>
      <c r="E316" s="1" t="s">
        <v>17</v>
      </c>
      <c r="F316" s="1" t="s">
        <v>309</v>
      </c>
      <c r="G316">
        <v>1</v>
      </c>
    </row>
    <row r="317" spans="1:7" x14ac:dyDescent="0.3">
      <c r="A317">
        <v>1</v>
      </c>
      <c r="B317" s="1" t="s">
        <v>22</v>
      </c>
      <c r="C317">
        <v>9</v>
      </c>
      <c r="D317" s="1" t="s">
        <v>308</v>
      </c>
      <c r="E317" s="1" t="s">
        <v>204</v>
      </c>
      <c r="F317" s="1" t="s">
        <v>309</v>
      </c>
      <c r="G317">
        <v>11</v>
      </c>
    </row>
    <row r="318" spans="1:7" x14ac:dyDescent="0.3">
      <c r="A318">
        <v>1</v>
      </c>
      <c r="B318" s="1" t="s">
        <v>22</v>
      </c>
      <c r="C318">
        <v>61</v>
      </c>
      <c r="D318" s="1" t="s">
        <v>352</v>
      </c>
      <c r="E318" s="1" t="s">
        <v>204</v>
      </c>
      <c r="F318" s="1" t="s">
        <v>309</v>
      </c>
      <c r="G318">
        <v>30</v>
      </c>
    </row>
    <row r="319" spans="1:7" x14ac:dyDescent="0.3">
      <c r="A319">
        <v>1</v>
      </c>
      <c r="B319" s="1" t="s">
        <v>22</v>
      </c>
      <c r="C319">
        <v>62</v>
      </c>
      <c r="D319" s="1" t="s">
        <v>326</v>
      </c>
      <c r="E319" s="1" t="s">
        <v>319</v>
      </c>
      <c r="F319" s="1" t="s">
        <v>309</v>
      </c>
      <c r="G319">
        <v>21</v>
      </c>
    </row>
    <row r="320" spans="1:7" x14ac:dyDescent="0.3">
      <c r="A320">
        <v>1</v>
      </c>
      <c r="B320" s="1" t="s">
        <v>22</v>
      </c>
      <c r="C320">
        <v>63</v>
      </c>
      <c r="D320" s="1" t="s">
        <v>318</v>
      </c>
      <c r="E320" s="1" t="s">
        <v>319</v>
      </c>
      <c r="F320" s="1" t="s">
        <v>309</v>
      </c>
      <c r="G320">
        <v>4</v>
      </c>
    </row>
    <row r="321" spans="1:7" x14ac:dyDescent="0.3">
      <c r="A321">
        <v>1</v>
      </c>
      <c r="B321" s="1" t="s">
        <v>22</v>
      </c>
      <c r="C321">
        <v>185</v>
      </c>
      <c r="D321" s="1" t="s">
        <v>370</v>
      </c>
      <c r="E321" s="1" t="s">
        <v>204</v>
      </c>
      <c r="F321" s="1" t="s">
        <v>309</v>
      </c>
      <c r="G321">
        <v>3</v>
      </c>
    </row>
    <row r="322" spans="1:7" x14ac:dyDescent="0.3">
      <c r="A322">
        <v>1</v>
      </c>
      <c r="B322" s="1" t="s">
        <v>22</v>
      </c>
      <c r="C322">
        <v>186</v>
      </c>
      <c r="D322" s="1" t="s">
        <v>340</v>
      </c>
      <c r="E322" s="1" t="s">
        <v>204</v>
      </c>
      <c r="F322" s="1" t="s">
        <v>309</v>
      </c>
      <c r="G322">
        <v>1</v>
      </c>
    </row>
    <row r="323" spans="1:7" x14ac:dyDescent="0.3">
      <c r="A323">
        <v>1</v>
      </c>
      <c r="B323" s="1" t="s">
        <v>22</v>
      </c>
      <c r="C323">
        <v>187</v>
      </c>
      <c r="D323" s="1" t="s">
        <v>389</v>
      </c>
      <c r="E323" s="1" t="s">
        <v>204</v>
      </c>
      <c r="F323" s="1" t="s">
        <v>309</v>
      </c>
      <c r="G323">
        <v>16</v>
      </c>
    </row>
    <row r="324" spans="1:7" x14ac:dyDescent="0.3">
      <c r="A324">
        <v>1</v>
      </c>
      <c r="B324" s="1" t="s">
        <v>22</v>
      </c>
      <c r="C324">
        <v>188</v>
      </c>
      <c r="D324" s="1" t="s">
        <v>315</v>
      </c>
      <c r="E324" s="1" t="s">
        <v>204</v>
      </c>
      <c r="F324" s="1" t="s">
        <v>309</v>
      </c>
      <c r="G324">
        <v>30</v>
      </c>
    </row>
    <row r="325" spans="1:7" x14ac:dyDescent="0.3">
      <c r="A325">
        <v>1</v>
      </c>
      <c r="B325" s="1" t="s">
        <v>22</v>
      </c>
      <c r="C325">
        <v>189</v>
      </c>
      <c r="D325" s="1" t="s">
        <v>422</v>
      </c>
      <c r="E325" s="1" t="s">
        <v>204</v>
      </c>
      <c r="F325" s="1" t="s">
        <v>309</v>
      </c>
      <c r="G325">
        <v>6</v>
      </c>
    </row>
    <row r="326" spans="1:7" x14ac:dyDescent="0.3">
      <c r="A326">
        <v>1</v>
      </c>
      <c r="B326" s="1" t="s">
        <v>22</v>
      </c>
      <c r="C326">
        <v>190</v>
      </c>
      <c r="D326" s="1" t="s">
        <v>323</v>
      </c>
      <c r="E326" s="1" t="s">
        <v>204</v>
      </c>
      <c r="F326" s="1" t="s">
        <v>309</v>
      </c>
      <c r="G326">
        <v>21</v>
      </c>
    </row>
    <row r="327" spans="1:7" x14ac:dyDescent="0.3">
      <c r="A327">
        <v>1</v>
      </c>
      <c r="B327" s="1" t="s">
        <v>22</v>
      </c>
      <c r="C327">
        <v>193</v>
      </c>
      <c r="D327" s="1" t="s">
        <v>385</v>
      </c>
      <c r="E327" s="1" t="s">
        <v>204</v>
      </c>
      <c r="F327" s="1" t="s">
        <v>309</v>
      </c>
      <c r="G327">
        <v>30</v>
      </c>
    </row>
    <row r="328" spans="1:7" x14ac:dyDescent="0.3">
      <c r="A328">
        <v>1</v>
      </c>
      <c r="B328" s="1" t="s">
        <v>22</v>
      </c>
      <c r="C328">
        <v>194</v>
      </c>
      <c r="D328" s="1" t="s">
        <v>345</v>
      </c>
      <c r="E328" s="1" t="s">
        <v>204</v>
      </c>
      <c r="F328" s="1" t="s">
        <v>309</v>
      </c>
      <c r="G328">
        <v>24</v>
      </c>
    </row>
    <row r="329" spans="1:7" x14ac:dyDescent="0.3">
      <c r="A329">
        <v>1</v>
      </c>
      <c r="B329" s="1" t="s">
        <v>22</v>
      </c>
      <c r="C329">
        <v>196</v>
      </c>
      <c r="D329" s="1" t="s">
        <v>394</v>
      </c>
      <c r="E329" s="1" t="s">
        <v>204</v>
      </c>
      <c r="F329" s="1" t="s">
        <v>309</v>
      </c>
      <c r="G329">
        <v>26</v>
      </c>
    </row>
    <row r="330" spans="1:7" x14ac:dyDescent="0.3">
      <c r="A330">
        <v>1</v>
      </c>
      <c r="B330" s="1" t="s">
        <v>22</v>
      </c>
      <c r="C330">
        <v>197</v>
      </c>
      <c r="D330" s="1" t="s">
        <v>364</v>
      </c>
      <c r="E330" s="1" t="s">
        <v>204</v>
      </c>
      <c r="F330" s="1" t="s">
        <v>309</v>
      </c>
      <c r="G330">
        <v>22</v>
      </c>
    </row>
    <row r="331" spans="1:7" x14ac:dyDescent="0.3">
      <c r="A331">
        <v>1</v>
      </c>
      <c r="B331" s="1" t="s">
        <v>22</v>
      </c>
      <c r="C331">
        <v>200</v>
      </c>
      <c r="D331" s="1" t="s">
        <v>418</v>
      </c>
      <c r="E331" s="1" t="s">
        <v>204</v>
      </c>
      <c r="F331" s="1" t="s">
        <v>309</v>
      </c>
      <c r="G331">
        <v>27</v>
      </c>
    </row>
    <row r="332" spans="1:7" x14ac:dyDescent="0.3">
      <c r="A332">
        <v>1</v>
      </c>
      <c r="B332" s="1" t="s">
        <v>22</v>
      </c>
      <c r="C332">
        <v>201</v>
      </c>
      <c r="D332" s="1" t="s">
        <v>417</v>
      </c>
      <c r="E332" s="1" t="s">
        <v>204</v>
      </c>
      <c r="F332" s="1" t="s">
        <v>309</v>
      </c>
      <c r="G332">
        <v>16</v>
      </c>
    </row>
    <row r="333" spans="1:7" x14ac:dyDescent="0.3">
      <c r="A333">
        <v>1</v>
      </c>
      <c r="B333" s="1" t="s">
        <v>22</v>
      </c>
      <c r="C333">
        <v>202</v>
      </c>
      <c r="D333" s="1" t="s">
        <v>335</v>
      </c>
      <c r="E333" s="1" t="s">
        <v>204</v>
      </c>
      <c r="F333" s="1" t="s">
        <v>309</v>
      </c>
      <c r="G333">
        <v>5</v>
      </c>
    </row>
    <row r="334" spans="1:7" x14ac:dyDescent="0.3">
      <c r="A334">
        <v>1</v>
      </c>
      <c r="B334" s="1" t="s">
        <v>22</v>
      </c>
      <c r="C334">
        <v>203</v>
      </c>
      <c r="D334" s="1" t="s">
        <v>378</v>
      </c>
      <c r="E334" s="1" t="s">
        <v>204</v>
      </c>
      <c r="F334" s="1" t="s">
        <v>309</v>
      </c>
      <c r="G334">
        <v>4</v>
      </c>
    </row>
    <row r="335" spans="1:7" x14ac:dyDescent="0.3">
      <c r="A335">
        <v>1</v>
      </c>
      <c r="B335" s="1" t="s">
        <v>22</v>
      </c>
      <c r="C335">
        <v>204</v>
      </c>
      <c r="D335" s="1" t="s">
        <v>371</v>
      </c>
      <c r="E335" s="1" t="s">
        <v>204</v>
      </c>
      <c r="F335" s="1" t="s">
        <v>309</v>
      </c>
      <c r="G335">
        <v>23</v>
      </c>
    </row>
    <row r="336" spans="1:7" x14ac:dyDescent="0.3">
      <c r="A336">
        <v>1</v>
      </c>
      <c r="B336" s="1" t="s">
        <v>22</v>
      </c>
      <c r="C336">
        <v>205</v>
      </c>
      <c r="D336" s="1" t="s">
        <v>331</v>
      </c>
      <c r="E336" s="1" t="s">
        <v>204</v>
      </c>
      <c r="F336" s="1" t="s">
        <v>309</v>
      </c>
      <c r="G336">
        <v>9</v>
      </c>
    </row>
    <row r="337" spans="1:7" x14ac:dyDescent="0.3">
      <c r="A337">
        <v>1</v>
      </c>
      <c r="B337" s="1" t="s">
        <v>22</v>
      </c>
      <c r="C337">
        <v>206</v>
      </c>
      <c r="D337" s="1" t="s">
        <v>414</v>
      </c>
      <c r="E337" s="1" t="s">
        <v>319</v>
      </c>
      <c r="F337" s="1" t="s">
        <v>309</v>
      </c>
      <c r="G337">
        <v>10</v>
      </c>
    </row>
    <row r="338" spans="1:7" x14ac:dyDescent="0.3">
      <c r="A338">
        <v>1</v>
      </c>
      <c r="B338" s="1" t="s">
        <v>22</v>
      </c>
      <c r="C338">
        <v>207</v>
      </c>
      <c r="D338" s="1" t="s">
        <v>379</v>
      </c>
      <c r="E338" s="1" t="s">
        <v>319</v>
      </c>
      <c r="F338" s="1" t="s">
        <v>309</v>
      </c>
      <c r="G338">
        <v>27</v>
      </c>
    </row>
    <row r="339" spans="1:7" x14ac:dyDescent="0.3">
      <c r="A339">
        <v>1</v>
      </c>
      <c r="B339" s="1" t="s">
        <v>22</v>
      </c>
      <c r="C339">
        <v>208</v>
      </c>
      <c r="D339" s="1" t="s">
        <v>388</v>
      </c>
      <c r="E339" s="1" t="s">
        <v>319</v>
      </c>
      <c r="F339" s="1" t="s">
        <v>309</v>
      </c>
      <c r="G339">
        <v>13</v>
      </c>
    </row>
    <row r="340" spans="1:7" x14ac:dyDescent="0.3">
      <c r="A340">
        <v>1</v>
      </c>
      <c r="B340" s="1" t="s">
        <v>22</v>
      </c>
      <c r="C340">
        <v>209</v>
      </c>
      <c r="D340" s="1" t="s">
        <v>358</v>
      </c>
      <c r="E340" s="1" t="s">
        <v>319</v>
      </c>
      <c r="F340" s="1" t="s">
        <v>309</v>
      </c>
      <c r="G340">
        <v>22</v>
      </c>
    </row>
    <row r="341" spans="1:7" x14ac:dyDescent="0.3">
      <c r="A341">
        <v>2</v>
      </c>
      <c r="B341" s="1" t="s">
        <v>28</v>
      </c>
      <c r="C341">
        <v>9</v>
      </c>
      <c r="D341" s="1" t="s">
        <v>308</v>
      </c>
      <c r="E341" s="1" t="s">
        <v>204</v>
      </c>
      <c r="F341" s="1" t="s">
        <v>309</v>
      </c>
      <c r="G341">
        <v>17</v>
      </c>
    </row>
    <row r="342" spans="1:7" x14ac:dyDescent="0.3">
      <c r="A342">
        <v>2</v>
      </c>
      <c r="B342" s="1" t="s">
        <v>28</v>
      </c>
      <c r="C342">
        <v>61</v>
      </c>
      <c r="D342" s="1" t="s">
        <v>352</v>
      </c>
      <c r="E342" s="1" t="s">
        <v>204</v>
      </c>
      <c r="F342" s="1" t="s">
        <v>309</v>
      </c>
      <c r="G342">
        <v>20</v>
      </c>
    </row>
    <row r="343" spans="1:7" x14ac:dyDescent="0.3">
      <c r="A343">
        <v>2</v>
      </c>
      <c r="B343" s="1" t="s">
        <v>28</v>
      </c>
      <c r="C343">
        <v>62</v>
      </c>
      <c r="D343" s="1" t="s">
        <v>326</v>
      </c>
      <c r="E343" s="1" t="s">
        <v>319</v>
      </c>
      <c r="F343" s="1" t="s">
        <v>309</v>
      </c>
      <c r="G343">
        <v>4</v>
      </c>
    </row>
    <row r="344" spans="1:7" x14ac:dyDescent="0.3">
      <c r="A344">
        <v>2</v>
      </c>
      <c r="B344" s="1" t="s">
        <v>28</v>
      </c>
      <c r="C344">
        <v>63</v>
      </c>
      <c r="D344" s="1" t="s">
        <v>318</v>
      </c>
      <c r="E344" s="1" t="s">
        <v>319</v>
      </c>
      <c r="F344" s="1" t="s">
        <v>309</v>
      </c>
      <c r="G344">
        <v>5</v>
      </c>
    </row>
    <row r="345" spans="1:7" x14ac:dyDescent="0.3">
      <c r="A345">
        <v>2</v>
      </c>
      <c r="B345" s="1" t="s">
        <v>28</v>
      </c>
      <c r="C345">
        <v>185</v>
      </c>
      <c r="D345" s="1" t="s">
        <v>370</v>
      </c>
      <c r="E345" s="1" t="s">
        <v>204</v>
      </c>
      <c r="F345" s="1" t="s">
        <v>309</v>
      </c>
      <c r="G345">
        <v>4</v>
      </c>
    </row>
    <row r="346" spans="1:7" x14ac:dyDescent="0.3">
      <c r="A346">
        <v>2</v>
      </c>
      <c r="B346" s="1" t="s">
        <v>28</v>
      </c>
      <c r="C346">
        <v>186</v>
      </c>
      <c r="D346" s="1" t="s">
        <v>340</v>
      </c>
      <c r="E346" s="1" t="s">
        <v>204</v>
      </c>
      <c r="F346" s="1" t="s">
        <v>309</v>
      </c>
      <c r="G346">
        <v>16</v>
      </c>
    </row>
    <row r="347" spans="1:7" x14ac:dyDescent="0.3">
      <c r="A347">
        <v>2</v>
      </c>
      <c r="B347" s="1" t="s">
        <v>28</v>
      </c>
      <c r="C347">
        <v>187</v>
      </c>
      <c r="D347" s="1" t="s">
        <v>389</v>
      </c>
      <c r="E347" s="1" t="s">
        <v>204</v>
      </c>
      <c r="F347" s="1" t="s">
        <v>309</v>
      </c>
      <c r="G347">
        <v>10</v>
      </c>
    </row>
    <row r="348" spans="1:7" x14ac:dyDescent="0.3">
      <c r="A348">
        <v>2</v>
      </c>
      <c r="B348" s="1" t="s">
        <v>28</v>
      </c>
      <c r="C348">
        <v>188</v>
      </c>
      <c r="D348" s="1" t="s">
        <v>315</v>
      </c>
      <c r="E348" s="1" t="s">
        <v>204</v>
      </c>
      <c r="F348" s="1" t="s">
        <v>309</v>
      </c>
      <c r="G348">
        <v>27</v>
      </c>
    </row>
    <row r="349" spans="1:7" x14ac:dyDescent="0.3">
      <c r="A349">
        <v>2</v>
      </c>
      <c r="B349" s="1" t="s">
        <v>28</v>
      </c>
      <c r="C349">
        <v>189</v>
      </c>
      <c r="D349" s="1" t="s">
        <v>422</v>
      </c>
      <c r="E349" s="1" t="s">
        <v>204</v>
      </c>
      <c r="F349" s="1" t="s">
        <v>309</v>
      </c>
      <c r="G349">
        <v>13</v>
      </c>
    </row>
    <row r="350" spans="1:7" x14ac:dyDescent="0.3">
      <c r="A350">
        <v>2</v>
      </c>
      <c r="B350" s="1" t="s">
        <v>28</v>
      </c>
      <c r="C350">
        <v>190</v>
      </c>
      <c r="D350" s="1" t="s">
        <v>323</v>
      </c>
      <c r="E350" s="1" t="s">
        <v>204</v>
      </c>
      <c r="F350" s="1" t="s">
        <v>309</v>
      </c>
      <c r="G350">
        <v>18</v>
      </c>
    </row>
    <row r="351" spans="1:7" x14ac:dyDescent="0.3">
      <c r="A351">
        <v>2</v>
      </c>
      <c r="B351" s="1" t="s">
        <v>28</v>
      </c>
      <c r="C351">
        <v>193</v>
      </c>
      <c r="D351" s="1" t="s">
        <v>385</v>
      </c>
      <c r="E351" s="1" t="s">
        <v>204</v>
      </c>
      <c r="F351" s="1" t="s">
        <v>309</v>
      </c>
      <c r="G351">
        <v>21</v>
      </c>
    </row>
    <row r="352" spans="1:7" x14ac:dyDescent="0.3">
      <c r="A352">
        <v>2</v>
      </c>
      <c r="B352" s="1" t="s">
        <v>28</v>
      </c>
      <c r="C352">
        <v>194</v>
      </c>
      <c r="D352" s="1" t="s">
        <v>345</v>
      </c>
      <c r="E352" s="1" t="s">
        <v>204</v>
      </c>
      <c r="F352" s="1" t="s">
        <v>309</v>
      </c>
      <c r="G352">
        <v>15</v>
      </c>
    </row>
    <row r="353" spans="1:7" x14ac:dyDescent="0.3">
      <c r="A353">
        <v>2</v>
      </c>
      <c r="B353" s="1" t="s">
        <v>28</v>
      </c>
      <c r="C353">
        <v>196</v>
      </c>
      <c r="D353" s="1" t="s">
        <v>394</v>
      </c>
      <c r="E353" s="1" t="s">
        <v>204</v>
      </c>
      <c r="F353" s="1" t="s">
        <v>309</v>
      </c>
      <c r="G353">
        <v>28</v>
      </c>
    </row>
    <row r="354" spans="1:7" x14ac:dyDescent="0.3">
      <c r="A354">
        <v>2</v>
      </c>
      <c r="B354" s="1" t="s">
        <v>28</v>
      </c>
      <c r="C354">
        <v>197</v>
      </c>
      <c r="D354" s="1" t="s">
        <v>364</v>
      </c>
      <c r="E354" s="1" t="s">
        <v>204</v>
      </c>
      <c r="F354" s="1" t="s">
        <v>309</v>
      </c>
      <c r="G354">
        <v>10</v>
      </c>
    </row>
    <row r="355" spans="1:7" x14ac:dyDescent="0.3">
      <c r="A355">
        <v>2</v>
      </c>
      <c r="B355" s="1" t="s">
        <v>28</v>
      </c>
      <c r="C355">
        <v>200</v>
      </c>
      <c r="D355" s="1" t="s">
        <v>418</v>
      </c>
      <c r="E355" s="1" t="s">
        <v>204</v>
      </c>
      <c r="F355" s="1" t="s">
        <v>309</v>
      </c>
      <c r="G355">
        <v>11</v>
      </c>
    </row>
    <row r="356" spans="1:7" x14ac:dyDescent="0.3">
      <c r="A356">
        <v>2</v>
      </c>
      <c r="B356" s="1" t="s">
        <v>28</v>
      </c>
      <c r="C356">
        <v>201</v>
      </c>
      <c r="D356" s="1" t="s">
        <v>417</v>
      </c>
      <c r="E356" s="1" t="s">
        <v>204</v>
      </c>
      <c r="F356" s="1" t="s">
        <v>309</v>
      </c>
      <c r="G356">
        <v>24</v>
      </c>
    </row>
    <row r="357" spans="1:7" x14ac:dyDescent="0.3">
      <c r="A357">
        <v>2</v>
      </c>
      <c r="B357" s="1" t="s">
        <v>28</v>
      </c>
      <c r="C357">
        <v>202</v>
      </c>
      <c r="D357" s="1" t="s">
        <v>335</v>
      </c>
      <c r="E357" s="1" t="s">
        <v>204</v>
      </c>
      <c r="F357" s="1" t="s">
        <v>309</v>
      </c>
      <c r="G357">
        <v>1</v>
      </c>
    </row>
    <row r="358" spans="1:7" x14ac:dyDescent="0.3">
      <c r="A358">
        <v>2</v>
      </c>
      <c r="B358" s="1" t="s">
        <v>28</v>
      </c>
      <c r="C358">
        <v>203</v>
      </c>
      <c r="D358" s="1" t="s">
        <v>378</v>
      </c>
      <c r="E358" s="1" t="s">
        <v>204</v>
      </c>
      <c r="F358" s="1" t="s">
        <v>309</v>
      </c>
      <c r="G358">
        <v>7</v>
      </c>
    </row>
    <row r="359" spans="1:7" x14ac:dyDescent="0.3">
      <c r="A359">
        <v>2</v>
      </c>
      <c r="B359" s="1" t="s">
        <v>28</v>
      </c>
      <c r="C359">
        <v>204</v>
      </c>
      <c r="D359" s="1" t="s">
        <v>371</v>
      </c>
      <c r="E359" s="1" t="s">
        <v>204</v>
      </c>
      <c r="F359" s="1" t="s">
        <v>309</v>
      </c>
      <c r="G359">
        <v>25</v>
      </c>
    </row>
    <row r="360" spans="1:7" x14ac:dyDescent="0.3">
      <c r="A360">
        <v>2</v>
      </c>
      <c r="B360" s="1" t="s">
        <v>28</v>
      </c>
      <c r="C360">
        <v>205</v>
      </c>
      <c r="D360" s="1" t="s">
        <v>331</v>
      </c>
      <c r="E360" s="1" t="s">
        <v>204</v>
      </c>
      <c r="F360" s="1" t="s">
        <v>309</v>
      </c>
      <c r="G360">
        <v>13</v>
      </c>
    </row>
    <row r="361" spans="1:7" x14ac:dyDescent="0.3">
      <c r="A361">
        <v>2</v>
      </c>
      <c r="B361" s="1" t="s">
        <v>28</v>
      </c>
      <c r="C361">
        <v>206</v>
      </c>
      <c r="D361" s="1" t="s">
        <v>414</v>
      </c>
      <c r="E361" s="1" t="s">
        <v>319</v>
      </c>
      <c r="F361" s="1" t="s">
        <v>309</v>
      </c>
      <c r="G361">
        <v>9</v>
      </c>
    </row>
    <row r="362" spans="1:7" x14ac:dyDescent="0.3">
      <c r="A362">
        <v>2</v>
      </c>
      <c r="B362" s="1" t="s">
        <v>28</v>
      </c>
      <c r="C362">
        <v>207</v>
      </c>
      <c r="D362" s="1" t="s">
        <v>379</v>
      </c>
      <c r="E362" s="1" t="s">
        <v>319</v>
      </c>
      <c r="F362" s="1" t="s">
        <v>309</v>
      </c>
      <c r="G362">
        <v>8</v>
      </c>
    </row>
    <row r="363" spans="1:7" x14ac:dyDescent="0.3">
      <c r="A363">
        <v>2</v>
      </c>
      <c r="B363" s="1" t="s">
        <v>28</v>
      </c>
      <c r="C363">
        <v>208</v>
      </c>
      <c r="D363" s="1" t="s">
        <v>388</v>
      </c>
      <c r="E363" s="1" t="s">
        <v>319</v>
      </c>
      <c r="F363" s="1" t="s">
        <v>309</v>
      </c>
      <c r="G363">
        <v>12</v>
      </c>
    </row>
    <row r="364" spans="1:7" x14ac:dyDescent="0.3">
      <c r="A364">
        <v>2</v>
      </c>
      <c r="B364" s="1" t="s">
        <v>28</v>
      </c>
      <c r="C364">
        <v>209</v>
      </c>
      <c r="D364" s="1" t="s">
        <v>358</v>
      </c>
      <c r="E364" s="1" t="s">
        <v>319</v>
      </c>
      <c r="F364" s="1" t="s">
        <v>309</v>
      </c>
      <c r="G364">
        <v>11</v>
      </c>
    </row>
    <row r="365" spans="1:7" x14ac:dyDescent="0.3">
      <c r="A365">
        <v>3</v>
      </c>
      <c r="B365" s="1" t="s">
        <v>18</v>
      </c>
      <c r="C365">
        <v>9</v>
      </c>
      <c r="D365" s="1" t="s">
        <v>308</v>
      </c>
      <c r="E365" s="1" t="s">
        <v>204</v>
      </c>
      <c r="F365" s="1" t="s">
        <v>309</v>
      </c>
      <c r="G365">
        <v>23</v>
      </c>
    </row>
    <row r="366" spans="1:7" x14ac:dyDescent="0.3">
      <c r="A366">
        <v>3</v>
      </c>
      <c r="B366" s="1" t="s">
        <v>18</v>
      </c>
      <c r="C366">
        <v>61</v>
      </c>
      <c r="D366" s="1" t="s">
        <v>352</v>
      </c>
      <c r="E366" s="1" t="s">
        <v>204</v>
      </c>
      <c r="F366" s="1" t="s">
        <v>309</v>
      </c>
      <c r="G366">
        <v>28</v>
      </c>
    </row>
    <row r="367" spans="1:7" x14ac:dyDescent="0.3">
      <c r="A367">
        <v>3</v>
      </c>
      <c r="B367" s="1" t="s">
        <v>18</v>
      </c>
      <c r="C367">
        <v>62</v>
      </c>
      <c r="D367" s="1" t="s">
        <v>326</v>
      </c>
      <c r="E367" s="1" t="s">
        <v>319</v>
      </c>
      <c r="F367" s="1" t="s">
        <v>309</v>
      </c>
      <c r="G367">
        <v>4</v>
      </c>
    </row>
    <row r="368" spans="1:7" x14ac:dyDescent="0.3">
      <c r="A368">
        <v>3</v>
      </c>
      <c r="B368" s="1" t="s">
        <v>18</v>
      </c>
      <c r="C368">
        <v>63</v>
      </c>
      <c r="D368" s="1" t="s">
        <v>318</v>
      </c>
      <c r="E368" s="1" t="s">
        <v>319</v>
      </c>
      <c r="F368" s="1" t="s">
        <v>309</v>
      </c>
      <c r="G368">
        <v>8</v>
      </c>
    </row>
    <row r="369" spans="1:7" x14ac:dyDescent="0.3">
      <c r="A369">
        <v>3</v>
      </c>
      <c r="B369" s="1" t="s">
        <v>18</v>
      </c>
      <c r="C369">
        <v>185</v>
      </c>
      <c r="D369" s="1" t="s">
        <v>370</v>
      </c>
      <c r="E369" s="1" t="s">
        <v>204</v>
      </c>
      <c r="F369" s="1" t="s">
        <v>309</v>
      </c>
      <c r="G369">
        <v>15</v>
      </c>
    </row>
    <row r="370" spans="1:7" x14ac:dyDescent="0.3">
      <c r="A370">
        <v>3</v>
      </c>
      <c r="B370" s="1" t="s">
        <v>18</v>
      </c>
      <c r="C370">
        <v>186</v>
      </c>
      <c r="D370" s="1" t="s">
        <v>340</v>
      </c>
      <c r="E370" s="1" t="s">
        <v>204</v>
      </c>
      <c r="F370" s="1" t="s">
        <v>309</v>
      </c>
      <c r="G370">
        <v>30</v>
      </c>
    </row>
    <row r="371" spans="1:7" x14ac:dyDescent="0.3">
      <c r="A371">
        <v>3</v>
      </c>
      <c r="B371" s="1" t="s">
        <v>18</v>
      </c>
      <c r="C371">
        <v>187</v>
      </c>
      <c r="D371" s="1" t="s">
        <v>389</v>
      </c>
      <c r="E371" s="1" t="s">
        <v>204</v>
      </c>
      <c r="F371" s="1" t="s">
        <v>309</v>
      </c>
      <c r="G371">
        <v>2</v>
      </c>
    </row>
    <row r="372" spans="1:7" x14ac:dyDescent="0.3">
      <c r="A372">
        <v>3</v>
      </c>
      <c r="B372" s="1" t="s">
        <v>18</v>
      </c>
      <c r="C372">
        <v>188</v>
      </c>
      <c r="D372" s="1" t="s">
        <v>315</v>
      </c>
      <c r="E372" s="1" t="s">
        <v>204</v>
      </c>
      <c r="F372" s="1" t="s">
        <v>309</v>
      </c>
      <c r="G372">
        <v>29</v>
      </c>
    </row>
    <row r="373" spans="1:7" x14ac:dyDescent="0.3">
      <c r="A373">
        <v>3</v>
      </c>
      <c r="B373" s="1" t="s">
        <v>18</v>
      </c>
      <c r="C373">
        <v>189</v>
      </c>
      <c r="D373" s="1" t="s">
        <v>422</v>
      </c>
      <c r="E373" s="1" t="s">
        <v>204</v>
      </c>
      <c r="F373" s="1" t="s">
        <v>309</v>
      </c>
      <c r="G373">
        <v>20</v>
      </c>
    </row>
    <row r="374" spans="1:7" x14ac:dyDescent="0.3">
      <c r="A374">
        <v>3</v>
      </c>
      <c r="B374" s="1" t="s">
        <v>18</v>
      </c>
      <c r="C374">
        <v>190</v>
      </c>
      <c r="D374" s="1" t="s">
        <v>323</v>
      </c>
      <c r="E374" s="1" t="s">
        <v>204</v>
      </c>
      <c r="F374" s="1" t="s">
        <v>309</v>
      </c>
      <c r="G374">
        <v>20</v>
      </c>
    </row>
    <row r="375" spans="1:7" x14ac:dyDescent="0.3">
      <c r="A375">
        <v>3</v>
      </c>
      <c r="B375" s="1" t="s">
        <v>18</v>
      </c>
      <c r="C375">
        <v>193</v>
      </c>
      <c r="D375" s="1" t="s">
        <v>385</v>
      </c>
      <c r="E375" s="1" t="s">
        <v>204</v>
      </c>
      <c r="F375" s="1" t="s">
        <v>309</v>
      </c>
      <c r="G375">
        <v>5</v>
      </c>
    </row>
    <row r="376" spans="1:7" x14ac:dyDescent="0.3">
      <c r="A376">
        <v>3</v>
      </c>
      <c r="B376" s="1" t="s">
        <v>18</v>
      </c>
      <c r="C376">
        <v>194</v>
      </c>
      <c r="D376" s="1" t="s">
        <v>345</v>
      </c>
      <c r="E376" s="1" t="s">
        <v>204</v>
      </c>
      <c r="F376" s="1" t="s">
        <v>309</v>
      </c>
      <c r="G376">
        <v>20</v>
      </c>
    </row>
    <row r="377" spans="1:7" x14ac:dyDescent="0.3">
      <c r="A377">
        <v>3</v>
      </c>
      <c r="B377" s="1" t="s">
        <v>18</v>
      </c>
      <c r="C377">
        <v>196</v>
      </c>
      <c r="D377" s="1" t="s">
        <v>394</v>
      </c>
      <c r="E377" s="1" t="s">
        <v>204</v>
      </c>
      <c r="F377" s="1" t="s">
        <v>309</v>
      </c>
      <c r="G377">
        <v>25</v>
      </c>
    </row>
    <row r="378" spans="1:7" x14ac:dyDescent="0.3">
      <c r="A378">
        <v>3</v>
      </c>
      <c r="B378" s="1" t="s">
        <v>18</v>
      </c>
      <c r="C378">
        <v>197</v>
      </c>
      <c r="D378" s="1" t="s">
        <v>364</v>
      </c>
      <c r="E378" s="1" t="s">
        <v>204</v>
      </c>
      <c r="F378" s="1" t="s">
        <v>309</v>
      </c>
      <c r="G378">
        <v>8</v>
      </c>
    </row>
    <row r="379" spans="1:7" x14ac:dyDescent="0.3">
      <c r="A379">
        <v>3</v>
      </c>
      <c r="B379" s="1" t="s">
        <v>18</v>
      </c>
      <c r="C379">
        <v>200</v>
      </c>
      <c r="D379" s="1" t="s">
        <v>418</v>
      </c>
      <c r="E379" s="1" t="s">
        <v>204</v>
      </c>
      <c r="F379" s="1" t="s">
        <v>309</v>
      </c>
      <c r="G379">
        <v>29</v>
      </c>
    </row>
    <row r="380" spans="1:7" x14ac:dyDescent="0.3">
      <c r="A380">
        <v>3</v>
      </c>
      <c r="B380" s="1" t="s">
        <v>18</v>
      </c>
      <c r="C380">
        <v>201</v>
      </c>
      <c r="D380" s="1" t="s">
        <v>417</v>
      </c>
      <c r="E380" s="1" t="s">
        <v>204</v>
      </c>
      <c r="F380" s="1" t="s">
        <v>309</v>
      </c>
      <c r="G380">
        <v>30</v>
      </c>
    </row>
    <row r="381" spans="1:7" x14ac:dyDescent="0.3">
      <c r="A381">
        <v>3</v>
      </c>
      <c r="B381" s="1" t="s">
        <v>18</v>
      </c>
      <c r="C381">
        <v>202</v>
      </c>
      <c r="D381" s="1" t="s">
        <v>335</v>
      </c>
      <c r="E381" s="1" t="s">
        <v>204</v>
      </c>
      <c r="F381" s="1" t="s">
        <v>309</v>
      </c>
      <c r="G381">
        <v>11</v>
      </c>
    </row>
    <row r="382" spans="1:7" x14ac:dyDescent="0.3">
      <c r="A382">
        <v>3</v>
      </c>
      <c r="B382" s="1" t="s">
        <v>18</v>
      </c>
      <c r="C382">
        <v>203</v>
      </c>
      <c r="D382" s="1" t="s">
        <v>378</v>
      </c>
      <c r="E382" s="1" t="s">
        <v>204</v>
      </c>
      <c r="F382" s="1" t="s">
        <v>309</v>
      </c>
      <c r="G382">
        <v>6</v>
      </c>
    </row>
    <row r="383" spans="1:7" x14ac:dyDescent="0.3">
      <c r="A383">
        <v>3</v>
      </c>
      <c r="B383" s="1" t="s">
        <v>18</v>
      </c>
      <c r="C383">
        <v>204</v>
      </c>
      <c r="D383" s="1" t="s">
        <v>371</v>
      </c>
      <c r="E383" s="1" t="s">
        <v>204</v>
      </c>
      <c r="F383" s="1" t="s">
        <v>309</v>
      </c>
      <c r="G383">
        <v>16</v>
      </c>
    </row>
    <row r="384" spans="1:7" x14ac:dyDescent="0.3">
      <c r="A384">
        <v>3</v>
      </c>
      <c r="B384" s="1" t="s">
        <v>18</v>
      </c>
      <c r="C384">
        <v>205</v>
      </c>
      <c r="D384" s="1" t="s">
        <v>331</v>
      </c>
      <c r="E384" s="1" t="s">
        <v>204</v>
      </c>
      <c r="F384" s="1" t="s">
        <v>309</v>
      </c>
      <c r="G384">
        <v>3</v>
      </c>
    </row>
    <row r="385" spans="1:7" x14ac:dyDescent="0.3">
      <c r="A385">
        <v>3</v>
      </c>
      <c r="B385" s="1" t="s">
        <v>18</v>
      </c>
      <c r="C385">
        <v>206</v>
      </c>
      <c r="D385" s="1" t="s">
        <v>414</v>
      </c>
      <c r="E385" s="1" t="s">
        <v>319</v>
      </c>
      <c r="F385" s="1" t="s">
        <v>309</v>
      </c>
      <c r="G385">
        <v>29</v>
      </c>
    </row>
    <row r="386" spans="1:7" x14ac:dyDescent="0.3">
      <c r="A386">
        <v>3</v>
      </c>
      <c r="B386" s="1" t="s">
        <v>18</v>
      </c>
      <c r="C386">
        <v>207</v>
      </c>
      <c r="D386" s="1" t="s">
        <v>379</v>
      </c>
      <c r="E386" s="1" t="s">
        <v>319</v>
      </c>
      <c r="F386" s="1" t="s">
        <v>309</v>
      </c>
      <c r="G386">
        <v>29</v>
      </c>
    </row>
    <row r="387" spans="1:7" x14ac:dyDescent="0.3">
      <c r="A387">
        <v>3</v>
      </c>
      <c r="B387" s="1" t="s">
        <v>18</v>
      </c>
      <c r="C387">
        <v>208</v>
      </c>
      <c r="D387" s="1" t="s">
        <v>388</v>
      </c>
      <c r="E387" s="1" t="s">
        <v>319</v>
      </c>
      <c r="F387" s="1" t="s">
        <v>309</v>
      </c>
      <c r="G387">
        <v>12</v>
      </c>
    </row>
    <row r="388" spans="1:7" x14ac:dyDescent="0.3">
      <c r="A388">
        <v>3</v>
      </c>
      <c r="B388" s="1" t="s">
        <v>18</v>
      </c>
      <c r="C388">
        <v>209</v>
      </c>
      <c r="D388" s="1" t="s">
        <v>358</v>
      </c>
      <c r="E388" s="1" t="s">
        <v>319</v>
      </c>
      <c r="F388" s="1" t="s">
        <v>309</v>
      </c>
      <c r="G388">
        <v>1</v>
      </c>
    </row>
    <row r="389" spans="1:7" x14ac:dyDescent="0.3">
      <c r="A389">
        <v>1</v>
      </c>
      <c r="B389" s="1" t="s">
        <v>22</v>
      </c>
      <c r="C389">
        <v>24</v>
      </c>
      <c r="D389" s="1" t="s">
        <v>260</v>
      </c>
      <c r="E389" s="1" t="s">
        <v>242</v>
      </c>
      <c r="F389" s="1" t="s">
        <v>19</v>
      </c>
      <c r="G389">
        <v>10</v>
      </c>
    </row>
    <row r="390" spans="1:7" x14ac:dyDescent="0.3">
      <c r="A390">
        <v>1</v>
      </c>
      <c r="B390" s="1" t="s">
        <v>22</v>
      </c>
      <c r="C390">
        <v>25</v>
      </c>
      <c r="D390" s="1" t="s">
        <v>265</v>
      </c>
      <c r="E390" s="1" t="s">
        <v>242</v>
      </c>
      <c r="F390" s="1" t="s">
        <v>19</v>
      </c>
      <c r="G390">
        <v>10</v>
      </c>
    </row>
    <row r="391" spans="1:7" x14ac:dyDescent="0.3">
      <c r="A391">
        <v>1</v>
      </c>
      <c r="B391" s="1" t="s">
        <v>22</v>
      </c>
      <c r="C391">
        <v>26</v>
      </c>
      <c r="D391" s="1" t="s">
        <v>263</v>
      </c>
      <c r="E391" s="1" t="s">
        <v>242</v>
      </c>
      <c r="F391" s="1" t="s">
        <v>19</v>
      </c>
      <c r="G391">
        <v>16</v>
      </c>
    </row>
    <row r="392" spans="1:7" x14ac:dyDescent="0.3">
      <c r="A392">
        <v>1</v>
      </c>
      <c r="B392" s="1" t="s">
        <v>22</v>
      </c>
      <c r="C392">
        <v>102</v>
      </c>
      <c r="D392" s="1" t="s">
        <v>244</v>
      </c>
      <c r="E392" s="1" t="s">
        <v>242</v>
      </c>
      <c r="F392" s="1" t="s">
        <v>19</v>
      </c>
      <c r="G392">
        <v>9</v>
      </c>
    </row>
    <row r="393" spans="1:7" x14ac:dyDescent="0.3">
      <c r="A393">
        <v>1</v>
      </c>
      <c r="B393" s="1" t="s">
        <v>22</v>
      </c>
      <c r="C393">
        <v>191</v>
      </c>
      <c r="D393" s="1" t="s">
        <v>207</v>
      </c>
      <c r="E393" s="1" t="s">
        <v>204</v>
      </c>
      <c r="F393" s="1" t="s">
        <v>19</v>
      </c>
      <c r="G393">
        <v>21</v>
      </c>
    </row>
    <row r="394" spans="1:7" x14ac:dyDescent="0.3">
      <c r="A394">
        <v>1</v>
      </c>
      <c r="B394" s="1" t="s">
        <v>22</v>
      </c>
      <c r="C394">
        <v>192</v>
      </c>
      <c r="D394" s="1" t="s">
        <v>205</v>
      </c>
      <c r="E394" s="1" t="s">
        <v>204</v>
      </c>
      <c r="F394" s="1" t="s">
        <v>19</v>
      </c>
      <c r="G394">
        <v>20</v>
      </c>
    </row>
    <row r="395" spans="1:7" x14ac:dyDescent="0.3">
      <c r="A395">
        <v>1</v>
      </c>
      <c r="B395" s="1" t="s">
        <v>22</v>
      </c>
      <c r="C395">
        <v>195</v>
      </c>
      <c r="D395" s="1" t="s">
        <v>276</v>
      </c>
      <c r="E395" s="1" t="s">
        <v>204</v>
      </c>
      <c r="F395" s="1" t="s">
        <v>19</v>
      </c>
      <c r="G395">
        <v>1</v>
      </c>
    </row>
    <row r="396" spans="1:7" x14ac:dyDescent="0.3">
      <c r="A396">
        <v>1</v>
      </c>
      <c r="B396" s="1" t="s">
        <v>22</v>
      </c>
      <c r="C396">
        <v>198</v>
      </c>
      <c r="D396" s="1" t="s">
        <v>203</v>
      </c>
      <c r="E396" s="1" t="s">
        <v>204</v>
      </c>
      <c r="F396" s="1" t="s">
        <v>19</v>
      </c>
      <c r="G396">
        <v>1</v>
      </c>
    </row>
    <row r="397" spans="1:7" x14ac:dyDescent="0.3">
      <c r="A397">
        <v>1</v>
      </c>
      <c r="B397" s="1" t="s">
        <v>22</v>
      </c>
      <c r="C397">
        <v>199</v>
      </c>
      <c r="D397" s="1" t="s">
        <v>206</v>
      </c>
      <c r="E397" s="1" t="s">
        <v>204</v>
      </c>
      <c r="F397" s="1" t="s">
        <v>19</v>
      </c>
      <c r="G397">
        <v>2</v>
      </c>
    </row>
    <row r="398" spans="1:7" x14ac:dyDescent="0.3">
      <c r="A398">
        <v>1</v>
      </c>
      <c r="B398" s="1" t="s">
        <v>22</v>
      </c>
      <c r="C398">
        <v>299</v>
      </c>
      <c r="D398" s="1" t="s">
        <v>248</v>
      </c>
      <c r="E398" s="1" t="s">
        <v>242</v>
      </c>
      <c r="F398" s="1" t="s">
        <v>19</v>
      </c>
      <c r="G398">
        <v>18</v>
      </c>
    </row>
    <row r="399" spans="1:7" x14ac:dyDescent="0.3">
      <c r="A399">
        <v>1</v>
      </c>
      <c r="B399" s="1" t="s">
        <v>22</v>
      </c>
      <c r="C399">
        <v>300</v>
      </c>
      <c r="D399" s="1" t="s">
        <v>245</v>
      </c>
      <c r="E399" s="1" t="s">
        <v>242</v>
      </c>
      <c r="F399" s="1" t="s">
        <v>19</v>
      </c>
      <c r="G399">
        <v>7</v>
      </c>
    </row>
    <row r="400" spans="1:7" x14ac:dyDescent="0.3">
      <c r="A400">
        <v>1</v>
      </c>
      <c r="B400" s="1" t="s">
        <v>22</v>
      </c>
      <c r="C400">
        <v>301</v>
      </c>
      <c r="D400" s="1" t="s">
        <v>252</v>
      </c>
      <c r="E400" s="1" t="s">
        <v>242</v>
      </c>
      <c r="F400" s="1" t="s">
        <v>19</v>
      </c>
      <c r="G400">
        <v>10</v>
      </c>
    </row>
    <row r="401" spans="1:7" x14ac:dyDescent="0.3">
      <c r="A401">
        <v>1</v>
      </c>
      <c r="B401" s="1" t="s">
        <v>22</v>
      </c>
      <c r="C401">
        <v>302</v>
      </c>
      <c r="D401" s="1" t="s">
        <v>256</v>
      </c>
      <c r="E401" s="1" t="s">
        <v>242</v>
      </c>
      <c r="F401" s="1" t="s">
        <v>19</v>
      </c>
      <c r="G401">
        <v>0</v>
      </c>
    </row>
    <row r="402" spans="1:7" x14ac:dyDescent="0.3">
      <c r="A402">
        <v>1</v>
      </c>
      <c r="B402" s="1" t="s">
        <v>22</v>
      </c>
      <c r="C402">
        <v>303</v>
      </c>
      <c r="D402" s="1" t="s">
        <v>205</v>
      </c>
      <c r="E402" s="1" t="s">
        <v>242</v>
      </c>
      <c r="F402" s="1" t="s">
        <v>19</v>
      </c>
      <c r="G402">
        <v>12</v>
      </c>
    </row>
    <row r="403" spans="1:7" x14ac:dyDescent="0.3">
      <c r="A403">
        <v>1</v>
      </c>
      <c r="B403" s="1" t="s">
        <v>22</v>
      </c>
      <c r="C403">
        <v>304</v>
      </c>
      <c r="D403" s="1" t="s">
        <v>243</v>
      </c>
      <c r="E403" s="1" t="s">
        <v>242</v>
      </c>
      <c r="F403" s="1" t="s">
        <v>19</v>
      </c>
      <c r="G403">
        <v>15</v>
      </c>
    </row>
    <row r="404" spans="1:7" x14ac:dyDescent="0.3">
      <c r="A404">
        <v>1</v>
      </c>
      <c r="B404" s="1" t="s">
        <v>22</v>
      </c>
      <c r="C404">
        <v>305</v>
      </c>
      <c r="D404" s="1" t="s">
        <v>254</v>
      </c>
      <c r="E404" s="1" t="s">
        <v>242</v>
      </c>
      <c r="F404" s="1" t="s">
        <v>19</v>
      </c>
      <c r="G404">
        <v>23</v>
      </c>
    </row>
    <row r="405" spans="1:7" x14ac:dyDescent="0.3">
      <c r="A405">
        <v>1</v>
      </c>
      <c r="B405" s="1" t="s">
        <v>22</v>
      </c>
      <c r="C405">
        <v>306</v>
      </c>
      <c r="D405" s="1" t="s">
        <v>247</v>
      </c>
      <c r="E405" s="1" t="s">
        <v>242</v>
      </c>
      <c r="F405" s="1" t="s">
        <v>19</v>
      </c>
      <c r="G405">
        <v>21</v>
      </c>
    </row>
    <row r="406" spans="1:7" x14ac:dyDescent="0.3">
      <c r="A406">
        <v>1</v>
      </c>
      <c r="B406" s="1" t="s">
        <v>22</v>
      </c>
      <c r="C406">
        <v>307</v>
      </c>
      <c r="D406" s="1" t="s">
        <v>250</v>
      </c>
      <c r="E406" s="1" t="s">
        <v>242</v>
      </c>
      <c r="F406" s="1" t="s">
        <v>19</v>
      </c>
      <c r="G406">
        <v>17</v>
      </c>
    </row>
    <row r="407" spans="1:7" x14ac:dyDescent="0.3">
      <c r="A407">
        <v>1</v>
      </c>
      <c r="B407" s="1" t="s">
        <v>22</v>
      </c>
      <c r="C407">
        <v>308</v>
      </c>
      <c r="D407" s="1" t="s">
        <v>255</v>
      </c>
      <c r="E407" s="1" t="s">
        <v>242</v>
      </c>
      <c r="F407" s="1" t="s">
        <v>19</v>
      </c>
      <c r="G407">
        <v>23</v>
      </c>
    </row>
    <row r="408" spans="1:7" x14ac:dyDescent="0.3">
      <c r="A408">
        <v>1</v>
      </c>
      <c r="B408" s="1" t="s">
        <v>22</v>
      </c>
      <c r="C408">
        <v>309</v>
      </c>
      <c r="D408" s="1" t="s">
        <v>257</v>
      </c>
      <c r="E408" s="1" t="s">
        <v>242</v>
      </c>
      <c r="F408" s="1" t="s">
        <v>19</v>
      </c>
      <c r="G408">
        <v>7</v>
      </c>
    </row>
    <row r="409" spans="1:7" x14ac:dyDescent="0.3">
      <c r="A409">
        <v>1</v>
      </c>
      <c r="B409" s="1" t="s">
        <v>22</v>
      </c>
      <c r="C409">
        <v>310</v>
      </c>
      <c r="D409" s="1" t="s">
        <v>251</v>
      </c>
      <c r="E409" s="1" t="s">
        <v>242</v>
      </c>
      <c r="F409" s="1" t="s">
        <v>19</v>
      </c>
      <c r="G409">
        <v>18</v>
      </c>
    </row>
    <row r="410" spans="1:7" x14ac:dyDescent="0.3">
      <c r="A410">
        <v>1</v>
      </c>
      <c r="B410" s="1" t="s">
        <v>22</v>
      </c>
      <c r="C410">
        <v>311</v>
      </c>
      <c r="D410" s="1" t="s">
        <v>241</v>
      </c>
      <c r="E410" s="1" t="s">
        <v>242</v>
      </c>
      <c r="F410" s="1" t="s">
        <v>19</v>
      </c>
      <c r="G410">
        <v>20</v>
      </c>
    </row>
    <row r="411" spans="1:7" x14ac:dyDescent="0.3">
      <c r="A411">
        <v>1</v>
      </c>
      <c r="B411" s="1" t="s">
        <v>22</v>
      </c>
      <c r="C411">
        <v>312</v>
      </c>
      <c r="D411" s="1" t="s">
        <v>253</v>
      </c>
      <c r="E411" s="1" t="s">
        <v>242</v>
      </c>
      <c r="F411" s="1" t="s">
        <v>19</v>
      </c>
      <c r="G411">
        <v>23</v>
      </c>
    </row>
    <row r="412" spans="1:7" x14ac:dyDescent="0.3">
      <c r="A412">
        <v>1</v>
      </c>
      <c r="B412" s="1" t="s">
        <v>22</v>
      </c>
      <c r="C412">
        <v>313</v>
      </c>
      <c r="D412" s="1" t="s">
        <v>249</v>
      </c>
      <c r="E412" s="1" t="s">
        <v>242</v>
      </c>
      <c r="F412" s="1" t="s">
        <v>19</v>
      </c>
      <c r="G412">
        <v>14</v>
      </c>
    </row>
    <row r="413" spans="1:7" x14ac:dyDescent="0.3">
      <c r="A413">
        <v>2</v>
      </c>
      <c r="B413" s="1" t="s">
        <v>28</v>
      </c>
      <c r="C413">
        <v>24</v>
      </c>
      <c r="D413" s="1" t="s">
        <v>260</v>
      </c>
      <c r="E413" s="1" t="s">
        <v>242</v>
      </c>
      <c r="F413" s="1" t="s">
        <v>19</v>
      </c>
      <c r="G413">
        <v>16</v>
      </c>
    </row>
    <row r="414" spans="1:7" x14ac:dyDescent="0.3">
      <c r="A414">
        <v>2</v>
      </c>
      <c r="B414" s="1" t="s">
        <v>28</v>
      </c>
      <c r="C414">
        <v>25</v>
      </c>
      <c r="D414" s="1" t="s">
        <v>265</v>
      </c>
      <c r="E414" s="1" t="s">
        <v>242</v>
      </c>
      <c r="F414" s="1" t="s">
        <v>19</v>
      </c>
      <c r="G414">
        <v>18</v>
      </c>
    </row>
    <row r="415" spans="1:7" x14ac:dyDescent="0.3">
      <c r="A415">
        <v>2</v>
      </c>
      <c r="B415" s="1" t="s">
        <v>28</v>
      </c>
      <c r="C415">
        <v>26</v>
      </c>
      <c r="D415" s="1" t="s">
        <v>263</v>
      </c>
      <c r="E415" s="1" t="s">
        <v>242</v>
      </c>
      <c r="F415" s="1" t="s">
        <v>19</v>
      </c>
      <c r="G415">
        <v>2</v>
      </c>
    </row>
    <row r="416" spans="1:7" x14ac:dyDescent="0.3">
      <c r="A416">
        <v>2</v>
      </c>
      <c r="B416" s="1" t="s">
        <v>28</v>
      </c>
      <c r="C416">
        <v>102</v>
      </c>
      <c r="D416" s="1" t="s">
        <v>244</v>
      </c>
      <c r="E416" s="1" t="s">
        <v>242</v>
      </c>
      <c r="F416" s="1" t="s">
        <v>19</v>
      </c>
      <c r="G416">
        <v>12</v>
      </c>
    </row>
    <row r="417" spans="1:7" x14ac:dyDescent="0.3">
      <c r="A417">
        <v>2</v>
      </c>
      <c r="B417" s="1" t="s">
        <v>28</v>
      </c>
      <c r="C417">
        <v>191</v>
      </c>
      <c r="D417" s="1" t="s">
        <v>207</v>
      </c>
      <c r="E417" s="1" t="s">
        <v>204</v>
      </c>
      <c r="F417" s="1" t="s">
        <v>19</v>
      </c>
      <c r="G417">
        <v>15</v>
      </c>
    </row>
    <row r="418" spans="1:7" x14ac:dyDescent="0.3">
      <c r="A418">
        <v>2</v>
      </c>
      <c r="B418" s="1" t="s">
        <v>28</v>
      </c>
      <c r="C418">
        <v>192</v>
      </c>
      <c r="D418" s="1" t="s">
        <v>205</v>
      </c>
      <c r="E418" s="1" t="s">
        <v>204</v>
      </c>
      <c r="F418" s="1" t="s">
        <v>19</v>
      </c>
      <c r="G418">
        <v>0</v>
      </c>
    </row>
    <row r="419" spans="1:7" x14ac:dyDescent="0.3">
      <c r="A419">
        <v>2</v>
      </c>
      <c r="B419" s="1" t="s">
        <v>28</v>
      </c>
      <c r="C419">
        <v>195</v>
      </c>
      <c r="D419" s="1" t="s">
        <v>276</v>
      </c>
      <c r="E419" s="1" t="s">
        <v>204</v>
      </c>
      <c r="F419" s="1" t="s">
        <v>19</v>
      </c>
      <c r="G419">
        <v>19</v>
      </c>
    </row>
    <row r="420" spans="1:7" x14ac:dyDescent="0.3">
      <c r="A420">
        <v>2</v>
      </c>
      <c r="B420" s="1" t="s">
        <v>28</v>
      </c>
      <c r="C420">
        <v>198</v>
      </c>
      <c r="D420" s="1" t="s">
        <v>203</v>
      </c>
      <c r="E420" s="1" t="s">
        <v>204</v>
      </c>
      <c r="F420" s="1" t="s">
        <v>19</v>
      </c>
      <c r="G420">
        <v>0</v>
      </c>
    </row>
    <row r="421" spans="1:7" x14ac:dyDescent="0.3">
      <c r="A421">
        <v>2</v>
      </c>
      <c r="B421" s="1" t="s">
        <v>28</v>
      </c>
      <c r="C421">
        <v>199</v>
      </c>
      <c r="D421" s="1" t="s">
        <v>206</v>
      </c>
      <c r="E421" s="1" t="s">
        <v>204</v>
      </c>
      <c r="F421" s="1" t="s">
        <v>19</v>
      </c>
      <c r="G421">
        <v>13</v>
      </c>
    </row>
    <row r="422" spans="1:7" x14ac:dyDescent="0.3">
      <c r="A422">
        <v>2</v>
      </c>
      <c r="B422" s="1" t="s">
        <v>28</v>
      </c>
      <c r="C422">
        <v>299</v>
      </c>
      <c r="D422" s="1" t="s">
        <v>248</v>
      </c>
      <c r="E422" s="1" t="s">
        <v>242</v>
      </c>
      <c r="F422" s="1" t="s">
        <v>19</v>
      </c>
      <c r="G422">
        <v>0</v>
      </c>
    </row>
    <row r="423" spans="1:7" x14ac:dyDescent="0.3">
      <c r="A423">
        <v>2</v>
      </c>
      <c r="B423" s="1" t="s">
        <v>28</v>
      </c>
      <c r="C423">
        <v>300</v>
      </c>
      <c r="D423" s="1" t="s">
        <v>245</v>
      </c>
      <c r="E423" s="1" t="s">
        <v>242</v>
      </c>
      <c r="F423" s="1" t="s">
        <v>19</v>
      </c>
      <c r="G423">
        <v>13</v>
      </c>
    </row>
    <row r="424" spans="1:7" x14ac:dyDescent="0.3">
      <c r="A424">
        <v>2</v>
      </c>
      <c r="B424" s="1" t="s">
        <v>28</v>
      </c>
      <c r="C424">
        <v>301</v>
      </c>
      <c r="D424" s="1" t="s">
        <v>252</v>
      </c>
      <c r="E424" s="1" t="s">
        <v>242</v>
      </c>
      <c r="F424" s="1" t="s">
        <v>19</v>
      </c>
      <c r="G424">
        <v>26</v>
      </c>
    </row>
    <row r="425" spans="1:7" x14ac:dyDescent="0.3">
      <c r="A425">
        <v>2</v>
      </c>
      <c r="B425" s="1" t="s">
        <v>28</v>
      </c>
      <c r="C425">
        <v>302</v>
      </c>
      <c r="D425" s="1" t="s">
        <v>256</v>
      </c>
      <c r="E425" s="1" t="s">
        <v>242</v>
      </c>
      <c r="F425" s="1" t="s">
        <v>19</v>
      </c>
      <c r="G425">
        <v>6</v>
      </c>
    </row>
    <row r="426" spans="1:7" x14ac:dyDescent="0.3">
      <c r="A426">
        <v>2</v>
      </c>
      <c r="B426" s="1" t="s">
        <v>28</v>
      </c>
      <c r="C426">
        <v>303</v>
      </c>
      <c r="D426" s="1" t="s">
        <v>205</v>
      </c>
      <c r="E426" s="1" t="s">
        <v>242</v>
      </c>
      <c r="F426" s="1" t="s">
        <v>19</v>
      </c>
      <c r="G426">
        <v>23</v>
      </c>
    </row>
    <row r="427" spans="1:7" x14ac:dyDescent="0.3">
      <c r="A427">
        <v>2</v>
      </c>
      <c r="B427" s="1" t="s">
        <v>28</v>
      </c>
      <c r="C427">
        <v>304</v>
      </c>
      <c r="D427" s="1" t="s">
        <v>243</v>
      </c>
      <c r="E427" s="1" t="s">
        <v>242</v>
      </c>
      <c r="F427" s="1" t="s">
        <v>19</v>
      </c>
      <c r="G427">
        <v>6</v>
      </c>
    </row>
    <row r="428" spans="1:7" x14ac:dyDescent="0.3">
      <c r="A428">
        <v>2</v>
      </c>
      <c r="B428" s="1" t="s">
        <v>28</v>
      </c>
      <c r="C428">
        <v>305</v>
      </c>
      <c r="D428" s="1" t="s">
        <v>254</v>
      </c>
      <c r="E428" s="1" t="s">
        <v>242</v>
      </c>
      <c r="F428" s="1" t="s">
        <v>19</v>
      </c>
      <c r="G428">
        <v>21</v>
      </c>
    </row>
    <row r="429" spans="1:7" x14ac:dyDescent="0.3">
      <c r="A429">
        <v>2</v>
      </c>
      <c r="B429" s="1" t="s">
        <v>28</v>
      </c>
      <c r="C429">
        <v>306</v>
      </c>
      <c r="D429" s="1" t="s">
        <v>247</v>
      </c>
      <c r="E429" s="1" t="s">
        <v>242</v>
      </c>
      <c r="F429" s="1" t="s">
        <v>19</v>
      </c>
      <c r="G429">
        <v>17</v>
      </c>
    </row>
    <row r="430" spans="1:7" x14ac:dyDescent="0.3">
      <c r="A430">
        <v>2</v>
      </c>
      <c r="B430" s="1" t="s">
        <v>28</v>
      </c>
      <c r="C430">
        <v>307</v>
      </c>
      <c r="D430" s="1" t="s">
        <v>250</v>
      </c>
      <c r="E430" s="1" t="s">
        <v>242</v>
      </c>
      <c r="F430" s="1" t="s">
        <v>19</v>
      </c>
      <c r="G430">
        <v>18</v>
      </c>
    </row>
    <row r="431" spans="1:7" x14ac:dyDescent="0.3">
      <c r="A431">
        <v>2</v>
      </c>
      <c r="B431" s="1" t="s">
        <v>28</v>
      </c>
      <c r="C431">
        <v>308</v>
      </c>
      <c r="D431" s="1" t="s">
        <v>255</v>
      </c>
      <c r="E431" s="1" t="s">
        <v>242</v>
      </c>
      <c r="F431" s="1" t="s">
        <v>19</v>
      </c>
      <c r="G431">
        <v>15</v>
      </c>
    </row>
    <row r="432" spans="1:7" x14ac:dyDescent="0.3">
      <c r="A432">
        <v>2</v>
      </c>
      <c r="B432" s="1" t="s">
        <v>28</v>
      </c>
      <c r="C432">
        <v>309</v>
      </c>
      <c r="D432" s="1" t="s">
        <v>257</v>
      </c>
      <c r="E432" s="1" t="s">
        <v>242</v>
      </c>
      <c r="F432" s="1" t="s">
        <v>19</v>
      </c>
      <c r="G432">
        <v>9</v>
      </c>
    </row>
    <row r="433" spans="1:7" x14ac:dyDescent="0.3">
      <c r="A433">
        <v>2</v>
      </c>
      <c r="B433" s="1" t="s">
        <v>28</v>
      </c>
      <c r="C433">
        <v>310</v>
      </c>
      <c r="D433" s="1" t="s">
        <v>251</v>
      </c>
      <c r="E433" s="1" t="s">
        <v>242</v>
      </c>
      <c r="F433" s="1" t="s">
        <v>19</v>
      </c>
      <c r="G433">
        <v>5</v>
      </c>
    </row>
    <row r="434" spans="1:7" x14ac:dyDescent="0.3">
      <c r="A434">
        <v>2</v>
      </c>
      <c r="B434" s="1" t="s">
        <v>28</v>
      </c>
      <c r="C434">
        <v>311</v>
      </c>
      <c r="D434" s="1" t="s">
        <v>241</v>
      </c>
      <c r="E434" s="1" t="s">
        <v>242</v>
      </c>
      <c r="F434" s="1" t="s">
        <v>19</v>
      </c>
      <c r="G434">
        <v>27</v>
      </c>
    </row>
    <row r="435" spans="1:7" x14ac:dyDescent="0.3">
      <c r="A435">
        <v>2</v>
      </c>
      <c r="B435" s="1" t="s">
        <v>28</v>
      </c>
      <c r="C435">
        <v>312</v>
      </c>
      <c r="D435" s="1" t="s">
        <v>253</v>
      </c>
      <c r="E435" s="1" t="s">
        <v>242</v>
      </c>
      <c r="F435" s="1" t="s">
        <v>19</v>
      </c>
      <c r="G435">
        <v>2</v>
      </c>
    </row>
    <row r="436" spans="1:7" x14ac:dyDescent="0.3">
      <c r="A436">
        <v>2</v>
      </c>
      <c r="B436" s="1" t="s">
        <v>28</v>
      </c>
      <c r="C436">
        <v>313</v>
      </c>
      <c r="D436" s="1" t="s">
        <v>249</v>
      </c>
      <c r="E436" s="1" t="s">
        <v>242</v>
      </c>
      <c r="F436" s="1" t="s">
        <v>19</v>
      </c>
      <c r="G436">
        <v>24</v>
      </c>
    </row>
    <row r="437" spans="1:7" x14ac:dyDescent="0.3">
      <c r="A437">
        <v>3</v>
      </c>
      <c r="B437" s="1" t="s">
        <v>18</v>
      </c>
      <c r="C437">
        <v>24</v>
      </c>
      <c r="D437" s="1" t="s">
        <v>260</v>
      </c>
      <c r="E437" s="1" t="s">
        <v>242</v>
      </c>
      <c r="F437" s="1" t="s">
        <v>19</v>
      </c>
      <c r="G437">
        <v>18</v>
      </c>
    </row>
    <row r="438" spans="1:7" x14ac:dyDescent="0.3">
      <c r="A438">
        <v>3</v>
      </c>
      <c r="B438" s="1" t="s">
        <v>18</v>
      </c>
      <c r="C438">
        <v>25</v>
      </c>
      <c r="D438" s="1" t="s">
        <v>265</v>
      </c>
      <c r="E438" s="1" t="s">
        <v>242</v>
      </c>
      <c r="F438" s="1" t="s">
        <v>19</v>
      </c>
      <c r="G438">
        <v>15</v>
      </c>
    </row>
    <row r="439" spans="1:7" x14ac:dyDescent="0.3">
      <c r="A439">
        <v>3</v>
      </c>
      <c r="B439" s="1" t="s">
        <v>18</v>
      </c>
      <c r="C439">
        <v>26</v>
      </c>
      <c r="D439" s="1" t="s">
        <v>263</v>
      </c>
      <c r="E439" s="1" t="s">
        <v>242</v>
      </c>
      <c r="F439" s="1" t="s">
        <v>19</v>
      </c>
      <c r="G439">
        <v>27</v>
      </c>
    </row>
    <row r="440" spans="1:7" x14ac:dyDescent="0.3">
      <c r="A440">
        <v>3</v>
      </c>
      <c r="B440" s="1" t="s">
        <v>18</v>
      </c>
      <c r="C440">
        <v>102</v>
      </c>
      <c r="D440" s="1" t="s">
        <v>244</v>
      </c>
      <c r="E440" s="1" t="s">
        <v>242</v>
      </c>
      <c r="F440" s="1" t="s">
        <v>19</v>
      </c>
      <c r="G440">
        <v>22</v>
      </c>
    </row>
    <row r="441" spans="1:7" x14ac:dyDescent="0.3">
      <c r="A441">
        <v>3</v>
      </c>
      <c r="B441" s="1" t="s">
        <v>18</v>
      </c>
      <c r="C441">
        <v>191</v>
      </c>
      <c r="D441" s="1" t="s">
        <v>207</v>
      </c>
      <c r="E441" s="1" t="s">
        <v>204</v>
      </c>
      <c r="F441" s="1" t="s">
        <v>19</v>
      </c>
      <c r="G441">
        <v>23</v>
      </c>
    </row>
    <row r="442" spans="1:7" x14ac:dyDescent="0.3">
      <c r="A442">
        <v>3</v>
      </c>
      <c r="B442" s="1" t="s">
        <v>18</v>
      </c>
      <c r="C442">
        <v>192</v>
      </c>
      <c r="D442" s="1" t="s">
        <v>205</v>
      </c>
      <c r="E442" s="1" t="s">
        <v>204</v>
      </c>
      <c r="F442" s="1" t="s">
        <v>19</v>
      </c>
      <c r="G442">
        <v>10</v>
      </c>
    </row>
    <row r="443" spans="1:7" x14ac:dyDescent="0.3">
      <c r="A443">
        <v>3</v>
      </c>
      <c r="B443" s="1" t="s">
        <v>18</v>
      </c>
      <c r="C443">
        <v>195</v>
      </c>
      <c r="D443" s="1" t="s">
        <v>276</v>
      </c>
      <c r="E443" s="1" t="s">
        <v>204</v>
      </c>
      <c r="F443" s="1" t="s">
        <v>19</v>
      </c>
      <c r="G443">
        <v>20</v>
      </c>
    </row>
    <row r="444" spans="1:7" x14ac:dyDescent="0.3">
      <c r="A444">
        <v>3</v>
      </c>
      <c r="B444" s="1" t="s">
        <v>18</v>
      </c>
      <c r="C444">
        <v>198</v>
      </c>
      <c r="D444" s="1" t="s">
        <v>203</v>
      </c>
      <c r="E444" s="1" t="s">
        <v>204</v>
      </c>
      <c r="F444" s="1" t="s">
        <v>19</v>
      </c>
      <c r="G444">
        <v>27</v>
      </c>
    </row>
    <row r="445" spans="1:7" x14ac:dyDescent="0.3">
      <c r="A445">
        <v>3</v>
      </c>
      <c r="B445" s="1" t="s">
        <v>18</v>
      </c>
      <c r="C445">
        <v>199</v>
      </c>
      <c r="D445" s="1" t="s">
        <v>206</v>
      </c>
      <c r="E445" s="1" t="s">
        <v>204</v>
      </c>
      <c r="F445" s="1" t="s">
        <v>19</v>
      </c>
      <c r="G445">
        <v>5</v>
      </c>
    </row>
    <row r="446" spans="1:7" x14ac:dyDescent="0.3">
      <c r="A446">
        <v>3</v>
      </c>
      <c r="B446" s="1" t="s">
        <v>18</v>
      </c>
      <c r="C446">
        <v>299</v>
      </c>
      <c r="D446" s="1" t="s">
        <v>248</v>
      </c>
      <c r="E446" s="1" t="s">
        <v>242</v>
      </c>
      <c r="F446" s="1" t="s">
        <v>19</v>
      </c>
      <c r="G446">
        <v>29</v>
      </c>
    </row>
    <row r="447" spans="1:7" x14ac:dyDescent="0.3">
      <c r="A447">
        <v>3</v>
      </c>
      <c r="B447" s="1" t="s">
        <v>18</v>
      </c>
      <c r="C447">
        <v>300</v>
      </c>
      <c r="D447" s="1" t="s">
        <v>245</v>
      </c>
      <c r="E447" s="1" t="s">
        <v>242</v>
      </c>
      <c r="F447" s="1" t="s">
        <v>19</v>
      </c>
      <c r="G447">
        <v>3</v>
      </c>
    </row>
    <row r="448" spans="1:7" x14ac:dyDescent="0.3">
      <c r="A448">
        <v>3</v>
      </c>
      <c r="B448" s="1" t="s">
        <v>18</v>
      </c>
      <c r="C448">
        <v>301</v>
      </c>
      <c r="D448" s="1" t="s">
        <v>252</v>
      </c>
      <c r="E448" s="1" t="s">
        <v>242</v>
      </c>
      <c r="F448" s="1" t="s">
        <v>19</v>
      </c>
      <c r="G448">
        <v>29</v>
      </c>
    </row>
    <row r="449" spans="1:7" x14ac:dyDescent="0.3">
      <c r="A449">
        <v>3</v>
      </c>
      <c r="B449" s="1" t="s">
        <v>18</v>
      </c>
      <c r="C449">
        <v>302</v>
      </c>
      <c r="D449" s="1" t="s">
        <v>256</v>
      </c>
      <c r="E449" s="1" t="s">
        <v>242</v>
      </c>
      <c r="F449" s="1" t="s">
        <v>19</v>
      </c>
      <c r="G449">
        <v>6</v>
      </c>
    </row>
    <row r="450" spans="1:7" x14ac:dyDescent="0.3">
      <c r="A450">
        <v>3</v>
      </c>
      <c r="B450" s="1" t="s">
        <v>18</v>
      </c>
      <c r="C450">
        <v>303</v>
      </c>
      <c r="D450" s="1" t="s">
        <v>205</v>
      </c>
      <c r="E450" s="1" t="s">
        <v>242</v>
      </c>
      <c r="F450" s="1" t="s">
        <v>19</v>
      </c>
      <c r="G450">
        <v>13</v>
      </c>
    </row>
    <row r="451" spans="1:7" x14ac:dyDescent="0.3">
      <c r="A451">
        <v>3</v>
      </c>
      <c r="B451" s="1" t="s">
        <v>18</v>
      </c>
      <c r="C451">
        <v>304</v>
      </c>
      <c r="D451" s="1" t="s">
        <v>243</v>
      </c>
      <c r="E451" s="1" t="s">
        <v>242</v>
      </c>
      <c r="F451" s="1" t="s">
        <v>19</v>
      </c>
      <c r="G451">
        <v>23</v>
      </c>
    </row>
    <row r="452" spans="1:7" x14ac:dyDescent="0.3">
      <c r="A452">
        <v>3</v>
      </c>
      <c r="B452" s="1" t="s">
        <v>18</v>
      </c>
      <c r="C452">
        <v>305</v>
      </c>
      <c r="D452" s="1" t="s">
        <v>254</v>
      </c>
      <c r="E452" s="1" t="s">
        <v>242</v>
      </c>
      <c r="F452" s="1" t="s">
        <v>19</v>
      </c>
      <c r="G452">
        <v>11</v>
      </c>
    </row>
    <row r="453" spans="1:7" x14ac:dyDescent="0.3">
      <c r="A453">
        <v>3</v>
      </c>
      <c r="B453" s="1" t="s">
        <v>18</v>
      </c>
      <c r="C453">
        <v>306</v>
      </c>
      <c r="D453" s="1" t="s">
        <v>247</v>
      </c>
      <c r="E453" s="1" t="s">
        <v>242</v>
      </c>
      <c r="F453" s="1" t="s">
        <v>19</v>
      </c>
      <c r="G453">
        <v>7</v>
      </c>
    </row>
    <row r="454" spans="1:7" x14ac:dyDescent="0.3">
      <c r="A454">
        <v>3</v>
      </c>
      <c r="B454" s="1" t="s">
        <v>18</v>
      </c>
      <c r="C454">
        <v>307</v>
      </c>
      <c r="D454" s="1" t="s">
        <v>250</v>
      </c>
      <c r="E454" s="1" t="s">
        <v>242</v>
      </c>
      <c r="F454" s="1" t="s">
        <v>19</v>
      </c>
      <c r="G454">
        <v>17</v>
      </c>
    </row>
    <row r="455" spans="1:7" x14ac:dyDescent="0.3">
      <c r="A455">
        <v>3</v>
      </c>
      <c r="B455" s="1" t="s">
        <v>18</v>
      </c>
      <c r="C455">
        <v>308</v>
      </c>
      <c r="D455" s="1" t="s">
        <v>255</v>
      </c>
      <c r="E455" s="1" t="s">
        <v>242</v>
      </c>
      <c r="F455" s="1" t="s">
        <v>19</v>
      </c>
      <c r="G455">
        <v>9</v>
      </c>
    </row>
    <row r="456" spans="1:7" x14ac:dyDescent="0.3">
      <c r="A456">
        <v>3</v>
      </c>
      <c r="B456" s="1" t="s">
        <v>18</v>
      </c>
      <c r="C456">
        <v>309</v>
      </c>
      <c r="D456" s="1" t="s">
        <v>257</v>
      </c>
      <c r="E456" s="1" t="s">
        <v>242</v>
      </c>
      <c r="F456" s="1" t="s">
        <v>19</v>
      </c>
      <c r="G456">
        <v>30</v>
      </c>
    </row>
    <row r="457" spans="1:7" x14ac:dyDescent="0.3">
      <c r="A457">
        <v>3</v>
      </c>
      <c r="B457" s="1" t="s">
        <v>18</v>
      </c>
      <c r="C457">
        <v>310</v>
      </c>
      <c r="D457" s="1" t="s">
        <v>251</v>
      </c>
      <c r="E457" s="1" t="s">
        <v>242</v>
      </c>
      <c r="F457" s="1" t="s">
        <v>19</v>
      </c>
      <c r="G457">
        <v>8</v>
      </c>
    </row>
    <row r="458" spans="1:7" x14ac:dyDescent="0.3">
      <c r="A458">
        <v>3</v>
      </c>
      <c r="B458" s="1" t="s">
        <v>18</v>
      </c>
      <c r="C458">
        <v>311</v>
      </c>
      <c r="D458" s="1" t="s">
        <v>241</v>
      </c>
      <c r="E458" s="1" t="s">
        <v>242</v>
      </c>
      <c r="F458" s="1" t="s">
        <v>19</v>
      </c>
      <c r="G458">
        <v>23</v>
      </c>
    </row>
    <row r="459" spans="1:7" x14ac:dyDescent="0.3">
      <c r="A459">
        <v>3</v>
      </c>
      <c r="B459" s="1" t="s">
        <v>18</v>
      </c>
      <c r="C459">
        <v>312</v>
      </c>
      <c r="D459" s="1" t="s">
        <v>253</v>
      </c>
      <c r="E459" s="1" t="s">
        <v>242</v>
      </c>
      <c r="F459" s="1" t="s">
        <v>19</v>
      </c>
      <c r="G459">
        <v>18</v>
      </c>
    </row>
    <row r="460" spans="1:7" x14ac:dyDescent="0.3">
      <c r="A460">
        <v>3</v>
      </c>
      <c r="B460" s="1" t="s">
        <v>18</v>
      </c>
      <c r="C460">
        <v>313</v>
      </c>
      <c r="D460" s="1" t="s">
        <v>249</v>
      </c>
      <c r="E460" s="1" t="s">
        <v>242</v>
      </c>
      <c r="F460" s="1" t="s">
        <v>19</v>
      </c>
      <c r="G460">
        <v>0</v>
      </c>
    </row>
    <row r="461" spans="1:7" x14ac:dyDescent="0.3">
      <c r="A461">
        <v>1</v>
      </c>
      <c r="B461" s="1" t="s">
        <v>22</v>
      </c>
      <c r="C461">
        <v>21</v>
      </c>
      <c r="D461" s="1" t="s">
        <v>16</v>
      </c>
      <c r="E461" s="1" t="s">
        <v>17</v>
      </c>
      <c r="F461" s="1" t="s">
        <v>19</v>
      </c>
      <c r="G461">
        <v>24</v>
      </c>
    </row>
    <row r="462" spans="1:7" x14ac:dyDescent="0.3">
      <c r="A462">
        <v>1</v>
      </c>
      <c r="B462" s="1" t="s">
        <v>22</v>
      </c>
      <c r="C462">
        <v>22</v>
      </c>
      <c r="D462" s="1" t="s">
        <v>147</v>
      </c>
      <c r="E462" s="1" t="s">
        <v>17</v>
      </c>
      <c r="F462" s="1" t="s">
        <v>19</v>
      </c>
      <c r="G462">
        <v>29</v>
      </c>
    </row>
    <row r="463" spans="1:7" x14ac:dyDescent="0.3">
      <c r="A463">
        <v>1</v>
      </c>
      <c r="B463" s="1" t="s">
        <v>22</v>
      </c>
      <c r="C463">
        <v>23</v>
      </c>
      <c r="D463" s="1" t="s">
        <v>194</v>
      </c>
      <c r="E463" s="1" t="s">
        <v>17</v>
      </c>
      <c r="F463" s="1" t="s">
        <v>19</v>
      </c>
      <c r="G463">
        <v>9</v>
      </c>
    </row>
    <row r="464" spans="1:7" x14ac:dyDescent="0.3">
      <c r="A464">
        <v>1</v>
      </c>
      <c r="B464" s="1" t="s">
        <v>22</v>
      </c>
      <c r="C464">
        <v>95</v>
      </c>
      <c r="D464" s="1" t="s">
        <v>189</v>
      </c>
      <c r="E464" s="1" t="s">
        <v>17</v>
      </c>
      <c r="F464" s="1" t="s">
        <v>19</v>
      </c>
      <c r="G464">
        <v>25</v>
      </c>
    </row>
    <row r="465" spans="1:7" x14ac:dyDescent="0.3">
      <c r="A465">
        <v>1</v>
      </c>
      <c r="B465" s="1" t="s">
        <v>22</v>
      </c>
      <c r="C465">
        <v>96</v>
      </c>
      <c r="D465" s="1" t="s">
        <v>212</v>
      </c>
      <c r="E465" s="1" t="s">
        <v>17</v>
      </c>
      <c r="F465" s="1" t="s">
        <v>19</v>
      </c>
      <c r="G465">
        <v>20</v>
      </c>
    </row>
    <row r="466" spans="1:7" x14ac:dyDescent="0.3">
      <c r="A466">
        <v>1</v>
      </c>
      <c r="B466" s="1" t="s">
        <v>22</v>
      </c>
      <c r="C466">
        <v>97</v>
      </c>
      <c r="D466" s="1" t="s">
        <v>226</v>
      </c>
      <c r="E466" s="1" t="s">
        <v>17</v>
      </c>
      <c r="F466" s="1" t="s">
        <v>19</v>
      </c>
      <c r="G466">
        <v>20</v>
      </c>
    </row>
    <row r="467" spans="1:7" x14ac:dyDescent="0.3">
      <c r="A467">
        <v>1</v>
      </c>
      <c r="B467" s="1" t="s">
        <v>22</v>
      </c>
      <c r="C467">
        <v>98</v>
      </c>
      <c r="D467" s="1" t="s">
        <v>223</v>
      </c>
      <c r="E467" s="1" t="s">
        <v>17</v>
      </c>
      <c r="F467" s="1" t="s">
        <v>19</v>
      </c>
      <c r="G467">
        <v>28</v>
      </c>
    </row>
    <row r="468" spans="1:7" x14ac:dyDescent="0.3">
      <c r="A468">
        <v>1</v>
      </c>
      <c r="B468" s="1" t="s">
        <v>22</v>
      </c>
      <c r="C468">
        <v>99</v>
      </c>
      <c r="D468" s="1" t="s">
        <v>190</v>
      </c>
      <c r="E468" s="1" t="s">
        <v>17</v>
      </c>
      <c r="F468" s="1" t="s">
        <v>19</v>
      </c>
      <c r="G468">
        <v>28</v>
      </c>
    </row>
    <row r="469" spans="1:7" x14ac:dyDescent="0.3">
      <c r="A469">
        <v>1</v>
      </c>
      <c r="B469" s="1" t="s">
        <v>22</v>
      </c>
      <c r="C469">
        <v>100</v>
      </c>
      <c r="D469" s="1" t="s">
        <v>214</v>
      </c>
      <c r="E469" s="1" t="s">
        <v>17</v>
      </c>
      <c r="F469" s="1" t="s">
        <v>19</v>
      </c>
      <c r="G469">
        <v>15</v>
      </c>
    </row>
    <row r="470" spans="1:7" x14ac:dyDescent="0.3">
      <c r="A470">
        <v>1</v>
      </c>
      <c r="B470" s="1" t="s">
        <v>22</v>
      </c>
      <c r="C470">
        <v>101</v>
      </c>
      <c r="D470" s="1" t="s">
        <v>211</v>
      </c>
      <c r="E470" s="1" t="s">
        <v>17</v>
      </c>
      <c r="F470" s="1" t="s">
        <v>19</v>
      </c>
      <c r="G470">
        <v>17</v>
      </c>
    </row>
    <row r="471" spans="1:7" x14ac:dyDescent="0.3">
      <c r="A471">
        <v>1</v>
      </c>
      <c r="B471" s="1" t="s">
        <v>22</v>
      </c>
      <c r="C471">
        <v>281</v>
      </c>
      <c r="D471" s="1" t="s">
        <v>216</v>
      </c>
      <c r="E471" s="1" t="s">
        <v>17</v>
      </c>
      <c r="F471" s="1" t="s">
        <v>19</v>
      </c>
      <c r="G471">
        <v>11</v>
      </c>
    </row>
    <row r="472" spans="1:7" x14ac:dyDescent="0.3">
      <c r="A472">
        <v>1</v>
      </c>
      <c r="B472" s="1" t="s">
        <v>22</v>
      </c>
      <c r="C472">
        <v>282</v>
      </c>
      <c r="D472" s="1" t="s">
        <v>213</v>
      </c>
      <c r="E472" s="1" t="s">
        <v>17</v>
      </c>
      <c r="F472" s="1" t="s">
        <v>19</v>
      </c>
      <c r="G472">
        <v>6</v>
      </c>
    </row>
    <row r="473" spans="1:7" x14ac:dyDescent="0.3">
      <c r="A473">
        <v>1</v>
      </c>
      <c r="B473" s="1" t="s">
        <v>22</v>
      </c>
      <c r="C473">
        <v>283</v>
      </c>
      <c r="D473" s="1" t="s">
        <v>208</v>
      </c>
      <c r="E473" s="1" t="s">
        <v>17</v>
      </c>
      <c r="F473" s="1" t="s">
        <v>19</v>
      </c>
      <c r="G473">
        <v>10</v>
      </c>
    </row>
    <row r="474" spans="1:7" x14ac:dyDescent="0.3">
      <c r="A474">
        <v>1</v>
      </c>
      <c r="B474" s="1" t="s">
        <v>22</v>
      </c>
      <c r="C474">
        <v>284</v>
      </c>
      <c r="D474" s="1" t="s">
        <v>3934</v>
      </c>
      <c r="E474" s="1" t="s">
        <v>17</v>
      </c>
      <c r="F474" s="1" t="s">
        <v>19</v>
      </c>
      <c r="G474">
        <v>27</v>
      </c>
    </row>
    <row r="475" spans="1:7" x14ac:dyDescent="0.3">
      <c r="A475">
        <v>1</v>
      </c>
      <c r="B475" s="1" t="s">
        <v>22</v>
      </c>
      <c r="C475">
        <v>285</v>
      </c>
      <c r="D475" s="1" t="s">
        <v>238</v>
      </c>
      <c r="E475" s="1" t="s">
        <v>17</v>
      </c>
      <c r="F475" s="1" t="s">
        <v>19</v>
      </c>
      <c r="G475">
        <v>20</v>
      </c>
    </row>
    <row r="476" spans="1:7" x14ac:dyDescent="0.3">
      <c r="A476">
        <v>1</v>
      </c>
      <c r="B476" s="1" t="s">
        <v>22</v>
      </c>
      <c r="C476">
        <v>286</v>
      </c>
      <c r="D476" s="1" t="s">
        <v>219</v>
      </c>
      <c r="E476" s="1" t="s">
        <v>17</v>
      </c>
      <c r="F476" s="1" t="s">
        <v>19</v>
      </c>
      <c r="G476">
        <v>28</v>
      </c>
    </row>
    <row r="477" spans="1:7" x14ac:dyDescent="0.3">
      <c r="A477">
        <v>1</v>
      </c>
      <c r="B477" s="1" t="s">
        <v>22</v>
      </c>
      <c r="C477">
        <v>287</v>
      </c>
      <c r="D477" s="1" t="s">
        <v>234</v>
      </c>
      <c r="E477" s="1" t="s">
        <v>17</v>
      </c>
      <c r="F477" s="1" t="s">
        <v>19</v>
      </c>
      <c r="G477">
        <v>2</v>
      </c>
    </row>
    <row r="478" spans="1:7" x14ac:dyDescent="0.3">
      <c r="A478">
        <v>1</v>
      </c>
      <c r="B478" s="1" t="s">
        <v>22</v>
      </c>
      <c r="C478">
        <v>288</v>
      </c>
      <c r="D478" s="1" t="s">
        <v>235</v>
      </c>
      <c r="E478" s="1" t="s">
        <v>17</v>
      </c>
      <c r="F478" s="1" t="s">
        <v>19</v>
      </c>
      <c r="G478">
        <v>9</v>
      </c>
    </row>
    <row r="479" spans="1:7" x14ac:dyDescent="0.3">
      <c r="A479">
        <v>1</v>
      </c>
      <c r="B479" s="1" t="s">
        <v>22</v>
      </c>
      <c r="C479">
        <v>289</v>
      </c>
      <c r="D479" s="1" t="s">
        <v>210</v>
      </c>
      <c r="E479" s="1" t="s">
        <v>17</v>
      </c>
      <c r="F479" s="1" t="s">
        <v>19</v>
      </c>
      <c r="G479">
        <v>2</v>
      </c>
    </row>
    <row r="480" spans="1:7" x14ac:dyDescent="0.3">
      <c r="A480">
        <v>1</v>
      </c>
      <c r="B480" s="1" t="s">
        <v>22</v>
      </c>
      <c r="C480">
        <v>290</v>
      </c>
      <c r="D480" s="1" t="s">
        <v>229</v>
      </c>
      <c r="E480" s="1" t="s">
        <v>17</v>
      </c>
      <c r="F480" s="1" t="s">
        <v>19</v>
      </c>
      <c r="G480">
        <v>8</v>
      </c>
    </row>
    <row r="481" spans="1:7" x14ac:dyDescent="0.3">
      <c r="A481">
        <v>1</v>
      </c>
      <c r="B481" s="1" t="s">
        <v>22</v>
      </c>
      <c r="C481">
        <v>291</v>
      </c>
      <c r="D481" s="1" t="s">
        <v>3935</v>
      </c>
      <c r="E481" s="1" t="s">
        <v>17</v>
      </c>
      <c r="F481" s="1" t="s">
        <v>19</v>
      </c>
      <c r="G481">
        <v>9</v>
      </c>
    </row>
    <row r="482" spans="1:7" x14ac:dyDescent="0.3">
      <c r="A482">
        <v>1</v>
      </c>
      <c r="B482" s="1" t="s">
        <v>22</v>
      </c>
      <c r="C482">
        <v>292</v>
      </c>
      <c r="D482" s="1" t="s">
        <v>217</v>
      </c>
      <c r="E482" s="1" t="s">
        <v>17</v>
      </c>
      <c r="F482" s="1" t="s">
        <v>19</v>
      </c>
      <c r="G482">
        <v>30</v>
      </c>
    </row>
    <row r="483" spans="1:7" x14ac:dyDescent="0.3">
      <c r="A483">
        <v>1</v>
      </c>
      <c r="B483" s="1" t="s">
        <v>22</v>
      </c>
      <c r="C483">
        <v>293</v>
      </c>
      <c r="D483" s="1" t="s">
        <v>232</v>
      </c>
      <c r="E483" s="1" t="s">
        <v>17</v>
      </c>
      <c r="F483" s="1" t="s">
        <v>19</v>
      </c>
      <c r="G483">
        <v>18</v>
      </c>
    </row>
    <row r="484" spans="1:7" x14ac:dyDescent="0.3">
      <c r="A484">
        <v>1</v>
      </c>
      <c r="B484" s="1" t="s">
        <v>22</v>
      </c>
      <c r="C484">
        <v>294</v>
      </c>
      <c r="D484" s="1" t="s">
        <v>228</v>
      </c>
      <c r="E484" s="1" t="s">
        <v>17</v>
      </c>
      <c r="F484" s="1" t="s">
        <v>19</v>
      </c>
      <c r="G484">
        <v>3</v>
      </c>
    </row>
    <row r="485" spans="1:7" x14ac:dyDescent="0.3">
      <c r="A485">
        <v>1</v>
      </c>
      <c r="B485" s="1" t="s">
        <v>22</v>
      </c>
      <c r="C485">
        <v>295</v>
      </c>
      <c r="D485" s="1" t="s">
        <v>218</v>
      </c>
      <c r="E485" s="1" t="s">
        <v>17</v>
      </c>
      <c r="F485" s="1" t="s">
        <v>19</v>
      </c>
      <c r="G485">
        <v>24</v>
      </c>
    </row>
    <row r="486" spans="1:7" x14ac:dyDescent="0.3">
      <c r="A486">
        <v>1</v>
      </c>
      <c r="B486" s="1" t="s">
        <v>22</v>
      </c>
      <c r="C486">
        <v>296</v>
      </c>
      <c r="D486" s="1" t="s">
        <v>233</v>
      </c>
      <c r="E486" s="1" t="s">
        <v>17</v>
      </c>
      <c r="F486" s="1" t="s">
        <v>19</v>
      </c>
      <c r="G486">
        <v>9</v>
      </c>
    </row>
    <row r="487" spans="1:7" x14ac:dyDescent="0.3">
      <c r="A487">
        <v>1</v>
      </c>
      <c r="B487" s="1" t="s">
        <v>22</v>
      </c>
      <c r="C487">
        <v>297</v>
      </c>
      <c r="D487" s="1" t="s">
        <v>215</v>
      </c>
      <c r="E487" s="1" t="s">
        <v>17</v>
      </c>
      <c r="F487" s="1" t="s">
        <v>19</v>
      </c>
      <c r="G487">
        <v>22</v>
      </c>
    </row>
    <row r="488" spans="1:7" x14ac:dyDescent="0.3">
      <c r="A488">
        <v>1</v>
      </c>
      <c r="B488" s="1" t="s">
        <v>22</v>
      </c>
      <c r="C488">
        <v>298</v>
      </c>
      <c r="D488" s="1" t="s">
        <v>221</v>
      </c>
      <c r="E488" s="1" t="s">
        <v>17</v>
      </c>
      <c r="F488" s="1" t="s">
        <v>19</v>
      </c>
      <c r="G488">
        <v>26</v>
      </c>
    </row>
    <row r="489" spans="1:7" x14ac:dyDescent="0.3">
      <c r="A489">
        <v>2</v>
      </c>
      <c r="B489" s="1" t="s">
        <v>28</v>
      </c>
      <c r="C489">
        <v>21</v>
      </c>
      <c r="D489" s="1" t="s">
        <v>16</v>
      </c>
      <c r="E489" s="1" t="s">
        <v>17</v>
      </c>
      <c r="F489" s="1" t="s">
        <v>19</v>
      </c>
      <c r="G489">
        <v>16</v>
      </c>
    </row>
    <row r="490" spans="1:7" x14ac:dyDescent="0.3">
      <c r="A490">
        <v>2</v>
      </c>
      <c r="B490" s="1" t="s">
        <v>28</v>
      </c>
      <c r="C490">
        <v>22</v>
      </c>
      <c r="D490" s="1" t="s">
        <v>147</v>
      </c>
      <c r="E490" s="1" t="s">
        <v>17</v>
      </c>
      <c r="F490" s="1" t="s">
        <v>19</v>
      </c>
      <c r="G490">
        <v>0</v>
      </c>
    </row>
    <row r="491" spans="1:7" x14ac:dyDescent="0.3">
      <c r="A491">
        <v>2</v>
      </c>
      <c r="B491" s="1" t="s">
        <v>28</v>
      </c>
      <c r="C491">
        <v>23</v>
      </c>
      <c r="D491" s="1" t="s">
        <v>194</v>
      </c>
      <c r="E491" s="1" t="s">
        <v>17</v>
      </c>
      <c r="F491" s="1" t="s">
        <v>19</v>
      </c>
      <c r="G491">
        <v>12</v>
      </c>
    </row>
    <row r="492" spans="1:7" x14ac:dyDescent="0.3">
      <c r="A492">
        <v>2</v>
      </c>
      <c r="B492" s="1" t="s">
        <v>28</v>
      </c>
      <c r="C492">
        <v>95</v>
      </c>
      <c r="D492" s="1" t="s">
        <v>189</v>
      </c>
      <c r="E492" s="1" t="s">
        <v>17</v>
      </c>
      <c r="F492" s="1" t="s">
        <v>19</v>
      </c>
      <c r="G492">
        <v>10</v>
      </c>
    </row>
    <row r="493" spans="1:7" x14ac:dyDescent="0.3">
      <c r="A493">
        <v>2</v>
      </c>
      <c r="B493" s="1" t="s">
        <v>28</v>
      </c>
      <c r="C493">
        <v>96</v>
      </c>
      <c r="D493" s="1" t="s">
        <v>212</v>
      </c>
      <c r="E493" s="1" t="s">
        <v>17</v>
      </c>
      <c r="F493" s="1" t="s">
        <v>19</v>
      </c>
      <c r="G493">
        <v>22</v>
      </c>
    </row>
    <row r="494" spans="1:7" x14ac:dyDescent="0.3">
      <c r="A494">
        <v>2</v>
      </c>
      <c r="B494" s="1" t="s">
        <v>28</v>
      </c>
      <c r="C494">
        <v>97</v>
      </c>
      <c r="D494" s="1" t="s">
        <v>226</v>
      </c>
      <c r="E494" s="1" t="s">
        <v>17</v>
      </c>
      <c r="F494" s="1" t="s">
        <v>19</v>
      </c>
      <c r="G494">
        <v>15</v>
      </c>
    </row>
    <row r="495" spans="1:7" x14ac:dyDescent="0.3">
      <c r="A495">
        <v>2</v>
      </c>
      <c r="B495" s="1" t="s">
        <v>28</v>
      </c>
      <c r="C495">
        <v>98</v>
      </c>
      <c r="D495" s="1" t="s">
        <v>223</v>
      </c>
      <c r="E495" s="1" t="s">
        <v>17</v>
      </c>
      <c r="F495" s="1" t="s">
        <v>19</v>
      </c>
      <c r="G495">
        <v>14</v>
      </c>
    </row>
    <row r="496" spans="1:7" x14ac:dyDescent="0.3">
      <c r="A496">
        <v>2</v>
      </c>
      <c r="B496" s="1" t="s">
        <v>28</v>
      </c>
      <c r="C496">
        <v>99</v>
      </c>
      <c r="D496" s="1" t="s">
        <v>190</v>
      </c>
      <c r="E496" s="1" t="s">
        <v>17</v>
      </c>
      <c r="F496" s="1" t="s">
        <v>19</v>
      </c>
      <c r="G496">
        <v>24</v>
      </c>
    </row>
    <row r="497" spans="1:7" x14ac:dyDescent="0.3">
      <c r="A497">
        <v>2</v>
      </c>
      <c r="B497" s="1" t="s">
        <v>28</v>
      </c>
      <c r="C497">
        <v>100</v>
      </c>
      <c r="D497" s="1" t="s">
        <v>214</v>
      </c>
      <c r="E497" s="1" t="s">
        <v>17</v>
      </c>
      <c r="F497" s="1" t="s">
        <v>19</v>
      </c>
      <c r="G497">
        <v>12</v>
      </c>
    </row>
    <row r="498" spans="1:7" x14ac:dyDescent="0.3">
      <c r="A498">
        <v>2</v>
      </c>
      <c r="B498" s="1" t="s">
        <v>28</v>
      </c>
      <c r="C498">
        <v>101</v>
      </c>
      <c r="D498" s="1" t="s">
        <v>211</v>
      </c>
      <c r="E498" s="1" t="s">
        <v>17</v>
      </c>
      <c r="F498" s="1" t="s">
        <v>19</v>
      </c>
      <c r="G498">
        <v>4</v>
      </c>
    </row>
    <row r="499" spans="1:7" x14ac:dyDescent="0.3">
      <c r="A499">
        <v>2</v>
      </c>
      <c r="B499" s="1" t="s">
        <v>28</v>
      </c>
      <c r="C499">
        <v>281</v>
      </c>
      <c r="D499" s="1" t="s">
        <v>216</v>
      </c>
      <c r="E499" s="1" t="s">
        <v>17</v>
      </c>
      <c r="F499" s="1" t="s">
        <v>19</v>
      </c>
      <c r="G499">
        <v>3</v>
      </c>
    </row>
    <row r="500" spans="1:7" x14ac:dyDescent="0.3">
      <c r="A500">
        <v>2</v>
      </c>
      <c r="B500" s="1" t="s">
        <v>28</v>
      </c>
      <c r="C500">
        <v>282</v>
      </c>
      <c r="D500" s="1" t="s">
        <v>213</v>
      </c>
      <c r="E500" s="1" t="s">
        <v>17</v>
      </c>
      <c r="F500" s="1" t="s">
        <v>19</v>
      </c>
      <c r="G500">
        <v>8</v>
      </c>
    </row>
    <row r="501" spans="1:7" x14ac:dyDescent="0.3">
      <c r="A501">
        <v>2</v>
      </c>
      <c r="B501" s="1" t="s">
        <v>28</v>
      </c>
      <c r="C501">
        <v>283</v>
      </c>
      <c r="D501" s="1" t="s">
        <v>208</v>
      </c>
      <c r="E501" s="1" t="s">
        <v>17</v>
      </c>
      <c r="F501" s="1" t="s">
        <v>19</v>
      </c>
      <c r="G501">
        <v>28</v>
      </c>
    </row>
    <row r="502" spans="1:7" x14ac:dyDescent="0.3">
      <c r="A502">
        <v>2</v>
      </c>
      <c r="B502" s="1" t="s">
        <v>28</v>
      </c>
      <c r="C502">
        <v>284</v>
      </c>
      <c r="D502" s="1" t="s">
        <v>3934</v>
      </c>
      <c r="E502" s="1" t="s">
        <v>17</v>
      </c>
      <c r="F502" s="1" t="s">
        <v>19</v>
      </c>
      <c r="G502">
        <v>6</v>
      </c>
    </row>
    <row r="503" spans="1:7" x14ac:dyDescent="0.3">
      <c r="A503">
        <v>2</v>
      </c>
      <c r="B503" s="1" t="s">
        <v>28</v>
      </c>
      <c r="C503">
        <v>285</v>
      </c>
      <c r="D503" s="1" t="s">
        <v>238</v>
      </c>
      <c r="E503" s="1" t="s">
        <v>17</v>
      </c>
      <c r="F503" s="1" t="s">
        <v>19</v>
      </c>
      <c r="G503">
        <v>22</v>
      </c>
    </row>
    <row r="504" spans="1:7" x14ac:dyDescent="0.3">
      <c r="A504">
        <v>2</v>
      </c>
      <c r="B504" s="1" t="s">
        <v>28</v>
      </c>
      <c r="C504">
        <v>286</v>
      </c>
      <c r="D504" s="1" t="s">
        <v>219</v>
      </c>
      <c r="E504" s="1" t="s">
        <v>17</v>
      </c>
      <c r="F504" s="1" t="s">
        <v>19</v>
      </c>
      <c r="G504">
        <v>3</v>
      </c>
    </row>
    <row r="505" spans="1:7" x14ac:dyDescent="0.3">
      <c r="A505">
        <v>2</v>
      </c>
      <c r="B505" s="1" t="s">
        <v>28</v>
      </c>
      <c r="C505">
        <v>287</v>
      </c>
      <c r="D505" s="1" t="s">
        <v>234</v>
      </c>
      <c r="E505" s="1" t="s">
        <v>17</v>
      </c>
      <c r="F505" s="1" t="s">
        <v>19</v>
      </c>
      <c r="G505">
        <v>15</v>
      </c>
    </row>
    <row r="506" spans="1:7" x14ac:dyDescent="0.3">
      <c r="A506">
        <v>2</v>
      </c>
      <c r="B506" s="1" t="s">
        <v>28</v>
      </c>
      <c r="C506">
        <v>288</v>
      </c>
      <c r="D506" s="1" t="s">
        <v>235</v>
      </c>
      <c r="E506" s="1" t="s">
        <v>17</v>
      </c>
      <c r="F506" s="1" t="s">
        <v>19</v>
      </c>
      <c r="G506">
        <v>13</v>
      </c>
    </row>
    <row r="507" spans="1:7" x14ac:dyDescent="0.3">
      <c r="A507">
        <v>2</v>
      </c>
      <c r="B507" s="1" t="s">
        <v>28</v>
      </c>
      <c r="C507">
        <v>289</v>
      </c>
      <c r="D507" s="1" t="s">
        <v>210</v>
      </c>
      <c r="E507" s="1" t="s">
        <v>17</v>
      </c>
      <c r="F507" s="1" t="s">
        <v>19</v>
      </c>
      <c r="G507">
        <v>5</v>
      </c>
    </row>
    <row r="508" spans="1:7" x14ac:dyDescent="0.3">
      <c r="A508">
        <v>2</v>
      </c>
      <c r="B508" s="1" t="s">
        <v>28</v>
      </c>
      <c r="C508">
        <v>290</v>
      </c>
      <c r="D508" s="1" t="s">
        <v>229</v>
      </c>
      <c r="E508" s="1" t="s">
        <v>17</v>
      </c>
      <c r="F508" s="1" t="s">
        <v>19</v>
      </c>
      <c r="G508">
        <v>29</v>
      </c>
    </row>
    <row r="509" spans="1:7" x14ac:dyDescent="0.3">
      <c r="A509">
        <v>2</v>
      </c>
      <c r="B509" s="1" t="s">
        <v>28</v>
      </c>
      <c r="C509">
        <v>291</v>
      </c>
      <c r="D509" s="1" t="s">
        <v>3935</v>
      </c>
      <c r="E509" s="1" t="s">
        <v>17</v>
      </c>
      <c r="F509" s="1" t="s">
        <v>19</v>
      </c>
      <c r="G509">
        <v>22</v>
      </c>
    </row>
    <row r="510" spans="1:7" x14ac:dyDescent="0.3">
      <c r="A510">
        <v>2</v>
      </c>
      <c r="B510" s="1" t="s">
        <v>28</v>
      </c>
      <c r="C510">
        <v>292</v>
      </c>
      <c r="D510" s="1" t="s">
        <v>217</v>
      </c>
      <c r="E510" s="1" t="s">
        <v>17</v>
      </c>
      <c r="F510" s="1" t="s">
        <v>19</v>
      </c>
      <c r="G510">
        <v>22</v>
      </c>
    </row>
    <row r="511" spans="1:7" x14ac:dyDescent="0.3">
      <c r="A511">
        <v>2</v>
      </c>
      <c r="B511" s="1" t="s">
        <v>28</v>
      </c>
      <c r="C511">
        <v>293</v>
      </c>
      <c r="D511" s="1" t="s">
        <v>232</v>
      </c>
      <c r="E511" s="1" t="s">
        <v>17</v>
      </c>
      <c r="F511" s="1" t="s">
        <v>19</v>
      </c>
      <c r="G511">
        <v>12</v>
      </c>
    </row>
    <row r="512" spans="1:7" x14ac:dyDescent="0.3">
      <c r="A512">
        <v>2</v>
      </c>
      <c r="B512" s="1" t="s">
        <v>28</v>
      </c>
      <c r="C512">
        <v>294</v>
      </c>
      <c r="D512" s="1" t="s">
        <v>228</v>
      </c>
      <c r="E512" s="1" t="s">
        <v>17</v>
      </c>
      <c r="F512" s="1" t="s">
        <v>19</v>
      </c>
      <c r="G512">
        <v>7</v>
      </c>
    </row>
    <row r="513" spans="1:7" x14ac:dyDescent="0.3">
      <c r="A513">
        <v>2</v>
      </c>
      <c r="B513" s="1" t="s">
        <v>28</v>
      </c>
      <c r="C513">
        <v>295</v>
      </c>
      <c r="D513" s="1" t="s">
        <v>218</v>
      </c>
      <c r="E513" s="1" t="s">
        <v>17</v>
      </c>
      <c r="F513" s="1" t="s">
        <v>19</v>
      </c>
      <c r="G513">
        <v>15</v>
      </c>
    </row>
    <row r="514" spans="1:7" x14ac:dyDescent="0.3">
      <c r="A514">
        <v>2</v>
      </c>
      <c r="B514" s="1" t="s">
        <v>28</v>
      </c>
      <c r="C514">
        <v>296</v>
      </c>
      <c r="D514" s="1" t="s">
        <v>233</v>
      </c>
      <c r="E514" s="1" t="s">
        <v>17</v>
      </c>
      <c r="F514" s="1" t="s">
        <v>19</v>
      </c>
      <c r="G514">
        <v>8</v>
      </c>
    </row>
    <row r="515" spans="1:7" x14ac:dyDescent="0.3">
      <c r="A515">
        <v>2</v>
      </c>
      <c r="B515" s="1" t="s">
        <v>28</v>
      </c>
      <c r="C515">
        <v>297</v>
      </c>
      <c r="D515" s="1" t="s">
        <v>215</v>
      </c>
      <c r="E515" s="1" t="s">
        <v>17</v>
      </c>
      <c r="F515" s="1" t="s">
        <v>19</v>
      </c>
      <c r="G515">
        <v>7</v>
      </c>
    </row>
    <row r="516" spans="1:7" x14ac:dyDescent="0.3">
      <c r="A516">
        <v>2</v>
      </c>
      <c r="B516" s="1" t="s">
        <v>28</v>
      </c>
      <c r="C516">
        <v>298</v>
      </c>
      <c r="D516" s="1" t="s">
        <v>221</v>
      </c>
      <c r="E516" s="1" t="s">
        <v>17</v>
      </c>
      <c r="F516" s="1" t="s">
        <v>19</v>
      </c>
      <c r="G516">
        <v>27</v>
      </c>
    </row>
    <row r="517" spans="1:7" x14ac:dyDescent="0.3">
      <c r="A517">
        <v>3</v>
      </c>
      <c r="B517" s="1" t="s">
        <v>18</v>
      </c>
      <c r="C517">
        <v>21</v>
      </c>
      <c r="D517" s="1" t="s">
        <v>16</v>
      </c>
      <c r="E517" s="1" t="s">
        <v>17</v>
      </c>
      <c r="F517" s="1" t="s">
        <v>19</v>
      </c>
      <c r="G517">
        <v>8</v>
      </c>
    </row>
    <row r="518" spans="1:7" x14ac:dyDescent="0.3">
      <c r="A518">
        <v>3</v>
      </c>
      <c r="B518" s="1" t="s">
        <v>18</v>
      </c>
      <c r="C518">
        <v>22</v>
      </c>
      <c r="D518" s="1" t="s">
        <v>147</v>
      </c>
      <c r="E518" s="1" t="s">
        <v>17</v>
      </c>
      <c r="F518" s="1" t="s">
        <v>19</v>
      </c>
      <c r="G518">
        <v>20</v>
      </c>
    </row>
    <row r="519" spans="1:7" x14ac:dyDescent="0.3">
      <c r="A519">
        <v>3</v>
      </c>
      <c r="B519" s="1" t="s">
        <v>18</v>
      </c>
      <c r="C519">
        <v>23</v>
      </c>
      <c r="D519" s="1" t="s">
        <v>194</v>
      </c>
      <c r="E519" s="1" t="s">
        <v>17</v>
      </c>
      <c r="F519" s="1" t="s">
        <v>19</v>
      </c>
      <c r="G519">
        <v>8</v>
      </c>
    </row>
    <row r="520" spans="1:7" x14ac:dyDescent="0.3">
      <c r="A520">
        <v>3</v>
      </c>
      <c r="B520" s="1" t="s">
        <v>18</v>
      </c>
      <c r="C520">
        <v>95</v>
      </c>
      <c r="D520" s="1" t="s">
        <v>189</v>
      </c>
      <c r="E520" s="1" t="s">
        <v>17</v>
      </c>
      <c r="F520" s="1" t="s">
        <v>19</v>
      </c>
      <c r="G520">
        <v>14</v>
      </c>
    </row>
    <row r="521" spans="1:7" x14ac:dyDescent="0.3">
      <c r="A521">
        <v>3</v>
      </c>
      <c r="B521" s="1" t="s">
        <v>18</v>
      </c>
      <c r="C521">
        <v>96</v>
      </c>
      <c r="D521" s="1" t="s">
        <v>212</v>
      </c>
      <c r="E521" s="1" t="s">
        <v>17</v>
      </c>
      <c r="F521" s="1" t="s">
        <v>19</v>
      </c>
      <c r="G521">
        <v>1</v>
      </c>
    </row>
    <row r="522" spans="1:7" x14ac:dyDescent="0.3">
      <c r="A522">
        <v>3</v>
      </c>
      <c r="B522" s="1" t="s">
        <v>18</v>
      </c>
      <c r="C522">
        <v>97</v>
      </c>
      <c r="D522" s="1" t="s">
        <v>226</v>
      </c>
      <c r="E522" s="1" t="s">
        <v>17</v>
      </c>
      <c r="F522" s="1" t="s">
        <v>19</v>
      </c>
      <c r="G522">
        <v>28</v>
      </c>
    </row>
    <row r="523" spans="1:7" x14ac:dyDescent="0.3">
      <c r="A523">
        <v>3</v>
      </c>
      <c r="B523" s="1" t="s">
        <v>18</v>
      </c>
      <c r="C523">
        <v>98</v>
      </c>
      <c r="D523" s="1" t="s">
        <v>223</v>
      </c>
      <c r="E523" s="1" t="s">
        <v>17</v>
      </c>
      <c r="F523" s="1" t="s">
        <v>19</v>
      </c>
      <c r="G523">
        <v>5</v>
      </c>
    </row>
    <row r="524" spans="1:7" x14ac:dyDescent="0.3">
      <c r="A524">
        <v>3</v>
      </c>
      <c r="B524" s="1" t="s">
        <v>18</v>
      </c>
      <c r="C524">
        <v>99</v>
      </c>
      <c r="D524" s="1" t="s">
        <v>190</v>
      </c>
      <c r="E524" s="1" t="s">
        <v>17</v>
      </c>
      <c r="F524" s="1" t="s">
        <v>19</v>
      </c>
      <c r="G524">
        <v>19</v>
      </c>
    </row>
    <row r="525" spans="1:7" x14ac:dyDescent="0.3">
      <c r="A525">
        <v>3</v>
      </c>
      <c r="B525" s="1" t="s">
        <v>18</v>
      </c>
      <c r="C525">
        <v>100</v>
      </c>
      <c r="D525" s="1" t="s">
        <v>214</v>
      </c>
      <c r="E525" s="1" t="s">
        <v>17</v>
      </c>
      <c r="F525" s="1" t="s">
        <v>19</v>
      </c>
      <c r="G525">
        <v>28</v>
      </c>
    </row>
    <row r="526" spans="1:7" x14ac:dyDescent="0.3">
      <c r="A526">
        <v>3</v>
      </c>
      <c r="B526" s="1" t="s">
        <v>18</v>
      </c>
      <c r="C526">
        <v>101</v>
      </c>
      <c r="D526" s="1" t="s">
        <v>211</v>
      </c>
      <c r="E526" s="1" t="s">
        <v>17</v>
      </c>
      <c r="F526" s="1" t="s">
        <v>19</v>
      </c>
      <c r="G526">
        <v>17</v>
      </c>
    </row>
    <row r="527" spans="1:7" x14ac:dyDescent="0.3">
      <c r="A527">
        <v>3</v>
      </c>
      <c r="B527" s="1" t="s">
        <v>18</v>
      </c>
      <c r="C527">
        <v>281</v>
      </c>
      <c r="D527" s="1" t="s">
        <v>216</v>
      </c>
      <c r="E527" s="1" t="s">
        <v>17</v>
      </c>
      <c r="F527" s="1" t="s">
        <v>19</v>
      </c>
      <c r="G527">
        <v>2</v>
      </c>
    </row>
    <row r="528" spans="1:7" x14ac:dyDescent="0.3">
      <c r="A528">
        <v>3</v>
      </c>
      <c r="B528" s="1" t="s">
        <v>18</v>
      </c>
      <c r="C528">
        <v>282</v>
      </c>
      <c r="D528" s="1" t="s">
        <v>213</v>
      </c>
      <c r="E528" s="1" t="s">
        <v>17</v>
      </c>
      <c r="F528" s="1" t="s">
        <v>19</v>
      </c>
      <c r="G528">
        <v>18</v>
      </c>
    </row>
    <row r="529" spans="1:7" x14ac:dyDescent="0.3">
      <c r="A529">
        <v>3</v>
      </c>
      <c r="B529" s="1" t="s">
        <v>18</v>
      </c>
      <c r="C529">
        <v>283</v>
      </c>
      <c r="D529" s="1" t="s">
        <v>208</v>
      </c>
      <c r="E529" s="1" t="s">
        <v>17</v>
      </c>
      <c r="F529" s="1" t="s">
        <v>19</v>
      </c>
      <c r="G529">
        <v>1</v>
      </c>
    </row>
    <row r="530" spans="1:7" x14ac:dyDescent="0.3">
      <c r="A530">
        <v>3</v>
      </c>
      <c r="B530" s="1" t="s">
        <v>18</v>
      </c>
      <c r="C530">
        <v>284</v>
      </c>
      <c r="D530" s="1" t="s">
        <v>3934</v>
      </c>
      <c r="E530" s="1" t="s">
        <v>17</v>
      </c>
      <c r="F530" s="1" t="s">
        <v>19</v>
      </c>
      <c r="G530">
        <v>26</v>
      </c>
    </row>
    <row r="531" spans="1:7" x14ac:dyDescent="0.3">
      <c r="A531">
        <v>3</v>
      </c>
      <c r="B531" s="1" t="s">
        <v>18</v>
      </c>
      <c r="C531">
        <v>285</v>
      </c>
      <c r="D531" s="1" t="s">
        <v>238</v>
      </c>
      <c r="E531" s="1" t="s">
        <v>17</v>
      </c>
      <c r="F531" s="1" t="s">
        <v>19</v>
      </c>
      <c r="G531">
        <v>2</v>
      </c>
    </row>
    <row r="532" spans="1:7" x14ac:dyDescent="0.3">
      <c r="A532">
        <v>3</v>
      </c>
      <c r="B532" s="1" t="s">
        <v>18</v>
      </c>
      <c r="C532">
        <v>286</v>
      </c>
      <c r="D532" s="1" t="s">
        <v>219</v>
      </c>
      <c r="E532" s="1" t="s">
        <v>17</v>
      </c>
      <c r="F532" s="1" t="s">
        <v>19</v>
      </c>
      <c r="G532">
        <v>7</v>
      </c>
    </row>
    <row r="533" spans="1:7" x14ac:dyDescent="0.3">
      <c r="A533">
        <v>3</v>
      </c>
      <c r="B533" s="1" t="s">
        <v>18</v>
      </c>
      <c r="C533">
        <v>287</v>
      </c>
      <c r="D533" s="1" t="s">
        <v>234</v>
      </c>
      <c r="E533" s="1" t="s">
        <v>17</v>
      </c>
      <c r="F533" s="1" t="s">
        <v>19</v>
      </c>
      <c r="G533">
        <v>26</v>
      </c>
    </row>
    <row r="534" spans="1:7" x14ac:dyDescent="0.3">
      <c r="A534">
        <v>3</v>
      </c>
      <c r="B534" s="1" t="s">
        <v>18</v>
      </c>
      <c r="C534">
        <v>288</v>
      </c>
      <c r="D534" s="1" t="s">
        <v>235</v>
      </c>
      <c r="E534" s="1" t="s">
        <v>17</v>
      </c>
      <c r="F534" s="1" t="s">
        <v>19</v>
      </c>
      <c r="G534">
        <v>2</v>
      </c>
    </row>
    <row r="535" spans="1:7" x14ac:dyDescent="0.3">
      <c r="A535">
        <v>3</v>
      </c>
      <c r="B535" s="1" t="s">
        <v>18</v>
      </c>
      <c r="C535">
        <v>289</v>
      </c>
      <c r="D535" s="1" t="s">
        <v>210</v>
      </c>
      <c r="E535" s="1" t="s">
        <v>17</v>
      </c>
      <c r="F535" s="1" t="s">
        <v>19</v>
      </c>
      <c r="G535">
        <v>2</v>
      </c>
    </row>
    <row r="536" spans="1:7" x14ac:dyDescent="0.3">
      <c r="A536">
        <v>3</v>
      </c>
      <c r="B536" s="1" t="s">
        <v>18</v>
      </c>
      <c r="C536">
        <v>290</v>
      </c>
      <c r="D536" s="1" t="s">
        <v>229</v>
      </c>
      <c r="E536" s="1" t="s">
        <v>17</v>
      </c>
      <c r="F536" s="1" t="s">
        <v>19</v>
      </c>
      <c r="G536">
        <v>6</v>
      </c>
    </row>
    <row r="537" spans="1:7" x14ac:dyDescent="0.3">
      <c r="A537">
        <v>3</v>
      </c>
      <c r="B537" s="1" t="s">
        <v>18</v>
      </c>
      <c r="C537">
        <v>291</v>
      </c>
      <c r="D537" s="1" t="s">
        <v>3935</v>
      </c>
      <c r="E537" s="1" t="s">
        <v>17</v>
      </c>
      <c r="F537" s="1" t="s">
        <v>19</v>
      </c>
      <c r="G537">
        <v>10</v>
      </c>
    </row>
    <row r="538" spans="1:7" x14ac:dyDescent="0.3">
      <c r="A538">
        <v>3</v>
      </c>
      <c r="B538" s="1" t="s">
        <v>18</v>
      </c>
      <c r="C538">
        <v>292</v>
      </c>
      <c r="D538" s="1" t="s">
        <v>217</v>
      </c>
      <c r="E538" s="1" t="s">
        <v>17</v>
      </c>
      <c r="F538" s="1" t="s">
        <v>19</v>
      </c>
      <c r="G538">
        <v>16</v>
      </c>
    </row>
    <row r="539" spans="1:7" x14ac:dyDescent="0.3">
      <c r="A539">
        <v>3</v>
      </c>
      <c r="B539" s="1" t="s">
        <v>18</v>
      </c>
      <c r="C539">
        <v>293</v>
      </c>
      <c r="D539" s="1" t="s">
        <v>232</v>
      </c>
      <c r="E539" s="1" t="s">
        <v>17</v>
      </c>
      <c r="F539" s="1" t="s">
        <v>19</v>
      </c>
      <c r="G539">
        <v>14</v>
      </c>
    </row>
    <row r="540" spans="1:7" x14ac:dyDescent="0.3">
      <c r="A540">
        <v>3</v>
      </c>
      <c r="B540" s="1" t="s">
        <v>18</v>
      </c>
      <c r="C540">
        <v>294</v>
      </c>
      <c r="D540" s="1" t="s">
        <v>228</v>
      </c>
      <c r="E540" s="1" t="s">
        <v>17</v>
      </c>
      <c r="F540" s="1" t="s">
        <v>19</v>
      </c>
      <c r="G540">
        <v>13</v>
      </c>
    </row>
    <row r="541" spans="1:7" x14ac:dyDescent="0.3">
      <c r="A541">
        <v>3</v>
      </c>
      <c r="B541" s="1" t="s">
        <v>18</v>
      </c>
      <c r="C541">
        <v>295</v>
      </c>
      <c r="D541" s="1" t="s">
        <v>218</v>
      </c>
      <c r="E541" s="1" t="s">
        <v>17</v>
      </c>
      <c r="F541" s="1" t="s">
        <v>19</v>
      </c>
      <c r="G541">
        <v>9</v>
      </c>
    </row>
    <row r="542" spans="1:7" x14ac:dyDescent="0.3">
      <c r="A542">
        <v>3</v>
      </c>
      <c r="B542" s="1" t="s">
        <v>18</v>
      </c>
      <c r="C542">
        <v>296</v>
      </c>
      <c r="D542" s="1" t="s">
        <v>233</v>
      </c>
      <c r="E542" s="1" t="s">
        <v>17</v>
      </c>
      <c r="F542" s="1" t="s">
        <v>19</v>
      </c>
      <c r="G542">
        <v>12</v>
      </c>
    </row>
    <row r="543" spans="1:7" x14ac:dyDescent="0.3">
      <c r="A543">
        <v>3</v>
      </c>
      <c r="B543" s="1" t="s">
        <v>18</v>
      </c>
      <c r="C543">
        <v>297</v>
      </c>
      <c r="D543" s="1" t="s">
        <v>215</v>
      </c>
      <c r="E543" s="1" t="s">
        <v>17</v>
      </c>
      <c r="F543" s="1" t="s">
        <v>19</v>
      </c>
      <c r="G543">
        <v>22</v>
      </c>
    </row>
    <row r="544" spans="1:7" x14ac:dyDescent="0.3">
      <c r="A544">
        <v>3</v>
      </c>
      <c r="B544" s="1" t="s">
        <v>18</v>
      </c>
      <c r="C544">
        <v>298</v>
      </c>
      <c r="D544" s="1" t="s">
        <v>221</v>
      </c>
      <c r="E544" s="1" t="s">
        <v>17</v>
      </c>
      <c r="F544" s="1" t="s">
        <v>19</v>
      </c>
      <c r="G544">
        <v>14</v>
      </c>
    </row>
    <row r="545" spans="1:7" x14ac:dyDescent="0.3">
      <c r="A545">
        <v>3</v>
      </c>
      <c r="B545" s="1" t="s">
        <v>18</v>
      </c>
      <c r="C545">
        <v>12</v>
      </c>
      <c r="D545" s="1" t="s">
        <v>260</v>
      </c>
      <c r="E545" s="1" t="s">
        <v>24</v>
      </c>
      <c r="F545" s="1" t="s">
        <v>19</v>
      </c>
      <c r="G545">
        <v>30</v>
      </c>
    </row>
    <row r="546" spans="1:7" x14ac:dyDescent="0.3">
      <c r="A546">
        <v>3</v>
      </c>
      <c r="B546" s="1" t="s">
        <v>18</v>
      </c>
      <c r="C546">
        <v>13</v>
      </c>
      <c r="D546" s="1" t="s">
        <v>16</v>
      </c>
      <c r="E546" s="1" t="s">
        <v>24</v>
      </c>
      <c r="F546" s="1" t="s">
        <v>19</v>
      </c>
      <c r="G546">
        <v>19</v>
      </c>
    </row>
    <row r="547" spans="1:7" x14ac:dyDescent="0.3">
      <c r="A547">
        <v>3</v>
      </c>
      <c r="B547" s="1" t="s">
        <v>18</v>
      </c>
      <c r="C547">
        <v>14</v>
      </c>
      <c r="D547" s="1" t="s">
        <v>147</v>
      </c>
      <c r="E547" s="1" t="s">
        <v>24</v>
      </c>
      <c r="F547" s="1" t="s">
        <v>19</v>
      </c>
      <c r="G547">
        <v>4</v>
      </c>
    </row>
    <row r="548" spans="1:7" x14ac:dyDescent="0.3">
      <c r="A548">
        <v>3</v>
      </c>
      <c r="B548" s="1" t="s">
        <v>18</v>
      </c>
      <c r="C548">
        <v>15</v>
      </c>
      <c r="D548" s="1" t="s">
        <v>303</v>
      </c>
      <c r="E548" s="1" t="s">
        <v>24</v>
      </c>
      <c r="F548" s="1" t="s">
        <v>19</v>
      </c>
      <c r="G548">
        <v>22</v>
      </c>
    </row>
    <row r="549" spans="1:7" x14ac:dyDescent="0.3">
      <c r="A549">
        <v>3</v>
      </c>
      <c r="B549" s="1" t="s">
        <v>18</v>
      </c>
      <c r="C549">
        <v>16</v>
      </c>
      <c r="D549" s="1" t="s">
        <v>263</v>
      </c>
      <c r="E549" s="1" t="s">
        <v>24</v>
      </c>
      <c r="F549" s="1" t="s">
        <v>19</v>
      </c>
      <c r="G549">
        <v>19</v>
      </c>
    </row>
    <row r="550" spans="1:7" x14ac:dyDescent="0.3">
      <c r="A550">
        <v>3</v>
      </c>
      <c r="B550" s="1" t="s">
        <v>18</v>
      </c>
      <c r="C550">
        <v>20</v>
      </c>
      <c r="D550" s="1" t="s">
        <v>304</v>
      </c>
      <c r="E550" s="1" t="s">
        <v>24</v>
      </c>
      <c r="F550" s="1" t="s">
        <v>19</v>
      </c>
      <c r="G550">
        <v>19</v>
      </c>
    </row>
    <row r="551" spans="1:7" x14ac:dyDescent="0.3">
      <c r="A551">
        <v>3</v>
      </c>
      <c r="B551" s="1" t="s">
        <v>18</v>
      </c>
      <c r="C551">
        <v>64</v>
      </c>
      <c r="D551" s="1" t="s">
        <v>244</v>
      </c>
      <c r="E551" s="1" t="s">
        <v>24</v>
      </c>
      <c r="F551" s="1" t="s">
        <v>19</v>
      </c>
      <c r="G551">
        <v>22</v>
      </c>
    </row>
    <row r="552" spans="1:7" x14ac:dyDescent="0.3">
      <c r="A552">
        <v>3</v>
      </c>
      <c r="B552" s="1" t="s">
        <v>18</v>
      </c>
      <c r="C552">
        <v>70</v>
      </c>
      <c r="D552" s="1" t="s">
        <v>272</v>
      </c>
      <c r="E552" s="1" t="s">
        <v>24</v>
      </c>
      <c r="F552" s="1" t="s">
        <v>19</v>
      </c>
      <c r="G552">
        <v>2</v>
      </c>
    </row>
    <row r="553" spans="1:7" x14ac:dyDescent="0.3">
      <c r="A553">
        <v>3</v>
      </c>
      <c r="B553" s="1" t="s">
        <v>18</v>
      </c>
      <c r="C553">
        <v>74</v>
      </c>
      <c r="D553" s="1" t="s">
        <v>271</v>
      </c>
      <c r="E553" s="1" t="s">
        <v>24</v>
      </c>
      <c r="F553" s="1" t="s">
        <v>19</v>
      </c>
      <c r="G553">
        <v>17</v>
      </c>
    </row>
    <row r="554" spans="1:7" x14ac:dyDescent="0.3">
      <c r="A554">
        <v>3</v>
      </c>
      <c r="B554" s="1" t="s">
        <v>18</v>
      </c>
      <c r="C554">
        <v>75</v>
      </c>
      <c r="D554" s="1" t="s">
        <v>305</v>
      </c>
      <c r="E554" s="1" t="s">
        <v>24</v>
      </c>
      <c r="F554" s="1" t="s">
        <v>19</v>
      </c>
      <c r="G554">
        <v>29</v>
      </c>
    </row>
    <row r="555" spans="1:7" x14ac:dyDescent="0.3">
      <c r="A555">
        <v>3</v>
      </c>
      <c r="B555" s="1" t="s">
        <v>18</v>
      </c>
      <c r="C555">
        <v>76</v>
      </c>
      <c r="D555" s="1" t="s">
        <v>189</v>
      </c>
      <c r="E555" s="1" t="s">
        <v>24</v>
      </c>
      <c r="F555" s="1" t="s">
        <v>19</v>
      </c>
      <c r="G555">
        <v>23</v>
      </c>
    </row>
    <row r="556" spans="1:7" x14ac:dyDescent="0.3">
      <c r="A556">
        <v>3</v>
      </c>
      <c r="B556" s="1" t="s">
        <v>18</v>
      </c>
      <c r="C556">
        <v>77</v>
      </c>
      <c r="D556" s="1" t="s">
        <v>274</v>
      </c>
      <c r="E556" s="1" t="s">
        <v>24</v>
      </c>
      <c r="F556" s="1" t="s">
        <v>19</v>
      </c>
      <c r="G556">
        <v>23</v>
      </c>
    </row>
    <row r="557" spans="1:7" x14ac:dyDescent="0.3">
      <c r="A557">
        <v>3</v>
      </c>
      <c r="B557" s="1" t="s">
        <v>18</v>
      </c>
      <c r="C557">
        <v>81</v>
      </c>
      <c r="D557" s="1" t="s">
        <v>273</v>
      </c>
      <c r="E557" s="1" t="s">
        <v>24</v>
      </c>
      <c r="F557" s="1" t="s">
        <v>19</v>
      </c>
      <c r="G557">
        <v>18</v>
      </c>
    </row>
    <row r="558" spans="1:7" x14ac:dyDescent="0.3">
      <c r="A558">
        <v>3</v>
      </c>
      <c r="B558" s="1" t="s">
        <v>18</v>
      </c>
      <c r="C558">
        <v>82</v>
      </c>
      <c r="D558" s="1" t="s">
        <v>275</v>
      </c>
      <c r="E558" s="1" t="s">
        <v>24</v>
      </c>
      <c r="F558" s="1" t="s">
        <v>19</v>
      </c>
      <c r="G558">
        <v>7</v>
      </c>
    </row>
    <row r="559" spans="1:7" x14ac:dyDescent="0.3">
      <c r="A559">
        <v>3</v>
      </c>
      <c r="B559" s="1" t="s">
        <v>18</v>
      </c>
      <c r="C559">
        <v>212</v>
      </c>
      <c r="D559" s="1" t="s">
        <v>248</v>
      </c>
      <c r="E559" s="1" t="s">
        <v>24</v>
      </c>
      <c r="F559" s="1" t="s">
        <v>19</v>
      </c>
      <c r="G559">
        <v>23</v>
      </c>
    </row>
    <row r="560" spans="1:7" x14ac:dyDescent="0.3">
      <c r="A560">
        <v>3</v>
      </c>
      <c r="B560" s="1" t="s">
        <v>18</v>
      </c>
      <c r="C560">
        <v>213</v>
      </c>
      <c r="D560" s="1" t="s">
        <v>186</v>
      </c>
      <c r="E560" s="1" t="s">
        <v>24</v>
      </c>
      <c r="F560" s="1" t="s">
        <v>19</v>
      </c>
      <c r="G560">
        <v>10</v>
      </c>
    </row>
    <row r="561" spans="1:7" x14ac:dyDescent="0.3">
      <c r="A561">
        <v>3</v>
      </c>
      <c r="B561" s="1" t="s">
        <v>18</v>
      </c>
      <c r="C561">
        <v>214</v>
      </c>
      <c r="D561" s="1" t="s">
        <v>281</v>
      </c>
      <c r="E561" s="1" t="s">
        <v>24</v>
      </c>
      <c r="F561" s="1" t="s">
        <v>19</v>
      </c>
      <c r="G561">
        <v>30</v>
      </c>
    </row>
    <row r="562" spans="1:7" x14ac:dyDescent="0.3">
      <c r="A562">
        <v>3</v>
      </c>
      <c r="B562" s="1" t="s">
        <v>18</v>
      </c>
      <c r="C562">
        <v>215</v>
      </c>
      <c r="D562" s="1" t="s">
        <v>278</v>
      </c>
      <c r="E562" s="1" t="s">
        <v>24</v>
      </c>
      <c r="F562" s="1" t="s">
        <v>19</v>
      </c>
      <c r="G562">
        <v>12</v>
      </c>
    </row>
    <row r="563" spans="1:7" x14ac:dyDescent="0.3">
      <c r="A563">
        <v>3</v>
      </c>
      <c r="B563" s="1" t="s">
        <v>18</v>
      </c>
      <c r="C563">
        <v>216</v>
      </c>
      <c r="D563" s="1" t="s">
        <v>283</v>
      </c>
      <c r="E563" s="1" t="s">
        <v>24</v>
      </c>
      <c r="F563" s="1" t="s">
        <v>19</v>
      </c>
      <c r="G563">
        <v>5</v>
      </c>
    </row>
    <row r="564" spans="1:7" x14ac:dyDescent="0.3">
      <c r="A564">
        <v>3</v>
      </c>
      <c r="B564" s="1" t="s">
        <v>18</v>
      </c>
      <c r="C564">
        <v>217</v>
      </c>
      <c r="D564" s="1" t="s">
        <v>268</v>
      </c>
      <c r="E564" s="1" t="s">
        <v>24</v>
      </c>
      <c r="F564" s="1" t="s">
        <v>19</v>
      </c>
      <c r="G564">
        <v>4</v>
      </c>
    </row>
    <row r="565" spans="1:7" x14ac:dyDescent="0.3">
      <c r="A565">
        <v>3</v>
      </c>
      <c r="B565" s="1" t="s">
        <v>18</v>
      </c>
      <c r="C565">
        <v>218</v>
      </c>
      <c r="D565" s="1" t="s">
        <v>291</v>
      </c>
      <c r="E565" s="1" t="s">
        <v>24</v>
      </c>
      <c r="F565" s="1" t="s">
        <v>19</v>
      </c>
      <c r="G565">
        <v>21</v>
      </c>
    </row>
    <row r="566" spans="1:7" x14ac:dyDescent="0.3">
      <c r="A566">
        <v>3</v>
      </c>
      <c r="B566" s="1" t="s">
        <v>18</v>
      </c>
      <c r="C566">
        <v>219</v>
      </c>
      <c r="D566" s="1" t="s">
        <v>280</v>
      </c>
      <c r="E566" s="1" t="s">
        <v>24</v>
      </c>
      <c r="F566" s="1" t="s">
        <v>19</v>
      </c>
      <c r="G566">
        <v>29</v>
      </c>
    </row>
    <row r="567" spans="1:7" x14ac:dyDescent="0.3">
      <c r="A567">
        <v>3</v>
      </c>
      <c r="B567" s="1" t="s">
        <v>18</v>
      </c>
      <c r="C567">
        <v>220</v>
      </c>
      <c r="D567" s="1" t="s">
        <v>185</v>
      </c>
      <c r="E567" s="1" t="s">
        <v>24</v>
      </c>
      <c r="F567" s="1" t="s">
        <v>19</v>
      </c>
      <c r="G567">
        <v>0</v>
      </c>
    </row>
    <row r="568" spans="1:7" x14ac:dyDescent="0.3">
      <c r="A568">
        <v>3</v>
      </c>
      <c r="B568" s="1" t="s">
        <v>18</v>
      </c>
      <c r="C568">
        <v>221</v>
      </c>
      <c r="D568" s="1" t="s">
        <v>294</v>
      </c>
      <c r="E568" s="1" t="s">
        <v>24</v>
      </c>
      <c r="F568" s="1" t="s">
        <v>19</v>
      </c>
      <c r="G568">
        <v>25</v>
      </c>
    </row>
    <row r="569" spans="1:7" x14ac:dyDescent="0.3">
      <c r="A569">
        <v>3</v>
      </c>
      <c r="B569" s="1" t="s">
        <v>18</v>
      </c>
      <c r="C569">
        <v>222</v>
      </c>
      <c r="D569" s="1" t="s">
        <v>187</v>
      </c>
      <c r="E569" s="1" t="s">
        <v>24</v>
      </c>
      <c r="F569" s="1" t="s">
        <v>19</v>
      </c>
      <c r="G569">
        <v>12</v>
      </c>
    </row>
    <row r="570" spans="1:7" x14ac:dyDescent="0.3">
      <c r="A570">
        <v>3</v>
      </c>
      <c r="B570" s="1" t="s">
        <v>18</v>
      </c>
      <c r="C570">
        <v>223</v>
      </c>
      <c r="D570" s="1" t="s">
        <v>300</v>
      </c>
      <c r="E570" s="1" t="s">
        <v>24</v>
      </c>
      <c r="F570" s="1" t="s">
        <v>19</v>
      </c>
      <c r="G570">
        <v>29</v>
      </c>
    </row>
    <row r="571" spans="1:7" x14ac:dyDescent="0.3">
      <c r="A571">
        <v>3</v>
      </c>
      <c r="B571" s="1" t="s">
        <v>18</v>
      </c>
      <c r="C571">
        <v>224</v>
      </c>
      <c r="D571" s="1" t="s">
        <v>290</v>
      </c>
      <c r="E571" s="1" t="s">
        <v>24</v>
      </c>
      <c r="F571" s="1" t="s">
        <v>19</v>
      </c>
      <c r="G571">
        <v>23</v>
      </c>
    </row>
    <row r="572" spans="1:7" x14ac:dyDescent="0.3">
      <c r="A572">
        <v>3</v>
      </c>
      <c r="B572" s="1" t="s">
        <v>18</v>
      </c>
      <c r="C572">
        <v>225</v>
      </c>
      <c r="D572" s="1" t="s">
        <v>292</v>
      </c>
      <c r="E572" s="1" t="s">
        <v>24</v>
      </c>
      <c r="F572" s="1" t="s">
        <v>19</v>
      </c>
      <c r="G572">
        <v>12</v>
      </c>
    </row>
    <row r="573" spans="1:7" x14ac:dyDescent="0.3">
      <c r="A573">
        <v>3</v>
      </c>
      <c r="B573" s="1" t="s">
        <v>18</v>
      </c>
      <c r="C573">
        <v>226</v>
      </c>
      <c r="D573" s="1" t="s">
        <v>243</v>
      </c>
      <c r="E573" s="1" t="s">
        <v>24</v>
      </c>
      <c r="F573" s="1" t="s">
        <v>19</v>
      </c>
      <c r="G573">
        <v>14</v>
      </c>
    </row>
    <row r="574" spans="1:7" x14ac:dyDescent="0.3">
      <c r="A574">
        <v>3</v>
      </c>
      <c r="B574" s="1" t="s">
        <v>18</v>
      </c>
      <c r="C574">
        <v>227</v>
      </c>
      <c r="D574" s="1" t="s">
        <v>216</v>
      </c>
      <c r="E574" s="1" t="s">
        <v>24</v>
      </c>
      <c r="F574" s="1" t="s">
        <v>19</v>
      </c>
      <c r="G574">
        <v>22</v>
      </c>
    </row>
    <row r="575" spans="1:7" x14ac:dyDescent="0.3">
      <c r="A575">
        <v>3</v>
      </c>
      <c r="B575" s="1" t="s">
        <v>18</v>
      </c>
      <c r="C575">
        <v>228</v>
      </c>
      <c r="D575" s="1" t="s">
        <v>293</v>
      </c>
      <c r="E575" s="1" t="s">
        <v>24</v>
      </c>
      <c r="F575" s="1" t="s">
        <v>19</v>
      </c>
      <c r="G575">
        <v>29</v>
      </c>
    </row>
    <row r="576" spans="1:7" x14ac:dyDescent="0.3">
      <c r="A576">
        <v>3</v>
      </c>
      <c r="B576" s="1" t="s">
        <v>18</v>
      </c>
      <c r="C576">
        <v>229</v>
      </c>
      <c r="D576" s="1" t="s">
        <v>266</v>
      </c>
      <c r="E576" s="1" t="s">
        <v>24</v>
      </c>
      <c r="F576" s="1" t="s">
        <v>19</v>
      </c>
      <c r="G576">
        <v>7</v>
      </c>
    </row>
    <row r="577" spans="1:7" x14ac:dyDescent="0.3">
      <c r="A577">
        <v>3</v>
      </c>
      <c r="B577" s="1" t="s">
        <v>18</v>
      </c>
      <c r="C577">
        <v>230</v>
      </c>
      <c r="D577" s="1" t="s">
        <v>270</v>
      </c>
      <c r="E577" s="1" t="s">
        <v>24</v>
      </c>
      <c r="F577" s="1" t="s">
        <v>19</v>
      </c>
      <c r="G577">
        <v>29</v>
      </c>
    </row>
    <row r="578" spans="1:7" x14ac:dyDescent="0.3">
      <c r="A578">
        <v>3</v>
      </c>
      <c r="B578" s="1" t="s">
        <v>18</v>
      </c>
      <c r="C578">
        <v>231</v>
      </c>
      <c r="D578" s="1" t="s">
        <v>288</v>
      </c>
      <c r="E578" s="1" t="s">
        <v>24</v>
      </c>
      <c r="F578" s="1" t="s">
        <v>19</v>
      </c>
      <c r="G578">
        <v>6</v>
      </c>
    </row>
    <row r="579" spans="1:7" x14ac:dyDescent="0.3">
      <c r="A579">
        <v>3</v>
      </c>
      <c r="B579" s="1" t="s">
        <v>18</v>
      </c>
      <c r="C579">
        <v>232</v>
      </c>
      <c r="D579" s="1" t="s">
        <v>298</v>
      </c>
      <c r="E579" s="1" t="s">
        <v>24</v>
      </c>
      <c r="F579" s="1" t="s">
        <v>19</v>
      </c>
      <c r="G579">
        <v>16</v>
      </c>
    </row>
    <row r="580" spans="1:7" x14ac:dyDescent="0.3">
      <c r="A580">
        <v>3</v>
      </c>
      <c r="B580" s="1" t="s">
        <v>18</v>
      </c>
      <c r="C580">
        <v>233</v>
      </c>
      <c r="D580" s="1" t="s">
        <v>296</v>
      </c>
      <c r="E580" s="1" t="s">
        <v>24</v>
      </c>
      <c r="F580" s="1" t="s">
        <v>19</v>
      </c>
      <c r="G580">
        <v>9</v>
      </c>
    </row>
    <row r="581" spans="1:7" x14ac:dyDescent="0.3">
      <c r="A581">
        <v>3</v>
      </c>
      <c r="B581" s="1" t="s">
        <v>18</v>
      </c>
      <c r="C581">
        <v>234</v>
      </c>
      <c r="D581" s="1" t="s">
        <v>282</v>
      </c>
      <c r="E581" s="1" t="s">
        <v>24</v>
      </c>
      <c r="F581" s="1" t="s">
        <v>19</v>
      </c>
      <c r="G581">
        <v>24</v>
      </c>
    </row>
    <row r="582" spans="1:7" x14ac:dyDescent="0.3">
      <c r="A582">
        <v>3</v>
      </c>
      <c r="B582" s="1" t="s">
        <v>18</v>
      </c>
      <c r="C582">
        <v>235</v>
      </c>
      <c r="D582" s="1" t="s">
        <v>295</v>
      </c>
      <c r="E582" s="1" t="s">
        <v>24</v>
      </c>
      <c r="F582" s="1" t="s">
        <v>19</v>
      </c>
      <c r="G582">
        <v>1</v>
      </c>
    </row>
    <row r="583" spans="1:7" x14ac:dyDescent="0.3">
      <c r="A583">
        <v>3</v>
      </c>
      <c r="B583" s="1" t="s">
        <v>18</v>
      </c>
      <c r="C583">
        <v>236</v>
      </c>
      <c r="D583" s="1" t="s">
        <v>289</v>
      </c>
      <c r="E583" s="1" t="s">
        <v>24</v>
      </c>
      <c r="F583" s="1" t="s">
        <v>19</v>
      </c>
      <c r="G583">
        <v>3</v>
      </c>
    </row>
    <row r="584" spans="1:7" x14ac:dyDescent="0.3">
      <c r="A584">
        <v>3</v>
      </c>
      <c r="B584" s="1" t="s">
        <v>18</v>
      </c>
      <c r="C584">
        <v>237</v>
      </c>
      <c r="D584" s="1" t="s">
        <v>277</v>
      </c>
      <c r="E584" s="1" t="s">
        <v>24</v>
      </c>
      <c r="F584" s="1" t="s">
        <v>19</v>
      </c>
      <c r="G584">
        <v>16</v>
      </c>
    </row>
    <row r="585" spans="1:7" x14ac:dyDescent="0.3">
      <c r="A585">
        <v>3</v>
      </c>
      <c r="B585" s="1" t="s">
        <v>18</v>
      </c>
      <c r="C585">
        <v>238</v>
      </c>
      <c r="D585" s="1" t="s">
        <v>250</v>
      </c>
      <c r="E585" s="1" t="s">
        <v>24</v>
      </c>
      <c r="F585" s="1" t="s">
        <v>19</v>
      </c>
      <c r="G585">
        <v>12</v>
      </c>
    </row>
    <row r="586" spans="1:7" x14ac:dyDescent="0.3">
      <c r="A586">
        <v>3</v>
      </c>
      <c r="B586" s="1" t="s">
        <v>18</v>
      </c>
      <c r="C586">
        <v>239</v>
      </c>
      <c r="D586" s="1" t="s">
        <v>255</v>
      </c>
      <c r="E586" s="1" t="s">
        <v>24</v>
      </c>
      <c r="F586" s="1" t="s">
        <v>19</v>
      </c>
      <c r="G586">
        <v>29</v>
      </c>
    </row>
    <row r="587" spans="1:7" x14ac:dyDescent="0.3">
      <c r="A587">
        <v>3</v>
      </c>
      <c r="B587" s="1" t="s">
        <v>18</v>
      </c>
      <c r="C587">
        <v>240</v>
      </c>
      <c r="D587" s="1" t="s">
        <v>251</v>
      </c>
      <c r="E587" s="1" t="s">
        <v>24</v>
      </c>
      <c r="F587" s="1" t="s">
        <v>19</v>
      </c>
      <c r="G587">
        <v>26</v>
      </c>
    </row>
    <row r="588" spans="1:7" x14ac:dyDescent="0.3">
      <c r="A588">
        <v>3</v>
      </c>
      <c r="B588" s="1" t="s">
        <v>18</v>
      </c>
      <c r="C588">
        <v>241</v>
      </c>
      <c r="D588" s="1" t="s">
        <v>241</v>
      </c>
      <c r="E588" s="1" t="s">
        <v>24</v>
      </c>
      <c r="F588" s="1" t="s">
        <v>19</v>
      </c>
      <c r="G588">
        <v>8</v>
      </c>
    </row>
    <row r="589" spans="1:7" x14ac:dyDescent="0.3">
      <c r="A589">
        <v>3</v>
      </c>
      <c r="B589" s="1" t="s">
        <v>18</v>
      </c>
      <c r="C589">
        <v>242</v>
      </c>
      <c r="D589" s="1" t="s">
        <v>253</v>
      </c>
      <c r="E589" s="1" t="s">
        <v>24</v>
      </c>
      <c r="F589" s="1" t="s">
        <v>19</v>
      </c>
      <c r="G589">
        <v>5</v>
      </c>
    </row>
    <row r="590" spans="1:7" x14ac:dyDescent="0.3">
      <c r="A590">
        <v>3</v>
      </c>
      <c r="B590" s="1" t="s">
        <v>18</v>
      </c>
      <c r="C590">
        <v>243</v>
      </c>
      <c r="D590" s="1" t="s">
        <v>246</v>
      </c>
      <c r="E590" s="1" t="s">
        <v>24</v>
      </c>
      <c r="F590" s="1" t="s">
        <v>19</v>
      </c>
      <c r="G590">
        <v>7</v>
      </c>
    </row>
    <row r="591" spans="1:7" x14ac:dyDescent="0.3">
      <c r="A591">
        <v>3</v>
      </c>
      <c r="B591" s="1" t="s">
        <v>18</v>
      </c>
      <c r="C591">
        <v>244</v>
      </c>
      <c r="D591" s="1" t="s">
        <v>258</v>
      </c>
      <c r="E591" s="1" t="s">
        <v>24</v>
      </c>
      <c r="F591" s="1" t="s">
        <v>19</v>
      </c>
      <c r="G591">
        <v>5</v>
      </c>
    </row>
    <row r="592" spans="1:7" x14ac:dyDescent="0.3">
      <c r="A592">
        <v>3</v>
      </c>
      <c r="B592" s="1" t="s">
        <v>18</v>
      </c>
      <c r="C592">
        <v>245</v>
      </c>
      <c r="D592" s="1" t="s">
        <v>287</v>
      </c>
      <c r="E592" s="1" t="s">
        <v>24</v>
      </c>
      <c r="F592" s="1" t="s">
        <v>19</v>
      </c>
      <c r="G592">
        <v>10</v>
      </c>
    </row>
    <row r="593" spans="1:7" x14ac:dyDescent="0.3">
      <c r="A593">
        <v>3</v>
      </c>
      <c r="B593" s="1" t="s">
        <v>18</v>
      </c>
      <c r="C593">
        <v>246</v>
      </c>
      <c r="D593" s="1" t="s">
        <v>286</v>
      </c>
      <c r="E593" s="1" t="s">
        <v>24</v>
      </c>
      <c r="F593" s="1" t="s">
        <v>19</v>
      </c>
      <c r="G593">
        <v>7</v>
      </c>
    </row>
    <row r="594" spans="1:7" x14ac:dyDescent="0.3">
      <c r="A594">
        <v>3</v>
      </c>
      <c r="B594" s="1" t="s">
        <v>18</v>
      </c>
      <c r="C594">
        <v>247</v>
      </c>
      <c r="D594" s="1" t="s">
        <v>306</v>
      </c>
      <c r="E594" s="1" t="s">
        <v>24</v>
      </c>
      <c r="F594" s="1" t="s">
        <v>19</v>
      </c>
      <c r="G594">
        <v>3</v>
      </c>
    </row>
    <row r="595" spans="1:7" x14ac:dyDescent="0.3">
      <c r="A595">
        <v>3</v>
      </c>
      <c r="B595" s="1" t="s">
        <v>18</v>
      </c>
      <c r="C595">
        <v>248</v>
      </c>
      <c r="D595" s="1" t="s">
        <v>307</v>
      </c>
      <c r="E595" s="1" t="s">
        <v>24</v>
      </c>
      <c r="F595" s="1" t="s">
        <v>19</v>
      </c>
      <c r="G595">
        <v>11</v>
      </c>
    </row>
    <row r="596" spans="1:7" x14ac:dyDescent="0.3">
      <c r="A596">
        <v>3</v>
      </c>
      <c r="B596" s="1" t="s">
        <v>18</v>
      </c>
      <c r="C596">
        <v>249</v>
      </c>
      <c r="D596" s="1" t="s">
        <v>284</v>
      </c>
      <c r="E596" s="1" t="s">
        <v>24</v>
      </c>
      <c r="F596" s="1" t="s">
        <v>19</v>
      </c>
      <c r="G596">
        <v>6</v>
      </c>
    </row>
    <row r="597" spans="1:7" x14ac:dyDescent="0.3">
      <c r="A597">
        <v>3</v>
      </c>
      <c r="B597" s="1" t="s">
        <v>18</v>
      </c>
      <c r="C597">
        <v>250</v>
      </c>
      <c r="D597" s="1" t="s">
        <v>205</v>
      </c>
      <c r="E597" s="1" t="s">
        <v>24</v>
      </c>
      <c r="F597" s="1" t="s">
        <v>19</v>
      </c>
      <c r="G597">
        <v>16</v>
      </c>
    </row>
    <row r="598" spans="1:7" x14ac:dyDescent="0.3">
      <c r="A598">
        <v>3</v>
      </c>
      <c r="B598" s="1" t="s">
        <v>18</v>
      </c>
      <c r="C598">
        <v>251</v>
      </c>
      <c r="D598" s="1" t="s">
        <v>203</v>
      </c>
      <c r="E598" s="1" t="s">
        <v>24</v>
      </c>
      <c r="F598" s="1" t="s">
        <v>19</v>
      </c>
      <c r="G598">
        <v>10</v>
      </c>
    </row>
    <row r="599" spans="1:7" x14ac:dyDescent="0.3">
      <c r="A599">
        <v>3</v>
      </c>
      <c r="B599" s="1" t="s">
        <v>18</v>
      </c>
      <c r="C599">
        <v>252</v>
      </c>
      <c r="D599" s="1" t="s">
        <v>206</v>
      </c>
      <c r="E599" s="1" t="s">
        <v>24</v>
      </c>
      <c r="F599" s="1" t="s">
        <v>19</v>
      </c>
      <c r="G599">
        <v>27</v>
      </c>
    </row>
    <row r="600" spans="1:7" x14ac:dyDescent="0.3">
      <c r="A600">
        <v>3</v>
      </c>
      <c r="B600" s="1" t="s">
        <v>18</v>
      </c>
      <c r="C600">
        <v>253</v>
      </c>
      <c r="D600" s="1" t="s">
        <v>276</v>
      </c>
      <c r="E600" s="1" t="s">
        <v>24</v>
      </c>
      <c r="F600" s="1" t="s">
        <v>19</v>
      </c>
      <c r="G600">
        <v>15</v>
      </c>
    </row>
    <row r="601" spans="1:7" x14ac:dyDescent="0.3">
      <c r="A601">
        <v>3</v>
      </c>
      <c r="B601" s="1" t="s">
        <v>18</v>
      </c>
      <c r="C601">
        <v>254</v>
      </c>
      <c r="D601" s="1" t="s">
        <v>254</v>
      </c>
      <c r="E601" s="1" t="s">
        <v>24</v>
      </c>
      <c r="F601" s="1" t="s">
        <v>19</v>
      </c>
      <c r="G601">
        <v>4</v>
      </c>
    </row>
    <row r="602" spans="1:7" x14ac:dyDescent="0.3">
      <c r="A602">
        <v>3</v>
      </c>
      <c r="B602" s="1" t="s">
        <v>18</v>
      </c>
      <c r="C602">
        <v>255</v>
      </c>
      <c r="D602" s="1" t="s">
        <v>247</v>
      </c>
      <c r="E602" s="1" t="s">
        <v>24</v>
      </c>
      <c r="F602" s="1" t="s">
        <v>19</v>
      </c>
      <c r="G602">
        <v>17</v>
      </c>
    </row>
    <row r="603" spans="1:7" x14ac:dyDescent="0.3">
      <c r="A603">
        <v>3</v>
      </c>
      <c r="B603" s="1" t="s">
        <v>18</v>
      </c>
      <c r="C603">
        <v>256</v>
      </c>
      <c r="D603" s="1" t="s">
        <v>257</v>
      </c>
      <c r="E603" s="1" t="s">
        <v>24</v>
      </c>
      <c r="F603" s="1" t="s">
        <v>19</v>
      </c>
      <c r="G603">
        <v>1</v>
      </c>
    </row>
    <row r="604" spans="1:7" x14ac:dyDescent="0.3">
      <c r="A604">
        <v>3</v>
      </c>
      <c r="B604" s="1" t="s">
        <v>18</v>
      </c>
      <c r="C604">
        <v>257</v>
      </c>
      <c r="D604" s="1" t="s">
        <v>269</v>
      </c>
      <c r="E604" s="1" t="s">
        <v>24</v>
      </c>
      <c r="F604" s="1" t="s">
        <v>19</v>
      </c>
      <c r="G604">
        <v>25</v>
      </c>
    </row>
    <row r="605" spans="1:7" x14ac:dyDescent="0.3">
      <c r="A605">
        <v>3</v>
      </c>
      <c r="B605" s="1" t="s">
        <v>18</v>
      </c>
      <c r="C605">
        <v>258</v>
      </c>
      <c r="D605" s="1" t="s">
        <v>301</v>
      </c>
      <c r="E605" s="1" t="s">
        <v>24</v>
      </c>
      <c r="F605" s="1" t="s">
        <v>19</v>
      </c>
      <c r="G605">
        <v>10</v>
      </c>
    </row>
    <row r="606" spans="1:7" x14ac:dyDescent="0.3">
      <c r="A606">
        <v>3</v>
      </c>
      <c r="B606" s="1" t="s">
        <v>18</v>
      </c>
      <c r="C606">
        <v>259</v>
      </c>
      <c r="D606" s="1" t="s">
        <v>267</v>
      </c>
      <c r="E606" s="1" t="s">
        <v>24</v>
      </c>
      <c r="F606" s="1" t="s">
        <v>19</v>
      </c>
      <c r="G606">
        <v>0</v>
      </c>
    </row>
    <row r="607" spans="1:7" x14ac:dyDescent="0.3">
      <c r="A607">
        <v>3</v>
      </c>
      <c r="B607" s="1" t="s">
        <v>18</v>
      </c>
      <c r="C607">
        <v>260</v>
      </c>
      <c r="D607" s="1" t="s">
        <v>245</v>
      </c>
      <c r="E607" s="1" t="s">
        <v>24</v>
      </c>
      <c r="F607" s="1" t="s">
        <v>19</v>
      </c>
      <c r="G607">
        <v>5</v>
      </c>
    </row>
    <row r="608" spans="1:7" x14ac:dyDescent="0.3">
      <c r="A608">
        <v>3</v>
      </c>
      <c r="B608" s="1" t="s">
        <v>18</v>
      </c>
      <c r="C608">
        <v>261</v>
      </c>
      <c r="D608" s="1" t="s">
        <v>252</v>
      </c>
      <c r="E608" s="1" t="s">
        <v>24</v>
      </c>
      <c r="F608" s="1" t="s">
        <v>19</v>
      </c>
      <c r="G608">
        <v>24</v>
      </c>
    </row>
    <row r="609" spans="1:7" x14ac:dyDescent="0.3">
      <c r="A609">
        <v>2</v>
      </c>
      <c r="B609" s="1" t="s">
        <v>28</v>
      </c>
      <c r="C609">
        <v>12</v>
      </c>
      <c r="D609" s="1" t="s">
        <v>260</v>
      </c>
      <c r="E609" s="1" t="s">
        <v>24</v>
      </c>
      <c r="F609" s="1" t="s">
        <v>19</v>
      </c>
      <c r="G609">
        <v>2</v>
      </c>
    </row>
    <row r="610" spans="1:7" x14ac:dyDescent="0.3">
      <c r="A610">
        <v>2</v>
      </c>
      <c r="B610" s="1" t="s">
        <v>28</v>
      </c>
      <c r="C610">
        <v>13</v>
      </c>
      <c r="D610" s="1" t="s">
        <v>16</v>
      </c>
      <c r="E610" s="1" t="s">
        <v>24</v>
      </c>
      <c r="F610" s="1" t="s">
        <v>19</v>
      </c>
      <c r="G610">
        <v>1</v>
      </c>
    </row>
    <row r="611" spans="1:7" x14ac:dyDescent="0.3">
      <c r="A611">
        <v>2</v>
      </c>
      <c r="B611" s="1" t="s">
        <v>28</v>
      </c>
      <c r="C611">
        <v>14</v>
      </c>
      <c r="D611" s="1" t="s">
        <v>147</v>
      </c>
      <c r="E611" s="1" t="s">
        <v>24</v>
      </c>
      <c r="F611" s="1" t="s">
        <v>19</v>
      </c>
      <c r="G611">
        <v>18</v>
      </c>
    </row>
    <row r="612" spans="1:7" x14ac:dyDescent="0.3">
      <c r="A612">
        <v>2</v>
      </c>
      <c r="B612" s="1" t="s">
        <v>28</v>
      </c>
      <c r="C612">
        <v>15</v>
      </c>
      <c r="D612" s="1" t="s">
        <v>303</v>
      </c>
      <c r="E612" s="1" t="s">
        <v>24</v>
      </c>
      <c r="F612" s="1" t="s">
        <v>19</v>
      </c>
      <c r="G612">
        <v>6</v>
      </c>
    </row>
    <row r="613" spans="1:7" x14ac:dyDescent="0.3">
      <c r="A613">
        <v>2</v>
      </c>
      <c r="B613" s="1" t="s">
        <v>28</v>
      </c>
      <c r="C613">
        <v>16</v>
      </c>
      <c r="D613" s="1" t="s">
        <v>263</v>
      </c>
      <c r="E613" s="1" t="s">
        <v>24</v>
      </c>
      <c r="F613" s="1" t="s">
        <v>19</v>
      </c>
      <c r="G613">
        <v>20</v>
      </c>
    </row>
    <row r="614" spans="1:7" x14ac:dyDescent="0.3">
      <c r="A614">
        <v>2</v>
      </c>
      <c r="B614" s="1" t="s">
        <v>28</v>
      </c>
      <c r="C614">
        <v>20</v>
      </c>
      <c r="D614" s="1" t="s">
        <v>304</v>
      </c>
      <c r="E614" s="1" t="s">
        <v>24</v>
      </c>
      <c r="F614" s="1" t="s">
        <v>19</v>
      </c>
      <c r="G614">
        <v>20</v>
      </c>
    </row>
    <row r="615" spans="1:7" x14ac:dyDescent="0.3">
      <c r="A615">
        <v>2</v>
      </c>
      <c r="B615" s="1" t="s">
        <v>28</v>
      </c>
      <c r="C615">
        <v>64</v>
      </c>
      <c r="D615" s="1" t="s">
        <v>244</v>
      </c>
      <c r="E615" s="1" t="s">
        <v>24</v>
      </c>
      <c r="F615" s="1" t="s">
        <v>19</v>
      </c>
      <c r="G615">
        <v>30</v>
      </c>
    </row>
    <row r="616" spans="1:7" x14ac:dyDescent="0.3">
      <c r="A616">
        <v>2</v>
      </c>
      <c r="B616" s="1" t="s">
        <v>28</v>
      </c>
      <c r="C616">
        <v>70</v>
      </c>
      <c r="D616" s="1" t="s">
        <v>272</v>
      </c>
      <c r="E616" s="1" t="s">
        <v>24</v>
      </c>
      <c r="F616" s="1" t="s">
        <v>19</v>
      </c>
      <c r="G616">
        <v>6</v>
      </c>
    </row>
    <row r="617" spans="1:7" x14ac:dyDescent="0.3">
      <c r="A617">
        <v>2</v>
      </c>
      <c r="B617" s="1" t="s">
        <v>28</v>
      </c>
      <c r="C617">
        <v>74</v>
      </c>
      <c r="D617" s="1" t="s">
        <v>271</v>
      </c>
      <c r="E617" s="1" t="s">
        <v>24</v>
      </c>
      <c r="F617" s="1" t="s">
        <v>19</v>
      </c>
      <c r="G617">
        <v>23</v>
      </c>
    </row>
    <row r="618" spans="1:7" x14ac:dyDescent="0.3">
      <c r="A618">
        <v>2</v>
      </c>
      <c r="B618" s="1" t="s">
        <v>28</v>
      </c>
      <c r="C618">
        <v>75</v>
      </c>
      <c r="D618" s="1" t="s">
        <v>305</v>
      </c>
      <c r="E618" s="1" t="s">
        <v>24</v>
      </c>
      <c r="F618" s="1" t="s">
        <v>19</v>
      </c>
      <c r="G618">
        <v>11</v>
      </c>
    </row>
    <row r="619" spans="1:7" x14ac:dyDescent="0.3">
      <c r="A619">
        <v>2</v>
      </c>
      <c r="B619" s="1" t="s">
        <v>28</v>
      </c>
      <c r="C619">
        <v>76</v>
      </c>
      <c r="D619" s="1" t="s">
        <v>189</v>
      </c>
      <c r="E619" s="1" t="s">
        <v>24</v>
      </c>
      <c r="F619" s="1" t="s">
        <v>19</v>
      </c>
      <c r="G619">
        <v>20</v>
      </c>
    </row>
    <row r="620" spans="1:7" x14ac:dyDescent="0.3">
      <c r="A620">
        <v>2</v>
      </c>
      <c r="B620" s="1" t="s">
        <v>28</v>
      </c>
      <c r="C620">
        <v>77</v>
      </c>
      <c r="D620" s="1" t="s">
        <v>274</v>
      </c>
      <c r="E620" s="1" t="s">
        <v>24</v>
      </c>
      <c r="F620" s="1" t="s">
        <v>19</v>
      </c>
      <c r="G620">
        <v>25</v>
      </c>
    </row>
    <row r="621" spans="1:7" x14ac:dyDescent="0.3">
      <c r="A621">
        <v>2</v>
      </c>
      <c r="B621" s="1" t="s">
        <v>28</v>
      </c>
      <c r="C621">
        <v>81</v>
      </c>
      <c r="D621" s="1" t="s">
        <v>273</v>
      </c>
      <c r="E621" s="1" t="s">
        <v>24</v>
      </c>
      <c r="F621" s="1" t="s">
        <v>19</v>
      </c>
      <c r="G621">
        <v>19</v>
      </c>
    </row>
    <row r="622" spans="1:7" x14ac:dyDescent="0.3">
      <c r="A622">
        <v>2</v>
      </c>
      <c r="B622" s="1" t="s">
        <v>28</v>
      </c>
      <c r="C622">
        <v>82</v>
      </c>
      <c r="D622" s="1" t="s">
        <v>275</v>
      </c>
      <c r="E622" s="1" t="s">
        <v>24</v>
      </c>
      <c r="F622" s="1" t="s">
        <v>19</v>
      </c>
      <c r="G622">
        <v>4</v>
      </c>
    </row>
    <row r="623" spans="1:7" x14ac:dyDescent="0.3">
      <c r="A623">
        <v>2</v>
      </c>
      <c r="B623" s="1" t="s">
        <v>28</v>
      </c>
      <c r="C623">
        <v>212</v>
      </c>
      <c r="D623" s="1" t="s">
        <v>248</v>
      </c>
      <c r="E623" s="1" t="s">
        <v>24</v>
      </c>
      <c r="F623" s="1" t="s">
        <v>19</v>
      </c>
      <c r="G623">
        <v>22</v>
      </c>
    </row>
    <row r="624" spans="1:7" x14ac:dyDescent="0.3">
      <c r="A624">
        <v>2</v>
      </c>
      <c r="B624" s="1" t="s">
        <v>28</v>
      </c>
      <c r="C624">
        <v>213</v>
      </c>
      <c r="D624" s="1" t="s">
        <v>186</v>
      </c>
      <c r="E624" s="1" t="s">
        <v>24</v>
      </c>
      <c r="F624" s="1" t="s">
        <v>19</v>
      </c>
      <c r="G624">
        <v>10</v>
      </c>
    </row>
    <row r="625" spans="1:7" x14ac:dyDescent="0.3">
      <c r="A625">
        <v>2</v>
      </c>
      <c r="B625" s="1" t="s">
        <v>28</v>
      </c>
      <c r="C625">
        <v>214</v>
      </c>
      <c r="D625" s="1" t="s">
        <v>281</v>
      </c>
      <c r="E625" s="1" t="s">
        <v>24</v>
      </c>
      <c r="F625" s="1" t="s">
        <v>19</v>
      </c>
      <c r="G625">
        <v>7</v>
      </c>
    </row>
    <row r="626" spans="1:7" x14ac:dyDescent="0.3">
      <c r="A626">
        <v>2</v>
      </c>
      <c r="B626" s="1" t="s">
        <v>28</v>
      </c>
      <c r="C626">
        <v>215</v>
      </c>
      <c r="D626" s="1" t="s">
        <v>278</v>
      </c>
      <c r="E626" s="1" t="s">
        <v>24</v>
      </c>
      <c r="F626" s="1" t="s">
        <v>19</v>
      </c>
      <c r="G626">
        <v>11</v>
      </c>
    </row>
    <row r="627" spans="1:7" x14ac:dyDescent="0.3">
      <c r="A627">
        <v>2</v>
      </c>
      <c r="B627" s="1" t="s">
        <v>28</v>
      </c>
      <c r="C627">
        <v>216</v>
      </c>
      <c r="D627" s="1" t="s">
        <v>283</v>
      </c>
      <c r="E627" s="1" t="s">
        <v>24</v>
      </c>
      <c r="F627" s="1" t="s">
        <v>19</v>
      </c>
      <c r="G627">
        <v>19</v>
      </c>
    </row>
    <row r="628" spans="1:7" x14ac:dyDescent="0.3">
      <c r="A628">
        <v>2</v>
      </c>
      <c r="B628" s="1" t="s">
        <v>28</v>
      </c>
      <c r="C628">
        <v>217</v>
      </c>
      <c r="D628" s="1" t="s">
        <v>268</v>
      </c>
      <c r="E628" s="1" t="s">
        <v>24</v>
      </c>
      <c r="F628" s="1" t="s">
        <v>19</v>
      </c>
      <c r="G628">
        <v>22</v>
      </c>
    </row>
    <row r="629" spans="1:7" x14ac:dyDescent="0.3">
      <c r="A629">
        <v>2</v>
      </c>
      <c r="B629" s="1" t="s">
        <v>28</v>
      </c>
      <c r="C629">
        <v>218</v>
      </c>
      <c r="D629" s="1" t="s">
        <v>291</v>
      </c>
      <c r="E629" s="1" t="s">
        <v>24</v>
      </c>
      <c r="F629" s="1" t="s">
        <v>19</v>
      </c>
      <c r="G629">
        <v>26</v>
      </c>
    </row>
    <row r="630" spans="1:7" x14ac:dyDescent="0.3">
      <c r="A630">
        <v>2</v>
      </c>
      <c r="B630" s="1" t="s">
        <v>28</v>
      </c>
      <c r="C630">
        <v>219</v>
      </c>
      <c r="D630" s="1" t="s">
        <v>280</v>
      </c>
      <c r="E630" s="1" t="s">
        <v>24</v>
      </c>
      <c r="F630" s="1" t="s">
        <v>19</v>
      </c>
      <c r="G630">
        <v>16</v>
      </c>
    </row>
    <row r="631" spans="1:7" x14ac:dyDescent="0.3">
      <c r="A631">
        <v>2</v>
      </c>
      <c r="B631" s="1" t="s">
        <v>28</v>
      </c>
      <c r="C631">
        <v>220</v>
      </c>
      <c r="D631" s="1" t="s">
        <v>185</v>
      </c>
      <c r="E631" s="1" t="s">
        <v>24</v>
      </c>
      <c r="F631" s="1" t="s">
        <v>19</v>
      </c>
      <c r="G631">
        <v>6</v>
      </c>
    </row>
    <row r="632" spans="1:7" x14ac:dyDescent="0.3">
      <c r="A632">
        <v>2</v>
      </c>
      <c r="B632" s="1" t="s">
        <v>28</v>
      </c>
      <c r="C632">
        <v>221</v>
      </c>
      <c r="D632" s="1" t="s">
        <v>294</v>
      </c>
      <c r="E632" s="1" t="s">
        <v>24</v>
      </c>
      <c r="F632" s="1" t="s">
        <v>19</v>
      </c>
      <c r="G632">
        <v>12</v>
      </c>
    </row>
    <row r="633" spans="1:7" x14ac:dyDescent="0.3">
      <c r="A633">
        <v>2</v>
      </c>
      <c r="B633" s="1" t="s">
        <v>28</v>
      </c>
      <c r="C633">
        <v>222</v>
      </c>
      <c r="D633" s="1" t="s">
        <v>187</v>
      </c>
      <c r="E633" s="1" t="s">
        <v>24</v>
      </c>
      <c r="F633" s="1" t="s">
        <v>19</v>
      </c>
      <c r="G633">
        <v>30</v>
      </c>
    </row>
    <row r="634" spans="1:7" x14ac:dyDescent="0.3">
      <c r="A634">
        <v>2</v>
      </c>
      <c r="B634" s="1" t="s">
        <v>28</v>
      </c>
      <c r="C634">
        <v>223</v>
      </c>
      <c r="D634" s="1" t="s">
        <v>300</v>
      </c>
      <c r="E634" s="1" t="s">
        <v>24</v>
      </c>
      <c r="F634" s="1" t="s">
        <v>19</v>
      </c>
      <c r="G634">
        <v>7</v>
      </c>
    </row>
    <row r="635" spans="1:7" x14ac:dyDescent="0.3">
      <c r="A635">
        <v>2</v>
      </c>
      <c r="B635" s="1" t="s">
        <v>28</v>
      </c>
      <c r="C635">
        <v>224</v>
      </c>
      <c r="D635" s="1" t="s">
        <v>290</v>
      </c>
      <c r="E635" s="1" t="s">
        <v>24</v>
      </c>
      <c r="F635" s="1" t="s">
        <v>19</v>
      </c>
      <c r="G635">
        <v>4</v>
      </c>
    </row>
    <row r="636" spans="1:7" x14ac:dyDescent="0.3">
      <c r="A636">
        <v>2</v>
      </c>
      <c r="B636" s="1" t="s">
        <v>28</v>
      </c>
      <c r="C636">
        <v>225</v>
      </c>
      <c r="D636" s="1" t="s">
        <v>292</v>
      </c>
      <c r="E636" s="1" t="s">
        <v>24</v>
      </c>
      <c r="F636" s="1" t="s">
        <v>19</v>
      </c>
      <c r="G636">
        <v>11</v>
      </c>
    </row>
    <row r="637" spans="1:7" x14ac:dyDescent="0.3">
      <c r="A637">
        <v>2</v>
      </c>
      <c r="B637" s="1" t="s">
        <v>28</v>
      </c>
      <c r="C637">
        <v>226</v>
      </c>
      <c r="D637" s="1" t="s">
        <v>243</v>
      </c>
      <c r="E637" s="1" t="s">
        <v>24</v>
      </c>
      <c r="F637" s="1" t="s">
        <v>19</v>
      </c>
      <c r="G637">
        <v>5</v>
      </c>
    </row>
    <row r="638" spans="1:7" x14ac:dyDescent="0.3">
      <c r="A638">
        <v>2</v>
      </c>
      <c r="B638" s="1" t="s">
        <v>28</v>
      </c>
      <c r="C638">
        <v>227</v>
      </c>
      <c r="D638" s="1" t="s">
        <v>216</v>
      </c>
      <c r="E638" s="1" t="s">
        <v>24</v>
      </c>
      <c r="F638" s="1" t="s">
        <v>19</v>
      </c>
      <c r="G638">
        <v>12</v>
      </c>
    </row>
    <row r="639" spans="1:7" x14ac:dyDescent="0.3">
      <c r="A639">
        <v>2</v>
      </c>
      <c r="B639" s="1" t="s">
        <v>28</v>
      </c>
      <c r="C639">
        <v>228</v>
      </c>
      <c r="D639" s="1" t="s">
        <v>293</v>
      </c>
      <c r="E639" s="1" t="s">
        <v>24</v>
      </c>
      <c r="F639" s="1" t="s">
        <v>19</v>
      </c>
      <c r="G639">
        <v>7</v>
      </c>
    </row>
    <row r="640" spans="1:7" x14ac:dyDescent="0.3">
      <c r="A640">
        <v>2</v>
      </c>
      <c r="B640" s="1" t="s">
        <v>28</v>
      </c>
      <c r="C640">
        <v>229</v>
      </c>
      <c r="D640" s="1" t="s">
        <v>266</v>
      </c>
      <c r="E640" s="1" t="s">
        <v>24</v>
      </c>
      <c r="F640" s="1" t="s">
        <v>19</v>
      </c>
      <c r="G640">
        <v>29</v>
      </c>
    </row>
    <row r="641" spans="1:7" x14ac:dyDescent="0.3">
      <c r="A641">
        <v>2</v>
      </c>
      <c r="B641" s="1" t="s">
        <v>28</v>
      </c>
      <c r="C641">
        <v>230</v>
      </c>
      <c r="D641" s="1" t="s">
        <v>270</v>
      </c>
      <c r="E641" s="1" t="s">
        <v>24</v>
      </c>
      <c r="F641" s="1" t="s">
        <v>19</v>
      </c>
      <c r="G641">
        <v>25</v>
      </c>
    </row>
    <row r="642" spans="1:7" x14ac:dyDescent="0.3">
      <c r="A642">
        <v>2</v>
      </c>
      <c r="B642" s="1" t="s">
        <v>28</v>
      </c>
      <c r="C642">
        <v>231</v>
      </c>
      <c r="D642" s="1" t="s">
        <v>288</v>
      </c>
      <c r="E642" s="1" t="s">
        <v>24</v>
      </c>
      <c r="F642" s="1" t="s">
        <v>19</v>
      </c>
      <c r="G642">
        <v>8</v>
      </c>
    </row>
    <row r="643" spans="1:7" x14ac:dyDescent="0.3">
      <c r="A643">
        <v>2</v>
      </c>
      <c r="B643" s="1" t="s">
        <v>28</v>
      </c>
      <c r="C643">
        <v>232</v>
      </c>
      <c r="D643" s="1" t="s">
        <v>298</v>
      </c>
      <c r="E643" s="1" t="s">
        <v>24</v>
      </c>
      <c r="F643" s="1" t="s">
        <v>19</v>
      </c>
      <c r="G643">
        <v>11</v>
      </c>
    </row>
    <row r="644" spans="1:7" x14ac:dyDescent="0.3">
      <c r="A644">
        <v>2</v>
      </c>
      <c r="B644" s="1" t="s">
        <v>28</v>
      </c>
      <c r="C644">
        <v>233</v>
      </c>
      <c r="D644" s="1" t="s">
        <v>296</v>
      </c>
      <c r="E644" s="1" t="s">
        <v>24</v>
      </c>
      <c r="F644" s="1" t="s">
        <v>19</v>
      </c>
      <c r="G644">
        <v>25</v>
      </c>
    </row>
    <row r="645" spans="1:7" x14ac:dyDescent="0.3">
      <c r="A645">
        <v>2</v>
      </c>
      <c r="B645" s="1" t="s">
        <v>28</v>
      </c>
      <c r="C645">
        <v>234</v>
      </c>
      <c r="D645" s="1" t="s">
        <v>282</v>
      </c>
      <c r="E645" s="1" t="s">
        <v>24</v>
      </c>
      <c r="F645" s="1" t="s">
        <v>19</v>
      </c>
      <c r="G645">
        <v>12</v>
      </c>
    </row>
    <row r="646" spans="1:7" x14ac:dyDescent="0.3">
      <c r="A646">
        <v>2</v>
      </c>
      <c r="B646" s="1" t="s">
        <v>28</v>
      </c>
      <c r="C646">
        <v>235</v>
      </c>
      <c r="D646" s="1" t="s">
        <v>295</v>
      </c>
      <c r="E646" s="1" t="s">
        <v>24</v>
      </c>
      <c r="F646" s="1" t="s">
        <v>19</v>
      </c>
      <c r="G646">
        <v>4</v>
      </c>
    </row>
    <row r="647" spans="1:7" x14ac:dyDescent="0.3">
      <c r="A647">
        <v>2</v>
      </c>
      <c r="B647" s="1" t="s">
        <v>28</v>
      </c>
      <c r="C647">
        <v>236</v>
      </c>
      <c r="D647" s="1" t="s">
        <v>289</v>
      </c>
      <c r="E647" s="1" t="s">
        <v>24</v>
      </c>
      <c r="F647" s="1" t="s">
        <v>19</v>
      </c>
      <c r="G647">
        <v>7</v>
      </c>
    </row>
    <row r="648" spans="1:7" x14ac:dyDescent="0.3">
      <c r="A648">
        <v>2</v>
      </c>
      <c r="B648" s="1" t="s">
        <v>28</v>
      </c>
      <c r="C648">
        <v>237</v>
      </c>
      <c r="D648" s="1" t="s">
        <v>277</v>
      </c>
      <c r="E648" s="1" t="s">
        <v>24</v>
      </c>
      <c r="F648" s="1" t="s">
        <v>19</v>
      </c>
      <c r="G648">
        <v>30</v>
      </c>
    </row>
    <row r="649" spans="1:7" x14ac:dyDescent="0.3">
      <c r="A649">
        <v>2</v>
      </c>
      <c r="B649" s="1" t="s">
        <v>28</v>
      </c>
      <c r="C649">
        <v>238</v>
      </c>
      <c r="D649" s="1" t="s">
        <v>250</v>
      </c>
      <c r="E649" s="1" t="s">
        <v>24</v>
      </c>
      <c r="F649" s="1" t="s">
        <v>19</v>
      </c>
      <c r="G649">
        <v>6</v>
      </c>
    </row>
    <row r="650" spans="1:7" x14ac:dyDescent="0.3">
      <c r="A650">
        <v>2</v>
      </c>
      <c r="B650" s="1" t="s">
        <v>28</v>
      </c>
      <c r="C650">
        <v>239</v>
      </c>
      <c r="D650" s="1" t="s">
        <v>255</v>
      </c>
      <c r="E650" s="1" t="s">
        <v>24</v>
      </c>
      <c r="F650" s="1" t="s">
        <v>19</v>
      </c>
      <c r="G650">
        <v>17</v>
      </c>
    </row>
    <row r="651" spans="1:7" x14ac:dyDescent="0.3">
      <c r="A651">
        <v>2</v>
      </c>
      <c r="B651" s="1" t="s">
        <v>28</v>
      </c>
      <c r="C651">
        <v>240</v>
      </c>
      <c r="D651" s="1" t="s">
        <v>251</v>
      </c>
      <c r="E651" s="1" t="s">
        <v>24</v>
      </c>
      <c r="F651" s="1" t="s">
        <v>19</v>
      </c>
      <c r="G651">
        <v>19</v>
      </c>
    </row>
    <row r="652" spans="1:7" x14ac:dyDescent="0.3">
      <c r="A652">
        <v>2</v>
      </c>
      <c r="B652" s="1" t="s">
        <v>28</v>
      </c>
      <c r="C652">
        <v>241</v>
      </c>
      <c r="D652" s="1" t="s">
        <v>241</v>
      </c>
      <c r="E652" s="1" t="s">
        <v>24</v>
      </c>
      <c r="F652" s="1" t="s">
        <v>19</v>
      </c>
      <c r="G652">
        <v>24</v>
      </c>
    </row>
    <row r="653" spans="1:7" x14ac:dyDescent="0.3">
      <c r="A653">
        <v>2</v>
      </c>
      <c r="B653" s="1" t="s">
        <v>28</v>
      </c>
      <c r="C653">
        <v>242</v>
      </c>
      <c r="D653" s="1" t="s">
        <v>253</v>
      </c>
      <c r="E653" s="1" t="s">
        <v>24</v>
      </c>
      <c r="F653" s="1" t="s">
        <v>19</v>
      </c>
      <c r="G653">
        <v>2</v>
      </c>
    </row>
    <row r="654" spans="1:7" x14ac:dyDescent="0.3">
      <c r="A654">
        <v>2</v>
      </c>
      <c r="B654" s="1" t="s">
        <v>28</v>
      </c>
      <c r="C654">
        <v>243</v>
      </c>
      <c r="D654" s="1" t="s">
        <v>246</v>
      </c>
      <c r="E654" s="1" t="s">
        <v>24</v>
      </c>
      <c r="F654" s="1" t="s">
        <v>19</v>
      </c>
      <c r="G654">
        <v>18</v>
      </c>
    </row>
    <row r="655" spans="1:7" x14ac:dyDescent="0.3">
      <c r="A655">
        <v>2</v>
      </c>
      <c r="B655" s="1" t="s">
        <v>28</v>
      </c>
      <c r="C655">
        <v>244</v>
      </c>
      <c r="D655" s="1" t="s">
        <v>258</v>
      </c>
      <c r="E655" s="1" t="s">
        <v>24</v>
      </c>
      <c r="F655" s="1" t="s">
        <v>19</v>
      </c>
      <c r="G655">
        <v>1</v>
      </c>
    </row>
    <row r="656" spans="1:7" x14ac:dyDescent="0.3">
      <c r="A656">
        <v>2</v>
      </c>
      <c r="B656" s="1" t="s">
        <v>28</v>
      </c>
      <c r="C656">
        <v>245</v>
      </c>
      <c r="D656" s="1" t="s">
        <v>287</v>
      </c>
      <c r="E656" s="1" t="s">
        <v>24</v>
      </c>
      <c r="F656" s="1" t="s">
        <v>19</v>
      </c>
      <c r="G656">
        <v>18</v>
      </c>
    </row>
    <row r="657" spans="1:7" x14ac:dyDescent="0.3">
      <c r="A657">
        <v>2</v>
      </c>
      <c r="B657" s="1" t="s">
        <v>28</v>
      </c>
      <c r="C657">
        <v>246</v>
      </c>
      <c r="D657" s="1" t="s">
        <v>286</v>
      </c>
      <c r="E657" s="1" t="s">
        <v>24</v>
      </c>
      <c r="F657" s="1" t="s">
        <v>19</v>
      </c>
      <c r="G657">
        <v>10</v>
      </c>
    </row>
    <row r="658" spans="1:7" x14ac:dyDescent="0.3">
      <c r="A658">
        <v>2</v>
      </c>
      <c r="B658" s="1" t="s">
        <v>28</v>
      </c>
      <c r="C658">
        <v>247</v>
      </c>
      <c r="D658" s="1" t="s">
        <v>306</v>
      </c>
      <c r="E658" s="1" t="s">
        <v>24</v>
      </c>
      <c r="F658" s="1" t="s">
        <v>19</v>
      </c>
      <c r="G658">
        <v>16</v>
      </c>
    </row>
    <row r="659" spans="1:7" x14ac:dyDescent="0.3">
      <c r="A659">
        <v>2</v>
      </c>
      <c r="B659" s="1" t="s">
        <v>28</v>
      </c>
      <c r="C659">
        <v>248</v>
      </c>
      <c r="D659" s="1" t="s">
        <v>307</v>
      </c>
      <c r="E659" s="1" t="s">
        <v>24</v>
      </c>
      <c r="F659" s="1" t="s">
        <v>19</v>
      </c>
      <c r="G659">
        <v>26</v>
      </c>
    </row>
    <row r="660" spans="1:7" x14ac:dyDescent="0.3">
      <c r="A660">
        <v>2</v>
      </c>
      <c r="B660" s="1" t="s">
        <v>28</v>
      </c>
      <c r="C660">
        <v>249</v>
      </c>
      <c r="D660" s="1" t="s">
        <v>284</v>
      </c>
      <c r="E660" s="1" t="s">
        <v>24</v>
      </c>
      <c r="F660" s="1" t="s">
        <v>19</v>
      </c>
      <c r="G660">
        <v>10</v>
      </c>
    </row>
    <row r="661" spans="1:7" x14ac:dyDescent="0.3">
      <c r="A661">
        <v>2</v>
      </c>
      <c r="B661" s="1" t="s">
        <v>28</v>
      </c>
      <c r="C661">
        <v>250</v>
      </c>
      <c r="D661" s="1" t="s">
        <v>205</v>
      </c>
      <c r="E661" s="1" t="s">
        <v>24</v>
      </c>
      <c r="F661" s="1" t="s">
        <v>19</v>
      </c>
      <c r="G661">
        <v>23</v>
      </c>
    </row>
    <row r="662" spans="1:7" x14ac:dyDescent="0.3">
      <c r="A662">
        <v>2</v>
      </c>
      <c r="B662" s="1" t="s">
        <v>28</v>
      </c>
      <c r="C662">
        <v>251</v>
      </c>
      <c r="D662" s="1" t="s">
        <v>203</v>
      </c>
      <c r="E662" s="1" t="s">
        <v>24</v>
      </c>
      <c r="F662" s="1" t="s">
        <v>19</v>
      </c>
      <c r="G662">
        <v>0</v>
      </c>
    </row>
    <row r="663" spans="1:7" x14ac:dyDescent="0.3">
      <c r="A663">
        <v>2</v>
      </c>
      <c r="B663" s="1" t="s">
        <v>28</v>
      </c>
      <c r="C663">
        <v>252</v>
      </c>
      <c r="D663" s="1" t="s">
        <v>206</v>
      </c>
      <c r="E663" s="1" t="s">
        <v>24</v>
      </c>
      <c r="F663" s="1" t="s">
        <v>19</v>
      </c>
      <c r="G663">
        <v>20</v>
      </c>
    </row>
    <row r="664" spans="1:7" x14ac:dyDescent="0.3">
      <c r="A664">
        <v>2</v>
      </c>
      <c r="B664" s="1" t="s">
        <v>28</v>
      </c>
      <c r="C664">
        <v>253</v>
      </c>
      <c r="D664" s="1" t="s">
        <v>276</v>
      </c>
      <c r="E664" s="1" t="s">
        <v>24</v>
      </c>
      <c r="F664" s="1" t="s">
        <v>19</v>
      </c>
      <c r="G664">
        <v>29</v>
      </c>
    </row>
    <row r="665" spans="1:7" x14ac:dyDescent="0.3">
      <c r="A665">
        <v>2</v>
      </c>
      <c r="B665" s="1" t="s">
        <v>28</v>
      </c>
      <c r="C665">
        <v>254</v>
      </c>
      <c r="D665" s="1" t="s">
        <v>254</v>
      </c>
      <c r="E665" s="1" t="s">
        <v>24</v>
      </c>
      <c r="F665" s="1" t="s">
        <v>19</v>
      </c>
      <c r="G665">
        <v>7</v>
      </c>
    </row>
    <row r="666" spans="1:7" x14ac:dyDescent="0.3">
      <c r="A666">
        <v>2</v>
      </c>
      <c r="B666" s="1" t="s">
        <v>28</v>
      </c>
      <c r="C666">
        <v>255</v>
      </c>
      <c r="D666" s="1" t="s">
        <v>247</v>
      </c>
      <c r="E666" s="1" t="s">
        <v>24</v>
      </c>
      <c r="F666" s="1" t="s">
        <v>19</v>
      </c>
      <c r="G666">
        <v>12</v>
      </c>
    </row>
    <row r="667" spans="1:7" x14ac:dyDescent="0.3">
      <c r="A667">
        <v>2</v>
      </c>
      <c r="B667" s="1" t="s">
        <v>28</v>
      </c>
      <c r="C667">
        <v>256</v>
      </c>
      <c r="D667" s="1" t="s">
        <v>257</v>
      </c>
      <c r="E667" s="1" t="s">
        <v>24</v>
      </c>
      <c r="F667" s="1" t="s">
        <v>19</v>
      </c>
      <c r="G667">
        <v>8</v>
      </c>
    </row>
    <row r="668" spans="1:7" x14ac:dyDescent="0.3">
      <c r="A668">
        <v>2</v>
      </c>
      <c r="B668" s="1" t="s">
        <v>28</v>
      </c>
      <c r="C668">
        <v>257</v>
      </c>
      <c r="D668" s="1" t="s">
        <v>269</v>
      </c>
      <c r="E668" s="1" t="s">
        <v>24</v>
      </c>
      <c r="F668" s="1" t="s">
        <v>19</v>
      </c>
      <c r="G668">
        <v>5</v>
      </c>
    </row>
    <row r="669" spans="1:7" x14ac:dyDescent="0.3">
      <c r="A669">
        <v>2</v>
      </c>
      <c r="B669" s="1" t="s">
        <v>28</v>
      </c>
      <c r="C669">
        <v>258</v>
      </c>
      <c r="D669" s="1" t="s">
        <v>301</v>
      </c>
      <c r="E669" s="1" t="s">
        <v>24</v>
      </c>
      <c r="F669" s="1" t="s">
        <v>19</v>
      </c>
      <c r="G669">
        <v>10</v>
      </c>
    </row>
    <row r="670" spans="1:7" x14ac:dyDescent="0.3">
      <c r="A670">
        <v>2</v>
      </c>
      <c r="B670" s="1" t="s">
        <v>28</v>
      </c>
      <c r="C670">
        <v>259</v>
      </c>
      <c r="D670" s="1" t="s">
        <v>267</v>
      </c>
      <c r="E670" s="1" t="s">
        <v>24</v>
      </c>
      <c r="F670" s="1" t="s">
        <v>19</v>
      </c>
      <c r="G670">
        <v>16</v>
      </c>
    </row>
    <row r="671" spans="1:7" x14ac:dyDescent="0.3">
      <c r="A671">
        <v>2</v>
      </c>
      <c r="B671" s="1" t="s">
        <v>28</v>
      </c>
      <c r="C671">
        <v>260</v>
      </c>
      <c r="D671" s="1" t="s">
        <v>245</v>
      </c>
      <c r="E671" s="1" t="s">
        <v>24</v>
      </c>
      <c r="F671" s="1" t="s">
        <v>19</v>
      </c>
      <c r="G671">
        <v>20</v>
      </c>
    </row>
    <row r="672" spans="1:7" x14ac:dyDescent="0.3">
      <c r="A672">
        <v>2</v>
      </c>
      <c r="B672" s="1" t="s">
        <v>28</v>
      </c>
      <c r="C672">
        <v>261</v>
      </c>
      <c r="D672" s="1" t="s">
        <v>252</v>
      </c>
      <c r="E672" s="1" t="s">
        <v>24</v>
      </c>
      <c r="F672" s="1" t="s">
        <v>19</v>
      </c>
      <c r="G672">
        <v>4</v>
      </c>
    </row>
    <row r="673" spans="1:7" x14ac:dyDescent="0.3">
      <c r="A673">
        <v>1</v>
      </c>
      <c r="B673" s="1" t="s">
        <v>22</v>
      </c>
      <c r="C673">
        <v>12</v>
      </c>
      <c r="D673" s="1" t="s">
        <v>260</v>
      </c>
      <c r="E673" s="1" t="s">
        <v>24</v>
      </c>
      <c r="F673" s="1" t="s">
        <v>19</v>
      </c>
      <c r="G673">
        <v>16</v>
      </c>
    </row>
    <row r="674" spans="1:7" x14ac:dyDescent="0.3">
      <c r="A674">
        <v>1</v>
      </c>
      <c r="B674" s="1" t="s">
        <v>22</v>
      </c>
      <c r="C674">
        <v>13</v>
      </c>
      <c r="D674" s="1" t="s">
        <v>16</v>
      </c>
      <c r="E674" s="1" t="s">
        <v>24</v>
      </c>
      <c r="F674" s="1" t="s">
        <v>19</v>
      </c>
      <c r="G674">
        <v>13</v>
      </c>
    </row>
    <row r="675" spans="1:7" x14ac:dyDescent="0.3">
      <c r="A675">
        <v>1</v>
      </c>
      <c r="B675" s="1" t="s">
        <v>22</v>
      </c>
      <c r="C675">
        <v>14</v>
      </c>
      <c r="D675" s="1" t="s">
        <v>147</v>
      </c>
      <c r="E675" s="1" t="s">
        <v>24</v>
      </c>
      <c r="F675" s="1" t="s">
        <v>19</v>
      </c>
      <c r="G675">
        <v>8</v>
      </c>
    </row>
    <row r="676" spans="1:7" x14ac:dyDescent="0.3">
      <c r="A676">
        <v>1</v>
      </c>
      <c r="B676" s="1" t="s">
        <v>22</v>
      </c>
      <c r="C676">
        <v>15</v>
      </c>
      <c r="D676" s="1" t="s">
        <v>303</v>
      </c>
      <c r="E676" s="1" t="s">
        <v>24</v>
      </c>
      <c r="F676" s="1" t="s">
        <v>19</v>
      </c>
      <c r="G676">
        <v>3</v>
      </c>
    </row>
    <row r="677" spans="1:7" x14ac:dyDescent="0.3">
      <c r="A677">
        <v>1</v>
      </c>
      <c r="B677" s="1" t="s">
        <v>22</v>
      </c>
      <c r="C677">
        <v>16</v>
      </c>
      <c r="D677" s="1" t="s">
        <v>263</v>
      </c>
      <c r="E677" s="1" t="s">
        <v>24</v>
      </c>
      <c r="F677" s="1" t="s">
        <v>19</v>
      </c>
      <c r="G677">
        <v>4</v>
      </c>
    </row>
    <row r="678" spans="1:7" x14ac:dyDescent="0.3">
      <c r="A678">
        <v>1</v>
      </c>
      <c r="B678" s="1" t="s">
        <v>22</v>
      </c>
      <c r="C678">
        <v>20</v>
      </c>
      <c r="D678" s="1" t="s">
        <v>304</v>
      </c>
      <c r="E678" s="1" t="s">
        <v>24</v>
      </c>
      <c r="F678" s="1" t="s">
        <v>19</v>
      </c>
      <c r="G678">
        <v>26</v>
      </c>
    </row>
    <row r="679" spans="1:7" x14ac:dyDescent="0.3">
      <c r="A679">
        <v>1</v>
      </c>
      <c r="B679" s="1" t="s">
        <v>22</v>
      </c>
      <c r="C679">
        <v>64</v>
      </c>
      <c r="D679" s="1" t="s">
        <v>244</v>
      </c>
      <c r="E679" s="1" t="s">
        <v>24</v>
      </c>
      <c r="F679" s="1" t="s">
        <v>19</v>
      </c>
      <c r="G679">
        <v>30</v>
      </c>
    </row>
    <row r="680" spans="1:7" x14ac:dyDescent="0.3">
      <c r="A680">
        <v>1</v>
      </c>
      <c r="B680" s="1" t="s">
        <v>22</v>
      </c>
      <c r="C680">
        <v>70</v>
      </c>
      <c r="D680" s="1" t="s">
        <v>272</v>
      </c>
      <c r="E680" s="1" t="s">
        <v>24</v>
      </c>
      <c r="F680" s="1" t="s">
        <v>19</v>
      </c>
      <c r="G680">
        <v>3</v>
      </c>
    </row>
    <row r="681" spans="1:7" x14ac:dyDescent="0.3">
      <c r="A681">
        <v>1</v>
      </c>
      <c r="B681" s="1" t="s">
        <v>22</v>
      </c>
      <c r="C681">
        <v>74</v>
      </c>
      <c r="D681" s="1" t="s">
        <v>271</v>
      </c>
      <c r="E681" s="1" t="s">
        <v>24</v>
      </c>
      <c r="F681" s="1" t="s">
        <v>19</v>
      </c>
      <c r="G681">
        <v>9</v>
      </c>
    </row>
    <row r="682" spans="1:7" x14ac:dyDescent="0.3">
      <c r="A682">
        <v>1</v>
      </c>
      <c r="B682" s="1" t="s">
        <v>22</v>
      </c>
      <c r="C682">
        <v>75</v>
      </c>
      <c r="D682" s="1" t="s">
        <v>305</v>
      </c>
      <c r="E682" s="1" t="s">
        <v>24</v>
      </c>
      <c r="F682" s="1" t="s">
        <v>19</v>
      </c>
      <c r="G682">
        <v>23</v>
      </c>
    </row>
    <row r="683" spans="1:7" x14ac:dyDescent="0.3">
      <c r="A683">
        <v>1</v>
      </c>
      <c r="B683" s="1" t="s">
        <v>22</v>
      </c>
      <c r="C683">
        <v>76</v>
      </c>
      <c r="D683" s="1" t="s">
        <v>189</v>
      </c>
      <c r="E683" s="1" t="s">
        <v>24</v>
      </c>
      <c r="F683" s="1" t="s">
        <v>19</v>
      </c>
      <c r="G683">
        <v>15</v>
      </c>
    </row>
    <row r="684" spans="1:7" x14ac:dyDescent="0.3">
      <c r="A684">
        <v>1</v>
      </c>
      <c r="B684" s="1" t="s">
        <v>22</v>
      </c>
      <c r="C684">
        <v>77</v>
      </c>
      <c r="D684" s="1" t="s">
        <v>274</v>
      </c>
      <c r="E684" s="1" t="s">
        <v>24</v>
      </c>
      <c r="F684" s="1" t="s">
        <v>19</v>
      </c>
      <c r="G684">
        <v>16</v>
      </c>
    </row>
    <row r="685" spans="1:7" x14ac:dyDescent="0.3">
      <c r="A685">
        <v>1</v>
      </c>
      <c r="B685" s="1" t="s">
        <v>22</v>
      </c>
      <c r="C685">
        <v>81</v>
      </c>
      <c r="D685" s="1" t="s">
        <v>273</v>
      </c>
      <c r="E685" s="1" t="s">
        <v>24</v>
      </c>
      <c r="F685" s="1" t="s">
        <v>19</v>
      </c>
      <c r="G685">
        <v>25</v>
      </c>
    </row>
    <row r="686" spans="1:7" x14ac:dyDescent="0.3">
      <c r="A686">
        <v>1</v>
      </c>
      <c r="B686" s="1" t="s">
        <v>22</v>
      </c>
      <c r="C686">
        <v>82</v>
      </c>
      <c r="D686" s="1" t="s">
        <v>275</v>
      </c>
      <c r="E686" s="1" t="s">
        <v>24</v>
      </c>
      <c r="F686" s="1" t="s">
        <v>19</v>
      </c>
      <c r="G686">
        <v>1</v>
      </c>
    </row>
    <row r="687" spans="1:7" x14ac:dyDescent="0.3">
      <c r="A687">
        <v>1</v>
      </c>
      <c r="B687" s="1" t="s">
        <v>22</v>
      </c>
      <c r="C687">
        <v>212</v>
      </c>
      <c r="D687" s="1" t="s">
        <v>248</v>
      </c>
      <c r="E687" s="1" t="s">
        <v>24</v>
      </c>
      <c r="F687" s="1" t="s">
        <v>19</v>
      </c>
      <c r="G687">
        <v>17</v>
      </c>
    </row>
    <row r="688" spans="1:7" x14ac:dyDescent="0.3">
      <c r="A688">
        <v>1</v>
      </c>
      <c r="B688" s="1" t="s">
        <v>22</v>
      </c>
      <c r="C688">
        <v>213</v>
      </c>
      <c r="D688" s="1" t="s">
        <v>186</v>
      </c>
      <c r="E688" s="1" t="s">
        <v>24</v>
      </c>
      <c r="F688" s="1" t="s">
        <v>19</v>
      </c>
      <c r="G688">
        <v>14</v>
      </c>
    </row>
    <row r="689" spans="1:7" x14ac:dyDescent="0.3">
      <c r="A689">
        <v>1</v>
      </c>
      <c r="B689" s="1" t="s">
        <v>22</v>
      </c>
      <c r="C689">
        <v>214</v>
      </c>
      <c r="D689" s="1" t="s">
        <v>281</v>
      </c>
      <c r="E689" s="1" t="s">
        <v>24</v>
      </c>
      <c r="F689" s="1" t="s">
        <v>19</v>
      </c>
      <c r="G689">
        <v>4</v>
      </c>
    </row>
    <row r="690" spans="1:7" x14ac:dyDescent="0.3">
      <c r="A690">
        <v>1</v>
      </c>
      <c r="B690" s="1" t="s">
        <v>22</v>
      </c>
      <c r="C690">
        <v>215</v>
      </c>
      <c r="D690" s="1" t="s">
        <v>278</v>
      </c>
      <c r="E690" s="1" t="s">
        <v>24</v>
      </c>
      <c r="F690" s="1" t="s">
        <v>19</v>
      </c>
      <c r="G690">
        <v>1</v>
      </c>
    </row>
    <row r="691" spans="1:7" x14ac:dyDescent="0.3">
      <c r="A691">
        <v>1</v>
      </c>
      <c r="B691" s="1" t="s">
        <v>22</v>
      </c>
      <c r="C691">
        <v>216</v>
      </c>
      <c r="D691" s="1" t="s">
        <v>283</v>
      </c>
      <c r="E691" s="1" t="s">
        <v>24</v>
      </c>
      <c r="F691" s="1" t="s">
        <v>19</v>
      </c>
      <c r="G691">
        <v>11</v>
      </c>
    </row>
    <row r="692" spans="1:7" x14ac:dyDescent="0.3">
      <c r="A692">
        <v>1</v>
      </c>
      <c r="B692" s="1" t="s">
        <v>22</v>
      </c>
      <c r="C692">
        <v>217</v>
      </c>
      <c r="D692" s="1" t="s">
        <v>268</v>
      </c>
      <c r="E692" s="1" t="s">
        <v>24</v>
      </c>
      <c r="F692" s="1" t="s">
        <v>19</v>
      </c>
      <c r="G692">
        <v>11</v>
      </c>
    </row>
    <row r="693" spans="1:7" x14ac:dyDescent="0.3">
      <c r="A693">
        <v>1</v>
      </c>
      <c r="B693" s="1" t="s">
        <v>22</v>
      </c>
      <c r="C693">
        <v>218</v>
      </c>
      <c r="D693" s="1" t="s">
        <v>291</v>
      </c>
      <c r="E693" s="1" t="s">
        <v>24</v>
      </c>
      <c r="F693" s="1" t="s">
        <v>19</v>
      </c>
      <c r="G693">
        <v>27</v>
      </c>
    </row>
    <row r="694" spans="1:7" x14ac:dyDescent="0.3">
      <c r="A694">
        <v>1</v>
      </c>
      <c r="B694" s="1" t="s">
        <v>22</v>
      </c>
      <c r="C694">
        <v>219</v>
      </c>
      <c r="D694" s="1" t="s">
        <v>280</v>
      </c>
      <c r="E694" s="1" t="s">
        <v>24</v>
      </c>
      <c r="F694" s="1" t="s">
        <v>19</v>
      </c>
      <c r="G694">
        <v>30</v>
      </c>
    </row>
    <row r="695" spans="1:7" x14ac:dyDescent="0.3">
      <c r="A695">
        <v>1</v>
      </c>
      <c r="B695" s="1" t="s">
        <v>22</v>
      </c>
      <c r="C695">
        <v>220</v>
      </c>
      <c r="D695" s="1" t="s">
        <v>185</v>
      </c>
      <c r="E695" s="1" t="s">
        <v>24</v>
      </c>
      <c r="F695" s="1" t="s">
        <v>19</v>
      </c>
      <c r="G695">
        <v>4</v>
      </c>
    </row>
    <row r="696" spans="1:7" x14ac:dyDescent="0.3">
      <c r="A696">
        <v>1</v>
      </c>
      <c r="B696" s="1" t="s">
        <v>22</v>
      </c>
      <c r="C696">
        <v>221</v>
      </c>
      <c r="D696" s="1" t="s">
        <v>294</v>
      </c>
      <c r="E696" s="1" t="s">
        <v>24</v>
      </c>
      <c r="F696" s="1" t="s">
        <v>19</v>
      </c>
      <c r="G696">
        <v>7</v>
      </c>
    </row>
    <row r="697" spans="1:7" x14ac:dyDescent="0.3">
      <c r="A697">
        <v>1</v>
      </c>
      <c r="B697" s="1" t="s">
        <v>22</v>
      </c>
      <c r="C697">
        <v>222</v>
      </c>
      <c r="D697" s="1" t="s">
        <v>187</v>
      </c>
      <c r="E697" s="1" t="s">
        <v>24</v>
      </c>
      <c r="F697" s="1" t="s">
        <v>19</v>
      </c>
      <c r="G697">
        <v>12</v>
      </c>
    </row>
    <row r="698" spans="1:7" x14ac:dyDescent="0.3">
      <c r="A698">
        <v>1</v>
      </c>
      <c r="B698" s="1" t="s">
        <v>22</v>
      </c>
      <c r="C698">
        <v>223</v>
      </c>
      <c r="D698" s="1" t="s">
        <v>300</v>
      </c>
      <c r="E698" s="1" t="s">
        <v>24</v>
      </c>
      <c r="F698" s="1" t="s">
        <v>19</v>
      </c>
      <c r="G698">
        <v>3</v>
      </c>
    </row>
    <row r="699" spans="1:7" x14ac:dyDescent="0.3">
      <c r="A699">
        <v>1</v>
      </c>
      <c r="B699" s="1" t="s">
        <v>22</v>
      </c>
      <c r="C699">
        <v>224</v>
      </c>
      <c r="D699" s="1" t="s">
        <v>290</v>
      </c>
      <c r="E699" s="1" t="s">
        <v>24</v>
      </c>
      <c r="F699" s="1" t="s">
        <v>19</v>
      </c>
      <c r="G699">
        <v>16</v>
      </c>
    </row>
    <row r="700" spans="1:7" x14ac:dyDescent="0.3">
      <c r="A700">
        <v>1</v>
      </c>
      <c r="B700" s="1" t="s">
        <v>22</v>
      </c>
      <c r="C700">
        <v>225</v>
      </c>
      <c r="D700" s="1" t="s">
        <v>292</v>
      </c>
      <c r="E700" s="1" t="s">
        <v>24</v>
      </c>
      <c r="F700" s="1" t="s">
        <v>19</v>
      </c>
      <c r="G700">
        <v>24</v>
      </c>
    </row>
    <row r="701" spans="1:7" x14ac:dyDescent="0.3">
      <c r="A701">
        <v>1</v>
      </c>
      <c r="B701" s="1" t="s">
        <v>22</v>
      </c>
      <c r="C701">
        <v>226</v>
      </c>
      <c r="D701" s="1" t="s">
        <v>243</v>
      </c>
      <c r="E701" s="1" t="s">
        <v>24</v>
      </c>
      <c r="F701" s="1" t="s">
        <v>19</v>
      </c>
      <c r="G701">
        <v>18</v>
      </c>
    </row>
    <row r="702" spans="1:7" x14ac:dyDescent="0.3">
      <c r="A702">
        <v>1</v>
      </c>
      <c r="B702" s="1" t="s">
        <v>22</v>
      </c>
      <c r="C702">
        <v>227</v>
      </c>
      <c r="D702" s="1" t="s">
        <v>216</v>
      </c>
      <c r="E702" s="1" t="s">
        <v>24</v>
      </c>
      <c r="F702" s="1" t="s">
        <v>19</v>
      </c>
      <c r="G702">
        <v>19</v>
      </c>
    </row>
    <row r="703" spans="1:7" x14ac:dyDescent="0.3">
      <c r="A703">
        <v>1</v>
      </c>
      <c r="B703" s="1" t="s">
        <v>22</v>
      </c>
      <c r="C703">
        <v>228</v>
      </c>
      <c r="D703" s="1" t="s">
        <v>293</v>
      </c>
      <c r="E703" s="1" t="s">
        <v>24</v>
      </c>
      <c r="F703" s="1" t="s">
        <v>19</v>
      </c>
      <c r="G703">
        <v>22</v>
      </c>
    </row>
    <row r="704" spans="1:7" x14ac:dyDescent="0.3">
      <c r="A704">
        <v>1</v>
      </c>
      <c r="B704" s="1" t="s">
        <v>22</v>
      </c>
      <c r="C704">
        <v>229</v>
      </c>
      <c r="D704" s="1" t="s">
        <v>266</v>
      </c>
      <c r="E704" s="1" t="s">
        <v>24</v>
      </c>
      <c r="F704" s="1" t="s">
        <v>19</v>
      </c>
      <c r="G704">
        <v>27</v>
      </c>
    </row>
    <row r="705" spans="1:7" x14ac:dyDescent="0.3">
      <c r="A705">
        <v>1</v>
      </c>
      <c r="B705" s="1" t="s">
        <v>22</v>
      </c>
      <c r="C705">
        <v>230</v>
      </c>
      <c r="D705" s="1" t="s">
        <v>270</v>
      </c>
      <c r="E705" s="1" t="s">
        <v>24</v>
      </c>
      <c r="F705" s="1" t="s">
        <v>19</v>
      </c>
      <c r="G705">
        <v>7</v>
      </c>
    </row>
    <row r="706" spans="1:7" x14ac:dyDescent="0.3">
      <c r="A706">
        <v>1</v>
      </c>
      <c r="B706" s="1" t="s">
        <v>22</v>
      </c>
      <c r="C706">
        <v>231</v>
      </c>
      <c r="D706" s="1" t="s">
        <v>288</v>
      </c>
      <c r="E706" s="1" t="s">
        <v>24</v>
      </c>
      <c r="F706" s="1" t="s">
        <v>19</v>
      </c>
      <c r="G706">
        <v>25</v>
      </c>
    </row>
    <row r="707" spans="1:7" x14ac:dyDescent="0.3">
      <c r="A707">
        <v>1</v>
      </c>
      <c r="B707" s="1" t="s">
        <v>22</v>
      </c>
      <c r="C707">
        <v>232</v>
      </c>
      <c r="D707" s="1" t="s">
        <v>298</v>
      </c>
      <c r="E707" s="1" t="s">
        <v>24</v>
      </c>
      <c r="F707" s="1" t="s">
        <v>19</v>
      </c>
      <c r="G707">
        <v>5</v>
      </c>
    </row>
    <row r="708" spans="1:7" x14ac:dyDescent="0.3">
      <c r="A708">
        <v>1</v>
      </c>
      <c r="B708" s="1" t="s">
        <v>22</v>
      </c>
      <c r="C708">
        <v>233</v>
      </c>
      <c r="D708" s="1" t="s">
        <v>296</v>
      </c>
      <c r="E708" s="1" t="s">
        <v>24</v>
      </c>
      <c r="F708" s="1" t="s">
        <v>19</v>
      </c>
      <c r="G708">
        <v>5</v>
      </c>
    </row>
    <row r="709" spans="1:7" x14ac:dyDescent="0.3">
      <c r="A709">
        <v>1</v>
      </c>
      <c r="B709" s="1" t="s">
        <v>22</v>
      </c>
      <c r="C709">
        <v>234</v>
      </c>
      <c r="D709" s="1" t="s">
        <v>282</v>
      </c>
      <c r="E709" s="1" t="s">
        <v>24</v>
      </c>
      <c r="F709" s="1" t="s">
        <v>19</v>
      </c>
      <c r="G709">
        <v>13</v>
      </c>
    </row>
    <row r="710" spans="1:7" x14ac:dyDescent="0.3">
      <c r="A710">
        <v>1</v>
      </c>
      <c r="B710" s="1" t="s">
        <v>22</v>
      </c>
      <c r="C710">
        <v>235</v>
      </c>
      <c r="D710" s="1" t="s">
        <v>295</v>
      </c>
      <c r="E710" s="1" t="s">
        <v>24</v>
      </c>
      <c r="F710" s="1" t="s">
        <v>19</v>
      </c>
      <c r="G710">
        <v>7</v>
      </c>
    </row>
    <row r="711" spans="1:7" x14ac:dyDescent="0.3">
      <c r="A711">
        <v>1</v>
      </c>
      <c r="B711" s="1" t="s">
        <v>22</v>
      </c>
      <c r="C711">
        <v>236</v>
      </c>
      <c r="D711" s="1" t="s">
        <v>289</v>
      </c>
      <c r="E711" s="1" t="s">
        <v>24</v>
      </c>
      <c r="F711" s="1" t="s">
        <v>19</v>
      </c>
      <c r="G711">
        <v>18</v>
      </c>
    </row>
    <row r="712" spans="1:7" x14ac:dyDescent="0.3">
      <c r="A712">
        <v>1</v>
      </c>
      <c r="B712" s="1" t="s">
        <v>22</v>
      </c>
      <c r="C712">
        <v>237</v>
      </c>
      <c r="D712" s="1" t="s">
        <v>277</v>
      </c>
      <c r="E712" s="1" t="s">
        <v>24</v>
      </c>
      <c r="F712" s="1" t="s">
        <v>19</v>
      </c>
      <c r="G712">
        <v>26</v>
      </c>
    </row>
    <row r="713" spans="1:7" x14ac:dyDescent="0.3">
      <c r="A713">
        <v>1</v>
      </c>
      <c r="B713" s="1" t="s">
        <v>22</v>
      </c>
      <c r="C713">
        <v>238</v>
      </c>
      <c r="D713" s="1" t="s">
        <v>250</v>
      </c>
      <c r="E713" s="1" t="s">
        <v>24</v>
      </c>
      <c r="F713" s="1" t="s">
        <v>19</v>
      </c>
      <c r="G713">
        <v>20</v>
      </c>
    </row>
    <row r="714" spans="1:7" x14ac:dyDescent="0.3">
      <c r="A714">
        <v>1</v>
      </c>
      <c r="B714" s="1" t="s">
        <v>22</v>
      </c>
      <c r="C714">
        <v>239</v>
      </c>
      <c r="D714" s="1" t="s">
        <v>255</v>
      </c>
      <c r="E714" s="1" t="s">
        <v>24</v>
      </c>
      <c r="F714" s="1" t="s">
        <v>19</v>
      </c>
      <c r="G714">
        <v>28</v>
      </c>
    </row>
    <row r="715" spans="1:7" x14ac:dyDescent="0.3">
      <c r="A715">
        <v>1</v>
      </c>
      <c r="B715" s="1" t="s">
        <v>22</v>
      </c>
      <c r="C715">
        <v>240</v>
      </c>
      <c r="D715" s="1" t="s">
        <v>251</v>
      </c>
      <c r="E715" s="1" t="s">
        <v>24</v>
      </c>
      <c r="F715" s="1" t="s">
        <v>19</v>
      </c>
      <c r="G715">
        <v>17</v>
      </c>
    </row>
    <row r="716" spans="1:7" x14ac:dyDescent="0.3">
      <c r="A716">
        <v>1</v>
      </c>
      <c r="B716" s="1" t="s">
        <v>22</v>
      </c>
      <c r="C716">
        <v>241</v>
      </c>
      <c r="D716" s="1" t="s">
        <v>241</v>
      </c>
      <c r="E716" s="1" t="s">
        <v>24</v>
      </c>
      <c r="F716" s="1" t="s">
        <v>19</v>
      </c>
      <c r="G716">
        <v>17</v>
      </c>
    </row>
    <row r="717" spans="1:7" x14ac:dyDescent="0.3">
      <c r="A717">
        <v>1</v>
      </c>
      <c r="B717" s="1" t="s">
        <v>22</v>
      </c>
      <c r="C717">
        <v>242</v>
      </c>
      <c r="D717" s="1" t="s">
        <v>253</v>
      </c>
      <c r="E717" s="1" t="s">
        <v>24</v>
      </c>
      <c r="F717" s="1" t="s">
        <v>19</v>
      </c>
      <c r="G717">
        <v>10</v>
      </c>
    </row>
    <row r="718" spans="1:7" x14ac:dyDescent="0.3">
      <c r="A718">
        <v>1</v>
      </c>
      <c r="B718" s="1" t="s">
        <v>22</v>
      </c>
      <c r="C718">
        <v>243</v>
      </c>
      <c r="D718" s="1" t="s">
        <v>246</v>
      </c>
      <c r="E718" s="1" t="s">
        <v>24</v>
      </c>
      <c r="F718" s="1" t="s">
        <v>19</v>
      </c>
      <c r="G718">
        <v>11</v>
      </c>
    </row>
    <row r="719" spans="1:7" x14ac:dyDescent="0.3">
      <c r="A719">
        <v>1</v>
      </c>
      <c r="B719" s="1" t="s">
        <v>22</v>
      </c>
      <c r="C719">
        <v>244</v>
      </c>
      <c r="D719" s="1" t="s">
        <v>258</v>
      </c>
      <c r="E719" s="1" t="s">
        <v>24</v>
      </c>
      <c r="F719" s="1" t="s">
        <v>19</v>
      </c>
      <c r="G719">
        <v>10</v>
      </c>
    </row>
    <row r="720" spans="1:7" x14ac:dyDescent="0.3">
      <c r="A720">
        <v>1</v>
      </c>
      <c r="B720" s="1" t="s">
        <v>22</v>
      </c>
      <c r="C720">
        <v>245</v>
      </c>
      <c r="D720" s="1" t="s">
        <v>287</v>
      </c>
      <c r="E720" s="1" t="s">
        <v>24</v>
      </c>
      <c r="F720" s="1" t="s">
        <v>19</v>
      </c>
      <c r="G720">
        <v>3</v>
      </c>
    </row>
    <row r="721" spans="1:7" x14ac:dyDescent="0.3">
      <c r="A721">
        <v>1</v>
      </c>
      <c r="B721" s="1" t="s">
        <v>22</v>
      </c>
      <c r="C721">
        <v>246</v>
      </c>
      <c r="D721" s="1" t="s">
        <v>286</v>
      </c>
      <c r="E721" s="1" t="s">
        <v>24</v>
      </c>
      <c r="F721" s="1" t="s">
        <v>19</v>
      </c>
      <c r="G721">
        <v>0</v>
      </c>
    </row>
    <row r="722" spans="1:7" x14ac:dyDescent="0.3">
      <c r="A722">
        <v>1</v>
      </c>
      <c r="B722" s="1" t="s">
        <v>22</v>
      </c>
      <c r="C722">
        <v>247</v>
      </c>
      <c r="D722" s="1" t="s">
        <v>306</v>
      </c>
      <c r="E722" s="1" t="s">
        <v>24</v>
      </c>
      <c r="F722" s="1" t="s">
        <v>19</v>
      </c>
      <c r="G722">
        <v>15</v>
      </c>
    </row>
    <row r="723" spans="1:7" x14ac:dyDescent="0.3">
      <c r="A723">
        <v>1</v>
      </c>
      <c r="B723" s="1" t="s">
        <v>22</v>
      </c>
      <c r="C723">
        <v>248</v>
      </c>
      <c r="D723" s="1" t="s">
        <v>307</v>
      </c>
      <c r="E723" s="1" t="s">
        <v>24</v>
      </c>
      <c r="F723" s="1" t="s">
        <v>19</v>
      </c>
      <c r="G723">
        <v>14</v>
      </c>
    </row>
    <row r="724" spans="1:7" x14ac:dyDescent="0.3">
      <c r="A724">
        <v>1</v>
      </c>
      <c r="B724" s="1" t="s">
        <v>22</v>
      </c>
      <c r="C724">
        <v>249</v>
      </c>
      <c r="D724" s="1" t="s">
        <v>284</v>
      </c>
      <c r="E724" s="1" t="s">
        <v>24</v>
      </c>
      <c r="F724" s="1" t="s">
        <v>19</v>
      </c>
      <c r="G724">
        <v>27</v>
      </c>
    </row>
    <row r="725" spans="1:7" x14ac:dyDescent="0.3">
      <c r="A725">
        <v>1</v>
      </c>
      <c r="B725" s="1" t="s">
        <v>22</v>
      </c>
      <c r="C725">
        <v>250</v>
      </c>
      <c r="D725" s="1" t="s">
        <v>205</v>
      </c>
      <c r="E725" s="1" t="s">
        <v>24</v>
      </c>
      <c r="F725" s="1" t="s">
        <v>19</v>
      </c>
      <c r="G725">
        <v>3</v>
      </c>
    </row>
    <row r="726" spans="1:7" x14ac:dyDescent="0.3">
      <c r="A726">
        <v>1</v>
      </c>
      <c r="B726" s="1" t="s">
        <v>22</v>
      </c>
      <c r="C726">
        <v>251</v>
      </c>
      <c r="D726" s="1" t="s">
        <v>203</v>
      </c>
      <c r="E726" s="1" t="s">
        <v>24</v>
      </c>
      <c r="F726" s="1" t="s">
        <v>19</v>
      </c>
      <c r="G726">
        <v>2</v>
      </c>
    </row>
    <row r="727" spans="1:7" x14ac:dyDescent="0.3">
      <c r="A727">
        <v>1</v>
      </c>
      <c r="B727" s="1" t="s">
        <v>22</v>
      </c>
      <c r="C727">
        <v>252</v>
      </c>
      <c r="D727" s="1" t="s">
        <v>206</v>
      </c>
      <c r="E727" s="1" t="s">
        <v>24</v>
      </c>
      <c r="F727" s="1" t="s">
        <v>19</v>
      </c>
      <c r="G727">
        <v>28</v>
      </c>
    </row>
    <row r="728" spans="1:7" x14ac:dyDescent="0.3">
      <c r="A728">
        <v>1</v>
      </c>
      <c r="B728" s="1" t="s">
        <v>22</v>
      </c>
      <c r="C728">
        <v>253</v>
      </c>
      <c r="D728" s="1" t="s">
        <v>276</v>
      </c>
      <c r="E728" s="1" t="s">
        <v>24</v>
      </c>
      <c r="F728" s="1" t="s">
        <v>19</v>
      </c>
      <c r="G728">
        <v>16</v>
      </c>
    </row>
    <row r="729" spans="1:7" x14ac:dyDescent="0.3">
      <c r="A729">
        <v>1</v>
      </c>
      <c r="B729" s="1" t="s">
        <v>22</v>
      </c>
      <c r="C729">
        <v>254</v>
      </c>
      <c r="D729" s="1" t="s">
        <v>254</v>
      </c>
      <c r="E729" s="1" t="s">
        <v>24</v>
      </c>
      <c r="F729" s="1" t="s">
        <v>19</v>
      </c>
      <c r="G729">
        <v>24</v>
      </c>
    </row>
    <row r="730" spans="1:7" x14ac:dyDescent="0.3">
      <c r="A730">
        <v>1</v>
      </c>
      <c r="B730" s="1" t="s">
        <v>22</v>
      </c>
      <c r="C730">
        <v>255</v>
      </c>
      <c r="D730" s="1" t="s">
        <v>247</v>
      </c>
      <c r="E730" s="1" t="s">
        <v>24</v>
      </c>
      <c r="F730" s="1" t="s">
        <v>19</v>
      </c>
      <c r="G730">
        <v>13</v>
      </c>
    </row>
    <row r="731" spans="1:7" x14ac:dyDescent="0.3">
      <c r="A731">
        <v>1</v>
      </c>
      <c r="B731" s="1" t="s">
        <v>22</v>
      </c>
      <c r="C731">
        <v>256</v>
      </c>
      <c r="D731" s="1" t="s">
        <v>257</v>
      </c>
      <c r="E731" s="1" t="s">
        <v>24</v>
      </c>
      <c r="F731" s="1" t="s">
        <v>19</v>
      </c>
      <c r="G731">
        <v>20</v>
      </c>
    </row>
    <row r="732" spans="1:7" x14ac:dyDescent="0.3">
      <c r="A732">
        <v>1</v>
      </c>
      <c r="B732" s="1" t="s">
        <v>22</v>
      </c>
      <c r="C732">
        <v>257</v>
      </c>
      <c r="D732" s="1" t="s">
        <v>269</v>
      </c>
      <c r="E732" s="1" t="s">
        <v>24</v>
      </c>
      <c r="F732" s="1" t="s">
        <v>19</v>
      </c>
      <c r="G732">
        <v>17</v>
      </c>
    </row>
    <row r="733" spans="1:7" x14ac:dyDescent="0.3">
      <c r="A733">
        <v>1</v>
      </c>
      <c r="B733" s="1" t="s">
        <v>22</v>
      </c>
      <c r="C733">
        <v>258</v>
      </c>
      <c r="D733" s="1" t="s">
        <v>301</v>
      </c>
      <c r="E733" s="1" t="s">
        <v>24</v>
      </c>
      <c r="F733" s="1" t="s">
        <v>19</v>
      </c>
      <c r="G733">
        <v>25</v>
      </c>
    </row>
    <row r="734" spans="1:7" x14ac:dyDescent="0.3">
      <c r="A734">
        <v>1</v>
      </c>
      <c r="B734" s="1" t="s">
        <v>22</v>
      </c>
      <c r="C734">
        <v>259</v>
      </c>
      <c r="D734" s="1" t="s">
        <v>267</v>
      </c>
      <c r="E734" s="1" t="s">
        <v>24</v>
      </c>
      <c r="F734" s="1" t="s">
        <v>19</v>
      </c>
      <c r="G734">
        <v>10</v>
      </c>
    </row>
    <row r="735" spans="1:7" x14ac:dyDescent="0.3">
      <c r="A735">
        <v>1</v>
      </c>
      <c r="B735" s="1" t="s">
        <v>22</v>
      </c>
      <c r="C735">
        <v>260</v>
      </c>
      <c r="D735" s="1" t="s">
        <v>245</v>
      </c>
      <c r="E735" s="1" t="s">
        <v>24</v>
      </c>
      <c r="F735" s="1" t="s">
        <v>19</v>
      </c>
      <c r="G735">
        <v>20</v>
      </c>
    </row>
    <row r="736" spans="1:7" x14ac:dyDescent="0.3">
      <c r="A736">
        <v>1</v>
      </c>
      <c r="B736" s="1" t="s">
        <v>22</v>
      </c>
      <c r="C736">
        <v>261</v>
      </c>
      <c r="D736" s="1" t="s">
        <v>252</v>
      </c>
      <c r="E736" s="1" t="s">
        <v>24</v>
      </c>
      <c r="F736" s="1" t="s">
        <v>19</v>
      </c>
      <c r="G736">
        <v>3</v>
      </c>
    </row>
    <row r="737" spans="1:7" x14ac:dyDescent="0.3">
      <c r="A737">
        <v>1</v>
      </c>
      <c r="B737" s="1" t="s">
        <v>22</v>
      </c>
      <c r="C737">
        <v>3</v>
      </c>
      <c r="D737" s="1" t="s">
        <v>451</v>
      </c>
      <c r="E737" s="1" t="s">
        <v>311</v>
      </c>
      <c r="F737" s="1" t="s">
        <v>440</v>
      </c>
      <c r="G737">
        <v>6</v>
      </c>
    </row>
    <row r="738" spans="1:7" x14ac:dyDescent="0.3">
      <c r="A738">
        <v>1</v>
      </c>
      <c r="B738" s="1" t="s">
        <v>22</v>
      </c>
      <c r="C738">
        <v>6</v>
      </c>
      <c r="D738" s="1" t="s">
        <v>452</v>
      </c>
      <c r="E738" s="1" t="s">
        <v>311</v>
      </c>
      <c r="F738" s="1" t="s">
        <v>440</v>
      </c>
      <c r="G738">
        <v>0</v>
      </c>
    </row>
    <row r="739" spans="1:7" x14ac:dyDescent="0.3">
      <c r="A739">
        <v>1</v>
      </c>
      <c r="B739" s="1" t="s">
        <v>22</v>
      </c>
      <c r="C739">
        <v>10</v>
      </c>
      <c r="D739" s="1" t="s">
        <v>454</v>
      </c>
      <c r="E739" s="1" t="s">
        <v>319</v>
      </c>
      <c r="F739" s="1" t="s">
        <v>440</v>
      </c>
      <c r="G739">
        <v>15</v>
      </c>
    </row>
    <row r="740" spans="1:7" x14ac:dyDescent="0.3">
      <c r="A740">
        <v>1</v>
      </c>
      <c r="B740" s="1" t="s">
        <v>22</v>
      </c>
      <c r="C740">
        <v>11</v>
      </c>
      <c r="D740" s="1" t="s">
        <v>453</v>
      </c>
      <c r="E740" s="1" t="s">
        <v>319</v>
      </c>
      <c r="F740" s="1" t="s">
        <v>440</v>
      </c>
      <c r="G740">
        <v>8</v>
      </c>
    </row>
    <row r="741" spans="1:7" x14ac:dyDescent="0.3">
      <c r="A741">
        <v>1</v>
      </c>
      <c r="B741" s="1" t="s">
        <v>22</v>
      </c>
      <c r="C741">
        <v>27</v>
      </c>
      <c r="D741" s="1" t="s">
        <v>450</v>
      </c>
      <c r="E741" s="1" t="s">
        <v>311</v>
      </c>
      <c r="F741" s="1" t="s">
        <v>440</v>
      </c>
      <c r="G741">
        <v>21</v>
      </c>
    </row>
    <row r="742" spans="1:7" x14ac:dyDescent="0.3">
      <c r="A742">
        <v>1</v>
      </c>
      <c r="B742" s="1" t="s">
        <v>22</v>
      </c>
      <c r="C742">
        <v>28</v>
      </c>
      <c r="D742" s="1" t="s">
        <v>445</v>
      </c>
      <c r="E742" s="1" t="s">
        <v>311</v>
      </c>
      <c r="F742" s="1" t="s">
        <v>440</v>
      </c>
      <c r="G742">
        <v>20</v>
      </c>
    </row>
    <row r="743" spans="1:7" x14ac:dyDescent="0.3">
      <c r="A743">
        <v>1</v>
      </c>
      <c r="B743" s="1" t="s">
        <v>22</v>
      </c>
      <c r="C743">
        <v>30</v>
      </c>
      <c r="D743" s="1" t="s">
        <v>449</v>
      </c>
      <c r="E743" s="1" t="s">
        <v>311</v>
      </c>
      <c r="F743" s="1" t="s">
        <v>440</v>
      </c>
      <c r="G743">
        <v>30</v>
      </c>
    </row>
    <row r="744" spans="1:7" x14ac:dyDescent="0.3">
      <c r="A744">
        <v>1</v>
      </c>
      <c r="B744" s="1" t="s">
        <v>22</v>
      </c>
      <c r="C744">
        <v>31</v>
      </c>
      <c r="D744" s="1" t="s">
        <v>442</v>
      </c>
      <c r="E744" s="1" t="s">
        <v>311</v>
      </c>
      <c r="F744" s="1" t="s">
        <v>440</v>
      </c>
      <c r="G744">
        <v>2</v>
      </c>
    </row>
    <row r="745" spans="1:7" x14ac:dyDescent="0.3">
      <c r="A745">
        <v>1</v>
      </c>
      <c r="B745" s="1" t="s">
        <v>22</v>
      </c>
      <c r="C745">
        <v>33</v>
      </c>
      <c r="D745" s="1" t="s">
        <v>446</v>
      </c>
      <c r="E745" s="1" t="s">
        <v>311</v>
      </c>
      <c r="F745" s="1" t="s">
        <v>440</v>
      </c>
      <c r="G745">
        <v>10</v>
      </c>
    </row>
    <row r="746" spans="1:7" x14ac:dyDescent="0.3">
      <c r="A746">
        <v>1</v>
      </c>
      <c r="B746" s="1" t="s">
        <v>22</v>
      </c>
      <c r="C746">
        <v>36</v>
      </c>
      <c r="D746" s="1" t="s">
        <v>444</v>
      </c>
      <c r="E746" s="1" t="s">
        <v>311</v>
      </c>
      <c r="F746" s="1" t="s">
        <v>440</v>
      </c>
      <c r="G746">
        <v>26</v>
      </c>
    </row>
    <row r="747" spans="1:7" x14ac:dyDescent="0.3">
      <c r="A747">
        <v>1</v>
      </c>
      <c r="B747" s="1" t="s">
        <v>22</v>
      </c>
      <c r="C747">
        <v>52</v>
      </c>
      <c r="D747" s="1" t="s">
        <v>458</v>
      </c>
      <c r="E747" s="1" t="s">
        <v>317</v>
      </c>
      <c r="F747" s="1" t="s">
        <v>440</v>
      </c>
      <c r="G747">
        <v>18</v>
      </c>
    </row>
    <row r="748" spans="1:7" x14ac:dyDescent="0.3">
      <c r="A748">
        <v>1</v>
      </c>
      <c r="B748" s="1" t="s">
        <v>22</v>
      </c>
      <c r="C748">
        <v>53</v>
      </c>
      <c r="D748" s="1" t="s">
        <v>457</v>
      </c>
      <c r="E748" s="1" t="s">
        <v>317</v>
      </c>
      <c r="F748" s="1" t="s">
        <v>440</v>
      </c>
      <c r="G748">
        <v>17</v>
      </c>
    </row>
    <row r="749" spans="1:7" x14ac:dyDescent="0.3">
      <c r="A749">
        <v>1</v>
      </c>
      <c r="B749" s="1" t="s">
        <v>22</v>
      </c>
      <c r="C749">
        <v>121</v>
      </c>
      <c r="D749" s="1" t="s">
        <v>3936</v>
      </c>
      <c r="E749" s="1" t="s">
        <v>311</v>
      </c>
      <c r="F749" s="1" t="s">
        <v>440</v>
      </c>
      <c r="G749">
        <v>19</v>
      </c>
    </row>
    <row r="750" spans="1:7" x14ac:dyDescent="0.3">
      <c r="A750">
        <v>1</v>
      </c>
      <c r="B750" s="1" t="s">
        <v>22</v>
      </c>
      <c r="C750">
        <v>122</v>
      </c>
      <c r="D750" s="1" t="s">
        <v>443</v>
      </c>
      <c r="E750" s="1" t="s">
        <v>311</v>
      </c>
      <c r="F750" s="1" t="s">
        <v>440</v>
      </c>
      <c r="G750">
        <v>22</v>
      </c>
    </row>
    <row r="751" spans="1:7" x14ac:dyDescent="0.3">
      <c r="A751">
        <v>1</v>
      </c>
      <c r="B751" s="1" t="s">
        <v>22</v>
      </c>
      <c r="C751">
        <v>124</v>
      </c>
      <c r="D751" s="1" t="s">
        <v>448</v>
      </c>
      <c r="E751" s="1" t="s">
        <v>311</v>
      </c>
      <c r="F751" s="1" t="s">
        <v>440</v>
      </c>
      <c r="G751">
        <v>23</v>
      </c>
    </row>
    <row r="752" spans="1:7" x14ac:dyDescent="0.3">
      <c r="A752">
        <v>1</v>
      </c>
      <c r="B752" s="1" t="s">
        <v>22</v>
      </c>
      <c r="C752">
        <v>126</v>
      </c>
      <c r="D752" s="1" t="s">
        <v>441</v>
      </c>
      <c r="E752" s="1" t="s">
        <v>311</v>
      </c>
      <c r="F752" s="1" t="s">
        <v>440</v>
      </c>
      <c r="G752">
        <v>28</v>
      </c>
    </row>
    <row r="753" spans="1:7" x14ac:dyDescent="0.3">
      <c r="A753">
        <v>1</v>
      </c>
      <c r="B753" s="1" t="s">
        <v>22</v>
      </c>
      <c r="C753">
        <v>127</v>
      </c>
      <c r="D753" s="1" t="s">
        <v>447</v>
      </c>
      <c r="E753" s="1" t="s">
        <v>311</v>
      </c>
      <c r="F753" s="1" t="s">
        <v>440</v>
      </c>
      <c r="G753">
        <v>12</v>
      </c>
    </row>
    <row r="754" spans="1:7" x14ac:dyDescent="0.3">
      <c r="A754">
        <v>1</v>
      </c>
      <c r="B754" s="1" t="s">
        <v>22</v>
      </c>
      <c r="C754">
        <v>128</v>
      </c>
      <c r="D754" s="1" t="s">
        <v>439</v>
      </c>
      <c r="E754" s="1" t="s">
        <v>311</v>
      </c>
      <c r="F754" s="1" t="s">
        <v>440</v>
      </c>
      <c r="G754">
        <v>11</v>
      </c>
    </row>
    <row r="755" spans="1:7" x14ac:dyDescent="0.3">
      <c r="A755">
        <v>1</v>
      </c>
      <c r="B755" s="1" t="s">
        <v>22</v>
      </c>
      <c r="C755">
        <v>161</v>
      </c>
      <c r="D755" s="1" t="s">
        <v>456</v>
      </c>
      <c r="E755" s="1" t="s">
        <v>317</v>
      </c>
      <c r="F755" s="1" t="s">
        <v>440</v>
      </c>
      <c r="G755">
        <v>17</v>
      </c>
    </row>
    <row r="756" spans="1:7" x14ac:dyDescent="0.3">
      <c r="A756">
        <v>1</v>
      </c>
      <c r="B756" s="1" t="s">
        <v>22</v>
      </c>
      <c r="C756">
        <v>163</v>
      </c>
      <c r="D756" s="1" t="s">
        <v>455</v>
      </c>
      <c r="E756" s="1" t="s">
        <v>317</v>
      </c>
      <c r="F756" s="1" t="s">
        <v>440</v>
      </c>
      <c r="G756">
        <v>0</v>
      </c>
    </row>
    <row r="757" spans="1:7" x14ac:dyDescent="0.3">
      <c r="A757">
        <v>1</v>
      </c>
      <c r="B757" s="1" t="s">
        <v>22</v>
      </c>
      <c r="C757">
        <v>164</v>
      </c>
      <c r="D757" s="1" t="s">
        <v>461</v>
      </c>
      <c r="E757" s="1" t="s">
        <v>317</v>
      </c>
      <c r="F757" s="1" t="s">
        <v>440</v>
      </c>
      <c r="G757">
        <v>15</v>
      </c>
    </row>
    <row r="758" spans="1:7" x14ac:dyDescent="0.3">
      <c r="A758">
        <v>1</v>
      </c>
      <c r="B758" s="1" t="s">
        <v>22</v>
      </c>
      <c r="C758">
        <v>167</v>
      </c>
      <c r="D758" s="1" t="s">
        <v>459</v>
      </c>
      <c r="E758" s="1" t="s">
        <v>317</v>
      </c>
      <c r="F758" s="1" t="s">
        <v>440</v>
      </c>
      <c r="G758">
        <v>28</v>
      </c>
    </row>
    <row r="759" spans="1:7" x14ac:dyDescent="0.3">
      <c r="A759">
        <v>1</v>
      </c>
      <c r="B759" s="1" t="s">
        <v>22</v>
      </c>
      <c r="C759">
        <v>168</v>
      </c>
      <c r="D759" s="1" t="s">
        <v>460</v>
      </c>
      <c r="E759" s="1" t="s">
        <v>317</v>
      </c>
      <c r="F759" s="1" t="s">
        <v>440</v>
      </c>
      <c r="G759">
        <v>0</v>
      </c>
    </row>
    <row r="760" spans="1:7" x14ac:dyDescent="0.3">
      <c r="A760">
        <v>1</v>
      </c>
      <c r="B760" s="1" t="s">
        <v>22</v>
      </c>
      <c r="C760">
        <v>210</v>
      </c>
      <c r="D760" s="1" t="s">
        <v>460</v>
      </c>
      <c r="E760" s="1" t="s">
        <v>319</v>
      </c>
      <c r="F760" s="1" t="s">
        <v>440</v>
      </c>
      <c r="G760">
        <v>25</v>
      </c>
    </row>
    <row r="761" spans="1:7" x14ac:dyDescent="0.3">
      <c r="A761">
        <v>1</v>
      </c>
      <c r="B761" s="1" t="s">
        <v>22</v>
      </c>
      <c r="C761">
        <v>211</v>
      </c>
      <c r="D761" s="1" t="s">
        <v>461</v>
      </c>
      <c r="E761" s="1" t="s">
        <v>319</v>
      </c>
      <c r="F761" s="1" t="s">
        <v>440</v>
      </c>
      <c r="G761">
        <v>13</v>
      </c>
    </row>
    <row r="762" spans="1:7" x14ac:dyDescent="0.3">
      <c r="A762">
        <v>2</v>
      </c>
      <c r="B762" s="1" t="s">
        <v>28</v>
      </c>
      <c r="C762">
        <v>3</v>
      </c>
      <c r="D762" s="1" t="s">
        <v>451</v>
      </c>
      <c r="E762" s="1" t="s">
        <v>311</v>
      </c>
      <c r="F762" s="1" t="s">
        <v>440</v>
      </c>
      <c r="G762">
        <v>28</v>
      </c>
    </row>
    <row r="763" spans="1:7" x14ac:dyDescent="0.3">
      <c r="A763">
        <v>2</v>
      </c>
      <c r="B763" s="1" t="s">
        <v>28</v>
      </c>
      <c r="C763">
        <v>6</v>
      </c>
      <c r="D763" s="1" t="s">
        <v>452</v>
      </c>
      <c r="E763" s="1" t="s">
        <v>311</v>
      </c>
      <c r="F763" s="1" t="s">
        <v>440</v>
      </c>
      <c r="G763">
        <v>11</v>
      </c>
    </row>
    <row r="764" spans="1:7" x14ac:dyDescent="0.3">
      <c r="A764">
        <v>2</v>
      </c>
      <c r="B764" s="1" t="s">
        <v>28</v>
      </c>
      <c r="C764">
        <v>10</v>
      </c>
      <c r="D764" s="1" t="s">
        <v>454</v>
      </c>
      <c r="E764" s="1" t="s">
        <v>319</v>
      </c>
      <c r="F764" s="1" t="s">
        <v>440</v>
      </c>
      <c r="G764">
        <v>13</v>
      </c>
    </row>
    <row r="765" spans="1:7" x14ac:dyDescent="0.3">
      <c r="A765">
        <v>2</v>
      </c>
      <c r="B765" s="1" t="s">
        <v>28</v>
      </c>
      <c r="C765">
        <v>11</v>
      </c>
      <c r="D765" s="1" t="s">
        <v>453</v>
      </c>
      <c r="E765" s="1" t="s">
        <v>319</v>
      </c>
      <c r="F765" s="1" t="s">
        <v>440</v>
      </c>
      <c r="G765">
        <v>21</v>
      </c>
    </row>
    <row r="766" spans="1:7" x14ac:dyDescent="0.3">
      <c r="A766">
        <v>2</v>
      </c>
      <c r="B766" s="1" t="s">
        <v>28</v>
      </c>
      <c r="C766">
        <v>27</v>
      </c>
      <c r="D766" s="1" t="s">
        <v>450</v>
      </c>
      <c r="E766" s="1" t="s">
        <v>311</v>
      </c>
      <c r="F766" s="1" t="s">
        <v>440</v>
      </c>
      <c r="G766">
        <v>10</v>
      </c>
    </row>
    <row r="767" spans="1:7" x14ac:dyDescent="0.3">
      <c r="A767">
        <v>2</v>
      </c>
      <c r="B767" s="1" t="s">
        <v>28</v>
      </c>
      <c r="C767">
        <v>28</v>
      </c>
      <c r="D767" s="1" t="s">
        <v>445</v>
      </c>
      <c r="E767" s="1" t="s">
        <v>311</v>
      </c>
      <c r="F767" s="1" t="s">
        <v>440</v>
      </c>
      <c r="G767">
        <v>25</v>
      </c>
    </row>
    <row r="768" spans="1:7" x14ac:dyDescent="0.3">
      <c r="A768">
        <v>2</v>
      </c>
      <c r="B768" s="1" t="s">
        <v>28</v>
      </c>
      <c r="C768">
        <v>30</v>
      </c>
      <c r="D768" s="1" t="s">
        <v>449</v>
      </c>
      <c r="E768" s="1" t="s">
        <v>311</v>
      </c>
      <c r="F768" s="1" t="s">
        <v>440</v>
      </c>
      <c r="G768">
        <v>17</v>
      </c>
    </row>
    <row r="769" spans="1:7" x14ac:dyDescent="0.3">
      <c r="A769">
        <v>2</v>
      </c>
      <c r="B769" s="1" t="s">
        <v>28</v>
      </c>
      <c r="C769">
        <v>31</v>
      </c>
      <c r="D769" s="1" t="s">
        <v>442</v>
      </c>
      <c r="E769" s="1" t="s">
        <v>311</v>
      </c>
      <c r="F769" s="1" t="s">
        <v>440</v>
      </c>
      <c r="G769">
        <v>10</v>
      </c>
    </row>
    <row r="770" spans="1:7" x14ac:dyDescent="0.3">
      <c r="A770">
        <v>2</v>
      </c>
      <c r="B770" s="1" t="s">
        <v>28</v>
      </c>
      <c r="C770">
        <v>33</v>
      </c>
      <c r="D770" s="1" t="s">
        <v>446</v>
      </c>
      <c r="E770" s="1" t="s">
        <v>311</v>
      </c>
      <c r="F770" s="1" t="s">
        <v>440</v>
      </c>
      <c r="G770">
        <v>8</v>
      </c>
    </row>
    <row r="771" spans="1:7" x14ac:dyDescent="0.3">
      <c r="A771">
        <v>2</v>
      </c>
      <c r="B771" s="1" t="s">
        <v>28</v>
      </c>
      <c r="C771">
        <v>36</v>
      </c>
      <c r="D771" s="1" t="s">
        <v>444</v>
      </c>
      <c r="E771" s="1" t="s">
        <v>311</v>
      </c>
      <c r="F771" s="1" t="s">
        <v>440</v>
      </c>
      <c r="G771">
        <v>15</v>
      </c>
    </row>
    <row r="772" spans="1:7" x14ac:dyDescent="0.3">
      <c r="A772">
        <v>2</v>
      </c>
      <c r="B772" s="1" t="s">
        <v>28</v>
      </c>
      <c r="C772">
        <v>52</v>
      </c>
      <c r="D772" s="1" t="s">
        <v>458</v>
      </c>
      <c r="E772" s="1" t="s">
        <v>317</v>
      </c>
      <c r="F772" s="1" t="s">
        <v>440</v>
      </c>
      <c r="G772">
        <v>23</v>
      </c>
    </row>
    <row r="773" spans="1:7" x14ac:dyDescent="0.3">
      <c r="A773">
        <v>2</v>
      </c>
      <c r="B773" s="1" t="s">
        <v>28</v>
      </c>
      <c r="C773">
        <v>53</v>
      </c>
      <c r="D773" s="1" t="s">
        <v>457</v>
      </c>
      <c r="E773" s="1" t="s">
        <v>317</v>
      </c>
      <c r="F773" s="1" t="s">
        <v>440</v>
      </c>
      <c r="G773">
        <v>19</v>
      </c>
    </row>
    <row r="774" spans="1:7" x14ac:dyDescent="0.3">
      <c r="A774">
        <v>2</v>
      </c>
      <c r="B774" s="1" t="s">
        <v>28</v>
      </c>
      <c r="C774">
        <v>121</v>
      </c>
      <c r="D774" s="1" t="s">
        <v>3936</v>
      </c>
      <c r="E774" s="1" t="s">
        <v>311</v>
      </c>
      <c r="F774" s="1" t="s">
        <v>440</v>
      </c>
      <c r="G774">
        <v>3</v>
      </c>
    </row>
    <row r="775" spans="1:7" x14ac:dyDescent="0.3">
      <c r="A775">
        <v>2</v>
      </c>
      <c r="B775" s="1" t="s">
        <v>28</v>
      </c>
      <c r="C775">
        <v>122</v>
      </c>
      <c r="D775" s="1" t="s">
        <v>443</v>
      </c>
      <c r="E775" s="1" t="s">
        <v>311</v>
      </c>
      <c r="F775" s="1" t="s">
        <v>440</v>
      </c>
      <c r="G775">
        <v>11</v>
      </c>
    </row>
    <row r="776" spans="1:7" x14ac:dyDescent="0.3">
      <c r="A776">
        <v>2</v>
      </c>
      <c r="B776" s="1" t="s">
        <v>28</v>
      </c>
      <c r="C776">
        <v>124</v>
      </c>
      <c r="D776" s="1" t="s">
        <v>448</v>
      </c>
      <c r="E776" s="1" t="s">
        <v>311</v>
      </c>
      <c r="F776" s="1" t="s">
        <v>440</v>
      </c>
      <c r="G776">
        <v>4</v>
      </c>
    </row>
    <row r="777" spans="1:7" x14ac:dyDescent="0.3">
      <c r="A777">
        <v>2</v>
      </c>
      <c r="B777" s="1" t="s">
        <v>28</v>
      </c>
      <c r="C777">
        <v>126</v>
      </c>
      <c r="D777" s="1" t="s">
        <v>441</v>
      </c>
      <c r="E777" s="1" t="s">
        <v>311</v>
      </c>
      <c r="F777" s="1" t="s">
        <v>440</v>
      </c>
      <c r="G777">
        <v>13</v>
      </c>
    </row>
    <row r="778" spans="1:7" x14ac:dyDescent="0.3">
      <c r="A778">
        <v>2</v>
      </c>
      <c r="B778" s="1" t="s">
        <v>28</v>
      </c>
      <c r="C778">
        <v>127</v>
      </c>
      <c r="D778" s="1" t="s">
        <v>447</v>
      </c>
      <c r="E778" s="1" t="s">
        <v>311</v>
      </c>
      <c r="F778" s="1" t="s">
        <v>440</v>
      </c>
      <c r="G778">
        <v>12</v>
      </c>
    </row>
    <row r="779" spans="1:7" x14ac:dyDescent="0.3">
      <c r="A779">
        <v>2</v>
      </c>
      <c r="B779" s="1" t="s">
        <v>28</v>
      </c>
      <c r="C779">
        <v>128</v>
      </c>
      <c r="D779" s="1" t="s">
        <v>439</v>
      </c>
      <c r="E779" s="1" t="s">
        <v>311</v>
      </c>
      <c r="F779" s="1" t="s">
        <v>440</v>
      </c>
      <c r="G779">
        <v>28</v>
      </c>
    </row>
    <row r="780" spans="1:7" x14ac:dyDescent="0.3">
      <c r="A780">
        <v>2</v>
      </c>
      <c r="B780" s="1" t="s">
        <v>28</v>
      </c>
      <c r="C780">
        <v>161</v>
      </c>
      <c r="D780" s="1" t="s">
        <v>456</v>
      </c>
      <c r="E780" s="1" t="s">
        <v>317</v>
      </c>
      <c r="F780" s="1" t="s">
        <v>440</v>
      </c>
      <c r="G780">
        <v>9</v>
      </c>
    </row>
    <row r="781" spans="1:7" x14ac:dyDescent="0.3">
      <c r="A781">
        <v>2</v>
      </c>
      <c r="B781" s="1" t="s">
        <v>28</v>
      </c>
      <c r="C781">
        <v>163</v>
      </c>
      <c r="D781" s="1" t="s">
        <v>455</v>
      </c>
      <c r="E781" s="1" t="s">
        <v>317</v>
      </c>
      <c r="F781" s="1" t="s">
        <v>440</v>
      </c>
      <c r="G781">
        <v>30</v>
      </c>
    </row>
    <row r="782" spans="1:7" x14ac:dyDescent="0.3">
      <c r="A782">
        <v>2</v>
      </c>
      <c r="B782" s="1" t="s">
        <v>28</v>
      </c>
      <c r="C782">
        <v>164</v>
      </c>
      <c r="D782" s="1" t="s">
        <v>461</v>
      </c>
      <c r="E782" s="1" t="s">
        <v>317</v>
      </c>
      <c r="F782" s="1" t="s">
        <v>440</v>
      </c>
      <c r="G782">
        <v>9</v>
      </c>
    </row>
    <row r="783" spans="1:7" x14ac:dyDescent="0.3">
      <c r="A783">
        <v>2</v>
      </c>
      <c r="B783" s="1" t="s">
        <v>28</v>
      </c>
      <c r="C783">
        <v>167</v>
      </c>
      <c r="D783" s="1" t="s">
        <v>459</v>
      </c>
      <c r="E783" s="1" t="s">
        <v>317</v>
      </c>
      <c r="F783" s="1" t="s">
        <v>440</v>
      </c>
      <c r="G783">
        <v>1</v>
      </c>
    </row>
    <row r="784" spans="1:7" x14ac:dyDescent="0.3">
      <c r="A784">
        <v>2</v>
      </c>
      <c r="B784" s="1" t="s">
        <v>28</v>
      </c>
      <c r="C784">
        <v>168</v>
      </c>
      <c r="D784" s="1" t="s">
        <v>460</v>
      </c>
      <c r="E784" s="1" t="s">
        <v>317</v>
      </c>
      <c r="F784" s="1" t="s">
        <v>440</v>
      </c>
      <c r="G784">
        <v>29</v>
      </c>
    </row>
    <row r="785" spans="1:7" x14ac:dyDescent="0.3">
      <c r="A785">
        <v>2</v>
      </c>
      <c r="B785" s="1" t="s">
        <v>28</v>
      </c>
      <c r="C785">
        <v>210</v>
      </c>
      <c r="D785" s="1" t="s">
        <v>460</v>
      </c>
      <c r="E785" s="1" t="s">
        <v>319</v>
      </c>
      <c r="F785" s="1" t="s">
        <v>440</v>
      </c>
      <c r="G785">
        <v>10</v>
      </c>
    </row>
    <row r="786" spans="1:7" x14ac:dyDescent="0.3">
      <c r="A786">
        <v>2</v>
      </c>
      <c r="B786" s="1" t="s">
        <v>28</v>
      </c>
      <c r="C786">
        <v>211</v>
      </c>
      <c r="D786" s="1" t="s">
        <v>461</v>
      </c>
      <c r="E786" s="1" t="s">
        <v>319</v>
      </c>
      <c r="F786" s="1" t="s">
        <v>440</v>
      </c>
      <c r="G786">
        <v>4</v>
      </c>
    </row>
    <row r="787" spans="1:7" x14ac:dyDescent="0.3">
      <c r="A787">
        <v>3</v>
      </c>
      <c r="B787" s="1" t="s">
        <v>18</v>
      </c>
      <c r="C787">
        <v>3</v>
      </c>
      <c r="D787" s="1" t="s">
        <v>451</v>
      </c>
      <c r="E787" s="1" t="s">
        <v>311</v>
      </c>
      <c r="F787" s="1" t="s">
        <v>440</v>
      </c>
      <c r="G787">
        <v>0</v>
      </c>
    </row>
    <row r="788" spans="1:7" x14ac:dyDescent="0.3">
      <c r="A788">
        <v>3</v>
      </c>
      <c r="B788" s="1" t="s">
        <v>18</v>
      </c>
      <c r="C788">
        <v>6</v>
      </c>
      <c r="D788" s="1" t="s">
        <v>452</v>
      </c>
      <c r="E788" s="1" t="s">
        <v>311</v>
      </c>
      <c r="F788" s="1" t="s">
        <v>440</v>
      </c>
      <c r="G788">
        <v>27</v>
      </c>
    </row>
    <row r="789" spans="1:7" x14ac:dyDescent="0.3">
      <c r="A789">
        <v>3</v>
      </c>
      <c r="B789" s="1" t="s">
        <v>18</v>
      </c>
      <c r="C789">
        <v>10</v>
      </c>
      <c r="D789" s="1" t="s">
        <v>454</v>
      </c>
      <c r="E789" s="1" t="s">
        <v>319</v>
      </c>
      <c r="F789" s="1" t="s">
        <v>440</v>
      </c>
      <c r="G789">
        <v>21</v>
      </c>
    </row>
    <row r="790" spans="1:7" x14ac:dyDescent="0.3">
      <c r="A790">
        <v>3</v>
      </c>
      <c r="B790" s="1" t="s">
        <v>18</v>
      </c>
      <c r="C790">
        <v>11</v>
      </c>
      <c r="D790" s="1" t="s">
        <v>453</v>
      </c>
      <c r="E790" s="1" t="s">
        <v>319</v>
      </c>
      <c r="F790" s="1" t="s">
        <v>440</v>
      </c>
      <c r="G790">
        <v>30</v>
      </c>
    </row>
    <row r="791" spans="1:7" x14ac:dyDescent="0.3">
      <c r="A791">
        <v>3</v>
      </c>
      <c r="B791" s="1" t="s">
        <v>18</v>
      </c>
      <c r="C791">
        <v>27</v>
      </c>
      <c r="D791" s="1" t="s">
        <v>450</v>
      </c>
      <c r="E791" s="1" t="s">
        <v>311</v>
      </c>
      <c r="F791" s="1" t="s">
        <v>440</v>
      </c>
      <c r="G791">
        <v>21</v>
      </c>
    </row>
    <row r="792" spans="1:7" x14ac:dyDescent="0.3">
      <c r="A792">
        <v>3</v>
      </c>
      <c r="B792" s="1" t="s">
        <v>18</v>
      </c>
      <c r="C792">
        <v>28</v>
      </c>
      <c r="D792" s="1" t="s">
        <v>445</v>
      </c>
      <c r="E792" s="1" t="s">
        <v>311</v>
      </c>
      <c r="F792" s="1" t="s">
        <v>440</v>
      </c>
      <c r="G792">
        <v>20</v>
      </c>
    </row>
    <row r="793" spans="1:7" x14ac:dyDescent="0.3">
      <c r="A793">
        <v>3</v>
      </c>
      <c r="B793" s="1" t="s">
        <v>18</v>
      </c>
      <c r="C793">
        <v>30</v>
      </c>
      <c r="D793" s="1" t="s">
        <v>449</v>
      </c>
      <c r="E793" s="1" t="s">
        <v>311</v>
      </c>
      <c r="F793" s="1" t="s">
        <v>440</v>
      </c>
      <c r="G793">
        <v>23</v>
      </c>
    </row>
    <row r="794" spans="1:7" x14ac:dyDescent="0.3">
      <c r="A794">
        <v>3</v>
      </c>
      <c r="B794" s="1" t="s">
        <v>18</v>
      </c>
      <c r="C794">
        <v>31</v>
      </c>
      <c r="D794" s="1" t="s">
        <v>442</v>
      </c>
      <c r="E794" s="1" t="s">
        <v>311</v>
      </c>
      <c r="F794" s="1" t="s">
        <v>440</v>
      </c>
      <c r="G794">
        <v>10</v>
      </c>
    </row>
    <row r="795" spans="1:7" x14ac:dyDescent="0.3">
      <c r="A795">
        <v>3</v>
      </c>
      <c r="B795" s="1" t="s">
        <v>18</v>
      </c>
      <c r="C795">
        <v>33</v>
      </c>
      <c r="D795" s="1" t="s">
        <v>446</v>
      </c>
      <c r="E795" s="1" t="s">
        <v>311</v>
      </c>
      <c r="F795" s="1" t="s">
        <v>440</v>
      </c>
      <c r="G795">
        <v>14</v>
      </c>
    </row>
    <row r="796" spans="1:7" x14ac:dyDescent="0.3">
      <c r="A796">
        <v>3</v>
      </c>
      <c r="B796" s="1" t="s">
        <v>18</v>
      </c>
      <c r="C796">
        <v>36</v>
      </c>
      <c r="D796" s="1" t="s">
        <v>444</v>
      </c>
      <c r="E796" s="1" t="s">
        <v>311</v>
      </c>
      <c r="F796" s="1" t="s">
        <v>440</v>
      </c>
      <c r="G796">
        <v>28</v>
      </c>
    </row>
    <row r="797" spans="1:7" x14ac:dyDescent="0.3">
      <c r="A797">
        <v>3</v>
      </c>
      <c r="B797" s="1" t="s">
        <v>18</v>
      </c>
      <c r="C797">
        <v>52</v>
      </c>
      <c r="D797" s="1" t="s">
        <v>458</v>
      </c>
      <c r="E797" s="1" t="s">
        <v>317</v>
      </c>
      <c r="F797" s="1" t="s">
        <v>440</v>
      </c>
      <c r="G797">
        <v>8</v>
      </c>
    </row>
    <row r="798" spans="1:7" x14ac:dyDescent="0.3">
      <c r="A798">
        <v>3</v>
      </c>
      <c r="B798" s="1" t="s">
        <v>18</v>
      </c>
      <c r="C798">
        <v>53</v>
      </c>
      <c r="D798" s="1" t="s">
        <v>457</v>
      </c>
      <c r="E798" s="1" t="s">
        <v>317</v>
      </c>
      <c r="F798" s="1" t="s">
        <v>440</v>
      </c>
      <c r="G798">
        <v>6</v>
      </c>
    </row>
    <row r="799" spans="1:7" x14ac:dyDescent="0.3">
      <c r="A799">
        <v>3</v>
      </c>
      <c r="B799" s="1" t="s">
        <v>18</v>
      </c>
      <c r="C799">
        <v>121</v>
      </c>
      <c r="D799" s="1" t="s">
        <v>3936</v>
      </c>
      <c r="E799" s="1" t="s">
        <v>311</v>
      </c>
      <c r="F799" s="1" t="s">
        <v>440</v>
      </c>
      <c r="G799">
        <v>4</v>
      </c>
    </row>
    <row r="800" spans="1:7" x14ac:dyDescent="0.3">
      <c r="A800">
        <v>3</v>
      </c>
      <c r="B800" s="1" t="s">
        <v>18</v>
      </c>
      <c r="C800">
        <v>122</v>
      </c>
      <c r="D800" s="1" t="s">
        <v>443</v>
      </c>
      <c r="E800" s="1" t="s">
        <v>311</v>
      </c>
      <c r="F800" s="1" t="s">
        <v>440</v>
      </c>
      <c r="G800">
        <v>8</v>
      </c>
    </row>
    <row r="801" spans="1:7" x14ac:dyDescent="0.3">
      <c r="A801">
        <v>3</v>
      </c>
      <c r="B801" s="1" t="s">
        <v>18</v>
      </c>
      <c r="C801">
        <v>124</v>
      </c>
      <c r="D801" s="1" t="s">
        <v>448</v>
      </c>
      <c r="E801" s="1" t="s">
        <v>311</v>
      </c>
      <c r="F801" s="1" t="s">
        <v>440</v>
      </c>
      <c r="G801">
        <v>11</v>
      </c>
    </row>
    <row r="802" spans="1:7" x14ac:dyDescent="0.3">
      <c r="A802">
        <v>3</v>
      </c>
      <c r="B802" s="1" t="s">
        <v>18</v>
      </c>
      <c r="C802">
        <v>126</v>
      </c>
      <c r="D802" s="1" t="s">
        <v>441</v>
      </c>
      <c r="E802" s="1" t="s">
        <v>311</v>
      </c>
      <c r="F802" s="1" t="s">
        <v>440</v>
      </c>
      <c r="G802">
        <v>5</v>
      </c>
    </row>
    <row r="803" spans="1:7" x14ac:dyDescent="0.3">
      <c r="A803">
        <v>3</v>
      </c>
      <c r="B803" s="1" t="s">
        <v>18</v>
      </c>
      <c r="C803">
        <v>127</v>
      </c>
      <c r="D803" s="1" t="s">
        <v>447</v>
      </c>
      <c r="E803" s="1" t="s">
        <v>311</v>
      </c>
      <c r="F803" s="1" t="s">
        <v>440</v>
      </c>
      <c r="G803">
        <v>4</v>
      </c>
    </row>
    <row r="804" spans="1:7" x14ac:dyDescent="0.3">
      <c r="A804">
        <v>3</v>
      </c>
      <c r="B804" s="1" t="s">
        <v>18</v>
      </c>
      <c r="C804">
        <v>128</v>
      </c>
      <c r="D804" s="1" t="s">
        <v>439</v>
      </c>
      <c r="E804" s="1" t="s">
        <v>311</v>
      </c>
      <c r="F804" s="1" t="s">
        <v>440</v>
      </c>
      <c r="G804">
        <v>20</v>
      </c>
    </row>
    <row r="805" spans="1:7" x14ac:dyDescent="0.3">
      <c r="A805">
        <v>3</v>
      </c>
      <c r="B805" s="1" t="s">
        <v>18</v>
      </c>
      <c r="C805">
        <v>161</v>
      </c>
      <c r="D805" s="1" t="s">
        <v>456</v>
      </c>
      <c r="E805" s="1" t="s">
        <v>317</v>
      </c>
      <c r="F805" s="1" t="s">
        <v>440</v>
      </c>
      <c r="G805">
        <v>11</v>
      </c>
    </row>
    <row r="806" spans="1:7" x14ac:dyDescent="0.3">
      <c r="A806">
        <v>3</v>
      </c>
      <c r="B806" s="1" t="s">
        <v>18</v>
      </c>
      <c r="C806">
        <v>163</v>
      </c>
      <c r="D806" s="1" t="s">
        <v>455</v>
      </c>
      <c r="E806" s="1" t="s">
        <v>317</v>
      </c>
      <c r="F806" s="1" t="s">
        <v>440</v>
      </c>
      <c r="G806">
        <v>11</v>
      </c>
    </row>
    <row r="807" spans="1:7" x14ac:dyDescent="0.3">
      <c r="A807">
        <v>3</v>
      </c>
      <c r="B807" s="1" t="s">
        <v>18</v>
      </c>
      <c r="C807">
        <v>164</v>
      </c>
      <c r="D807" s="1" t="s">
        <v>461</v>
      </c>
      <c r="E807" s="1" t="s">
        <v>317</v>
      </c>
      <c r="F807" s="1" t="s">
        <v>440</v>
      </c>
      <c r="G807">
        <v>18</v>
      </c>
    </row>
    <row r="808" spans="1:7" x14ac:dyDescent="0.3">
      <c r="A808">
        <v>3</v>
      </c>
      <c r="B808" s="1" t="s">
        <v>18</v>
      </c>
      <c r="C808">
        <v>167</v>
      </c>
      <c r="D808" s="1" t="s">
        <v>459</v>
      </c>
      <c r="E808" s="1" t="s">
        <v>317</v>
      </c>
      <c r="F808" s="1" t="s">
        <v>440</v>
      </c>
      <c r="G808">
        <v>8</v>
      </c>
    </row>
    <row r="809" spans="1:7" x14ac:dyDescent="0.3">
      <c r="A809">
        <v>3</v>
      </c>
      <c r="B809" s="1" t="s">
        <v>18</v>
      </c>
      <c r="C809">
        <v>168</v>
      </c>
      <c r="D809" s="1" t="s">
        <v>460</v>
      </c>
      <c r="E809" s="1" t="s">
        <v>317</v>
      </c>
      <c r="F809" s="1" t="s">
        <v>440</v>
      </c>
      <c r="G809">
        <v>23</v>
      </c>
    </row>
    <row r="810" spans="1:7" x14ac:dyDescent="0.3">
      <c r="A810">
        <v>3</v>
      </c>
      <c r="B810" s="1" t="s">
        <v>18</v>
      </c>
      <c r="C810">
        <v>210</v>
      </c>
      <c r="D810" s="1" t="s">
        <v>460</v>
      </c>
      <c r="E810" s="1" t="s">
        <v>319</v>
      </c>
      <c r="F810" s="1" t="s">
        <v>440</v>
      </c>
      <c r="G810">
        <v>22</v>
      </c>
    </row>
    <row r="811" spans="1:7" x14ac:dyDescent="0.3">
      <c r="A811">
        <v>3</v>
      </c>
      <c r="B811" s="1" t="s">
        <v>18</v>
      </c>
      <c r="C811">
        <v>211</v>
      </c>
      <c r="D811" s="1" t="s">
        <v>461</v>
      </c>
      <c r="E811" s="1" t="s">
        <v>319</v>
      </c>
      <c r="F811" s="1" t="s">
        <v>440</v>
      </c>
      <c r="G811">
        <v>3</v>
      </c>
    </row>
    <row r="812" spans="1:7" x14ac:dyDescent="0.3">
      <c r="A812">
        <v>1</v>
      </c>
      <c r="B812" s="1" t="s">
        <v>22</v>
      </c>
      <c r="C812">
        <v>35</v>
      </c>
      <c r="D812" s="1" t="s">
        <v>465</v>
      </c>
      <c r="E812" s="1" t="s">
        <v>311</v>
      </c>
      <c r="F812" s="1" t="s">
        <v>463</v>
      </c>
      <c r="G812">
        <v>18</v>
      </c>
    </row>
    <row r="813" spans="1:7" x14ac:dyDescent="0.3">
      <c r="A813">
        <v>1</v>
      </c>
      <c r="B813" s="1" t="s">
        <v>22</v>
      </c>
      <c r="C813">
        <v>60</v>
      </c>
      <c r="D813" s="1" t="s">
        <v>462</v>
      </c>
      <c r="E813" s="1" t="s">
        <v>204</v>
      </c>
      <c r="F813" s="1" t="s">
        <v>463</v>
      </c>
      <c r="G813">
        <v>19</v>
      </c>
    </row>
    <row r="814" spans="1:7" x14ac:dyDescent="0.3">
      <c r="A814">
        <v>1</v>
      </c>
      <c r="B814" s="1" t="s">
        <v>22</v>
      </c>
      <c r="C814">
        <v>65</v>
      </c>
      <c r="D814" s="1" t="s">
        <v>476</v>
      </c>
      <c r="E814" s="1" t="s">
        <v>24</v>
      </c>
      <c r="F814" s="1" t="s">
        <v>463</v>
      </c>
      <c r="G814">
        <v>10</v>
      </c>
    </row>
    <row r="815" spans="1:7" x14ac:dyDescent="0.3">
      <c r="A815">
        <v>1</v>
      </c>
      <c r="B815" s="1" t="s">
        <v>22</v>
      </c>
      <c r="C815">
        <v>66</v>
      </c>
      <c r="D815" s="1" t="s">
        <v>480</v>
      </c>
      <c r="E815" s="1" t="s">
        <v>24</v>
      </c>
      <c r="F815" s="1" t="s">
        <v>463</v>
      </c>
      <c r="G815">
        <v>12</v>
      </c>
    </row>
    <row r="816" spans="1:7" x14ac:dyDescent="0.3">
      <c r="A816">
        <v>1</v>
      </c>
      <c r="B816" s="1" t="s">
        <v>22</v>
      </c>
      <c r="C816">
        <v>67</v>
      </c>
      <c r="D816" s="1" t="s">
        <v>483</v>
      </c>
      <c r="E816" s="1" t="s">
        <v>24</v>
      </c>
      <c r="F816" s="1" t="s">
        <v>463</v>
      </c>
      <c r="G816">
        <v>19</v>
      </c>
    </row>
    <row r="817" spans="1:7" x14ac:dyDescent="0.3">
      <c r="A817">
        <v>1</v>
      </c>
      <c r="B817" s="1" t="s">
        <v>22</v>
      </c>
      <c r="C817">
        <v>68</v>
      </c>
      <c r="D817" s="1" t="s">
        <v>470</v>
      </c>
      <c r="E817" s="1" t="s">
        <v>24</v>
      </c>
      <c r="F817" s="1" t="s">
        <v>463</v>
      </c>
      <c r="G817">
        <v>30</v>
      </c>
    </row>
    <row r="818" spans="1:7" x14ac:dyDescent="0.3">
      <c r="A818">
        <v>1</v>
      </c>
      <c r="B818" s="1" t="s">
        <v>22</v>
      </c>
      <c r="C818">
        <v>69</v>
      </c>
      <c r="D818" s="1" t="s">
        <v>466</v>
      </c>
      <c r="E818" s="1" t="s">
        <v>24</v>
      </c>
      <c r="F818" s="1" t="s">
        <v>463</v>
      </c>
      <c r="G818">
        <v>4</v>
      </c>
    </row>
    <row r="819" spans="1:7" x14ac:dyDescent="0.3">
      <c r="A819">
        <v>1</v>
      </c>
      <c r="B819" s="1" t="s">
        <v>22</v>
      </c>
      <c r="C819">
        <v>71</v>
      </c>
      <c r="D819" s="1" t="s">
        <v>475</v>
      </c>
      <c r="E819" s="1" t="s">
        <v>24</v>
      </c>
      <c r="F819" s="1" t="s">
        <v>463</v>
      </c>
      <c r="G819">
        <v>25</v>
      </c>
    </row>
    <row r="820" spans="1:7" x14ac:dyDescent="0.3">
      <c r="A820">
        <v>1</v>
      </c>
      <c r="B820" s="1" t="s">
        <v>22</v>
      </c>
      <c r="C820">
        <v>72</v>
      </c>
      <c r="D820" s="1" t="s">
        <v>478</v>
      </c>
      <c r="E820" s="1" t="s">
        <v>24</v>
      </c>
      <c r="F820" s="1" t="s">
        <v>463</v>
      </c>
      <c r="G820">
        <v>9</v>
      </c>
    </row>
    <row r="821" spans="1:7" x14ac:dyDescent="0.3">
      <c r="A821">
        <v>1</v>
      </c>
      <c r="B821" s="1" t="s">
        <v>22</v>
      </c>
      <c r="C821">
        <v>73</v>
      </c>
      <c r="D821" s="1" t="s">
        <v>481</v>
      </c>
      <c r="E821" s="1" t="s">
        <v>24</v>
      </c>
      <c r="F821" s="1" t="s">
        <v>463</v>
      </c>
      <c r="G821">
        <v>7</v>
      </c>
    </row>
    <row r="822" spans="1:7" x14ac:dyDescent="0.3">
      <c r="A822">
        <v>1</v>
      </c>
      <c r="B822" s="1" t="s">
        <v>22</v>
      </c>
      <c r="C822">
        <v>78</v>
      </c>
      <c r="D822" s="1" t="s">
        <v>477</v>
      </c>
      <c r="E822" s="1" t="s">
        <v>24</v>
      </c>
      <c r="F822" s="1" t="s">
        <v>463</v>
      </c>
      <c r="G822">
        <v>13</v>
      </c>
    </row>
    <row r="823" spans="1:7" x14ac:dyDescent="0.3">
      <c r="A823">
        <v>1</v>
      </c>
      <c r="B823" s="1" t="s">
        <v>22</v>
      </c>
      <c r="C823">
        <v>79</v>
      </c>
      <c r="D823" s="1" t="s">
        <v>482</v>
      </c>
      <c r="E823" s="1" t="s">
        <v>24</v>
      </c>
      <c r="F823" s="1" t="s">
        <v>463</v>
      </c>
      <c r="G823">
        <v>13</v>
      </c>
    </row>
    <row r="824" spans="1:7" x14ac:dyDescent="0.3">
      <c r="A824">
        <v>1</v>
      </c>
      <c r="B824" s="1" t="s">
        <v>22</v>
      </c>
      <c r="C824">
        <v>80</v>
      </c>
      <c r="D824" s="1" t="s">
        <v>479</v>
      </c>
      <c r="E824" s="1" t="s">
        <v>24</v>
      </c>
      <c r="F824" s="1" t="s">
        <v>463</v>
      </c>
      <c r="G824">
        <v>11</v>
      </c>
    </row>
    <row r="825" spans="1:7" x14ac:dyDescent="0.3">
      <c r="A825">
        <v>1</v>
      </c>
      <c r="B825" s="1" t="s">
        <v>22</v>
      </c>
      <c r="C825">
        <v>84</v>
      </c>
      <c r="D825" s="1" t="s">
        <v>464</v>
      </c>
      <c r="E825" s="1" t="s">
        <v>17</v>
      </c>
      <c r="F825" s="1" t="s">
        <v>463</v>
      </c>
      <c r="G825">
        <v>11</v>
      </c>
    </row>
    <row r="826" spans="1:7" x14ac:dyDescent="0.3">
      <c r="A826">
        <v>1</v>
      </c>
      <c r="B826" s="1" t="s">
        <v>22</v>
      </c>
      <c r="C826">
        <v>103</v>
      </c>
      <c r="D826" s="1" t="s">
        <v>468</v>
      </c>
      <c r="E826" s="1" t="s">
        <v>242</v>
      </c>
      <c r="F826" s="1" t="s">
        <v>463</v>
      </c>
      <c r="G826">
        <v>13</v>
      </c>
    </row>
    <row r="827" spans="1:7" x14ac:dyDescent="0.3">
      <c r="A827">
        <v>1</v>
      </c>
      <c r="B827" s="1" t="s">
        <v>22</v>
      </c>
      <c r="C827">
        <v>104</v>
      </c>
      <c r="D827" s="1" t="s">
        <v>469</v>
      </c>
      <c r="E827" s="1" t="s">
        <v>242</v>
      </c>
      <c r="F827" s="1" t="s">
        <v>463</v>
      </c>
      <c r="G827">
        <v>25</v>
      </c>
    </row>
    <row r="828" spans="1:7" x14ac:dyDescent="0.3">
      <c r="A828">
        <v>1</v>
      </c>
      <c r="B828" s="1" t="s">
        <v>22</v>
      </c>
      <c r="C828">
        <v>105</v>
      </c>
      <c r="D828" s="1" t="s">
        <v>473</v>
      </c>
      <c r="E828" s="1" t="s">
        <v>242</v>
      </c>
      <c r="F828" s="1" t="s">
        <v>463</v>
      </c>
      <c r="G828">
        <v>7</v>
      </c>
    </row>
    <row r="829" spans="1:7" x14ac:dyDescent="0.3">
      <c r="A829">
        <v>1</v>
      </c>
      <c r="B829" s="1" t="s">
        <v>22</v>
      </c>
      <c r="C829">
        <v>106</v>
      </c>
      <c r="D829" s="1" t="s">
        <v>470</v>
      </c>
      <c r="E829" s="1" t="s">
        <v>242</v>
      </c>
      <c r="F829" s="1" t="s">
        <v>463</v>
      </c>
      <c r="G829">
        <v>30</v>
      </c>
    </row>
    <row r="830" spans="1:7" x14ac:dyDescent="0.3">
      <c r="A830">
        <v>1</v>
      </c>
      <c r="B830" s="1" t="s">
        <v>22</v>
      </c>
      <c r="C830">
        <v>107</v>
      </c>
      <c r="D830" s="1" t="s">
        <v>466</v>
      </c>
      <c r="E830" s="1" t="s">
        <v>242</v>
      </c>
      <c r="F830" s="1" t="s">
        <v>463</v>
      </c>
      <c r="G830">
        <v>20</v>
      </c>
    </row>
    <row r="831" spans="1:7" x14ac:dyDescent="0.3">
      <c r="A831">
        <v>1</v>
      </c>
      <c r="B831" s="1" t="s">
        <v>22</v>
      </c>
      <c r="C831">
        <v>108</v>
      </c>
      <c r="D831" s="1" t="s">
        <v>474</v>
      </c>
      <c r="E831" s="1" t="s">
        <v>242</v>
      </c>
      <c r="F831" s="1" t="s">
        <v>463</v>
      </c>
      <c r="G831">
        <v>15</v>
      </c>
    </row>
    <row r="832" spans="1:7" x14ac:dyDescent="0.3">
      <c r="A832">
        <v>1</v>
      </c>
      <c r="B832" s="1" t="s">
        <v>22</v>
      </c>
      <c r="C832">
        <v>109</v>
      </c>
      <c r="D832" s="1" t="s">
        <v>467</v>
      </c>
      <c r="E832" s="1" t="s">
        <v>242</v>
      </c>
      <c r="F832" s="1" t="s">
        <v>463</v>
      </c>
      <c r="G832">
        <v>30</v>
      </c>
    </row>
    <row r="833" spans="1:7" x14ac:dyDescent="0.3">
      <c r="A833">
        <v>1</v>
      </c>
      <c r="B833" s="1" t="s">
        <v>22</v>
      </c>
      <c r="C833">
        <v>110</v>
      </c>
      <c r="D833" s="1" t="s">
        <v>471</v>
      </c>
      <c r="E833" s="1" t="s">
        <v>242</v>
      </c>
      <c r="F833" s="1" t="s">
        <v>463</v>
      </c>
      <c r="G833">
        <v>1</v>
      </c>
    </row>
    <row r="834" spans="1:7" x14ac:dyDescent="0.3">
      <c r="A834">
        <v>1</v>
      </c>
      <c r="B834" s="1" t="s">
        <v>22</v>
      </c>
      <c r="C834">
        <v>111</v>
      </c>
      <c r="D834" s="1" t="s">
        <v>472</v>
      </c>
      <c r="E834" s="1" t="s">
        <v>242</v>
      </c>
      <c r="F834" s="1" t="s">
        <v>463</v>
      </c>
      <c r="G834">
        <v>11</v>
      </c>
    </row>
    <row r="835" spans="1:7" x14ac:dyDescent="0.3">
      <c r="A835">
        <v>2</v>
      </c>
      <c r="B835" s="1" t="s">
        <v>28</v>
      </c>
      <c r="C835">
        <v>35</v>
      </c>
      <c r="D835" s="1" t="s">
        <v>465</v>
      </c>
      <c r="E835" s="1" t="s">
        <v>311</v>
      </c>
      <c r="F835" s="1" t="s">
        <v>463</v>
      </c>
      <c r="G835">
        <v>25</v>
      </c>
    </row>
    <row r="836" spans="1:7" x14ac:dyDescent="0.3">
      <c r="A836">
        <v>2</v>
      </c>
      <c r="B836" s="1" t="s">
        <v>28</v>
      </c>
      <c r="C836">
        <v>60</v>
      </c>
      <c r="D836" s="1" t="s">
        <v>462</v>
      </c>
      <c r="E836" s="1" t="s">
        <v>204</v>
      </c>
      <c r="F836" s="1" t="s">
        <v>463</v>
      </c>
      <c r="G836">
        <v>1</v>
      </c>
    </row>
    <row r="837" spans="1:7" x14ac:dyDescent="0.3">
      <c r="A837">
        <v>2</v>
      </c>
      <c r="B837" s="1" t="s">
        <v>28</v>
      </c>
      <c r="C837">
        <v>65</v>
      </c>
      <c r="D837" s="1" t="s">
        <v>476</v>
      </c>
      <c r="E837" s="1" t="s">
        <v>24</v>
      </c>
      <c r="F837" s="1" t="s">
        <v>463</v>
      </c>
      <c r="G837">
        <v>16</v>
      </c>
    </row>
    <row r="838" spans="1:7" x14ac:dyDescent="0.3">
      <c r="A838">
        <v>2</v>
      </c>
      <c r="B838" s="1" t="s">
        <v>28</v>
      </c>
      <c r="C838">
        <v>66</v>
      </c>
      <c r="D838" s="1" t="s">
        <v>480</v>
      </c>
      <c r="E838" s="1" t="s">
        <v>24</v>
      </c>
      <c r="F838" s="1" t="s">
        <v>463</v>
      </c>
      <c r="G838">
        <v>22</v>
      </c>
    </row>
    <row r="839" spans="1:7" x14ac:dyDescent="0.3">
      <c r="A839">
        <v>2</v>
      </c>
      <c r="B839" s="1" t="s">
        <v>28</v>
      </c>
      <c r="C839">
        <v>67</v>
      </c>
      <c r="D839" s="1" t="s">
        <v>483</v>
      </c>
      <c r="E839" s="1" t="s">
        <v>24</v>
      </c>
      <c r="F839" s="1" t="s">
        <v>463</v>
      </c>
      <c r="G839">
        <v>8</v>
      </c>
    </row>
    <row r="840" spans="1:7" x14ac:dyDescent="0.3">
      <c r="A840">
        <v>2</v>
      </c>
      <c r="B840" s="1" t="s">
        <v>28</v>
      </c>
      <c r="C840">
        <v>68</v>
      </c>
      <c r="D840" s="1" t="s">
        <v>470</v>
      </c>
      <c r="E840" s="1" t="s">
        <v>24</v>
      </c>
      <c r="F840" s="1" t="s">
        <v>463</v>
      </c>
      <c r="G840">
        <v>23</v>
      </c>
    </row>
    <row r="841" spans="1:7" x14ac:dyDescent="0.3">
      <c r="A841">
        <v>2</v>
      </c>
      <c r="B841" s="1" t="s">
        <v>28</v>
      </c>
      <c r="C841">
        <v>69</v>
      </c>
      <c r="D841" s="1" t="s">
        <v>466</v>
      </c>
      <c r="E841" s="1" t="s">
        <v>24</v>
      </c>
      <c r="F841" s="1" t="s">
        <v>463</v>
      </c>
      <c r="G841">
        <v>22</v>
      </c>
    </row>
    <row r="842" spans="1:7" x14ac:dyDescent="0.3">
      <c r="A842">
        <v>2</v>
      </c>
      <c r="B842" s="1" t="s">
        <v>28</v>
      </c>
      <c r="C842">
        <v>71</v>
      </c>
      <c r="D842" s="1" t="s">
        <v>475</v>
      </c>
      <c r="E842" s="1" t="s">
        <v>24</v>
      </c>
      <c r="F842" s="1" t="s">
        <v>463</v>
      </c>
      <c r="G842">
        <v>30</v>
      </c>
    </row>
    <row r="843" spans="1:7" x14ac:dyDescent="0.3">
      <c r="A843">
        <v>2</v>
      </c>
      <c r="B843" s="1" t="s">
        <v>28</v>
      </c>
      <c r="C843">
        <v>72</v>
      </c>
      <c r="D843" s="1" t="s">
        <v>478</v>
      </c>
      <c r="E843" s="1" t="s">
        <v>24</v>
      </c>
      <c r="F843" s="1" t="s">
        <v>463</v>
      </c>
      <c r="G843">
        <v>1</v>
      </c>
    </row>
    <row r="844" spans="1:7" x14ac:dyDescent="0.3">
      <c r="A844">
        <v>2</v>
      </c>
      <c r="B844" s="1" t="s">
        <v>28</v>
      </c>
      <c r="C844">
        <v>73</v>
      </c>
      <c r="D844" s="1" t="s">
        <v>481</v>
      </c>
      <c r="E844" s="1" t="s">
        <v>24</v>
      </c>
      <c r="F844" s="1" t="s">
        <v>463</v>
      </c>
      <c r="G844">
        <v>20</v>
      </c>
    </row>
    <row r="845" spans="1:7" x14ac:dyDescent="0.3">
      <c r="A845">
        <v>2</v>
      </c>
      <c r="B845" s="1" t="s">
        <v>28</v>
      </c>
      <c r="C845">
        <v>78</v>
      </c>
      <c r="D845" s="1" t="s">
        <v>477</v>
      </c>
      <c r="E845" s="1" t="s">
        <v>24</v>
      </c>
      <c r="F845" s="1" t="s">
        <v>463</v>
      </c>
      <c r="G845">
        <v>4</v>
      </c>
    </row>
    <row r="846" spans="1:7" x14ac:dyDescent="0.3">
      <c r="A846">
        <v>2</v>
      </c>
      <c r="B846" s="1" t="s">
        <v>28</v>
      </c>
      <c r="C846">
        <v>79</v>
      </c>
      <c r="D846" s="1" t="s">
        <v>482</v>
      </c>
      <c r="E846" s="1" t="s">
        <v>24</v>
      </c>
      <c r="F846" s="1" t="s">
        <v>463</v>
      </c>
      <c r="G846">
        <v>29</v>
      </c>
    </row>
    <row r="847" spans="1:7" x14ac:dyDescent="0.3">
      <c r="A847">
        <v>2</v>
      </c>
      <c r="B847" s="1" t="s">
        <v>28</v>
      </c>
      <c r="C847">
        <v>80</v>
      </c>
      <c r="D847" s="1" t="s">
        <v>479</v>
      </c>
      <c r="E847" s="1" t="s">
        <v>24</v>
      </c>
      <c r="F847" s="1" t="s">
        <v>463</v>
      </c>
      <c r="G847">
        <v>27</v>
      </c>
    </row>
    <row r="848" spans="1:7" x14ac:dyDescent="0.3">
      <c r="A848">
        <v>2</v>
      </c>
      <c r="B848" s="1" t="s">
        <v>28</v>
      </c>
      <c r="C848">
        <v>84</v>
      </c>
      <c r="D848" s="1" t="s">
        <v>464</v>
      </c>
      <c r="E848" s="1" t="s">
        <v>17</v>
      </c>
      <c r="F848" s="1" t="s">
        <v>463</v>
      </c>
      <c r="G848">
        <v>22</v>
      </c>
    </row>
    <row r="849" spans="1:7" x14ac:dyDescent="0.3">
      <c r="A849">
        <v>2</v>
      </c>
      <c r="B849" s="1" t="s">
        <v>28</v>
      </c>
      <c r="C849">
        <v>103</v>
      </c>
      <c r="D849" s="1" t="s">
        <v>468</v>
      </c>
      <c r="E849" s="1" t="s">
        <v>242</v>
      </c>
      <c r="F849" s="1" t="s">
        <v>463</v>
      </c>
      <c r="G849">
        <v>1</v>
      </c>
    </row>
    <row r="850" spans="1:7" x14ac:dyDescent="0.3">
      <c r="A850">
        <v>2</v>
      </c>
      <c r="B850" s="1" t="s">
        <v>28</v>
      </c>
      <c r="C850">
        <v>104</v>
      </c>
      <c r="D850" s="1" t="s">
        <v>469</v>
      </c>
      <c r="E850" s="1" t="s">
        <v>242</v>
      </c>
      <c r="F850" s="1" t="s">
        <v>463</v>
      </c>
      <c r="G850">
        <v>26</v>
      </c>
    </row>
    <row r="851" spans="1:7" x14ac:dyDescent="0.3">
      <c r="A851">
        <v>2</v>
      </c>
      <c r="B851" s="1" t="s">
        <v>28</v>
      </c>
      <c r="C851">
        <v>105</v>
      </c>
      <c r="D851" s="1" t="s">
        <v>473</v>
      </c>
      <c r="E851" s="1" t="s">
        <v>242</v>
      </c>
      <c r="F851" s="1" t="s">
        <v>463</v>
      </c>
      <c r="G851">
        <v>3</v>
      </c>
    </row>
    <row r="852" spans="1:7" x14ac:dyDescent="0.3">
      <c r="A852">
        <v>2</v>
      </c>
      <c r="B852" s="1" t="s">
        <v>28</v>
      </c>
      <c r="C852">
        <v>106</v>
      </c>
      <c r="D852" s="1" t="s">
        <v>470</v>
      </c>
      <c r="E852" s="1" t="s">
        <v>242</v>
      </c>
      <c r="F852" s="1" t="s">
        <v>463</v>
      </c>
      <c r="G852">
        <v>7</v>
      </c>
    </row>
    <row r="853" spans="1:7" x14ac:dyDescent="0.3">
      <c r="A853">
        <v>2</v>
      </c>
      <c r="B853" s="1" t="s">
        <v>28</v>
      </c>
      <c r="C853">
        <v>107</v>
      </c>
      <c r="D853" s="1" t="s">
        <v>466</v>
      </c>
      <c r="E853" s="1" t="s">
        <v>242</v>
      </c>
      <c r="F853" s="1" t="s">
        <v>463</v>
      </c>
      <c r="G853">
        <v>29</v>
      </c>
    </row>
    <row r="854" spans="1:7" x14ac:dyDescent="0.3">
      <c r="A854">
        <v>2</v>
      </c>
      <c r="B854" s="1" t="s">
        <v>28</v>
      </c>
      <c r="C854">
        <v>108</v>
      </c>
      <c r="D854" s="1" t="s">
        <v>474</v>
      </c>
      <c r="E854" s="1" t="s">
        <v>242</v>
      </c>
      <c r="F854" s="1" t="s">
        <v>463</v>
      </c>
      <c r="G854">
        <v>29</v>
      </c>
    </row>
    <row r="855" spans="1:7" x14ac:dyDescent="0.3">
      <c r="A855">
        <v>2</v>
      </c>
      <c r="B855" s="1" t="s">
        <v>28</v>
      </c>
      <c r="C855">
        <v>109</v>
      </c>
      <c r="D855" s="1" t="s">
        <v>467</v>
      </c>
      <c r="E855" s="1" t="s">
        <v>242</v>
      </c>
      <c r="F855" s="1" t="s">
        <v>463</v>
      </c>
      <c r="G855">
        <v>25</v>
      </c>
    </row>
    <row r="856" spans="1:7" x14ac:dyDescent="0.3">
      <c r="A856">
        <v>2</v>
      </c>
      <c r="B856" s="1" t="s">
        <v>28</v>
      </c>
      <c r="C856">
        <v>110</v>
      </c>
      <c r="D856" s="1" t="s">
        <v>471</v>
      </c>
      <c r="E856" s="1" t="s">
        <v>242</v>
      </c>
      <c r="F856" s="1" t="s">
        <v>463</v>
      </c>
      <c r="G856">
        <v>7</v>
      </c>
    </row>
    <row r="857" spans="1:7" x14ac:dyDescent="0.3">
      <c r="A857">
        <v>2</v>
      </c>
      <c r="B857" s="1" t="s">
        <v>28</v>
      </c>
      <c r="C857">
        <v>111</v>
      </c>
      <c r="D857" s="1" t="s">
        <v>472</v>
      </c>
      <c r="E857" s="1" t="s">
        <v>242</v>
      </c>
      <c r="F857" s="1" t="s">
        <v>463</v>
      </c>
      <c r="G857">
        <v>6</v>
      </c>
    </row>
    <row r="858" spans="1:7" x14ac:dyDescent="0.3">
      <c r="A858">
        <v>3</v>
      </c>
      <c r="B858" s="1" t="s">
        <v>18</v>
      </c>
      <c r="C858">
        <v>35</v>
      </c>
      <c r="D858" s="1" t="s">
        <v>465</v>
      </c>
      <c r="E858" s="1" t="s">
        <v>311</v>
      </c>
      <c r="F858" s="1" t="s">
        <v>463</v>
      </c>
      <c r="G858">
        <v>3</v>
      </c>
    </row>
    <row r="859" spans="1:7" x14ac:dyDescent="0.3">
      <c r="A859">
        <v>3</v>
      </c>
      <c r="B859" s="1" t="s">
        <v>18</v>
      </c>
      <c r="C859">
        <v>60</v>
      </c>
      <c r="D859" s="1" t="s">
        <v>462</v>
      </c>
      <c r="E859" s="1" t="s">
        <v>204</v>
      </c>
      <c r="F859" s="1" t="s">
        <v>463</v>
      </c>
      <c r="G859">
        <v>7</v>
      </c>
    </row>
    <row r="860" spans="1:7" x14ac:dyDescent="0.3">
      <c r="A860">
        <v>3</v>
      </c>
      <c r="B860" s="1" t="s">
        <v>18</v>
      </c>
      <c r="C860">
        <v>65</v>
      </c>
      <c r="D860" s="1" t="s">
        <v>476</v>
      </c>
      <c r="E860" s="1" t="s">
        <v>24</v>
      </c>
      <c r="F860" s="1" t="s">
        <v>463</v>
      </c>
      <c r="G860">
        <v>1</v>
      </c>
    </row>
    <row r="861" spans="1:7" x14ac:dyDescent="0.3">
      <c r="A861">
        <v>3</v>
      </c>
      <c r="B861" s="1" t="s">
        <v>18</v>
      </c>
      <c r="C861">
        <v>66</v>
      </c>
      <c r="D861" s="1" t="s">
        <v>480</v>
      </c>
      <c r="E861" s="1" t="s">
        <v>24</v>
      </c>
      <c r="F861" s="1" t="s">
        <v>463</v>
      </c>
      <c r="G861">
        <v>3</v>
      </c>
    </row>
    <row r="862" spans="1:7" x14ac:dyDescent="0.3">
      <c r="A862">
        <v>3</v>
      </c>
      <c r="B862" s="1" t="s">
        <v>18</v>
      </c>
      <c r="C862">
        <v>67</v>
      </c>
      <c r="D862" s="1" t="s">
        <v>483</v>
      </c>
      <c r="E862" s="1" t="s">
        <v>24</v>
      </c>
      <c r="F862" s="1" t="s">
        <v>463</v>
      </c>
      <c r="G862">
        <v>6</v>
      </c>
    </row>
    <row r="863" spans="1:7" x14ac:dyDescent="0.3">
      <c r="A863">
        <v>3</v>
      </c>
      <c r="B863" s="1" t="s">
        <v>18</v>
      </c>
      <c r="C863">
        <v>68</v>
      </c>
      <c r="D863" s="1" t="s">
        <v>470</v>
      </c>
      <c r="E863" s="1" t="s">
        <v>24</v>
      </c>
      <c r="F863" s="1" t="s">
        <v>463</v>
      </c>
      <c r="G863">
        <v>18</v>
      </c>
    </row>
    <row r="864" spans="1:7" x14ac:dyDescent="0.3">
      <c r="A864">
        <v>3</v>
      </c>
      <c r="B864" s="1" t="s">
        <v>18</v>
      </c>
      <c r="C864">
        <v>69</v>
      </c>
      <c r="D864" s="1" t="s">
        <v>466</v>
      </c>
      <c r="E864" s="1" t="s">
        <v>24</v>
      </c>
      <c r="F864" s="1" t="s">
        <v>463</v>
      </c>
      <c r="G864">
        <v>29</v>
      </c>
    </row>
    <row r="865" spans="1:7" x14ac:dyDescent="0.3">
      <c r="A865">
        <v>3</v>
      </c>
      <c r="B865" s="1" t="s">
        <v>18</v>
      </c>
      <c r="C865">
        <v>71</v>
      </c>
      <c r="D865" s="1" t="s">
        <v>475</v>
      </c>
      <c r="E865" s="1" t="s">
        <v>24</v>
      </c>
      <c r="F865" s="1" t="s">
        <v>463</v>
      </c>
      <c r="G865">
        <v>13</v>
      </c>
    </row>
    <row r="866" spans="1:7" x14ac:dyDescent="0.3">
      <c r="A866">
        <v>3</v>
      </c>
      <c r="B866" s="1" t="s">
        <v>18</v>
      </c>
      <c r="C866">
        <v>72</v>
      </c>
      <c r="D866" s="1" t="s">
        <v>478</v>
      </c>
      <c r="E866" s="1" t="s">
        <v>24</v>
      </c>
      <c r="F866" s="1" t="s">
        <v>463</v>
      </c>
      <c r="G866">
        <v>6</v>
      </c>
    </row>
    <row r="867" spans="1:7" x14ac:dyDescent="0.3">
      <c r="A867">
        <v>3</v>
      </c>
      <c r="B867" s="1" t="s">
        <v>18</v>
      </c>
      <c r="C867">
        <v>73</v>
      </c>
      <c r="D867" s="1" t="s">
        <v>481</v>
      </c>
      <c r="E867" s="1" t="s">
        <v>24</v>
      </c>
      <c r="F867" s="1" t="s">
        <v>463</v>
      </c>
      <c r="G867">
        <v>3</v>
      </c>
    </row>
    <row r="868" spans="1:7" x14ac:dyDescent="0.3">
      <c r="A868">
        <v>3</v>
      </c>
      <c r="B868" s="1" t="s">
        <v>18</v>
      </c>
      <c r="C868">
        <v>78</v>
      </c>
      <c r="D868" s="1" t="s">
        <v>477</v>
      </c>
      <c r="E868" s="1" t="s">
        <v>24</v>
      </c>
      <c r="F868" s="1" t="s">
        <v>463</v>
      </c>
      <c r="G868">
        <v>19</v>
      </c>
    </row>
    <row r="869" spans="1:7" x14ac:dyDescent="0.3">
      <c r="A869">
        <v>3</v>
      </c>
      <c r="B869" s="1" t="s">
        <v>18</v>
      </c>
      <c r="C869">
        <v>79</v>
      </c>
      <c r="D869" s="1" t="s">
        <v>482</v>
      </c>
      <c r="E869" s="1" t="s">
        <v>24</v>
      </c>
      <c r="F869" s="1" t="s">
        <v>463</v>
      </c>
      <c r="G869">
        <v>29</v>
      </c>
    </row>
    <row r="870" spans="1:7" x14ac:dyDescent="0.3">
      <c r="A870">
        <v>3</v>
      </c>
      <c r="B870" s="1" t="s">
        <v>18</v>
      </c>
      <c r="C870">
        <v>80</v>
      </c>
      <c r="D870" s="1" t="s">
        <v>479</v>
      </c>
      <c r="E870" s="1" t="s">
        <v>24</v>
      </c>
      <c r="F870" s="1" t="s">
        <v>463</v>
      </c>
      <c r="G870">
        <v>22</v>
      </c>
    </row>
    <row r="871" spans="1:7" x14ac:dyDescent="0.3">
      <c r="A871">
        <v>3</v>
      </c>
      <c r="B871" s="1" t="s">
        <v>18</v>
      </c>
      <c r="C871">
        <v>84</v>
      </c>
      <c r="D871" s="1" t="s">
        <v>464</v>
      </c>
      <c r="E871" s="1" t="s">
        <v>17</v>
      </c>
      <c r="F871" s="1" t="s">
        <v>463</v>
      </c>
      <c r="G871">
        <v>15</v>
      </c>
    </row>
    <row r="872" spans="1:7" x14ac:dyDescent="0.3">
      <c r="A872">
        <v>3</v>
      </c>
      <c r="B872" s="1" t="s">
        <v>18</v>
      </c>
      <c r="C872">
        <v>103</v>
      </c>
      <c r="D872" s="1" t="s">
        <v>468</v>
      </c>
      <c r="E872" s="1" t="s">
        <v>242</v>
      </c>
      <c r="F872" s="1" t="s">
        <v>463</v>
      </c>
      <c r="G872">
        <v>10</v>
      </c>
    </row>
    <row r="873" spans="1:7" x14ac:dyDescent="0.3">
      <c r="A873">
        <v>3</v>
      </c>
      <c r="B873" s="1" t="s">
        <v>18</v>
      </c>
      <c r="C873">
        <v>104</v>
      </c>
      <c r="D873" s="1" t="s">
        <v>469</v>
      </c>
      <c r="E873" s="1" t="s">
        <v>242</v>
      </c>
      <c r="F873" s="1" t="s">
        <v>463</v>
      </c>
      <c r="G873">
        <v>22</v>
      </c>
    </row>
    <row r="874" spans="1:7" x14ac:dyDescent="0.3">
      <c r="A874">
        <v>3</v>
      </c>
      <c r="B874" s="1" t="s">
        <v>18</v>
      </c>
      <c r="C874">
        <v>105</v>
      </c>
      <c r="D874" s="1" t="s">
        <v>473</v>
      </c>
      <c r="E874" s="1" t="s">
        <v>242</v>
      </c>
      <c r="F874" s="1" t="s">
        <v>463</v>
      </c>
      <c r="G874">
        <v>1</v>
      </c>
    </row>
    <row r="875" spans="1:7" x14ac:dyDescent="0.3">
      <c r="A875">
        <v>3</v>
      </c>
      <c r="B875" s="1" t="s">
        <v>18</v>
      </c>
      <c r="C875">
        <v>106</v>
      </c>
      <c r="D875" s="1" t="s">
        <v>470</v>
      </c>
      <c r="E875" s="1" t="s">
        <v>242</v>
      </c>
      <c r="F875" s="1" t="s">
        <v>463</v>
      </c>
      <c r="G875">
        <v>1</v>
      </c>
    </row>
    <row r="876" spans="1:7" x14ac:dyDescent="0.3">
      <c r="A876">
        <v>3</v>
      </c>
      <c r="B876" s="1" t="s">
        <v>18</v>
      </c>
      <c r="C876">
        <v>107</v>
      </c>
      <c r="D876" s="1" t="s">
        <v>466</v>
      </c>
      <c r="E876" s="1" t="s">
        <v>242</v>
      </c>
      <c r="F876" s="1" t="s">
        <v>463</v>
      </c>
      <c r="G876">
        <v>11</v>
      </c>
    </row>
    <row r="877" spans="1:7" x14ac:dyDescent="0.3">
      <c r="A877">
        <v>3</v>
      </c>
      <c r="B877" s="1" t="s">
        <v>18</v>
      </c>
      <c r="C877">
        <v>108</v>
      </c>
      <c r="D877" s="1" t="s">
        <v>474</v>
      </c>
      <c r="E877" s="1" t="s">
        <v>242</v>
      </c>
      <c r="F877" s="1" t="s">
        <v>463</v>
      </c>
      <c r="G877">
        <v>23</v>
      </c>
    </row>
    <row r="878" spans="1:7" x14ac:dyDescent="0.3">
      <c r="A878">
        <v>3</v>
      </c>
      <c r="B878" s="1" t="s">
        <v>18</v>
      </c>
      <c r="C878">
        <v>109</v>
      </c>
      <c r="D878" s="1" t="s">
        <v>467</v>
      </c>
      <c r="E878" s="1" t="s">
        <v>242</v>
      </c>
      <c r="F878" s="1" t="s">
        <v>463</v>
      </c>
      <c r="G878">
        <v>24</v>
      </c>
    </row>
    <row r="879" spans="1:7" x14ac:dyDescent="0.3">
      <c r="A879">
        <v>3</v>
      </c>
      <c r="B879" s="1" t="s">
        <v>18</v>
      </c>
      <c r="C879">
        <v>110</v>
      </c>
      <c r="D879" s="1" t="s">
        <v>471</v>
      </c>
      <c r="E879" s="1" t="s">
        <v>242</v>
      </c>
      <c r="F879" s="1" t="s">
        <v>463</v>
      </c>
      <c r="G879">
        <v>11</v>
      </c>
    </row>
    <row r="880" spans="1:7" x14ac:dyDescent="0.3">
      <c r="A880">
        <v>3</v>
      </c>
      <c r="B880" s="1" t="s">
        <v>18</v>
      </c>
      <c r="C880">
        <v>111</v>
      </c>
      <c r="D880" s="1" t="s">
        <v>472</v>
      </c>
      <c r="E880" s="1" t="s">
        <v>242</v>
      </c>
      <c r="F880" s="1" t="s">
        <v>463</v>
      </c>
      <c r="G880">
        <v>29</v>
      </c>
    </row>
    <row r="881" spans="1:7" x14ac:dyDescent="0.3">
      <c r="A881">
        <v>1</v>
      </c>
      <c r="B881" s="1" t="s">
        <v>22</v>
      </c>
      <c r="C881">
        <v>2</v>
      </c>
      <c r="D881" s="1" t="s">
        <v>504</v>
      </c>
      <c r="E881" s="1" t="s">
        <v>311</v>
      </c>
      <c r="F881" s="1" t="s">
        <v>505</v>
      </c>
      <c r="G881">
        <v>5</v>
      </c>
    </row>
    <row r="882" spans="1:7" x14ac:dyDescent="0.3">
      <c r="A882">
        <v>1</v>
      </c>
      <c r="B882" s="1" t="s">
        <v>22</v>
      </c>
      <c r="C882">
        <v>5</v>
      </c>
      <c r="D882" s="1" t="s">
        <v>506</v>
      </c>
      <c r="E882" s="1" t="s">
        <v>311</v>
      </c>
      <c r="F882" s="1" t="s">
        <v>496</v>
      </c>
      <c r="G882">
        <v>22</v>
      </c>
    </row>
    <row r="883" spans="1:7" x14ac:dyDescent="0.3">
      <c r="A883">
        <v>1</v>
      </c>
      <c r="B883" s="1" t="s">
        <v>22</v>
      </c>
      <c r="C883">
        <v>17</v>
      </c>
      <c r="D883" s="1" t="s">
        <v>493</v>
      </c>
      <c r="E883" s="1" t="s">
        <v>24</v>
      </c>
      <c r="F883" s="1" t="s">
        <v>494</v>
      </c>
      <c r="G883">
        <v>2</v>
      </c>
    </row>
    <row r="884" spans="1:7" x14ac:dyDescent="0.3">
      <c r="A884">
        <v>1</v>
      </c>
      <c r="B884" s="1" t="s">
        <v>22</v>
      </c>
      <c r="C884">
        <v>18</v>
      </c>
      <c r="D884" s="1" t="s">
        <v>507</v>
      </c>
      <c r="E884" s="1" t="s">
        <v>24</v>
      </c>
      <c r="F884" s="1" t="s">
        <v>494</v>
      </c>
      <c r="G884">
        <v>16</v>
      </c>
    </row>
    <row r="885" spans="1:7" x14ac:dyDescent="0.3">
      <c r="A885">
        <v>1</v>
      </c>
      <c r="B885" s="1" t="s">
        <v>22</v>
      </c>
      <c r="C885">
        <v>19</v>
      </c>
      <c r="D885" s="1" t="s">
        <v>508</v>
      </c>
      <c r="E885" s="1" t="s">
        <v>24</v>
      </c>
      <c r="F885" s="1" t="s">
        <v>494</v>
      </c>
      <c r="G885">
        <v>4</v>
      </c>
    </row>
    <row r="886" spans="1:7" x14ac:dyDescent="0.3">
      <c r="A886">
        <v>1</v>
      </c>
      <c r="B886" s="1" t="s">
        <v>22</v>
      </c>
      <c r="C886">
        <v>37</v>
      </c>
      <c r="D886" s="1" t="s">
        <v>500</v>
      </c>
      <c r="E886" s="1" t="s">
        <v>311</v>
      </c>
      <c r="F886" s="1" t="s">
        <v>485</v>
      </c>
      <c r="G886">
        <v>12</v>
      </c>
    </row>
    <row r="887" spans="1:7" x14ac:dyDescent="0.3">
      <c r="A887">
        <v>1</v>
      </c>
      <c r="B887" s="1" t="s">
        <v>22</v>
      </c>
      <c r="C887">
        <v>38</v>
      </c>
      <c r="D887" s="1" t="s">
        <v>501</v>
      </c>
      <c r="E887" s="1" t="s">
        <v>311</v>
      </c>
      <c r="F887" s="1" t="s">
        <v>485</v>
      </c>
      <c r="G887">
        <v>13</v>
      </c>
    </row>
    <row r="888" spans="1:7" x14ac:dyDescent="0.3">
      <c r="A888">
        <v>1</v>
      </c>
      <c r="B888" s="1" t="s">
        <v>22</v>
      </c>
      <c r="C888">
        <v>41</v>
      </c>
      <c r="D888" s="1" t="s">
        <v>503</v>
      </c>
      <c r="E888" s="1" t="s">
        <v>311</v>
      </c>
      <c r="F888" s="1" t="s">
        <v>485</v>
      </c>
      <c r="G888">
        <v>10</v>
      </c>
    </row>
    <row r="889" spans="1:7" x14ac:dyDescent="0.3">
      <c r="A889">
        <v>1</v>
      </c>
      <c r="B889" s="1" t="s">
        <v>22</v>
      </c>
      <c r="C889">
        <v>44</v>
      </c>
      <c r="D889" s="1" t="s">
        <v>502</v>
      </c>
      <c r="E889" s="1" t="s">
        <v>311</v>
      </c>
      <c r="F889" s="1" t="s">
        <v>485</v>
      </c>
      <c r="G889">
        <v>1</v>
      </c>
    </row>
    <row r="890" spans="1:7" x14ac:dyDescent="0.3">
      <c r="A890">
        <v>1</v>
      </c>
      <c r="B890" s="1" t="s">
        <v>22</v>
      </c>
      <c r="C890">
        <v>45</v>
      </c>
      <c r="D890" s="1" t="s">
        <v>498</v>
      </c>
      <c r="E890" s="1" t="s">
        <v>311</v>
      </c>
      <c r="F890" s="1" t="s">
        <v>485</v>
      </c>
      <c r="G890">
        <v>15</v>
      </c>
    </row>
    <row r="891" spans="1:7" x14ac:dyDescent="0.3">
      <c r="A891">
        <v>1</v>
      </c>
      <c r="B891" s="1" t="s">
        <v>22</v>
      </c>
      <c r="C891">
        <v>46</v>
      </c>
      <c r="D891" s="1" t="s">
        <v>499</v>
      </c>
      <c r="E891" s="1" t="s">
        <v>311</v>
      </c>
      <c r="F891" s="1" t="s">
        <v>485</v>
      </c>
      <c r="G891">
        <v>19</v>
      </c>
    </row>
    <row r="892" spans="1:7" x14ac:dyDescent="0.3">
      <c r="A892">
        <v>1</v>
      </c>
      <c r="B892" s="1" t="s">
        <v>22</v>
      </c>
      <c r="C892">
        <v>85</v>
      </c>
      <c r="D892" s="1" t="s">
        <v>486</v>
      </c>
      <c r="E892" s="1" t="s">
        <v>17</v>
      </c>
      <c r="F892" s="1" t="s">
        <v>485</v>
      </c>
      <c r="G892">
        <v>23</v>
      </c>
    </row>
    <row r="893" spans="1:7" x14ac:dyDescent="0.3">
      <c r="A893">
        <v>1</v>
      </c>
      <c r="B893" s="1" t="s">
        <v>22</v>
      </c>
      <c r="C893">
        <v>92</v>
      </c>
      <c r="D893" s="1" t="s">
        <v>484</v>
      </c>
      <c r="E893" s="1" t="s">
        <v>17</v>
      </c>
      <c r="F893" s="1" t="s">
        <v>485</v>
      </c>
      <c r="G893">
        <v>0</v>
      </c>
    </row>
    <row r="894" spans="1:7" x14ac:dyDescent="0.3">
      <c r="A894">
        <v>1</v>
      </c>
      <c r="B894" s="1" t="s">
        <v>22</v>
      </c>
      <c r="C894">
        <v>93</v>
      </c>
      <c r="D894" s="1" t="s">
        <v>488</v>
      </c>
      <c r="E894" s="1" t="s">
        <v>17</v>
      </c>
      <c r="F894" s="1" t="s">
        <v>485</v>
      </c>
      <c r="G894">
        <v>22</v>
      </c>
    </row>
    <row r="895" spans="1:7" x14ac:dyDescent="0.3">
      <c r="A895">
        <v>1</v>
      </c>
      <c r="B895" s="1" t="s">
        <v>22</v>
      </c>
      <c r="C895">
        <v>94</v>
      </c>
      <c r="D895" s="1" t="s">
        <v>487</v>
      </c>
      <c r="E895" s="1" t="s">
        <v>17</v>
      </c>
      <c r="F895" s="1" t="s">
        <v>485</v>
      </c>
      <c r="G895">
        <v>6</v>
      </c>
    </row>
    <row r="896" spans="1:7" x14ac:dyDescent="0.3">
      <c r="A896">
        <v>1</v>
      </c>
      <c r="B896" s="1" t="s">
        <v>22</v>
      </c>
      <c r="C896">
        <v>131</v>
      </c>
      <c r="D896" s="1" t="s">
        <v>495</v>
      </c>
      <c r="E896" s="1" t="s">
        <v>311</v>
      </c>
      <c r="F896" s="1" t="s">
        <v>496</v>
      </c>
      <c r="G896">
        <v>20</v>
      </c>
    </row>
    <row r="897" spans="1:7" x14ac:dyDescent="0.3">
      <c r="A897">
        <v>1</v>
      </c>
      <c r="B897" s="1" t="s">
        <v>22</v>
      </c>
      <c r="C897">
        <v>137</v>
      </c>
      <c r="D897" s="1" t="s">
        <v>497</v>
      </c>
      <c r="E897" s="1" t="s">
        <v>311</v>
      </c>
      <c r="F897" s="1" t="s">
        <v>496</v>
      </c>
      <c r="G897">
        <v>12</v>
      </c>
    </row>
    <row r="898" spans="1:7" x14ac:dyDescent="0.3">
      <c r="A898">
        <v>1</v>
      </c>
      <c r="B898" s="1" t="s">
        <v>22</v>
      </c>
      <c r="C898">
        <v>263</v>
      </c>
      <c r="D898" s="1" t="s">
        <v>491</v>
      </c>
      <c r="E898" s="1" t="s">
        <v>17</v>
      </c>
      <c r="F898" s="1" t="s">
        <v>490</v>
      </c>
      <c r="G898">
        <v>21</v>
      </c>
    </row>
    <row r="899" spans="1:7" x14ac:dyDescent="0.3">
      <c r="A899">
        <v>1</v>
      </c>
      <c r="B899" s="1" t="s">
        <v>22</v>
      </c>
      <c r="C899">
        <v>264</v>
      </c>
      <c r="D899" s="1" t="s">
        <v>492</v>
      </c>
      <c r="E899" s="1" t="s">
        <v>17</v>
      </c>
      <c r="F899" s="1" t="s">
        <v>490</v>
      </c>
      <c r="G899">
        <v>16</v>
      </c>
    </row>
    <row r="900" spans="1:7" x14ac:dyDescent="0.3">
      <c r="A900">
        <v>1</v>
      </c>
      <c r="B900" s="1" t="s">
        <v>22</v>
      </c>
      <c r="C900">
        <v>265</v>
      </c>
      <c r="D900" s="1" t="s">
        <v>489</v>
      </c>
      <c r="E900" s="1" t="s">
        <v>17</v>
      </c>
      <c r="F900" s="1" t="s">
        <v>490</v>
      </c>
      <c r="G900">
        <v>28</v>
      </c>
    </row>
    <row r="901" spans="1:7" x14ac:dyDescent="0.3">
      <c r="A901">
        <v>2</v>
      </c>
      <c r="B901" s="1" t="s">
        <v>28</v>
      </c>
      <c r="C901">
        <v>2</v>
      </c>
      <c r="D901" s="1" t="s">
        <v>504</v>
      </c>
      <c r="E901" s="1" t="s">
        <v>311</v>
      </c>
      <c r="F901" s="1" t="s">
        <v>505</v>
      </c>
      <c r="G901">
        <v>16</v>
      </c>
    </row>
    <row r="902" spans="1:7" x14ac:dyDescent="0.3">
      <c r="A902">
        <v>2</v>
      </c>
      <c r="B902" s="1" t="s">
        <v>28</v>
      </c>
      <c r="C902">
        <v>5</v>
      </c>
      <c r="D902" s="1" t="s">
        <v>506</v>
      </c>
      <c r="E902" s="1" t="s">
        <v>311</v>
      </c>
      <c r="F902" s="1" t="s">
        <v>496</v>
      </c>
      <c r="G902">
        <v>1</v>
      </c>
    </row>
    <row r="903" spans="1:7" x14ac:dyDescent="0.3">
      <c r="A903">
        <v>2</v>
      </c>
      <c r="B903" s="1" t="s">
        <v>28</v>
      </c>
      <c r="C903">
        <v>17</v>
      </c>
      <c r="D903" s="1" t="s">
        <v>493</v>
      </c>
      <c r="E903" s="1" t="s">
        <v>24</v>
      </c>
      <c r="F903" s="1" t="s">
        <v>494</v>
      </c>
      <c r="G903">
        <v>3</v>
      </c>
    </row>
    <row r="904" spans="1:7" x14ac:dyDescent="0.3">
      <c r="A904">
        <v>2</v>
      </c>
      <c r="B904" s="1" t="s">
        <v>28</v>
      </c>
      <c r="C904">
        <v>18</v>
      </c>
      <c r="D904" s="1" t="s">
        <v>507</v>
      </c>
      <c r="E904" s="1" t="s">
        <v>24</v>
      </c>
      <c r="F904" s="1" t="s">
        <v>494</v>
      </c>
      <c r="G904">
        <v>13</v>
      </c>
    </row>
    <row r="905" spans="1:7" x14ac:dyDescent="0.3">
      <c r="A905">
        <v>2</v>
      </c>
      <c r="B905" s="1" t="s">
        <v>28</v>
      </c>
      <c r="C905">
        <v>19</v>
      </c>
      <c r="D905" s="1" t="s">
        <v>508</v>
      </c>
      <c r="E905" s="1" t="s">
        <v>24</v>
      </c>
      <c r="F905" s="1" t="s">
        <v>494</v>
      </c>
      <c r="G905">
        <v>15</v>
      </c>
    </row>
    <row r="906" spans="1:7" x14ac:dyDescent="0.3">
      <c r="A906">
        <v>2</v>
      </c>
      <c r="B906" s="1" t="s">
        <v>28</v>
      </c>
      <c r="C906">
        <v>37</v>
      </c>
      <c r="D906" s="1" t="s">
        <v>500</v>
      </c>
      <c r="E906" s="1" t="s">
        <v>311</v>
      </c>
      <c r="F906" s="1" t="s">
        <v>485</v>
      </c>
      <c r="G906">
        <v>5</v>
      </c>
    </row>
    <row r="907" spans="1:7" x14ac:dyDescent="0.3">
      <c r="A907">
        <v>2</v>
      </c>
      <c r="B907" s="1" t="s">
        <v>28</v>
      </c>
      <c r="C907">
        <v>38</v>
      </c>
      <c r="D907" s="1" t="s">
        <v>501</v>
      </c>
      <c r="E907" s="1" t="s">
        <v>311</v>
      </c>
      <c r="F907" s="1" t="s">
        <v>485</v>
      </c>
      <c r="G907">
        <v>18</v>
      </c>
    </row>
    <row r="908" spans="1:7" x14ac:dyDescent="0.3">
      <c r="A908">
        <v>2</v>
      </c>
      <c r="B908" s="1" t="s">
        <v>28</v>
      </c>
      <c r="C908">
        <v>41</v>
      </c>
      <c r="D908" s="1" t="s">
        <v>503</v>
      </c>
      <c r="E908" s="1" t="s">
        <v>311</v>
      </c>
      <c r="F908" s="1" t="s">
        <v>485</v>
      </c>
      <c r="G908">
        <v>6</v>
      </c>
    </row>
    <row r="909" spans="1:7" x14ac:dyDescent="0.3">
      <c r="A909">
        <v>2</v>
      </c>
      <c r="B909" s="1" t="s">
        <v>28</v>
      </c>
      <c r="C909">
        <v>44</v>
      </c>
      <c r="D909" s="1" t="s">
        <v>502</v>
      </c>
      <c r="E909" s="1" t="s">
        <v>311</v>
      </c>
      <c r="F909" s="1" t="s">
        <v>485</v>
      </c>
      <c r="G909">
        <v>24</v>
      </c>
    </row>
    <row r="910" spans="1:7" x14ac:dyDescent="0.3">
      <c r="A910">
        <v>2</v>
      </c>
      <c r="B910" s="1" t="s">
        <v>28</v>
      </c>
      <c r="C910">
        <v>45</v>
      </c>
      <c r="D910" s="1" t="s">
        <v>498</v>
      </c>
      <c r="E910" s="1" t="s">
        <v>311</v>
      </c>
      <c r="F910" s="1" t="s">
        <v>485</v>
      </c>
      <c r="G910">
        <v>13</v>
      </c>
    </row>
    <row r="911" spans="1:7" x14ac:dyDescent="0.3">
      <c r="A911">
        <v>2</v>
      </c>
      <c r="B911" s="1" t="s">
        <v>28</v>
      </c>
      <c r="C911">
        <v>46</v>
      </c>
      <c r="D911" s="1" t="s">
        <v>499</v>
      </c>
      <c r="E911" s="1" t="s">
        <v>311</v>
      </c>
      <c r="F911" s="1" t="s">
        <v>485</v>
      </c>
      <c r="G911">
        <v>18</v>
      </c>
    </row>
    <row r="912" spans="1:7" x14ac:dyDescent="0.3">
      <c r="A912">
        <v>2</v>
      </c>
      <c r="B912" s="1" t="s">
        <v>28</v>
      </c>
      <c r="C912">
        <v>85</v>
      </c>
      <c r="D912" s="1" t="s">
        <v>486</v>
      </c>
      <c r="E912" s="1" t="s">
        <v>17</v>
      </c>
      <c r="F912" s="1" t="s">
        <v>485</v>
      </c>
      <c r="G912">
        <v>6</v>
      </c>
    </row>
    <row r="913" spans="1:7" x14ac:dyDescent="0.3">
      <c r="A913">
        <v>2</v>
      </c>
      <c r="B913" s="1" t="s">
        <v>28</v>
      </c>
      <c r="C913">
        <v>92</v>
      </c>
      <c r="D913" s="1" t="s">
        <v>484</v>
      </c>
      <c r="E913" s="1" t="s">
        <v>17</v>
      </c>
      <c r="F913" s="1" t="s">
        <v>485</v>
      </c>
      <c r="G913">
        <v>22</v>
      </c>
    </row>
    <row r="914" spans="1:7" x14ac:dyDescent="0.3">
      <c r="A914">
        <v>2</v>
      </c>
      <c r="B914" s="1" t="s">
        <v>28</v>
      </c>
      <c r="C914">
        <v>93</v>
      </c>
      <c r="D914" s="1" t="s">
        <v>488</v>
      </c>
      <c r="E914" s="1" t="s">
        <v>17</v>
      </c>
      <c r="F914" s="1" t="s">
        <v>485</v>
      </c>
      <c r="G914">
        <v>22</v>
      </c>
    </row>
    <row r="915" spans="1:7" x14ac:dyDescent="0.3">
      <c r="A915">
        <v>2</v>
      </c>
      <c r="B915" s="1" t="s">
        <v>28</v>
      </c>
      <c r="C915">
        <v>94</v>
      </c>
      <c r="D915" s="1" t="s">
        <v>487</v>
      </c>
      <c r="E915" s="1" t="s">
        <v>17</v>
      </c>
      <c r="F915" s="1" t="s">
        <v>485</v>
      </c>
      <c r="G915">
        <v>2</v>
      </c>
    </row>
    <row r="916" spans="1:7" x14ac:dyDescent="0.3">
      <c r="A916">
        <v>2</v>
      </c>
      <c r="B916" s="1" t="s">
        <v>28</v>
      </c>
      <c r="C916">
        <v>131</v>
      </c>
      <c r="D916" s="1" t="s">
        <v>495</v>
      </c>
      <c r="E916" s="1" t="s">
        <v>311</v>
      </c>
      <c r="F916" s="1" t="s">
        <v>496</v>
      </c>
      <c r="G916">
        <v>9</v>
      </c>
    </row>
    <row r="917" spans="1:7" x14ac:dyDescent="0.3">
      <c r="A917">
        <v>2</v>
      </c>
      <c r="B917" s="1" t="s">
        <v>28</v>
      </c>
      <c r="C917">
        <v>137</v>
      </c>
      <c r="D917" s="1" t="s">
        <v>497</v>
      </c>
      <c r="E917" s="1" t="s">
        <v>311</v>
      </c>
      <c r="F917" s="1" t="s">
        <v>496</v>
      </c>
      <c r="G917">
        <v>1</v>
      </c>
    </row>
    <row r="918" spans="1:7" x14ac:dyDescent="0.3">
      <c r="A918">
        <v>2</v>
      </c>
      <c r="B918" s="1" t="s">
        <v>28</v>
      </c>
      <c r="C918">
        <v>263</v>
      </c>
      <c r="D918" s="1" t="s">
        <v>491</v>
      </c>
      <c r="E918" s="1" t="s">
        <v>17</v>
      </c>
      <c r="F918" s="1" t="s">
        <v>490</v>
      </c>
      <c r="G918">
        <v>4</v>
      </c>
    </row>
    <row r="919" spans="1:7" x14ac:dyDescent="0.3">
      <c r="A919">
        <v>2</v>
      </c>
      <c r="B919" s="1" t="s">
        <v>28</v>
      </c>
      <c r="C919">
        <v>264</v>
      </c>
      <c r="D919" s="1" t="s">
        <v>492</v>
      </c>
      <c r="E919" s="1" t="s">
        <v>17</v>
      </c>
      <c r="F919" s="1" t="s">
        <v>490</v>
      </c>
      <c r="G919">
        <v>13</v>
      </c>
    </row>
    <row r="920" spans="1:7" x14ac:dyDescent="0.3">
      <c r="A920">
        <v>2</v>
      </c>
      <c r="B920" s="1" t="s">
        <v>28</v>
      </c>
      <c r="C920">
        <v>265</v>
      </c>
      <c r="D920" s="1" t="s">
        <v>489</v>
      </c>
      <c r="E920" s="1" t="s">
        <v>17</v>
      </c>
      <c r="F920" s="1" t="s">
        <v>490</v>
      </c>
      <c r="G920">
        <v>4</v>
      </c>
    </row>
    <row r="921" spans="1:7" x14ac:dyDescent="0.3">
      <c r="A921">
        <v>3</v>
      </c>
      <c r="B921" s="1" t="s">
        <v>18</v>
      </c>
      <c r="C921">
        <v>2</v>
      </c>
      <c r="D921" s="1" t="s">
        <v>504</v>
      </c>
      <c r="E921" s="1" t="s">
        <v>311</v>
      </c>
      <c r="F921" s="1" t="s">
        <v>505</v>
      </c>
      <c r="G921">
        <v>24</v>
      </c>
    </row>
    <row r="922" spans="1:7" x14ac:dyDescent="0.3">
      <c r="A922">
        <v>3</v>
      </c>
      <c r="B922" s="1" t="s">
        <v>18</v>
      </c>
      <c r="C922">
        <v>5</v>
      </c>
      <c r="D922" s="1" t="s">
        <v>506</v>
      </c>
      <c r="E922" s="1" t="s">
        <v>311</v>
      </c>
      <c r="F922" s="1" t="s">
        <v>496</v>
      </c>
      <c r="G922">
        <v>3</v>
      </c>
    </row>
    <row r="923" spans="1:7" x14ac:dyDescent="0.3">
      <c r="A923">
        <v>3</v>
      </c>
      <c r="B923" s="1" t="s">
        <v>18</v>
      </c>
      <c r="C923">
        <v>17</v>
      </c>
      <c r="D923" s="1" t="s">
        <v>493</v>
      </c>
      <c r="E923" s="1" t="s">
        <v>24</v>
      </c>
      <c r="F923" s="1" t="s">
        <v>494</v>
      </c>
      <c r="G923">
        <v>22</v>
      </c>
    </row>
    <row r="924" spans="1:7" x14ac:dyDescent="0.3">
      <c r="A924">
        <v>3</v>
      </c>
      <c r="B924" s="1" t="s">
        <v>18</v>
      </c>
      <c r="C924">
        <v>18</v>
      </c>
      <c r="D924" s="1" t="s">
        <v>507</v>
      </c>
      <c r="E924" s="1" t="s">
        <v>24</v>
      </c>
      <c r="F924" s="1" t="s">
        <v>494</v>
      </c>
      <c r="G924">
        <v>5</v>
      </c>
    </row>
    <row r="925" spans="1:7" x14ac:dyDescent="0.3">
      <c r="A925">
        <v>3</v>
      </c>
      <c r="B925" s="1" t="s">
        <v>18</v>
      </c>
      <c r="C925">
        <v>19</v>
      </c>
      <c r="D925" s="1" t="s">
        <v>508</v>
      </c>
      <c r="E925" s="1" t="s">
        <v>24</v>
      </c>
      <c r="F925" s="1" t="s">
        <v>494</v>
      </c>
      <c r="G925">
        <v>24</v>
      </c>
    </row>
    <row r="926" spans="1:7" x14ac:dyDescent="0.3">
      <c r="A926">
        <v>3</v>
      </c>
      <c r="B926" s="1" t="s">
        <v>18</v>
      </c>
      <c r="C926">
        <v>37</v>
      </c>
      <c r="D926" s="1" t="s">
        <v>500</v>
      </c>
      <c r="E926" s="1" t="s">
        <v>311</v>
      </c>
      <c r="F926" s="1" t="s">
        <v>485</v>
      </c>
      <c r="G926">
        <v>30</v>
      </c>
    </row>
    <row r="927" spans="1:7" x14ac:dyDescent="0.3">
      <c r="A927">
        <v>3</v>
      </c>
      <c r="B927" s="1" t="s">
        <v>18</v>
      </c>
      <c r="C927">
        <v>38</v>
      </c>
      <c r="D927" s="1" t="s">
        <v>501</v>
      </c>
      <c r="E927" s="1" t="s">
        <v>311</v>
      </c>
      <c r="F927" s="1" t="s">
        <v>485</v>
      </c>
      <c r="G927">
        <v>23</v>
      </c>
    </row>
    <row r="928" spans="1:7" x14ac:dyDescent="0.3">
      <c r="A928">
        <v>3</v>
      </c>
      <c r="B928" s="1" t="s">
        <v>18</v>
      </c>
      <c r="C928">
        <v>41</v>
      </c>
      <c r="D928" s="1" t="s">
        <v>503</v>
      </c>
      <c r="E928" s="1" t="s">
        <v>311</v>
      </c>
      <c r="F928" s="1" t="s">
        <v>485</v>
      </c>
      <c r="G928">
        <v>25</v>
      </c>
    </row>
    <row r="929" spans="1:7" x14ac:dyDescent="0.3">
      <c r="A929">
        <v>3</v>
      </c>
      <c r="B929" s="1" t="s">
        <v>18</v>
      </c>
      <c r="C929">
        <v>44</v>
      </c>
      <c r="D929" s="1" t="s">
        <v>502</v>
      </c>
      <c r="E929" s="1" t="s">
        <v>311</v>
      </c>
      <c r="F929" s="1" t="s">
        <v>485</v>
      </c>
      <c r="G929">
        <v>26</v>
      </c>
    </row>
    <row r="930" spans="1:7" x14ac:dyDescent="0.3">
      <c r="A930">
        <v>3</v>
      </c>
      <c r="B930" s="1" t="s">
        <v>18</v>
      </c>
      <c r="C930">
        <v>45</v>
      </c>
      <c r="D930" s="1" t="s">
        <v>498</v>
      </c>
      <c r="E930" s="1" t="s">
        <v>311</v>
      </c>
      <c r="F930" s="1" t="s">
        <v>485</v>
      </c>
      <c r="G930">
        <v>1</v>
      </c>
    </row>
    <row r="931" spans="1:7" x14ac:dyDescent="0.3">
      <c r="A931">
        <v>3</v>
      </c>
      <c r="B931" s="1" t="s">
        <v>18</v>
      </c>
      <c r="C931">
        <v>46</v>
      </c>
      <c r="D931" s="1" t="s">
        <v>499</v>
      </c>
      <c r="E931" s="1" t="s">
        <v>311</v>
      </c>
      <c r="F931" s="1" t="s">
        <v>485</v>
      </c>
      <c r="G931">
        <v>16</v>
      </c>
    </row>
    <row r="932" spans="1:7" x14ac:dyDescent="0.3">
      <c r="A932">
        <v>3</v>
      </c>
      <c r="B932" s="1" t="s">
        <v>18</v>
      </c>
      <c r="C932">
        <v>85</v>
      </c>
      <c r="D932" s="1" t="s">
        <v>486</v>
      </c>
      <c r="E932" s="1" t="s">
        <v>17</v>
      </c>
      <c r="F932" s="1" t="s">
        <v>485</v>
      </c>
      <c r="G932">
        <v>15</v>
      </c>
    </row>
    <row r="933" spans="1:7" x14ac:dyDescent="0.3">
      <c r="A933">
        <v>3</v>
      </c>
      <c r="B933" s="1" t="s">
        <v>18</v>
      </c>
      <c r="C933">
        <v>92</v>
      </c>
      <c r="D933" s="1" t="s">
        <v>484</v>
      </c>
      <c r="E933" s="1" t="s">
        <v>17</v>
      </c>
      <c r="F933" s="1" t="s">
        <v>485</v>
      </c>
      <c r="G933">
        <v>28</v>
      </c>
    </row>
    <row r="934" spans="1:7" x14ac:dyDescent="0.3">
      <c r="A934">
        <v>3</v>
      </c>
      <c r="B934" s="1" t="s">
        <v>18</v>
      </c>
      <c r="C934">
        <v>93</v>
      </c>
      <c r="D934" s="1" t="s">
        <v>488</v>
      </c>
      <c r="E934" s="1" t="s">
        <v>17</v>
      </c>
      <c r="F934" s="1" t="s">
        <v>485</v>
      </c>
      <c r="G934">
        <v>18</v>
      </c>
    </row>
    <row r="935" spans="1:7" x14ac:dyDescent="0.3">
      <c r="A935">
        <v>3</v>
      </c>
      <c r="B935" s="1" t="s">
        <v>18</v>
      </c>
      <c r="C935">
        <v>94</v>
      </c>
      <c r="D935" s="1" t="s">
        <v>487</v>
      </c>
      <c r="E935" s="1" t="s">
        <v>17</v>
      </c>
      <c r="F935" s="1" t="s">
        <v>485</v>
      </c>
      <c r="G935">
        <v>15</v>
      </c>
    </row>
    <row r="936" spans="1:7" x14ac:dyDescent="0.3">
      <c r="A936">
        <v>3</v>
      </c>
      <c r="B936" s="1" t="s">
        <v>18</v>
      </c>
      <c r="C936">
        <v>131</v>
      </c>
      <c r="D936" s="1" t="s">
        <v>495</v>
      </c>
      <c r="E936" s="1" t="s">
        <v>311</v>
      </c>
      <c r="F936" s="1" t="s">
        <v>496</v>
      </c>
      <c r="G936">
        <v>23</v>
      </c>
    </row>
    <row r="937" spans="1:7" x14ac:dyDescent="0.3">
      <c r="A937">
        <v>3</v>
      </c>
      <c r="B937" s="1" t="s">
        <v>18</v>
      </c>
      <c r="C937">
        <v>137</v>
      </c>
      <c r="D937" s="1" t="s">
        <v>497</v>
      </c>
      <c r="E937" s="1" t="s">
        <v>311</v>
      </c>
      <c r="F937" s="1" t="s">
        <v>496</v>
      </c>
      <c r="G937">
        <v>17</v>
      </c>
    </row>
    <row r="938" spans="1:7" x14ac:dyDescent="0.3">
      <c r="A938">
        <v>3</v>
      </c>
      <c r="B938" s="1" t="s">
        <v>18</v>
      </c>
      <c r="C938">
        <v>263</v>
      </c>
      <c r="D938" s="1" t="s">
        <v>491</v>
      </c>
      <c r="E938" s="1" t="s">
        <v>17</v>
      </c>
      <c r="F938" s="1" t="s">
        <v>490</v>
      </c>
      <c r="G938">
        <v>21</v>
      </c>
    </row>
    <row r="939" spans="1:7" x14ac:dyDescent="0.3">
      <c r="A939">
        <v>3</v>
      </c>
      <c r="B939" s="1" t="s">
        <v>18</v>
      </c>
      <c r="C939">
        <v>264</v>
      </c>
      <c r="D939" s="1" t="s">
        <v>492</v>
      </c>
      <c r="E939" s="1" t="s">
        <v>17</v>
      </c>
      <c r="F939" s="1" t="s">
        <v>490</v>
      </c>
      <c r="G939">
        <v>7</v>
      </c>
    </row>
    <row r="940" spans="1:7" x14ac:dyDescent="0.3">
      <c r="A940">
        <v>3</v>
      </c>
      <c r="B940" s="1" t="s">
        <v>18</v>
      </c>
      <c r="C940">
        <v>265</v>
      </c>
      <c r="D940" s="1" t="s">
        <v>489</v>
      </c>
      <c r="E940" s="1" t="s">
        <v>17</v>
      </c>
      <c r="F940" s="1" t="s">
        <v>490</v>
      </c>
      <c r="G940">
        <v>22</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7A66C-99BD-48D5-A80B-EB6B85691C0F}">
  <dimension ref="A1:B8"/>
  <sheetViews>
    <sheetView workbookViewId="0">
      <selection activeCell="L15" sqref="L15"/>
    </sheetView>
  </sheetViews>
  <sheetFormatPr defaultRowHeight="14.4" x14ac:dyDescent="0.3"/>
  <cols>
    <col min="1" max="1" width="21.109375" bestFit="1" customWidth="1"/>
    <col min="2" max="2" width="18.77734375" bestFit="1" customWidth="1"/>
    <col min="3" max="3" width="12.21875" bestFit="1" customWidth="1"/>
    <col min="4" max="4" width="14.88671875" bestFit="1" customWidth="1"/>
    <col min="5" max="5" width="10.5546875" bestFit="1" customWidth="1"/>
  </cols>
  <sheetData>
    <row r="1" spans="1:2" x14ac:dyDescent="0.3">
      <c r="A1" s="3" t="s">
        <v>9</v>
      </c>
      <c r="B1" t="s">
        <v>3960</v>
      </c>
    </row>
    <row r="2" spans="1:2" x14ac:dyDescent="0.3">
      <c r="A2" s="3" t="s">
        <v>11</v>
      </c>
      <c r="B2" t="s">
        <v>28</v>
      </c>
    </row>
    <row r="4" spans="1:2" x14ac:dyDescent="0.3">
      <c r="A4" s="3" t="s">
        <v>3943</v>
      </c>
      <c r="B4" t="s">
        <v>3984</v>
      </c>
    </row>
    <row r="5" spans="1:2" x14ac:dyDescent="0.3">
      <c r="A5" s="4" t="s">
        <v>3940</v>
      </c>
      <c r="B5" s="1">
        <v>209</v>
      </c>
    </row>
    <row r="6" spans="1:2" x14ac:dyDescent="0.3">
      <c r="A6" s="4" t="s">
        <v>3941</v>
      </c>
      <c r="B6" s="1">
        <v>10</v>
      </c>
    </row>
    <row r="7" spans="1:2" x14ac:dyDescent="0.3">
      <c r="A7" s="4" t="s">
        <v>3942</v>
      </c>
      <c r="B7" s="1">
        <v>94</v>
      </c>
    </row>
    <row r="8" spans="1:2" x14ac:dyDescent="0.3">
      <c r="A8" s="4" t="s">
        <v>3944</v>
      </c>
      <c r="B8" s="1">
        <v>313</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9D477-DC59-418B-B00D-4F2C6A59C98E}">
  <dimension ref="A3:A4"/>
  <sheetViews>
    <sheetView workbookViewId="0">
      <selection activeCell="F9" sqref="F9"/>
    </sheetView>
  </sheetViews>
  <sheetFormatPr defaultRowHeight="14.4" x14ac:dyDescent="0.3"/>
  <cols>
    <col min="1" max="1" width="20.33203125" bestFit="1" customWidth="1"/>
  </cols>
  <sheetData>
    <row r="3" spans="1:1" x14ac:dyDescent="0.3">
      <c r="A3" t="s">
        <v>3985</v>
      </c>
    </row>
    <row r="4" spans="1:1" x14ac:dyDescent="0.3">
      <c r="A4" s="1">
        <v>7074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B86D3-618D-4AB4-972F-18014F3C00FC}">
  <dimension ref="A1:B105"/>
  <sheetViews>
    <sheetView workbookViewId="0">
      <selection activeCell="E2" sqref="E2"/>
    </sheetView>
  </sheetViews>
  <sheetFormatPr defaultRowHeight="14.4" x14ac:dyDescent="0.3"/>
  <cols>
    <col min="1" max="1" width="44.21875" bestFit="1" customWidth="1"/>
    <col min="2" max="2" width="23.33203125" bestFit="1" customWidth="1"/>
  </cols>
  <sheetData>
    <row r="1" spans="1:2" x14ac:dyDescent="0.3">
      <c r="A1" s="3" t="s">
        <v>3939</v>
      </c>
      <c r="B1" t="s" vm="4">
        <v>3942</v>
      </c>
    </row>
    <row r="3" spans="1:2" x14ac:dyDescent="0.3">
      <c r="A3" s="3" t="s">
        <v>3943</v>
      </c>
    </row>
    <row r="4" spans="1:2" x14ac:dyDescent="0.3">
      <c r="A4" s="4" t="s">
        <v>273</v>
      </c>
    </row>
    <row r="5" spans="1:2" x14ac:dyDescent="0.3">
      <c r="A5" s="4" t="s">
        <v>272</v>
      </c>
    </row>
    <row r="6" spans="1:2" x14ac:dyDescent="0.3">
      <c r="A6" s="4" t="s">
        <v>275</v>
      </c>
    </row>
    <row r="7" spans="1:2" x14ac:dyDescent="0.3">
      <c r="A7" s="4" t="s">
        <v>16</v>
      </c>
    </row>
    <row r="8" spans="1:2" x14ac:dyDescent="0.3">
      <c r="A8" s="4" t="s">
        <v>305</v>
      </c>
    </row>
    <row r="9" spans="1:2" x14ac:dyDescent="0.3">
      <c r="A9" s="4" t="s">
        <v>147</v>
      </c>
    </row>
    <row r="10" spans="1:2" x14ac:dyDescent="0.3">
      <c r="A10" s="4" t="s">
        <v>194</v>
      </c>
    </row>
    <row r="11" spans="1:2" x14ac:dyDescent="0.3">
      <c r="A11" s="4" t="s">
        <v>189</v>
      </c>
    </row>
    <row r="12" spans="1:2" x14ac:dyDescent="0.3">
      <c r="A12" s="4" t="s">
        <v>274</v>
      </c>
    </row>
    <row r="13" spans="1:2" x14ac:dyDescent="0.3">
      <c r="A13" s="4" t="s">
        <v>295</v>
      </c>
    </row>
    <row r="14" spans="1:2" x14ac:dyDescent="0.3">
      <c r="A14" s="4" t="s">
        <v>303</v>
      </c>
    </row>
    <row r="15" spans="1:2" x14ac:dyDescent="0.3">
      <c r="A15" s="4" t="s">
        <v>212</v>
      </c>
    </row>
    <row r="16" spans="1:2" x14ac:dyDescent="0.3">
      <c r="A16" s="4" t="s">
        <v>278</v>
      </c>
    </row>
    <row r="17" spans="1:1" x14ac:dyDescent="0.3">
      <c r="A17" s="4" t="s">
        <v>226</v>
      </c>
    </row>
    <row r="18" spans="1:1" x14ac:dyDescent="0.3">
      <c r="A18" s="4" t="s">
        <v>223</v>
      </c>
    </row>
    <row r="19" spans="1:1" x14ac:dyDescent="0.3">
      <c r="A19" s="4" t="s">
        <v>214</v>
      </c>
    </row>
    <row r="20" spans="1:1" x14ac:dyDescent="0.3">
      <c r="A20" s="4" t="s">
        <v>211</v>
      </c>
    </row>
    <row r="21" spans="1:1" x14ac:dyDescent="0.3">
      <c r="A21" s="4" t="s">
        <v>253</v>
      </c>
    </row>
    <row r="22" spans="1:1" x14ac:dyDescent="0.3">
      <c r="A22" s="4" t="s">
        <v>203</v>
      </c>
    </row>
    <row r="23" spans="1:1" x14ac:dyDescent="0.3">
      <c r="A23" s="4" t="s">
        <v>260</v>
      </c>
    </row>
    <row r="24" spans="1:1" x14ac:dyDescent="0.3">
      <c r="A24" s="4" t="s">
        <v>258</v>
      </c>
    </row>
    <row r="25" spans="1:1" x14ac:dyDescent="0.3">
      <c r="A25" s="4" t="s">
        <v>265</v>
      </c>
    </row>
    <row r="26" spans="1:1" x14ac:dyDescent="0.3">
      <c r="A26" s="4" t="s">
        <v>244</v>
      </c>
    </row>
    <row r="27" spans="1:1" x14ac:dyDescent="0.3">
      <c r="A27" s="4" t="s">
        <v>263</v>
      </c>
    </row>
    <row r="28" spans="1:1" x14ac:dyDescent="0.3">
      <c r="A28" s="4" t="s">
        <v>304</v>
      </c>
    </row>
    <row r="29" spans="1:1" x14ac:dyDescent="0.3">
      <c r="A29" s="4" t="s">
        <v>486</v>
      </c>
    </row>
    <row r="30" spans="1:1" x14ac:dyDescent="0.3">
      <c r="A30" s="4" t="s">
        <v>500</v>
      </c>
    </row>
    <row r="31" spans="1:1" x14ac:dyDescent="0.3">
      <c r="A31" s="4" t="s">
        <v>501</v>
      </c>
    </row>
    <row r="32" spans="1:1" x14ac:dyDescent="0.3">
      <c r="A32" s="4" t="s">
        <v>503</v>
      </c>
    </row>
    <row r="33" spans="1:1" x14ac:dyDescent="0.3">
      <c r="A33" s="4" t="s">
        <v>484</v>
      </c>
    </row>
    <row r="34" spans="1:1" x14ac:dyDescent="0.3">
      <c r="A34" s="4" t="s">
        <v>488</v>
      </c>
    </row>
    <row r="35" spans="1:1" x14ac:dyDescent="0.3">
      <c r="A35" s="4" t="s">
        <v>487</v>
      </c>
    </row>
    <row r="36" spans="1:1" x14ac:dyDescent="0.3">
      <c r="A36" s="4" t="s">
        <v>502</v>
      </c>
    </row>
    <row r="37" spans="1:1" x14ac:dyDescent="0.3">
      <c r="A37" s="4" t="s">
        <v>498</v>
      </c>
    </row>
    <row r="38" spans="1:1" x14ac:dyDescent="0.3">
      <c r="A38" s="4" t="s">
        <v>499</v>
      </c>
    </row>
    <row r="39" spans="1:1" x14ac:dyDescent="0.3">
      <c r="A39" s="4" t="s">
        <v>506</v>
      </c>
    </row>
    <row r="40" spans="1:1" x14ac:dyDescent="0.3">
      <c r="A40" s="4" t="s">
        <v>497</v>
      </c>
    </row>
    <row r="41" spans="1:1" x14ac:dyDescent="0.3">
      <c r="A41" s="4" t="s">
        <v>493</v>
      </c>
    </row>
    <row r="42" spans="1:1" x14ac:dyDescent="0.3">
      <c r="A42" s="4" t="s">
        <v>507</v>
      </c>
    </row>
    <row r="43" spans="1:1" x14ac:dyDescent="0.3">
      <c r="A43" s="4" t="s">
        <v>508</v>
      </c>
    </row>
    <row r="44" spans="1:1" x14ac:dyDescent="0.3">
      <c r="A44" s="4" t="s">
        <v>504</v>
      </c>
    </row>
    <row r="45" spans="1:1" x14ac:dyDescent="0.3">
      <c r="A45" s="4" t="s">
        <v>491</v>
      </c>
    </row>
    <row r="46" spans="1:1" x14ac:dyDescent="0.3">
      <c r="A46" s="4" t="s">
        <v>489</v>
      </c>
    </row>
    <row r="47" spans="1:1" x14ac:dyDescent="0.3">
      <c r="A47" s="4" t="s">
        <v>478</v>
      </c>
    </row>
    <row r="48" spans="1:1" x14ac:dyDescent="0.3">
      <c r="A48" s="4" t="s">
        <v>477</v>
      </c>
    </row>
    <row r="49" spans="1:1" x14ac:dyDescent="0.3">
      <c r="A49" s="4" t="s">
        <v>481</v>
      </c>
    </row>
    <row r="50" spans="1:1" x14ac:dyDescent="0.3">
      <c r="A50" s="4" t="s">
        <v>470</v>
      </c>
    </row>
    <row r="51" spans="1:1" x14ac:dyDescent="0.3">
      <c r="A51" s="4" t="s">
        <v>466</v>
      </c>
    </row>
    <row r="52" spans="1:1" x14ac:dyDescent="0.3">
      <c r="A52" s="4" t="s">
        <v>471</v>
      </c>
    </row>
    <row r="53" spans="1:1" x14ac:dyDescent="0.3">
      <c r="A53" s="4" t="s">
        <v>472</v>
      </c>
    </row>
    <row r="54" spans="1:1" x14ac:dyDescent="0.3">
      <c r="A54" s="4" t="s">
        <v>462</v>
      </c>
    </row>
    <row r="55" spans="1:1" x14ac:dyDescent="0.3">
      <c r="A55" s="4" t="s">
        <v>476</v>
      </c>
    </row>
    <row r="56" spans="1:1" x14ac:dyDescent="0.3">
      <c r="A56" s="4" t="s">
        <v>480</v>
      </c>
    </row>
    <row r="57" spans="1:1" x14ac:dyDescent="0.3">
      <c r="A57" s="4" t="s">
        <v>483</v>
      </c>
    </row>
    <row r="58" spans="1:1" x14ac:dyDescent="0.3">
      <c r="A58" s="4" t="s">
        <v>465</v>
      </c>
    </row>
    <row r="59" spans="1:1" x14ac:dyDescent="0.3">
      <c r="A59" s="4" t="s">
        <v>468</v>
      </c>
    </row>
    <row r="60" spans="1:1" x14ac:dyDescent="0.3">
      <c r="A60" s="4" t="s">
        <v>473</v>
      </c>
    </row>
    <row r="61" spans="1:1" x14ac:dyDescent="0.3">
      <c r="A61" s="4" t="s">
        <v>450</v>
      </c>
    </row>
    <row r="62" spans="1:1" x14ac:dyDescent="0.3">
      <c r="A62" s="4" t="s">
        <v>452</v>
      </c>
    </row>
    <row r="63" spans="1:1" x14ac:dyDescent="0.3">
      <c r="A63" s="4" t="s">
        <v>449</v>
      </c>
    </row>
    <row r="64" spans="1:1" x14ac:dyDescent="0.3">
      <c r="A64" s="4" t="s">
        <v>445</v>
      </c>
    </row>
    <row r="65" spans="1:1" x14ac:dyDescent="0.3">
      <c r="A65" s="4" t="s">
        <v>448</v>
      </c>
    </row>
    <row r="66" spans="1:1" x14ac:dyDescent="0.3">
      <c r="A66" s="4" t="s">
        <v>458</v>
      </c>
    </row>
    <row r="67" spans="1:1" x14ac:dyDescent="0.3">
      <c r="A67" s="4" t="s">
        <v>454</v>
      </c>
    </row>
    <row r="68" spans="1:1" x14ac:dyDescent="0.3">
      <c r="A68" s="4" t="s">
        <v>453</v>
      </c>
    </row>
    <row r="69" spans="1:1" x14ac:dyDescent="0.3">
      <c r="A69" s="4" t="s">
        <v>444</v>
      </c>
    </row>
    <row r="70" spans="1:1" x14ac:dyDescent="0.3">
      <c r="A70" s="4" t="s">
        <v>442</v>
      </c>
    </row>
    <row r="71" spans="1:1" x14ac:dyDescent="0.3">
      <c r="A71" s="4" t="s">
        <v>451</v>
      </c>
    </row>
    <row r="72" spans="1:1" x14ac:dyDescent="0.3">
      <c r="A72" s="4" t="s">
        <v>446</v>
      </c>
    </row>
    <row r="73" spans="1:1" x14ac:dyDescent="0.3">
      <c r="A73" s="4" t="s">
        <v>405</v>
      </c>
    </row>
    <row r="74" spans="1:1" x14ac:dyDescent="0.3">
      <c r="A74" s="4" t="s">
        <v>326</v>
      </c>
    </row>
    <row r="75" spans="1:1" x14ac:dyDescent="0.3">
      <c r="A75" s="4" t="s">
        <v>318</v>
      </c>
    </row>
    <row r="76" spans="1:1" x14ac:dyDescent="0.3">
      <c r="A76" s="4" t="s">
        <v>308</v>
      </c>
    </row>
    <row r="77" spans="1:1" x14ac:dyDescent="0.3">
      <c r="A77" s="4" t="s">
        <v>392</v>
      </c>
    </row>
    <row r="78" spans="1:1" x14ac:dyDescent="0.3">
      <c r="A78" s="4" t="s">
        <v>376</v>
      </c>
    </row>
    <row r="79" spans="1:1" x14ac:dyDescent="0.3">
      <c r="A79" s="4" t="s">
        <v>316</v>
      </c>
    </row>
    <row r="80" spans="1:1" x14ac:dyDescent="0.3">
      <c r="A80" s="4" t="s">
        <v>369</v>
      </c>
    </row>
    <row r="81" spans="1:1" x14ac:dyDescent="0.3">
      <c r="A81" s="4" t="s">
        <v>321</v>
      </c>
    </row>
    <row r="82" spans="1:1" x14ac:dyDescent="0.3">
      <c r="A82" s="4" t="s">
        <v>386</v>
      </c>
    </row>
    <row r="83" spans="1:1" x14ac:dyDescent="0.3">
      <c r="A83" s="4" t="s">
        <v>349</v>
      </c>
    </row>
    <row r="84" spans="1:1" x14ac:dyDescent="0.3">
      <c r="A84" s="4" t="s">
        <v>338</v>
      </c>
    </row>
    <row r="85" spans="1:1" x14ac:dyDescent="0.3">
      <c r="A85" s="4" t="s">
        <v>426</v>
      </c>
    </row>
    <row r="86" spans="1:1" x14ac:dyDescent="0.3">
      <c r="A86" s="4" t="s">
        <v>348</v>
      </c>
    </row>
    <row r="87" spans="1:1" x14ac:dyDescent="0.3">
      <c r="A87" s="4" t="s">
        <v>354</v>
      </c>
    </row>
    <row r="88" spans="1:1" x14ac:dyDescent="0.3">
      <c r="A88" s="4" t="s">
        <v>313</v>
      </c>
    </row>
    <row r="89" spans="1:1" x14ac:dyDescent="0.3">
      <c r="A89" s="4" t="s">
        <v>314</v>
      </c>
    </row>
    <row r="90" spans="1:1" x14ac:dyDescent="0.3">
      <c r="A90" s="4" t="s">
        <v>322</v>
      </c>
    </row>
    <row r="91" spans="1:1" x14ac:dyDescent="0.3">
      <c r="A91" s="4" t="s">
        <v>387</v>
      </c>
    </row>
    <row r="92" spans="1:1" x14ac:dyDescent="0.3">
      <c r="A92" s="4" t="s">
        <v>327</v>
      </c>
    </row>
    <row r="93" spans="1:1" x14ac:dyDescent="0.3">
      <c r="A93" s="4" t="s">
        <v>335</v>
      </c>
    </row>
    <row r="94" spans="1:1" x14ac:dyDescent="0.3">
      <c r="A94" s="4" t="s">
        <v>352</v>
      </c>
    </row>
    <row r="95" spans="1:1" x14ac:dyDescent="0.3">
      <c r="A95" s="4" t="s">
        <v>366</v>
      </c>
    </row>
    <row r="96" spans="1:1" x14ac:dyDescent="0.3">
      <c r="A96" s="4" t="s">
        <v>332</v>
      </c>
    </row>
    <row r="97" spans="1:1" x14ac:dyDescent="0.3">
      <c r="A97" s="4" t="s">
        <v>367</v>
      </c>
    </row>
    <row r="98" spans="1:1" x14ac:dyDescent="0.3">
      <c r="A98" s="4" t="s">
        <v>328</v>
      </c>
    </row>
    <row r="99" spans="1:1" x14ac:dyDescent="0.3">
      <c r="A99" s="4" t="s">
        <v>413</v>
      </c>
    </row>
    <row r="100" spans="1:1" x14ac:dyDescent="0.3">
      <c r="A100" s="4" t="s">
        <v>312</v>
      </c>
    </row>
    <row r="101" spans="1:1" x14ac:dyDescent="0.3">
      <c r="A101" s="4" t="s">
        <v>403</v>
      </c>
    </row>
    <row r="102" spans="1:1" x14ac:dyDescent="0.3">
      <c r="A102" s="4" t="s">
        <v>329</v>
      </c>
    </row>
    <row r="103" spans="1:1" x14ac:dyDescent="0.3">
      <c r="A103" s="4" t="s">
        <v>325</v>
      </c>
    </row>
    <row r="104" spans="1:1" x14ac:dyDescent="0.3">
      <c r="A104" s="4" t="s">
        <v>310</v>
      </c>
    </row>
    <row r="105" spans="1:1" x14ac:dyDescent="0.3">
      <c r="A105" s="4" t="s">
        <v>3944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B9038-40FF-4F5D-8B1E-DAE714AF245A}">
  <dimension ref="A1:G940"/>
  <sheetViews>
    <sheetView topLeftCell="A2" workbookViewId="0">
      <selection activeCell="H5" sqref="H5"/>
    </sheetView>
  </sheetViews>
  <sheetFormatPr defaultRowHeight="14.4" x14ac:dyDescent="0.3"/>
  <cols>
    <col min="1" max="1" width="9.88671875" bestFit="1" customWidth="1"/>
    <col min="2" max="2" width="14.33203125" bestFit="1" customWidth="1"/>
    <col min="3" max="3" width="12.21875" bestFit="1" customWidth="1"/>
    <col min="4" max="4" width="45.6640625" bestFit="1" customWidth="1"/>
    <col min="5" max="5" width="14.5546875" bestFit="1" customWidth="1"/>
    <col min="6" max="6" width="16.44140625" bestFit="1" customWidth="1"/>
    <col min="7" max="7" width="21.109375" bestFit="1" customWidth="1"/>
  </cols>
  <sheetData>
    <row r="1" spans="1:7" x14ac:dyDescent="0.3">
      <c r="A1" t="s">
        <v>5</v>
      </c>
      <c r="B1" t="s">
        <v>11</v>
      </c>
      <c r="C1" t="s">
        <v>516</v>
      </c>
      <c r="D1" t="s">
        <v>9</v>
      </c>
      <c r="E1" t="s">
        <v>3937</v>
      </c>
      <c r="F1" t="s">
        <v>3938</v>
      </c>
      <c r="G1" t="s">
        <v>3939</v>
      </c>
    </row>
    <row r="2" spans="1:7" x14ac:dyDescent="0.3">
      <c r="A2">
        <v>3</v>
      </c>
      <c r="B2" s="1" t="s">
        <v>18</v>
      </c>
      <c r="C2">
        <v>1</v>
      </c>
      <c r="D2" s="1" t="s">
        <v>3931</v>
      </c>
      <c r="E2">
        <v>14</v>
      </c>
      <c r="F2">
        <v>0</v>
      </c>
      <c r="G2" s="1" t="s">
        <v>3940</v>
      </c>
    </row>
    <row r="3" spans="1:7" x14ac:dyDescent="0.3">
      <c r="A3">
        <v>3</v>
      </c>
      <c r="B3" s="1" t="s">
        <v>18</v>
      </c>
      <c r="C3">
        <v>34</v>
      </c>
      <c r="D3" s="1" t="s">
        <v>403</v>
      </c>
      <c r="E3">
        <v>6</v>
      </c>
      <c r="F3">
        <v>0</v>
      </c>
      <c r="G3" s="1" t="s">
        <v>3940</v>
      </c>
    </row>
    <row r="4" spans="1:7" x14ac:dyDescent="0.3">
      <c r="A4">
        <v>3</v>
      </c>
      <c r="B4" s="1" t="s">
        <v>18</v>
      </c>
      <c r="C4">
        <v>47</v>
      </c>
      <c r="D4" s="1" t="s">
        <v>406</v>
      </c>
      <c r="E4">
        <v>14</v>
      </c>
      <c r="F4">
        <v>0</v>
      </c>
      <c r="G4" s="1" t="s">
        <v>3940</v>
      </c>
    </row>
    <row r="5" spans="1:7" x14ac:dyDescent="0.3">
      <c r="A5">
        <v>3</v>
      </c>
      <c r="B5" s="1" t="s">
        <v>18</v>
      </c>
      <c r="C5">
        <v>54</v>
      </c>
      <c r="D5" s="1" t="s">
        <v>369</v>
      </c>
      <c r="E5">
        <v>13</v>
      </c>
      <c r="F5">
        <v>0</v>
      </c>
      <c r="G5" s="1" t="s">
        <v>3940</v>
      </c>
    </row>
    <row r="6" spans="1:7" x14ac:dyDescent="0.3">
      <c r="A6">
        <v>3</v>
      </c>
      <c r="B6" s="1" t="s">
        <v>18</v>
      </c>
      <c r="C6">
        <v>55</v>
      </c>
      <c r="D6" s="1" t="s">
        <v>376</v>
      </c>
      <c r="E6">
        <v>5</v>
      </c>
      <c r="F6">
        <v>0</v>
      </c>
      <c r="G6" s="1" t="s">
        <v>3940</v>
      </c>
    </row>
    <row r="7" spans="1:7" x14ac:dyDescent="0.3">
      <c r="A7">
        <v>3</v>
      </c>
      <c r="B7" s="1" t="s">
        <v>18</v>
      </c>
      <c r="C7">
        <v>68</v>
      </c>
      <c r="D7" s="1" t="s">
        <v>470</v>
      </c>
      <c r="E7">
        <v>18</v>
      </c>
      <c r="F7">
        <v>0</v>
      </c>
      <c r="G7" s="1" t="s">
        <v>3940</v>
      </c>
    </row>
    <row r="8" spans="1:7" x14ac:dyDescent="0.3">
      <c r="A8">
        <v>3</v>
      </c>
      <c r="B8" s="1" t="s">
        <v>18</v>
      </c>
      <c r="C8">
        <v>75</v>
      </c>
      <c r="D8" s="1" t="s">
        <v>305</v>
      </c>
      <c r="E8">
        <v>29</v>
      </c>
      <c r="F8">
        <v>0</v>
      </c>
      <c r="G8" s="1" t="s">
        <v>3940</v>
      </c>
    </row>
    <row r="9" spans="1:7" x14ac:dyDescent="0.3">
      <c r="A9">
        <v>3</v>
      </c>
      <c r="B9" s="1" t="s">
        <v>18</v>
      </c>
      <c r="C9">
        <v>101</v>
      </c>
      <c r="D9" s="1" t="s">
        <v>211</v>
      </c>
      <c r="E9">
        <v>17</v>
      </c>
      <c r="F9">
        <v>0</v>
      </c>
      <c r="G9" s="1" t="s">
        <v>3940</v>
      </c>
    </row>
    <row r="10" spans="1:7" x14ac:dyDescent="0.3">
      <c r="A10">
        <v>3</v>
      </c>
      <c r="B10" s="1" t="s">
        <v>18</v>
      </c>
      <c r="C10">
        <v>112</v>
      </c>
      <c r="D10" s="1" t="s">
        <v>405</v>
      </c>
      <c r="E10">
        <v>24</v>
      </c>
      <c r="F10">
        <v>0</v>
      </c>
      <c r="G10" s="1" t="s">
        <v>3940</v>
      </c>
    </row>
    <row r="11" spans="1:7" x14ac:dyDescent="0.3">
      <c r="A11">
        <v>3</v>
      </c>
      <c r="B11" s="1" t="s">
        <v>18</v>
      </c>
      <c r="C11">
        <v>113</v>
      </c>
      <c r="D11" s="1" t="s">
        <v>404</v>
      </c>
      <c r="E11">
        <v>23</v>
      </c>
      <c r="F11">
        <v>0</v>
      </c>
      <c r="G11" s="1" t="s">
        <v>3940</v>
      </c>
    </row>
    <row r="12" spans="1:7" x14ac:dyDescent="0.3">
      <c r="A12">
        <v>3</v>
      </c>
      <c r="B12" s="1" t="s">
        <v>18</v>
      </c>
      <c r="C12">
        <v>117</v>
      </c>
      <c r="D12" s="1" t="s">
        <v>401</v>
      </c>
      <c r="E12">
        <v>23</v>
      </c>
      <c r="F12">
        <v>0</v>
      </c>
      <c r="G12" s="1" t="s">
        <v>3940</v>
      </c>
    </row>
    <row r="13" spans="1:7" x14ac:dyDescent="0.3">
      <c r="A13">
        <v>3</v>
      </c>
      <c r="B13" s="1" t="s">
        <v>18</v>
      </c>
      <c r="C13">
        <v>118</v>
      </c>
      <c r="D13" s="1" t="s">
        <v>438</v>
      </c>
      <c r="E13">
        <v>9</v>
      </c>
      <c r="F13">
        <v>0</v>
      </c>
      <c r="G13" s="1" t="s">
        <v>3940</v>
      </c>
    </row>
    <row r="14" spans="1:7" x14ac:dyDescent="0.3">
      <c r="A14">
        <v>3</v>
      </c>
      <c r="B14" s="1" t="s">
        <v>18</v>
      </c>
      <c r="C14">
        <v>119</v>
      </c>
      <c r="D14" s="1" t="s">
        <v>402</v>
      </c>
      <c r="E14">
        <v>29</v>
      </c>
      <c r="F14">
        <v>0</v>
      </c>
      <c r="G14" s="1" t="s">
        <v>3940</v>
      </c>
    </row>
    <row r="15" spans="1:7" x14ac:dyDescent="0.3">
      <c r="A15">
        <v>3</v>
      </c>
      <c r="B15" s="1" t="s">
        <v>18</v>
      </c>
      <c r="C15">
        <v>120</v>
      </c>
      <c r="D15" s="1" t="s">
        <v>436</v>
      </c>
      <c r="E15">
        <v>25</v>
      </c>
      <c r="F15">
        <v>0</v>
      </c>
      <c r="G15" s="1" t="s">
        <v>3940</v>
      </c>
    </row>
    <row r="16" spans="1:7" x14ac:dyDescent="0.3">
      <c r="A16">
        <v>3</v>
      </c>
      <c r="B16" s="1" t="s">
        <v>18</v>
      </c>
      <c r="C16">
        <v>121</v>
      </c>
      <c r="D16" s="1" t="s">
        <v>3936</v>
      </c>
      <c r="E16">
        <v>4</v>
      </c>
      <c r="F16">
        <v>0</v>
      </c>
      <c r="G16" s="1" t="s">
        <v>3940</v>
      </c>
    </row>
    <row r="17" spans="1:7" x14ac:dyDescent="0.3">
      <c r="A17">
        <v>3</v>
      </c>
      <c r="B17" s="1" t="s">
        <v>18</v>
      </c>
      <c r="C17">
        <v>122</v>
      </c>
      <c r="D17" s="1" t="s">
        <v>443</v>
      </c>
      <c r="E17">
        <v>8</v>
      </c>
      <c r="F17">
        <v>0</v>
      </c>
      <c r="G17" s="1" t="s">
        <v>3940</v>
      </c>
    </row>
    <row r="18" spans="1:7" x14ac:dyDescent="0.3">
      <c r="A18">
        <v>3</v>
      </c>
      <c r="B18" s="1" t="s">
        <v>18</v>
      </c>
      <c r="C18">
        <v>123</v>
      </c>
      <c r="D18" s="1" t="s">
        <v>400</v>
      </c>
      <c r="E18">
        <v>15</v>
      </c>
      <c r="F18">
        <v>0</v>
      </c>
      <c r="G18" s="1" t="s">
        <v>3940</v>
      </c>
    </row>
    <row r="19" spans="1:7" x14ac:dyDescent="0.3">
      <c r="A19">
        <v>3</v>
      </c>
      <c r="B19" s="1" t="s">
        <v>18</v>
      </c>
      <c r="C19">
        <v>125</v>
      </c>
      <c r="D19" s="1" t="s">
        <v>3932</v>
      </c>
      <c r="E19">
        <v>2</v>
      </c>
      <c r="F19">
        <v>0</v>
      </c>
      <c r="G19" s="1" t="s">
        <v>3940</v>
      </c>
    </row>
    <row r="20" spans="1:7" x14ac:dyDescent="0.3">
      <c r="A20">
        <v>3</v>
      </c>
      <c r="B20" s="1" t="s">
        <v>18</v>
      </c>
      <c r="C20">
        <v>126</v>
      </c>
      <c r="D20" s="1" t="s">
        <v>441</v>
      </c>
      <c r="E20">
        <v>5</v>
      </c>
      <c r="F20">
        <v>0</v>
      </c>
      <c r="G20" s="1" t="s">
        <v>3940</v>
      </c>
    </row>
    <row r="21" spans="1:7" x14ac:dyDescent="0.3">
      <c r="A21">
        <v>3</v>
      </c>
      <c r="B21" s="1" t="s">
        <v>18</v>
      </c>
      <c r="C21">
        <v>127</v>
      </c>
      <c r="D21" s="1" t="s">
        <v>447</v>
      </c>
      <c r="E21">
        <v>4</v>
      </c>
      <c r="F21">
        <v>0</v>
      </c>
      <c r="G21" s="1" t="s">
        <v>3940</v>
      </c>
    </row>
    <row r="22" spans="1:7" x14ac:dyDescent="0.3">
      <c r="A22">
        <v>3</v>
      </c>
      <c r="B22" s="1" t="s">
        <v>18</v>
      </c>
      <c r="C22">
        <v>128</v>
      </c>
      <c r="D22" s="1" t="s">
        <v>439</v>
      </c>
      <c r="E22">
        <v>20</v>
      </c>
      <c r="F22">
        <v>0</v>
      </c>
      <c r="G22" s="1" t="s">
        <v>3940</v>
      </c>
    </row>
    <row r="23" spans="1:7" x14ac:dyDescent="0.3">
      <c r="A23">
        <v>3</v>
      </c>
      <c r="B23" s="1" t="s">
        <v>18</v>
      </c>
      <c r="C23">
        <v>129</v>
      </c>
      <c r="D23" s="1" t="s">
        <v>399</v>
      </c>
      <c r="E23">
        <v>10</v>
      </c>
      <c r="F23">
        <v>0</v>
      </c>
      <c r="G23" s="1" t="s">
        <v>3940</v>
      </c>
    </row>
    <row r="24" spans="1:7" x14ac:dyDescent="0.3">
      <c r="A24">
        <v>3</v>
      </c>
      <c r="B24" s="1" t="s">
        <v>18</v>
      </c>
      <c r="C24">
        <v>130</v>
      </c>
      <c r="D24" s="1" t="s">
        <v>411</v>
      </c>
      <c r="E24">
        <v>20</v>
      </c>
      <c r="F24">
        <v>0</v>
      </c>
      <c r="G24" s="1" t="s">
        <v>3940</v>
      </c>
    </row>
    <row r="25" spans="1:7" x14ac:dyDescent="0.3">
      <c r="A25">
        <v>3</v>
      </c>
      <c r="B25" s="1" t="s">
        <v>18</v>
      </c>
      <c r="C25">
        <v>131</v>
      </c>
      <c r="D25" s="1" t="s">
        <v>495</v>
      </c>
      <c r="E25">
        <v>23</v>
      </c>
      <c r="F25">
        <v>0</v>
      </c>
      <c r="G25" s="1" t="s">
        <v>3940</v>
      </c>
    </row>
    <row r="26" spans="1:7" x14ac:dyDescent="0.3">
      <c r="A26">
        <v>3</v>
      </c>
      <c r="B26" s="1" t="s">
        <v>18</v>
      </c>
      <c r="C26">
        <v>133</v>
      </c>
      <c r="D26" s="1" t="s">
        <v>409</v>
      </c>
      <c r="E26">
        <v>16</v>
      </c>
      <c r="F26">
        <v>0</v>
      </c>
      <c r="G26" s="1" t="s">
        <v>3940</v>
      </c>
    </row>
    <row r="27" spans="1:7" x14ac:dyDescent="0.3">
      <c r="A27">
        <v>3</v>
      </c>
      <c r="B27" s="1" t="s">
        <v>18</v>
      </c>
      <c r="C27">
        <v>136</v>
      </c>
      <c r="D27" s="1" t="s">
        <v>437</v>
      </c>
      <c r="E27">
        <v>4</v>
      </c>
      <c r="F27">
        <v>0</v>
      </c>
      <c r="G27" s="1" t="s">
        <v>3940</v>
      </c>
    </row>
    <row r="28" spans="1:7" x14ac:dyDescent="0.3">
      <c r="A28">
        <v>3</v>
      </c>
      <c r="B28" s="1" t="s">
        <v>18</v>
      </c>
      <c r="C28">
        <v>137</v>
      </c>
      <c r="D28" s="1" t="s">
        <v>497</v>
      </c>
      <c r="E28">
        <v>17</v>
      </c>
      <c r="F28">
        <v>0</v>
      </c>
      <c r="G28" s="1" t="s">
        <v>3940</v>
      </c>
    </row>
    <row r="29" spans="1:7" x14ac:dyDescent="0.3">
      <c r="A29">
        <v>3</v>
      </c>
      <c r="B29" s="1" t="s">
        <v>18</v>
      </c>
      <c r="C29">
        <v>138</v>
      </c>
      <c r="D29" s="1" t="s">
        <v>408</v>
      </c>
      <c r="E29">
        <v>17</v>
      </c>
      <c r="F29">
        <v>0</v>
      </c>
      <c r="G29" s="1" t="s">
        <v>3940</v>
      </c>
    </row>
    <row r="30" spans="1:7" x14ac:dyDescent="0.3">
      <c r="A30">
        <v>3</v>
      </c>
      <c r="B30" s="1" t="s">
        <v>18</v>
      </c>
      <c r="C30">
        <v>140</v>
      </c>
      <c r="D30" s="1" t="s">
        <v>407</v>
      </c>
      <c r="E30">
        <v>3</v>
      </c>
      <c r="F30">
        <v>0</v>
      </c>
      <c r="G30" s="1" t="s">
        <v>3940</v>
      </c>
    </row>
    <row r="31" spans="1:7" x14ac:dyDescent="0.3">
      <c r="A31">
        <v>3</v>
      </c>
      <c r="B31" s="1" t="s">
        <v>18</v>
      </c>
      <c r="C31">
        <v>141</v>
      </c>
      <c r="D31" s="1" t="s">
        <v>410</v>
      </c>
      <c r="E31">
        <v>4</v>
      </c>
      <c r="F31">
        <v>0</v>
      </c>
      <c r="G31" s="1" t="s">
        <v>3940</v>
      </c>
    </row>
    <row r="32" spans="1:7" x14ac:dyDescent="0.3">
      <c r="A32">
        <v>3</v>
      </c>
      <c r="B32" s="1" t="s">
        <v>18</v>
      </c>
      <c r="C32">
        <v>142</v>
      </c>
      <c r="D32" s="1" t="s">
        <v>412</v>
      </c>
      <c r="E32">
        <v>29</v>
      </c>
      <c r="F32">
        <v>0</v>
      </c>
      <c r="G32" s="1" t="s">
        <v>3940</v>
      </c>
    </row>
    <row r="33" spans="1:7" x14ac:dyDescent="0.3">
      <c r="A33">
        <v>3</v>
      </c>
      <c r="B33" s="1" t="s">
        <v>18</v>
      </c>
      <c r="C33">
        <v>143</v>
      </c>
      <c r="D33" s="1" t="s">
        <v>375</v>
      </c>
      <c r="E33">
        <v>9</v>
      </c>
      <c r="F33">
        <v>0</v>
      </c>
      <c r="G33" s="1" t="s">
        <v>3940</v>
      </c>
    </row>
    <row r="34" spans="1:7" x14ac:dyDescent="0.3">
      <c r="A34">
        <v>3</v>
      </c>
      <c r="B34" s="1" t="s">
        <v>18</v>
      </c>
      <c r="C34">
        <v>144</v>
      </c>
      <c r="D34" s="1" t="s">
        <v>427</v>
      </c>
      <c r="E34">
        <v>9</v>
      </c>
      <c r="F34">
        <v>0</v>
      </c>
      <c r="G34" s="1" t="s">
        <v>3940</v>
      </c>
    </row>
    <row r="35" spans="1:7" x14ac:dyDescent="0.3">
      <c r="A35">
        <v>3</v>
      </c>
      <c r="B35" s="1" t="s">
        <v>18</v>
      </c>
      <c r="C35">
        <v>146</v>
      </c>
      <c r="D35" s="1" t="s">
        <v>374</v>
      </c>
      <c r="E35">
        <v>9</v>
      </c>
      <c r="F35">
        <v>0</v>
      </c>
      <c r="G35" s="1" t="s">
        <v>3940</v>
      </c>
    </row>
    <row r="36" spans="1:7" x14ac:dyDescent="0.3">
      <c r="A36">
        <v>3</v>
      </c>
      <c r="B36" s="1" t="s">
        <v>18</v>
      </c>
      <c r="C36">
        <v>148</v>
      </c>
      <c r="D36" s="1" t="s">
        <v>380</v>
      </c>
      <c r="E36">
        <v>6</v>
      </c>
      <c r="F36">
        <v>0</v>
      </c>
      <c r="G36" s="1" t="s">
        <v>3940</v>
      </c>
    </row>
    <row r="37" spans="1:7" x14ac:dyDescent="0.3">
      <c r="A37">
        <v>3</v>
      </c>
      <c r="B37" s="1" t="s">
        <v>18</v>
      </c>
      <c r="C37">
        <v>149</v>
      </c>
      <c r="D37" s="1" t="s">
        <v>431</v>
      </c>
      <c r="E37">
        <v>1</v>
      </c>
      <c r="F37">
        <v>0</v>
      </c>
      <c r="G37" s="1" t="s">
        <v>3940</v>
      </c>
    </row>
    <row r="38" spans="1:7" x14ac:dyDescent="0.3">
      <c r="A38">
        <v>3</v>
      </c>
      <c r="B38" s="1" t="s">
        <v>18</v>
      </c>
      <c r="C38">
        <v>151</v>
      </c>
      <c r="D38" s="1" t="s">
        <v>392</v>
      </c>
      <c r="E38">
        <v>1</v>
      </c>
      <c r="F38">
        <v>0</v>
      </c>
      <c r="G38" s="1" t="s">
        <v>3940</v>
      </c>
    </row>
    <row r="39" spans="1:7" x14ac:dyDescent="0.3">
      <c r="A39">
        <v>3</v>
      </c>
      <c r="B39" s="1" t="s">
        <v>18</v>
      </c>
      <c r="C39">
        <v>152</v>
      </c>
      <c r="D39" s="1" t="s">
        <v>433</v>
      </c>
      <c r="E39">
        <v>1</v>
      </c>
      <c r="F39">
        <v>0</v>
      </c>
      <c r="G39" s="1" t="s">
        <v>3940</v>
      </c>
    </row>
    <row r="40" spans="1:7" x14ac:dyDescent="0.3">
      <c r="A40">
        <v>3</v>
      </c>
      <c r="B40" s="1" t="s">
        <v>18</v>
      </c>
      <c r="C40">
        <v>153</v>
      </c>
      <c r="D40" s="1" t="s">
        <v>432</v>
      </c>
      <c r="E40">
        <v>7</v>
      </c>
      <c r="F40">
        <v>0</v>
      </c>
      <c r="G40" s="1" t="s">
        <v>3940</v>
      </c>
    </row>
    <row r="41" spans="1:7" x14ac:dyDescent="0.3">
      <c r="A41">
        <v>3</v>
      </c>
      <c r="B41" s="1" t="s">
        <v>18</v>
      </c>
      <c r="C41">
        <v>154</v>
      </c>
      <c r="D41" s="1" t="s">
        <v>3930</v>
      </c>
      <c r="E41">
        <v>22</v>
      </c>
      <c r="F41">
        <v>0</v>
      </c>
      <c r="G41" s="1" t="s">
        <v>3940</v>
      </c>
    </row>
    <row r="42" spans="1:7" x14ac:dyDescent="0.3">
      <c r="A42">
        <v>3</v>
      </c>
      <c r="B42" s="1" t="s">
        <v>18</v>
      </c>
      <c r="C42">
        <v>155</v>
      </c>
      <c r="D42" s="1" t="s">
        <v>428</v>
      </c>
      <c r="E42">
        <v>25</v>
      </c>
      <c r="F42">
        <v>0</v>
      </c>
      <c r="G42" s="1" t="s">
        <v>3940</v>
      </c>
    </row>
    <row r="43" spans="1:7" x14ac:dyDescent="0.3">
      <c r="A43">
        <v>3</v>
      </c>
      <c r="B43" s="1" t="s">
        <v>18</v>
      </c>
      <c r="C43">
        <v>156</v>
      </c>
      <c r="D43" s="1" t="s">
        <v>396</v>
      </c>
      <c r="E43">
        <v>14</v>
      </c>
      <c r="F43">
        <v>0</v>
      </c>
      <c r="G43" s="1" t="s">
        <v>3940</v>
      </c>
    </row>
    <row r="44" spans="1:7" x14ac:dyDescent="0.3">
      <c r="A44">
        <v>3</v>
      </c>
      <c r="B44" s="1" t="s">
        <v>18</v>
      </c>
      <c r="C44">
        <v>157</v>
      </c>
      <c r="D44" s="1" t="s">
        <v>377</v>
      </c>
      <c r="E44">
        <v>12</v>
      </c>
      <c r="F44">
        <v>0</v>
      </c>
      <c r="G44" s="1" t="s">
        <v>3940</v>
      </c>
    </row>
    <row r="45" spans="1:7" x14ac:dyDescent="0.3">
      <c r="A45">
        <v>3</v>
      </c>
      <c r="B45" s="1" t="s">
        <v>18</v>
      </c>
      <c r="C45">
        <v>160</v>
      </c>
      <c r="D45" s="1" t="s">
        <v>393</v>
      </c>
      <c r="E45">
        <v>27</v>
      </c>
      <c r="F45">
        <v>0</v>
      </c>
      <c r="G45" s="1" t="s">
        <v>3940</v>
      </c>
    </row>
    <row r="46" spans="1:7" x14ac:dyDescent="0.3">
      <c r="A46">
        <v>3</v>
      </c>
      <c r="B46" s="1" t="s">
        <v>18</v>
      </c>
      <c r="C46">
        <v>161</v>
      </c>
      <c r="D46" s="1" t="s">
        <v>456</v>
      </c>
      <c r="E46">
        <v>11</v>
      </c>
      <c r="F46">
        <v>0</v>
      </c>
      <c r="G46" s="1" t="s">
        <v>3940</v>
      </c>
    </row>
    <row r="47" spans="1:7" x14ac:dyDescent="0.3">
      <c r="A47">
        <v>3</v>
      </c>
      <c r="B47" s="1" t="s">
        <v>18</v>
      </c>
      <c r="C47">
        <v>162</v>
      </c>
      <c r="D47" s="1" t="s">
        <v>430</v>
      </c>
      <c r="E47">
        <v>11</v>
      </c>
      <c r="F47">
        <v>0</v>
      </c>
      <c r="G47" s="1" t="s">
        <v>3940</v>
      </c>
    </row>
    <row r="48" spans="1:7" x14ac:dyDescent="0.3">
      <c r="A48">
        <v>3</v>
      </c>
      <c r="B48" s="1" t="s">
        <v>18</v>
      </c>
      <c r="C48">
        <v>163</v>
      </c>
      <c r="D48" s="1" t="s">
        <v>455</v>
      </c>
      <c r="E48">
        <v>11</v>
      </c>
      <c r="F48">
        <v>0</v>
      </c>
      <c r="G48" s="1" t="s">
        <v>3940</v>
      </c>
    </row>
    <row r="49" spans="1:7" x14ac:dyDescent="0.3">
      <c r="A49">
        <v>3</v>
      </c>
      <c r="B49" s="1" t="s">
        <v>18</v>
      </c>
      <c r="C49">
        <v>164</v>
      </c>
      <c r="D49" s="1" t="s">
        <v>461</v>
      </c>
      <c r="E49">
        <v>18</v>
      </c>
      <c r="F49">
        <v>0</v>
      </c>
      <c r="G49" s="1" t="s">
        <v>3940</v>
      </c>
    </row>
    <row r="50" spans="1:7" x14ac:dyDescent="0.3">
      <c r="A50">
        <v>3</v>
      </c>
      <c r="B50" s="1" t="s">
        <v>18</v>
      </c>
      <c r="C50">
        <v>166</v>
      </c>
      <c r="D50" s="1" t="s">
        <v>372</v>
      </c>
      <c r="E50">
        <v>27</v>
      </c>
      <c r="F50">
        <v>0</v>
      </c>
      <c r="G50" s="1" t="s">
        <v>3940</v>
      </c>
    </row>
    <row r="51" spans="1:7" x14ac:dyDescent="0.3">
      <c r="A51">
        <v>3</v>
      </c>
      <c r="B51" s="1" t="s">
        <v>18</v>
      </c>
      <c r="C51">
        <v>167</v>
      </c>
      <c r="D51" s="1" t="s">
        <v>459</v>
      </c>
      <c r="E51">
        <v>8</v>
      </c>
      <c r="F51">
        <v>0</v>
      </c>
      <c r="G51" s="1" t="s">
        <v>3940</v>
      </c>
    </row>
    <row r="52" spans="1:7" x14ac:dyDescent="0.3">
      <c r="A52">
        <v>3</v>
      </c>
      <c r="B52" s="1" t="s">
        <v>18</v>
      </c>
      <c r="C52">
        <v>168</v>
      </c>
      <c r="D52" s="1" t="s">
        <v>460</v>
      </c>
      <c r="E52">
        <v>23</v>
      </c>
      <c r="F52">
        <v>0</v>
      </c>
      <c r="G52" s="1" t="s">
        <v>3940</v>
      </c>
    </row>
    <row r="53" spans="1:7" x14ac:dyDescent="0.3">
      <c r="A53">
        <v>3</v>
      </c>
      <c r="B53" s="1" t="s">
        <v>18</v>
      </c>
      <c r="C53">
        <v>169</v>
      </c>
      <c r="D53" s="1" t="s">
        <v>426</v>
      </c>
      <c r="E53">
        <v>3</v>
      </c>
      <c r="F53">
        <v>0</v>
      </c>
      <c r="G53" s="1" t="s">
        <v>3940</v>
      </c>
    </row>
    <row r="54" spans="1:7" x14ac:dyDescent="0.3">
      <c r="A54">
        <v>3</v>
      </c>
      <c r="B54" s="1" t="s">
        <v>18</v>
      </c>
      <c r="C54">
        <v>172</v>
      </c>
      <c r="D54" s="1" t="s">
        <v>390</v>
      </c>
      <c r="E54">
        <v>22</v>
      </c>
      <c r="F54">
        <v>0</v>
      </c>
      <c r="G54" s="1" t="s">
        <v>3940</v>
      </c>
    </row>
    <row r="55" spans="1:7" x14ac:dyDescent="0.3">
      <c r="A55">
        <v>3</v>
      </c>
      <c r="B55" s="1" t="s">
        <v>18</v>
      </c>
      <c r="C55">
        <v>173</v>
      </c>
      <c r="D55" s="1" t="s">
        <v>381</v>
      </c>
      <c r="E55">
        <v>15</v>
      </c>
      <c r="F55">
        <v>0</v>
      </c>
      <c r="G55" s="1" t="s">
        <v>3940</v>
      </c>
    </row>
    <row r="56" spans="1:7" x14ac:dyDescent="0.3">
      <c r="A56">
        <v>3</v>
      </c>
      <c r="B56" s="1" t="s">
        <v>18</v>
      </c>
      <c r="C56">
        <v>174</v>
      </c>
      <c r="D56" s="1" t="s">
        <v>435</v>
      </c>
      <c r="E56">
        <v>1</v>
      </c>
      <c r="F56">
        <v>0</v>
      </c>
      <c r="G56" s="1" t="s">
        <v>3940</v>
      </c>
    </row>
    <row r="57" spans="1:7" x14ac:dyDescent="0.3">
      <c r="A57">
        <v>3</v>
      </c>
      <c r="B57" s="1" t="s">
        <v>18</v>
      </c>
      <c r="C57">
        <v>175</v>
      </c>
      <c r="D57" s="1" t="s">
        <v>386</v>
      </c>
      <c r="E57">
        <v>3</v>
      </c>
      <c r="F57">
        <v>0</v>
      </c>
      <c r="G57" s="1" t="s">
        <v>3940</v>
      </c>
    </row>
    <row r="58" spans="1:7" x14ac:dyDescent="0.3">
      <c r="A58">
        <v>3</v>
      </c>
      <c r="B58" s="1" t="s">
        <v>18</v>
      </c>
      <c r="C58">
        <v>177</v>
      </c>
      <c r="D58" s="1" t="s">
        <v>398</v>
      </c>
      <c r="E58">
        <v>2</v>
      </c>
      <c r="F58">
        <v>0</v>
      </c>
      <c r="G58" s="1" t="s">
        <v>3940</v>
      </c>
    </row>
    <row r="59" spans="1:7" x14ac:dyDescent="0.3">
      <c r="A59">
        <v>3</v>
      </c>
      <c r="B59" s="1" t="s">
        <v>18</v>
      </c>
      <c r="C59">
        <v>179</v>
      </c>
      <c r="D59" s="1" t="s">
        <v>397</v>
      </c>
      <c r="E59">
        <v>20</v>
      </c>
      <c r="F59">
        <v>0</v>
      </c>
      <c r="G59" s="1" t="s">
        <v>3940</v>
      </c>
    </row>
    <row r="60" spans="1:7" x14ac:dyDescent="0.3">
      <c r="A60">
        <v>3</v>
      </c>
      <c r="B60" s="1" t="s">
        <v>18</v>
      </c>
      <c r="C60">
        <v>181</v>
      </c>
      <c r="D60" s="1" t="s">
        <v>391</v>
      </c>
      <c r="E60">
        <v>8</v>
      </c>
      <c r="F60">
        <v>0</v>
      </c>
      <c r="G60" s="1" t="s">
        <v>3940</v>
      </c>
    </row>
    <row r="61" spans="1:7" x14ac:dyDescent="0.3">
      <c r="A61">
        <v>3</v>
      </c>
      <c r="B61" s="1" t="s">
        <v>18</v>
      </c>
      <c r="C61">
        <v>183</v>
      </c>
      <c r="D61" s="1" t="s">
        <v>434</v>
      </c>
      <c r="E61">
        <v>26</v>
      </c>
      <c r="F61">
        <v>0</v>
      </c>
      <c r="G61" s="1" t="s">
        <v>3940</v>
      </c>
    </row>
    <row r="62" spans="1:7" x14ac:dyDescent="0.3">
      <c r="A62">
        <v>3</v>
      </c>
      <c r="B62" s="1" t="s">
        <v>18</v>
      </c>
      <c r="C62">
        <v>184</v>
      </c>
      <c r="D62" s="1" t="s">
        <v>429</v>
      </c>
      <c r="E62">
        <v>21</v>
      </c>
      <c r="F62">
        <v>0</v>
      </c>
      <c r="G62" s="1" t="s">
        <v>3940</v>
      </c>
    </row>
    <row r="63" spans="1:7" x14ac:dyDescent="0.3">
      <c r="A63">
        <v>3</v>
      </c>
      <c r="B63" s="1" t="s">
        <v>18</v>
      </c>
      <c r="C63">
        <v>185</v>
      </c>
      <c r="D63" s="1" t="s">
        <v>370</v>
      </c>
      <c r="E63">
        <v>15</v>
      </c>
      <c r="F63">
        <v>0</v>
      </c>
      <c r="G63" s="1" t="s">
        <v>3940</v>
      </c>
    </row>
    <row r="64" spans="1:7" x14ac:dyDescent="0.3">
      <c r="A64">
        <v>3</v>
      </c>
      <c r="B64" s="1" t="s">
        <v>18</v>
      </c>
      <c r="C64">
        <v>187</v>
      </c>
      <c r="D64" s="1" t="s">
        <v>389</v>
      </c>
      <c r="E64">
        <v>2</v>
      </c>
      <c r="F64">
        <v>0</v>
      </c>
      <c r="G64" s="1" t="s">
        <v>3940</v>
      </c>
    </row>
    <row r="65" spans="1:7" x14ac:dyDescent="0.3">
      <c r="A65">
        <v>3</v>
      </c>
      <c r="B65" s="1" t="s">
        <v>18</v>
      </c>
      <c r="C65">
        <v>189</v>
      </c>
      <c r="D65" s="1" t="s">
        <v>422</v>
      </c>
      <c r="E65">
        <v>20</v>
      </c>
      <c r="F65">
        <v>0</v>
      </c>
      <c r="G65" s="1" t="s">
        <v>3940</v>
      </c>
    </row>
    <row r="66" spans="1:7" x14ac:dyDescent="0.3">
      <c r="A66">
        <v>3</v>
      </c>
      <c r="B66" s="1" t="s">
        <v>18</v>
      </c>
      <c r="C66">
        <v>191</v>
      </c>
      <c r="D66" s="1" t="s">
        <v>207</v>
      </c>
      <c r="E66">
        <v>23</v>
      </c>
      <c r="F66">
        <v>0</v>
      </c>
      <c r="G66" s="1" t="s">
        <v>3940</v>
      </c>
    </row>
    <row r="67" spans="1:7" x14ac:dyDescent="0.3">
      <c r="A67">
        <v>3</v>
      </c>
      <c r="B67" s="1" t="s">
        <v>18</v>
      </c>
      <c r="C67">
        <v>192</v>
      </c>
      <c r="D67" s="1" t="s">
        <v>205</v>
      </c>
      <c r="E67">
        <v>10</v>
      </c>
      <c r="F67">
        <v>0</v>
      </c>
      <c r="G67" s="1" t="s">
        <v>3940</v>
      </c>
    </row>
    <row r="68" spans="1:7" x14ac:dyDescent="0.3">
      <c r="A68">
        <v>3</v>
      </c>
      <c r="B68" s="1" t="s">
        <v>18</v>
      </c>
      <c r="C68">
        <v>193</v>
      </c>
      <c r="D68" s="1" t="s">
        <v>385</v>
      </c>
      <c r="E68">
        <v>5</v>
      </c>
      <c r="F68">
        <v>0</v>
      </c>
      <c r="G68" s="1" t="s">
        <v>3940</v>
      </c>
    </row>
    <row r="69" spans="1:7" x14ac:dyDescent="0.3">
      <c r="A69">
        <v>3</v>
      </c>
      <c r="B69" s="1" t="s">
        <v>18</v>
      </c>
      <c r="C69">
        <v>195</v>
      </c>
      <c r="D69" s="1" t="s">
        <v>276</v>
      </c>
      <c r="E69">
        <v>20</v>
      </c>
      <c r="F69">
        <v>0</v>
      </c>
      <c r="G69" s="1" t="s">
        <v>3940</v>
      </c>
    </row>
    <row r="70" spans="1:7" x14ac:dyDescent="0.3">
      <c r="A70">
        <v>3</v>
      </c>
      <c r="B70" s="1" t="s">
        <v>18</v>
      </c>
      <c r="C70">
        <v>196</v>
      </c>
      <c r="D70" s="1" t="s">
        <v>394</v>
      </c>
      <c r="E70">
        <v>25</v>
      </c>
      <c r="F70">
        <v>0</v>
      </c>
      <c r="G70" s="1" t="s">
        <v>3940</v>
      </c>
    </row>
    <row r="71" spans="1:7" x14ac:dyDescent="0.3">
      <c r="A71">
        <v>3</v>
      </c>
      <c r="B71" s="1" t="s">
        <v>18</v>
      </c>
      <c r="C71">
        <v>199</v>
      </c>
      <c r="D71" s="1" t="s">
        <v>206</v>
      </c>
      <c r="E71">
        <v>5</v>
      </c>
      <c r="F71">
        <v>0</v>
      </c>
      <c r="G71" s="1" t="s">
        <v>3940</v>
      </c>
    </row>
    <row r="72" spans="1:7" x14ac:dyDescent="0.3">
      <c r="A72">
        <v>3</v>
      </c>
      <c r="B72" s="1" t="s">
        <v>18</v>
      </c>
      <c r="C72">
        <v>200</v>
      </c>
      <c r="D72" s="1" t="s">
        <v>418</v>
      </c>
      <c r="E72">
        <v>29</v>
      </c>
      <c r="F72">
        <v>0</v>
      </c>
      <c r="G72" s="1" t="s">
        <v>3940</v>
      </c>
    </row>
    <row r="73" spans="1:7" x14ac:dyDescent="0.3">
      <c r="A73">
        <v>3</v>
      </c>
      <c r="B73" s="1" t="s">
        <v>18</v>
      </c>
      <c r="C73">
        <v>201</v>
      </c>
      <c r="D73" s="1" t="s">
        <v>417</v>
      </c>
      <c r="E73">
        <v>30</v>
      </c>
      <c r="F73">
        <v>0</v>
      </c>
      <c r="G73" s="1" t="s">
        <v>3940</v>
      </c>
    </row>
    <row r="74" spans="1:7" x14ac:dyDescent="0.3">
      <c r="A74">
        <v>3</v>
      </c>
      <c r="B74" s="1" t="s">
        <v>18</v>
      </c>
      <c r="C74">
        <v>203</v>
      </c>
      <c r="D74" s="1" t="s">
        <v>378</v>
      </c>
      <c r="E74">
        <v>6</v>
      </c>
      <c r="F74">
        <v>0</v>
      </c>
      <c r="G74" s="1" t="s">
        <v>3940</v>
      </c>
    </row>
    <row r="75" spans="1:7" x14ac:dyDescent="0.3">
      <c r="A75">
        <v>3</v>
      </c>
      <c r="B75" s="1" t="s">
        <v>18</v>
      </c>
      <c r="C75">
        <v>204</v>
      </c>
      <c r="D75" s="1" t="s">
        <v>371</v>
      </c>
      <c r="E75">
        <v>16</v>
      </c>
      <c r="F75">
        <v>0</v>
      </c>
      <c r="G75" s="1" t="s">
        <v>3940</v>
      </c>
    </row>
    <row r="76" spans="1:7" x14ac:dyDescent="0.3">
      <c r="A76">
        <v>3</v>
      </c>
      <c r="B76" s="1" t="s">
        <v>18</v>
      </c>
      <c r="C76">
        <v>206</v>
      </c>
      <c r="D76" s="1" t="s">
        <v>414</v>
      </c>
      <c r="E76">
        <v>29</v>
      </c>
      <c r="F76">
        <v>0</v>
      </c>
      <c r="G76" s="1" t="s">
        <v>3940</v>
      </c>
    </row>
    <row r="77" spans="1:7" x14ac:dyDescent="0.3">
      <c r="A77">
        <v>3</v>
      </c>
      <c r="B77" s="1" t="s">
        <v>18</v>
      </c>
      <c r="C77">
        <v>207</v>
      </c>
      <c r="D77" s="1" t="s">
        <v>379</v>
      </c>
      <c r="E77">
        <v>29</v>
      </c>
      <c r="F77">
        <v>0</v>
      </c>
      <c r="G77" s="1" t="s">
        <v>3940</v>
      </c>
    </row>
    <row r="78" spans="1:7" x14ac:dyDescent="0.3">
      <c r="A78">
        <v>3</v>
      </c>
      <c r="B78" s="1" t="s">
        <v>18</v>
      </c>
      <c r="C78">
        <v>208</v>
      </c>
      <c r="D78" s="1" t="s">
        <v>388</v>
      </c>
      <c r="E78">
        <v>12</v>
      </c>
      <c r="F78">
        <v>0</v>
      </c>
      <c r="G78" s="1" t="s">
        <v>3940</v>
      </c>
    </row>
    <row r="79" spans="1:7" x14ac:dyDescent="0.3">
      <c r="A79">
        <v>3</v>
      </c>
      <c r="B79" s="1" t="s">
        <v>18</v>
      </c>
      <c r="C79">
        <v>210</v>
      </c>
      <c r="D79" s="1" t="s">
        <v>460</v>
      </c>
      <c r="E79">
        <v>22</v>
      </c>
      <c r="F79">
        <v>0</v>
      </c>
      <c r="G79" s="1" t="s">
        <v>3940</v>
      </c>
    </row>
    <row r="80" spans="1:7" x14ac:dyDescent="0.3">
      <c r="A80">
        <v>3</v>
      </c>
      <c r="B80" s="1" t="s">
        <v>18</v>
      </c>
      <c r="C80">
        <v>211</v>
      </c>
      <c r="D80" s="1" t="s">
        <v>461</v>
      </c>
      <c r="E80">
        <v>3</v>
      </c>
      <c r="F80">
        <v>0</v>
      </c>
      <c r="G80" s="1" t="s">
        <v>3940</v>
      </c>
    </row>
    <row r="81" spans="1:7" x14ac:dyDescent="0.3">
      <c r="A81">
        <v>3</v>
      </c>
      <c r="B81" s="1" t="s">
        <v>18</v>
      </c>
      <c r="C81">
        <v>212</v>
      </c>
      <c r="D81" s="1" t="s">
        <v>248</v>
      </c>
      <c r="E81">
        <v>23</v>
      </c>
      <c r="F81">
        <v>0</v>
      </c>
      <c r="G81" s="1" t="s">
        <v>3940</v>
      </c>
    </row>
    <row r="82" spans="1:7" x14ac:dyDescent="0.3">
      <c r="A82">
        <v>3</v>
      </c>
      <c r="B82" s="1" t="s">
        <v>18</v>
      </c>
      <c r="C82">
        <v>215</v>
      </c>
      <c r="D82" s="1" t="s">
        <v>278</v>
      </c>
      <c r="E82">
        <v>12</v>
      </c>
      <c r="F82">
        <v>0</v>
      </c>
      <c r="G82" s="1" t="s">
        <v>3940</v>
      </c>
    </row>
    <row r="83" spans="1:7" x14ac:dyDescent="0.3">
      <c r="A83">
        <v>3</v>
      </c>
      <c r="B83" s="1" t="s">
        <v>18</v>
      </c>
      <c r="C83">
        <v>218</v>
      </c>
      <c r="D83" s="1" t="s">
        <v>291</v>
      </c>
      <c r="E83">
        <v>21</v>
      </c>
      <c r="F83">
        <v>0</v>
      </c>
      <c r="G83" s="1" t="s">
        <v>3940</v>
      </c>
    </row>
    <row r="84" spans="1:7" x14ac:dyDescent="0.3">
      <c r="A84">
        <v>3</v>
      </c>
      <c r="B84" s="1" t="s">
        <v>18</v>
      </c>
      <c r="C84">
        <v>219</v>
      </c>
      <c r="D84" s="1" t="s">
        <v>280</v>
      </c>
      <c r="E84">
        <v>29</v>
      </c>
      <c r="F84">
        <v>0</v>
      </c>
      <c r="G84" s="1" t="s">
        <v>3940</v>
      </c>
    </row>
    <row r="85" spans="1:7" x14ac:dyDescent="0.3">
      <c r="A85">
        <v>3</v>
      </c>
      <c r="B85" s="1" t="s">
        <v>18</v>
      </c>
      <c r="C85">
        <v>221</v>
      </c>
      <c r="D85" s="1" t="s">
        <v>294</v>
      </c>
      <c r="E85">
        <v>25</v>
      </c>
      <c r="F85">
        <v>0</v>
      </c>
      <c r="G85" s="1" t="s">
        <v>3940</v>
      </c>
    </row>
    <row r="86" spans="1:7" x14ac:dyDescent="0.3">
      <c r="A86">
        <v>3</v>
      </c>
      <c r="B86" s="1" t="s">
        <v>18</v>
      </c>
      <c r="C86">
        <v>223</v>
      </c>
      <c r="D86" s="1" t="s">
        <v>300</v>
      </c>
      <c r="E86">
        <v>29</v>
      </c>
      <c r="F86">
        <v>0</v>
      </c>
      <c r="G86" s="1" t="s">
        <v>3940</v>
      </c>
    </row>
    <row r="87" spans="1:7" x14ac:dyDescent="0.3">
      <c r="A87">
        <v>3</v>
      </c>
      <c r="B87" s="1" t="s">
        <v>18</v>
      </c>
      <c r="C87">
        <v>224</v>
      </c>
      <c r="D87" s="1" t="s">
        <v>290</v>
      </c>
      <c r="E87">
        <v>23</v>
      </c>
      <c r="F87">
        <v>0</v>
      </c>
      <c r="G87" s="1" t="s">
        <v>3940</v>
      </c>
    </row>
    <row r="88" spans="1:7" x14ac:dyDescent="0.3">
      <c r="A88">
        <v>3</v>
      </c>
      <c r="B88" s="1" t="s">
        <v>18</v>
      </c>
      <c r="C88">
        <v>225</v>
      </c>
      <c r="D88" s="1" t="s">
        <v>292</v>
      </c>
      <c r="E88">
        <v>12</v>
      </c>
      <c r="F88">
        <v>0</v>
      </c>
      <c r="G88" s="1" t="s">
        <v>3940</v>
      </c>
    </row>
    <row r="89" spans="1:7" x14ac:dyDescent="0.3">
      <c r="A89">
        <v>3</v>
      </c>
      <c r="B89" s="1" t="s">
        <v>18</v>
      </c>
      <c r="C89">
        <v>226</v>
      </c>
      <c r="D89" s="1" t="s">
        <v>243</v>
      </c>
      <c r="E89">
        <v>14</v>
      </c>
      <c r="F89">
        <v>0</v>
      </c>
      <c r="G89" s="1" t="s">
        <v>3940</v>
      </c>
    </row>
    <row r="90" spans="1:7" x14ac:dyDescent="0.3">
      <c r="A90">
        <v>3</v>
      </c>
      <c r="B90" s="1" t="s">
        <v>18</v>
      </c>
      <c r="C90">
        <v>227</v>
      </c>
      <c r="D90" s="1" t="s">
        <v>216</v>
      </c>
      <c r="E90">
        <v>22</v>
      </c>
      <c r="F90">
        <v>0</v>
      </c>
      <c r="G90" s="1" t="s">
        <v>3940</v>
      </c>
    </row>
    <row r="91" spans="1:7" x14ac:dyDescent="0.3">
      <c r="A91">
        <v>3</v>
      </c>
      <c r="B91" s="1" t="s">
        <v>18</v>
      </c>
      <c r="C91">
        <v>228</v>
      </c>
      <c r="D91" s="1" t="s">
        <v>293</v>
      </c>
      <c r="E91">
        <v>29</v>
      </c>
      <c r="F91">
        <v>0</v>
      </c>
      <c r="G91" s="1" t="s">
        <v>3940</v>
      </c>
    </row>
    <row r="92" spans="1:7" x14ac:dyDescent="0.3">
      <c r="A92">
        <v>3</v>
      </c>
      <c r="B92" s="1" t="s">
        <v>18</v>
      </c>
      <c r="C92">
        <v>231</v>
      </c>
      <c r="D92" s="1" t="s">
        <v>288</v>
      </c>
      <c r="E92">
        <v>6</v>
      </c>
      <c r="F92">
        <v>0</v>
      </c>
      <c r="G92" s="1" t="s">
        <v>3940</v>
      </c>
    </row>
    <row r="93" spans="1:7" x14ac:dyDescent="0.3">
      <c r="A93">
        <v>3</v>
      </c>
      <c r="B93" s="1" t="s">
        <v>18</v>
      </c>
      <c r="C93">
        <v>232</v>
      </c>
      <c r="D93" s="1" t="s">
        <v>298</v>
      </c>
      <c r="E93">
        <v>16</v>
      </c>
      <c r="F93">
        <v>0</v>
      </c>
      <c r="G93" s="1" t="s">
        <v>3940</v>
      </c>
    </row>
    <row r="94" spans="1:7" x14ac:dyDescent="0.3">
      <c r="A94">
        <v>3</v>
      </c>
      <c r="B94" s="1" t="s">
        <v>18</v>
      </c>
      <c r="C94">
        <v>233</v>
      </c>
      <c r="D94" s="1" t="s">
        <v>296</v>
      </c>
      <c r="E94">
        <v>9</v>
      </c>
      <c r="F94">
        <v>0</v>
      </c>
      <c r="G94" s="1" t="s">
        <v>3940</v>
      </c>
    </row>
    <row r="95" spans="1:7" x14ac:dyDescent="0.3">
      <c r="A95">
        <v>3</v>
      </c>
      <c r="B95" s="1" t="s">
        <v>18</v>
      </c>
      <c r="C95">
        <v>234</v>
      </c>
      <c r="D95" s="1" t="s">
        <v>282</v>
      </c>
      <c r="E95">
        <v>24</v>
      </c>
      <c r="F95">
        <v>0</v>
      </c>
      <c r="G95" s="1" t="s">
        <v>3940</v>
      </c>
    </row>
    <row r="96" spans="1:7" x14ac:dyDescent="0.3">
      <c r="A96">
        <v>3</v>
      </c>
      <c r="B96" s="1" t="s">
        <v>18</v>
      </c>
      <c r="C96">
        <v>235</v>
      </c>
      <c r="D96" s="1" t="s">
        <v>295</v>
      </c>
      <c r="E96">
        <v>1</v>
      </c>
      <c r="F96">
        <v>0</v>
      </c>
      <c r="G96" s="1" t="s">
        <v>3940</v>
      </c>
    </row>
    <row r="97" spans="1:7" x14ac:dyDescent="0.3">
      <c r="A97">
        <v>3</v>
      </c>
      <c r="B97" s="1" t="s">
        <v>18</v>
      </c>
      <c r="C97">
        <v>236</v>
      </c>
      <c r="D97" s="1" t="s">
        <v>289</v>
      </c>
      <c r="E97">
        <v>3</v>
      </c>
      <c r="F97">
        <v>0</v>
      </c>
      <c r="G97" s="1" t="s">
        <v>3940</v>
      </c>
    </row>
    <row r="98" spans="1:7" x14ac:dyDescent="0.3">
      <c r="A98">
        <v>3</v>
      </c>
      <c r="B98" s="1" t="s">
        <v>18</v>
      </c>
      <c r="C98">
        <v>238</v>
      </c>
      <c r="D98" s="1" t="s">
        <v>250</v>
      </c>
      <c r="E98">
        <v>12</v>
      </c>
      <c r="F98">
        <v>0</v>
      </c>
      <c r="G98" s="1" t="s">
        <v>3940</v>
      </c>
    </row>
    <row r="99" spans="1:7" x14ac:dyDescent="0.3">
      <c r="A99">
        <v>3</v>
      </c>
      <c r="B99" s="1" t="s">
        <v>18</v>
      </c>
      <c r="C99">
        <v>239</v>
      </c>
      <c r="D99" s="1" t="s">
        <v>255</v>
      </c>
      <c r="E99">
        <v>29</v>
      </c>
      <c r="F99">
        <v>0</v>
      </c>
      <c r="G99" s="1" t="s">
        <v>3940</v>
      </c>
    </row>
    <row r="100" spans="1:7" x14ac:dyDescent="0.3">
      <c r="A100">
        <v>3</v>
      </c>
      <c r="B100" s="1" t="s">
        <v>18</v>
      </c>
      <c r="C100">
        <v>240</v>
      </c>
      <c r="D100" s="1" t="s">
        <v>251</v>
      </c>
      <c r="E100">
        <v>26</v>
      </c>
      <c r="F100">
        <v>0</v>
      </c>
      <c r="G100" s="1" t="s">
        <v>3940</v>
      </c>
    </row>
    <row r="101" spans="1:7" x14ac:dyDescent="0.3">
      <c r="A101">
        <v>3</v>
      </c>
      <c r="B101" s="1" t="s">
        <v>18</v>
      </c>
      <c r="C101">
        <v>241</v>
      </c>
      <c r="D101" s="1" t="s">
        <v>241</v>
      </c>
      <c r="E101">
        <v>8</v>
      </c>
      <c r="F101">
        <v>0</v>
      </c>
      <c r="G101" s="1" t="s">
        <v>3940</v>
      </c>
    </row>
    <row r="102" spans="1:7" x14ac:dyDescent="0.3">
      <c r="A102">
        <v>3</v>
      </c>
      <c r="B102" s="1" t="s">
        <v>18</v>
      </c>
      <c r="C102">
        <v>244</v>
      </c>
      <c r="D102" s="1" t="s">
        <v>258</v>
      </c>
      <c r="E102">
        <v>5</v>
      </c>
      <c r="F102">
        <v>0</v>
      </c>
      <c r="G102" s="1" t="s">
        <v>3940</v>
      </c>
    </row>
    <row r="103" spans="1:7" x14ac:dyDescent="0.3">
      <c r="A103">
        <v>3</v>
      </c>
      <c r="B103" s="1" t="s">
        <v>18</v>
      </c>
      <c r="C103">
        <v>246</v>
      </c>
      <c r="D103" s="1" t="s">
        <v>286</v>
      </c>
      <c r="E103">
        <v>7</v>
      </c>
      <c r="F103">
        <v>0</v>
      </c>
      <c r="G103" s="1" t="s">
        <v>3940</v>
      </c>
    </row>
    <row r="104" spans="1:7" x14ac:dyDescent="0.3">
      <c r="A104">
        <v>3</v>
      </c>
      <c r="B104" s="1" t="s">
        <v>18</v>
      </c>
      <c r="C104">
        <v>247</v>
      </c>
      <c r="D104" s="1" t="s">
        <v>306</v>
      </c>
      <c r="E104">
        <v>3</v>
      </c>
      <c r="F104">
        <v>0</v>
      </c>
      <c r="G104" s="1" t="s">
        <v>3940</v>
      </c>
    </row>
    <row r="105" spans="1:7" x14ac:dyDescent="0.3">
      <c r="A105">
        <v>3</v>
      </c>
      <c r="B105" s="1" t="s">
        <v>18</v>
      </c>
      <c r="C105">
        <v>248</v>
      </c>
      <c r="D105" s="1" t="s">
        <v>307</v>
      </c>
      <c r="E105">
        <v>11</v>
      </c>
      <c r="F105">
        <v>0</v>
      </c>
      <c r="G105" s="1" t="s">
        <v>3940</v>
      </c>
    </row>
    <row r="106" spans="1:7" x14ac:dyDescent="0.3">
      <c r="A106">
        <v>3</v>
      </c>
      <c r="B106" s="1" t="s">
        <v>18</v>
      </c>
      <c r="C106">
        <v>250</v>
      </c>
      <c r="D106" s="1" t="s">
        <v>205</v>
      </c>
      <c r="E106">
        <v>16</v>
      </c>
      <c r="F106">
        <v>0</v>
      </c>
      <c r="G106" s="1" t="s">
        <v>3940</v>
      </c>
    </row>
    <row r="107" spans="1:7" x14ac:dyDescent="0.3">
      <c r="A107">
        <v>3</v>
      </c>
      <c r="B107" s="1" t="s">
        <v>18</v>
      </c>
      <c r="C107">
        <v>251</v>
      </c>
      <c r="D107" s="1" t="s">
        <v>203</v>
      </c>
      <c r="E107">
        <v>10</v>
      </c>
      <c r="F107">
        <v>0</v>
      </c>
      <c r="G107" s="1" t="s">
        <v>3940</v>
      </c>
    </row>
    <row r="108" spans="1:7" x14ac:dyDescent="0.3">
      <c r="A108">
        <v>3</v>
      </c>
      <c r="B108" s="1" t="s">
        <v>18</v>
      </c>
      <c r="C108">
        <v>252</v>
      </c>
      <c r="D108" s="1" t="s">
        <v>206</v>
      </c>
      <c r="E108">
        <v>27</v>
      </c>
      <c r="F108">
        <v>0</v>
      </c>
      <c r="G108" s="1" t="s">
        <v>3940</v>
      </c>
    </row>
    <row r="109" spans="1:7" x14ac:dyDescent="0.3">
      <c r="A109">
        <v>3</v>
      </c>
      <c r="B109" s="1" t="s">
        <v>18</v>
      </c>
      <c r="C109">
        <v>253</v>
      </c>
      <c r="D109" s="1" t="s">
        <v>276</v>
      </c>
      <c r="E109">
        <v>15</v>
      </c>
      <c r="F109">
        <v>0</v>
      </c>
      <c r="G109" s="1" t="s">
        <v>3940</v>
      </c>
    </row>
    <row r="110" spans="1:7" x14ac:dyDescent="0.3">
      <c r="A110">
        <v>3</v>
      </c>
      <c r="B110" s="1" t="s">
        <v>18</v>
      </c>
      <c r="C110">
        <v>254</v>
      </c>
      <c r="D110" s="1" t="s">
        <v>254</v>
      </c>
      <c r="E110">
        <v>4</v>
      </c>
      <c r="F110">
        <v>0</v>
      </c>
      <c r="G110" s="1" t="s">
        <v>3940</v>
      </c>
    </row>
    <row r="111" spans="1:7" x14ac:dyDescent="0.3">
      <c r="A111">
        <v>3</v>
      </c>
      <c r="B111" s="1" t="s">
        <v>18</v>
      </c>
      <c r="C111">
        <v>255</v>
      </c>
      <c r="D111" s="1" t="s">
        <v>247</v>
      </c>
      <c r="E111">
        <v>17</v>
      </c>
      <c r="F111">
        <v>0</v>
      </c>
      <c r="G111" s="1" t="s">
        <v>3940</v>
      </c>
    </row>
    <row r="112" spans="1:7" x14ac:dyDescent="0.3">
      <c r="A112">
        <v>3</v>
      </c>
      <c r="B112" s="1" t="s">
        <v>18</v>
      </c>
      <c r="C112">
        <v>256</v>
      </c>
      <c r="D112" s="1" t="s">
        <v>257</v>
      </c>
      <c r="E112">
        <v>1</v>
      </c>
      <c r="F112">
        <v>0</v>
      </c>
      <c r="G112" s="1" t="s">
        <v>3940</v>
      </c>
    </row>
    <row r="113" spans="1:7" x14ac:dyDescent="0.3">
      <c r="A113">
        <v>3</v>
      </c>
      <c r="B113" s="1" t="s">
        <v>18</v>
      </c>
      <c r="C113">
        <v>258</v>
      </c>
      <c r="D113" s="1" t="s">
        <v>301</v>
      </c>
      <c r="E113">
        <v>10</v>
      </c>
      <c r="F113">
        <v>0</v>
      </c>
      <c r="G113" s="1" t="s">
        <v>3940</v>
      </c>
    </row>
    <row r="114" spans="1:7" x14ac:dyDescent="0.3">
      <c r="A114">
        <v>3</v>
      </c>
      <c r="B114" s="1" t="s">
        <v>18</v>
      </c>
      <c r="C114">
        <v>260</v>
      </c>
      <c r="D114" s="1" t="s">
        <v>245</v>
      </c>
      <c r="E114">
        <v>5</v>
      </c>
      <c r="F114">
        <v>0</v>
      </c>
      <c r="G114" s="1" t="s">
        <v>3940</v>
      </c>
    </row>
    <row r="115" spans="1:7" x14ac:dyDescent="0.3">
      <c r="A115">
        <v>3</v>
      </c>
      <c r="B115" s="1" t="s">
        <v>18</v>
      </c>
      <c r="C115">
        <v>261</v>
      </c>
      <c r="D115" s="1" t="s">
        <v>252</v>
      </c>
      <c r="E115">
        <v>24</v>
      </c>
      <c r="F115">
        <v>0</v>
      </c>
      <c r="G115" s="1" t="s">
        <v>3940</v>
      </c>
    </row>
    <row r="116" spans="1:7" x14ac:dyDescent="0.3">
      <c r="A116">
        <v>3</v>
      </c>
      <c r="B116" s="1" t="s">
        <v>18</v>
      </c>
      <c r="C116">
        <v>262</v>
      </c>
      <c r="D116" s="1" t="s">
        <v>395</v>
      </c>
      <c r="E116">
        <v>29</v>
      </c>
      <c r="F116">
        <v>0</v>
      </c>
      <c r="G116" s="1" t="s">
        <v>3940</v>
      </c>
    </row>
    <row r="117" spans="1:7" x14ac:dyDescent="0.3">
      <c r="A117">
        <v>3</v>
      </c>
      <c r="B117" s="1" t="s">
        <v>18</v>
      </c>
      <c r="C117">
        <v>264</v>
      </c>
      <c r="D117" s="1" t="s">
        <v>492</v>
      </c>
      <c r="E117">
        <v>7</v>
      </c>
      <c r="F117">
        <v>0</v>
      </c>
      <c r="G117" s="1" t="s">
        <v>3940</v>
      </c>
    </row>
    <row r="118" spans="1:7" x14ac:dyDescent="0.3">
      <c r="A118">
        <v>3</v>
      </c>
      <c r="B118" s="1" t="s">
        <v>18</v>
      </c>
      <c r="C118">
        <v>266</v>
      </c>
      <c r="D118" s="1" t="s">
        <v>420</v>
      </c>
      <c r="E118">
        <v>18</v>
      </c>
      <c r="F118">
        <v>0</v>
      </c>
      <c r="G118" s="1" t="s">
        <v>3940</v>
      </c>
    </row>
    <row r="119" spans="1:7" x14ac:dyDescent="0.3">
      <c r="A119">
        <v>3</v>
      </c>
      <c r="B119" s="1" t="s">
        <v>18</v>
      </c>
      <c r="C119">
        <v>267</v>
      </c>
      <c r="D119" s="1" t="s">
        <v>3933</v>
      </c>
      <c r="E119">
        <v>12</v>
      </c>
      <c r="F119">
        <v>0</v>
      </c>
      <c r="G119" s="1" t="s">
        <v>3940</v>
      </c>
    </row>
    <row r="120" spans="1:7" x14ac:dyDescent="0.3">
      <c r="A120">
        <v>3</v>
      </c>
      <c r="B120" s="1" t="s">
        <v>18</v>
      </c>
      <c r="C120">
        <v>268</v>
      </c>
      <c r="D120" s="1" t="s">
        <v>387</v>
      </c>
      <c r="E120">
        <v>17</v>
      </c>
      <c r="F120">
        <v>0</v>
      </c>
      <c r="G120" s="1" t="s">
        <v>3940</v>
      </c>
    </row>
    <row r="121" spans="1:7" x14ac:dyDescent="0.3">
      <c r="A121">
        <v>3</v>
      </c>
      <c r="B121" s="1" t="s">
        <v>18</v>
      </c>
      <c r="C121">
        <v>270</v>
      </c>
      <c r="D121" s="1" t="s">
        <v>423</v>
      </c>
      <c r="E121">
        <v>6</v>
      </c>
      <c r="F121">
        <v>0</v>
      </c>
      <c r="G121" s="1" t="s">
        <v>3940</v>
      </c>
    </row>
    <row r="122" spans="1:7" x14ac:dyDescent="0.3">
      <c r="A122">
        <v>3</v>
      </c>
      <c r="B122" s="1" t="s">
        <v>18</v>
      </c>
      <c r="C122">
        <v>272</v>
      </c>
      <c r="D122" s="1" t="s">
        <v>373</v>
      </c>
      <c r="E122">
        <v>12</v>
      </c>
      <c r="F122">
        <v>0</v>
      </c>
      <c r="G122" s="1" t="s">
        <v>3940</v>
      </c>
    </row>
    <row r="123" spans="1:7" x14ac:dyDescent="0.3">
      <c r="A123">
        <v>3</v>
      </c>
      <c r="B123" s="1" t="s">
        <v>18</v>
      </c>
      <c r="C123">
        <v>273</v>
      </c>
      <c r="D123" s="1" t="s">
        <v>421</v>
      </c>
      <c r="E123">
        <v>19</v>
      </c>
      <c r="F123">
        <v>0</v>
      </c>
      <c r="G123" s="1" t="s">
        <v>3940</v>
      </c>
    </row>
    <row r="124" spans="1:7" x14ac:dyDescent="0.3">
      <c r="A124">
        <v>3</v>
      </c>
      <c r="B124" s="1" t="s">
        <v>18</v>
      </c>
      <c r="C124">
        <v>274</v>
      </c>
      <c r="D124" s="1" t="s">
        <v>416</v>
      </c>
      <c r="E124">
        <v>7</v>
      </c>
      <c r="F124">
        <v>0</v>
      </c>
      <c r="G124" s="1" t="s">
        <v>3940</v>
      </c>
    </row>
    <row r="125" spans="1:7" x14ac:dyDescent="0.3">
      <c r="A125">
        <v>3</v>
      </c>
      <c r="B125" s="1" t="s">
        <v>18</v>
      </c>
      <c r="C125">
        <v>275</v>
      </c>
      <c r="D125" s="1" t="s">
        <v>413</v>
      </c>
      <c r="E125">
        <v>23</v>
      </c>
      <c r="F125">
        <v>0</v>
      </c>
      <c r="G125" s="1" t="s">
        <v>3940</v>
      </c>
    </row>
    <row r="126" spans="1:7" x14ac:dyDescent="0.3">
      <c r="A126">
        <v>3</v>
      </c>
      <c r="B126" s="1" t="s">
        <v>18</v>
      </c>
      <c r="C126">
        <v>276</v>
      </c>
      <c r="D126" s="1" t="s">
        <v>383</v>
      </c>
      <c r="E126">
        <v>14</v>
      </c>
      <c r="F126">
        <v>0</v>
      </c>
      <c r="G126" s="1" t="s">
        <v>3940</v>
      </c>
    </row>
    <row r="127" spans="1:7" x14ac:dyDescent="0.3">
      <c r="A127">
        <v>3</v>
      </c>
      <c r="B127" s="1" t="s">
        <v>18</v>
      </c>
      <c r="C127">
        <v>277</v>
      </c>
      <c r="D127" s="1" t="s">
        <v>382</v>
      </c>
      <c r="E127">
        <v>26</v>
      </c>
      <c r="F127">
        <v>0</v>
      </c>
      <c r="G127" s="1" t="s">
        <v>3940</v>
      </c>
    </row>
    <row r="128" spans="1:7" x14ac:dyDescent="0.3">
      <c r="A128">
        <v>3</v>
      </c>
      <c r="B128" s="1" t="s">
        <v>18</v>
      </c>
      <c r="C128">
        <v>278</v>
      </c>
      <c r="D128" s="1" t="s">
        <v>419</v>
      </c>
      <c r="E128">
        <v>15</v>
      </c>
      <c r="F128">
        <v>0</v>
      </c>
      <c r="G128" s="1" t="s">
        <v>3940</v>
      </c>
    </row>
    <row r="129" spans="1:7" x14ac:dyDescent="0.3">
      <c r="A129">
        <v>3</v>
      </c>
      <c r="B129" s="1" t="s">
        <v>18</v>
      </c>
      <c r="C129">
        <v>279</v>
      </c>
      <c r="D129" s="1" t="s">
        <v>384</v>
      </c>
      <c r="E129">
        <v>15</v>
      </c>
      <c r="F129">
        <v>0</v>
      </c>
      <c r="G129" s="1" t="s">
        <v>3940</v>
      </c>
    </row>
    <row r="130" spans="1:7" x14ac:dyDescent="0.3">
      <c r="A130">
        <v>3</v>
      </c>
      <c r="B130" s="1" t="s">
        <v>18</v>
      </c>
      <c r="C130">
        <v>280</v>
      </c>
      <c r="D130" s="1" t="s">
        <v>424</v>
      </c>
      <c r="E130">
        <v>1</v>
      </c>
      <c r="F130">
        <v>0</v>
      </c>
      <c r="G130" s="1" t="s">
        <v>3940</v>
      </c>
    </row>
    <row r="131" spans="1:7" x14ac:dyDescent="0.3">
      <c r="A131">
        <v>3</v>
      </c>
      <c r="B131" s="1" t="s">
        <v>18</v>
      </c>
      <c r="C131">
        <v>281</v>
      </c>
      <c r="D131" s="1" t="s">
        <v>216</v>
      </c>
      <c r="E131">
        <v>2</v>
      </c>
      <c r="F131">
        <v>0</v>
      </c>
      <c r="G131" s="1" t="s">
        <v>3940</v>
      </c>
    </row>
    <row r="132" spans="1:7" x14ac:dyDescent="0.3">
      <c r="A132">
        <v>3</v>
      </c>
      <c r="B132" s="1" t="s">
        <v>18</v>
      </c>
      <c r="C132">
        <v>283</v>
      </c>
      <c r="D132" s="1" t="s">
        <v>208</v>
      </c>
      <c r="E132">
        <v>1</v>
      </c>
      <c r="F132">
        <v>0</v>
      </c>
      <c r="G132" s="1" t="s">
        <v>3940</v>
      </c>
    </row>
    <row r="133" spans="1:7" x14ac:dyDescent="0.3">
      <c r="A133">
        <v>3</v>
      </c>
      <c r="B133" s="1" t="s">
        <v>18</v>
      </c>
      <c r="C133">
        <v>284</v>
      </c>
      <c r="D133" s="1" t="s">
        <v>3934</v>
      </c>
      <c r="E133">
        <v>26</v>
      </c>
      <c r="F133">
        <v>0</v>
      </c>
      <c r="G133" s="1" t="s">
        <v>3940</v>
      </c>
    </row>
    <row r="134" spans="1:7" x14ac:dyDescent="0.3">
      <c r="A134">
        <v>3</v>
      </c>
      <c r="B134" s="1" t="s">
        <v>18</v>
      </c>
      <c r="C134">
        <v>285</v>
      </c>
      <c r="D134" s="1" t="s">
        <v>238</v>
      </c>
      <c r="E134">
        <v>2</v>
      </c>
      <c r="F134">
        <v>0</v>
      </c>
      <c r="G134" s="1" t="s">
        <v>3940</v>
      </c>
    </row>
    <row r="135" spans="1:7" x14ac:dyDescent="0.3">
      <c r="A135">
        <v>3</v>
      </c>
      <c r="B135" s="1" t="s">
        <v>18</v>
      </c>
      <c r="C135">
        <v>286</v>
      </c>
      <c r="D135" s="1" t="s">
        <v>219</v>
      </c>
      <c r="E135">
        <v>7</v>
      </c>
      <c r="F135">
        <v>0</v>
      </c>
      <c r="G135" s="1" t="s">
        <v>3940</v>
      </c>
    </row>
    <row r="136" spans="1:7" x14ac:dyDescent="0.3">
      <c r="A136">
        <v>3</v>
      </c>
      <c r="B136" s="1" t="s">
        <v>18</v>
      </c>
      <c r="C136">
        <v>287</v>
      </c>
      <c r="D136" s="1" t="s">
        <v>234</v>
      </c>
      <c r="E136">
        <v>26</v>
      </c>
      <c r="F136">
        <v>0</v>
      </c>
      <c r="G136" s="1" t="s">
        <v>3940</v>
      </c>
    </row>
    <row r="137" spans="1:7" x14ac:dyDescent="0.3">
      <c r="A137">
        <v>3</v>
      </c>
      <c r="B137" s="1" t="s">
        <v>18</v>
      </c>
      <c r="C137">
        <v>288</v>
      </c>
      <c r="D137" s="1" t="s">
        <v>235</v>
      </c>
      <c r="E137">
        <v>2</v>
      </c>
      <c r="F137">
        <v>0</v>
      </c>
      <c r="G137" s="1" t="s">
        <v>3940</v>
      </c>
    </row>
    <row r="138" spans="1:7" x14ac:dyDescent="0.3">
      <c r="A138">
        <v>3</v>
      </c>
      <c r="B138" s="1" t="s">
        <v>18</v>
      </c>
      <c r="C138">
        <v>289</v>
      </c>
      <c r="D138" s="1" t="s">
        <v>210</v>
      </c>
      <c r="E138">
        <v>2</v>
      </c>
      <c r="F138">
        <v>0</v>
      </c>
      <c r="G138" s="1" t="s">
        <v>3940</v>
      </c>
    </row>
    <row r="139" spans="1:7" x14ac:dyDescent="0.3">
      <c r="A139">
        <v>3</v>
      </c>
      <c r="B139" s="1" t="s">
        <v>18</v>
      </c>
      <c r="C139">
        <v>290</v>
      </c>
      <c r="D139" s="1" t="s">
        <v>229</v>
      </c>
      <c r="E139">
        <v>6</v>
      </c>
      <c r="F139">
        <v>0</v>
      </c>
      <c r="G139" s="1" t="s">
        <v>3940</v>
      </c>
    </row>
    <row r="140" spans="1:7" x14ac:dyDescent="0.3">
      <c r="A140">
        <v>3</v>
      </c>
      <c r="B140" s="1" t="s">
        <v>18</v>
      </c>
      <c r="C140">
        <v>291</v>
      </c>
      <c r="D140" s="1" t="s">
        <v>3935</v>
      </c>
      <c r="E140">
        <v>10</v>
      </c>
      <c r="F140">
        <v>0</v>
      </c>
      <c r="G140" s="1" t="s">
        <v>3940</v>
      </c>
    </row>
    <row r="141" spans="1:7" x14ac:dyDescent="0.3">
      <c r="A141">
        <v>3</v>
      </c>
      <c r="B141" s="1" t="s">
        <v>18</v>
      </c>
      <c r="C141">
        <v>292</v>
      </c>
      <c r="D141" s="1" t="s">
        <v>217</v>
      </c>
      <c r="E141">
        <v>16</v>
      </c>
      <c r="F141">
        <v>0</v>
      </c>
      <c r="G141" s="1" t="s">
        <v>3940</v>
      </c>
    </row>
    <row r="142" spans="1:7" x14ac:dyDescent="0.3">
      <c r="A142">
        <v>3</v>
      </c>
      <c r="B142" s="1" t="s">
        <v>18</v>
      </c>
      <c r="C142">
        <v>293</v>
      </c>
      <c r="D142" s="1" t="s">
        <v>232</v>
      </c>
      <c r="E142">
        <v>14</v>
      </c>
      <c r="F142">
        <v>0</v>
      </c>
      <c r="G142" s="1" t="s">
        <v>3940</v>
      </c>
    </row>
    <row r="143" spans="1:7" x14ac:dyDescent="0.3">
      <c r="A143">
        <v>3</v>
      </c>
      <c r="B143" s="1" t="s">
        <v>18</v>
      </c>
      <c r="C143">
        <v>294</v>
      </c>
      <c r="D143" s="1" t="s">
        <v>228</v>
      </c>
      <c r="E143">
        <v>13</v>
      </c>
      <c r="F143">
        <v>0</v>
      </c>
      <c r="G143" s="1" t="s">
        <v>3940</v>
      </c>
    </row>
    <row r="144" spans="1:7" x14ac:dyDescent="0.3">
      <c r="A144">
        <v>3</v>
      </c>
      <c r="B144" s="1" t="s">
        <v>18</v>
      </c>
      <c r="C144">
        <v>296</v>
      </c>
      <c r="D144" s="1" t="s">
        <v>233</v>
      </c>
      <c r="E144">
        <v>12</v>
      </c>
      <c r="F144">
        <v>0</v>
      </c>
      <c r="G144" s="1" t="s">
        <v>3940</v>
      </c>
    </row>
    <row r="145" spans="1:7" x14ac:dyDescent="0.3">
      <c r="A145">
        <v>3</v>
      </c>
      <c r="B145" s="1" t="s">
        <v>18</v>
      </c>
      <c r="C145">
        <v>298</v>
      </c>
      <c r="D145" s="1" t="s">
        <v>221</v>
      </c>
      <c r="E145">
        <v>14</v>
      </c>
      <c r="F145">
        <v>0</v>
      </c>
      <c r="G145" s="1" t="s">
        <v>3940</v>
      </c>
    </row>
    <row r="146" spans="1:7" x14ac:dyDescent="0.3">
      <c r="A146">
        <v>3</v>
      </c>
      <c r="B146" s="1" t="s">
        <v>18</v>
      </c>
      <c r="C146">
        <v>299</v>
      </c>
      <c r="D146" s="1" t="s">
        <v>248</v>
      </c>
      <c r="E146">
        <v>29</v>
      </c>
      <c r="F146">
        <v>0</v>
      </c>
      <c r="G146" s="1" t="s">
        <v>3940</v>
      </c>
    </row>
    <row r="147" spans="1:7" x14ac:dyDescent="0.3">
      <c r="A147">
        <v>3</v>
      </c>
      <c r="B147" s="1" t="s">
        <v>18</v>
      </c>
      <c r="C147">
        <v>300</v>
      </c>
      <c r="D147" s="1" t="s">
        <v>245</v>
      </c>
      <c r="E147">
        <v>3</v>
      </c>
      <c r="F147">
        <v>0</v>
      </c>
      <c r="G147" s="1" t="s">
        <v>3940</v>
      </c>
    </row>
    <row r="148" spans="1:7" x14ac:dyDescent="0.3">
      <c r="A148">
        <v>3</v>
      </c>
      <c r="B148" s="1" t="s">
        <v>18</v>
      </c>
      <c r="C148">
        <v>302</v>
      </c>
      <c r="D148" s="1" t="s">
        <v>256</v>
      </c>
      <c r="E148">
        <v>6</v>
      </c>
      <c r="F148">
        <v>0</v>
      </c>
      <c r="G148" s="1" t="s">
        <v>3940</v>
      </c>
    </row>
    <row r="149" spans="1:7" x14ac:dyDescent="0.3">
      <c r="A149">
        <v>3</v>
      </c>
      <c r="B149" s="1" t="s">
        <v>18</v>
      </c>
      <c r="C149">
        <v>303</v>
      </c>
      <c r="D149" s="1" t="s">
        <v>205</v>
      </c>
      <c r="E149">
        <v>13</v>
      </c>
      <c r="F149">
        <v>0</v>
      </c>
      <c r="G149" s="1" t="s">
        <v>3940</v>
      </c>
    </row>
    <row r="150" spans="1:7" x14ac:dyDescent="0.3">
      <c r="A150">
        <v>3</v>
      </c>
      <c r="B150" s="1" t="s">
        <v>18</v>
      </c>
      <c r="C150">
        <v>305</v>
      </c>
      <c r="D150" s="1" t="s">
        <v>254</v>
      </c>
      <c r="E150">
        <v>11</v>
      </c>
      <c r="F150">
        <v>0</v>
      </c>
      <c r="G150" s="1" t="s">
        <v>3940</v>
      </c>
    </row>
    <row r="151" spans="1:7" x14ac:dyDescent="0.3">
      <c r="A151">
        <v>3</v>
      </c>
      <c r="B151" s="1" t="s">
        <v>18</v>
      </c>
      <c r="C151">
        <v>306</v>
      </c>
      <c r="D151" s="1" t="s">
        <v>247</v>
      </c>
      <c r="E151">
        <v>7</v>
      </c>
      <c r="F151">
        <v>0</v>
      </c>
      <c r="G151" s="1" t="s">
        <v>3940</v>
      </c>
    </row>
    <row r="152" spans="1:7" x14ac:dyDescent="0.3">
      <c r="A152">
        <v>3</v>
      </c>
      <c r="B152" s="1" t="s">
        <v>18</v>
      </c>
      <c r="C152">
        <v>307</v>
      </c>
      <c r="D152" s="1" t="s">
        <v>250</v>
      </c>
      <c r="E152">
        <v>17</v>
      </c>
      <c r="F152">
        <v>0</v>
      </c>
      <c r="G152" s="1" t="s">
        <v>3940</v>
      </c>
    </row>
    <row r="153" spans="1:7" x14ac:dyDescent="0.3">
      <c r="A153">
        <v>3</v>
      </c>
      <c r="B153" s="1" t="s">
        <v>18</v>
      </c>
      <c r="C153">
        <v>308</v>
      </c>
      <c r="D153" s="1" t="s">
        <v>255</v>
      </c>
      <c r="E153">
        <v>9</v>
      </c>
      <c r="F153">
        <v>0</v>
      </c>
      <c r="G153" s="1" t="s">
        <v>3940</v>
      </c>
    </row>
    <row r="154" spans="1:7" x14ac:dyDescent="0.3">
      <c r="A154">
        <v>3</v>
      </c>
      <c r="B154" s="1" t="s">
        <v>18</v>
      </c>
      <c r="C154">
        <v>309</v>
      </c>
      <c r="D154" s="1" t="s">
        <v>257</v>
      </c>
      <c r="E154">
        <v>30</v>
      </c>
      <c r="F154">
        <v>0</v>
      </c>
      <c r="G154" s="1" t="s">
        <v>3940</v>
      </c>
    </row>
    <row r="155" spans="1:7" x14ac:dyDescent="0.3">
      <c r="A155">
        <v>3</v>
      </c>
      <c r="B155" s="1" t="s">
        <v>18</v>
      </c>
      <c r="C155">
        <v>311</v>
      </c>
      <c r="D155" s="1" t="s">
        <v>241</v>
      </c>
      <c r="E155">
        <v>23</v>
      </c>
      <c r="F155">
        <v>0</v>
      </c>
      <c r="G155" s="1" t="s">
        <v>3940</v>
      </c>
    </row>
    <row r="156" spans="1:7" x14ac:dyDescent="0.3">
      <c r="A156">
        <v>3</v>
      </c>
      <c r="B156" s="1" t="s">
        <v>18</v>
      </c>
      <c r="C156">
        <v>312</v>
      </c>
      <c r="D156" s="1" t="s">
        <v>253</v>
      </c>
      <c r="E156">
        <v>18</v>
      </c>
      <c r="F156">
        <v>0</v>
      </c>
      <c r="G156" s="1" t="s">
        <v>3940</v>
      </c>
    </row>
    <row r="157" spans="1:7" x14ac:dyDescent="0.3">
      <c r="A157">
        <v>1</v>
      </c>
      <c r="B157" s="1" t="s">
        <v>22</v>
      </c>
      <c r="C157">
        <v>1</v>
      </c>
      <c r="D157" s="1" t="s">
        <v>3931</v>
      </c>
      <c r="E157">
        <v>27</v>
      </c>
      <c r="F157">
        <v>0</v>
      </c>
      <c r="G157" s="1" t="s">
        <v>3940</v>
      </c>
    </row>
    <row r="158" spans="1:7" x14ac:dyDescent="0.3">
      <c r="A158">
        <v>1</v>
      </c>
      <c r="B158" s="1" t="s">
        <v>22</v>
      </c>
      <c r="C158">
        <v>35</v>
      </c>
      <c r="D158" s="1" t="s">
        <v>465</v>
      </c>
      <c r="E158">
        <v>18</v>
      </c>
      <c r="F158">
        <v>0</v>
      </c>
      <c r="G158" s="1" t="s">
        <v>3940</v>
      </c>
    </row>
    <row r="159" spans="1:7" x14ac:dyDescent="0.3">
      <c r="A159">
        <v>1</v>
      </c>
      <c r="B159" s="1" t="s">
        <v>22</v>
      </c>
      <c r="C159">
        <v>72</v>
      </c>
      <c r="D159" s="1" t="s">
        <v>478</v>
      </c>
      <c r="E159">
        <v>9</v>
      </c>
      <c r="F159">
        <v>0</v>
      </c>
      <c r="G159" s="1" t="s">
        <v>3940</v>
      </c>
    </row>
    <row r="160" spans="1:7" x14ac:dyDescent="0.3">
      <c r="A160">
        <v>1</v>
      </c>
      <c r="B160" s="1" t="s">
        <v>22</v>
      </c>
      <c r="C160">
        <v>73</v>
      </c>
      <c r="D160" s="1" t="s">
        <v>481</v>
      </c>
      <c r="E160">
        <v>7</v>
      </c>
      <c r="F160">
        <v>0</v>
      </c>
      <c r="G160" s="1" t="s">
        <v>3940</v>
      </c>
    </row>
    <row r="161" spans="1:7" x14ac:dyDescent="0.3">
      <c r="A161">
        <v>1</v>
      </c>
      <c r="B161" s="1" t="s">
        <v>22</v>
      </c>
      <c r="C161">
        <v>114</v>
      </c>
      <c r="D161" s="1" t="s">
        <v>360</v>
      </c>
      <c r="E161">
        <v>3</v>
      </c>
      <c r="F161">
        <v>0</v>
      </c>
      <c r="G161" s="1" t="s">
        <v>3940</v>
      </c>
    </row>
    <row r="162" spans="1:7" x14ac:dyDescent="0.3">
      <c r="A162">
        <v>1</v>
      </c>
      <c r="B162" s="1" t="s">
        <v>22</v>
      </c>
      <c r="C162">
        <v>115</v>
      </c>
      <c r="D162" s="1" t="s">
        <v>357</v>
      </c>
      <c r="E162">
        <v>10</v>
      </c>
      <c r="F162">
        <v>0</v>
      </c>
      <c r="G162" s="1" t="s">
        <v>3940</v>
      </c>
    </row>
    <row r="163" spans="1:7" x14ac:dyDescent="0.3">
      <c r="A163">
        <v>1</v>
      </c>
      <c r="B163" s="1" t="s">
        <v>22</v>
      </c>
      <c r="C163">
        <v>118</v>
      </c>
      <c r="D163" s="1" t="s">
        <v>438</v>
      </c>
      <c r="E163">
        <v>12</v>
      </c>
      <c r="F163">
        <v>0</v>
      </c>
      <c r="G163" s="1" t="s">
        <v>3940</v>
      </c>
    </row>
    <row r="164" spans="1:7" x14ac:dyDescent="0.3">
      <c r="A164">
        <v>1</v>
      </c>
      <c r="B164" s="1" t="s">
        <v>22</v>
      </c>
      <c r="C164">
        <v>120</v>
      </c>
      <c r="D164" s="1" t="s">
        <v>436</v>
      </c>
      <c r="E164">
        <v>23</v>
      </c>
      <c r="F164">
        <v>0</v>
      </c>
      <c r="G164" s="1" t="s">
        <v>3940</v>
      </c>
    </row>
    <row r="165" spans="1:7" x14ac:dyDescent="0.3">
      <c r="A165">
        <v>1</v>
      </c>
      <c r="B165" s="1" t="s">
        <v>22</v>
      </c>
      <c r="C165">
        <v>121</v>
      </c>
      <c r="D165" s="1" t="s">
        <v>3936</v>
      </c>
      <c r="E165">
        <v>19</v>
      </c>
      <c r="F165">
        <v>0</v>
      </c>
      <c r="G165" s="1" t="s">
        <v>3940</v>
      </c>
    </row>
    <row r="166" spans="1:7" x14ac:dyDescent="0.3">
      <c r="A166">
        <v>1</v>
      </c>
      <c r="B166" s="1" t="s">
        <v>22</v>
      </c>
      <c r="C166">
        <v>125</v>
      </c>
      <c r="D166" s="1" t="s">
        <v>3932</v>
      </c>
      <c r="E166">
        <v>22</v>
      </c>
      <c r="F166">
        <v>0</v>
      </c>
      <c r="G166" s="1" t="s">
        <v>3940</v>
      </c>
    </row>
    <row r="167" spans="1:7" x14ac:dyDescent="0.3">
      <c r="A167">
        <v>1</v>
      </c>
      <c r="B167" s="1" t="s">
        <v>22</v>
      </c>
      <c r="C167">
        <v>134</v>
      </c>
      <c r="D167" s="1" t="s">
        <v>365</v>
      </c>
      <c r="E167">
        <v>26</v>
      </c>
      <c r="F167">
        <v>0</v>
      </c>
      <c r="G167" s="1" t="s">
        <v>3940</v>
      </c>
    </row>
    <row r="168" spans="1:7" x14ac:dyDescent="0.3">
      <c r="A168">
        <v>1</v>
      </c>
      <c r="B168" s="1" t="s">
        <v>22</v>
      </c>
      <c r="C168">
        <v>136</v>
      </c>
      <c r="D168" s="1" t="s">
        <v>437</v>
      </c>
      <c r="E168">
        <v>12</v>
      </c>
      <c r="F168">
        <v>0</v>
      </c>
      <c r="G168" s="1" t="s">
        <v>3940</v>
      </c>
    </row>
    <row r="169" spans="1:7" x14ac:dyDescent="0.3">
      <c r="A169">
        <v>1</v>
      </c>
      <c r="B169" s="1" t="s">
        <v>22</v>
      </c>
      <c r="C169">
        <v>137</v>
      </c>
      <c r="D169" s="1" t="s">
        <v>497</v>
      </c>
      <c r="E169">
        <v>12</v>
      </c>
      <c r="F169">
        <v>0</v>
      </c>
      <c r="G169" s="1" t="s">
        <v>3940</v>
      </c>
    </row>
    <row r="170" spans="1:7" x14ac:dyDescent="0.3">
      <c r="A170">
        <v>1</v>
      </c>
      <c r="B170" s="1" t="s">
        <v>22</v>
      </c>
      <c r="C170">
        <v>144</v>
      </c>
      <c r="D170" s="1" t="s">
        <v>427</v>
      </c>
      <c r="E170">
        <v>7</v>
      </c>
      <c r="F170">
        <v>0</v>
      </c>
      <c r="G170" s="1" t="s">
        <v>3940</v>
      </c>
    </row>
    <row r="171" spans="1:7" x14ac:dyDescent="0.3">
      <c r="A171">
        <v>1</v>
      </c>
      <c r="B171" s="1" t="s">
        <v>22</v>
      </c>
      <c r="C171">
        <v>145</v>
      </c>
      <c r="D171" s="1" t="s">
        <v>343</v>
      </c>
      <c r="E171">
        <v>5</v>
      </c>
      <c r="F171">
        <v>0</v>
      </c>
      <c r="G171" s="1" t="s">
        <v>3940</v>
      </c>
    </row>
    <row r="172" spans="1:7" x14ac:dyDescent="0.3">
      <c r="A172">
        <v>1</v>
      </c>
      <c r="B172" s="1" t="s">
        <v>22</v>
      </c>
      <c r="C172">
        <v>149</v>
      </c>
      <c r="D172" s="1" t="s">
        <v>431</v>
      </c>
      <c r="E172">
        <v>1</v>
      </c>
      <c r="F172">
        <v>0</v>
      </c>
      <c r="G172" s="1" t="s">
        <v>3940</v>
      </c>
    </row>
    <row r="173" spans="1:7" x14ac:dyDescent="0.3">
      <c r="A173">
        <v>1</v>
      </c>
      <c r="B173" s="1" t="s">
        <v>22</v>
      </c>
      <c r="C173">
        <v>152</v>
      </c>
      <c r="D173" s="1" t="s">
        <v>433</v>
      </c>
      <c r="E173">
        <v>12</v>
      </c>
      <c r="F173">
        <v>0</v>
      </c>
      <c r="G173" s="1" t="s">
        <v>3940</v>
      </c>
    </row>
    <row r="174" spans="1:7" x14ac:dyDescent="0.3">
      <c r="A174">
        <v>1</v>
      </c>
      <c r="B174" s="1" t="s">
        <v>22</v>
      </c>
      <c r="C174">
        <v>153</v>
      </c>
      <c r="D174" s="1" t="s">
        <v>432</v>
      </c>
      <c r="E174">
        <v>25</v>
      </c>
      <c r="F174">
        <v>0</v>
      </c>
      <c r="G174" s="1" t="s">
        <v>3940</v>
      </c>
    </row>
    <row r="175" spans="1:7" x14ac:dyDescent="0.3">
      <c r="A175">
        <v>1</v>
      </c>
      <c r="B175" s="1" t="s">
        <v>22</v>
      </c>
      <c r="C175">
        <v>154</v>
      </c>
      <c r="D175" s="1" t="s">
        <v>3930</v>
      </c>
      <c r="E175">
        <v>13</v>
      </c>
      <c r="F175">
        <v>0</v>
      </c>
      <c r="G175" s="1" t="s">
        <v>3940</v>
      </c>
    </row>
    <row r="176" spans="1:7" x14ac:dyDescent="0.3">
      <c r="A176">
        <v>1</v>
      </c>
      <c r="B176" s="1" t="s">
        <v>22</v>
      </c>
      <c r="C176">
        <v>155</v>
      </c>
      <c r="D176" s="1" t="s">
        <v>428</v>
      </c>
      <c r="E176">
        <v>8</v>
      </c>
      <c r="F176">
        <v>0</v>
      </c>
      <c r="G176" s="1" t="s">
        <v>3940</v>
      </c>
    </row>
    <row r="177" spans="1:7" x14ac:dyDescent="0.3">
      <c r="A177">
        <v>1</v>
      </c>
      <c r="B177" s="1" t="s">
        <v>22</v>
      </c>
      <c r="C177">
        <v>158</v>
      </c>
      <c r="D177" s="1" t="s">
        <v>334</v>
      </c>
      <c r="E177">
        <v>11</v>
      </c>
      <c r="F177">
        <v>0</v>
      </c>
      <c r="G177" s="1" t="s">
        <v>3940</v>
      </c>
    </row>
    <row r="178" spans="1:7" x14ac:dyDescent="0.3">
      <c r="A178">
        <v>1</v>
      </c>
      <c r="B178" s="1" t="s">
        <v>22</v>
      </c>
      <c r="C178">
        <v>161</v>
      </c>
      <c r="D178" s="1" t="s">
        <v>456</v>
      </c>
      <c r="E178">
        <v>17</v>
      </c>
      <c r="F178">
        <v>0</v>
      </c>
      <c r="G178" s="1" t="s">
        <v>3940</v>
      </c>
    </row>
    <row r="179" spans="1:7" x14ac:dyDescent="0.3">
      <c r="A179">
        <v>1</v>
      </c>
      <c r="B179" s="1" t="s">
        <v>22</v>
      </c>
      <c r="C179">
        <v>162</v>
      </c>
      <c r="D179" s="1" t="s">
        <v>430</v>
      </c>
      <c r="E179">
        <v>14</v>
      </c>
      <c r="F179">
        <v>0</v>
      </c>
      <c r="G179" s="1" t="s">
        <v>3940</v>
      </c>
    </row>
    <row r="180" spans="1:7" x14ac:dyDescent="0.3">
      <c r="A180">
        <v>1</v>
      </c>
      <c r="B180" s="1" t="s">
        <v>22</v>
      </c>
      <c r="C180">
        <v>164</v>
      </c>
      <c r="D180" s="1" t="s">
        <v>461</v>
      </c>
      <c r="E180">
        <v>15</v>
      </c>
      <c r="F180">
        <v>0</v>
      </c>
      <c r="G180" s="1" t="s">
        <v>3940</v>
      </c>
    </row>
    <row r="181" spans="1:7" x14ac:dyDescent="0.3">
      <c r="A181">
        <v>1</v>
      </c>
      <c r="B181" s="1" t="s">
        <v>22</v>
      </c>
      <c r="C181">
        <v>165</v>
      </c>
      <c r="D181" s="1" t="s">
        <v>336</v>
      </c>
      <c r="E181">
        <v>16</v>
      </c>
      <c r="F181">
        <v>0</v>
      </c>
      <c r="G181" s="1" t="s">
        <v>3940</v>
      </c>
    </row>
    <row r="182" spans="1:7" x14ac:dyDescent="0.3">
      <c r="A182">
        <v>1</v>
      </c>
      <c r="B182" s="1" t="s">
        <v>22</v>
      </c>
      <c r="C182">
        <v>167</v>
      </c>
      <c r="D182" s="1" t="s">
        <v>459</v>
      </c>
      <c r="E182">
        <v>28</v>
      </c>
      <c r="F182">
        <v>0</v>
      </c>
      <c r="G182" s="1" t="s">
        <v>3940</v>
      </c>
    </row>
    <row r="183" spans="1:7" x14ac:dyDescent="0.3">
      <c r="A183">
        <v>1</v>
      </c>
      <c r="B183" s="1" t="s">
        <v>22</v>
      </c>
      <c r="C183">
        <v>169</v>
      </c>
      <c r="D183" s="1" t="s">
        <v>426</v>
      </c>
      <c r="E183">
        <v>25</v>
      </c>
      <c r="F183">
        <v>0</v>
      </c>
      <c r="G183" s="1" t="s">
        <v>3940</v>
      </c>
    </row>
    <row r="184" spans="1:7" x14ac:dyDescent="0.3">
      <c r="A184">
        <v>1</v>
      </c>
      <c r="B184" s="1" t="s">
        <v>22</v>
      </c>
      <c r="C184">
        <v>170</v>
      </c>
      <c r="D184" s="1" t="s">
        <v>350</v>
      </c>
      <c r="E184">
        <v>14</v>
      </c>
      <c r="F184">
        <v>0</v>
      </c>
      <c r="G184" s="1" t="s">
        <v>3940</v>
      </c>
    </row>
    <row r="185" spans="1:7" x14ac:dyDescent="0.3">
      <c r="A185">
        <v>1</v>
      </c>
      <c r="B185" s="1" t="s">
        <v>22</v>
      </c>
      <c r="C185">
        <v>174</v>
      </c>
      <c r="D185" s="1" t="s">
        <v>435</v>
      </c>
      <c r="E185">
        <v>26</v>
      </c>
      <c r="F185">
        <v>0</v>
      </c>
      <c r="G185" s="1" t="s">
        <v>3940</v>
      </c>
    </row>
    <row r="186" spans="1:7" x14ac:dyDescent="0.3">
      <c r="A186">
        <v>1</v>
      </c>
      <c r="B186" s="1" t="s">
        <v>22</v>
      </c>
      <c r="C186">
        <v>176</v>
      </c>
      <c r="D186" s="1" t="s">
        <v>355</v>
      </c>
      <c r="E186">
        <v>11</v>
      </c>
      <c r="F186">
        <v>0</v>
      </c>
      <c r="G186" s="1" t="s">
        <v>3940</v>
      </c>
    </row>
    <row r="187" spans="1:7" x14ac:dyDescent="0.3">
      <c r="A187">
        <v>1</v>
      </c>
      <c r="B187" s="1" t="s">
        <v>22</v>
      </c>
      <c r="C187">
        <v>183</v>
      </c>
      <c r="D187" s="1" t="s">
        <v>434</v>
      </c>
      <c r="E187">
        <v>11</v>
      </c>
      <c r="F187">
        <v>0</v>
      </c>
      <c r="G187" s="1" t="s">
        <v>3940</v>
      </c>
    </row>
    <row r="188" spans="1:7" x14ac:dyDescent="0.3">
      <c r="A188">
        <v>1</v>
      </c>
      <c r="B188" s="1" t="s">
        <v>22</v>
      </c>
      <c r="C188">
        <v>184</v>
      </c>
      <c r="D188" s="1" t="s">
        <v>429</v>
      </c>
      <c r="E188">
        <v>4</v>
      </c>
      <c r="F188">
        <v>0</v>
      </c>
      <c r="G188" s="1" t="s">
        <v>3940</v>
      </c>
    </row>
    <row r="189" spans="1:7" x14ac:dyDescent="0.3">
      <c r="A189">
        <v>1</v>
      </c>
      <c r="B189" s="1" t="s">
        <v>22</v>
      </c>
      <c r="C189">
        <v>186</v>
      </c>
      <c r="D189" s="1" t="s">
        <v>340</v>
      </c>
      <c r="E189">
        <v>1</v>
      </c>
      <c r="F189">
        <v>0</v>
      </c>
      <c r="G189" s="1" t="s">
        <v>3940</v>
      </c>
    </row>
    <row r="190" spans="1:7" x14ac:dyDescent="0.3">
      <c r="A190">
        <v>1</v>
      </c>
      <c r="B190" s="1" t="s">
        <v>22</v>
      </c>
      <c r="C190">
        <v>189</v>
      </c>
      <c r="D190" s="1" t="s">
        <v>422</v>
      </c>
      <c r="E190">
        <v>6</v>
      </c>
      <c r="F190">
        <v>0</v>
      </c>
      <c r="G190" s="1" t="s">
        <v>3940</v>
      </c>
    </row>
    <row r="191" spans="1:7" x14ac:dyDescent="0.3">
      <c r="A191">
        <v>1</v>
      </c>
      <c r="B191" s="1" t="s">
        <v>22</v>
      </c>
      <c r="C191">
        <v>190</v>
      </c>
      <c r="D191" s="1" t="s">
        <v>323</v>
      </c>
      <c r="E191">
        <v>21</v>
      </c>
      <c r="F191">
        <v>0</v>
      </c>
      <c r="G191" s="1" t="s">
        <v>3940</v>
      </c>
    </row>
    <row r="192" spans="1:7" x14ac:dyDescent="0.3">
      <c r="A192">
        <v>1</v>
      </c>
      <c r="B192" s="1" t="s">
        <v>22</v>
      </c>
      <c r="C192">
        <v>192</v>
      </c>
      <c r="D192" s="1" t="s">
        <v>205</v>
      </c>
      <c r="E192">
        <v>20</v>
      </c>
      <c r="F192">
        <v>0</v>
      </c>
      <c r="G192" s="1" t="s">
        <v>3940</v>
      </c>
    </row>
    <row r="193" spans="1:7" x14ac:dyDescent="0.3">
      <c r="A193">
        <v>1</v>
      </c>
      <c r="B193" s="1" t="s">
        <v>22</v>
      </c>
      <c r="C193">
        <v>195</v>
      </c>
      <c r="D193" s="1" t="s">
        <v>276</v>
      </c>
      <c r="E193">
        <v>1</v>
      </c>
      <c r="F193">
        <v>0</v>
      </c>
      <c r="G193" s="1" t="s">
        <v>3940</v>
      </c>
    </row>
    <row r="194" spans="1:7" x14ac:dyDescent="0.3">
      <c r="A194">
        <v>1</v>
      </c>
      <c r="B194" s="1" t="s">
        <v>22</v>
      </c>
      <c r="C194">
        <v>197</v>
      </c>
      <c r="D194" s="1" t="s">
        <v>364</v>
      </c>
      <c r="E194">
        <v>22</v>
      </c>
      <c r="F194">
        <v>0</v>
      </c>
      <c r="G194" s="1" t="s">
        <v>3940</v>
      </c>
    </row>
    <row r="195" spans="1:7" x14ac:dyDescent="0.3">
      <c r="A195">
        <v>1</v>
      </c>
      <c r="B195" s="1" t="s">
        <v>22</v>
      </c>
      <c r="C195">
        <v>199</v>
      </c>
      <c r="D195" s="1" t="s">
        <v>206</v>
      </c>
      <c r="E195">
        <v>2</v>
      </c>
      <c r="F195">
        <v>0</v>
      </c>
      <c r="G195" s="1" t="s">
        <v>3940</v>
      </c>
    </row>
    <row r="196" spans="1:7" x14ac:dyDescent="0.3">
      <c r="A196">
        <v>1</v>
      </c>
      <c r="B196" s="1" t="s">
        <v>22</v>
      </c>
      <c r="C196">
        <v>200</v>
      </c>
      <c r="D196" s="1" t="s">
        <v>418</v>
      </c>
      <c r="E196">
        <v>27</v>
      </c>
      <c r="F196">
        <v>0</v>
      </c>
      <c r="G196" s="1" t="s">
        <v>3940</v>
      </c>
    </row>
    <row r="197" spans="1:7" x14ac:dyDescent="0.3">
      <c r="A197">
        <v>1</v>
      </c>
      <c r="B197" s="1" t="s">
        <v>22</v>
      </c>
      <c r="C197">
        <v>201</v>
      </c>
      <c r="D197" s="1" t="s">
        <v>417</v>
      </c>
      <c r="E197">
        <v>16</v>
      </c>
      <c r="F197">
        <v>0</v>
      </c>
      <c r="G197" s="1" t="s">
        <v>3940</v>
      </c>
    </row>
    <row r="198" spans="1:7" x14ac:dyDescent="0.3">
      <c r="A198">
        <v>1</v>
      </c>
      <c r="B198" s="1" t="s">
        <v>22</v>
      </c>
      <c r="C198">
        <v>205</v>
      </c>
      <c r="D198" s="1" t="s">
        <v>331</v>
      </c>
      <c r="E198">
        <v>9</v>
      </c>
      <c r="F198">
        <v>0</v>
      </c>
      <c r="G198" s="1" t="s">
        <v>3940</v>
      </c>
    </row>
    <row r="199" spans="1:7" x14ac:dyDescent="0.3">
      <c r="A199">
        <v>1</v>
      </c>
      <c r="B199" s="1" t="s">
        <v>22</v>
      </c>
      <c r="C199">
        <v>206</v>
      </c>
      <c r="D199" s="1" t="s">
        <v>414</v>
      </c>
      <c r="E199">
        <v>10</v>
      </c>
      <c r="F199">
        <v>0</v>
      </c>
      <c r="G199" s="1" t="s">
        <v>3940</v>
      </c>
    </row>
    <row r="200" spans="1:7" x14ac:dyDescent="0.3">
      <c r="A200">
        <v>1</v>
      </c>
      <c r="B200" s="1" t="s">
        <v>22</v>
      </c>
      <c r="C200">
        <v>209</v>
      </c>
      <c r="D200" s="1" t="s">
        <v>358</v>
      </c>
      <c r="E200">
        <v>22</v>
      </c>
      <c r="F200">
        <v>0</v>
      </c>
      <c r="G200" s="1" t="s">
        <v>3940</v>
      </c>
    </row>
    <row r="201" spans="1:7" x14ac:dyDescent="0.3">
      <c r="A201">
        <v>1</v>
      </c>
      <c r="B201" s="1" t="s">
        <v>22</v>
      </c>
      <c r="C201">
        <v>210</v>
      </c>
      <c r="D201" s="1" t="s">
        <v>460</v>
      </c>
      <c r="E201">
        <v>25</v>
      </c>
      <c r="F201">
        <v>0</v>
      </c>
      <c r="G201" s="1" t="s">
        <v>3940</v>
      </c>
    </row>
    <row r="202" spans="1:7" x14ac:dyDescent="0.3">
      <c r="A202">
        <v>1</v>
      </c>
      <c r="B202" s="1" t="s">
        <v>22</v>
      </c>
      <c r="C202">
        <v>211</v>
      </c>
      <c r="D202" s="1" t="s">
        <v>461</v>
      </c>
      <c r="E202">
        <v>13</v>
      </c>
      <c r="F202">
        <v>0</v>
      </c>
      <c r="G202" s="1" t="s">
        <v>3940</v>
      </c>
    </row>
    <row r="203" spans="1:7" x14ac:dyDescent="0.3">
      <c r="A203">
        <v>1</v>
      </c>
      <c r="B203" s="1" t="s">
        <v>22</v>
      </c>
      <c r="C203">
        <v>212</v>
      </c>
      <c r="D203" s="1" t="s">
        <v>248</v>
      </c>
      <c r="E203">
        <v>17</v>
      </c>
      <c r="F203">
        <v>0</v>
      </c>
      <c r="G203" s="1" t="s">
        <v>3940</v>
      </c>
    </row>
    <row r="204" spans="1:7" x14ac:dyDescent="0.3">
      <c r="A204">
        <v>1</v>
      </c>
      <c r="B204" s="1" t="s">
        <v>22</v>
      </c>
      <c r="C204">
        <v>221</v>
      </c>
      <c r="D204" s="1" t="s">
        <v>294</v>
      </c>
      <c r="E204">
        <v>7</v>
      </c>
      <c r="F204">
        <v>0</v>
      </c>
      <c r="G204" s="1" t="s">
        <v>3940</v>
      </c>
    </row>
    <row r="205" spans="1:7" x14ac:dyDescent="0.3">
      <c r="A205">
        <v>1</v>
      </c>
      <c r="B205" s="1" t="s">
        <v>22</v>
      </c>
      <c r="C205">
        <v>222</v>
      </c>
      <c r="D205" s="1" t="s">
        <v>187</v>
      </c>
      <c r="E205">
        <v>12</v>
      </c>
      <c r="F205">
        <v>0</v>
      </c>
      <c r="G205" s="1" t="s">
        <v>3940</v>
      </c>
    </row>
    <row r="206" spans="1:7" x14ac:dyDescent="0.3">
      <c r="A206">
        <v>1</v>
      </c>
      <c r="B206" s="1" t="s">
        <v>22</v>
      </c>
      <c r="C206">
        <v>223</v>
      </c>
      <c r="D206" s="1" t="s">
        <v>300</v>
      </c>
      <c r="E206">
        <v>3</v>
      </c>
      <c r="F206">
        <v>0</v>
      </c>
      <c r="G206" s="1" t="s">
        <v>3940</v>
      </c>
    </row>
    <row r="207" spans="1:7" x14ac:dyDescent="0.3">
      <c r="A207">
        <v>1</v>
      </c>
      <c r="B207" s="1" t="s">
        <v>22</v>
      </c>
      <c r="C207">
        <v>227</v>
      </c>
      <c r="D207" s="1" t="s">
        <v>216</v>
      </c>
      <c r="E207">
        <v>19</v>
      </c>
      <c r="F207">
        <v>0</v>
      </c>
      <c r="G207" s="1" t="s">
        <v>3940</v>
      </c>
    </row>
    <row r="208" spans="1:7" x14ac:dyDescent="0.3">
      <c r="A208">
        <v>1</v>
      </c>
      <c r="B208" s="1" t="s">
        <v>22</v>
      </c>
      <c r="C208">
        <v>228</v>
      </c>
      <c r="D208" s="1" t="s">
        <v>293</v>
      </c>
      <c r="E208">
        <v>22</v>
      </c>
      <c r="F208">
        <v>0</v>
      </c>
      <c r="G208" s="1" t="s">
        <v>3940</v>
      </c>
    </row>
    <row r="209" spans="1:7" x14ac:dyDescent="0.3">
      <c r="A209">
        <v>1</v>
      </c>
      <c r="B209" s="1" t="s">
        <v>22</v>
      </c>
      <c r="C209">
        <v>232</v>
      </c>
      <c r="D209" s="1" t="s">
        <v>298</v>
      </c>
      <c r="E209">
        <v>5</v>
      </c>
      <c r="F209">
        <v>0</v>
      </c>
      <c r="G209" s="1" t="s">
        <v>3940</v>
      </c>
    </row>
    <row r="210" spans="1:7" x14ac:dyDescent="0.3">
      <c r="A210">
        <v>1</v>
      </c>
      <c r="B210" s="1" t="s">
        <v>22</v>
      </c>
      <c r="C210">
        <v>233</v>
      </c>
      <c r="D210" s="1" t="s">
        <v>296</v>
      </c>
      <c r="E210">
        <v>5</v>
      </c>
      <c r="F210">
        <v>0</v>
      </c>
      <c r="G210" s="1" t="s">
        <v>3940</v>
      </c>
    </row>
    <row r="211" spans="1:7" x14ac:dyDescent="0.3">
      <c r="A211">
        <v>1</v>
      </c>
      <c r="B211" s="1" t="s">
        <v>22</v>
      </c>
      <c r="C211">
        <v>235</v>
      </c>
      <c r="D211" s="1" t="s">
        <v>295</v>
      </c>
      <c r="E211">
        <v>7</v>
      </c>
      <c r="F211">
        <v>0</v>
      </c>
      <c r="G211" s="1" t="s">
        <v>3940</v>
      </c>
    </row>
    <row r="212" spans="1:7" x14ac:dyDescent="0.3">
      <c r="A212">
        <v>1</v>
      </c>
      <c r="B212" s="1" t="s">
        <v>22</v>
      </c>
      <c r="C212">
        <v>238</v>
      </c>
      <c r="D212" s="1" t="s">
        <v>250</v>
      </c>
      <c r="E212">
        <v>20</v>
      </c>
      <c r="F212">
        <v>0</v>
      </c>
      <c r="G212" s="1" t="s">
        <v>3940</v>
      </c>
    </row>
    <row r="213" spans="1:7" x14ac:dyDescent="0.3">
      <c r="A213">
        <v>1</v>
      </c>
      <c r="B213" s="1" t="s">
        <v>22</v>
      </c>
      <c r="C213">
        <v>239</v>
      </c>
      <c r="D213" s="1" t="s">
        <v>255</v>
      </c>
      <c r="E213">
        <v>28</v>
      </c>
      <c r="F213">
        <v>0</v>
      </c>
      <c r="G213" s="1" t="s">
        <v>3940</v>
      </c>
    </row>
    <row r="214" spans="1:7" x14ac:dyDescent="0.3">
      <c r="A214">
        <v>1</v>
      </c>
      <c r="B214" s="1" t="s">
        <v>22</v>
      </c>
      <c r="C214">
        <v>241</v>
      </c>
      <c r="D214" s="1" t="s">
        <v>241</v>
      </c>
      <c r="E214">
        <v>17</v>
      </c>
      <c r="F214">
        <v>0</v>
      </c>
      <c r="G214" s="1" t="s">
        <v>3940</v>
      </c>
    </row>
    <row r="215" spans="1:7" x14ac:dyDescent="0.3">
      <c r="A215">
        <v>1</v>
      </c>
      <c r="B215" s="1" t="s">
        <v>22</v>
      </c>
      <c r="C215">
        <v>243</v>
      </c>
      <c r="D215" s="1" t="s">
        <v>246</v>
      </c>
      <c r="E215">
        <v>11</v>
      </c>
      <c r="F215">
        <v>0</v>
      </c>
      <c r="G215" s="1" t="s">
        <v>3940</v>
      </c>
    </row>
    <row r="216" spans="1:7" x14ac:dyDescent="0.3">
      <c r="A216">
        <v>1</v>
      </c>
      <c r="B216" s="1" t="s">
        <v>22</v>
      </c>
      <c r="C216">
        <v>244</v>
      </c>
      <c r="D216" s="1" t="s">
        <v>258</v>
      </c>
      <c r="E216">
        <v>10</v>
      </c>
      <c r="F216">
        <v>0</v>
      </c>
      <c r="G216" s="1" t="s">
        <v>3940</v>
      </c>
    </row>
    <row r="217" spans="1:7" x14ac:dyDescent="0.3">
      <c r="A217">
        <v>1</v>
      </c>
      <c r="B217" s="1" t="s">
        <v>22</v>
      </c>
      <c r="C217">
        <v>245</v>
      </c>
      <c r="D217" s="1" t="s">
        <v>287</v>
      </c>
      <c r="E217">
        <v>3</v>
      </c>
      <c r="F217">
        <v>0</v>
      </c>
      <c r="G217" s="1" t="s">
        <v>3940</v>
      </c>
    </row>
    <row r="218" spans="1:7" x14ac:dyDescent="0.3">
      <c r="A218">
        <v>1</v>
      </c>
      <c r="B218" s="1" t="s">
        <v>22</v>
      </c>
      <c r="C218">
        <v>250</v>
      </c>
      <c r="D218" s="1" t="s">
        <v>205</v>
      </c>
      <c r="E218">
        <v>3</v>
      </c>
      <c r="F218">
        <v>0</v>
      </c>
      <c r="G218" s="1" t="s">
        <v>3940</v>
      </c>
    </row>
    <row r="219" spans="1:7" x14ac:dyDescent="0.3">
      <c r="A219">
        <v>1</v>
      </c>
      <c r="B219" s="1" t="s">
        <v>22</v>
      </c>
      <c r="C219">
        <v>256</v>
      </c>
      <c r="D219" s="1" t="s">
        <v>257</v>
      </c>
      <c r="E219">
        <v>20</v>
      </c>
      <c r="F219">
        <v>0</v>
      </c>
      <c r="G219" s="1" t="s">
        <v>3940</v>
      </c>
    </row>
    <row r="220" spans="1:7" x14ac:dyDescent="0.3">
      <c r="A220">
        <v>1</v>
      </c>
      <c r="B220" s="1" t="s">
        <v>22</v>
      </c>
      <c r="C220">
        <v>258</v>
      </c>
      <c r="D220" s="1" t="s">
        <v>301</v>
      </c>
      <c r="E220">
        <v>25</v>
      </c>
      <c r="F220">
        <v>0</v>
      </c>
      <c r="G220" s="1" t="s">
        <v>3940</v>
      </c>
    </row>
    <row r="221" spans="1:7" x14ac:dyDescent="0.3">
      <c r="A221">
        <v>1</v>
      </c>
      <c r="B221" s="1" t="s">
        <v>22</v>
      </c>
      <c r="C221">
        <v>266</v>
      </c>
      <c r="D221" s="1" t="s">
        <v>420</v>
      </c>
      <c r="E221">
        <v>1</v>
      </c>
      <c r="F221">
        <v>0</v>
      </c>
      <c r="G221" s="1" t="s">
        <v>3940</v>
      </c>
    </row>
    <row r="222" spans="1:7" x14ac:dyDescent="0.3">
      <c r="A222">
        <v>1</v>
      </c>
      <c r="B222" s="1" t="s">
        <v>22</v>
      </c>
      <c r="C222">
        <v>267</v>
      </c>
      <c r="D222" s="1" t="s">
        <v>3933</v>
      </c>
      <c r="E222">
        <v>27</v>
      </c>
      <c r="F222">
        <v>0</v>
      </c>
      <c r="G222" s="1" t="s">
        <v>3940</v>
      </c>
    </row>
    <row r="223" spans="1:7" x14ac:dyDescent="0.3">
      <c r="A223">
        <v>1</v>
      </c>
      <c r="B223" s="1" t="s">
        <v>22</v>
      </c>
      <c r="C223">
        <v>270</v>
      </c>
      <c r="D223" s="1" t="s">
        <v>423</v>
      </c>
      <c r="E223">
        <v>16</v>
      </c>
      <c r="F223">
        <v>0</v>
      </c>
      <c r="G223" s="1" t="s">
        <v>3940</v>
      </c>
    </row>
    <row r="224" spans="1:7" x14ac:dyDescent="0.3">
      <c r="A224">
        <v>1</v>
      </c>
      <c r="B224" s="1" t="s">
        <v>22</v>
      </c>
      <c r="C224">
        <v>273</v>
      </c>
      <c r="D224" s="1" t="s">
        <v>421</v>
      </c>
      <c r="E224">
        <v>20</v>
      </c>
      <c r="F224">
        <v>0</v>
      </c>
      <c r="G224" s="1" t="s">
        <v>3940</v>
      </c>
    </row>
    <row r="225" spans="1:7" x14ac:dyDescent="0.3">
      <c r="A225">
        <v>1</v>
      </c>
      <c r="B225" s="1" t="s">
        <v>22</v>
      </c>
      <c r="C225">
        <v>274</v>
      </c>
      <c r="D225" s="1" t="s">
        <v>416</v>
      </c>
      <c r="E225">
        <v>19</v>
      </c>
      <c r="F225">
        <v>0</v>
      </c>
      <c r="G225" s="1" t="s">
        <v>3940</v>
      </c>
    </row>
    <row r="226" spans="1:7" x14ac:dyDescent="0.3">
      <c r="A226">
        <v>1</v>
      </c>
      <c r="B226" s="1" t="s">
        <v>22</v>
      </c>
      <c r="C226">
        <v>275</v>
      </c>
      <c r="D226" s="1" t="s">
        <v>413</v>
      </c>
      <c r="E226">
        <v>28</v>
      </c>
      <c r="F226">
        <v>0</v>
      </c>
      <c r="G226" s="1" t="s">
        <v>3940</v>
      </c>
    </row>
    <row r="227" spans="1:7" x14ac:dyDescent="0.3">
      <c r="A227">
        <v>1</v>
      </c>
      <c r="B227" s="1" t="s">
        <v>22</v>
      </c>
      <c r="C227">
        <v>278</v>
      </c>
      <c r="D227" s="1" t="s">
        <v>419</v>
      </c>
      <c r="E227">
        <v>17</v>
      </c>
      <c r="F227">
        <v>0</v>
      </c>
      <c r="G227" s="1" t="s">
        <v>3940</v>
      </c>
    </row>
    <row r="228" spans="1:7" x14ac:dyDescent="0.3">
      <c r="A228">
        <v>1</v>
      </c>
      <c r="B228" s="1" t="s">
        <v>22</v>
      </c>
      <c r="C228">
        <v>280</v>
      </c>
      <c r="D228" s="1" t="s">
        <v>424</v>
      </c>
      <c r="E228">
        <v>23</v>
      </c>
      <c r="F228">
        <v>0</v>
      </c>
      <c r="G228" s="1" t="s">
        <v>3940</v>
      </c>
    </row>
    <row r="229" spans="1:7" x14ac:dyDescent="0.3">
      <c r="A229">
        <v>1</v>
      </c>
      <c r="B229" s="1" t="s">
        <v>22</v>
      </c>
      <c r="C229">
        <v>281</v>
      </c>
      <c r="D229" s="1" t="s">
        <v>216</v>
      </c>
      <c r="E229">
        <v>11</v>
      </c>
      <c r="F229">
        <v>0</v>
      </c>
      <c r="G229" s="1" t="s">
        <v>3940</v>
      </c>
    </row>
    <row r="230" spans="1:7" x14ac:dyDescent="0.3">
      <c r="A230">
        <v>1</v>
      </c>
      <c r="B230" s="1" t="s">
        <v>22</v>
      </c>
      <c r="C230">
        <v>284</v>
      </c>
      <c r="D230" s="1" t="s">
        <v>3934</v>
      </c>
      <c r="E230">
        <v>27</v>
      </c>
      <c r="F230">
        <v>0</v>
      </c>
      <c r="G230" s="1" t="s">
        <v>3940</v>
      </c>
    </row>
    <row r="231" spans="1:7" x14ac:dyDescent="0.3">
      <c r="A231">
        <v>1</v>
      </c>
      <c r="B231" s="1" t="s">
        <v>22</v>
      </c>
      <c r="C231">
        <v>287</v>
      </c>
      <c r="D231" s="1" t="s">
        <v>234</v>
      </c>
      <c r="E231">
        <v>2</v>
      </c>
      <c r="F231">
        <v>0</v>
      </c>
      <c r="G231" s="1" t="s">
        <v>3940</v>
      </c>
    </row>
    <row r="232" spans="1:7" x14ac:dyDescent="0.3">
      <c r="A232">
        <v>1</v>
      </c>
      <c r="B232" s="1" t="s">
        <v>22</v>
      </c>
      <c r="C232">
        <v>288</v>
      </c>
      <c r="D232" s="1" t="s">
        <v>235</v>
      </c>
      <c r="E232">
        <v>9</v>
      </c>
      <c r="F232">
        <v>0</v>
      </c>
      <c r="G232" s="1" t="s">
        <v>3940</v>
      </c>
    </row>
    <row r="233" spans="1:7" x14ac:dyDescent="0.3">
      <c r="A233">
        <v>1</v>
      </c>
      <c r="B233" s="1" t="s">
        <v>22</v>
      </c>
      <c r="C233">
        <v>290</v>
      </c>
      <c r="D233" s="1" t="s">
        <v>229</v>
      </c>
      <c r="E233">
        <v>8</v>
      </c>
      <c r="F233">
        <v>0</v>
      </c>
      <c r="G233" s="1" t="s">
        <v>3940</v>
      </c>
    </row>
    <row r="234" spans="1:7" x14ac:dyDescent="0.3">
      <c r="A234">
        <v>1</v>
      </c>
      <c r="B234" s="1" t="s">
        <v>22</v>
      </c>
      <c r="C234">
        <v>291</v>
      </c>
      <c r="D234" s="1" t="s">
        <v>3935</v>
      </c>
      <c r="E234">
        <v>9</v>
      </c>
      <c r="F234">
        <v>0</v>
      </c>
      <c r="G234" s="1" t="s">
        <v>3940</v>
      </c>
    </row>
    <row r="235" spans="1:7" x14ac:dyDescent="0.3">
      <c r="A235">
        <v>1</v>
      </c>
      <c r="B235" s="1" t="s">
        <v>22</v>
      </c>
      <c r="C235">
        <v>294</v>
      </c>
      <c r="D235" s="1" t="s">
        <v>228</v>
      </c>
      <c r="E235">
        <v>3</v>
      </c>
      <c r="F235">
        <v>0</v>
      </c>
      <c r="G235" s="1" t="s">
        <v>3940</v>
      </c>
    </row>
    <row r="236" spans="1:7" x14ac:dyDescent="0.3">
      <c r="A236">
        <v>1</v>
      </c>
      <c r="B236" s="1" t="s">
        <v>22</v>
      </c>
      <c r="C236">
        <v>296</v>
      </c>
      <c r="D236" s="1" t="s">
        <v>233</v>
      </c>
      <c r="E236">
        <v>9</v>
      </c>
      <c r="F236">
        <v>0</v>
      </c>
      <c r="G236" s="1" t="s">
        <v>3940</v>
      </c>
    </row>
    <row r="237" spans="1:7" x14ac:dyDescent="0.3">
      <c r="A237">
        <v>1</v>
      </c>
      <c r="B237" s="1" t="s">
        <v>22</v>
      </c>
      <c r="C237">
        <v>297</v>
      </c>
      <c r="D237" s="1" t="s">
        <v>215</v>
      </c>
      <c r="E237">
        <v>22</v>
      </c>
      <c r="F237">
        <v>0</v>
      </c>
      <c r="G237" s="1" t="s">
        <v>3940</v>
      </c>
    </row>
    <row r="238" spans="1:7" x14ac:dyDescent="0.3">
      <c r="A238">
        <v>1</v>
      </c>
      <c r="B238" s="1" t="s">
        <v>22</v>
      </c>
      <c r="C238">
        <v>298</v>
      </c>
      <c r="D238" s="1" t="s">
        <v>221</v>
      </c>
      <c r="E238">
        <v>26</v>
      </c>
      <c r="F238">
        <v>0</v>
      </c>
      <c r="G238" s="1" t="s">
        <v>3940</v>
      </c>
    </row>
    <row r="239" spans="1:7" x14ac:dyDescent="0.3">
      <c r="A239">
        <v>1</v>
      </c>
      <c r="B239" s="1" t="s">
        <v>22</v>
      </c>
      <c r="C239">
        <v>299</v>
      </c>
      <c r="D239" s="1" t="s">
        <v>248</v>
      </c>
      <c r="E239">
        <v>18</v>
      </c>
      <c r="F239">
        <v>0</v>
      </c>
      <c r="G239" s="1" t="s">
        <v>3940</v>
      </c>
    </row>
    <row r="240" spans="1:7" x14ac:dyDescent="0.3">
      <c r="A240">
        <v>1</v>
      </c>
      <c r="B240" s="1" t="s">
        <v>22</v>
      </c>
      <c r="C240">
        <v>305</v>
      </c>
      <c r="D240" s="1" t="s">
        <v>254</v>
      </c>
      <c r="E240">
        <v>23</v>
      </c>
      <c r="F240">
        <v>0</v>
      </c>
      <c r="G240" s="1" t="s">
        <v>3940</v>
      </c>
    </row>
    <row r="241" spans="1:7" x14ac:dyDescent="0.3">
      <c r="A241">
        <v>1</v>
      </c>
      <c r="B241" s="1" t="s">
        <v>22</v>
      </c>
      <c r="C241">
        <v>307</v>
      </c>
      <c r="D241" s="1" t="s">
        <v>250</v>
      </c>
      <c r="E241">
        <v>17</v>
      </c>
      <c r="F241">
        <v>0</v>
      </c>
      <c r="G241" s="1" t="s">
        <v>3940</v>
      </c>
    </row>
    <row r="242" spans="1:7" x14ac:dyDescent="0.3">
      <c r="A242">
        <v>1</v>
      </c>
      <c r="B242" s="1" t="s">
        <v>22</v>
      </c>
      <c r="C242">
        <v>311</v>
      </c>
      <c r="D242" s="1" t="s">
        <v>241</v>
      </c>
      <c r="E242">
        <v>20</v>
      </c>
      <c r="F242">
        <v>0</v>
      </c>
      <c r="G242" s="1" t="s">
        <v>3940</v>
      </c>
    </row>
    <row r="243" spans="1:7" x14ac:dyDescent="0.3">
      <c r="A243">
        <v>1</v>
      </c>
      <c r="B243" s="1" t="s">
        <v>22</v>
      </c>
      <c r="C243">
        <v>312</v>
      </c>
      <c r="D243" s="1" t="s">
        <v>253</v>
      </c>
      <c r="E243">
        <v>23</v>
      </c>
      <c r="F243">
        <v>0</v>
      </c>
      <c r="G243" s="1" t="s">
        <v>3940</v>
      </c>
    </row>
    <row r="244" spans="1:7" x14ac:dyDescent="0.3">
      <c r="A244">
        <v>2</v>
      </c>
      <c r="B244" s="1" t="s">
        <v>28</v>
      </c>
      <c r="C244">
        <v>1</v>
      </c>
      <c r="D244" s="1" t="s">
        <v>3931</v>
      </c>
      <c r="E244">
        <v>14</v>
      </c>
      <c r="F244">
        <v>0</v>
      </c>
      <c r="G244" s="1" t="s">
        <v>3940</v>
      </c>
    </row>
    <row r="245" spans="1:7" x14ac:dyDescent="0.3">
      <c r="A245">
        <v>2</v>
      </c>
      <c r="B245" s="1" t="s">
        <v>28</v>
      </c>
      <c r="C245">
        <v>116</v>
      </c>
      <c r="D245" s="1" t="s">
        <v>346</v>
      </c>
      <c r="E245">
        <v>17</v>
      </c>
      <c r="F245">
        <v>0</v>
      </c>
      <c r="G245" s="1" t="s">
        <v>3940</v>
      </c>
    </row>
    <row r="246" spans="1:7" x14ac:dyDescent="0.3">
      <c r="A246">
        <v>2</v>
      </c>
      <c r="B246" s="1" t="s">
        <v>28</v>
      </c>
      <c r="C246">
        <v>121</v>
      </c>
      <c r="D246" s="1" t="s">
        <v>3936</v>
      </c>
      <c r="E246">
        <v>3</v>
      </c>
      <c r="F246">
        <v>0</v>
      </c>
      <c r="G246" s="1" t="s">
        <v>3940</v>
      </c>
    </row>
    <row r="247" spans="1:7" x14ac:dyDescent="0.3">
      <c r="A247">
        <v>2</v>
      </c>
      <c r="B247" s="1" t="s">
        <v>28</v>
      </c>
      <c r="C247">
        <v>125</v>
      </c>
      <c r="D247" s="1" t="s">
        <v>3932</v>
      </c>
      <c r="E247">
        <v>10</v>
      </c>
      <c r="F247">
        <v>0</v>
      </c>
      <c r="G247" s="1" t="s">
        <v>3940</v>
      </c>
    </row>
    <row r="248" spans="1:7" x14ac:dyDescent="0.3">
      <c r="A248">
        <v>2</v>
      </c>
      <c r="B248" s="1" t="s">
        <v>28</v>
      </c>
      <c r="C248">
        <v>132</v>
      </c>
      <c r="D248" s="1" t="s">
        <v>341</v>
      </c>
      <c r="E248">
        <v>6</v>
      </c>
      <c r="F248">
        <v>0</v>
      </c>
      <c r="G248" s="1" t="s">
        <v>3940</v>
      </c>
    </row>
    <row r="249" spans="1:7" x14ac:dyDescent="0.3">
      <c r="A249">
        <v>2</v>
      </c>
      <c r="B249" s="1" t="s">
        <v>28</v>
      </c>
      <c r="C249">
        <v>143</v>
      </c>
      <c r="D249" s="1" t="s">
        <v>375</v>
      </c>
      <c r="E249">
        <v>12</v>
      </c>
      <c r="F249">
        <v>0</v>
      </c>
      <c r="G249" s="1" t="s">
        <v>3940</v>
      </c>
    </row>
    <row r="250" spans="1:7" x14ac:dyDescent="0.3">
      <c r="A250">
        <v>2</v>
      </c>
      <c r="B250" s="1" t="s">
        <v>28</v>
      </c>
      <c r="C250">
        <v>154</v>
      </c>
      <c r="D250" s="1" t="s">
        <v>3930</v>
      </c>
      <c r="E250">
        <v>9</v>
      </c>
      <c r="F250">
        <v>0</v>
      </c>
      <c r="G250" s="1" t="s">
        <v>3940</v>
      </c>
    </row>
    <row r="251" spans="1:7" x14ac:dyDescent="0.3">
      <c r="A251">
        <v>2</v>
      </c>
      <c r="B251" s="1" t="s">
        <v>28</v>
      </c>
      <c r="C251">
        <v>157</v>
      </c>
      <c r="D251" s="1" t="s">
        <v>377</v>
      </c>
      <c r="E251">
        <v>28</v>
      </c>
      <c r="F251">
        <v>0</v>
      </c>
      <c r="G251" s="1" t="s">
        <v>3940</v>
      </c>
    </row>
    <row r="252" spans="1:7" x14ac:dyDescent="0.3">
      <c r="A252">
        <v>2</v>
      </c>
      <c r="B252" s="1" t="s">
        <v>28</v>
      </c>
      <c r="C252">
        <v>170</v>
      </c>
      <c r="D252" s="1" t="s">
        <v>350</v>
      </c>
      <c r="E252">
        <v>2</v>
      </c>
      <c r="F252">
        <v>0</v>
      </c>
      <c r="G252" s="1" t="s">
        <v>3940</v>
      </c>
    </row>
    <row r="253" spans="1:7" x14ac:dyDescent="0.3">
      <c r="A253">
        <v>2</v>
      </c>
      <c r="B253" s="1" t="s">
        <v>28</v>
      </c>
      <c r="C253">
        <v>176</v>
      </c>
      <c r="D253" s="1" t="s">
        <v>355</v>
      </c>
      <c r="E253">
        <v>26</v>
      </c>
      <c r="F253">
        <v>0</v>
      </c>
      <c r="G253" s="1" t="s">
        <v>3940</v>
      </c>
    </row>
    <row r="254" spans="1:7" x14ac:dyDescent="0.3">
      <c r="A254">
        <v>2</v>
      </c>
      <c r="B254" s="1" t="s">
        <v>28</v>
      </c>
      <c r="C254">
        <v>177</v>
      </c>
      <c r="D254" s="1" t="s">
        <v>398</v>
      </c>
      <c r="E254">
        <v>9</v>
      </c>
      <c r="F254">
        <v>0</v>
      </c>
      <c r="G254" s="1" t="s">
        <v>3940</v>
      </c>
    </row>
    <row r="255" spans="1:7" x14ac:dyDescent="0.3">
      <c r="A255">
        <v>2</v>
      </c>
      <c r="B255" s="1" t="s">
        <v>28</v>
      </c>
      <c r="C255">
        <v>178</v>
      </c>
      <c r="D255" s="1" t="s">
        <v>347</v>
      </c>
      <c r="E255">
        <v>1</v>
      </c>
      <c r="F255">
        <v>0</v>
      </c>
      <c r="G255" s="1" t="s">
        <v>3940</v>
      </c>
    </row>
    <row r="256" spans="1:7" x14ac:dyDescent="0.3">
      <c r="A256">
        <v>2</v>
      </c>
      <c r="B256" s="1" t="s">
        <v>28</v>
      </c>
      <c r="C256">
        <v>182</v>
      </c>
      <c r="D256" s="1" t="s">
        <v>363</v>
      </c>
      <c r="E256">
        <v>21</v>
      </c>
      <c r="F256">
        <v>0</v>
      </c>
      <c r="G256" s="1" t="s">
        <v>3940</v>
      </c>
    </row>
    <row r="257" spans="1:7" x14ac:dyDescent="0.3">
      <c r="A257">
        <v>2</v>
      </c>
      <c r="B257" s="1" t="s">
        <v>28</v>
      </c>
      <c r="C257">
        <v>195</v>
      </c>
      <c r="D257" s="1" t="s">
        <v>276</v>
      </c>
      <c r="E257">
        <v>19</v>
      </c>
      <c r="F257">
        <v>0</v>
      </c>
      <c r="G257" s="1" t="s">
        <v>3940</v>
      </c>
    </row>
    <row r="258" spans="1:7" x14ac:dyDescent="0.3">
      <c r="A258">
        <v>2</v>
      </c>
      <c r="B258" s="1" t="s">
        <v>28</v>
      </c>
      <c r="C258">
        <v>218</v>
      </c>
      <c r="D258" s="1" t="s">
        <v>291</v>
      </c>
      <c r="E258">
        <v>26</v>
      </c>
      <c r="F258">
        <v>0</v>
      </c>
      <c r="G258" s="1" t="s">
        <v>3940</v>
      </c>
    </row>
    <row r="259" spans="1:7" x14ac:dyDescent="0.3">
      <c r="A259">
        <v>2</v>
      </c>
      <c r="B259" s="1" t="s">
        <v>28</v>
      </c>
      <c r="C259">
        <v>222</v>
      </c>
      <c r="D259" s="1" t="s">
        <v>187</v>
      </c>
      <c r="E259">
        <v>30</v>
      </c>
      <c r="F259">
        <v>0</v>
      </c>
      <c r="G259" s="1" t="s">
        <v>3940</v>
      </c>
    </row>
    <row r="260" spans="1:7" x14ac:dyDescent="0.3">
      <c r="A260">
        <v>2</v>
      </c>
      <c r="B260" s="1" t="s">
        <v>28</v>
      </c>
      <c r="C260">
        <v>262</v>
      </c>
      <c r="D260" s="1" t="s">
        <v>395</v>
      </c>
      <c r="E260">
        <v>8</v>
      </c>
      <c r="F260">
        <v>0</v>
      </c>
      <c r="G260" s="1" t="s">
        <v>3940</v>
      </c>
    </row>
    <row r="261" spans="1:7" x14ac:dyDescent="0.3">
      <c r="A261">
        <v>2</v>
      </c>
      <c r="B261" s="1" t="s">
        <v>28</v>
      </c>
      <c r="C261">
        <v>267</v>
      </c>
      <c r="D261" s="1" t="s">
        <v>3933</v>
      </c>
      <c r="E261">
        <v>21</v>
      </c>
      <c r="F261">
        <v>0</v>
      </c>
      <c r="G261" s="1" t="s">
        <v>3940</v>
      </c>
    </row>
    <row r="262" spans="1:7" x14ac:dyDescent="0.3">
      <c r="A262">
        <v>2</v>
      </c>
      <c r="B262" s="1" t="s">
        <v>28</v>
      </c>
      <c r="C262">
        <v>279</v>
      </c>
      <c r="D262" s="1" t="s">
        <v>384</v>
      </c>
      <c r="E262">
        <v>18</v>
      </c>
      <c r="F262">
        <v>0</v>
      </c>
      <c r="G262" s="1" t="s">
        <v>3940</v>
      </c>
    </row>
    <row r="263" spans="1:7" x14ac:dyDescent="0.3">
      <c r="A263">
        <v>2</v>
      </c>
      <c r="B263" s="1" t="s">
        <v>28</v>
      </c>
      <c r="C263">
        <v>284</v>
      </c>
      <c r="D263" s="1" t="s">
        <v>3934</v>
      </c>
      <c r="E263">
        <v>6</v>
      </c>
      <c r="F263">
        <v>0</v>
      </c>
      <c r="G263" s="1" t="s">
        <v>3940</v>
      </c>
    </row>
    <row r="264" spans="1:7" x14ac:dyDescent="0.3">
      <c r="A264">
        <v>2</v>
      </c>
      <c r="B264" s="1" t="s">
        <v>28</v>
      </c>
      <c r="C264">
        <v>285</v>
      </c>
      <c r="D264" s="1" t="s">
        <v>238</v>
      </c>
      <c r="E264">
        <v>22</v>
      </c>
      <c r="F264">
        <v>0</v>
      </c>
      <c r="G264" s="1" t="s">
        <v>3940</v>
      </c>
    </row>
    <row r="265" spans="1:7" x14ac:dyDescent="0.3">
      <c r="A265">
        <v>2</v>
      </c>
      <c r="B265" s="1" t="s">
        <v>28</v>
      </c>
      <c r="C265">
        <v>289</v>
      </c>
      <c r="D265" s="1" t="s">
        <v>210</v>
      </c>
      <c r="E265">
        <v>5</v>
      </c>
      <c r="F265">
        <v>0</v>
      </c>
      <c r="G265" s="1" t="s">
        <v>3940</v>
      </c>
    </row>
    <row r="266" spans="1:7" x14ac:dyDescent="0.3">
      <c r="A266">
        <v>2</v>
      </c>
      <c r="B266" s="1" t="s">
        <v>28</v>
      </c>
      <c r="C266">
        <v>291</v>
      </c>
      <c r="D266" s="1" t="s">
        <v>3935</v>
      </c>
      <c r="E266">
        <v>22</v>
      </c>
      <c r="F266">
        <v>0</v>
      </c>
      <c r="G266" s="1" t="s">
        <v>3940</v>
      </c>
    </row>
    <row r="267" spans="1:7" x14ac:dyDescent="0.3">
      <c r="A267">
        <v>2</v>
      </c>
      <c r="B267" s="1" t="s">
        <v>28</v>
      </c>
      <c r="C267">
        <v>301</v>
      </c>
      <c r="D267" s="1" t="s">
        <v>252</v>
      </c>
      <c r="E267">
        <v>26</v>
      </c>
      <c r="F267">
        <v>0</v>
      </c>
      <c r="G267" s="1" t="s">
        <v>3940</v>
      </c>
    </row>
    <row r="268" spans="1:7" x14ac:dyDescent="0.3">
      <c r="A268">
        <v>2</v>
      </c>
      <c r="B268" s="1" t="s">
        <v>28</v>
      </c>
      <c r="C268">
        <v>302</v>
      </c>
      <c r="D268" s="1" t="s">
        <v>256</v>
      </c>
      <c r="E268">
        <v>6</v>
      </c>
      <c r="F268">
        <v>0</v>
      </c>
      <c r="G268" s="1" t="s">
        <v>3940</v>
      </c>
    </row>
    <row r="269" spans="1:7" x14ac:dyDescent="0.3">
      <c r="A269">
        <v>2</v>
      </c>
      <c r="B269" s="1" t="s">
        <v>28</v>
      </c>
      <c r="C269">
        <v>303</v>
      </c>
      <c r="D269" s="1" t="s">
        <v>205</v>
      </c>
      <c r="E269">
        <v>23</v>
      </c>
      <c r="F269">
        <v>0</v>
      </c>
      <c r="G269" s="1" t="s">
        <v>3940</v>
      </c>
    </row>
    <row r="270" spans="1:7" x14ac:dyDescent="0.3">
      <c r="A270">
        <v>2</v>
      </c>
      <c r="B270" s="1" t="s">
        <v>28</v>
      </c>
      <c r="C270">
        <v>309</v>
      </c>
      <c r="D270" s="1" t="s">
        <v>257</v>
      </c>
      <c r="E270">
        <v>9</v>
      </c>
      <c r="F270">
        <v>0</v>
      </c>
      <c r="G270" s="1" t="s">
        <v>3940</v>
      </c>
    </row>
    <row r="271" spans="1:7" x14ac:dyDescent="0.3">
      <c r="A271">
        <v>1</v>
      </c>
      <c r="B271" s="1" t="s">
        <v>22</v>
      </c>
      <c r="C271">
        <v>168</v>
      </c>
      <c r="D271" s="1" t="s">
        <v>460</v>
      </c>
      <c r="E271">
        <v>0</v>
      </c>
      <c r="F271">
        <v>0</v>
      </c>
      <c r="G271" s="1" t="s">
        <v>3941</v>
      </c>
    </row>
    <row r="272" spans="1:7" x14ac:dyDescent="0.3">
      <c r="A272">
        <v>2</v>
      </c>
      <c r="B272" s="1" t="s">
        <v>28</v>
      </c>
      <c r="C272">
        <v>175</v>
      </c>
      <c r="D272" s="1" t="s">
        <v>386</v>
      </c>
      <c r="E272">
        <v>0</v>
      </c>
      <c r="F272">
        <v>0</v>
      </c>
      <c r="G272" s="1" t="s">
        <v>3941</v>
      </c>
    </row>
    <row r="273" spans="1:7" x14ac:dyDescent="0.3">
      <c r="A273">
        <v>3</v>
      </c>
      <c r="B273" s="1" t="s">
        <v>18</v>
      </c>
      <c r="C273">
        <v>259</v>
      </c>
      <c r="D273" s="1" t="s">
        <v>267</v>
      </c>
      <c r="E273">
        <v>0</v>
      </c>
      <c r="F273">
        <v>0</v>
      </c>
      <c r="G273" s="1" t="s">
        <v>3941</v>
      </c>
    </row>
    <row r="274" spans="1:7" x14ac:dyDescent="0.3">
      <c r="A274">
        <v>3</v>
      </c>
      <c r="B274" s="1" t="s">
        <v>18</v>
      </c>
      <c r="C274">
        <v>313</v>
      </c>
      <c r="D274" s="1" t="s">
        <v>249</v>
      </c>
      <c r="E274">
        <v>0</v>
      </c>
      <c r="F274">
        <v>0</v>
      </c>
      <c r="G274" s="1" t="s">
        <v>3941</v>
      </c>
    </row>
    <row r="275" spans="1:7" x14ac:dyDescent="0.3">
      <c r="A275">
        <v>3</v>
      </c>
      <c r="B275" s="1" t="s">
        <v>18</v>
      </c>
      <c r="C275">
        <v>3</v>
      </c>
      <c r="D275" s="1" t="s">
        <v>451</v>
      </c>
      <c r="E275">
        <v>0</v>
      </c>
      <c r="F275">
        <v>16</v>
      </c>
      <c r="G275" s="1" t="s">
        <v>3941</v>
      </c>
    </row>
    <row r="276" spans="1:7" x14ac:dyDescent="0.3">
      <c r="A276">
        <v>1</v>
      </c>
      <c r="B276" s="1" t="s">
        <v>22</v>
      </c>
      <c r="C276">
        <v>6</v>
      </c>
      <c r="D276" s="1" t="s">
        <v>452</v>
      </c>
      <c r="E276">
        <v>0</v>
      </c>
      <c r="F276">
        <v>34</v>
      </c>
      <c r="G276" s="1" t="s">
        <v>3941</v>
      </c>
    </row>
    <row r="277" spans="1:7" x14ac:dyDescent="0.3">
      <c r="A277">
        <v>1</v>
      </c>
      <c r="B277" s="1" t="s">
        <v>22</v>
      </c>
      <c r="C277">
        <v>8</v>
      </c>
      <c r="D277" s="1" t="s">
        <v>312</v>
      </c>
      <c r="E277">
        <v>0</v>
      </c>
      <c r="F277">
        <v>33</v>
      </c>
      <c r="G277" s="1" t="s">
        <v>3941</v>
      </c>
    </row>
    <row r="278" spans="1:7" x14ac:dyDescent="0.3">
      <c r="A278">
        <v>2</v>
      </c>
      <c r="B278" s="1" t="s">
        <v>28</v>
      </c>
      <c r="C278">
        <v>22</v>
      </c>
      <c r="D278" s="1" t="s">
        <v>147</v>
      </c>
      <c r="E278">
        <v>0</v>
      </c>
      <c r="F278">
        <v>93</v>
      </c>
      <c r="G278" s="1" t="s">
        <v>3941</v>
      </c>
    </row>
    <row r="279" spans="1:7" x14ac:dyDescent="0.3">
      <c r="A279">
        <v>1</v>
      </c>
      <c r="B279" s="1" t="s">
        <v>22</v>
      </c>
      <c r="C279">
        <v>32</v>
      </c>
      <c r="D279" s="1" t="s">
        <v>348</v>
      </c>
      <c r="E279">
        <v>0</v>
      </c>
      <c r="F279">
        <v>5</v>
      </c>
      <c r="G279" s="1" t="s">
        <v>3941</v>
      </c>
    </row>
    <row r="280" spans="1:7" x14ac:dyDescent="0.3">
      <c r="A280">
        <v>1</v>
      </c>
      <c r="B280" s="1" t="s">
        <v>22</v>
      </c>
      <c r="C280">
        <v>42</v>
      </c>
      <c r="D280" s="1" t="s">
        <v>354</v>
      </c>
      <c r="E280">
        <v>0</v>
      </c>
      <c r="F280">
        <v>4</v>
      </c>
      <c r="G280" s="1" t="s">
        <v>3941</v>
      </c>
    </row>
    <row r="281" spans="1:7" x14ac:dyDescent="0.3">
      <c r="A281">
        <v>2</v>
      </c>
      <c r="B281" s="1" t="s">
        <v>28</v>
      </c>
      <c r="C281">
        <v>47</v>
      </c>
      <c r="D281" s="1" t="s">
        <v>406</v>
      </c>
      <c r="E281">
        <v>0</v>
      </c>
      <c r="F281">
        <v>18</v>
      </c>
      <c r="G281" s="1" t="s">
        <v>3941</v>
      </c>
    </row>
    <row r="282" spans="1:7" x14ac:dyDescent="0.3">
      <c r="A282">
        <v>3</v>
      </c>
      <c r="B282" s="1" t="s">
        <v>18</v>
      </c>
      <c r="C282">
        <v>59</v>
      </c>
      <c r="D282" s="1" t="s">
        <v>324</v>
      </c>
      <c r="E282">
        <v>0</v>
      </c>
      <c r="F282">
        <v>4</v>
      </c>
      <c r="G282" s="1" t="s">
        <v>3941</v>
      </c>
    </row>
    <row r="283" spans="1:7" x14ac:dyDescent="0.3">
      <c r="A283">
        <v>2</v>
      </c>
      <c r="B283" s="1" t="s">
        <v>28</v>
      </c>
      <c r="C283">
        <v>91</v>
      </c>
      <c r="D283" s="1" t="s">
        <v>337</v>
      </c>
      <c r="E283">
        <v>0</v>
      </c>
      <c r="F283">
        <v>31</v>
      </c>
      <c r="G283" s="1" t="s">
        <v>3941</v>
      </c>
    </row>
    <row r="284" spans="1:7" x14ac:dyDescent="0.3">
      <c r="A284">
        <v>1</v>
      </c>
      <c r="B284" s="1" t="s">
        <v>22</v>
      </c>
      <c r="C284">
        <v>92</v>
      </c>
      <c r="D284" s="1" t="s">
        <v>484</v>
      </c>
      <c r="E284">
        <v>0</v>
      </c>
      <c r="F284">
        <v>12</v>
      </c>
      <c r="G284" s="1" t="s">
        <v>3941</v>
      </c>
    </row>
    <row r="285" spans="1:7" x14ac:dyDescent="0.3">
      <c r="A285">
        <v>2</v>
      </c>
      <c r="B285" s="1" t="s">
        <v>28</v>
      </c>
      <c r="C285">
        <v>184</v>
      </c>
      <c r="D285" s="1" t="s">
        <v>429</v>
      </c>
      <c r="E285">
        <v>0</v>
      </c>
      <c r="F285">
        <v>6</v>
      </c>
      <c r="G285" s="1" t="s">
        <v>3941</v>
      </c>
    </row>
    <row r="286" spans="1:7" x14ac:dyDescent="0.3">
      <c r="A286">
        <v>2</v>
      </c>
      <c r="B286" s="1" t="s">
        <v>28</v>
      </c>
      <c r="C286">
        <v>192</v>
      </c>
      <c r="D286" s="1" t="s">
        <v>205</v>
      </c>
      <c r="E286">
        <v>0</v>
      </c>
      <c r="F286">
        <v>1</v>
      </c>
      <c r="G286" s="1" t="s">
        <v>3941</v>
      </c>
    </row>
    <row r="287" spans="1:7" x14ac:dyDescent="0.3">
      <c r="A287">
        <v>2</v>
      </c>
      <c r="B287" s="1" t="s">
        <v>28</v>
      </c>
      <c r="C287">
        <v>251</v>
      </c>
      <c r="D287" s="1" t="s">
        <v>203</v>
      </c>
      <c r="E287">
        <v>0</v>
      </c>
      <c r="F287">
        <v>4</v>
      </c>
      <c r="G287" s="1" t="s">
        <v>3941</v>
      </c>
    </row>
    <row r="288" spans="1:7" x14ac:dyDescent="0.3">
      <c r="A288">
        <v>1</v>
      </c>
      <c r="B288" s="1" t="s">
        <v>22</v>
      </c>
      <c r="C288">
        <v>302</v>
      </c>
      <c r="D288" s="1" t="s">
        <v>256</v>
      </c>
      <c r="E288">
        <v>0</v>
      </c>
      <c r="F288">
        <v>5</v>
      </c>
      <c r="G288" s="1" t="s">
        <v>3941</v>
      </c>
    </row>
    <row r="289" spans="1:7" x14ac:dyDescent="0.3">
      <c r="A289">
        <v>2</v>
      </c>
      <c r="B289" s="1" t="s">
        <v>28</v>
      </c>
      <c r="C289">
        <v>158</v>
      </c>
      <c r="D289" s="1" t="s">
        <v>334</v>
      </c>
      <c r="E289">
        <v>0</v>
      </c>
      <c r="F289">
        <v>3</v>
      </c>
      <c r="G289" s="1" t="s">
        <v>3941</v>
      </c>
    </row>
    <row r="290" spans="1:7" x14ac:dyDescent="0.3">
      <c r="A290">
        <v>1</v>
      </c>
      <c r="B290" s="1" t="s">
        <v>22</v>
      </c>
      <c r="C290">
        <v>160</v>
      </c>
      <c r="D290" s="1" t="s">
        <v>393</v>
      </c>
      <c r="E290">
        <v>0</v>
      </c>
      <c r="F290">
        <v>1</v>
      </c>
      <c r="G290" s="1" t="s">
        <v>3941</v>
      </c>
    </row>
    <row r="291" spans="1:7" x14ac:dyDescent="0.3">
      <c r="A291">
        <v>1</v>
      </c>
      <c r="B291" s="1" t="s">
        <v>22</v>
      </c>
      <c r="C291">
        <v>163</v>
      </c>
      <c r="D291" s="1" t="s">
        <v>455</v>
      </c>
      <c r="E291">
        <v>0</v>
      </c>
      <c r="F291">
        <v>4</v>
      </c>
      <c r="G291" s="1" t="s">
        <v>3941</v>
      </c>
    </row>
    <row r="292" spans="1:7" x14ac:dyDescent="0.3">
      <c r="A292">
        <v>2</v>
      </c>
      <c r="B292" s="1" t="s">
        <v>28</v>
      </c>
      <c r="C292">
        <v>198</v>
      </c>
      <c r="D292" s="1" t="s">
        <v>203</v>
      </c>
      <c r="E292">
        <v>0</v>
      </c>
      <c r="F292">
        <v>1</v>
      </c>
      <c r="G292" s="1" t="s">
        <v>3941</v>
      </c>
    </row>
    <row r="293" spans="1:7" x14ac:dyDescent="0.3">
      <c r="A293">
        <v>3</v>
      </c>
      <c r="B293" s="1" t="s">
        <v>18</v>
      </c>
      <c r="C293">
        <v>220</v>
      </c>
      <c r="D293" s="1" t="s">
        <v>185</v>
      </c>
      <c r="E293">
        <v>0</v>
      </c>
      <c r="F293">
        <v>2</v>
      </c>
      <c r="G293" s="1" t="s">
        <v>3941</v>
      </c>
    </row>
    <row r="294" spans="1:7" x14ac:dyDescent="0.3">
      <c r="A294">
        <v>1</v>
      </c>
      <c r="B294" s="1" t="s">
        <v>22</v>
      </c>
      <c r="C294">
        <v>246</v>
      </c>
      <c r="D294" s="1" t="s">
        <v>286</v>
      </c>
      <c r="E294">
        <v>0</v>
      </c>
      <c r="F294">
        <v>2</v>
      </c>
      <c r="G294" s="1" t="s">
        <v>3941</v>
      </c>
    </row>
    <row r="295" spans="1:7" x14ac:dyDescent="0.3">
      <c r="A295">
        <v>2</v>
      </c>
      <c r="B295" s="1" t="s">
        <v>28</v>
      </c>
      <c r="C295">
        <v>299</v>
      </c>
      <c r="D295" s="1" t="s">
        <v>248</v>
      </c>
      <c r="E295">
        <v>0</v>
      </c>
      <c r="F295">
        <v>1</v>
      </c>
      <c r="G295" s="1" t="s">
        <v>3941</v>
      </c>
    </row>
    <row r="296" spans="1:7" x14ac:dyDescent="0.3">
      <c r="A296">
        <v>1</v>
      </c>
      <c r="B296" s="1" t="s">
        <v>22</v>
      </c>
      <c r="C296">
        <v>2</v>
      </c>
      <c r="D296" s="1" t="s">
        <v>504</v>
      </c>
      <c r="E296">
        <v>5</v>
      </c>
      <c r="F296">
        <v>34</v>
      </c>
      <c r="G296" s="1" t="s">
        <v>3942</v>
      </c>
    </row>
    <row r="297" spans="1:7" x14ac:dyDescent="0.3">
      <c r="A297">
        <v>1</v>
      </c>
      <c r="B297" s="1" t="s">
        <v>22</v>
      </c>
      <c r="C297">
        <v>3</v>
      </c>
      <c r="D297" s="1" t="s">
        <v>451</v>
      </c>
      <c r="E297">
        <v>6</v>
      </c>
      <c r="F297">
        <v>34</v>
      </c>
      <c r="G297" s="1" t="s">
        <v>3942</v>
      </c>
    </row>
    <row r="298" spans="1:7" x14ac:dyDescent="0.3">
      <c r="A298">
        <v>3</v>
      </c>
      <c r="B298" s="1" t="s">
        <v>18</v>
      </c>
      <c r="C298">
        <v>4</v>
      </c>
      <c r="D298" s="1" t="s">
        <v>313</v>
      </c>
      <c r="E298">
        <v>11</v>
      </c>
      <c r="F298">
        <v>21</v>
      </c>
      <c r="G298" s="1" t="s">
        <v>3942</v>
      </c>
    </row>
    <row r="299" spans="1:7" x14ac:dyDescent="0.3">
      <c r="A299">
        <v>1</v>
      </c>
      <c r="B299" s="1" t="s">
        <v>22</v>
      </c>
      <c r="C299">
        <v>4</v>
      </c>
      <c r="D299" s="1" t="s">
        <v>313</v>
      </c>
      <c r="E299">
        <v>23</v>
      </c>
      <c r="F299">
        <v>31</v>
      </c>
      <c r="G299" s="1" t="s">
        <v>3942</v>
      </c>
    </row>
    <row r="300" spans="1:7" x14ac:dyDescent="0.3">
      <c r="A300">
        <v>3</v>
      </c>
      <c r="B300" s="1" t="s">
        <v>18</v>
      </c>
      <c r="C300">
        <v>5</v>
      </c>
      <c r="D300" s="1" t="s">
        <v>506</v>
      </c>
      <c r="E300">
        <v>3</v>
      </c>
      <c r="F300">
        <v>14</v>
      </c>
      <c r="G300" s="1" t="s">
        <v>3942</v>
      </c>
    </row>
    <row r="301" spans="1:7" x14ac:dyDescent="0.3">
      <c r="A301">
        <v>1</v>
      </c>
      <c r="B301" s="1" t="s">
        <v>22</v>
      </c>
      <c r="C301">
        <v>5</v>
      </c>
      <c r="D301" s="1" t="s">
        <v>506</v>
      </c>
      <c r="E301">
        <v>22</v>
      </c>
      <c r="F301">
        <v>25</v>
      </c>
      <c r="G301" s="1" t="s">
        <v>3942</v>
      </c>
    </row>
    <row r="302" spans="1:7" x14ac:dyDescent="0.3">
      <c r="A302">
        <v>3</v>
      </c>
      <c r="B302" s="1" t="s">
        <v>18</v>
      </c>
      <c r="C302">
        <v>7</v>
      </c>
      <c r="D302" s="1" t="s">
        <v>310</v>
      </c>
      <c r="E302">
        <v>12</v>
      </c>
      <c r="F302">
        <v>21</v>
      </c>
      <c r="G302" s="1" t="s">
        <v>3942</v>
      </c>
    </row>
    <row r="303" spans="1:7" x14ac:dyDescent="0.3">
      <c r="A303">
        <v>1</v>
      </c>
      <c r="B303" s="1" t="s">
        <v>22</v>
      </c>
      <c r="C303">
        <v>7</v>
      </c>
      <c r="D303" s="1" t="s">
        <v>310</v>
      </c>
      <c r="E303">
        <v>8</v>
      </c>
      <c r="F303">
        <v>32</v>
      </c>
      <c r="G303" s="1" t="s">
        <v>3942</v>
      </c>
    </row>
    <row r="304" spans="1:7" x14ac:dyDescent="0.3">
      <c r="A304">
        <v>1</v>
      </c>
      <c r="B304" s="1" t="s">
        <v>22</v>
      </c>
      <c r="C304">
        <v>9</v>
      </c>
      <c r="D304" s="1" t="s">
        <v>308</v>
      </c>
      <c r="E304">
        <v>11</v>
      </c>
      <c r="F304">
        <v>39</v>
      </c>
      <c r="G304" s="1" t="s">
        <v>3942</v>
      </c>
    </row>
    <row r="305" spans="1:7" x14ac:dyDescent="0.3">
      <c r="A305">
        <v>1</v>
      </c>
      <c r="B305" s="1" t="s">
        <v>22</v>
      </c>
      <c r="C305">
        <v>10</v>
      </c>
      <c r="D305" s="1" t="s">
        <v>454</v>
      </c>
      <c r="E305">
        <v>15</v>
      </c>
      <c r="F305">
        <v>36</v>
      </c>
      <c r="G305" s="1" t="s">
        <v>3942</v>
      </c>
    </row>
    <row r="306" spans="1:7" x14ac:dyDescent="0.3">
      <c r="A306">
        <v>1</v>
      </c>
      <c r="B306" s="1" t="s">
        <v>22</v>
      </c>
      <c r="C306">
        <v>11</v>
      </c>
      <c r="D306" s="1" t="s">
        <v>453</v>
      </c>
      <c r="E306">
        <v>8</v>
      </c>
      <c r="F306">
        <v>38</v>
      </c>
      <c r="G306" s="1" t="s">
        <v>3942</v>
      </c>
    </row>
    <row r="307" spans="1:7" x14ac:dyDescent="0.3">
      <c r="A307">
        <v>1</v>
      </c>
      <c r="B307" s="1" t="s">
        <v>22</v>
      </c>
      <c r="C307">
        <v>12</v>
      </c>
      <c r="D307" s="1" t="s">
        <v>260</v>
      </c>
      <c r="E307">
        <v>16</v>
      </c>
      <c r="F307">
        <v>29</v>
      </c>
      <c r="G307" s="1" t="s">
        <v>3942</v>
      </c>
    </row>
    <row r="308" spans="1:7" x14ac:dyDescent="0.3">
      <c r="A308">
        <v>3</v>
      </c>
      <c r="B308" s="1" t="s">
        <v>18</v>
      </c>
      <c r="C308">
        <v>13</v>
      </c>
      <c r="D308" s="1" t="s">
        <v>16</v>
      </c>
      <c r="E308">
        <v>19</v>
      </c>
      <c r="F308">
        <v>24</v>
      </c>
      <c r="G308" s="1" t="s">
        <v>3942</v>
      </c>
    </row>
    <row r="309" spans="1:7" x14ac:dyDescent="0.3">
      <c r="A309">
        <v>1</v>
      </c>
      <c r="B309" s="1" t="s">
        <v>22</v>
      </c>
      <c r="C309">
        <v>13</v>
      </c>
      <c r="D309" s="1" t="s">
        <v>16</v>
      </c>
      <c r="E309">
        <v>13</v>
      </c>
      <c r="F309">
        <v>26</v>
      </c>
      <c r="G309" s="1" t="s">
        <v>3942</v>
      </c>
    </row>
    <row r="310" spans="1:7" x14ac:dyDescent="0.3">
      <c r="A310">
        <v>3</v>
      </c>
      <c r="B310" s="1" t="s">
        <v>18</v>
      </c>
      <c r="C310">
        <v>14</v>
      </c>
      <c r="D310" s="1" t="s">
        <v>147</v>
      </c>
      <c r="E310">
        <v>4</v>
      </c>
      <c r="F310">
        <v>11</v>
      </c>
      <c r="G310" s="1" t="s">
        <v>3942</v>
      </c>
    </row>
    <row r="311" spans="1:7" x14ac:dyDescent="0.3">
      <c r="A311">
        <v>1</v>
      </c>
      <c r="B311" s="1" t="s">
        <v>22</v>
      </c>
      <c r="C311">
        <v>14</v>
      </c>
      <c r="D311" s="1" t="s">
        <v>147</v>
      </c>
      <c r="E311">
        <v>8</v>
      </c>
      <c r="F311">
        <v>25</v>
      </c>
      <c r="G311" s="1" t="s">
        <v>3942</v>
      </c>
    </row>
    <row r="312" spans="1:7" x14ac:dyDescent="0.3">
      <c r="A312">
        <v>1</v>
      </c>
      <c r="B312" s="1" t="s">
        <v>22</v>
      </c>
      <c r="C312">
        <v>15</v>
      </c>
      <c r="D312" s="1" t="s">
        <v>303</v>
      </c>
      <c r="E312">
        <v>3</v>
      </c>
      <c r="F312">
        <v>50</v>
      </c>
      <c r="G312" s="1" t="s">
        <v>3942</v>
      </c>
    </row>
    <row r="313" spans="1:7" x14ac:dyDescent="0.3">
      <c r="A313">
        <v>1</v>
      </c>
      <c r="B313" s="1" t="s">
        <v>22</v>
      </c>
      <c r="C313">
        <v>16</v>
      </c>
      <c r="D313" s="1" t="s">
        <v>263</v>
      </c>
      <c r="E313">
        <v>4</v>
      </c>
      <c r="F313">
        <v>33</v>
      </c>
      <c r="G313" s="1" t="s">
        <v>3942</v>
      </c>
    </row>
    <row r="314" spans="1:7" x14ac:dyDescent="0.3">
      <c r="A314">
        <v>1</v>
      </c>
      <c r="B314" s="1" t="s">
        <v>22</v>
      </c>
      <c r="C314">
        <v>17</v>
      </c>
      <c r="D314" s="1" t="s">
        <v>493</v>
      </c>
      <c r="E314">
        <v>2</v>
      </c>
      <c r="F314">
        <v>31</v>
      </c>
      <c r="G314" s="1" t="s">
        <v>3942</v>
      </c>
    </row>
    <row r="315" spans="1:7" x14ac:dyDescent="0.3">
      <c r="A315">
        <v>3</v>
      </c>
      <c r="B315" s="1" t="s">
        <v>18</v>
      </c>
      <c r="C315">
        <v>18</v>
      </c>
      <c r="D315" s="1" t="s">
        <v>507</v>
      </c>
      <c r="E315">
        <v>5</v>
      </c>
      <c r="F315">
        <v>16</v>
      </c>
      <c r="G315" s="1" t="s">
        <v>3942</v>
      </c>
    </row>
    <row r="316" spans="1:7" x14ac:dyDescent="0.3">
      <c r="A316">
        <v>1</v>
      </c>
      <c r="B316" s="1" t="s">
        <v>22</v>
      </c>
      <c r="C316">
        <v>18</v>
      </c>
      <c r="D316" s="1" t="s">
        <v>507</v>
      </c>
      <c r="E316">
        <v>16</v>
      </c>
      <c r="F316">
        <v>19</v>
      </c>
      <c r="G316" s="1" t="s">
        <v>3942</v>
      </c>
    </row>
    <row r="317" spans="1:7" x14ac:dyDescent="0.3">
      <c r="A317">
        <v>1</v>
      </c>
      <c r="B317" s="1" t="s">
        <v>22</v>
      </c>
      <c r="C317">
        <v>19</v>
      </c>
      <c r="D317" s="1" t="s">
        <v>508</v>
      </c>
      <c r="E317">
        <v>4</v>
      </c>
      <c r="F317">
        <v>13</v>
      </c>
      <c r="G317" s="1" t="s">
        <v>3942</v>
      </c>
    </row>
    <row r="318" spans="1:7" x14ac:dyDescent="0.3">
      <c r="A318">
        <v>1</v>
      </c>
      <c r="B318" s="1" t="s">
        <v>22</v>
      </c>
      <c r="C318">
        <v>20</v>
      </c>
      <c r="D318" s="1" t="s">
        <v>304</v>
      </c>
      <c r="E318">
        <v>26</v>
      </c>
      <c r="F318">
        <v>30</v>
      </c>
      <c r="G318" s="1" t="s">
        <v>3942</v>
      </c>
    </row>
    <row r="319" spans="1:7" x14ac:dyDescent="0.3">
      <c r="A319">
        <v>3</v>
      </c>
      <c r="B319" s="1" t="s">
        <v>18</v>
      </c>
      <c r="C319">
        <v>21</v>
      </c>
      <c r="D319" s="1" t="s">
        <v>16</v>
      </c>
      <c r="E319">
        <v>8</v>
      </c>
      <c r="F319">
        <v>17</v>
      </c>
      <c r="G319" s="1" t="s">
        <v>3942</v>
      </c>
    </row>
    <row r="320" spans="1:7" x14ac:dyDescent="0.3">
      <c r="A320">
        <v>1</v>
      </c>
      <c r="B320" s="1" t="s">
        <v>22</v>
      </c>
      <c r="C320">
        <v>22</v>
      </c>
      <c r="D320" s="1" t="s">
        <v>147</v>
      </c>
      <c r="E320">
        <v>29</v>
      </c>
      <c r="F320">
        <v>34</v>
      </c>
      <c r="G320" s="1" t="s">
        <v>3942</v>
      </c>
    </row>
    <row r="321" spans="1:7" x14ac:dyDescent="0.3">
      <c r="A321">
        <v>3</v>
      </c>
      <c r="B321" s="1" t="s">
        <v>18</v>
      </c>
      <c r="C321">
        <v>23</v>
      </c>
      <c r="D321" s="1" t="s">
        <v>194</v>
      </c>
      <c r="E321">
        <v>8</v>
      </c>
      <c r="F321">
        <v>12</v>
      </c>
      <c r="G321" s="1" t="s">
        <v>3942</v>
      </c>
    </row>
    <row r="322" spans="1:7" x14ac:dyDescent="0.3">
      <c r="A322">
        <v>1</v>
      </c>
      <c r="B322" s="1" t="s">
        <v>22</v>
      </c>
      <c r="C322">
        <v>23</v>
      </c>
      <c r="D322" s="1" t="s">
        <v>194</v>
      </c>
      <c r="E322">
        <v>9</v>
      </c>
      <c r="F322">
        <v>31</v>
      </c>
      <c r="G322" s="1" t="s">
        <v>3942</v>
      </c>
    </row>
    <row r="323" spans="1:7" x14ac:dyDescent="0.3">
      <c r="A323">
        <v>1</v>
      </c>
      <c r="B323" s="1" t="s">
        <v>22</v>
      </c>
      <c r="C323">
        <v>24</v>
      </c>
      <c r="D323" s="1" t="s">
        <v>260</v>
      </c>
      <c r="E323">
        <v>10</v>
      </c>
      <c r="F323">
        <v>23</v>
      </c>
      <c r="G323" s="1" t="s">
        <v>3942</v>
      </c>
    </row>
    <row r="324" spans="1:7" x14ac:dyDescent="0.3">
      <c r="A324">
        <v>1</v>
      </c>
      <c r="B324" s="1" t="s">
        <v>22</v>
      </c>
      <c r="C324">
        <v>25</v>
      </c>
      <c r="D324" s="1" t="s">
        <v>265</v>
      </c>
      <c r="E324">
        <v>10</v>
      </c>
      <c r="F324">
        <v>34</v>
      </c>
      <c r="G324" s="1" t="s">
        <v>3942</v>
      </c>
    </row>
    <row r="325" spans="1:7" x14ac:dyDescent="0.3">
      <c r="A325">
        <v>1</v>
      </c>
      <c r="B325" s="1" t="s">
        <v>22</v>
      </c>
      <c r="C325">
        <v>26</v>
      </c>
      <c r="D325" s="1" t="s">
        <v>263</v>
      </c>
      <c r="E325">
        <v>16</v>
      </c>
      <c r="F325">
        <v>23</v>
      </c>
      <c r="G325" s="1" t="s">
        <v>3942</v>
      </c>
    </row>
    <row r="326" spans="1:7" x14ac:dyDescent="0.3">
      <c r="A326">
        <v>1</v>
      </c>
      <c r="B326" s="1" t="s">
        <v>22</v>
      </c>
      <c r="C326">
        <v>31</v>
      </c>
      <c r="D326" s="1" t="s">
        <v>442</v>
      </c>
      <c r="E326">
        <v>2</v>
      </c>
      <c r="F326">
        <v>4</v>
      </c>
      <c r="G326" s="1" t="s">
        <v>3942</v>
      </c>
    </row>
    <row r="327" spans="1:7" x14ac:dyDescent="0.3">
      <c r="A327">
        <v>1</v>
      </c>
      <c r="B327" s="1" t="s">
        <v>22</v>
      </c>
      <c r="C327">
        <v>34</v>
      </c>
      <c r="D327" s="1" t="s">
        <v>403</v>
      </c>
      <c r="E327">
        <v>2</v>
      </c>
      <c r="F327">
        <v>7</v>
      </c>
      <c r="G327" s="1" t="s">
        <v>3942</v>
      </c>
    </row>
    <row r="328" spans="1:7" x14ac:dyDescent="0.3">
      <c r="A328">
        <v>3</v>
      </c>
      <c r="B328" s="1" t="s">
        <v>18</v>
      </c>
      <c r="C328">
        <v>35</v>
      </c>
      <c r="D328" s="1" t="s">
        <v>465</v>
      </c>
      <c r="E328">
        <v>3</v>
      </c>
      <c r="F328">
        <v>9</v>
      </c>
      <c r="G328" s="1" t="s">
        <v>3942</v>
      </c>
    </row>
    <row r="329" spans="1:7" x14ac:dyDescent="0.3">
      <c r="A329">
        <v>3</v>
      </c>
      <c r="B329" s="1" t="s">
        <v>18</v>
      </c>
      <c r="C329">
        <v>40</v>
      </c>
      <c r="D329" s="1" t="s">
        <v>322</v>
      </c>
      <c r="E329">
        <v>2</v>
      </c>
      <c r="F329">
        <v>9</v>
      </c>
      <c r="G329" s="1" t="s">
        <v>3942</v>
      </c>
    </row>
    <row r="330" spans="1:7" x14ac:dyDescent="0.3">
      <c r="A330">
        <v>1</v>
      </c>
      <c r="B330" s="1" t="s">
        <v>22</v>
      </c>
      <c r="C330">
        <v>43</v>
      </c>
      <c r="D330" s="1" t="s">
        <v>314</v>
      </c>
      <c r="E330">
        <v>2</v>
      </c>
      <c r="F330">
        <v>5</v>
      </c>
      <c r="G330" s="1" t="s">
        <v>3942</v>
      </c>
    </row>
    <row r="331" spans="1:7" x14ac:dyDescent="0.3">
      <c r="A331">
        <v>1</v>
      </c>
      <c r="B331" s="1" t="s">
        <v>22</v>
      </c>
      <c r="C331">
        <v>44</v>
      </c>
      <c r="D331" s="1" t="s">
        <v>502</v>
      </c>
      <c r="E331">
        <v>1</v>
      </c>
      <c r="F331">
        <v>5</v>
      </c>
      <c r="G331" s="1" t="s">
        <v>3942</v>
      </c>
    </row>
    <row r="332" spans="1:7" x14ac:dyDescent="0.3">
      <c r="A332">
        <v>3</v>
      </c>
      <c r="B332" s="1" t="s">
        <v>18</v>
      </c>
      <c r="C332">
        <v>45</v>
      </c>
      <c r="D332" s="1" t="s">
        <v>498</v>
      </c>
      <c r="E332">
        <v>1</v>
      </c>
      <c r="F332">
        <v>4</v>
      </c>
      <c r="G332" s="1" t="s">
        <v>3942</v>
      </c>
    </row>
    <row r="333" spans="1:7" x14ac:dyDescent="0.3">
      <c r="A333">
        <v>3</v>
      </c>
      <c r="B333" s="1" t="s">
        <v>18</v>
      </c>
      <c r="C333">
        <v>48</v>
      </c>
      <c r="D333" s="1" t="s">
        <v>349</v>
      </c>
      <c r="E333">
        <v>2</v>
      </c>
      <c r="F333">
        <v>4</v>
      </c>
      <c r="G333" s="1" t="s">
        <v>3942</v>
      </c>
    </row>
    <row r="334" spans="1:7" x14ac:dyDescent="0.3">
      <c r="A334">
        <v>1</v>
      </c>
      <c r="B334" s="1" t="s">
        <v>22</v>
      </c>
      <c r="C334">
        <v>48</v>
      </c>
      <c r="D334" s="1" t="s">
        <v>349</v>
      </c>
      <c r="E334">
        <v>5</v>
      </c>
      <c r="F334">
        <v>7</v>
      </c>
      <c r="G334" s="1" t="s">
        <v>3942</v>
      </c>
    </row>
    <row r="335" spans="1:7" x14ac:dyDescent="0.3">
      <c r="A335">
        <v>3</v>
      </c>
      <c r="B335" s="1" t="s">
        <v>18</v>
      </c>
      <c r="C335">
        <v>49</v>
      </c>
      <c r="D335" s="1" t="s">
        <v>316</v>
      </c>
      <c r="E335">
        <v>4</v>
      </c>
      <c r="F335">
        <v>7</v>
      </c>
      <c r="G335" s="1" t="s">
        <v>3942</v>
      </c>
    </row>
    <row r="336" spans="1:7" x14ac:dyDescent="0.3">
      <c r="A336">
        <v>3</v>
      </c>
      <c r="B336" s="1" t="s">
        <v>18</v>
      </c>
      <c r="C336">
        <v>51</v>
      </c>
      <c r="D336" s="1" t="s">
        <v>325</v>
      </c>
      <c r="E336">
        <v>2</v>
      </c>
      <c r="F336">
        <v>4</v>
      </c>
      <c r="G336" s="1" t="s">
        <v>3942</v>
      </c>
    </row>
    <row r="337" spans="1:7" x14ac:dyDescent="0.3">
      <c r="A337">
        <v>1</v>
      </c>
      <c r="B337" s="1" t="s">
        <v>22</v>
      </c>
      <c r="C337">
        <v>51</v>
      </c>
      <c r="D337" s="1" t="s">
        <v>325</v>
      </c>
      <c r="E337">
        <v>2</v>
      </c>
      <c r="F337">
        <v>5</v>
      </c>
      <c r="G337" s="1" t="s">
        <v>3942</v>
      </c>
    </row>
    <row r="338" spans="1:7" x14ac:dyDescent="0.3">
      <c r="A338">
        <v>1</v>
      </c>
      <c r="B338" s="1" t="s">
        <v>22</v>
      </c>
      <c r="C338">
        <v>55</v>
      </c>
      <c r="D338" s="1" t="s">
        <v>376</v>
      </c>
      <c r="E338">
        <v>11</v>
      </c>
      <c r="F338">
        <v>12</v>
      </c>
      <c r="G338" s="1" t="s">
        <v>3942</v>
      </c>
    </row>
    <row r="339" spans="1:7" x14ac:dyDescent="0.3">
      <c r="A339">
        <v>1</v>
      </c>
      <c r="B339" s="1" t="s">
        <v>22</v>
      </c>
      <c r="C339">
        <v>57</v>
      </c>
      <c r="D339" s="1" t="s">
        <v>338</v>
      </c>
      <c r="E339">
        <v>1</v>
      </c>
      <c r="F339">
        <v>2</v>
      </c>
      <c r="G339" s="1" t="s">
        <v>3942</v>
      </c>
    </row>
    <row r="340" spans="1:7" x14ac:dyDescent="0.3">
      <c r="A340">
        <v>1</v>
      </c>
      <c r="B340" s="1" t="s">
        <v>22</v>
      </c>
      <c r="C340">
        <v>58</v>
      </c>
      <c r="D340" s="1" t="s">
        <v>327</v>
      </c>
      <c r="E340">
        <v>1</v>
      </c>
      <c r="F340">
        <v>10</v>
      </c>
      <c r="G340" s="1" t="s">
        <v>3942</v>
      </c>
    </row>
    <row r="341" spans="1:7" x14ac:dyDescent="0.3">
      <c r="A341">
        <v>3</v>
      </c>
      <c r="B341" s="1" t="s">
        <v>18</v>
      </c>
      <c r="C341">
        <v>62</v>
      </c>
      <c r="D341" s="1" t="s">
        <v>326</v>
      </c>
      <c r="E341">
        <v>4</v>
      </c>
      <c r="F341">
        <v>6</v>
      </c>
      <c r="G341" s="1" t="s">
        <v>3942</v>
      </c>
    </row>
    <row r="342" spans="1:7" x14ac:dyDescent="0.3">
      <c r="A342">
        <v>3</v>
      </c>
      <c r="B342" s="1" t="s">
        <v>18</v>
      </c>
      <c r="C342">
        <v>65</v>
      </c>
      <c r="D342" s="1" t="s">
        <v>476</v>
      </c>
      <c r="E342">
        <v>1</v>
      </c>
      <c r="F342">
        <v>10</v>
      </c>
      <c r="G342" s="1" t="s">
        <v>3942</v>
      </c>
    </row>
    <row r="343" spans="1:7" x14ac:dyDescent="0.3">
      <c r="A343">
        <v>1</v>
      </c>
      <c r="B343" s="1" t="s">
        <v>22</v>
      </c>
      <c r="C343">
        <v>65</v>
      </c>
      <c r="D343" s="1" t="s">
        <v>476</v>
      </c>
      <c r="E343">
        <v>10</v>
      </c>
      <c r="F343">
        <v>12</v>
      </c>
      <c r="G343" s="1" t="s">
        <v>3942</v>
      </c>
    </row>
    <row r="344" spans="1:7" x14ac:dyDescent="0.3">
      <c r="A344">
        <v>3</v>
      </c>
      <c r="B344" s="1" t="s">
        <v>18</v>
      </c>
      <c r="C344">
        <v>66</v>
      </c>
      <c r="D344" s="1" t="s">
        <v>480</v>
      </c>
      <c r="E344">
        <v>3</v>
      </c>
      <c r="F344">
        <v>4</v>
      </c>
      <c r="G344" s="1" t="s">
        <v>3942</v>
      </c>
    </row>
    <row r="345" spans="1:7" x14ac:dyDescent="0.3">
      <c r="A345">
        <v>3</v>
      </c>
      <c r="B345" s="1" t="s">
        <v>18</v>
      </c>
      <c r="C345">
        <v>67</v>
      </c>
      <c r="D345" s="1" t="s">
        <v>483</v>
      </c>
      <c r="E345">
        <v>6</v>
      </c>
      <c r="F345">
        <v>7</v>
      </c>
      <c r="G345" s="1" t="s">
        <v>3942</v>
      </c>
    </row>
    <row r="346" spans="1:7" x14ac:dyDescent="0.3">
      <c r="A346">
        <v>1</v>
      </c>
      <c r="B346" s="1" t="s">
        <v>22</v>
      </c>
      <c r="C346">
        <v>69</v>
      </c>
      <c r="D346" s="1" t="s">
        <v>466</v>
      </c>
      <c r="E346">
        <v>4</v>
      </c>
      <c r="F346">
        <v>10</v>
      </c>
      <c r="G346" s="1" t="s">
        <v>3942</v>
      </c>
    </row>
    <row r="347" spans="1:7" x14ac:dyDescent="0.3">
      <c r="A347">
        <v>3</v>
      </c>
      <c r="B347" s="1" t="s">
        <v>18</v>
      </c>
      <c r="C347">
        <v>70</v>
      </c>
      <c r="D347" s="1" t="s">
        <v>272</v>
      </c>
      <c r="E347">
        <v>2</v>
      </c>
      <c r="F347">
        <v>4</v>
      </c>
      <c r="G347" s="1" t="s">
        <v>3942</v>
      </c>
    </row>
    <row r="348" spans="1:7" x14ac:dyDescent="0.3">
      <c r="A348">
        <v>1</v>
      </c>
      <c r="B348" s="1" t="s">
        <v>22</v>
      </c>
      <c r="C348">
        <v>70</v>
      </c>
      <c r="D348" s="1" t="s">
        <v>272</v>
      </c>
      <c r="E348">
        <v>3</v>
      </c>
      <c r="F348">
        <v>6</v>
      </c>
      <c r="G348" s="1" t="s">
        <v>3942</v>
      </c>
    </row>
    <row r="349" spans="1:7" x14ac:dyDescent="0.3">
      <c r="A349">
        <v>1</v>
      </c>
      <c r="B349" s="1" t="s">
        <v>22</v>
      </c>
      <c r="C349">
        <v>82</v>
      </c>
      <c r="D349" s="1" t="s">
        <v>275</v>
      </c>
      <c r="E349">
        <v>1</v>
      </c>
      <c r="F349">
        <v>4</v>
      </c>
      <c r="G349" s="1" t="s">
        <v>3942</v>
      </c>
    </row>
    <row r="350" spans="1:7" x14ac:dyDescent="0.3">
      <c r="A350">
        <v>1</v>
      </c>
      <c r="B350" s="1" t="s">
        <v>22</v>
      </c>
      <c r="C350">
        <v>90</v>
      </c>
      <c r="D350" s="1" t="s">
        <v>328</v>
      </c>
      <c r="E350">
        <v>4</v>
      </c>
      <c r="F350">
        <v>7</v>
      </c>
      <c r="G350" s="1" t="s">
        <v>3942</v>
      </c>
    </row>
    <row r="351" spans="1:7" x14ac:dyDescent="0.3">
      <c r="A351">
        <v>3</v>
      </c>
      <c r="B351" s="1" t="s">
        <v>18</v>
      </c>
      <c r="C351">
        <v>96</v>
      </c>
      <c r="D351" s="1" t="s">
        <v>212</v>
      </c>
      <c r="E351">
        <v>1</v>
      </c>
      <c r="F351">
        <v>3</v>
      </c>
      <c r="G351" s="1" t="s">
        <v>3942</v>
      </c>
    </row>
    <row r="352" spans="1:7" x14ac:dyDescent="0.3">
      <c r="A352">
        <v>1</v>
      </c>
      <c r="B352" s="1" t="s">
        <v>22</v>
      </c>
      <c r="C352">
        <v>102</v>
      </c>
      <c r="D352" s="1" t="s">
        <v>244</v>
      </c>
      <c r="E352">
        <v>9</v>
      </c>
      <c r="F352">
        <v>10</v>
      </c>
      <c r="G352" s="1" t="s">
        <v>3942</v>
      </c>
    </row>
    <row r="353" spans="1:7" x14ac:dyDescent="0.3">
      <c r="A353">
        <v>1</v>
      </c>
      <c r="B353" s="1" t="s">
        <v>22</v>
      </c>
      <c r="C353">
        <v>105</v>
      </c>
      <c r="D353" s="1" t="s">
        <v>473</v>
      </c>
      <c r="E353">
        <v>7</v>
      </c>
      <c r="F353">
        <v>14</v>
      </c>
      <c r="G353" s="1" t="s">
        <v>3942</v>
      </c>
    </row>
    <row r="354" spans="1:7" x14ac:dyDescent="0.3">
      <c r="A354">
        <v>3</v>
      </c>
      <c r="B354" s="1" t="s">
        <v>18</v>
      </c>
      <c r="C354">
        <v>106</v>
      </c>
      <c r="D354" s="1" t="s">
        <v>470</v>
      </c>
      <c r="E354">
        <v>1</v>
      </c>
      <c r="F354">
        <v>3</v>
      </c>
      <c r="G354" s="1" t="s">
        <v>3942</v>
      </c>
    </row>
    <row r="355" spans="1:7" x14ac:dyDescent="0.3">
      <c r="A355">
        <v>1</v>
      </c>
      <c r="B355" s="1" t="s">
        <v>22</v>
      </c>
      <c r="C355">
        <v>110</v>
      </c>
      <c r="D355" s="1" t="s">
        <v>471</v>
      </c>
      <c r="E355">
        <v>1</v>
      </c>
      <c r="F355">
        <v>5</v>
      </c>
      <c r="G355" s="1" t="s">
        <v>3942</v>
      </c>
    </row>
    <row r="356" spans="1:7" x14ac:dyDescent="0.3">
      <c r="A356">
        <v>1</v>
      </c>
      <c r="B356" s="1" t="s">
        <v>22</v>
      </c>
      <c r="C356">
        <v>175</v>
      </c>
      <c r="D356" s="1" t="s">
        <v>386</v>
      </c>
      <c r="E356">
        <v>2</v>
      </c>
      <c r="F356">
        <v>3</v>
      </c>
      <c r="G356" s="1" t="s">
        <v>3942</v>
      </c>
    </row>
    <row r="357" spans="1:7" x14ac:dyDescent="0.3">
      <c r="A357">
        <v>1</v>
      </c>
      <c r="B357" s="1" t="s">
        <v>22</v>
      </c>
      <c r="C357">
        <v>198</v>
      </c>
      <c r="D357" s="1" t="s">
        <v>203</v>
      </c>
      <c r="E357">
        <v>1</v>
      </c>
      <c r="F357">
        <v>4</v>
      </c>
      <c r="G357" s="1" t="s">
        <v>3942</v>
      </c>
    </row>
    <row r="358" spans="1:7" x14ac:dyDescent="0.3">
      <c r="A358">
        <v>1</v>
      </c>
      <c r="B358" s="1" t="s">
        <v>22</v>
      </c>
      <c r="C358">
        <v>215</v>
      </c>
      <c r="D358" s="1" t="s">
        <v>278</v>
      </c>
      <c r="E358">
        <v>1</v>
      </c>
      <c r="F358">
        <v>3</v>
      </c>
      <c r="G358" s="1" t="s">
        <v>3942</v>
      </c>
    </row>
    <row r="359" spans="1:7" x14ac:dyDescent="0.3">
      <c r="A359">
        <v>2</v>
      </c>
      <c r="B359" s="1" t="s">
        <v>28</v>
      </c>
      <c r="C359">
        <v>2</v>
      </c>
      <c r="D359" s="1" t="s">
        <v>504</v>
      </c>
      <c r="E359">
        <v>16</v>
      </c>
      <c r="F359">
        <v>79</v>
      </c>
      <c r="G359" s="1" t="s">
        <v>3942</v>
      </c>
    </row>
    <row r="360" spans="1:7" x14ac:dyDescent="0.3">
      <c r="A360">
        <v>2</v>
      </c>
      <c r="B360" s="1" t="s">
        <v>28</v>
      </c>
      <c r="C360">
        <v>3</v>
      </c>
      <c r="D360" s="1" t="s">
        <v>451</v>
      </c>
      <c r="E360">
        <v>28</v>
      </c>
      <c r="F360">
        <v>76</v>
      </c>
      <c r="G360" s="1" t="s">
        <v>3942</v>
      </c>
    </row>
    <row r="361" spans="1:7" x14ac:dyDescent="0.3">
      <c r="A361">
        <v>2</v>
      </c>
      <c r="B361" s="1" t="s">
        <v>28</v>
      </c>
      <c r="C361">
        <v>4</v>
      </c>
      <c r="D361" s="1" t="s">
        <v>313</v>
      </c>
      <c r="E361">
        <v>2</v>
      </c>
      <c r="F361">
        <v>91</v>
      </c>
      <c r="G361" s="1" t="s">
        <v>3942</v>
      </c>
    </row>
    <row r="362" spans="1:7" x14ac:dyDescent="0.3">
      <c r="A362">
        <v>2</v>
      </c>
      <c r="B362" s="1" t="s">
        <v>28</v>
      </c>
      <c r="C362">
        <v>5</v>
      </c>
      <c r="D362" s="1" t="s">
        <v>506</v>
      </c>
      <c r="E362">
        <v>1</v>
      </c>
      <c r="F362">
        <v>90</v>
      </c>
      <c r="G362" s="1" t="s">
        <v>3942</v>
      </c>
    </row>
    <row r="363" spans="1:7" x14ac:dyDescent="0.3">
      <c r="A363">
        <v>2</v>
      </c>
      <c r="B363" s="1" t="s">
        <v>28</v>
      </c>
      <c r="C363">
        <v>6</v>
      </c>
      <c r="D363" s="1" t="s">
        <v>452</v>
      </c>
      <c r="E363">
        <v>11</v>
      </c>
      <c r="F363">
        <v>113</v>
      </c>
      <c r="G363" s="1" t="s">
        <v>3942</v>
      </c>
    </row>
    <row r="364" spans="1:7" x14ac:dyDescent="0.3">
      <c r="A364">
        <v>2</v>
      </c>
      <c r="B364" s="1" t="s">
        <v>28</v>
      </c>
      <c r="C364">
        <v>7</v>
      </c>
      <c r="D364" s="1" t="s">
        <v>310</v>
      </c>
      <c r="E364">
        <v>8</v>
      </c>
      <c r="F364">
        <v>101</v>
      </c>
      <c r="G364" s="1" t="s">
        <v>3942</v>
      </c>
    </row>
    <row r="365" spans="1:7" x14ac:dyDescent="0.3">
      <c r="A365">
        <v>2</v>
      </c>
      <c r="B365" s="1" t="s">
        <v>28</v>
      </c>
      <c r="C365">
        <v>8</v>
      </c>
      <c r="D365" s="1" t="s">
        <v>312</v>
      </c>
      <c r="E365">
        <v>1</v>
      </c>
      <c r="F365">
        <v>84</v>
      </c>
      <c r="G365" s="1" t="s">
        <v>3942</v>
      </c>
    </row>
    <row r="366" spans="1:7" x14ac:dyDescent="0.3">
      <c r="A366">
        <v>2</v>
      </c>
      <c r="B366" s="1" t="s">
        <v>28</v>
      </c>
      <c r="C366">
        <v>9</v>
      </c>
      <c r="D366" s="1" t="s">
        <v>308</v>
      </c>
      <c r="E366">
        <v>17</v>
      </c>
      <c r="F366">
        <v>93</v>
      </c>
      <c r="G366" s="1" t="s">
        <v>3942</v>
      </c>
    </row>
    <row r="367" spans="1:7" x14ac:dyDescent="0.3">
      <c r="A367">
        <v>2</v>
      </c>
      <c r="B367" s="1" t="s">
        <v>28</v>
      </c>
      <c r="C367">
        <v>10</v>
      </c>
      <c r="D367" s="1" t="s">
        <v>454</v>
      </c>
      <c r="E367">
        <v>13</v>
      </c>
      <c r="F367">
        <v>100</v>
      </c>
      <c r="G367" s="1" t="s">
        <v>3942</v>
      </c>
    </row>
    <row r="368" spans="1:7" x14ac:dyDescent="0.3">
      <c r="A368">
        <v>2</v>
      </c>
      <c r="B368" s="1" t="s">
        <v>28</v>
      </c>
      <c r="C368">
        <v>11</v>
      </c>
      <c r="D368" s="1" t="s">
        <v>453</v>
      </c>
      <c r="E368">
        <v>21</v>
      </c>
      <c r="F368">
        <v>101</v>
      </c>
      <c r="G368" s="1" t="s">
        <v>3942</v>
      </c>
    </row>
    <row r="369" spans="1:7" x14ac:dyDescent="0.3">
      <c r="A369">
        <v>2</v>
      </c>
      <c r="B369" s="1" t="s">
        <v>28</v>
      </c>
      <c r="C369">
        <v>12</v>
      </c>
      <c r="D369" s="1" t="s">
        <v>260</v>
      </c>
      <c r="E369">
        <v>2</v>
      </c>
      <c r="F369">
        <v>105</v>
      </c>
      <c r="G369" s="1" t="s">
        <v>3942</v>
      </c>
    </row>
    <row r="370" spans="1:7" x14ac:dyDescent="0.3">
      <c r="A370">
        <v>2</v>
      </c>
      <c r="B370" s="1" t="s">
        <v>28</v>
      </c>
      <c r="C370">
        <v>13</v>
      </c>
      <c r="D370" s="1" t="s">
        <v>16</v>
      </c>
      <c r="E370">
        <v>1</v>
      </c>
      <c r="F370">
        <v>107</v>
      </c>
      <c r="G370" s="1" t="s">
        <v>3942</v>
      </c>
    </row>
    <row r="371" spans="1:7" x14ac:dyDescent="0.3">
      <c r="A371">
        <v>2</v>
      </c>
      <c r="B371" s="1" t="s">
        <v>28</v>
      </c>
      <c r="C371">
        <v>14</v>
      </c>
      <c r="D371" s="1" t="s">
        <v>147</v>
      </c>
      <c r="E371">
        <v>18</v>
      </c>
      <c r="F371">
        <v>88</v>
      </c>
      <c r="G371" s="1" t="s">
        <v>3942</v>
      </c>
    </row>
    <row r="372" spans="1:7" x14ac:dyDescent="0.3">
      <c r="A372">
        <v>2</v>
      </c>
      <c r="B372" s="1" t="s">
        <v>28</v>
      </c>
      <c r="C372">
        <v>15</v>
      </c>
      <c r="D372" s="1" t="s">
        <v>303</v>
      </c>
      <c r="E372">
        <v>6</v>
      </c>
      <c r="F372">
        <v>77</v>
      </c>
      <c r="G372" s="1" t="s">
        <v>3942</v>
      </c>
    </row>
    <row r="373" spans="1:7" x14ac:dyDescent="0.3">
      <c r="A373">
        <v>2</v>
      </c>
      <c r="B373" s="1" t="s">
        <v>28</v>
      </c>
      <c r="C373">
        <v>16</v>
      </c>
      <c r="D373" s="1" t="s">
        <v>263</v>
      </c>
      <c r="E373">
        <v>20</v>
      </c>
      <c r="F373">
        <v>107</v>
      </c>
      <c r="G373" s="1" t="s">
        <v>3942</v>
      </c>
    </row>
    <row r="374" spans="1:7" x14ac:dyDescent="0.3">
      <c r="A374">
        <v>2</v>
      </c>
      <c r="B374" s="1" t="s">
        <v>28</v>
      </c>
      <c r="C374">
        <v>17</v>
      </c>
      <c r="D374" s="1" t="s">
        <v>493</v>
      </c>
      <c r="E374">
        <v>3</v>
      </c>
      <c r="F374">
        <v>87</v>
      </c>
      <c r="G374" s="1" t="s">
        <v>3942</v>
      </c>
    </row>
    <row r="375" spans="1:7" x14ac:dyDescent="0.3">
      <c r="A375">
        <v>2</v>
      </c>
      <c r="B375" s="1" t="s">
        <v>28</v>
      </c>
      <c r="C375">
        <v>18</v>
      </c>
      <c r="D375" s="1" t="s">
        <v>507</v>
      </c>
      <c r="E375">
        <v>13</v>
      </c>
      <c r="F375">
        <v>99</v>
      </c>
      <c r="G375" s="1" t="s">
        <v>3942</v>
      </c>
    </row>
    <row r="376" spans="1:7" x14ac:dyDescent="0.3">
      <c r="A376">
        <v>2</v>
      </c>
      <c r="B376" s="1" t="s">
        <v>28</v>
      </c>
      <c r="C376">
        <v>19</v>
      </c>
      <c r="D376" s="1" t="s">
        <v>508</v>
      </c>
      <c r="E376">
        <v>15</v>
      </c>
      <c r="F376">
        <v>80</v>
      </c>
      <c r="G376" s="1" t="s">
        <v>3942</v>
      </c>
    </row>
    <row r="377" spans="1:7" x14ac:dyDescent="0.3">
      <c r="A377">
        <v>2</v>
      </c>
      <c r="B377" s="1" t="s">
        <v>28</v>
      </c>
      <c r="C377">
        <v>20</v>
      </c>
      <c r="D377" s="1" t="s">
        <v>304</v>
      </c>
      <c r="E377">
        <v>20</v>
      </c>
      <c r="F377">
        <v>85</v>
      </c>
      <c r="G377" s="1" t="s">
        <v>3942</v>
      </c>
    </row>
    <row r="378" spans="1:7" x14ac:dyDescent="0.3">
      <c r="A378">
        <v>2</v>
      </c>
      <c r="B378" s="1" t="s">
        <v>28</v>
      </c>
      <c r="C378">
        <v>21</v>
      </c>
      <c r="D378" s="1" t="s">
        <v>16</v>
      </c>
      <c r="E378">
        <v>16</v>
      </c>
      <c r="F378">
        <v>104</v>
      </c>
      <c r="G378" s="1" t="s">
        <v>3942</v>
      </c>
    </row>
    <row r="379" spans="1:7" x14ac:dyDescent="0.3">
      <c r="A379">
        <v>2</v>
      </c>
      <c r="B379" s="1" t="s">
        <v>28</v>
      </c>
      <c r="C379">
        <v>23</v>
      </c>
      <c r="D379" s="1" t="s">
        <v>194</v>
      </c>
      <c r="E379">
        <v>12</v>
      </c>
      <c r="F379">
        <v>111</v>
      </c>
      <c r="G379" s="1" t="s">
        <v>3942</v>
      </c>
    </row>
    <row r="380" spans="1:7" x14ac:dyDescent="0.3">
      <c r="A380">
        <v>2</v>
      </c>
      <c r="B380" s="1" t="s">
        <v>28</v>
      </c>
      <c r="C380">
        <v>24</v>
      </c>
      <c r="D380" s="1" t="s">
        <v>260</v>
      </c>
      <c r="E380">
        <v>16</v>
      </c>
      <c r="F380">
        <v>98</v>
      </c>
      <c r="G380" s="1" t="s">
        <v>3942</v>
      </c>
    </row>
    <row r="381" spans="1:7" x14ac:dyDescent="0.3">
      <c r="A381">
        <v>2</v>
      </c>
      <c r="B381" s="1" t="s">
        <v>28</v>
      </c>
      <c r="C381">
        <v>25</v>
      </c>
      <c r="D381" s="1" t="s">
        <v>265</v>
      </c>
      <c r="E381">
        <v>18</v>
      </c>
      <c r="F381">
        <v>103</v>
      </c>
      <c r="G381" s="1" t="s">
        <v>3942</v>
      </c>
    </row>
    <row r="382" spans="1:7" x14ac:dyDescent="0.3">
      <c r="A382">
        <v>2</v>
      </c>
      <c r="B382" s="1" t="s">
        <v>28</v>
      </c>
      <c r="C382">
        <v>26</v>
      </c>
      <c r="D382" s="1" t="s">
        <v>263</v>
      </c>
      <c r="E382">
        <v>2</v>
      </c>
      <c r="F382">
        <v>98</v>
      </c>
      <c r="G382" s="1" t="s">
        <v>3942</v>
      </c>
    </row>
    <row r="383" spans="1:7" x14ac:dyDescent="0.3">
      <c r="A383">
        <v>2</v>
      </c>
      <c r="B383" s="1" t="s">
        <v>28</v>
      </c>
      <c r="C383">
        <v>27</v>
      </c>
      <c r="D383" s="1" t="s">
        <v>450</v>
      </c>
      <c r="E383">
        <v>10</v>
      </c>
      <c r="F383">
        <v>21</v>
      </c>
      <c r="G383" s="1" t="s">
        <v>3942</v>
      </c>
    </row>
    <row r="384" spans="1:7" x14ac:dyDescent="0.3">
      <c r="A384">
        <v>2</v>
      </c>
      <c r="B384" s="1" t="s">
        <v>28</v>
      </c>
      <c r="C384">
        <v>28</v>
      </c>
      <c r="D384" s="1" t="s">
        <v>445</v>
      </c>
      <c r="E384">
        <v>25</v>
      </c>
      <c r="F384">
        <v>26</v>
      </c>
      <c r="G384" s="1" t="s">
        <v>3942</v>
      </c>
    </row>
    <row r="385" spans="1:7" x14ac:dyDescent="0.3">
      <c r="A385">
        <v>2</v>
      </c>
      <c r="B385" s="1" t="s">
        <v>28</v>
      </c>
      <c r="C385">
        <v>30</v>
      </c>
      <c r="D385" s="1" t="s">
        <v>449</v>
      </c>
      <c r="E385">
        <v>17</v>
      </c>
      <c r="F385">
        <v>19</v>
      </c>
      <c r="G385" s="1" t="s">
        <v>3942</v>
      </c>
    </row>
    <row r="386" spans="1:7" x14ac:dyDescent="0.3">
      <c r="A386">
        <v>2</v>
      </c>
      <c r="B386" s="1" t="s">
        <v>28</v>
      </c>
      <c r="C386">
        <v>31</v>
      </c>
      <c r="D386" s="1" t="s">
        <v>442</v>
      </c>
      <c r="E386">
        <v>10</v>
      </c>
      <c r="F386">
        <v>12</v>
      </c>
      <c r="G386" s="1" t="s">
        <v>3942</v>
      </c>
    </row>
    <row r="387" spans="1:7" x14ac:dyDescent="0.3">
      <c r="A387">
        <v>2</v>
      </c>
      <c r="B387" s="1" t="s">
        <v>28</v>
      </c>
      <c r="C387">
        <v>32</v>
      </c>
      <c r="D387" s="1" t="s">
        <v>348</v>
      </c>
      <c r="E387">
        <v>13</v>
      </c>
      <c r="F387">
        <v>22</v>
      </c>
      <c r="G387" s="1" t="s">
        <v>3942</v>
      </c>
    </row>
    <row r="388" spans="1:7" x14ac:dyDescent="0.3">
      <c r="A388">
        <v>2</v>
      </c>
      <c r="B388" s="1" t="s">
        <v>28</v>
      </c>
      <c r="C388">
        <v>33</v>
      </c>
      <c r="D388" s="1" t="s">
        <v>446</v>
      </c>
      <c r="E388">
        <v>8</v>
      </c>
      <c r="F388">
        <v>18</v>
      </c>
      <c r="G388" s="1" t="s">
        <v>3942</v>
      </c>
    </row>
    <row r="389" spans="1:7" x14ac:dyDescent="0.3">
      <c r="A389">
        <v>2</v>
      </c>
      <c r="B389" s="1" t="s">
        <v>28</v>
      </c>
      <c r="C389">
        <v>36</v>
      </c>
      <c r="D389" s="1" t="s">
        <v>444</v>
      </c>
      <c r="E389">
        <v>15</v>
      </c>
      <c r="F389">
        <v>29</v>
      </c>
      <c r="G389" s="1" t="s">
        <v>3942</v>
      </c>
    </row>
    <row r="390" spans="1:7" x14ac:dyDescent="0.3">
      <c r="A390">
        <v>2</v>
      </c>
      <c r="B390" s="1" t="s">
        <v>28</v>
      </c>
      <c r="C390">
        <v>37</v>
      </c>
      <c r="D390" s="1" t="s">
        <v>500</v>
      </c>
      <c r="E390">
        <v>5</v>
      </c>
      <c r="F390">
        <v>23</v>
      </c>
      <c r="G390" s="1" t="s">
        <v>3942</v>
      </c>
    </row>
    <row r="391" spans="1:7" x14ac:dyDescent="0.3">
      <c r="A391">
        <v>2</v>
      </c>
      <c r="B391" s="1" t="s">
        <v>28</v>
      </c>
      <c r="C391">
        <v>38</v>
      </c>
      <c r="D391" s="1" t="s">
        <v>501</v>
      </c>
      <c r="E391">
        <v>18</v>
      </c>
      <c r="F391">
        <v>20</v>
      </c>
      <c r="G391" s="1" t="s">
        <v>3942</v>
      </c>
    </row>
    <row r="392" spans="1:7" x14ac:dyDescent="0.3">
      <c r="A392">
        <v>2</v>
      </c>
      <c r="B392" s="1" t="s">
        <v>28</v>
      </c>
      <c r="C392">
        <v>40</v>
      </c>
      <c r="D392" s="1" t="s">
        <v>322</v>
      </c>
      <c r="E392">
        <v>15</v>
      </c>
      <c r="F392">
        <v>22</v>
      </c>
      <c r="G392" s="1" t="s">
        <v>3942</v>
      </c>
    </row>
    <row r="393" spans="1:7" x14ac:dyDescent="0.3">
      <c r="A393">
        <v>2</v>
      </c>
      <c r="B393" s="1" t="s">
        <v>28</v>
      </c>
      <c r="C393">
        <v>41</v>
      </c>
      <c r="D393" s="1" t="s">
        <v>503</v>
      </c>
      <c r="E393">
        <v>6</v>
      </c>
      <c r="F393">
        <v>24</v>
      </c>
      <c r="G393" s="1" t="s">
        <v>3942</v>
      </c>
    </row>
    <row r="394" spans="1:7" x14ac:dyDescent="0.3">
      <c r="A394">
        <v>2</v>
      </c>
      <c r="B394" s="1" t="s">
        <v>28</v>
      </c>
      <c r="C394">
        <v>42</v>
      </c>
      <c r="D394" s="1" t="s">
        <v>354</v>
      </c>
      <c r="E394">
        <v>16</v>
      </c>
      <c r="F394">
        <v>27</v>
      </c>
      <c r="G394" s="1" t="s">
        <v>3942</v>
      </c>
    </row>
    <row r="395" spans="1:7" x14ac:dyDescent="0.3">
      <c r="A395">
        <v>2</v>
      </c>
      <c r="B395" s="1" t="s">
        <v>28</v>
      </c>
      <c r="C395">
        <v>43</v>
      </c>
      <c r="D395" s="1" t="s">
        <v>314</v>
      </c>
      <c r="E395">
        <v>2</v>
      </c>
      <c r="F395">
        <v>27</v>
      </c>
      <c r="G395" s="1" t="s">
        <v>3942</v>
      </c>
    </row>
    <row r="396" spans="1:7" x14ac:dyDescent="0.3">
      <c r="A396">
        <v>2</v>
      </c>
      <c r="B396" s="1" t="s">
        <v>28</v>
      </c>
      <c r="C396">
        <v>45</v>
      </c>
      <c r="D396" s="1" t="s">
        <v>498</v>
      </c>
      <c r="E396">
        <v>13</v>
      </c>
      <c r="F396">
        <v>35</v>
      </c>
      <c r="G396" s="1" t="s">
        <v>3942</v>
      </c>
    </row>
    <row r="397" spans="1:7" x14ac:dyDescent="0.3">
      <c r="A397">
        <v>2</v>
      </c>
      <c r="B397" s="1" t="s">
        <v>28</v>
      </c>
      <c r="C397">
        <v>46</v>
      </c>
      <c r="D397" s="1" t="s">
        <v>499</v>
      </c>
      <c r="E397">
        <v>18</v>
      </c>
      <c r="F397">
        <v>20</v>
      </c>
      <c r="G397" s="1" t="s">
        <v>3942</v>
      </c>
    </row>
    <row r="398" spans="1:7" x14ac:dyDescent="0.3">
      <c r="A398">
        <v>2</v>
      </c>
      <c r="B398" s="1" t="s">
        <v>28</v>
      </c>
      <c r="C398">
        <v>48</v>
      </c>
      <c r="D398" s="1" t="s">
        <v>349</v>
      </c>
      <c r="E398">
        <v>20</v>
      </c>
      <c r="F398">
        <v>31</v>
      </c>
      <c r="G398" s="1" t="s">
        <v>3942</v>
      </c>
    </row>
    <row r="399" spans="1:7" x14ac:dyDescent="0.3">
      <c r="A399">
        <v>2</v>
      </c>
      <c r="B399" s="1" t="s">
        <v>28</v>
      </c>
      <c r="C399">
        <v>49</v>
      </c>
      <c r="D399" s="1" t="s">
        <v>316</v>
      </c>
      <c r="E399">
        <v>4</v>
      </c>
      <c r="F399">
        <v>27</v>
      </c>
      <c r="G399" s="1" t="s">
        <v>3942</v>
      </c>
    </row>
    <row r="400" spans="1:7" x14ac:dyDescent="0.3">
      <c r="A400">
        <v>2</v>
      </c>
      <c r="B400" s="1" t="s">
        <v>28</v>
      </c>
      <c r="C400">
        <v>50</v>
      </c>
      <c r="D400" s="1" t="s">
        <v>329</v>
      </c>
      <c r="E400">
        <v>7</v>
      </c>
      <c r="F400">
        <v>20</v>
      </c>
      <c r="G400" s="1" t="s">
        <v>3942</v>
      </c>
    </row>
    <row r="401" spans="1:7" x14ac:dyDescent="0.3">
      <c r="A401">
        <v>2</v>
      </c>
      <c r="B401" s="1" t="s">
        <v>28</v>
      </c>
      <c r="C401">
        <v>51</v>
      </c>
      <c r="D401" s="1" t="s">
        <v>325</v>
      </c>
      <c r="E401">
        <v>8</v>
      </c>
      <c r="F401">
        <v>20</v>
      </c>
      <c r="G401" s="1" t="s">
        <v>3942</v>
      </c>
    </row>
    <row r="402" spans="1:7" x14ac:dyDescent="0.3">
      <c r="A402">
        <v>2</v>
      </c>
      <c r="B402" s="1" t="s">
        <v>28</v>
      </c>
      <c r="C402">
        <v>52</v>
      </c>
      <c r="D402" s="1" t="s">
        <v>458</v>
      </c>
      <c r="E402">
        <v>23</v>
      </c>
      <c r="F402">
        <v>25</v>
      </c>
      <c r="G402" s="1" t="s">
        <v>3942</v>
      </c>
    </row>
    <row r="403" spans="1:7" x14ac:dyDescent="0.3">
      <c r="A403">
        <v>2</v>
      </c>
      <c r="B403" s="1" t="s">
        <v>28</v>
      </c>
      <c r="C403">
        <v>54</v>
      </c>
      <c r="D403" s="1" t="s">
        <v>369</v>
      </c>
      <c r="E403">
        <v>6</v>
      </c>
      <c r="F403">
        <v>19</v>
      </c>
      <c r="G403" s="1" t="s">
        <v>3942</v>
      </c>
    </row>
    <row r="404" spans="1:7" x14ac:dyDescent="0.3">
      <c r="A404">
        <v>2</v>
      </c>
      <c r="B404" s="1" t="s">
        <v>28</v>
      </c>
      <c r="C404">
        <v>55</v>
      </c>
      <c r="D404" s="1" t="s">
        <v>376</v>
      </c>
      <c r="E404">
        <v>5</v>
      </c>
      <c r="F404">
        <v>27</v>
      </c>
      <c r="G404" s="1" t="s">
        <v>3942</v>
      </c>
    </row>
    <row r="405" spans="1:7" x14ac:dyDescent="0.3">
      <c r="A405">
        <v>2</v>
      </c>
      <c r="B405" s="1" t="s">
        <v>28</v>
      </c>
      <c r="C405">
        <v>56</v>
      </c>
      <c r="D405" s="1" t="s">
        <v>321</v>
      </c>
      <c r="E405">
        <v>20</v>
      </c>
      <c r="F405">
        <v>30</v>
      </c>
      <c r="G405" s="1" t="s">
        <v>3942</v>
      </c>
    </row>
    <row r="406" spans="1:7" x14ac:dyDescent="0.3">
      <c r="A406">
        <v>2</v>
      </c>
      <c r="B406" s="1" t="s">
        <v>28</v>
      </c>
      <c r="C406">
        <v>58</v>
      </c>
      <c r="D406" s="1" t="s">
        <v>327</v>
      </c>
      <c r="E406">
        <v>15</v>
      </c>
      <c r="F406">
        <v>23</v>
      </c>
      <c r="G406" s="1" t="s">
        <v>3942</v>
      </c>
    </row>
    <row r="407" spans="1:7" x14ac:dyDescent="0.3">
      <c r="A407">
        <v>2</v>
      </c>
      <c r="B407" s="1" t="s">
        <v>28</v>
      </c>
      <c r="C407">
        <v>60</v>
      </c>
      <c r="D407" s="1" t="s">
        <v>462</v>
      </c>
      <c r="E407">
        <v>1</v>
      </c>
      <c r="F407">
        <v>22</v>
      </c>
      <c r="G407" s="1" t="s">
        <v>3942</v>
      </c>
    </row>
    <row r="408" spans="1:7" x14ac:dyDescent="0.3">
      <c r="A408">
        <v>2</v>
      </c>
      <c r="B408" s="1" t="s">
        <v>28</v>
      </c>
      <c r="C408">
        <v>61</v>
      </c>
      <c r="D408" s="1" t="s">
        <v>352</v>
      </c>
      <c r="E408">
        <v>20</v>
      </c>
      <c r="F408">
        <v>34</v>
      </c>
      <c r="G408" s="1" t="s">
        <v>3942</v>
      </c>
    </row>
    <row r="409" spans="1:7" x14ac:dyDescent="0.3">
      <c r="A409">
        <v>2</v>
      </c>
      <c r="B409" s="1" t="s">
        <v>28</v>
      </c>
      <c r="C409">
        <v>62</v>
      </c>
      <c r="D409" s="1" t="s">
        <v>326</v>
      </c>
      <c r="E409">
        <v>4</v>
      </c>
      <c r="F409">
        <v>29</v>
      </c>
      <c r="G409" s="1" t="s">
        <v>3942</v>
      </c>
    </row>
    <row r="410" spans="1:7" x14ac:dyDescent="0.3">
      <c r="A410">
        <v>2</v>
      </c>
      <c r="B410" s="1" t="s">
        <v>28</v>
      </c>
      <c r="C410">
        <v>63</v>
      </c>
      <c r="D410" s="1" t="s">
        <v>318</v>
      </c>
      <c r="E410">
        <v>5</v>
      </c>
      <c r="F410">
        <v>23</v>
      </c>
      <c r="G410" s="1" t="s">
        <v>3942</v>
      </c>
    </row>
    <row r="411" spans="1:7" x14ac:dyDescent="0.3">
      <c r="A411">
        <v>2</v>
      </c>
      <c r="B411" s="1" t="s">
        <v>28</v>
      </c>
      <c r="C411">
        <v>65</v>
      </c>
      <c r="D411" s="1" t="s">
        <v>476</v>
      </c>
      <c r="E411">
        <v>16</v>
      </c>
      <c r="F411">
        <v>38</v>
      </c>
      <c r="G411" s="1" t="s">
        <v>3942</v>
      </c>
    </row>
    <row r="412" spans="1:7" x14ac:dyDescent="0.3">
      <c r="A412">
        <v>2</v>
      </c>
      <c r="B412" s="1" t="s">
        <v>28</v>
      </c>
      <c r="C412">
        <v>66</v>
      </c>
      <c r="D412" s="1" t="s">
        <v>480</v>
      </c>
      <c r="E412">
        <v>22</v>
      </c>
      <c r="F412">
        <v>28</v>
      </c>
      <c r="G412" s="1" t="s">
        <v>3942</v>
      </c>
    </row>
    <row r="413" spans="1:7" x14ac:dyDescent="0.3">
      <c r="A413">
        <v>2</v>
      </c>
      <c r="B413" s="1" t="s">
        <v>28</v>
      </c>
      <c r="C413">
        <v>67</v>
      </c>
      <c r="D413" s="1" t="s">
        <v>483</v>
      </c>
      <c r="E413">
        <v>8</v>
      </c>
      <c r="F413">
        <v>13</v>
      </c>
      <c r="G413" s="1" t="s">
        <v>3942</v>
      </c>
    </row>
    <row r="414" spans="1:7" x14ac:dyDescent="0.3">
      <c r="A414">
        <v>2</v>
      </c>
      <c r="B414" s="1" t="s">
        <v>28</v>
      </c>
      <c r="C414">
        <v>70</v>
      </c>
      <c r="D414" s="1" t="s">
        <v>272</v>
      </c>
      <c r="E414">
        <v>6</v>
      </c>
      <c r="F414">
        <v>22</v>
      </c>
      <c r="G414" s="1" t="s">
        <v>3942</v>
      </c>
    </row>
    <row r="415" spans="1:7" x14ac:dyDescent="0.3">
      <c r="A415">
        <v>2</v>
      </c>
      <c r="B415" s="1" t="s">
        <v>28</v>
      </c>
      <c r="C415">
        <v>72</v>
      </c>
      <c r="D415" s="1" t="s">
        <v>478</v>
      </c>
      <c r="E415">
        <v>1</v>
      </c>
      <c r="F415">
        <v>27</v>
      </c>
      <c r="G415" s="1" t="s">
        <v>3942</v>
      </c>
    </row>
    <row r="416" spans="1:7" x14ac:dyDescent="0.3">
      <c r="A416">
        <v>2</v>
      </c>
      <c r="B416" s="1" t="s">
        <v>28</v>
      </c>
      <c r="C416">
        <v>73</v>
      </c>
      <c r="D416" s="1" t="s">
        <v>481</v>
      </c>
      <c r="E416">
        <v>20</v>
      </c>
      <c r="F416">
        <v>27</v>
      </c>
      <c r="G416" s="1" t="s">
        <v>3942</v>
      </c>
    </row>
    <row r="417" spans="1:7" x14ac:dyDescent="0.3">
      <c r="A417">
        <v>2</v>
      </c>
      <c r="B417" s="1" t="s">
        <v>28</v>
      </c>
      <c r="C417">
        <v>75</v>
      </c>
      <c r="D417" s="1" t="s">
        <v>305</v>
      </c>
      <c r="E417">
        <v>11</v>
      </c>
      <c r="F417">
        <v>21</v>
      </c>
      <c r="G417" s="1" t="s">
        <v>3942</v>
      </c>
    </row>
    <row r="418" spans="1:7" x14ac:dyDescent="0.3">
      <c r="A418">
        <v>2</v>
      </c>
      <c r="B418" s="1" t="s">
        <v>28</v>
      </c>
      <c r="C418">
        <v>77</v>
      </c>
      <c r="D418" s="1" t="s">
        <v>274</v>
      </c>
      <c r="E418">
        <v>25</v>
      </c>
      <c r="F418">
        <v>34</v>
      </c>
      <c r="G418" s="1" t="s">
        <v>3942</v>
      </c>
    </row>
    <row r="419" spans="1:7" x14ac:dyDescent="0.3">
      <c r="A419">
        <v>2</v>
      </c>
      <c r="B419" s="1" t="s">
        <v>28</v>
      </c>
      <c r="C419">
        <v>78</v>
      </c>
      <c r="D419" s="1" t="s">
        <v>477</v>
      </c>
      <c r="E419">
        <v>4</v>
      </c>
      <c r="F419">
        <v>23</v>
      </c>
      <c r="G419" s="1" t="s">
        <v>3942</v>
      </c>
    </row>
    <row r="420" spans="1:7" x14ac:dyDescent="0.3">
      <c r="A420">
        <v>2</v>
      </c>
      <c r="B420" s="1" t="s">
        <v>28</v>
      </c>
      <c r="C420">
        <v>81</v>
      </c>
      <c r="D420" s="1" t="s">
        <v>273</v>
      </c>
      <c r="E420">
        <v>19</v>
      </c>
      <c r="F420">
        <v>31</v>
      </c>
      <c r="G420" s="1" t="s">
        <v>3942</v>
      </c>
    </row>
    <row r="421" spans="1:7" x14ac:dyDescent="0.3">
      <c r="A421">
        <v>2</v>
      </c>
      <c r="B421" s="1" t="s">
        <v>28</v>
      </c>
      <c r="C421">
        <v>82</v>
      </c>
      <c r="D421" s="1" t="s">
        <v>275</v>
      </c>
      <c r="E421">
        <v>4</v>
      </c>
      <c r="F421">
        <v>21</v>
      </c>
      <c r="G421" s="1" t="s">
        <v>3942</v>
      </c>
    </row>
    <row r="422" spans="1:7" x14ac:dyDescent="0.3">
      <c r="A422">
        <v>2</v>
      </c>
      <c r="B422" s="1" t="s">
        <v>28</v>
      </c>
      <c r="C422">
        <v>85</v>
      </c>
      <c r="D422" s="1" t="s">
        <v>486</v>
      </c>
      <c r="E422">
        <v>6</v>
      </c>
      <c r="F422">
        <v>20</v>
      </c>
      <c r="G422" s="1" t="s">
        <v>3942</v>
      </c>
    </row>
    <row r="423" spans="1:7" x14ac:dyDescent="0.3">
      <c r="A423">
        <v>2</v>
      </c>
      <c r="B423" s="1" t="s">
        <v>28</v>
      </c>
      <c r="C423">
        <v>87</v>
      </c>
      <c r="D423" s="1" t="s">
        <v>366</v>
      </c>
      <c r="E423">
        <v>14</v>
      </c>
      <c r="F423">
        <v>23</v>
      </c>
      <c r="G423" s="1" t="s">
        <v>3942</v>
      </c>
    </row>
    <row r="424" spans="1:7" x14ac:dyDescent="0.3">
      <c r="A424">
        <v>2</v>
      </c>
      <c r="B424" s="1" t="s">
        <v>28</v>
      </c>
      <c r="C424">
        <v>88</v>
      </c>
      <c r="D424" s="1" t="s">
        <v>332</v>
      </c>
      <c r="E424">
        <v>8</v>
      </c>
      <c r="F424">
        <v>22</v>
      </c>
      <c r="G424" s="1" t="s">
        <v>3942</v>
      </c>
    </row>
    <row r="425" spans="1:7" x14ac:dyDescent="0.3">
      <c r="A425">
        <v>2</v>
      </c>
      <c r="B425" s="1" t="s">
        <v>28</v>
      </c>
      <c r="C425">
        <v>89</v>
      </c>
      <c r="D425" s="1" t="s">
        <v>367</v>
      </c>
      <c r="E425">
        <v>8</v>
      </c>
      <c r="F425">
        <v>19</v>
      </c>
      <c r="G425" s="1" t="s">
        <v>3942</v>
      </c>
    </row>
    <row r="426" spans="1:7" x14ac:dyDescent="0.3">
      <c r="A426">
        <v>2</v>
      </c>
      <c r="B426" s="1" t="s">
        <v>28</v>
      </c>
      <c r="C426">
        <v>92</v>
      </c>
      <c r="D426" s="1" t="s">
        <v>484</v>
      </c>
      <c r="E426">
        <v>22</v>
      </c>
      <c r="F426">
        <v>25</v>
      </c>
      <c r="G426" s="1" t="s">
        <v>3942</v>
      </c>
    </row>
    <row r="427" spans="1:7" x14ac:dyDescent="0.3">
      <c r="A427">
        <v>2</v>
      </c>
      <c r="B427" s="1" t="s">
        <v>28</v>
      </c>
      <c r="C427">
        <v>93</v>
      </c>
      <c r="D427" s="1" t="s">
        <v>488</v>
      </c>
      <c r="E427">
        <v>22</v>
      </c>
      <c r="F427">
        <v>31</v>
      </c>
      <c r="G427" s="1" t="s">
        <v>3942</v>
      </c>
    </row>
    <row r="428" spans="1:7" x14ac:dyDescent="0.3">
      <c r="A428">
        <v>2</v>
      </c>
      <c r="B428" s="1" t="s">
        <v>28</v>
      </c>
      <c r="C428">
        <v>94</v>
      </c>
      <c r="D428" s="1" t="s">
        <v>487</v>
      </c>
      <c r="E428">
        <v>2</v>
      </c>
      <c r="F428">
        <v>21</v>
      </c>
      <c r="G428" s="1" t="s">
        <v>3942</v>
      </c>
    </row>
    <row r="429" spans="1:7" x14ac:dyDescent="0.3">
      <c r="A429">
        <v>2</v>
      </c>
      <c r="B429" s="1" t="s">
        <v>28</v>
      </c>
      <c r="C429">
        <v>95</v>
      </c>
      <c r="D429" s="1" t="s">
        <v>189</v>
      </c>
      <c r="E429">
        <v>10</v>
      </c>
      <c r="F429">
        <v>26</v>
      </c>
      <c r="G429" s="1" t="s">
        <v>3942</v>
      </c>
    </row>
    <row r="430" spans="1:7" x14ac:dyDescent="0.3">
      <c r="A430">
        <v>2</v>
      </c>
      <c r="B430" s="1" t="s">
        <v>28</v>
      </c>
      <c r="C430">
        <v>97</v>
      </c>
      <c r="D430" s="1" t="s">
        <v>226</v>
      </c>
      <c r="E430">
        <v>15</v>
      </c>
      <c r="F430">
        <v>23</v>
      </c>
      <c r="G430" s="1" t="s">
        <v>3942</v>
      </c>
    </row>
    <row r="431" spans="1:7" x14ac:dyDescent="0.3">
      <c r="A431">
        <v>2</v>
      </c>
      <c r="B431" s="1" t="s">
        <v>28</v>
      </c>
      <c r="C431">
        <v>98</v>
      </c>
      <c r="D431" s="1" t="s">
        <v>223</v>
      </c>
      <c r="E431">
        <v>14</v>
      </c>
      <c r="F431">
        <v>17</v>
      </c>
      <c r="G431" s="1" t="s">
        <v>3942</v>
      </c>
    </row>
    <row r="432" spans="1:7" x14ac:dyDescent="0.3">
      <c r="A432">
        <v>2</v>
      </c>
      <c r="B432" s="1" t="s">
        <v>28</v>
      </c>
      <c r="C432">
        <v>100</v>
      </c>
      <c r="D432" s="1" t="s">
        <v>214</v>
      </c>
      <c r="E432">
        <v>12</v>
      </c>
      <c r="F432">
        <v>26</v>
      </c>
      <c r="G432" s="1" t="s">
        <v>3942</v>
      </c>
    </row>
    <row r="433" spans="1:7" x14ac:dyDescent="0.3">
      <c r="A433">
        <v>2</v>
      </c>
      <c r="B433" s="1" t="s">
        <v>28</v>
      </c>
      <c r="C433">
        <v>101</v>
      </c>
      <c r="D433" s="1" t="s">
        <v>211</v>
      </c>
      <c r="E433">
        <v>4</v>
      </c>
      <c r="F433">
        <v>31</v>
      </c>
      <c r="G433" s="1" t="s">
        <v>3942</v>
      </c>
    </row>
    <row r="434" spans="1:7" x14ac:dyDescent="0.3">
      <c r="A434">
        <v>2</v>
      </c>
      <c r="B434" s="1" t="s">
        <v>28</v>
      </c>
      <c r="C434">
        <v>102</v>
      </c>
      <c r="D434" s="1" t="s">
        <v>244</v>
      </c>
      <c r="E434">
        <v>12</v>
      </c>
      <c r="F434">
        <v>23</v>
      </c>
      <c r="G434" s="1" t="s">
        <v>3942</v>
      </c>
    </row>
    <row r="435" spans="1:7" x14ac:dyDescent="0.3">
      <c r="A435">
        <v>2</v>
      </c>
      <c r="B435" s="1" t="s">
        <v>28</v>
      </c>
      <c r="C435">
        <v>103</v>
      </c>
      <c r="D435" s="1" t="s">
        <v>468</v>
      </c>
      <c r="E435">
        <v>1</v>
      </c>
      <c r="F435">
        <v>30</v>
      </c>
      <c r="G435" s="1" t="s">
        <v>3942</v>
      </c>
    </row>
    <row r="436" spans="1:7" x14ac:dyDescent="0.3">
      <c r="A436">
        <v>2</v>
      </c>
      <c r="B436" s="1" t="s">
        <v>28</v>
      </c>
      <c r="C436">
        <v>105</v>
      </c>
      <c r="D436" s="1" t="s">
        <v>473</v>
      </c>
      <c r="E436">
        <v>3</v>
      </c>
      <c r="F436">
        <v>22</v>
      </c>
      <c r="G436" s="1" t="s">
        <v>3942</v>
      </c>
    </row>
    <row r="437" spans="1:7" x14ac:dyDescent="0.3">
      <c r="A437">
        <v>2</v>
      </c>
      <c r="B437" s="1" t="s">
        <v>28</v>
      </c>
      <c r="C437">
        <v>106</v>
      </c>
      <c r="D437" s="1" t="s">
        <v>470</v>
      </c>
      <c r="E437">
        <v>7</v>
      </c>
      <c r="F437">
        <v>29</v>
      </c>
      <c r="G437" s="1" t="s">
        <v>3942</v>
      </c>
    </row>
    <row r="438" spans="1:7" x14ac:dyDescent="0.3">
      <c r="A438">
        <v>2</v>
      </c>
      <c r="B438" s="1" t="s">
        <v>28</v>
      </c>
      <c r="C438">
        <v>110</v>
      </c>
      <c r="D438" s="1" t="s">
        <v>471</v>
      </c>
      <c r="E438">
        <v>7</v>
      </c>
      <c r="F438">
        <v>16</v>
      </c>
      <c r="G438" s="1" t="s">
        <v>3942</v>
      </c>
    </row>
    <row r="439" spans="1:7" x14ac:dyDescent="0.3">
      <c r="A439">
        <v>2</v>
      </c>
      <c r="B439" s="1" t="s">
        <v>28</v>
      </c>
      <c r="C439">
        <v>111</v>
      </c>
      <c r="D439" s="1" t="s">
        <v>472</v>
      </c>
      <c r="E439">
        <v>6</v>
      </c>
      <c r="F439">
        <v>19</v>
      </c>
      <c r="G439" s="1" t="s">
        <v>3942</v>
      </c>
    </row>
    <row r="440" spans="1:7" x14ac:dyDescent="0.3">
      <c r="A440">
        <v>2</v>
      </c>
      <c r="B440" s="1" t="s">
        <v>28</v>
      </c>
      <c r="C440">
        <v>112</v>
      </c>
      <c r="D440" s="1" t="s">
        <v>405</v>
      </c>
      <c r="E440">
        <v>1</v>
      </c>
      <c r="F440">
        <v>2</v>
      </c>
      <c r="G440" s="1" t="s">
        <v>3942</v>
      </c>
    </row>
    <row r="441" spans="1:7" x14ac:dyDescent="0.3">
      <c r="A441">
        <v>2</v>
      </c>
      <c r="B441" s="1" t="s">
        <v>28</v>
      </c>
      <c r="C441">
        <v>124</v>
      </c>
      <c r="D441" s="1" t="s">
        <v>448</v>
      </c>
      <c r="E441">
        <v>4</v>
      </c>
      <c r="F441">
        <v>7</v>
      </c>
      <c r="G441" s="1" t="s">
        <v>3942</v>
      </c>
    </row>
    <row r="442" spans="1:7" x14ac:dyDescent="0.3">
      <c r="A442">
        <v>2</v>
      </c>
      <c r="B442" s="1" t="s">
        <v>28</v>
      </c>
      <c r="C442">
        <v>137</v>
      </c>
      <c r="D442" s="1" t="s">
        <v>497</v>
      </c>
      <c r="E442">
        <v>1</v>
      </c>
      <c r="F442">
        <v>5</v>
      </c>
      <c r="G442" s="1" t="s">
        <v>3942</v>
      </c>
    </row>
    <row r="443" spans="1:7" x14ac:dyDescent="0.3">
      <c r="A443">
        <v>2</v>
      </c>
      <c r="B443" s="1" t="s">
        <v>28</v>
      </c>
      <c r="C443">
        <v>151</v>
      </c>
      <c r="D443" s="1" t="s">
        <v>392</v>
      </c>
      <c r="E443">
        <v>2</v>
      </c>
      <c r="F443">
        <v>5</v>
      </c>
      <c r="G443" s="1" t="s">
        <v>3942</v>
      </c>
    </row>
    <row r="444" spans="1:7" x14ac:dyDescent="0.3">
      <c r="A444">
        <v>2</v>
      </c>
      <c r="B444" s="1" t="s">
        <v>28</v>
      </c>
      <c r="C444">
        <v>169</v>
      </c>
      <c r="D444" s="1" t="s">
        <v>426</v>
      </c>
      <c r="E444">
        <v>1</v>
      </c>
      <c r="F444">
        <v>4</v>
      </c>
      <c r="G444" s="1" t="s">
        <v>3942</v>
      </c>
    </row>
    <row r="445" spans="1:7" x14ac:dyDescent="0.3">
      <c r="A445">
        <v>2</v>
      </c>
      <c r="B445" s="1" t="s">
        <v>28</v>
      </c>
      <c r="C445">
        <v>235</v>
      </c>
      <c r="D445" s="1" t="s">
        <v>295</v>
      </c>
      <c r="E445">
        <v>4</v>
      </c>
      <c r="F445">
        <v>11</v>
      </c>
      <c r="G445" s="1" t="s">
        <v>3942</v>
      </c>
    </row>
    <row r="446" spans="1:7" x14ac:dyDescent="0.3">
      <c r="A446">
        <v>2</v>
      </c>
      <c r="B446" s="1" t="s">
        <v>28</v>
      </c>
      <c r="C446">
        <v>244</v>
      </c>
      <c r="D446" s="1" t="s">
        <v>258</v>
      </c>
      <c r="E446">
        <v>1</v>
      </c>
      <c r="F446">
        <v>3</v>
      </c>
      <c r="G446" s="1" t="s">
        <v>3942</v>
      </c>
    </row>
    <row r="447" spans="1:7" x14ac:dyDescent="0.3">
      <c r="A447">
        <v>2</v>
      </c>
      <c r="B447" s="1" t="s">
        <v>28</v>
      </c>
      <c r="C447">
        <v>263</v>
      </c>
      <c r="D447" s="1" t="s">
        <v>491</v>
      </c>
      <c r="E447">
        <v>4</v>
      </c>
      <c r="F447">
        <v>5</v>
      </c>
      <c r="G447" s="1" t="s">
        <v>3942</v>
      </c>
    </row>
    <row r="448" spans="1:7" x14ac:dyDescent="0.3">
      <c r="A448">
        <v>2</v>
      </c>
      <c r="B448" s="1" t="s">
        <v>28</v>
      </c>
      <c r="C448">
        <v>268</v>
      </c>
      <c r="D448" s="1" t="s">
        <v>387</v>
      </c>
      <c r="E448">
        <v>3</v>
      </c>
      <c r="F448">
        <v>6</v>
      </c>
      <c r="G448" s="1" t="s">
        <v>3942</v>
      </c>
    </row>
    <row r="449" spans="1:7" x14ac:dyDescent="0.3">
      <c r="A449">
        <v>2</v>
      </c>
      <c r="B449" s="1" t="s">
        <v>28</v>
      </c>
      <c r="C449">
        <v>275</v>
      </c>
      <c r="D449" s="1" t="s">
        <v>413</v>
      </c>
      <c r="E449">
        <v>3</v>
      </c>
      <c r="F449">
        <v>5</v>
      </c>
      <c r="G449" s="1" t="s">
        <v>3942</v>
      </c>
    </row>
    <row r="450" spans="1:7" x14ac:dyDescent="0.3">
      <c r="A450">
        <v>2</v>
      </c>
      <c r="B450" s="1" t="s">
        <v>28</v>
      </c>
      <c r="C450">
        <v>202</v>
      </c>
      <c r="D450" s="1" t="s">
        <v>335</v>
      </c>
      <c r="E450">
        <v>1</v>
      </c>
      <c r="F450">
        <v>2</v>
      </c>
      <c r="G450" s="1" t="s">
        <v>3942</v>
      </c>
    </row>
    <row r="451" spans="1:7" x14ac:dyDescent="0.3">
      <c r="A451">
        <v>2</v>
      </c>
      <c r="B451" s="1" t="s">
        <v>28</v>
      </c>
      <c r="C451">
        <v>242</v>
      </c>
      <c r="D451" s="1" t="s">
        <v>253</v>
      </c>
      <c r="E451">
        <v>2</v>
      </c>
      <c r="F451">
        <v>4</v>
      </c>
      <c r="G451" s="1" t="s">
        <v>3942</v>
      </c>
    </row>
    <row r="452" spans="1:7" x14ac:dyDescent="0.3">
      <c r="A452">
        <v>2</v>
      </c>
      <c r="B452" s="1" t="s">
        <v>28</v>
      </c>
      <c r="C452">
        <v>265</v>
      </c>
      <c r="D452" s="1" t="s">
        <v>489</v>
      </c>
      <c r="E452">
        <v>4</v>
      </c>
      <c r="F452">
        <v>7</v>
      </c>
      <c r="G452" s="1" t="s">
        <v>3942</v>
      </c>
    </row>
    <row r="453" spans="1:7" x14ac:dyDescent="0.3">
      <c r="A453">
        <v>3</v>
      </c>
      <c r="B453" s="1" t="s">
        <v>18</v>
      </c>
      <c r="C453">
        <v>2</v>
      </c>
      <c r="D453" s="1" t="s">
        <v>504</v>
      </c>
      <c r="E453">
        <v>24</v>
      </c>
      <c r="F453">
        <v>5</v>
      </c>
      <c r="G453" s="1" t="s">
        <v>3940</v>
      </c>
    </row>
    <row r="454" spans="1:7" x14ac:dyDescent="0.3">
      <c r="A454">
        <v>3</v>
      </c>
      <c r="B454" s="1" t="s">
        <v>18</v>
      </c>
      <c r="C454">
        <v>6</v>
      </c>
      <c r="D454" s="1" t="s">
        <v>452</v>
      </c>
      <c r="E454">
        <v>27</v>
      </c>
      <c r="F454">
        <v>20</v>
      </c>
      <c r="G454" s="1" t="s">
        <v>3940</v>
      </c>
    </row>
    <row r="455" spans="1:7" x14ac:dyDescent="0.3">
      <c r="A455">
        <v>3</v>
      </c>
      <c r="B455" s="1" t="s">
        <v>18</v>
      </c>
      <c r="C455">
        <v>8</v>
      </c>
      <c r="D455" s="1" t="s">
        <v>312</v>
      </c>
      <c r="E455">
        <v>12</v>
      </c>
      <c r="F455">
        <v>8</v>
      </c>
      <c r="G455" s="1" t="s">
        <v>3940</v>
      </c>
    </row>
    <row r="456" spans="1:7" x14ac:dyDescent="0.3">
      <c r="A456">
        <v>3</v>
      </c>
      <c r="B456" s="1" t="s">
        <v>18</v>
      </c>
      <c r="C456">
        <v>9</v>
      </c>
      <c r="D456" s="1" t="s">
        <v>308</v>
      </c>
      <c r="E456">
        <v>23</v>
      </c>
      <c r="F456">
        <v>13</v>
      </c>
      <c r="G456" s="1" t="s">
        <v>3940</v>
      </c>
    </row>
    <row r="457" spans="1:7" x14ac:dyDescent="0.3">
      <c r="A457">
        <v>3</v>
      </c>
      <c r="B457" s="1" t="s">
        <v>18</v>
      </c>
      <c r="C457">
        <v>10</v>
      </c>
      <c r="D457" s="1" t="s">
        <v>454</v>
      </c>
      <c r="E457">
        <v>21</v>
      </c>
      <c r="F457">
        <v>11</v>
      </c>
      <c r="G457" s="1" t="s">
        <v>3940</v>
      </c>
    </row>
    <row r="458" spans="1:7" x14ac:dyDescent="0.3">
      <c r="A458">
        <v>3</v>
      </c>
      <c r="B458" s="1" t="s">
        <v>18</v>
      </c>
      <c r="C458">
        <v>11</v>
      </c>
      <c r="D458" s="1" t="s">
        <v>453</v>
      </c>
      <c r="E458">
        <v>30</v>
      </c>
      <c r="F458">
        <v>12</v>
      </c>
      <c r="G458" s="1" t="s">
        <v>3940</v>
      </c>
    </row>
    <row r="459" spans="1:7" x14ac:dyDescent="0.3">
      <c r="A459">
        <v>3</v>
      </c>
      <c r="B459" s="1" t="s">
        <v>18</v>
      </c>
      <c r="C459">
        <v>12</v>
      </c>
      <c r="D459" s="1" t="s">
        <v>260</v>
      </c>
      <c r="E459">
        <v>30</v>
      </c>
      <c r="F459">
        <v>19</v>
      </c>
      <c r="G459" s="1" t="s">
        <v>3940</v>
      </c>
    </row>
    <row r="460" spans="1:7" x14ac:dyDescent="0.3">
      <c r="A460">
        <v>3</v>
      </c>
      <c r="B460" s="1" t="s">
        <v>18</v>
      </c>
      <c r="C460">
        <v>15</v>
      </c>
      <c r="D460" s="1" t="s">
        <v>303</v>
      </c>
      <c r="E460">
        <v>22</v>
      </c>
      <c r="F460">
        <v>10</v>
      </c>
      <c r="G460" s="1" t="s">
        <v>3940</v>
      </c>
    </row>
    <row r="461" spans="1:7" x14ac:dyDescent="0.3">
      <c r="A461">
        <v>3</v>
      </c>
      <c r="B461" s="1" t="s">
        <v>18</v>
      </c>
      <c r="C461">
        <v>16</v>
      </c>
      <c r="D461" s="1" t="s">
        <v>263</v>
      </c>
      <c r="E461">
        <v>19</v>
      </c>
      <c r="F461">
        <v>16</v>
      </c>
      <c r="G461" s="1" t="s">
        <v>3940</v>
      </c>
    </row>
    <row r="462" spans="1:7" x14ac:dyDescent="0.3">
      <c r="A462">
        <v>3</v>
      </c>
      <c r="B462" s="1" t="s">
        <v>18</v>
      </c>
      <c r="C462">
        <v>17</v>
      </c>
      <c r="D462" s="1" t="s">
        <v>493</v>
      </c>
      <c r="E462">
        <v>22</v>
      </c>
      <c r="F462">
        <v>15</v>
      </c>
      <c r="G462" s="1" t="s">
        <v>3940</v>
      </c>
    </row>
    <row r="463" spans="1:7" x14ac:dyDescent="0.3">
      <c r="A463">
        <v>3</v>
      </c>
      <c r="B463" s="1" t="s">
        <v>18</v>
      </c>
      <c r="C463">
        <v>19</v>
      </c>
      <c r="D463" s="1" t="s">
        <v>508</v>
      </c>
      <c r="E463">
        <v>24</v>
      </c>
      <c r="F463">
        <v>16</v>
      </c>
      <c r="G463" s="1" t="s">
        <v>3940</v>
      </c>
    </row>
    <row r="464" spans="1:7" x14ac:dyDescent="0.3">
      <c r="A464">
        <v>3</v>
      </c>
      <c r="B464" s="1" t="s">
        <v>18</v>
      </c>
      <c r="C464">
        <v>20</v>
      </c>
      <c r="D464" s="1" t="s">
        <v>304</v>
      </c>
      <c r="E464">
        <v>19</v>
      </c>
      <c r="F464">
        <v>10</v>
      </c>
      <c r="G464" s="1" t="s">
        <v>3940</v>
      </c>
    </row>
    <row r="465" spans="1:7" x14ac:dyDescent="0.3">
      <c r="A465">
        <v>1</v>
      </c>
      <c r="B465" s="1" t="s">
        <v>22</v>
      </c>
      <c r="C465">
        <v>21</v>
      </c>
      <c r="D465" s="1" t="s">
        <v>16</v>
      </c>
      <c r="E465">
        <v>24</v>
      </c>
      <c r="F465">
        <v>18</v>
      </c>
      <c r="G465" s="1" t="s">
        <v>3940</v>
      </c>
    </row>
    <row r="466" spans="1:7" x14ac:dyDescent="0.3">
      <c r="A466">
        <v>3</v>
      </c>
      <c r="B466" s="1" t="s">
        <v>18</v>
      </c>
      <c r="C466">
        <v>22</v>
      </c>
      <c r="D466" s="1" t="s">
        <v>147</v>
      </c>
      <c r="E466">
        <v>20</v>
      </c>
      <c r="F466">
        <v>18</v>
      </c>
      <c r="G466" s="1" t="s">
        <v>3940</v>
      </c>
    </row>
    <row r="467" spans="1:7" x14ac:dyDescent="0.3">
      <c r="A467">
        <v>3</v>
      </c>
      <c r="B467" s="1" t="s">
        <v>18</v>
      </c>
      <c r="C467">
        <v>24</v>
      </c>
      <c r="D467" s="1" t="s">
        <v>260</v>
      </c>
      <c r="E467">
        <v>18</v>
      </c>
      <c r="F467">
        <v>15</v>
      </c>
      <c r="G467" s="1" t="s">
        <v>3940</v>
      </c>
    </row>
    <row r="468" spans="1:7" x14ac:dyDescent="0.3">
      <c r="A468">
        <v>3</v>
      </c>
      <c r="B468" s="1" t="s">
        <v>18</v>
      </c>
      <c r="C468">
        <v>25</v>
      </c>
      <c r="D468" s="1" t="s">
        <v>265</v>
      </c>
      <c r="E468">
        <v>15</v>
      </c>
      <c r="F468">
        <v>11</v>
      </c>
      <c r="G468" s="1" t="s">
        <v>3940</v>
      </c>
    </row>
    <row r="469" spans="1:7" x14ac:dyDescent="0.3">
      <c r="A469">
        <v>3</v>
      </c>
      <c r="B469" s="1" t="s">
        <v>18</v>
      </c>
      <c r="C469">
        <v>26</v>
      </c>
      <c r="D469" s="1" t="s">
        <v>263</v>
      </c>
      <c r="E469">
        <v>27</v>
      </c>
      <c r="F469">
        <v>13</v>
      </c>
      <c r="G469" s="1" t="s">
        <v>3940</v>
      </c>
    </row>
    <row r="470" spans="1:7" x14ac:dyDescent="0.3">
      <c r="A470">
        <v>3</v>
      </c>
      <c r="B470" s="1" t="s">
        <v>18</v>
      </c>
      <c r="C470">
        <v>27</v>
      </c>
      <c r="D470" s="1" t="s">
        <v>450</v>
      </c>
      <c r="E470">
        <v>21</v>
      </c>
      <c r="F470">
        <v>3</v>
      </c>
      <c r="G470" s="1" t="s">
        <v>3940</v>
      </c>
    </row>
    <row r="471" spans="1:7" x14ac:dyDescent="0.3">
      <c r="A471">
        <v>1</v>
      </c>
      <c r="B471" s="1" t="s">
        <v>22</v>
      </c>
      <c r="C471">
        <v>27</v>
      </c>
      <c r="D471" s="1" t="s">
        <v>450</v>
      </c>
      <c r="E471">
        <v>21</v>
      </c>
      <c r="F471">
        <v>7</v>
      </c>
      <c r="G471" s="1" t="s">
        <v>3940</v>
      </c>
    </row>
    <row r="472" spans="1:7" x14ac:dyDescent="0.3">
      <c r="A472">
        <v>3</v>
      </c>
      <c r="B472" s="1" t="s">
        <v>18</v>
      </c>
      <c r="C472">
        <v>28</v>
      </c>
      <c r="D472" s="1" t="s">
        <v>445</v>
      </c>
      <c r="E472">
        <v>20</v>
      </c>
      <c r="F472">
        <v>5</v>
      </c>
      <c r="G472" s="1" t="s">
        <v>3940</v>
      </c>
    </row>
    <row r="473" spans="1:7" x14ac:dyDescent="0.3">
      <c r="A473">
        <v>1</v>
      </c>
      <c r="B473" s="1" t="s">
        <v>22</v>
      </c>
      <c r="C473">
        <v>28</v>
      </c>
      <c r="D473" s="1" t="s">
        <v>445</v>
      </c>
      <c r="E473">
        <v>20</v>
      </c>
      <c r="F473">
        <v>8</v>
      </c>
      <c r="G473" s="1" t="s">
        <v>3940</v>
      </c>
    </row>
    <row r="474" spans="1:7" x14ac:dyDescent="0.3">
      <c r="A474">
        <v>2</v>
      </c>
      <c r="B474" s="1" t="s">
        <v>28</v>
      </c>
      <c r="C474">
        <v>29</v>
      </c>
      <c r="D474" s="1" t="s">
        <v>339</v>
      </c>
      <c r="E474">
        <v>29</v>
      </c>
      <c r="F474">
        <v>23</v>
      </c>
      <c r="G474" s="1" t="s">
        <v>3940</v>
      </c>
    </row>
    <row r="475" spans="1:7" x14ac:dyDescent="0.3">
      <c r="A475">
        <v>1</v>
      </c>
      <c r="B475" s="1" t="s">
        <v>22</v>
      </c>
      <c r="C475">
        <v>29</v>
      </c>
      <c r="D475" s="1" t="s">
        <v>339</v>
      </c>
      <c r="E475">
        <v>13</v>
      </c>
      <c r="F475">
        <v>10</v>
      </c>
      <c r="G475" s="1" t="s">
        <v>3940</v>
      </c>
    </row>
    <row r="476" spans="1:7" x14ac:dyDescent="0.3">
      <c r="A476">
        <v>1</v>
      </c>
      <c r="B476" s="1" t="s">
        <v>22</v>
      </c>
      <c r="C476">
        <v>30</v>
      </c>
      <c r="D476" s="1" t="s">
        <v>449</v>
      </c>
      <c r="E476">
        <v>30</v>
      </c>
      <c r="F476">
        <v>10</v>
      </c>
      <c r="G476" s="1" t="s">
        <v>3940</v>
      </c>
    </row>
    <row r="477" spans="1:7" x14ac:dyDescent="0.3">
      <c r="A477">
        <v>3</v>
      </c>
      <c r="B477" s="1" t="s">
        <v>18</v>
      </c>
      <c r="C477">
        <v>33</v>
      </c>
      <c r="D477" s="1" t="s">
        <v>446</v>
      </c>
      <c r="E477">
        <v>14</v>
      </c>
      <c r="F477">
        <v>12</v>
      </c>
      <c r="G477" s="1" t="s">
        <v>3940</v>
      </c>
    </row>
    <row r="478" spans="1:7" x14ac:dyDescent="0.3">
      <c r="A478">
        <v>1</v>
      </c>
      <c r="B478" s="1" t="s">
        <v>22</v>
      </c>
      <c r="C478">
        <v>33</v>
      </c>
      <c r="D478" s="1" t="s">
        <v>446</v>
      </c>
      <c r="E478">
        <v>10</v>
      </c>
      <c r="F478">
        <v>5</v>
      </c>
      <c r="G478" s="1" t="s">
        <v>3940</v>
      </c>
    </row>
    <row r="479" spans="1:7" x14ac:dyDescent="0.3">
      <c r="A479">
        <v>2</v>
      </c>
      <c r="B479" s="1" t="s">
        <v>28</v>
      </c>
      <c r="C479">
        <v>34</v>
      </c>
      <c r="D479" s="1" t="s">
        <v>403</v>
      </c>
      <c r="E479">
        <v>24</v>
      </c>
      <c r="F479">
        <v>9</v>
      </c>
      <c r="G479" s="1" t="s">
        <v>3940</v>
      </c>
    </row>
    <row r="480" spans="1:7" x14ac:dyDescent="0.3">
      <c r="A480">
        <v>2</v>
      </c>
      <c r="B480" s="1" t="s">
        <v>28</v>
      </c>
      <c r="C480">
        <v>35</v>
      </c>
      <c r="D480" s="1" t="s">
        <v>465</v>
      </c>
      <c r="E480">
        <v>25</v>
      </c>
      <c r="F480">
        <v>17</v>
      </c>
      <c r="G480" s="1" t="s">
        <v>3940</v>
      </c>
    </row>
    <row r="481" spans="1:7" x14ac:dyDescent="0.3">
      <c r="A481">
        <v>3</v>
      </c>
      <c r="B481" s="1" t="s">
        <v>18</v>
      </c>
      <c r="C481">
        <v>36</v>
      </c>
      <c r="D481" s="1" t="s">
        <v>444</v>
      </c>
      <c r="E481">
        <v>28</v>
      </c>
      <c r="F481">
        <v>6</v>
      </c>
      <c r="G481" s="1" t="s">
        <v>3940</v>
      </c>
    </row>
    <row r="482" spans="1:7" x14ac:dyDescent="0.3">
      <c r="A482">
        <v>1</v>
      </c>
      <c r="B482" s="1" t="s">
        <v>22</v>
      </c>
      <c r="C482">
        <v>36</v>
      </c>
      <c r="D482" s="1" t="s">
        <v>444</v>
      </c>
      <c r="E482">
        <v>26</v>
      </c>
      <c r="F482">
        <v>11</v>
      </c>
      <c r="G482" s="1" t="s">
        <v>3940</v>
      </c>
    </row>
    <row r="483" spans="1:7" x14ac:dyDescent="0.3">
      <c r="A483">
        <v>1</v>
      </c>
      <c r="B483" s="1" t="s">
        <v>22</v>
      </c>
      <c r="C483">
        <v>37</v>
      </c>
      <c r="D483" s="1" t="s">
        <v>500</v>
      </c>
      <c r="E483">
        <v>12</v>
      </c>
      <c r="F483">
        <v>6</v>
      </c>
      <c r="G483" s="1" t="s">
        <v>3940</v>
      </c>
    </row>
    <row r="484" spans="1:7" x14ac:dyDescent="0.3">
      <c r="A484">
        <v>3</v>
      </c>
      <c r="B484" s="1" t="s">
        <v>18</v>
      </c>
      <c r="C484">
        <v>38</v>
      </c>
      <c r="D484" s="1" t="s">
        <v>501</v>
      </c>
      <c r="E484">
        <v>23</v>
      </c>
      <c r="F484">
        <v>5</v>
      </c>
      <c r="G484" s="1" t="s">
        <v>3940</v>
      </c>
    </row>
    <row r="485" spans="1:7" x14ac:dyDescent="0.3">
      <c r="A485">
        <v>1</v>
      </c>
      <c r="B485" s="1" t="s">
        <v>22</v>
      </c>
      <c r="C485">
        <v>38</v>
      </c>
      <c r="D485" s="1" t="s">
        <v>501</v>
      </c>
      <c r="E485">
        <v>13</v>
      </c>
      <c r="F485">
        <v>3</v>
      </c>
      <c r="G485" s="1" t="s">
        <v>3940</v>
      </c>
    </row>
    <row r="486" spans="1:7" x14ac:dyDescent="0.3">
      <c r="A486">
        <v>3</v>
      </c>
      <c r="B486" s="1" t="s">
        <v>18</v>
      </c>
      <c r="C486">
        <v>39</v>
      </c>
      <c r="D486" s="1" t="s">
        <v>330</v>
      </c>
      <c r="E486">
        <v>22</v>
      </c>
      <c r="F486">
        <v>5</v>
      </c>
      <c r="G486" s="1" t="s">
        <v>3940</v>
      </c>
    </row>
    <row r="487" spans="1:7" x14ac:dyDescent="0.3">
      <c r="A487">
        <v>2</v>
      </c>
      <c r="B487" s="1" t="s">
        <v>28</v>
      </c>
      <c r="C487">
        <v>39</v>
      </c>
      <c r="D487" s="1" t="s">
        <v>330</v>
      </c>
      <c r="E487">
        <v>28</v>
      </c>
      <c r="F487">
        <v>18</v>
      </c>
      <c r="G487" s="1" t="s">
        <v>3940</v>
      </c>
    </row>
    <row r="488" spans="1:7" x14ac:dyDescent="0.3">
      <c r="A488">
        <v>3</v>
      </c>
      <c r="B488" s="1" t="s">
        <v>18</v>
      </c>
      <c r="C488">
        <v>41</v>
      </c>
      <c r="D488" s="1" t="s">
        <v>503</v>
      </c>
      <c r="E488">
        <v>25</v>
      </c>
      <c r="F488">
        <v>4</v>
      </c>
      <c r="G488" s="1" t="s">
        <v>3940</v>
      </c>
    </row>
    <row r="489" spans="1:7" x14ac:dyDescent="0.3">
      <c r="A489">
        <v>1</v>
      </c>
      <c r="B489" s="1" t="s">
        <v>22</v>
      </c>
      <c r="C489">
        <v>41</v>
      </c>
      <c r="D489" s="1" t="s">
        <v>503</v>
      </c>
      <c r="E489">
        <v>10</v>
      </c>
      <c r="F489">
        <v>7</v>
      </c>
      <c r="G489" s="1" t="s">
        <v>3940</v>
      </c>
    </row>
    <row r="490" spans="1:7" x14ac:dyDescent="0.3">
      <c r="A490">
        <v>3</v>
      </c>
      <c r="B490" s="1" t="s">
        <v>18</v>
      </c>
      <c r="C490">
        <v>42</v>
      </c>
      <c r="D490" s="1" t="s">
        <v>354</v>
      </c>
      <c r="E490">
        <v>9</v>
      </c>
      <c r="F490">
        <v>3</v>
      </c>
      <c r="G490" s="1" t="s">
        <v>3940</v>
      </c>
    </row>
    <row r="491" spans="1:7" x14ac:dyDescent="0.3">
      <c r="A491">
        <v>3</v>
      </c>
      <c r="B491" s="1" t="s">
        <v>18</v>
      </c>
      <c r="C491">
        <v>44</v>
      </c>
      <c r="D491" s="1" t="s">
        <v>502</v>
      </c>
      <c r="E491">
        <v>26</v>
      </c>
      <c r="F491">
        <v>3</v>
      </c>
      <c r="G491" s="1" t="s">
        <v>3940</v>
      </c>
    </row>
    <row r="492" spans="1:7" x14ac:dyDescent="0.3">
      <c r="A492">
        <v>2</v>
      </c>
      <c r="B492" s="1" t="s">
        <v>28</v>
      </c>
      <c r="C492">
        <v>44</v>
      </c>
      <c r="D492" s="1" t="s">
        <v>502</v>
      </c>
      <c r="E492">
        <v>24</v>
      </c>
      <c r="F492">
        <v>14</v>
      </c>
      <c r="G492" s="1" t="s">
        <v>3940</v>
      </c>
    </row>
    <row r="493" spans="1:7" x14ac:dyDescent="0.3">
      <c r="A493">
        <v>1</v>
      </c>
      <c r="B493" s="1" t="s">
        <v>22</v>
      </c>
      <c r="C493">
        <v>45</v>
      </c>
      <c r="D493" s="1" t="s">
        <v>498</v>
      </c>
      <c r="E493">
        <v>15</v>
      </c>
      <c r="F493">
        <v>13</v>
      </c>
      <c r="G493" s="1" t="s">
        <v>3940</v>
      </c>
    </row>
    <row r="494" spans="1:7" x14ac:dyDescent="0.3">
      <c r="A494">
        <v>3</v>
      </c>
      <c r="B494" s="1" t="s">
        <v>18</v>
      </c>
      <c r="C494">
        <v>46</v>
      </c>
      <c r="D494" s="1" t="s">
        <v>499</v>
      </c>
      <c r="E494">
        <v>16</v>
      </c>
      <c r="F494">
        <v>3</v>
      </c>
      <c r="G494" s="1" t="s">
        <v>3940</v>
      </c>
    </row>
    <row r="495" spans="1:7" x14ac:dyDescent="0.3">
      <c r="A495">
        <v>1</v>
      </c>
      <c r="B495" s="1" t="s">
        <v>22</v>
      </c>
      <c r="C495">
        <v>46</v>
      </c>
      <c r="D495" s="1" t="s">
        <v>499</v>
      </c>
      <c r="E495">
        <v>19</v>
      </c>
      <c r="F495">
        <v>4</v>
      </c>
      <c r="G495" s="1" t="s">
        <v>3940</v>
      </c>
    </row>
    <row r="496" spans="1:7" x14ac:dyDescent="0.3">
      <c r="A496">
        <v>1</v>
      </c>
      <c r="B496" s="1" t="s">
        <v>22</v>
      </c>
      <c r="C496">
        <v>47</v>
      </c>
      <c r="D496" s="1" t="s">
        <v>406</v>
      </c>
      <c r="E496">
        <v>21</v>
      </c>
      <c r="F496">
        <v>4</v>
      </c>
      <c r="G496" s="1" t="s">
        <v>3940</v>
      </c>
    </row>
    <row r="497" spans="1:7" x14ac:dyDescent="0.3">
      <c r="A497">
        <v>3</v>
      </c>
      <c r="B497" s="1" t="s">
        <v>18</v>
      </c>
      <c r="C497">
        <v>50</v>
      </c>
      <c r="D497" s="1" t="s">
        <v>329</v>
      </c>
      <c r="E497">
        <v>25</v>
      </c>
      <c r="F497">
        <v>6</v>
      </c>
      <c r="G497" s="1" t="s">
        <v>3940</v>
      </c>
    </row>
    <row r="498" spans="1:7" x14ac:dyDescent="0.3">
      <c r="A498">
        <v>1</v>
      </c>
      <c r="B498" s="1" t="s">
        <v>22</v>
      </c>
      <c r="C498">
        <v>50</v>
      </c>
      <c r="D498" s="1" t="s">
        <v>329</v>
      </c>
      <c r="E498">
        <v>29</v>
      </c>
      <c r="F498">
        <v>4</v>
      </c>
      <c r="G498" s="1" t="s">
        <v>3940</v>
      </c>
    </row>
    <row r="499" spans="1:7" x14ac:dyDescent="0.3">
      <c r="A499">
        <v>3</v>
      </c>
      <c r="B499" s="1" t="s">
        <v>18</v>
      </c>
      <c r="C499">
        <v>52</v>
      </c>
      <c r="D499" s="1" t="s">
        <v>458</v>
      </c>
      <c r="E499">
        <v>8</v>
      </c>
      <c r="F499">
        <v>6</v>
      </c>
      <c r="G499" s="1" t="s">
        <v>3940</v>
      </c>
    </row>
    <row r="500" spans="1:7" x14ac:dyDescent="0.3">
      <c r="A500">
        <v>1</v>
      </c>
      <c r="B500" s="1" t="s">
        <v>22</v>
      </c>
      <c r="C500">
        <v>52</v>
      </c>
      <c r="D500" s="1" t="s">
        <v>458</v>
      </c>
      <c r="E500">
        <v>18</v>
      </c>
      <c r="F500">
        <v>4</v>
      </c>
      <c r="G500" s="1" t="s">
        <v>3940</v>
      </c>
    </row>
    <row r="501" spans="1:7" x14ac:dyDescent="0.3">
      <c r="A501">
        <v>2</v>
      </c>
      <c r="B501" s="1" t="s">
        <v>28</v>
      </c>
      <c r="C501">
        <v>53</v>
      </c>
      <c r="D501" s="1" t="s">
        <v>457</v>
      </c>
      <c r="E501">
        <v>19</v>
      </c>
      <c r="F501">
        <v>14</v>
      </c>
      <c r="G501" s="1" t="s">
        <v>3940</v>
      </c>
    </row>
    <row r="502" spans="1:7" x14ac:dyDescent="0.3">
      <c r="A502">
        <v>1</v>
      </c>
      <c r="B502" s="1" t="s">
        <v>22</v>
      </c>
      <c r="C502">
        <v>53</v>
      </c>
      <c r="D502" s="1" t="s">
        <v>457</v>
      </c>
      <c r="E502">
        <v>17</v>
      </c>
      <c r="F502">
        <v>7</v>
      </c>
      <c r="G502" s="1" t="s">
        <v>3940</v>
      </c>
    </row>
    <row r="503" spans="1:7" x14ac:dyDescent="0.3">
      <c r="A503">
        <v>1</v>
      </c>
      <c r="B503" s="1" t="s">
        <v>22</v>
      </c>
      <c r="C503">
        <v>54</v>
      </c>
      <c r="D503" s="1" t="s">
        <v>369</v>
      </c>
      <c r="E503">
        <v>11</v>
      </c>
      <c r="F503">
        <v>5</v>
      </c>
      <c r="G503" s="1" t="s">
        <v>3940</v>
      </c>
    </row>
    <row r="504" spans="1:7" x14ac:dyDescent="0.3">
      <c r="A504">
        <v>3</v>
      </c>
      <c r="B504" s="1" t="s">
        <v>18</v>
      </c>
      <c r="C504">
        <v>56</v>
      </c>
      <c r="D504" s="1" t="s">
        <v>321</v>
      </c>
      <c r="E504">
        <v>19</v>
      </c>
      <c r="F504">
        <v>10</v>
      </c>
      <c r="G504" s="1" t="s">
        <v>3940</v>
      </c>
    </row>
    <row r="505" spans="1:7" x14ac:dyDescent="0.3">
      <c r="A505">
        <v>1</v>
      </c>
      <c r="B505" s="1" t="s">
        <v>22</v>
      </c>
      <c r="C505">
        <v>56</v>
      </c>
      <c r="D505" s="1" t="s">
        <v>321</v>
      </c>
      <c r="E505">
        <v>15</v>
      </c>
      <c r="F505">
        <v>3</v>
      </c>
      <c r="G505" s="1" t="s">
        <v>3940</v>
      </c>
    </row>
    <row r="506" spans="1:7" x14ac:dyDescent="0.3">
      <c r="A506">
        <v>2</v>
      </c>
      <c r="B506" s="1" t="s">
        <v>28</v>
      </c>
      <c r="C506">
        <v>57</v>
      </c>
      <c r="D506" s="1" t="s">
        <v>338</v>
      </c>
      <c r="E506">
        <v>27</v>
      </c>
      <c r="F506">
        <v>19</v>
      </c>
      <c r="G506" s="1" t="s">
        <v>3940</v>
      </c>
    </row>
    <row r="507" spans="1:7" x14ac:dyDescent="0.3">
      <c r="A507">
        <v>3</v>
      </c>
      <c r="B507" s="1" t="s">
        <v>18</v>
      </c>
      <c r="C507">
        <v>58</v>
      </c>
      <c r="D507" s="1" t="s">
        <v>327</v>
      </c>
      <c r="E507">
        <v>27</v>
      </c>
      <c r="F507">
        <v>6</v>
      </c>
      <c r="G507" s="1" t="s">
        <v>3940</v>
      </c>
    </row>
    <row r="508" spans="1:7" x14ac:dyDescent="0.3">
      <c r="A508">
        <v>2</v>
      </c>
      <c r="B508" s="1" t="s">
        <v>28</v>
      </c>
      <c r="C508">
        <v>59</v>
      </c>
      <c r="D508" s="1" t="s">
        <v>324</v>
      </c>
      <c r="E508">
        <v>17</v>
      </c>
      <c r="F508">
        <v>14</v>
      </c>
      <c r="G508" s="1" t="s">
        <v>3940</v>
      </c>
    </row>
    <row r="509" spans="1:7" x14ac:dyDescent="0.3">
      <c r="A509">
        <v>1</v>
      </c>
      <c r="B509" s="1" t="s">
        <v>22</v>
      </c>
      <c r="C509">
        <v>59</v>
      </c>
      <c r="D509" s="1" t="s">
        <v>324</v>
      </c>
      <c r="E509">
        <v>22</v>
      </c>
      <c r="F509">
        <v>8</v>
      </c>
      <c r="G509" s="1" t="s">
        <v>3940</v>
      </c>
    </row>
    <row r="510" spans="1:7" x14ac:dyDescent="0.3">
      <c r="A510">
        <v>3</v>
      </c>
      <c r="B510" s="1" t="s">
        <v>18</v>
      </c>
      <c r="C510">
        <v>60</v>
      </c>
      <c r="D510" s="1" t="s">
        <v>462</v>
      </c>
      <c r="E510">
        <v>7</v>
      </c>
      <c r="F510">
        <v>3</v>
      </c>
      <c r="G510" s="1" t="s">
        <v>3940</v>
      </c>
    </row>
    <row r="511" spans="1:7" x14ac:dyDescent="0.3">
      <c r="A511">
        <v>1</v>
      </c>
      <c r="B511" s="1" t="s">
        <v>22</v>
      </c>
      <c r="C511">
        <v>60</v>
      </c>
      <c r="D511" s="1" t="s">
        <v>462</v>
      </c>
      <c r="E511">
        <v>19</v>
      </c>
      <c r="F511">
        <v>9</v>
      </c>
      <c r="G511" s="1" t="s">
        <v>3940</v>
      </c>
    </row>
    <row r="512" spans="1:7" x14ac:dyDescent="0.3">
      <c r="A512">
        <v>1</v>
      </c>
      <c r="B512" s="1" t="s">
        <v>22</v>
      </c>
      <c r="C512">
        <v>61</v>
      </c>
      <c r="D512" s="1" t="s">
        <v>352</v>
      </c>
      <c r="E512">
        <v>30</v>
      </c>
      <c r="F512">
        <v>6</v>
      </c>
      <c r="G512" s="1" t="s">
        <v>3940</v>
      </c>
    </row>
    <row r="513" spans="1:7" x14ac:dyDescent="0.3">
      <c r="A513">
        <v>1</v>
      </c>
      <c r="B513" s="1" t="s">
        <v>22</v>
      </c>
      <c r="C513">
        <v>62</v>
      </c>
      <c r="D513" s="1" t="s">
        <v>326</v>
      </c>
      <c r="E513">
        <v>21</v>
      </c>
      <c r="F513">
        <v>7</v>
      </c>
      <c r="G513" s="1" t="s">
        <v>3940</v>
      </c>
    </row>
    <row r="514" spans="1:7" x14ac:dyDescent="0.3">
      <c r="A514">
        <v>1</v>
      </c>
      <c r="B514" s="1" t="s">
        <v>22</v>
      </c>
      <c r="C514">
        <v>63</v>
      </c>
      <c r="D514" s="1" t="s">
        <v>318</v>
      </c>
      <c r="E514">
        <v>4</v>
      </c>
      <c r="F514">
        <v>4</v>
      </c>
      <c r="G514" s="1" t="s">
        <v>3940</v>
      </c>
    </row>
    <row r="515" spans="1:7" x14ac:dyDescent="0.3">
      <c r="A515">
        <v>3</v>
      </c>
      <c r="B515" s="1" t="s">
        <v>18</v>
      </c>
      <c r="C515">
        <v>64</v>
      </c>
      <c r="D515" s="1" t="s">
        <v>244</v>
      </c>
      <c r="E515">
        <v>22</v>
      </c>
      <c r="F515">
        <v>9</v>
      </c>
      <c r="G515" s="1" t="s">
        <v>3940</v>
      </c>
    </row>
    <row r="516" spans="1:7" x14ac:dyDescent="0.3">
      <c r="A516">
        <v>2</v>
      </c>
      <c r="B516" s="1" t="s">
        <v>28</v>
      </c>
      <c r="C516">
        <v>64</v>
      </c>
      <c r="D516" s="1" t="s">
        <v>244</v>
      </c>
      <c r="E516">
        <v>30</v>
      </c>
      <c r="F516">
        <v>14</v>
      </c>
      <c r="G516" s="1" t="s">
        <v>3940</v>
      </c>
    </row>
    <row r="517" spans="1:7" x14ac:dyDescent="0.3">
      <c r="A517">
        <v>1</v>
      </c>
      <c r="B517" s="1" t="s">
        <v>22</v>
      </c>
      <c r="C517">
        <v>64</v>
      </c>
      <c r="D517" s="1" t="s">
        <v>244</v>
      </c>
      <c r="E517">
        <v>30</v>
      </c>
      <c r="F517">
        <v>4</v>
      </c>
      <c r="G517" s="1" t="s">
        <v>3940</v>
      </c>
    </row>
    <row r="518" spans="1:7" x14ac:dyDescent="0.3">
      <c r="A518">
        <v>1</v>
      </c>
      <c r="B518" s="1" t="s">
        <v>22</v>
      </c>
      <c r="C518">
        <v>66</v>
      </c>
      <c r="D518" s="1" t="s">
        <v>480</v>
      </c>
      <c r="E518">
        <v>12</v>
      </c>
      <c r="F518">
        <v>4</v>
      </c>
      <c r="G518" s="1" t="s">
        <v>3940</v>
      </c>
    </row>
    <row r="519" spans="1:7" x14ac:dyDescent="0.3">
      <c r="A519">
        <v>1</v>
      </c>
      <c r="B519" s="1" t="s">
        <v>22</v>
      </c>
      <c r="C519">
        <v>67</v>
      </c>
      <c r="D519" s="1" t="s">
        <v>483</v>
      </c>
      <c r="E519">
        <v>19</v>
      </c>
      <c r="F519">
        <v>5</v>
      </c>
      <c r="G519" s="1" t="s">
        <v>3940</v>
      </c>
    </row>
    <row r="520" spans="1:7" x14ac:dyDescent="0.3">
      <c r="A520">
        <v>2</v>
      </c>
      <c r="B520" s="1" t="s">
        <v>28</v>
      </c>
      <c r="C520">
        <v>68</v>
      </c>
      <c r="D520" s="1" t="s">
        <v>470</v>
      </c>
      <c r="E520">
        <v>23</v>
      </c>
      <c r="F520">
        <v>17</v>
      </c>
      <c r="G520" s="1" t="s">
        <v>3940</v>
      </c>
    </row>
    <row r="521" spans="1:7" x14ac:dyDescent="0.3">
      <c r="A521">
        <v>1</v>
      </c>
      <c r="B521" s="1" t="s">
        <v>22</v>
      </c>
      <c r="C521">
        <v>68</v>
      </c>
      <c r="D521" s="1" t="s">
        <v>470</v>
      </c>
      <c r="E521">
        <v>30</v>
      </c>
      <c r="F521">
        <v>9</v>
      </c>
      <c r="G521" s="1" t="s">
        <v>3940</v>
      </c>
    </row>
    <row r="522" spans="1:7" x14ac:dyDescent="0.3">
      <c r="A522">
        <v>2</v>
      </c>
      <c r="B522" s="1" t="s">
        <v>28</v>
      </c>
      <c r="C522">
        <v>69</v>
      </c>
      <c r="D522" s="1" t="s">
        <v>466</v>
      </c>
      <c r="E522">
        <v>22</v>
      </c>
      <c r="F522">
        <v>17</v>
      </c>
      <c r="G522" s="1" t="s">
        <v>3940</v>
      </c>
    </row>
    <row r="523" spans="1:7" x14ac:dyDescent="0.3">
      <c r="A523">
        <v>3</v>
      </c>
      <c r="B523" s="1" t="s">
        <v>18</v>
      </c>
      <c r="C523">
        <v>71</v>
      </c>
      <c r="D523" s="1" t="s">
        <v>475</v>
      </c>
      <c r="E523">
        <v>13</v>
      </c>
      <c r="F523">
        <v>6</v>
      </c>
      <c r="G523" s="1" t="s">
        <v>3940</v>
      </c>
    </row>
    <row r="524" spans="1:7" x14ac:dyDescent="0.3">
      <c r="A524">
        <v>2</v>
      </c>
      <c r="B524" s="1" t="s">
        <v>28</v>
      </c>
      <c r="C524">
        <v>71</v>
      </c>
      <c r="D524" s="1" t="s">
        <v>475</v>
      </c>
      <c r="E524">
        <v>30</v>
      </c>
      <c r="F524">
        <v>25</v>
      </c>
      <c r="G524" s="1" t="s">
        <v>3940</v>
      </c>
    </row>
    <row r="525" spans="1:7" x14ac:dyDescent="0.3">
      <c r="A525">
        <v>1</v>
      </c>
      <c r="B525" s="1" t="s">
        <v>22</v>
      </c>
      <c r="C525">
        <v>71</v>
      </c>
      <c r="D525" s="1" t="s">
        <v>475</v>
      </c>
      <c r="E525">
        <v>25</v>
      </c>
      <c r="F525">
        <v>10</v>
      </c>
      <c r="G525" s="1" t="s">
        <v>3940</v>
      </c>
    </row>
    <row r="526" spans="1:7" x14ac:dyDescent="0.3">
      <c r="A526">
        <v>3</v>
      </c>
      <c r="B526" s="1" t="s">
        <v>18</v>
      </c>
      <c r="C526">
        <v>72</v>
      </c>
      <c r="D526" s="1" t="s">
        <v>478</v>
      </c>
      <c r="E526">
        <v>6</v>
      </c>
      <c r="F526">
        <v>6</v>
      </c>
      <c r="G526" s="1" t="s">
        <v>3940</v>
      </c>
    </row>
    <row r="527" spans="1:7" x14ac:dyDescent="0.3">
      <c r="A527">
        <v>3</v>
      </c>
      <c r="B527" s="1" t="s">
        <v>18</v>
      </c>
      <c r="C527">
        <v>74</v>
      </c>
      <c r="D527" s="1" t="s">
        <v>271</v>
      </c>
      <c r="E527">
        <v>17</v>
      </c>
      <c r="F527">
        <v>6</v>
      </c>
      <c r="G527" s="1" t="s">
        <v>3940</v>
      </c>
    </row>
    <row r="528" spans="1:7" x14ac:dyDescent="0.3">
      <c r="A528">
        <v>2</v>
      </c>
      <c r="B528" s="1" t="s">
        <v>28</v>
      </c>
      <c r="C528">
        <v>74</v>
      </c>
      <c r="D528" s="1" t="s">
        <v>271</v>
      </c>
      <c r="E528">
        <v>23</v>
      </c>
      <c r="F528">
        <v>13</v>
      </c>
      <c r="G528" s="1" t="s">
        <v>3940</v>
      </c>
    </row>
    <row r="529" spans="1:7" x14ac:dyDescent="0.3">
      <c r="A529">
        <v>1</v>
      </c>
      <c r="B529" s="1" t="s">
        <v>22</v>
      </c>
      <c r="C529">
        <v>74</v>
      </c>
      <c r="D529" s="1" t="s">
        <v>271</v>
      </c>
      <c r="E529">
        <v>9</v>
      </c>
      <c r="F529">
        <v>7</v>
      </c>
      <c r="G529" s="1" t="s">
        <v>3940</v>
      </c>
    </row>
    <row r="530" spans="1:7" x14ac:dyDescent="0.3">
      <c r="A530">
        <v>1</v>
      </c>
      <c r="B530" s="1" t="s">
        <v>22</v>
      </c>
      <c r="C530">
        <v>75</v>
      </c>
      <c r="D530" s="1" t="s">
        <v>305</v>
      </c>
      <c r="E530">
        <v>23</v>
      </c>
      <c r="F530">
        <v>6</v>
      </c>
      <c r="G530" s="1" t="s">
        <v>3940</v>
      </c>
    </row>
    <row r="531" spans="1:7" x14ac:dyDescent="0.3">
      <c r="A531">
        <v>3</v>
      </c>
      <c r="B531" s="1" t="s">
        <v>18</v>
      </c>
      <c r="C531">
        <v>76</v>
      </c>
      <c r="D531" s="1" t="s">
        <v>189</v>
      </c>
      <c r="E531">
        <v>23</v>
      </c>
      <c r="F531">
        <v>6</v>
      </c>
      <c r="G531" s="1" t="s">
        <v>3940</v>
      </c>
    </row>
    <row r="532" spans="1:7" x14ac:dyDescent="0.3">
      <c r="A532">
        <v>2</v>
      </c>
      <c r="B532" s="1" t="s">
        <v>28</v>
      </c>
      <c r="C532">
        <v>76</v>
      </c>
      <c r="D532" s="1" t="s">
        <v>189</v>
      </c>
      <c r="E532">
        <v>20</v>
      </c>
      <c r="F532">
        <v>18</v>
      </c>
      <c r="G532" s="1" t="s">
        <v>3940</v>
      </c>
    </row>
    <row r="533" spans="1:7" x14ac:dyDescent="0.3">
      <c r="A533">
        <v>1</v>
      </c>
      <c r="B533" s="1" t="s">
        <v>22</v>
      </c>
      <c r="C533">
        <v>76</v>
      </c>
      <c r="D533" s="1" t="s">
        <v>189</v>
      </c>
      <c r="E533">
        <v>15</v>
      </c>
      <c r="F533">
        <v>3</v>
      </c>
      <c r="G533" s="1" t="s">
        <v>3940</v>
      </c>
    </row>
    <row r="534" spans="1:7" x14ac:dyDescent="0.3">
      <c r="A534">
        <v>3</v>
      </c>
      <c r="B534" s="1" t="s">
        <v>18</v>
      </c>
      <c r="C534">
        <v>78</v>
      </c>
      <c r="D534" s="1" t="s">
        <v>477</v>
      </c>
      <c r="E534">
        <v>19</v>
      </c>
      <c r="F534">
        <v>12</v>
      </c>
      <c r="G534" s="1" t="s">
        <v>3940</v>
      </c>
    </row>
    <row r="535" spans="1:7" x14ac:dyDescent="0.3">
      <c r="A535">
        <v>1</v>
      </c>
      <c r="B535" s="1" t="s">
        <v>22</v>
      </c>
      <c r="C535">
        <v>78</v>
      </c>
      <c r="D535" s="1" t="s">
        <v>477</v>
      </c>
      <c r="E535">
        <v>13</v>
      </c>
      <c r="F535">
        <v>4</v>
      </c>
      <c r="G535" s="1" t="s">
        <v>3940</v>
      </c>
    </row>
    <row r="536" spans="1:7" x14ac:dyDescent="0.3">
      <c r="A536">
        <v>2</v>
      </c>
      <c r="B536" s="1" t="s">
        <v>28</v>
      </c>
      <c r="C536">
        <v>79</v>
      </c>
      <c r="D536" s="1" t="s">
        <v>482</v>
      </c>
      <c r="E536">
        <v>29</v>
      </c>
      <c r="F536">
        <v>13</v>
      </c>
      <c r="G536" s="1" t="s">
        <v>3940</v>
      </c>
    </row>
    <row r="537" spans="1:7" x14ac:dyDescent="0.3">
      <c r="A537">
        <v>1</v>
      </c>
      <c r="B537" s="1" t="s">
        <v>22</v>
      </c>
      <c r="C537">
        <v>79</v>
      </c>
      <c r="D537" s="1" t="s">
        <v>482</v>
      </c>
      <c r="E537">
        <v>13</v>
      </c>
      <c r="F537">
        <v>7</v>
      </c>
      <c r="G537" s="1" t="s">
        <v>3940</v>
      </c>
    </row>
    <row r="538" spans="1:7" x14ac:dyDescent="0.3">
      <c r="A538">
        <v>2</v>
      </c>
      <c r="B538" s="1" t="s">
        <v>28</v>
      </c>
      <c r="C538">
        <v>80</v>
      </c>
      <c r="D538" s="1" t="s">
        <v>479</v>
      </c>
      <c r="E538">
        <v>27</v>
      </c>
      <c r="F538">
        <v>15</v>
      </c>
      <c r="G538" s="1" t="s">
        <v>3940</v>
      </c>
    </row>
    <row r="539" spans="1:7" x14ac:dyDescent="0.3">
      <c r="A539">
        <v>1</v>
      </c>
      <c r="B539" s="1" t="s">
        <v>22</v>
      </c>
      <c r="C539">
        <v>81</v>
      </c>
      <c r="D539" s="1" t="s">
        <v>273</v>
      </c>
      <c r="E539">
        <v>25</v>
      </c>
      <c r="F539">
        <v>8</v>
      </c>
      <c r="G539" s="1" t="s">
        <v>3940</v>
      </c>
    </row>
    <row r="540" spans="1:7" x14ac:dyDescent="0.3">
      <c r="A540">
        <v>3</v>
      </c>
      <c r="B540" s="1" t="s">
        <v>18</v>
      </c>
      <c r="C540">
        <v>82</v>
      </c>
      <c r="D540" s="1" t="s">
        <v>275</v>
      </c>
      <c r="E540">
        <v>7</v>
      </c>
      <c r="F540">
        <v>6</v>
      </c>
      <c r="G540" s="1" t="s">
        <v>3940</v>
      </c>
    </row>
    <row r="541" spans="1:7" x14ac:dyDescent="0.3">
      <c r="A541">
        <v>3</v>
      </c>
      <c r="B541" s="1" t="s">
        <v>18</v>
      </c>
      <c r="C541">
        <v>83</v>
      </c>
      <c r="D541" s="1" t="s">
        <v>333</v>
      </c>
      <c r="E541">
        <v>23</v>
      </c>
      <c r="F541">
        <v>4</v>
      </c>
      <c r="G541" s="1" t="s">
        <v>3940</v>
      </c>
    </row>
    <row r="542" spans="1:7" x14ac:dyDescent="0.3">
      <c r="A542">
        <v>2</v>
      </c>
      <c r="B542" s="1" t="s">
        <v>28</v>
      </c>
      <c r="C542">
        <v>83</v>
      </c>
      <c r="D542" s="1" t="s">
        <v>333</v>
      </c>
      <c r="E542">
        <v>21</v>
      </c>
      <c r="F542">
        <v>14</v>
      </c>
      <c r="G542" s="1" t="s">
        <v>3940</v>
      </c>
    </row>
    <row r="543" spans="1:7" x14ac:dyDescent="0.3">
      <c r="A543">
        <v>1</v>
      </c>
      <c r="B543" s="1" t="s">
        <v>22</v>
      </c>
      <c r="C543">
        <v>83</v>
      </c>
      <c r="D543" s="1" t="s">
        <v>333</v>
      </c>
      <c r="E543">
        <v>13</v>
      </c>
      <c r="F543">
        <v>6</v>
      </c>
      <c r="G543" s="1" t="s">
        <v>3940</v>
      </c>
    </row>
    <row r="544" spans="1:7" x14ac:dyDescent="0.3">
      <c r="A544">
        <v>3</v>
      </c>
      <c r="B544" s="1" t="s">
        <v>18</v>
      </c>
      <c r="C544">
        <v>84</v>
      </c>
      <c r="D544" s="1" t="s">
        <v>464</v>
      </c>
      <c r="E544">
        <v>15</v>
      </c>
      <c r="F544">
        <v>6</v>
      </c>
      <c r="G544" s="1" t="s">
        <v>3940</v>
      </c>
    </row>
    <row r="545" spans="1:7" x14ac:dyDescent="0.3">
      <c r="A545">
        <v>2</v>
      </c>
      <c r="B545" s="1" t="s">
        <v>28</v>
      </c>
      <c r="C545">
        <v>84</v>
      </c>
      <c r="D545" s="1" t="s">
        <v>464</v>
      </c>
      <c r="E545">
        <v>22</v>
      </c>
      <c r="F545">
        <v>11</v>
      </c>
      <c r="G545" s="1" t="s">
        <v>3940</v>
      </c>
    </row>
    <row r="546" spans="1:7" x14ac:dyDescent="0.3">
      <c r="A546">
        <v>1</v>
      </c>
      <c r="B546" s="1" t="s">
        <v>22</v>
      </c>
      <c r="C546">
        <v>84</v>
      </c>
      <c r="D546" s="1" t="s">
        <v>464</v>
      </c>
      <c r="E546">
        <v>11</v>
      </c>
      <c r="F546">
        <v>7</v>
      </c>
      <c r="G546" s="1" t="s">
        <v>3940</v>
      </c>
    </row>
    <row r="547" spans="1:7" x14ac:dyDescent="0.3">
      <c r="A547">
        <v>3</v>
      </c>
      <c r="B547" s="1" t="s">
        <v>18</v>
      </c>
      <c r="C547">
        <v>85</v>
      </c>
      <c r="D547" s="1" t="s">
        <v>486</v>
      </c>
      <c r="E547">
        <v>15</v>
      </c>
      <c r="F547">
        <v>4</v>
      </c>
      <c r="G547" s="1" t="s">
        <v>3940</v>
      </c>
    </row>
    <row r="548" spans="1:7" x14ac:dyDescent="0.3">
      <c r="A548">
        <v>1</v>
      </c>
      <c r="B548" s="1" t="s">
        <v>22</v>
      </c>
      <c r="C548">
        <v>85</v>
      </c>
      <c r="D548" s="1" t="s">
        <v>486</v>
      </c>
      <c r="E548">
        <v>23</v>
      </c>
      <c r="F548">
        <v>6</v>
      </c>
      <c r="G548" s="1" t="s">
        <v>3940</v>
      </c>
    </row>
    <row r="549" spans="1:7" x14ac:dyDescent="0.3">
      <c r="A549">
        <v>2</v>
      </c>
      <c r="B549" s="1" t="s">
        <v>28</v>
      </c>
      <c r="C549">
        <v>86</v>
      </c>
      <c r="D549" s="1" t="s">
        <v>320</v>
      </c>
      <c r="E549">
        <v>24</v>
      </c>
      <c r="F549">
        <v>17</v>
      </c>
      <c r="G549" s="1" t="s">
        <v>3940</v>
      </c>
    </row>
    <row r="550" spans="1:7" x14ac:dyDescent="0.3">
      <c r="A550">
        <v>1</v>
      </c>
      <c r="B550" s="1" t="s">
        <v>22</v>
      </c>
      <c r="C550">
        <v>86</v>
      </c>
      <c r="D550" s="1" t="s">
        <v>320</v>
      </c>
      <c r="E550">
        <v>19</v>
      </c>
      <c r="F550">
        <v>5</v>
      </c>
      <c r="G550" s="1" t="s">
        <v>3940</v>
      </c>
    </row>
    <row r="551" spans="1:7" x14ac:dyDescent="0.3">
      <c r="A551">
        <v>1</v>
      </c>
      <c r="B551" s="1" t="s">
        <v>22</v>
      </c>
      <c r="C551">
        <v>87</v>
      </c>
      <c r="D551" s="1" t="s">
        <v>366</v>
      </c>
      <c r="E551">
        <v>27</v>
      </c>
      <c r="F551">
        <v>6</v>
      </c>
      <c r="G551" s="1" t="s">
        <v>3940</v>
      </c>
    </row>
    <row r="552" spans="1:7" x14ac:dyDescent="0.3">
      <c r="A552">
        <v>3</v>
      </c>
      <c r="B552" s="1" t="s">
        <v>18</v>
      </c>
      <c r="C552">
        <v>88</v>
      </c>
      <c r="D552" s="1" t="s">
        <v>332</v>
      </c>
      <c r="E552">
        <v>28</v>
      </c>
      <c r="F552">
        <v>3</v>
      </c>
      <c r="G552" s="1" t="s">
        <v>3940</v>
      </c>
    </row>
    <row r="553" spans="1:7" x14ac:dyDescent="0.3">
      <c r="A553">
        <v>1</v>
      </c>
      <c r="B553" s="1" t="s">
        <v>22</v>
      </c>
      <c r="C553">
        <v>88</v>
      </c>
      <c r="D553" s="1" t="s">
        <v>332</v>
      </c>
      <c r="E553">
        <v>7</v>
      </c>
      <c r="F553">
        <v>6</v>
      </c>
      <c r="G553" s="1" t="s">
        <v>3940</v>
      </c>
    </row>
    <row r="554" spans="1:7" x14ac:dyDescent="0.3">
      <c r="A554">
        <v>1</v>
      </c>
      <c r="B554" s="1" t="s">
        <v>22</v>
      </c>
      <c r="C554">
        <v>89</v>
      </c>
      <c r="D554" s="1" t="s">
        <v>367</v>
      </c>
      <c r="E554">
        <v>9</v>
      </c>
      <c r="F554">
        <v>6</v>
      </c>
      <c r="G554" s="1" t="s">
        <v>3940</v>
      </c>
    </row>
    <row r="555" spans="1:7" x14ac:dyDescent="0.3">
      <c r="A555">
        <v>2</v>
      </c>
      <c r="B555" s="1" t="s">
        <v>28</v>
      </c>
      <c r="C555">
        <v>90</v>
      </c>
      <c r="D555" s="1" t="s">
        <v>328</v>
      </c>
      <c r="E555">
        <v>26</v>
      </c>
      <c r="F555">
        <v>17</v>
      </c>
      <c r="G555" s="1" t="s">
        <v>3940</v>
      </c>
    </row>
    <row r="556" spans="1:7" x14ac:dyDescent="0.3">
      <c r="A556">
        <v>3</v>
      </c>
      <c r="B556" s="1" t="s">
        <v>18</v>
      </c>
      <c r="C556">
        <v>91</v>
      </c>
      <c r="D556" s="1" t="s">
        <v>337</v>
      </c>
      <c r="E556">
        <v>8</v>
      </c>
      <c r="F556">
        <v>4</v>
      </c>
      <c r="G556" s="1" t="s">
        <v>3940</v>
      </c>
    </row>
    <row r="557" spans="1:7" x14ac:dyDescent="0.3">
      <c r="A557">
        <v>1</v>
      </c>
      <c r="B557" s="1" t="s">
        <v>22</v>
      </c>
      <c r="C557">
        <v>91</v>
      </c>
      <c r="D557" s="1" t="s">
        <v>337</v>
      </c>
      <c r="E557">
        <v>8</v>
      </c>
      <c r="F557">
        <v>4</v>
      </c>
      <c r="G557" s="1" t="s">
        <v>3940</v>
      </c>
    </row>
    <row r="558" spans="1:7" x14ac:dyDescent="0.3">
      <c r="A558">
        <v>3</v>
      </c>
      <c r="B558" s="1" t="s">
        <v>18</v>
      </c>
      <c r="C558">
        <v>93</v>
      </c>
      <c r="D558" s="1" t="s">
        <v>488</v>
      </c>
      <c r="E558">
        <v>18</v>
      </c>
      <c r="F558">
        <v>4</v>
      </c>
      <c r="G558" s="1" t="s">
        <v>3940</v>
      </c>
    </row>
    <row r="559" spans="1:7" x14ac:dyDescent="0.3">
      <c r="A559">
        <v>1</v>
      </c>
      <c r="B559" s="1" t="s">
        <v>22</v>
      </c>
      <c r="C559">
        <v>93</v>
      </c>
      <c r="D559" s="1" t="s">
        <v>488</v>
      </c>
      <c r="E559">
        <v>22</v>
      </c>
      <c r="F559">
        <v>4</v>
      </c>
      <c r="G559" s="1" t="s">
        <v>3940</v>
      </c>
    </row>
    <row r="560" spans="1:7" x14ac:dyDescent="0.3">
      <c r="A560">
        <v>1</v>
      </c>
      <c r="B560" s="1" t="s">
        <v>22</v>
      </c>
      <c r="C560">
        <v>94</v>
      </c>
      <c r="D560" s="1" t="s">
        <v>487</v>
      </c>
      <c r="E560">
        <v>6</v>
      </c>
      <c r="F560">
        <v>6</v>
      </c>
      <c r="G560" s="1" t="s">
        <v>3940</v>
      </c>
    </row>
    <row r="561" spans="1:7" x14ac:dyDescent="0.3">
      <c r="A561">
        <v>3</v>
      </c>
      <c r="B561" s="1" t="s">
        <v>18</v>
      </c>
      <c r="C561">
        <v>95</v>
      </c>
      <c r="D561" s="1" t="s">
        <v>189</v>
      </c>
      <c r="E561">
        <v>14</v>
      </c>
      <c r="F561">
        <v>4</v>
      </c>
      <c r="G561" s="1" t="s">
        <v>3940</v>
      </c>
    </row>
    <row r="562" spans="1:7" x14ac:dyDescent="0.3">
      <c r="A562">
        <v>1</v>
      </c>
      <c r="B562" s="1" t="s">
        <v>22</v>
      </c>
      <c r="C562">
        <v>95</v>
      </c>
      <c r="D562" s="1" t="s">
        <v>189</v>
      </c>
      <c r="E562">
        <v>25</v>
      </c>
      <c r="F562">
        <v>17</v>
      </c>
      <c r="G562" s="1" t="s">
        <v>3940</v>
      </c>
    </row>
    <row r="563" spans="1:7" x14ac:dyDescent="0.3">
      <c r="A563">
        <v>2</v>
      </c>
      <c r="B563" s="1" t="s">
        <v>28</v>
      </c>
      <c r="C563">
        <v>96</v>
      </c>
      <c r="D563" s="1" t="s">
        <v>212</v>
      </c>
      <c r="E563">
        <v>22</v>
      </c>
      <c r="F563">
        <v>19</v>
      </c>
      <c r="G563" s="1" t="s">
        <v>3940</v>
      </c>
    </row>
    <row r="564" spans="1:7" x14ac:dyDescent="0.3">
      <c r="A564">
        <v>1</v>
      </c>
      <c r="B564" s="1" t="s">
        <v>22</v>
      </c>
      <c r="C564">
        <v>96</v>
      </c>
      <c r="D564" s="1" t="s">
        <v>212</v>
      </c>
      <c r="E564">
        <v>20</v>
      </c>
      <c r="F564">
        <v>9</v>
      </c>
      <c r="G564" s="1" t="s">
        <v>3940</v>
      </c>
    </row>
    <row r="565" spans="1:7" x14ac:dyDescent="0.3">
      <c r="A565">
        <v>3</v>
      </c>
      <c r="B565" s="1" t="s">
        <v>18</v>
      </c>
      <c r="C565">
        <v>97</v>
      </c>
      <c r="D565" s="1" t="s">
        <v>226</v>
      </c>
      <c r="E565">
        <v>28</v>
      </c>
      <c r="F565">
        <v>5</v>
      </c>
      <c r="G565" s="1" t="s">
        <v>3940</v>
      </c>
    </row>
    <row r="566" spans="1:7" x14ac:dyDescent="0.3">
      <c r="A566">
        <v>1</v>
      </c>
      <c r="B566" s="1" t="s">
        <v>22</v>
      </c>
      <c r="C566">
        <v>97</v>
      </c>
      <c r="D566" s="1" t="s">
        <v>226</v>
      </c>
      <c r="E566">
        <v>20</v>
      </c>
      <c r="F566">
        <v>5</v>
      </c>
      <c r="G566" s="1" t="s">
        <v>3940</v>
      </c>
    </row>
    <row r="567" spans="1:7" x14ac:dyDescent="0.3">
      <c r="A567">
        <v>3</v>
      </c>
      <c r="B567" s="1" t="s">
        <v>18</v>
      </c>
      <c r="C567">
        <v>99</v>
      </c>
      <c r="D567" s="1" t="s">
        <v>190</v>
      </c>
      <c r="E567">
        <v>19</v>
      </c>
      <c r="F567">
        <v>5</v>
      </c>
      <c r="G567" s="1" t="s">
        <v>3940</v>
      </c>
    </row>
    <row r="568" spans="1:7" x14ac:dyDescent="0.3">
      <c r="A568">
        <v>2</v>
      </c>
      <c r="B568" s="1" t="s">
        <v>28</v>
      </c>
      <c r="C568">
        <v>99</v>
      </c>
      <c r="D568" s="1" t="s">
        <v>190</v>
      </c>
      <c r="E568">
        <v>24</v>
      </c>
      <c r="F568">
        <v>16</v>
      </c>
      <c r="G568" s="1" t="s">
        <v>3940</v>
      </c>
    </row>
    <row r="569" spans="1:7" x14ac:dyDescent="0.3">
      <c r="A569">
        <v>1</v>
      </c>
      <c r="B569" s="1" t="s">
        <v>22</v>
      </c>
      <c r="C569">
        <v>99</v>
      </c>
      <c r="D569" s="1" t="s">
        <v>190</v>
      </c>
      <c r="E569">
        <v>28</v>
      </c>
      <c r="F569">
        <v>13</v>
      </c>
      <c r="G569" s="1" t="s">
        <v>3940</v>
      </c>
    </row>
    <row r="570" spans="1:7" x14ac:dyDescent="0.3">
      <c r="A570">
        <v>3</v>
      </c>
      <c r="B570" s="1" t="s">
        <v>18</v>
      </c>
      <c r="C570">
        <v>100</v>
      </c>
      <c r="D570" s="1" t="s">
        <v>214</v>
      </c>
      <c r="E570">
        <v>28</v>
      </c>
      <c r="F570">
        <v>5</v>
      </c>
      <c r="G570" s="1" t="s">
        <v>3940</v>
      </c>
    </row>
    <row r="571" spans="1:7" x14ac:dyDescent="0.3">
      <c r="A571">
        <v>1</v>
      </c>
      <c r="B571" s="1" t="s">
        <v>22</v>
      </c>
      <c r="C571">
        <v>100</v>
      </c>
      <c r="D571" s="1" t="s">
        <v>214</v>
      </c>
      <c r="E571">
        <v>15</v>
      </c>
      <c r="F571">
        <v>8</v>
      </c>
      <c r="G571" s="1" t="s">
        <v>3940</v>
      </c>
    </row>
    <row r="572" spans="1:7" x14ac:dyDescent="0.3">
      <c r="A572">
        <v>1</v>
      </c>
      <c r="B572" s="1" t="s">
        <v>22</v>
      </c>
      <c r="C572">
        <v>101</v>
      </c>
      <c r="D572" s="1" t="s">
        <v>211</v>
      </c>
      <c r="E572">
        <v>17</v>
      </c>
      <c r="F572">
        <v>9</v>
      </c>
      <c r="G572" s="1" t="s">
        <v>3940</v>
      </c>
    </row>
    <row r="573" spans="1:7" x14ac:dyDescent="0.3">
      <c r="A573">
        <v>3</v>
      </c>
      <c r="B573" s="1" t="s">
        <v>18</v>
      </c>
      <c r="C573">
        <v>102</v>
      </c>
      <c r="D573" s="1" t="s">
        <v>244</v>
      </c>
      <c r="E573">
        <v>22</v>
      </c>
      <c r="F573">
        <v>6</v>
      </c>
      <c r="G573" s="1" t="s">
        <v>3940</v>
      </c>
    </row>
    <row r="574" spans="1:7" x14ac:dyDescent="0.3">
      <c r="A574">
        <v>3</v>
      </c>
      <c r="B574" s="1" t="s">
        <v>18</v>
      </c>
      <c r="C574">
        <v>103</v>
      </c>
      <c r="D574" s="1" t="s">
        <v>468</v>
      </c>
      <c r="E574">
        <v>10</v>
      </c>
      <c r="F574">
        <v>5</v>
      </c>
      <c r="G574" s="1" t="s">
        <v>3940</v>
      </c>
    </row>
    <row r="575" spans="1:7" x14ac:dyDescent="0.3">
      <c r="A575">
        <v>1</v>
      </c>
      <c r="B575" s="1" t="s">
        <v>22</v>
      </c>
      <c r="C575">
        <v>103</v>
      </c>
      <c r="D575" s="1" t="s">
        <v>468</v>
      </c>
      <c r="E575">
        <v>13</v>
      </c>
      <c r="F575">
        <v>4</v>
      </c>
      <c r="G575" s="1" t="s">
        <v>3940</v>
      </c>
    </row>
    <row r="576" spans="1:7" x14ac:dyDescent="0.3">
      <c r="A576">
        <v>3</v>
      </c>
      <c r="B576" s="1" t="s">
        <v>18</v>
      </c>
      <c r="C576">
        <v>104</v>
      </c>
      <c r="D576" s="1" t="s">
        <v>469</v>
      </c>
      <c r="E576">
        <v>22</v>
      </c>
      <c r="F576">
        <v>4</v>
      </c>
      <c r="G576" s="1" t="s">
        <v>3940</v>
      </c>
    </row>
    <row r="577" spans="1:7" x14ac:dyDescent="0.3">
      <c r="A577">
        <v>2</v>
      </c>
      <c r="B577" s="1" t="s">
        <v>28</v>
      </c>
      <c r="C577">
        <v>104</v>
      </c>
      <c r="D577" s="1" t="s">
        <v>469</v>
      </c>
      <c r="E577">
        <v>26</v>
      </c>
      <c r="F577">
        <v>20</v>
      </c>
      <c r="G577" s="1" t="s">
        <v>3940</v>
      </c>
    </row>
    <row r="578" spans="1:7" x14ac:dyDescent="0.3">
      <c r="A578">
        <v>1</v>
      </c>
      <c r="B578" s="1" t="s">
        <v>22</v>
      </c>
      <c r="C578">
        <v>104</v>
      </c>
      <c r="D578" s="1" t="s">
        <v>469</v>
      </c>
      <c r="E578">
        <v>25</v>
      </c>
      <c r="F578">
        <v>6</v>
      </c>
      <c r="G578" s="1" t="s">
        <v>3940</v>
      </c>
    </row>
    <row r="579" spans="1:7" x14ac:dyDescent="0.3">
      <c r="A579">
        <v>1</v>
      </c>
      <c r="B579" s="1" t="s">
        <v>22</v>
      </c>
      <c r="C579">
        <v>106</v>
      </c>
      <c r="D579" s="1" t="s">
        <v>470</v>
      </c>
      <c r="E579">
        <v>30</v>
      </c>
      <c r="F579">
        <v>10</v>
      </c>
      <c r="G579" s="1" t="s">
        <v>3940</v>
      </c>
    </row>
    <row r="580" spans="1:7" x14ac:dyDescent="0.3">
      <c r="A580">
        <v>2</v>
      </c>
      <c r="B580" s="1" t="s">
        <v>28</v>
      </c>
      <c r="C580">
        <v>107</v>
      </c>
      <c r="D580" s="1" t="s">
        <v>466</v>
      </c>
      <c r="E580">
        <v>29</v>
      </c>
      <c r="F580">
        <v>19</v>
      </c>
      <c r="G580" s="1" t="s">
        <v>3940</v>
      </c>
    </row>
    <row r="581" spans="1:7" x14ac:dyDescent="0.3">
      <c r="A581">
        <v>1</v>
      </c>
      <c r="B581" s="1" t="s">
        <v>22</v>
      </c>
      <c r="C581">
        <v>107</v>
      </c>
      <c r="D581" s="1" t="s">
        <v>466</v>
      </c>
      <c r="E581">
        <v>20</v>
      </c>
      <c r="F581">
        <v>4</v>
      </c>
      <c r="G581" s="1" t="s">
        <v>3940</v>
      </c>
    </row>
    <row r="582" spans="1:7" x14ac:dyDescent="0.3">
      <c r="A582">
        <v>3</v>
      </c>
      <c r="B582" s="1" t="s">
        <v>18</v>
      </c>
      <c r="C582">
        <v>108</v>
      </c>
      <c r="D582" s="1" t="s">
        <v>474</v>
      </c>
      <c r="E582">
        <v>23</v>
      </c>
      <c r="F582">
        <v>4</v>
      </c>
      <c r="G582" s="1" t="s">
        <v>3940</v>
      </c>
    </row>
    <row r="583" spans="1:7" x14ac:dyDescent="0.3">
      <c r="A583">
        <v>2</v>
      </c>
      <c r="B583" s="1" t="s">
        <v>28</v>
      </c>
      <c r="C583">
        <v>108</v>
      </c>
      <c r="D583" s="1" t="s">
        <v>474</v>
      </c>
      <c r="E583">
        <v>29</v>
      </c>
      <c r="F583">
        <v>24</v>
      </c>
      <c r="G583" s="1" t="s">
        <v>3940</v>
      </c>
    </row>
    <row r="584" spans="1:7" x14ac:dyDescent="0.3">
      <c r="A584">
        <v>1</v>
      </c>
      <c r="B584" s="1" t="s">
        <v>22</v>
      </c>
      <c r="C584">
        <v>108</v>
      </c>
      <c r="D584" s="1" t="s">
        <v>474</v>
      </c>
      <c r="E584">
        <v>15</v>
      </c>
      <c r="F584">
        <v>4</v>
      </c>
      <c r="G584" s="1" t="s">
        <v>3940</v>
      </c>
    </row>
    <row r="585" spans="1:7" x14ac:dyDescent="0.3">
      <c r="A585">
        <v>3</v>
      </c>
      <c r="B585" s="1" t="s">
        <v>18</v>
      </c>
      <c r="C585">
        <v>109</v>
      </c>
      <c r="D585" s="1" t="s">
        <v>467</v>
      </c>
      <c r="E585">
        <v>24</v>
      </c>
      <c r="F585">
        <v>6</v>
      </c>
      <c r="G585" s="1" t="s">
        <v>3940</v>
      </c>
    </row>
    <row r="586" spans="1:7" x14ac:dyDescent="0.3">
      <c r="A586">
        <v>2</v>
      </c>
      <c r="B586" s="1" t="s">
        <v>28</v>
      </c>
      <c r="C586">
        <v>109</v>
      </c>
      <c r="D586" s="1" t="s">
        <v>467</v>
      </c>
      <c r="E586">
        <v>25</v>
      </c>
      <c r="F586">
        <v>20</v>
      </c>
      <c r="G586" s="1" t="s">
        <v>3940</v>
      </c>
    </row>
    <row r="587" spans="1:7" x14ac:dyDescent="0.3">
      <c r="A587">
        <v>1</v>
      </c>
      <c r="B587" s="1" t="s">
        <v>22</v>
      </c>
      <c r="C587">
        <v>109</v>
      </c>
      <c r="D587" s="1" t="s">
        <v>467</v>
      </c>
      <c r="E587">
        <v>30</v>
      </c>
      <c r="F587">
        <v>9</v>
      </c>
      <c r="G587" s="1" t="s">
        <v>3940</v>
      </c>
    </row>
    <row r="588" spans="1:7" x14ac:dyDescent="0.3">
      <c r="A588">
        <v>3</v>
      </c>
      <c r="B588" s="1" t="s">
        <v>18</v>
      </c>
      <c r="C588">
        <v>110</v>
      </c>
      <c r="D588" s="1" t="s">
        <v>471</v>
      </c>
      <c r="E588">
        <v>11</v>
      </c>
      <c r="F588">
        <v>4</v>
      </c>
      <c r="G588" s="1" t="s">
        <v>3940</v>
      </c>
    </row>
    <row r="589" spans="1:7" x14ac:dyDescent="0.3">
      <c r="A589">
        <v>1</v>
      </c>
      <c r="B589" s="1" t="s">
        <v>22</v>
      </c>
      <c r="C589">
        <v>111</v>
      </c>
      <c r="D589" s="1" t="s">
        <v>472</v>
      </c>
      <c r="E589">
        <v>11</v>
      </c>
      <c r="F589">
        <v>3</v>
      </c>
      <c r="G589" s="1" t="s">
        <v>3940</v>
      </c>
    </row>
    <row r="590" spans="1:7" x14ac:dyDescent="0.3">
      <c r="A590">
        <v>2</v>
      </c>
      <c r="B590" s="1" t="s">
        <v>28</v>
      </c>
      <c r="C590">
        <v>113</v>
      </c>
      <c r="D590" s="1" t="s">
        <v>404</v>
      </c>
      <c r="E590">
        <v>7</v>
      </c>
      <c r="F590">
        <v>6</v>
      </c>
      <c r="G590" s="1" t="s">
        <v>3940</v>
      </c>
    </row>
    <row r="591" spans="1:7" x14ac:dyDescent="0.3">
      <c r="A591">
        <v>2</v>
      </c>
      <c r="B591" s="1" t="s">
        <v>28</v>
      </c>
      <c r="C591">
        <v>115</v>
      </c>
      <c r="D591" s="1" t="s">
        <v>357</v>
      </c>
      <c r="E591">
        <v>19</v>
      </c>
      <c r="F591">
        <v>4</v>
      </c>
      <c r="G591" s="1" t="s">
        <v>3940</v>
      </c>
    </row>
    <row r="592" spans="1:7" x14ac:dyDescent="0.3">
      <c r="A592">
        <v>2</v>
      </c>
      <c r="B592" s="1" t="s">
        <v>28</v>
      </c>
      <c r="C592">
        <v>118</v>
      </c>
      <c r="D592" s="1" t="s">
        <v>438</v>
      </c>
      <c r="E592">
        <v>25</v>
      </c>
      <c r="F592">
        <v>3</v>
      </c>
      <c r="G592" s="1" t="s">
        <v>3940</v>
      </c>
    </row>
    <row r="593" spans="1:7" x14ac:dyDescent="0.3">
      <c r="A593">
        <v>2</v>
      </c>
      <c r="B593" s="1" t="s">
        <v>28</v>
      </c>
      <c r="C593">
        <v>120</v>
      </c>
      <c r="D593" s="1" t="s">
        <v>436</v>
      </c>
      <c r="E593">
        <v>16</v>
      </c>
      <c r="F593">
        <v>4</v>
      </c>
      <c r="G593" s="1" t="s">
        <v>3940</v>
      </c>
    </row>
    <row r="594" spans="1:7" x14ac:dyDescent="0.3">
      <c r="A594">
        <v>2</v>
      </c>
      <c r="B594" s="1" t="s">
        <v>28</v>
      </c>
      <c r="C594">
        <v>126</v>
      </c>
      <c r="D594" s="1" t="s">
        <v>441</v>
      </c>
      <c r="E594">
        <v>13</v>
      </c>
      <c r="F594">
        <v>3</v>
      </c>
      <c r="G594" s="1" t="s">
        <v>3940</v>
      </c>
    </row>
    <row r="595" spans="1:7" x14ac:dyDescent="0.3">
      <c r="A595">
        <v>2</v>
      </c>
      <c r="B595" s="1" t="s">
        <v>28</v>
      </c>
      <c r="C595">
        <v>127</v>
      </c>
      <c r="D595" s="1" t="s">
        <v>447</v>
      </c>
      <c r="E595">
        <v>12</v>
      </c>
      <c r="F595">
        <v>4</v>
      </c>
      <c r="G595" s="1" t="s">
        <v>3940</v>
      </c>
    </row>
    <row r="596" spans="1:7" x14ac:dyDescent="0.3">
      <c r="A596">
        <v>2</v>
      </c>
      <c r="B596" s="1" t="s">
        <v>28</v>
      </c>
      <c r="C596">
        <v>128</v>
      </c>
      <c r="D596" s="1" t="s">
        <v>439</v>
      </c>
      <c r="E596">
        <v>28</v>
      </c>
      <c r="F596">
        <v>7</v>
      </c>
      <c r="G596" s="1" t="s">
        <v>3940</v>
      </c>
    </row>
    <row r="597" spans="1:7" x14ac:dyDescent="0.3">
      <c r="A597">
        <v>1</v>
      </c>
      <c r="B597" s="1" t="s">
        <v>22</v>
      </c>
      <c r="C597">
        <v>129</v>
      </c>
      <c r="D597" s="1" t="s">
        <v>399</v>
      </c>
      <c r="E597">
        <v>21</v>
      </c>
      <c r="F597">
        <v>3</v>
      </c>
      <c r="G597" s="1" t="s">
        <v>3940</v>
      </c>
    </row>
    <row r="598" spans="1:7" x14ac:dyDescent="0.3">
      <c r="A598">
        <v>2</v>
      </c>
      <c r="B598" s="1" t="s">
        <v>28</v>
      </c>
      <c r="C598">
        <v>130</v>
      </c>
      <c r="D598" s="1" t="s">
        <v>411</v>
      </c>
      <c r="E598">
        <v>17</v>
      </c>
      <c r="F598">
        <v>3</v>
      </c>
      <c r="G598" s="1" t="s">
        <v>3940</v>
      </c>
    </row>
    <row r="599" spans="1:7" x14ac:dyDescent="0.3">
      <c r="A599">
        <v>2</v>
      </c>
      <c r="B599" s="1" t="s">
        <v>28</v>
      </c>
      <c r="C599">
        <v>136</v>
      </c>
      <c r="D599" s="1" t="s">
        <v>437</v>
      </c>
      <c r="E599">
        <v>8</v>
      </c>
      <c r="F599">
        <v>3</v>
      </c>
      <c r="G599" s="1" t="s">
        <v>3940</v>
      </c>
    </row>
    <row r="600" spans="1:7" x14ac:dyDescent="0.3">
      <c r="A600">
        <v>2</v>
      </c>
      <c r="B600" s="1" t="s">
        <v>28</v>
      </c>
      <c r="C600">
        <v>138</v>
      </c>
      <c r="D600" s="1" t="s">
        <v>408</v>
      </c>
      <c r="E600">
        <v>16</v>
      </c>
      <c r="F600">
        <v>4</v>
      </c>
      <c r="G600" s="1" t="s">
        <v>3940</v>
      </c>
    </row>
    <row r="601" spans="1:7" x14ac:dyDescent="0.3">
      <c r="A601">
        <v>2</v>
      </c>
      <c r="B601" s="1" t="s">
        <v>28</v>
      </c>
      <c r="C601">
        <v>142</v>
      </c>
      <c r="D601" s="1" t="s">
        <v>412</v>
      </c>
      <c r="E601">
        <v>24</v>
      </c>
      <c r="F601">
        <v>8</v>
      </c>
      <c r="G601" s="1" t="s">
        <v>3940</v>
      </c>
    </row>
    <row r="602" spans="1:7" x14ac:dyDescent="0.3">
      <c r="A602">
        <v>2</v>
      </c>
      <c r="B602" s="1" t="s">
        <v>28</v>
      </c>
      <c r="C602">
        <v>144</v>
      </c>
      <c r="D602" s="1" t="s">
        <v>427</v>
      </c>
      <c r="E602">
        <v>4</v>
      </c>
      <c r="F602">
        <v>3</v>
      </c>
      <c r="G602" s="1" t="s">
        <v>3940</v>
      </c>
    </row>
    <row r="603" spans="1:7" x14ac:dyDescent="0.3">
      <c r="A603">
        <v>2</v>
      </c>
      <c r="B603" s="1" t="s">
        <v>28</v>
      </c>
      <c r="C603">
        <v>145</v>
      </c>
      <c r="D603" s="1" t="s">
        <v>343</v>
      </c>
      <c r="E603">
        <v>23</v>
      </c>
      <c r="F603">
        <v>6</v>
      </c>
      <c r="G603" s="1" t="s">
        <v>3940</v>
      </c>
    </row>
    <row r="604" spans="1:7" x14ac:dyDescent="0.3">
      <c r="A604">
        <v>1</v>
      </c>
      <c r="B604" s="1" t="s">
        <v>22</v>
      </c>
      <c r="C604">
        <v>147</v>
      </c>
      <c r="D604" s="1" t="s">
        <v>368</v>
      </c>
      <c r="E604">
        <v>8</v>
      </c>
      <c r="F604">
        <v>3</v>
      </c>
      <c r="G604" s="1" t="s">
        <v>3940</v>
      </c>
    </row>
    <row r="605" spans="1:7" x14ac:dyDescent="0.3">
      <c r="A605">
        <v>2</v>
      </c>
      <c r="B605" s="1" t="s">
        <v>28</v>
      </c>
      <c r="C605">
        <v>149</v>
      </c>
      <c r="D605" s="1" t="s">
        <v>431</v>
      </c>
      <c r="E605">
        <v>22</v>
      </c>
      <c r="F605">
        <v>4</v>
      </c>
      <c r="G605" s="1" t="s">
        <v>3940</v>
      </c>
    </row>
    <row r="606" spans="1:7" x14ac:dyDescent="0.3">
      <c r="A606">
        <v>2</v>
      </c>
      <c r="B606" s="1" t="s">
        <v>28</v>
      </c>
      <c r="C606">
        <v>152</v>
      </c>
      <c r="D606" s="1" t="s">
        <v>433</v>
      </c>
      <c r="E606">
        <v>21</v>
      </c>
      <c r="F606">
        <v>3</v>
      </c>
      <c r="G606" s="1" t="s">
        <v>3940</v>
      </c>
    </row>
    <row r="607" spans="1:7" x14ac:dyDescent="0.3">
      <c r="A607">
        <v>2</v>
      </c>
      <c r="B607" s="1" t="s">
        <v>28</v>
      </c>
      <c r="C607">
        <v>153</v>
      </c>
      <c r="D607" s="1" t="s">
        <v>432</v>
      </c>
      <c r="E607">
        <v>21</v>
      </c>
      <c r="F607">
        <v>7</v>
      </c>
      <c r="G607" s="1" t="s">
        <v>3940</v>
      </c>
    </row>
    <row r="608" spans="1:7" x14ac:dyDescent="0.3">
      <c r="A608">
        <v>2</v>
      </c>
      <c r="B608" s="1" t="s">
        <v>28</v>
      </c>
      <c r="C608">
        <v>155</v>
      </c>
      <c r="D608" s="1" t="s">
        <v>428</v>
      </c>
      <c r="E608">
        <v>21</v>
      </c>
      <c r="F608">
        <v>5</v>
      </c>
      <c r="G608" s="1" t="s">
        <v>3940</v>
      </c>
    </row>
    <row r="609" spans="1:7" x14ac:dyDescent="0.3">
      <c r="A609">
        <v>2</v>
      </c>
      <c r="B609" s="1" t="s">
        <v>28</v>
      </c>
      <c r="C609">
        <v>159</v>
      </c>
      <c r="D609" s="1" t="s">
        <v>353</v>
      </c>
      <c r="E609">
        <v>30</v>
      </c>
      <c r="F609">
        <v>3</v>
      </c>
      <c r="G609" s="1" t="s">
        <v>3940</v>
      </c>
    </row>
    <row r="610" spans="1:7" x14ac:dyDescent="0.3">
      <c r="A610">
        <v>2</v>
      </c>
      <c r="B610" s="1" t="s">
        <v>28</v>
      </c>
      <c r="C610">
        <v>160</v>
      </c>
      <c r="D610" s="1" t="s">
        <v>393</v>
      </c>
      <c r="E610">
        <v>4</v>
      </c>
      <c r="F610">
        <v>4</v>
      </c>
      <c r="G610" s="1" t="s">
        <v>3940</v>
      </c>
    </row>
    <row r="611" spans="1:7" x14ac:dyDescent="0.3">
      <c r="A611">
        <v>2</v>
      </c>
      <c r="B611" s="1" t="s">
        <v>28</v>
      </c>
      <c r="C611">
        <v>162</v>
      </c>
      <c r="D611" s="1" t="s">
        <v>430</v>
      </c>
      <c r="E611">
        <v>18</v>
      </c>
      <c r="F611">
        <v>4</v>
      </c>
      <c r="G611" s="1" t="s">
        <v>3940</v>
      </c>
    </row>
    <row r="612" spans="1:7" x14ac:dyDescent="0.3">
      <c r="A612">
        <v>2</v>
      </c>
      <c r="B612" s="1" t="s">
        <v>28</v>
      </c>
      <c r="C612">
        <v>163</v>
      </c>
      <c r="D612" s="1" t="s">
        <v>455</v>
      </c>
      <c r="E612">
        <v>30</v>
      </c>
      <c r="F612">
        <v>4</v>
      </c>
      <c r="G612" s="1" t="s">
        <v>3940</v>
      </c>
    </row>
    <row r="613" spans="1:7" x14ac:dyDescent="0.3">
      <c r="A613">
        <v>2</v>
      </c>
      <c r="B613" s="1" t="s">
        <v>28</v>
      </c>
      <c r="C613">
        <v>164</v>
      </c>
      <c r="D613" s="1" t="s">
        <v>461</v>
      </c>
      <c r="E613">
        <v>9</v>
      </c>
      <c r="F613">
        <v>4</v>
      </c>
      <c r="G613" s="1" t="s">
        <v>3940</v>
      </c>
    </row>
    <row r="614" spans="1:7" x14ac:dyDescent="0.3">
      <c r="A614">
        <v>1</v>
      </c>
      <c r="B614" s="1" t="s">
        <v>22</v>
      </c>
      <c r="C614">
        <v>166</v>
      </c>
      <c r="D614" s="1" t="s">
        <v>372</v>
      </c>
      <c r="E614">
        <v>23</v>
      </c>
      <c r="F614">
        <v>4</v>
      </c>
      <c r="G614" s="1" t="s">
        <v>3940</v>
      </c>
    </row>
    <row r="615" spans="1:7" x14ac:dyDescent="0.3">
      <c r="A615">
        <v>2</v>
      </c>
      <c r="B615" s="1" t="s">
        <v>28</v>
      </c>
      <c r="C615">
        <v>168</v>
      </c>
      <c r="D615" s="1" t="s">
        <v>460</v>
      </c>
      <c r="E615">
        <v>29</v>
      </c>
      <c r="F615">
        <v>4</v>
      </c>
      <c r="G615" s="1" t="s">
        <v>3940</v>
      </c>
    </row>
    <row r="616" spans="1:7" x14ac:dyDescent="0.3">
      <c r="A616">
        <v>2</v>
      </c>
      <c r="B616" s="1" t="s">
        <v>28</v>
      </c>
      <c r="C616">
        <v>171</v>
      </c>
      <c r="D616" s="1" t="s">
        <v>351</v>
      </c>
      <c r="E616">
        <v>28</v>
      </c>
      <c r="F616">
        <v>4</v>
      </c>
      <c r="G616" s="1" t="s">
        <v>3940</v>
      </c>
    </row>
    <row r="617" spans="1:7" x14ac:dyDescent="0.3">
      <c r="A617">
        <v>2</v>
      </c>
      <c r="B617" s="1" t="s">
        <v>28</v>
      </c>
      <c r="C617">
        <v>172</v>
      </c>
      <c r="D617" s="1" t="s">
        <v>390</v>
      </c>
      <c r="E617">
        <v>16</v>
      </c>
      <c r="F617">
        <v>4</v>
      </c>
      <c r="G617" s="1" t="s">
        <v>3940</v>
      </c>
    </row>
    <row r="618" spans="1:7" x14ac:dyDescent="0.3">
      <c r="A618">
        <v>3</v>
      </c>
      <c r="B618" s="1" t="s">
        <v>18</v>
      </c>
      <c r="C618">
        <v>180</v>
      </c>
      <c r="D618" s="1" t="s">
        <v>356</v>
      </c>
      <c r="E618">
        <v>6</v>
      </c>
      <c r="F618">
        <v>3</v>
      </c>
      <c r="G618" s="1" t="s">
        <v>3940</v>
      </c>
    </row>
    <row r="619" spans="1:7" x14ac:dyDescent="0.3">
      <c r="A619">
        <v>2</v>
      </c>
      <c r="B619" s="1" t="s">
        <v>28</v>
      </c>
      <c r="C619">
        <v>180</v>
      </c>
      <c r="D619" s="1" t="s">
        <v>356</v>
      </c>
      <c r="E619">
        <v>3</v>
      </c>
      <c r="F619">
        <v>3</v>
      </c>
      <c r="G619" s="1" t="s">
        <v>3940</v>
      </c>
    </row>
    <row r="620" spans="1:7" x14ac:dyDescent="0.3">
      <c r="A620">
        <v>2</v>
      </c>
      <c r="B620" s="1" t="s">
        <v>28</v>
      </c>
      <c r="C620">
        <v>181</v>
      </c>
      <c r="D620" s="1" t="s">
        <v>391</v>
      </c>
      <c r="E620">
        <v>29</v>
      </c>
      <c r="F620">
        <v>3</v>
      </c>
      <c r="G620" s="1" t="s">
        <v>3940</v>
      </c>
    </row>
    <row r="621" spans="1:7" x14ac:dyDescent="0.3">
      <c r="A621">
        <v>3</v>
      </c>
      <c r="B621" s="1" t="s">
        <v>18</v>
      </c>
      <c r="C621">
        <v>182</v>
      </c>
      <c r="D621" s="1" t="s">
        <v>363</v>
      </c>
      <c r="E621">
        <v>28</v>
      </c>
      <c r="F621">
        <v>3</v>
      </c>
      <c r="G621" s="1" t="s">
        <v>3940</v>
      </c>
    </row>
    <row r="622" spans="1:7" x14ac:dyDescent="0.3">
      <c r="A622">
        <v>1</v>
      </c>
      <c r="B622" s="1" t="s">
        <v>22</v>
      </c>
      <c r="C622">
        <v>185</v>
      </c>
      <c r="D622" s="1" t="s">
        <v>370</v>
      </c>
      <c r="E622">
        <v>3</v>
      </c>
      <c r="F622">
        <v>3</v>
      </c>
      <c r="G622" s="1" t="s">
        <v>3940</v>
      </c>
    </row>
    <row r="623" spans="1:7" x14ac:dyDescent="0.3">
      <c r="A623">
        <v>2</v>
      </c>
      <c r="B623" s="1" t="s">
        <v>28</v>
      </c>
      <c r="C623">
        <v>194</v>
      </c>
      <c r="D623" s="1" t="s">
        <v>345</v>
      </c>
      <c r="E623">
        <v>15</v>
      </c>
      <c r="F623">
        <v>5</v>
      </c>
      <c r="G623" s="1" t="s">
        <v>3940</v>
      </c>
    </row>
    <row r="624" spans="1:7" x14ac:dyDescent="0.3">
      <c r="A624">
        <v>2</v>
      </c>
      <c r="B624" s="1" t="s">
        <v>28</v>
      </c>
      <c r="C624">
        <v>197</v>
      </c>
      <c r="D624" s="1" t="s">
        <v>364</v>
      </c>
      <c r="E624">
        <v>10</v>
      </c>
      <c r="F624">
        <v>3</v>
      </c>
      <c r="G624" s="1" t="s">
        <v>3940</v>
      </c>
    </row>
    <row r="625" spans="1:7" x14ac:dyDescent="0.3">
      <c r="A625">
        <v>2</v>
      </c>
      <c r="B625" s="1" t="s">
        <v>28</v>
      </c>
      <c r="C625">
        <v>203</v>
      </c>
      <c r="D625" s="1" t="s">
        <v>378</v>
      </c>
      <c r="E625">
        <v>7</v>
      </c>
      <c r="F625">
        <v>5</v>
      </c>
      <c r="G625" s="1" t="s">
        <v>3940</v>
      </c>
    </row>
    <row r="626" spans="1:7" x14ac:dyDescent="0.3">
      <c r="A626">
        <v>1</v>
      </c>
      <c r="B626" s="1" t="s">
        <v>22</v>
      </c>
      <c r="C626">
        <v>203</v>
      </c>
      <c r="D626" s="1" t="s">
        <v>378</v>
      </c>
      <c r="E626">
        <v>4</v>
      </c>
      <c r="F626">
        <v>3</v>
      </c>
      <c r="G626" s="1" t="s">
        <v>3940</v>
      </c>
    </row>
    <row r="627" spans="1:7" x14ac:dyDescent="0.3">
      <c r="A627">
        <v>2</v>
      </c>
      <c r="B627" s="1" t="s">
        <v>28</v>
      </c>
      <c r="C627">
        <v>204</v>
      </c>
      <c r="D627" s="1" t="s">
        <v>371</v>
      </c>
      <c r="E627">
        <v>25</v>
      </c>
      <c r="F627">
        <v>4</v>
      </c>
      <c r="G627" s="1" t="s">
        <v>3940</v>
      </c>
    </row>
    <row r="628" spans="1:7" x14ac:dyDescent="0.3">
      <c r="A628">
        <v>1</v>
      </c>
      <c r="B628" s="1" t="s">
        <v>22</v>
      </c>
      <c r="C628">
        <v>204</v>
      </c>
      <c r="D628" s="1" t="s">
        <v>371</v>
      </c>
      <c r="E628">
        <v>23</v>
      </c>
      <c r="F628">
        <v>4</v>
      </c>
      <c r="G628" s="1" t="s">
        <v>3940</v>
      </c>
    </row>
    <row r="629" spans="1:7" x14ac:dyDescent="0.3">
      <c r="A629">
        <v>2</v>
      </c>
      <c r="B629" s="1" t="s">
        <v>28</v>
      </c>
      <c r="C629">
        <v>205</v>
      </c>
      <c r="D629" s="1" t="s">
        <v>331</v>
      </c>
      <c r="E629">
        <v>13</v>
      </c>
      <c r="F629">
        <v>6</v>
      </c>
      <c r="G629" s="1" t="s">
        <v>3940</v>
      </c>
    </row>
    <row r="630" spans="1:7" x14ac:dyDescent="0.3">
      <c r="A630">
        <v>1</v>
      </c>
      <c r="B630" s="1" t="s">
        <v>22</v>
      </c>
      <c r="C630">
        <v>207</v>
      </c>
      <c r="D630" s="1" t="s">
        <v>379</v>
      </c>
      <c r="E630">
        <v>27</v>
      </c>
      <c r="F630">
        <v>5</v>
      </c>
      <c r="G630" s="1" t="s">
        <v>3940</v>
      </c>
    </row>
    <row r="631" spans="1:7" x14ac:dyDescent="0.3">
      <c r="A631">
        <v>2</v>
      </c>
      <c r="B631" s="1" t="s">
        <v>28</v>
      </c>
      <c r="C631">
        <v>210</v>
      </c>
      <c r="D631" s="1" t="s">
        <v>460</v>
      </c>
      <c r="E631">
        <v>10</v>
      </c>
      <c r="F631">
        <v>5</v>
      </c>
      <c r="G631" s="1" t="s">
        <v>3940</v>
      </c>
    </row>
    <row r="632" spans="1:7" x14ac:dyDescent="0.3">
      <c r="A632">
        <v>2</v>
      </c>
      <c r="B632" s="1" t="s">
        <v>28</v>
      </c>
      <c r="C632">
        <v>215</v>
      </c>
      <c r="D632" s="1" t="s">
        <v>278</v>
      </c>
      <c r="E632">
        <v>11</v>
      </c>
      <c r="F632">
        <v>3</v>
      </c>
      <c r="G632" s="1" t="s">
        <v>3940</v>
      </c>
    </row>
    <row r="633" spans="1:7" x14ac:dyDescent="0.3">
      <c r="A633">
        <v>2</v>
      </c>
      <c r="B633" s="1" t="s">
        <v>28</v>
      </c>
      <c r="C633">
        <v>223</v>
      </c>
      <c r="D633" s="1" t="s">
        <v>300</v>
      </c>
      <c r="E633">
        <v>7</v>
      </c>
      <c r="F633">
        <v>7</v>
      </c>
      <c r="G633" s="1" t="s">
        <v>3940</v>
      </c>
    </row>
    <row r="634" spans="1:7" x14ac:dyDescent="0.3">
      <c r="A634">
        <v>2</v>
      </c>
      <c r="B634" s="1" t="s">
        <v>28</v>
      </c>
      <c r="C634">
        <v>225</v>
      </c>
      <c r="D634" s="1" t="s">
        <v>292</v>
      </c>
      <c r="E634">
        <v>11</v>
      </c>
      <c r="F634">
        <v>4</v>
      </c>
      <c r="G634" s="1" t="s">
        <v>3940</v>
      </c>
    </row>
    <row r="635" spans="1:7" x14ac:dyDescent="0.3">
      <c r="A635">
        <v>1</v>
      </c>
      <c r="B635" s="1" t="s">
        <v>22</v>
      </c>
      <c r="C635">
        <v>226</v>
      </c>
      <c r="D635" s="1" t="s">
        <v>243</v>
      </c>
      <c r="E635">
        <v>18</v>
      </c>
      <c r="F635">
        <v>5</v>
      </c>
      <c r="G635" s="1" t="s">
        <v>3940</v>
      </c>
    </row>
    <row r="636" spans="1:7" x14ac:dyDescent="0.3">
      <c r="A636">
        <v>2</v>
      </c>
      <c r="B636" s="1" t="s">
        <v>28</v>
      </c>
      <c r="C636">
        <v>227</v>
      </c>
      <c r="D636" s="1" t="s">
        <v>216</v>
      </c>
      <c r="E636">
        <v>12</v>
      </c>
      <c r="F636">
        <v>4</v>
      </c>
      <c r="G636" s="1" t="s">
        <v>3940</v>
      </c>
    </row>
    <row r="637" spans="1:7" x14ac:dyDescent="0.3">
      <c r="A637">
        <v>2</v>
      </c>
      <c r="B637" s="1" t="s">
        <v>28</v>
      </c>
      <c r="C637">
        <v>228</v>
      </c>
      <c r="D637" s="1" t="s">
        <v>293</v>
      </c>
      <c r="E637">
        <v>7</v>
      </c>
      <c r="F637">
        <v>3</v>
      </c>
      <c r="G637" s="1" t="s">
        <v>3940</v>
      </c>
    </row>
    <row r="638" spans="1:7" x14ac:dyDescent="0.3">
      <c r="A638">
        <v>2</v>
      </c>
      <c r="B638" s="1" t="s">
        <v>28</v>
      </c>
      <c r="C638">
        <v>230</v>
      </c>
      <c r="D638" s="1" t="s">
        <v>270</v>
      </c>
      <c r="E638">
        <v>25</v>
      </c>
      <c r="F638">
        <v>7</v>
      </c>
      <c r="G638" s="1" t="s">
        <v>3940</v>
      </c>
    </row>
    <row r="639" spans="1:7" x14ac:dyDescent="0.3">
      <c r="A639">
        <v>2</v>
      </c>
      <c r="B639" s="1" t="s">
        <v>28</v>
      </c>
      <c r="C639">
        <v>233</v>
      </c>
      <c r="D639" s="1" t="s">
        <v>296</v>
      </c>
      <c r="E639">
        <v>25</v>
      </c>
      <c r="F639">
        <v>3</v>
      </c>
      <c r="G639" s="1" t="s">
        <v>3940</v>
      </c>
    </row>
    <row r="640" spans="1:7" x14ac:dyDescent="0.3">
      <c r="A640">
        <v>2</v>
      </c>
      <c r="B640" s="1" t="s">
        <v>28</v>
      </c>
      <c r="C640">
        <v>234</v>
      </c>
      <c r="D640" s="1" t="s">
        <v>282</v>
      </c>
      <c r="E640">
        <v>12</v>
      </c>
      <c r="F640">
        <v>5</v>
      </c>
      <c r="G640" s="1" t="s">
        <v>3940</v>
      </c>
    </row>
    <row r="641" spans="1:7" x14ac:dyDescent="0.3">
      <c r="A641">
        <v>2</v>
      </c>
      <c r="B641" s="1" t="s">
        <v>28</v>
      </c>
      <c r="C641">
        <v>238</v>
      </c>
      <c r="D641" s="1" t="s">
        <v>250</v>
      </c>
      <c r="E641">
        <v>6</v>
      </c>
      <c r="F641">
        <v>4</v>
      </c>
      <c r="G641" s="1" t="s">
        <v>3940</v>
      </c>
    </row>
    <row r="642" spans="1:7" x14ac:dyDescent="0.3">
      <c r="A642">
        <v>2</v>
      </c>
      <c r="B642" s="1" t="s">
        <v>28</v>
      </c>
      <c r="C642">
        <v>241</v>
      </c>
      <c r="D642" s="1" t="s">
        <v>241</v>
      </c>
      <c r="E642">
        <v>24</v>
      </c>
      <c r="F642">
        <v>3</v>
      </c>
      <c r="G642" s="1" t="s">
        <v>3940</v>
      </c>
    </row>
    <row r="643" spans="1:7" x14ac:dyDescent="0.3">
      <c r="A643">
        <v>3</v>
      </c>
      <c r="B643" s="1" t="s">
        <v>18</v>
      </c>
      <c r="C643">
        <v>242</v>
      </c>
      <c r="D643" s="1" t="s">
        <v>253</v>
      </c>
      <c r="E643">
        <v>5</v>
      </c>
      <c r="F643">
        <v>4</v>
      </c>
      <c r="G643" s="1" t="s">
        <v>3940</v>
      </c>
    </row>
    <row r="644" spans="1:7" x14ac:dyDescent="0.3">
      <c r="A644">
        <v>2</v>
      </c>
      <c r="B644" s="1" t="s">
        <v>28</v>
      </c>
      <c r="C644">
        <v>243</v>
      </c>
      <c r="D644" s="1" t="s">
        <v>246</v>
      </c>
      <c r="E644">
        <v>18</v>
      </c>
      <c r="F644">
        <v>5</v>
      </c>
      <c r="G644" s="1" t="s">
        <v>3940</v>
      </c>
    </row>
    <row r="645" spans="1:7" x14ac:dyDescent="0.3">
      <c r="A645">
        <v>2</v>
      </c>
      <c r="B645" s="1" t="s">
        <v>28</v>
      </c>
      <c r="C645">
        <v>249</v>
      </c>
      <c r="D645" s="1" t="s">
        <v>284</v>
      </c>
      <c r="E645">
        <v>10</v>
      </c>
      <c r="F645">
        <v>3</v>
      </c>
      <c r="G645" s="1" t="s">
        <v>3940</v>
      </c>
    </row>
    <row r="646" spans="1:7" x14ac:dyDescent="0.3">
      <c r="A646">
        <v>2</v>
      </c>
      <c r="B646" s="1" t="s">
        <v>28</v>
      </c>
      <c r="C646">
        <v>253</v>
      </c>
      <c r="D646" s="1" t="s">
        <v>276</v>
      </c>
      <c r="E646">
        <v>29</v>
      </c>
      <c r="F646">
        <v>4</v>
      </c>
      <c r="G646" s="1" t="s">
        <v>3940</v>
      </c>
    </row>
    <row r="647" spans="1:7" x14ac:dyDescent="0.3">
      <c r="A647">
        <v>2</v>
      </c>
      <c r="B647" s="1" t="s">
        <v>28</v>
      </c>
      <c r="C647">
        <v>254</v>
      </c>
      <c r="D647" s="1" t="s">
        <v>254</v>
      </c>
      <c r="E647">
        <v>7</v>
      </c>
      <c r="F647">
        <v>4</v>
      </c>
      <c r="G647" s="1" t="s">
        <v>3940</v>
      </c>
    </row>
    <row r="648" spans="1:7" x14ac:dyDescent="0.3">
      <c r="A648">
        <v>3</v>
      </c>
      <c r="B648" s="1" t="s">
        <v>18</v>
      </c>
      <c r="C648">
        <v>263</v>
      </c>
      <c r="D648" s="1" t="s">
        <v>491</v>
      </c>
      <c r="E648">
        <v>21</v>
      </c>
      <c r="F648">
        <v>4</v>
      </c>
      <c r="G648" s="1" t="s">
        <v>3940</v>
      </c>
    </row>
    <row r="649" spans="1:7" x14ac:dyDescent="0.3">
      <c r="A649">
        <v>2</v>
      </c>
      <c r="B649" s="1" t="s">
        <v>28</v>
      </c>
      <c r="C649">
        <v>264</v>
      </c>
      <c r="D649" s="1" t="s">
        <v>492</v>
      </c>
      <c r="E649">
        <v>13</v>
      </c>
      <c r="F649">
        <v>3</v>
      </c>
      <c r="G649" s="1" t="s">
        <v>3940</v>
      </c>
    </row>
    <row r="650" spans="1:7" x14ac:dyDescent="0.3">
      <c r="A650">
        <v>2</v>
      </c>
      <c r="B650" s="1" t="s">
        <v>28</v>
      </c>
      <c r="C650">
        <v>274</v>
      </c>
      <c r="D650" s="1" t="s">
        <v>416</v>
      </c>
      <c r="E650">
        <v>15</v>
      </c>
      <c r="F650">
        <v>4</v>
      </c>
      <c r="G650" s="1" t="s">
        <v>3940</v>
      </c>
    </row>
    <row r="651" spans="1:7" x14ac:dyDescent="0.3">
      <c r="A651">
        <v>2</v>
      </c>
      <c r="B651" s="1" t="s">
        <v>28</v>
      </c>
      <c r="C651">
        <v>276</v>
      </c>
      <c r="D651" s="1" t="s">
        <v>383</v>
      </c>
      <c r="E651">
        <v>9</v>
      </c>
      <c r="F651">
        <v>3</v>
      </c>
      <c r="G651" s="1" t="s">
        <v>3940</v>
      </c>
    </row>
    <row r="652" spans="1:7" x14ac:dyDescent="0.3">
      <c r="A652">
        <v>2</v>
      </c>
      <c r="B652" s="1" t="s">
        <v>28</v>
      </c>
      <c r="C652">
        <v>281</v>
      </c>
      <c r="D652" s="1" t="s">
        <v>216</v>
      </c>
      <c r="E652">
        <v>3</v>
      </c>
      <c r="F652">
        <v>3</v>
      </c>
      <c r="G652" s="1" t="s">
        <v>3940</v>
      </c>
    </row>
    <row r="653" spans="1:7" x14ac:dyDescent="0.3">
      <c r="A653">
        <v>2</v>
      </c>
      <c r="B653" s="1" t="s">
        <v>28</v>
      </c>
      <c r="C653">
        <v>282</v>
      </c>
      <c r="D653" s="1" t="s">
        <v>213</v>
      </c>
      <c r="E653">
        <v>8</v>
      </c>
      <c r="F653">
        <v>5</v>
      </c>
      <c r="G653" s="1" t="s">
        <v>3940</v>
      </c>
    </row>
    <row r="654" spans="1:7" x14ac:dyDescent="0.3">
      <c r="A654">
        <v>2</v>
      </c>
      <c r="B654" s="1" t="s">
        <v>28</v>
      </c>
      <c r="C654">
        <v>283</v>
      </c>
      <c r="D654" s="1" t="s">
        <v>208</v>
      </c>
      <c r="E654">
        <v>28</v>
      </c>
      <c r="F654">
        <v>5</v>
      </c>
      <c r="G654" s="1" t="s">
        <v>3940</v>
      </c>
    </row>
    <row r="655" spans="1:7" x14ac:dyDescent="0.3">
      <c r="A655">
        <v>2</v>
      </c>
      <c r="B655" s="1" t="s">
        <v>28</v>
      </c>
      <c r="C655">
        <v>292</v>
      </c>
      <c r="D655" s="1" t="s">
        <v>217</v>
      </c>
      <c r="E655">
        <v>22</v>
      </c>
      <c r="F655">
        <v>4</v>
      </c>
      <c r="G655" s="1" t="s">
        <v>3940</v>
      </c>
    </row>
    <row r="656" spans="1:7" x14ac:dyDescent="0.3">
      <c r="A656">
        <v>2</v>
      </c>
      <c r="B656" s="1" t="s">
        <v>28</v>
      </c>
      <c r="C656">
        <v>295</v>
      </c>
      <c r="D656" s="1" t="s">
        <v>218</v>
      </c>
      <c r="E656">
        <v>15</v>
      </c>
      <c r="F656">
        <v>7</v>
      </c>
      <c r="G656" s="1" t="s">
        <v>3940</v>
      </c>
    </row>
    <row r="657" spans="1:7" x14ac:dyDescent="0.3">
      <c r="A657">
        <v>2</v>
      </c>
      <c r="B657" s="1" t="s">
        <v>28</v>
      </c>
      <c r="C657">
        <v>297</v>
      </c>
      <c r="D657" s="1" t="s">
        <v>215</v>
      </c>
      <c r="E657">
        <v>7</v>
      </c>
      <c r="F657">
        <v>6</v>
      </c>
      <c r="G657" s="1" t="s">
        <v>3940</v>
      </c>
    </row>
    <row r="658" spans="1:7" x14ac:dyDescent="0.3">
      <c r="A658">
        <v>2</v>
      </c>
      <c r="B658" s="1" t="s">
        <v>28</v>
      </c>
      <c r="C658">
        <v>298</v>
      </c>
      <c r="D658" s="1" t="s">
        <v>221</v>
      </c>
      <c r="E658">
        <v>27</v>
      </c>
      <c r="F658">
        <v>5</v>
      </c>
      <c r="G658" s="1" t="s">
        <v>3940</v>
      </c>
    </row>
    <row r="659" spans="1:7" x14ac:dyDescent="0.3">
      <c r="A659">
        <v>2</v>
      </c>
      <c r="B659" s="1" t="s">
        <v>28</v>
      </c>
      <c r="C659">
        <v>300</v>
      </c>
      <c r="D659" s="1" t="s">
        <v>245</v>
      </c>
      <c r="E659">
        <v>13</v>
      </c>
      <c r="F659">
        <v>6</v>
      </c>
      <c r="G659" s="1" t="s">
        <v>3940</v>
      </c>
    </row>
    <row r="660" spans="1:7" x14ac:dyDescent="0.3">
      <c r="A660">
        <v>3</v>
      </c>
      <c r="B660" s="1" t="s">
        <v>18</v>
      </c>
      <c r="C660">
        <v>301</v>
      </c>
      <c r="D660" s="1" t="s">
        <v>252</v>
      </c>
      <c r="E660">
        <v>29</v>
      </c>
      <c r="F660">
        <v>3</v>
      </c>
      <c r="G660" s="1" t="s">
        <v>3940</v>
      </c>
    </row>
    <row r="661" spans="1:7" x14ac:dyDescent="0.3">
      <c r="A661">
        <v>3</v>
      </c>
      <c r="B661" s="1" t="s">
        <v>18</v>
      </c>
      <c r="C661">
        <v>304</v>
      </c>
      <c r="D661" s="1" t="s">
        <v>243</v>
      </c>
      <c r="E661">
        <v>23</v>
      </c>
      <c r="F661">
        <v>4</v>
      </c>
      <c r="G661" s="1" t="s">
        <v>3940</v>
      </c>
    </row>
    <row r="662" spans="1:7" x14ac:dyDescent="0.3">
      <c r="A662">
        <v>2</v>
      </c>
      <c r="B662" s="1" t="s">
        <v>28</v>
      </c>
      <c r="C662">
        <v>304</v>
      </c>
      <c r="D662" s="1" t="s">
        <v>243</v>
      </c>
      <c r="E662">
        <v>6</v>
      </c>
      <c r="F662">
        <v>3</v>
      </c>
      <c r="G662" s="1" t="s">
        <v>3940</v>
      </c>
    </row>
    <row r="663" spans="1:7" x14ac:dyDescent="0.3">
      <c r="A663">
        <v>2</v>
      </c>
      <c r="B663" s="1" t="s">
        <v>28</v>
      </c>
      <c r="C663">
        <v>306</v>
      </c>
      <c r="D663" s="1" t="s">
        <v>247</v>
      </c>
      <c r="E663">
        <v>17</v>
      </c>
      <c r="F663">
        <v>5</v>
      </c>
      <c r="G663" s="1" t="s">
        <v>3940</v>
      </c>
    </row>
    <row r="664" spans="1:7" x14ac:dyDescent="0.3">
      <c r="A664">
        <v>2</v>
      </c>
      <c r="B664" s="1" t="s">
        <v>28</v>
      </c>
      <c r="C664">
        <v>307</v>
      </c>
      <c r="D664" s="1" t="s">
        <v>250</v>
      </c>
      <c r="E664">
        <v>18</v>
      </c>
      <c r="F664">
        <v>3</v>
      </c>
      <c r="G664" s="1" t="s">
        <v>3940</v>
      </c>
    </row>
    <row r="665" spans="1:7" x14ac:dyDescent="0.3">
      <c r="A665">
        <v>2</v>
      </c>
      <c r="B665" s="1" t="s">
        <v>28</v>
      </c>
      <c r="C665">
        <v>311</v>
      </c>
      <c r="D665" s="1" t="s">
        <v>241</v>
      </c>
      <c r="E665">
        <v>27</v>
      </c>
      <c r="F665">
        <v>3</v>
      </c>
      <c r="G665" s="1" t="s">
        <v>3940</v>
      </c>
    </row>
    <row r="666" spans="1:7" x14ac:dyDescent="0.3">
      <c r="A666">
        <v>2</v>
      </c>
      <c r="B666" s="1" t="s">
        <v>28</v>
      </c>
      <c r="C666">
        <v>313</v>
      </c>
      <c r="D666" s="1" t="s">
        <v>249</v>
      </c>
      <c r="E666">
        <v>24</v>
      </c>
      <c r="F666">
        <v>3</v>
      </c>
      <c r="G666" s="1" t="s">
        <v>3940</v>
      </c>
    </row>
    <row r="667" spans="1:7" x14ac:dyDescent="0.3">
      <c r="A667">
        <v>1</v>
      </c>
      <c r="B667" s="1" t="s">
        <v>22</v>
      </c>
      <c r="C667">
        <v>49</v>
      </c>
      <c r="D667" s="1" t="s">
        <v>316</v>
      </c>
      <c r="E667">
        <v>8</v>
      </c>
      <c r="F667">
        <v>3</v>
      </c>
      <c r="G667" s="1" t="s">
        <v>3940</v>
      </c>
    </row>
    <row r="668" spans="1:7" x14ac:dyDescent="0.3">
      <c r="A668">
        <v>2</v>
      </c>
      <c r="B668" s="1" t="s">
        <v>28</v>
      </c>
      <c r="C668">
        <v>117</v>
      </c>
      <c r="D668" s="1" t="s">
        <v>401</v>
      </c>
      <c r="E668">
        <v>18</v>
      </c>
      <c r="F668">
        <v>3</v>
      </c>
      <c r="G668" s="1" t="s">
        <v>3940</v>
      </c>
    </row>
    <row r="669" spans="1:7" x14ac:dyDescent="0.3">
      <c r="A669">
        <v>2</v>
      </c>
      <c r="B669" s="1" t="s">
        <v>28</v>
      </c>
      <c r="C669">
        <v>119</v>
      </c>
      <c r="D669" s="1" t="s">
        <v>402</v>
      </c>
      <c r="E669">
        <v>23</v>
      </c>
      <c r="F669">
        <v>3</v>
      </c>
      <c r="G669" s="1" t="s">
        <v>3940</v>
      </c>
    </row>
    <row r="670" spans="1:7" x14ac:dyDescent="0.3">
      <c r="A670">
        <v>2</v>
      </c>
      <c r="B670" s="1" t="s">
        <v>28</v>
      </c>
      <c r="C670">
        <v>122</v>
      </c>
      <c r="D670" s="1" t="s">
        <v>443</v>
      </c>
      <c r="E670">
        <v>11</v>
      </c>
      <c r="F670">
        <v>4</v>
      </c>
      <c r="G670" s="1" t="s">
        <v>3940</v>
      </c>
    </row>
    <row r="671" spans="1:7" x14ac:dyDescent="0.3">
      <c r="A671">
        <v>2</v>
      </c>
      <c r="B671" s="1" t="s">
        <v>28</v>
      </c>
      <c r="C671">
        <v>123</v>
      </c>
      <c r="D671" s="1" t="s">
        <v>400</v>
      </c>
      <c r="E671">
        <v>18</v>
      </c>
      <c r="F671">
        <v>6</v>
      </c>
      <c r="G671" s="1" t="s">
        <v>3940</v>
      </c>
    </row>
    <row r="672" spans="1:7" x14ac:dyDescent="0.3">
      <c r="A672">
        <v>1</v>
      </c>
      <c r="B672" s="1" t="s">
        <v>22</v>
      </c>
      <c r="C672">
        <v>126</v>
      </c>
      <c r="D672" s="1" t="s">
        <v>441</v>
      </c>
      <c r="E672">
        <v>28</v>
      </c>
      <c r="F672">
        <v>4</v>
      </c>
      <c r="G672" s="1" t="s">
        <v>3940</v>
      </c>
    </row>
    <row r="673" spans="1:7" x14ac:dyDescent="0.3">
      <c r="A673">
        <v>1</v>
      </c>
      <c r="B673" s="1" t="s">
        <v>22</v>
      </c>
      <c r="C673">
        <v>141</v>
      </c>
      <c r="D673" s="1" t="s">
        <v>410</v>
      </c>
      <c r="E673">
        <v>21</v>
      </c>
      <c r="F673">
        <v>5</v>
      </c>
      <c r="G673" s="1" t="s">
        <v>3940</v>
      </c>
    </row>
    <row r="674" spans="1:7" x14ac:dyDescent="0.3">
      <c r="A674">
        <v>2</v>
      </c>
      <c r="B674" s="1" t="s">
        <v>28</v>
      </c>
      <c r="C674">
        <v>161</v>
      </c>
      <c r="D674" s="1" t="s">
        <v>456</v>
      </c>
      <c r="E674">
        <v>9</v>
      </c>
      <c r="F674">
        <v>3</v>
      </c>
      <c r="G674" s="1" t="s">
        <v>3940</v>
      </c>
    </row>
    <row r="675" spans="1:7" x14ac:dyDescent="0.3">
      <c r="A675">
        <v>1</v>
      </c>
      <c r="B675" s="1" t="s">
        <v>22</v>
      </c>
      <c r="C675">
        <v>172</v>
      </c>
      <c r="D675" s="1" t="s">
        <v>390</v>
      </c>
      <c r="E675">
        <v>3</v>
      </c>
      <c r="F675">
        <v>3</v>
      </c>
      <c r="G675" s="1" t="s">
        <v>3940</v>
      </c>
    </row>
    <row r="676" spans="1:7" x14ac:dyDescent="0.3">
      <c r="A676">
        <v>2</v>
      </c>
      <c r="B676" s="1" t="s">
        <v>28</v>
      </c>
      <c r="C676">
        <v>173</v>
      </c>
      <c r="D676" s="1" t="s">
        <v>381</v>
      </c>
      <c r="E676">
        <v>17</v>
      </c>
      <c r="F676">
        <v>4</v>
      </c>
      <c r="G676" s="1" t="s">
        <v>3940</v>
      </c>
    </row>
    <row r="677" spans="1:7" x14ac:dyDescent="0.3">
      <c r="A677">
        <v>2</v>
      </c>
      <c r="B677" s="1" t="s">
        <v>28</v>
      </c>
      <c r="C677">
        <v>185</v>
      </c>
      <c r="D677" s="1" t="s">
        <v>370</v>
      </c>
      <c r="E677">
        <v>4</v>
      </c>
      <c r="F677">
        <v>4</v>
      </c>
      <c r="G677" s="1" t="s">
        <v>3940</v>
      </c>
    </row>
    <row r="678" spans="1:7" x14ac:dyDescent="0.3">
      <c r="A678">
        <v>3</v>
      </c>
      <c r="B678" s="1" t="s">
        <v>18</v>
      </c>
      <c r="C678">
        <v>186</v>
      </c>
      <c r="D678" s="1" t="s">
        <v>340</v>
      </c>
      <c r="E678">
        <v>30</v>
      </c>
      <c r="F678">
        <v>3</v>
      </c>
      <c r="G678" s="1" t="s">
        <v>3940</v>
      </c>
    </row>
    <row r="679" spans="1:7" x14ac:dyDescent="0.3">
      <c r="A679">
        <v>3</v>
      </c>
      <c r="B679" s="1" t="s">
        <v>18</v>
      </c>
      <c r="C679">
        <v>188</v>
      </c>
      <c r="D679" s="1" t="s">
        <v>315</v>
      </c>
      <c r="E679">
        <v>29</v>
      </c>
      <c r="F679">
        <v>3</v>
      </c>
      <c r="G679" s="1" t="s">
        <v>3940</v>
      </c>
    </row>
    <row r="680" spans="1:7" x14ac:dyDescent="0.3">
      <c r="A680">
        <v>2</v>
      </c>
      <c r="B680" s="1" t="s">
        <v>28</v>
      </c>
      <c r="C680">
        <v>190</v>
      </c>
      <c r="D680" s="1" t="s">
        <v>323</v>
      </c>
      <c r="E680">
        <v>18</v>
      </c>
      <c r="F680">
        <v>4</v>
      </c>
      <c r="G680" s="1" t="s">
        <v>3940</v>
      </c>
    </row>
    <row r="681" spans="1:7" x14ac:dyDescent="0.3">
      <c r="A681">
        <v>2</v>
      </c>
      <c r="B681" s="1" t="s">
        <v>28</v>
      </c>
      <c r="C681">
        <v>193</v>
      </c>
      <c r="D681" s="1" t="s">
        <v>385</v>
      </c>
      <c r="E681">
        <v>21</v>
      </c>
      <c r="F681">
        <v>3</v>
      </c>
      <c r="G681" s="1" t="s">
        <v>3940</v>
      </c>
    </row>
    <row r="682" spans="1:7" x14ac:dyDescent="0.3">
      <c r="A682">
        <v>1</v>
      </c>
      <c r="B682" s="1" t="s">
        <v>22</v>
      </c>
      <c r="C682">
        <v>196</v>
      </c>
      <c r="D682" s="1" t="s">
        <v>394</v>
      </c>
      <c r="E682">
        <v>26</v>
      </c>
      <c r="F682">
        <v>3</v>
      </c>
      <c r="G682" s="1" t="s">
        <v>3940</v>
      </c>
    </row>
    <row r="683" spans="1:7" x14ac:dyDescent="0.3">
      <c r="A683">
        <v>2</v>
      </c>
      <c r="B683" s="1" t="s">
        <v>28</v>
      </c>
      <c r="C683">
        <v>207</v>
      </c>
      <c r="D683" s="1" t="s">
        <v>379</v>
      </c>
      <c r="E683">
        <v>8</v>
      </c>
      <c r="F683">
        <v>3</v>
      </c>
      <c r="G683" s="1" t="s">
        <v>3940</v>
      </c>
    </row>
    <row r="684" spans="1:7" x14ac:dyDescent="0.3">
      <c r="A684">
        <v>2</v>
      </c>
      <c r="B684" s="1" t="s">
        <v>28</v>
      </c>
      <c r="C684">
        <v>209</v>
      </c>
      <c r="D684" s="1" t="s">
        <v>358</v>
      </c>
      <c r="E684">
        <v>11</v>
      </c>
      <c r="F684">
        <v>4</v>
      </c>
      <c r="G684" s="1" t="s">
        <v>3940</v>
      </c>
    </row>
    <row r="685" spans="1:7" x14ac:dyDescent="0.3">
      <c r="A685">
        <v>1</v>
      </c>
      <c r="B685" s="1" t="s">
        <v>22</v>
      </c>
      <c r="C685">
        <v>213</v>
      </c>
      <c r="D685" s="1" t="s">
        <v>186</v>
      </c>
      <c r="E685">
        <v>14</v>
      </c>
      <c r="F685">
        <v>3</v>
      </c>
      <c r="G685" s="1" t="s">
        <v>3940</v>
      </c>
    </row>
    <row r="686" spans="1:7" x14ac:dyDescent="0.3">
      <c r="A686">
        <v>1</v>
      </c>
      <c r="B686" s="1" t="s">
        <v>22</v>
      </c>
      <c r="C686">
        <v>216</v>
      </c>
      <c r="D686" s="1" t="s">
        <v>283</v>
      </c>
      <c r="E686">
        <v>11</v>
      </c>
      <c r="F686">
        <v>4</v>
      </c>
      <c r="G686" s="1" t="s">
        <v>3940</v>
      </c>
    </row>
    <row r="687" spans="1:7" x14ac:dyDescent="0.3">
      <c r="A687">
        <v>2</v>
      </c>
      <c r="B687" s="1" t="s">
        <v>28</v>
      </c>
      <c r="C687">
        <v>219</v>
      </c>
      <c r="D687" s="1" t="s">
        <v>280</v>
      </c>
      <c r="E687">
        <v>16</v>
      </c>
      <c r="F687">
        <v>3</v>
      </c>
      <c r="G687" s="1" t="s">
        <v>3940</v>
      </c>
    </row>
    <row r="688" spans="1:7" x14ac:dyDescent="0.3">
      <c r="A688">
        <v>2</v>
      </c>
      <c r="B688" s="1" t="s">
        <v>28</v>
      </c>
      <c r="C688">
        <v>220</v>
      </c>
      <c r="D688" s="1" t="s">
        <v>185</v>
      </c>
      <c r="E688">
        <v>6</v>
      </c>
      <c r="F688">
        <v>3</v>
      </c>
      <c r="G688" s="1" t="s">
        <v>3940</v>
      </c>
    </row>
    <row r="689" spans="1:7" x14ac:dyDescent="0.3">
      <c r="A689">
        <v>1</v>
      </c>
      <c r="B689" s="1" t="s">
        <v>22</v>
      </c>
      <c r="C689">
        <v>224</v>
      </c>
      <c r="D689" s="1" t="s">
        <v>290</v>
      </c>
      <c r="E689">
        <v>16</v>
      </c>
      <c r="F689">
        <v>3</v>
      </c>
      <c r="G689" s="1" t="s">
        <v>3940</v>
      </c>
    </row>
    <row r="690" spans="1:7" x14ac:dyDescent="0.3">
      <c r="A690">
        <v>2</v>
      </c>
      <c r="B690" s="1" t="s">
        <v>28</v>
      </c>
      <c r="C690">
        <v>248</v>
      </c>
      <c r="D690" s="1" t="s">
        <v>307</v>
      </c>
      <c r="E690">
        <v>26</v>
      </c>
      <c r="F690">
        <v>5</v>
      </c>
      <c r="G690" s="1" t="s">
        <v>3940</v>
      </c>
    </row>
    <row r="691" spans="1:7" x14ac:dyDescent="0.3">
      <c r="A691">
        <v>2</v>
      </c>
      <c r="B691" s="1" t="s">
        <v>28</v>
      </c>
      <c r="C691">
        <v>252</v>
      </c>
      <c r="D691" s="1" t="s">
        <v>206</v>
      </c>
      <c r="E691">
        <v>20</v>
      </c>
      <c r="F691">
        <v>9</v>
      </c>
      <c r="G691" s="1" t="s">
        <v>3940</v>
      </c>
    </row>
    <row r="692" spans="1:7" x14ac:dyDescent="0.3">
      <c r="A692">
        <v>2</v>
      </c>
      <c r="B692" s="1" t="s">
        <v>28</v>
      </c>
      <c r="C692">
        <v>260</v>
      </c>
      <c r="D692" s="1" t="s">
        <v>245</v>
      </c>
      <c r="E692">
        <v>20</v>
      </c>
      <c r="F692">
        <v>3</v>
      </c>
      <c r="G692" s="1" t="s">
        <v>3940</v>
      </c>
    </row>
    <row r="693" spans="1:7" x14ac:dyDescent="0.3">
      <c r="A693">
        <v>1</v>
      </c>
      <c r="B693" s="1" t="s">
        <v>22</v>
      </c>
      <c r="C693">
        <v>260</v>
      </c>
      <c r="D693" s="1" t="s">
        <v>245</v>
      </c>
      <c r="E693">
        <v>20</v>
      </c>
      <c r="F693">
        <v>3</v>
      </c>
      <c r="G693" s="1" t="s">
        <v>3940</v>
      </c>
    </row>
    <row r="694" spans="1:7" x14ac:dyDescent="0.3">
      <c r="A694">
        <v>2</v>
      </c>
      <c r="B694" s="1" t="s">
        <v>28</v>
      </c>
      <c r="C694">
        <v>269</v>
      </c>
      <c r="D694" s="1" t="s">
        <v>344</v>
      </c>
      <c r="E694">
        <v>4</v>
      </c>
      <c r="F694">
        <v>3</v>
      </c>
      <c r="G694" s="1" t="s">
        <v>3940</v>
      </c>
    </row>
    <row r="695" spans="1:7" x14ac:dyDescent="0.3">
      <c r="A695">
        <v>2</v>
      </c>
      <c r="B695" s="1" t="s">
        <v>28</v>
      </c>
      <c r="C695">
        <v>271</v>
      </c>
      <c r="D695" s="1" t="s">
        <v>361</v>
      </c>
      <c r="E695">
        <v>26</v>
      </c>
      <c r="F695">
        <v>5</v>
      </c>
      <c r="G695" s="1" t="s">
        <v>3940</v>
      </c>
    </row>
    <row r="696" spans="1:7" x14ac:dyDescent="0.3">
      <c r="A696">
        <v>1</v>
      </c>
      <c r="B696" s="1" t="s">
        <v>22</v>
      </c>
      <c r="C696">
        <v>286</v>
      </c>
      <c r="D696" s="1" t="s">
        <v>219</v>
      </c>
      <c r="E696">
        <v>28</v>
      </c>
      <c r="F696">
        <v>3</v>
      </c>
      <c r="G696" s="1" t="s">
        <v>3940</v>
      </c>
    </row>
    <row r="697" spans="1:7" x14ac:dyDescent="0.3">
      <c r="A697">
        <v>2</v>
      </c>
      <c r="B697" s="1" t="s">
        <v>28</v>
      </c>
      <c r="C697">
        <v>293</v>
      </c>
      <c r="D697" s="1" t="s">
        <v>232</v>
      </c>
      <c r="E697">
        <v>12</v>
      </c>
      <c r="F697">
        <v>3</v>
      </c>
      <c r="G697" s="1" t="s">
        <v>3940</v>
      </c>
    </row>
    <row r="698" spans="1:7" x14ac:dyDescent="0.3">
      <c r="A698">
        <v>1</v>
      </c>
      <c r="B698" s="1" t="s">
        <v>22</v>
      </c>
      <c r="C698">
        <v>293</v>
      </c>
      <c r="D698" s="1" t="s">
        <v>232</v>
      </c>
      <c r="E698">
        <v>18</v>
      </c>
      <c r="F698">
        <v>3</v>
      </c>
      <c r="G698" s="1" t="s">
        <v>3940</v>
      </c>
    </row>
    <row r="699" spans="1:7" x14ac:dyDescent="0.3">
      <c r="A699">
        <v>2</v>
      </c>
      <c r="B699" s="1" t="s">
        <v>28</v>
      </c>
      <c r="C699">
        <v>308</v>
      </c>
      <c r="D699" s="1" t="s">
        <v>255</v>
      </c>
      <c r="E699">
        <v>15</v>
      </c>
      <c r="F699">
        <v>4</v>
      </c>
      <c r="G699" s="1" t="s">
        <v>3940</v>
      </c>
    </row>
    <row r="700" spans="1:7" x14ac:dyDescent="0.3">
      <c r="A700">
        <v>3</v>
      </c>
      <c r="B700" s="1" t="s">
        <v>18</v>
      </c>
      <c r="C700">
        <v>310</v>
      </c>
      <c r="D700" s="1" t="s">
        <v>251</v>
      </c>
      <c r="E700">
        <v>8</v>
      </c>
      <c r="F700">
        <v>4</v>
      </c>
      <c r="G700" s="1" t="s">
        <v>3940</v>
      </c>
    </row>
    <row r="701" spans="1:7" x14ac:dyDescent="0.3">
      <c r="A701">
        <v>3</v>
      </c>
      <c r="B701" s="1" t="s">
        <v>18</v>
      </c>
      <c r="C701">
        <v>30</v>
      </c>
      <c r="D701" s="1" t="s">
        <v>449</v>
      </c>
      <c r="E701">
        <v>23</v>
      </c>
      <c r="F701">
        <v>1</v>
      </c>
      <c r="G701" s="1" t="s">
        <v>3940</v>
      </c>
    </row>
    <row r="702" spans="1:7" x14ac:dyDescent="0.3">
      <c r="A702">
        <v>3</v>
      </c>
      <c r="B702" s="1" t="s">
        <v>18</v>
      </c>
      <c r="C702">
        <v>32</v>
      </c>
      <c r="D702" s="1" t="s">
        <v>348</v>
      </c>
      <c r="E702">
        <v>14</v>
      </c>
      <c r="F702">
        <v>1</v>
      </c>
      <c r="G702" s="1" t="s">
        <v>3940</v>
      </c>
    </row>
    <row r="703" spans="1:7" x14ac:dyDescent="0.3">
      <c r="A703">
        <v>3</v>
      </c>
      <c r="B703" s="1" t="s">
        <v>18</v>
      </c>
      <c r="C703">
        <v>43</v>
      </c>
      <c r="D703" s="1" t="s">
        <v>314</v>
      </c>
      <c r="E703">
        <v>26</v>
      </c>
      <c r="F703">
        <v>1</v>
      </c>
      <c r="G703" s="1" t="s">
        <v>3940</v>
      </c>
    </row>
    <row r="704" spans="1:7" x14ac:dyDescent="0.3">
      <c r="A704">
        <v>3</v>
      </c>
      <c r="B704" s="1" t="s">
        <v>18</v>
      </c>
      <c r="C704">
        <v>53</v>
      </c>
      <c r="D704" s="1" t="s">
        <v>457</v>
      </c>
      <c r="E704">
        <v>6</v>
      </c>
      <c r="F704">
        <v>1</v>
      </c>
      <c r="G704" s="1" t="s">
        <v>3940</v>
      </c>
    </row>
    <row r="705" spans="1:7" x14ac:dyDescent="0.3">
      <c r="A705">
        <v>3</v>
      </c>
      <c r="B705" s="1" t="s">
        <v>18</v>
      </c>
      <c r="C705">
        <v>61</v>
      </c>
      <c r="D705" s="1" t="s">
        <v>352</v>
      </c>
      <c r="E705">
        <v>28</v>
      </c>
      <c r="F705">
        <v>1</v>
      </c>
      <c r="G705" s="1" t="s">
        <v>3940</v>
      </c>
    </row>
    <row r="706" spans="1:7" x14ac:dyDescent="0.3">
      <c r="A706">
        <v>3</v>
      </c>
      <c r="B706" s="1" t="s">
        <v>18</v>
      </c>
      <c r="C706">
        <v>79</v>
      </c>
      <c r="D706" s="1" t="s">
        <v>482</v>
      </c>
      <c r="E706">
        <v>29</v>
      </c>
      <c r="F706">
        <v>1</v>
      </c>
      <c r="G706" s="1" t="s">
        <v>3940</v>
      </c>
    </row>
    <row r="707" spans="1:7" x14ac:dyDescent="0.3">
      <c r="A707">
        <v>3</v>
      </c>
      <c r="B707" s="1" t="s">
        <v>18</v>
      </c>
      <c r="C707">
        <v>81</v>
      </c>
      <c r="D707" s="1" t="s">
        <v>273</v>
      </c>
      <c r="E707">
        <v>18</v>
      </c>
      <c r="F707">
        <v>1</v>
      </c>
      <c r="G707" s="1" t="s">
        <v>3940</v>
      </c>
    </row>
    <row r="708" spans="1:7" x14ac:dyDescent="0.3">
      <c r="A708">
        <v>3</v>
      </c>
      <c r="B708" s="1" t="s">
        <v>18</v>
      </c>
      <c r="C708">
        <v>87</v>
      </c>
      <c r="D708" s="1" t="s">
        <v>366</v>
      </c>
      <c r="E708">
        <v>16</v>
      </c>
      <c r="F708">
        <v>1</v>
      </c>
      <c r="G708" s="1" t="s">
        <v>3940</v>
      </c>
    </row>
    <row r="709" spans="1:7" x14ac:dyDescent="0.3">
      <c r="A709">
        <v>3</v>
      </c>
      <c r="B709" s="1" t="s">
        <v>18</v>
      </c>
      <c r="C709">
        <v>90</v>
      </c>
      <c r="D709" s="1" t="s">
        <v>328</v>
      </c>
      <c r="E709">
        <v>9</v>
      </c>
      <c r="F709">
        <v>1</v>
      </c>
      <c r="G709" s="1" t="s">
        <v>3940</v>
      </c>
    </row>
    <row r="710" spans="1:7" x14ac:dyDescent="0.3">
      <c r="A710">
        <v>3</v>
      </c>
      <c r="B710" s="1" t="s">
        <v>18</v>
      </c>
      <c r="C710">
        <v>94</v>
      </c>
      <c r="D710" s="1" t="s">
        <v>487</v>
      </c>
      <c r="E710">
        <v>15</v>
      </c>
      <c r="F710">
        <v>1</v>
      </c>
      <c r="G710" s="1" t="s">
        <v>3940</v>
      </c>
    </row>
    <row r="711" spans="1:7" x14ac:dyDescent="0.3">
      <c r="A711">
        <v>3</v>
      </c>
      <c r="B711" s="1" t="s">
        <v>18</v>
      </c>
      <c r="C711">
        <v>98</v>
      </c>
      <c r="D711" s="1" t="s">
        <v>223</v>
      </c>
      <c r="E711">
        <v>5</v>
      </c>
      <c r="F711">
        <v>1</v>
      </c>
      <c r="G711" s="1" t="s">
        <v>3940</v>
      </c>
    </row>
    <row r="712" spans="1:7" x14ac:dyDescent="0.3">
      <c r="A712">
        <v>2</v>
      </c>
      <c r="B712" s="1" t="s">
        <v>28</v>
      </c>
      <c r="C712">
        <v>114</v>
      </c>
      <c r="D712" s="1" t="s">
        <v>360</v>
      </c>
      <c r="E712">
        <v>12</v>
      </c>
      <c r="F712">
        <v>1</v>
      </c>
      <c r="G712" s="1" t="s">
        <v>3940</v>
      </c>
    </row>
    <row r="713" spans="1:7" x14ac:dyDescent="0.3">
      <c r="A713">
        <v>1</v>
      </c>
      <c r="B713" s="1" t="s">
        <v>22</v>
      </c>
      <c r="C713">
        <v>124</v>
      </c>
      <c r="D713" s="1" t="s">
        <v>448</v>
      </c>
      <c r="E713">
        <v>23</v>
      </c>
      <c r="F713">
        <v>1</v>
      </c>
      <c r="G713" s="1" t="s">
        <v>3940</v>
      </c>
    </row>
    <row r="714" spans="1:7" x14ac:dyDescent="0.3">
      <c r="A714">
        <v>1</v>
      </c>
      <c r="B714" s="1" t="s">
        <v>22</v>
      </c>
      <c r="C714">
        <v>132</v>
      </c>
      <c r="D714" s="1" t="s">
        <v>341</v>
      </c>
      <c r="E714">
        <v>1</v>
      </c>
      <c r="F714">
        <v>1</v>
      </c>
      <c r="G714" s="1" t="s">
        <v>3940</v>
      </c>
    </row>
    <row r="715" spans="1:7" x14ac:dyDescent="0.3">
      <c r="A715">
        <v>2</v>
      </c>
      <c r="B715" s="1" t="s">
        <v>28</v>
      </c>
      <c r="C715">
        <v>133</v>
      </c>
      <c r="D715" s="1" t="s">
        <v>409</v>
      </c>
      <c r="E715">
        <v>28</v>
      </c>
      <c r="F715">
        <v>1</v>
      </c>
      <c r="G715" s="1" t="s">
        <v>3940</v>
      </c>
    </row>
    <row r="716" spans="1:7" x14ac:dyDescent="0.3">
      <c r="A716">
        <v>2</v>
      </c>
      <c r="B716" s="1" t="s">
        <v>28</v>
      </c>
      <c r="C716">
        <v>134</v>
      </c>
      <c r="D716" s="1" t="s">
        <v>365</v>
      </c>
      <c r="E716">
        <v>13</v>
      </c>
      <c r="F716">
        <v>1</v>
      </c>
      <c r="G716" s="1" t="s">
        <v>3940</v>
      </c>
    </row>
    <row r="717" spans="1:7" x14ac:dyDescent="0.3">
      <c r="A717">
        <v>3</v>
      </c>
      <c r="B717" s="1" t="s">
        <v>18</v>
      </c>
      <c r="C717">
        <v>135</v>
      </c>
      <c r="D717" s="1" t="s">
        <v>342</v>
      </c>
      <c r="E717">
        <v>15</v>
      </c>
      <c r="F717">
        <v>1</v>
      </c>
      <c r="G717" s="1" t="s">
        <v>3940</v>
      </c>
    </row>
    <row r="718" spans="1:7" x14ac:dyDescent="0.3">
      <c r="A718">
        <v>2</v>
      </c>
      <c r="B718" s="1" t="s">
        <v>28</v>
      </c>
      <c r="C718">
        <v>135</v>
      </c>
      <c r="D718" s="1" t="s">
        <v>342</v>
      </c>
      <c r="E718">
        <v>30</v>
      </c>
      <c r="F718">
        <v>1</v>
      </c>
      <c r="G718" s="1" t="s">
        <v>3940</v>
      </c>
    </row>
    <row r="719" spans="1:7" x14ac:dyDescent="0.3">
      <c r="A719">
        <v>3</v>
      </c>
      <c r="B719" s="1" t="s">
        <v>18</v>
      </c>
      <c r="C719">
        <v>139</v>
      </c>
      <c r="D719" s="1" t="s">
        <v>359</v>
      </c>
      <c r="E719">
        <v>21</v>
      </c>
      <c r="F719">
        <v>1</v>
      </c>
      <c r="G719" s="1" t="s">
        <v>3940</v>
      </c>
    </row>
    <row r="720" spans="1:7" x14ac:dyDescent="0.3">
      <c r="A720">
        <v>1</v>
      </c>
      <c r="B720" s="1" t="s">
        <v>22</v>
      </c>
      <c r="C720">
        <v>143</v>
      </c>
      <c r="D720" s="1" t="s">
        <v>375</v>
      </c>
      <c r="E720">
        <v>19</v>
      </c>
      <c r="F720">
        <v>1</v>
      </c>
      <c r="G720" s="1" t="s">
        <v>3940</v>
      </c>
    </row>
    <row r="721" spans="1:7" x14ac:dyDescent="0.3">
      <c r="A721">
        <v>3</v>
      </c>
      <c r="B721" s="1" t="s">
        <v>18</v>
      </c>
      <c r="C721">
        <v>145</v>
      </c>
      <c r="D721" s="1" t="s">
        <v>343</v>
      </c>
      <c r="E721">
        <v>11</v>
      </c>
      <c r="F721">
        <v>1</v>
      </c>
      <c r="G721" s="1" t="s">
        <v>3940</v>
      </c>
    </row>
    <row r="722" spans="1:7" x14ac:dyDescent="0.3">
      <c r="A722">
        <v>3</v>
      </c>
      <c r="B722" s="1" t="s">
        <v>18</v>
      </c>
      <c r="C722">
        <v>150</v>
      </c>
      <c r="D722" s="1" t="s">
        <v>362</v>
      </c>
      <c r="E722">
        <v>21</v>
      </c>
      <c r="F722">
        <v>1</v>
      </c>
      <c r="G722" s="1" t="s">
        <v>3940</v>
      </c>
    </row>
    <row r="723" spans="1:7" x14ac:dyDescent="0.3">
      <c r="A723">
        <v>1</v>
      </c>
      <c r="B723" s="1" t="s">
        <v>22</v>
      </c>
      <c r="C723">
        <v>150</v>
      </c>
      <c r="D723" s="1" t="s">
        <v>362</v>
      </c>
      <c r="E723">
        <v>22</v>
      </c>
      <c r="F723">
        <v>1</v>
      </c>
      <c r="G723" s="1" t="s">
        <v>3940</v>
      </c>
    </row>
    <row r="724" spans="1:7" x14ac:dyDescent="0.3">
      <c r="A724">
        <v>1</v>
      </c>
      <c r="B724" s="1" t="s">
        <v>22</v>
      </c>
      <c r="C724">
        <v>157</v>
      </c>
      <c r="D724" s="1" t="s">
        <v>377</v>
      </c>
      <c r="E724">
        <v>25</v>
      </c>
      <c r="F724">
        <v>1</v>
      </c>
      <c r="G724" s="1" t="s">
        <v>3940</v>
      </c>
    </row>
    <row r="725" spans="1:7" x14ac:dyDescent="0.3">
      <c r="A725">
        <v>2</v>
      </c>
      <c r="B725" s="1" t="s">
        <v>28</v>
      </c>
      <c r="C725">
        <v>166</v>
      </c>
      <c r="D725" s="1" t="s">
        <v>372</v>
      </c>
      <c r="E725">
        <v>27</v>
      </c>
      <c r="F725">
        <v>1</v>
      </c>
      <c r="G725" s="1" t="s">
        <v>3940</v>
      </c>
    </row>
    <row r="726" spans="1:7" x14ac:dyDescent="0.3">
      <c r="A726">
        <v>3</v>
      </c>
      <c r="B726" s="1" t="s">
        <v>18</v>
      </c>
      <c r="C726">
        <v>170</v>
      </c>
      <c r="D726" s="1" t="s">
        <v>350</v>
      </c>
      <c r="E726">
        <v>13</v>
      </c>
      <c r="F726">
        <v>1</v>
      </c>
      <c r="G726" s="1" t="s">
        <v>3940</v>
      </c>
    </row>
    <row r="727" spans="1:7" x14ac:dyDescent="0.3">
      <c r="A727">
        <v>2</v>
      </c>
      <c r="B727" s="1" t="s">
        <v>28</v>
      </c>
      <c r="C727">
        <v>186</v>
      </c>
      <c r="D727" s="1" t="s">
        <v>340</v>
      </c>
      <c r="E727">
        <v>16</v>
      </c>
      <c r="F727">
        <v>1</v>
      </c>
      <c r="G727" s="1" t="s">
        <v>3940</v>
      </c>
    </row>
    <row r="728" spans="1:7" x14ac:dyDescent="0.3">
      <c r="A728">
        <v>3</v>
      </c>
      <c r="B728" s="1" t="s">
        <v>18</v>
      </c>
      <c r="C728">
        <v>194</v>
      </c>
      <c r="D728" s="1" t="s">
        <v>345</v>
      </c>
      <c r="E728">
        <v>20</v>
      </c>
      <c r="F728">
        <v>1</v>
      </c>
      <c r="G728" s="1" t="s">
        <v>3940</v>
      </c>
    </row>
    <row r="729" spans="1:7" x14ac:dyDescent="0.3">
      <c r="A729">
        <v>2</v>
      </c>
      <c r="B729" s="1" t="s">
        <v>28</v>
      </c>
      <c r="C729">
        <v>200</v>
      </c>
      <c r="D729" s="1" t="s">
        <v>418</v>
      </c>
      <c r="E729">
        <v>11</v>
      </c>
      <c r="F729">
        <v>1</v>
      </c>
      <c r="G729" s="1" t="s">
        <v>3940</v>
      </c>
    </row>
    <row r="730" spans="1:7" x14ac:dyDescent="0.3">
      <c r="A730">
        <v>3</v>
      </c>
      <c r="B730" s="1" t="s">
        <v>18</v>
      </c>
      <c r="C730">
        <v>209</v>
      </c>
      <c r="D730" s="1" t="s">
        <v>358</v>
      </c>
      <c r="E730">
        <v>1</v>
      </c>
      <c r="F730">
        <v>1</v>
      </c>
      <c r="G730" s="1" t="s">
        <v>3940</v>
      </c>
    </row>
    <row r="731" spans="1:7" x14ac:dyDescent="0.3">
      <c r="A731">
        <v>1</v>
      </c>
      <c r="B731" s="1" t="s">
        <v>22</v>
      </c>
      <c r="C731">
        <v>220</v>
      </c>
      <c r="D731" s="1" t="s">
        <v>185</v>
      </c>
      <c r="E731">
        <v>4</v>
      </c>
      <c r="F731">
        <v>1</v>
      </c>
      <c r="G731" s="1" t="s">
        <v>3940</v>
      </c>
    </row>
    <row r="732" spans="1:7" x14ac:dyDescent="0.3">
      <c r="A732">
        <v>3</v>
      </c>
      <c r="B732" s="1" t="s">
        <v>18</v>
      </c>
      <c r="C732">
        <v>222</v>
      </c>
      <c r="D732" s="1" t="s">
        <v>187</v>
      </c>
      <c r="E732">
        <v>12</v>
      </c>
      <c r="F732">
        <v>1</v>
      </c>
      <c r="G732" s="1" t="s">
        <v>3940</v>
      </c>
    </row>
    <row r="733" spans="1:7" x14ac:dyDescent="0.3">
      <c r="A733">
        <v>2</v>
      </c>
      <c r="B733" s="1" t="s">
        <v>28</v>
      </c>
      <c r="C733">
        <v>224</v>
      </c>
      <c r="D733" s="1" t="s">
        <v>290</v>
      </c>
      <c r="E733">
        <v>4</v>
      </c>
      <c r="F733">
        <v>1</v>
      </c>
      <c r="G733" s="1" t="s">
        <v>3940</v>
      </c>
    </row>
    <row r="734" spans="1:7" x14ac:dyDescent="0.3">
      <c r="A734">
        <v>3</v>
      </c>
      <c r="B734" s="1" t="s">
        <v>18</v>
      </c>
      <c r="C734">
        <v>243</v>
      </c>
      <c r="D734" s="1" t="s">
        <v>246</v>
      </c>
      <c r="E734">
        <v>7</v>
      </c>
      <c r="F734">
        <v>1</v>
      </c>
      <c r="G734" s="1" t="s">
        <v>3940</v>
      </c>
    </row>
    <row r="735" spans="1:7" x14ac:dyDescent="0.3">
      <c r="A735">
        <v>2</v>
      </c>
      <c r="B735" s="1" t="s">
        <v>28</v>
      </c>
      <c r="C735">
        <v>247</v>
      </c>
      <c r="D735" s="1" t="s">
        <v>306</v>
      </c>
      <c r="E735">
        <v>16</v>
      </c>
      <c r="F735">
        <v>1</v>
      </c>
      <c r="G735" s="1" t="s">
        <v>3940</v>
      </c>
    </row>
    <row r="736" spans="1:7" x14ac:dyDescent="0.3">
      <c r="A736">
        <v>3</v>
      </c>
      <c r="B736" s="1" t="s">
        <v>18</v>
      </c>
      <c r="C736">
        <v>249</v>
      </c>
      <c r="D736" s="1" t="s">
        <v>284</v>
      </c>
      <c r="E736">
        <v>6</v>
      </c>
      <c r="F736">
        <v>1</v>
      </c>
      <c r="G736" s="1" t="s">
        <v>3940</v>
      </c>
    </row>
    <row r="737" spans="1:7" x14ac:dyDescent="0.3">
      <c r="A737">
        <v>1</v>
      </c>
      <c r="B737" s="1" t="s">
        <v>22</v>
      </c>
      <c r="C737">
        <v>249</v>
      </c>
      <c r="D737" s="1" t="s">
        <v>284</v>
      </c>
      <c r="E737">
        <v>27</v>
      </c>
      <c r="F737">
        <v>1</v>
      </c>
      <c r="G737" s="1" t="s">
        <v>3940</v>
      </c>
    </row>
    <row r="738" spans="1:7" x14ac:dyDescent="0.3">
      <c r="A738">
        <v>2</v>
      </c>
      <c r="B738" s="1" t="s">
        <v>28</v>
      </c>
      <c r="C738">
        <v>250</v>
      </c>
      <c r="D738" s="1" t="s">
        <v>205</v>
      </c>
      <c r="E738">
        <v>23</v>
      </c>
      <c r="F738">
        <v>1</v>
      </c>
      <c r="G738" s="1" t="s">
        <v>3940</v>
      </c>
    </row>
    <row r="739" spans="1:7" x14ac:dyDescent="0.3">
      <c r="A739">
        <v>3</v>
      </c>
      <c r="B739" s="1" t="s">
        <v>18</v>
      </c>
      <c r="C739">
        <v>257</v>
      </c>
      <c r="D739" s="1" t="s">
        <v>269</v>
      </c>
      <c r="E739">
        <v>25</v>
      </c>
      <c r="F739">
        <v>1</v>
      </c>
      <c r="G739" s="1" t="s">
        <v>3940</v>
      </c>
    </row>
    <row r="740" spans="1:7" x14ac:dyDescent="0.3">
      <c r="A740">
        <v>1</v>
      </c>
      <c r="B740" s="1" t="s">
        <v>22</v>
      </c>
      <c r="C740">
        <v>262</v>
      </c>
      <c r="D740" s="1" t="s">
        <v>395</v>
      </c>
      <c r="E740">
        <v>6</v>
      </c>
      <c r="F740">
        <v>1</v>
      </c>
      <c r="G740" s="1" t="s">
        <v>3940</v>
      </c>
    </row>
    <row r="741" spans="1:7" x14ac:dyDescent="0.3">
      <c r="A741">
        <v>3</v>
      </c>
      <c r="B741" s="1" t="s">
        <v>18</v>
      </c>
      <c r="C741">
        <v>265</v>
      </c>
      <c r="D741" s="1" t="s">
        <v>489</v>
      </c>
      <c r="E741">
        <v>22</v>
      </c>
      <c r="F741">
        <v>1</v>
      </c>
      <c r="G741" s="1" t="s">
        <v>3940</v>
      </c>
    </row>
    <row r="742" spans="1:7" x14ac:dyDescent="0.3">
      <c r="A742">
        <v>2</v>
      </c>
      <c r="B742" s="1" t="s">
        <v>28</v>
      </c>
      <c r="C742">
        <v>266</v>
      </c>
      <c r="D742" s="1" t="s">
        <v>420</v>
      </c>
      <c r="E742">
        <v>18</v>
      </c>
      <c r="F742">
        <v>1</v>
      </c>
      <c r="G742" s="1" t="s">
        <v>3940</v>
      </c>
    </row>
    <row r="743" spans="1:7" x14ac:dyDescent="0.3">
      <c r="A743">
        <v>2</v>
      </c>
      <c r="B743" s="1" t="s">
        <v>28</v>
      </c>
      <c r="C743">
        <v>270</v>
      </c>
      <c r="D743" s="1" t="s">
        <v>423</v>
      </c>
      <c r="E743">
        <v>15</v>
      </c>
      <c r="F743">
        <v>1</v>
      </c>
      <c r="G743" s="1" t="s">
        <v>3940</v>
      </c>
    </row>
    <row r="744" spans="1:7" x14ac:dyDescent="0.3">
      <c r="A744">
        <v>2</v>
      </c>
      <c r="B744" s="1" t="s">
        <v>28</v>
      </c>
      <c r="C744">
        <v>273</v>
      </c>
      <c r="D744" s="1" t="s">
        <v>421</v>
      </c>
      <c r="E744">
        <v>28</v>
      </c>
      <c r="F744">
        <v>1</v>
      </c>
      <c r="G744" s="1" t="s">
        <v>3940</v>
      </c>
    </row>
    <row r="745" spans="1:7" x14ac:dyDescent="0.3">
      <c r="A745">
        <v>2</v>
      </c>
      <c r="B745" s="1" t="s">
        <v>28</v>
      </c>
      <c r="C745">
        <v>277</v>
      </c>
      <c r="D745" s="1" t="s">
        <v>382</v>
      </c>
      <c r="E745">
        <v>4</v>
      </c>
      <c r="F745">
        <v>1</v>
      </c>
      <c r="G745" s="1" t="s">
        <v>3940</v>
      </c>
    </row>
    <row r="746" spans="1:7" x14ac:dyDescent="0.3">
      <c r="A746">
        <v>3</v>
      </c>
      <c r="B746" s="1" t="s">
        <v>18</v>
      </c>
      <c r="C746">
        <v>282</v>
      </c>
      <c r="D746" s="1" t="s">
        <v>213</v>
      </c>
      <c r="E746">
        <v>18</v>
      </c>
      <c r="F746">
        <v>1</v>
      </c>
      <c r="G746" s="1" t="s">
        <v>3940</v>
      </c>
    </row>
    <row r="747" spans="1:7" x14ac:dyDescent="0.3">
      <c r="A747">
        <v>2</v>
      </c>
      <c r="B747" s="1" t="s">
        <v>28</v>
      </c>
      <c r="C747">
        <v>290</v>
      </c>
      <c r="D747" s="1" t="s">
        <v>229</v>
      </c>
      <c r="E747">
        <v>29</v>
      </c>
      <c r="F747">
        <v>1</v>
      </c>
      <c r="G747" s="1" t="s">
        <v>3940</v>
      </c>
    </row>
    <row r="748" spans="1:7" x14ac:dyDescent="0.3">
      <c r="A748">
        <v>1</v>
      </c>
      <c r="B748" s="1" t="s">
        <v>22</v>
      </c>
      <c r="C748">
        <v>292</v>
      </c>
      <c r="D748" s="1" t="s">
        <v>217</v>
      </c>
      <c r="E748">
        <v>30</v>
      </c>
      <c r="F748">
        <v>1</v>
      </c>
      <c r="G748" s="1" t="s">
        <v>3940</v>
      </c>
    </row>
    <row r="749" spans="1:7" x14ac:dyDescent="0.3">
      <c r="A749">
        <v>2</v>
      </c>
      <c r="B749" s="1" t="s">
        <v>28</v>
      </c>
      <c r="C749">
        <v>296</v>
      </c>
      <c r="D749" s="1" t="s">
        <v>233</v>
      </c>
      <c r="E749">
        <v>8</v>
      </c>
      <c r="F749">
        <v>1</v>
      </c>
      <c r="G749" s="1" t="s">
        <v>3940</v>
      </c>
    </row>
    <row r="750" spans="1:7" x14ac:dyDescent="0.3">
      <c r="A750">
        <v>2</v>
      </c>
      <c r="B750" s="1" t="s">
        <v>28</v>
      </c>
      <c r="C750">
        <v>305</v>
      </c>
      <c r="D750" s="1" t="s">
        <v>254</v>
      </c>
      <c r="E750">
        <v>21</v>
      </c>
      <c r="F750">
        <v>1</v>
      </c>
      <c r="G750" s="1" t="s">
        <v>3940</v>
      </c>
    </row>
    <row r="751" spans="1:7" x14ac:dyDescent="0.3">
      <c r="A751">
        <v>1</v>
      </c>
      <c r="B751" s="1" t="s">
        <v>22</v>
      </c>
      <c r="C751">
        <v>306</v>
      </c>
      <c r="D751" s="1" t="s">
        <v>247</v>
      </c>
      <c r="E751">
        <v>21</v>
      </c>
      <c r="F751">
        <v>1</v>
      </c>
      <c r="G751" s="1" t="s">
        <v>3940</v>
      </c>
    </row>
    <row r="752" spans="1:7" x14ac:dyDescent="0.3">
      <c r="A752">
        <v>3</v>
      </c>
      <c r="B752" s="1" t="s">
        <v>18</v>
      </c>
      <c r="C752">
        <v>105</v>
      </c>
      <c r="D752" s="1" t="s">
        <v>473</v>
      </c>
      <c r="E752">
        <v>1</v>
      </c>
      <c r="F752">
        <v>1</v>
      </c>
      <c r="G752" s="1" t="s">
        <v>3940</v>
      </c>
    </row>
    <row r="753" spans="1:7" x14ac:dyDescent="0.3">
      <c r="A753">
        <v>3</v>
      </c>
      <c r="B753" s="1" t="s">
        <v>18</v>
      </c>
      <c r="C753">
        <v>115</v>
      </c>
      <c r="D753" s="1" t="s">
        <v>357</v>
      </c>
      <c r="E753">
        <v>25</v>
      </c>
      <c r="F753">
        <v>1</v>
      </c>
      <c r="G753" s="1" t="s">
        <v>3940</v>
      </c>
    </row>
    <row r="754" spans="1:7" x14ac:dyDescent="0.3">
      <c r="A754">
        <v>1</v>
      </c>
      <c r="B754" s="1" t="s">
        <v>22</v>
      </c>
      <c r="C754">
        <v>116</v>
      </c>
      <c r="D754" s="1" t="s">
        <v>346</v>
      </c>
      <c r="E754">
        <v>24</v>
      </c>
      <c r="F754">
        <v>1</v>
      </c>
      <c r="G754" s="1" t="s">
        <v>3940</v>
      </c>
    </row>
    <row r="755" spans="1:7" x14ac:dyDescent="0.3">
      <c r="A755">
        <v>1</v>
      </c>
      <c r="B755" s="1" t="s">
        <v>22</v>
      </c>
      <c r="C755">
        <v>117</v>
      </c>
      <c r="D755" s="1" t="s">
        <v>401</v>
      </c>
      <c r="E755">
        <v>15</v>
      </c>
      <c r="F755">
        <v>1</v>
      </c>
      <c r="G755" s="1" t="s">
        <v>3940</v>
      </c>
    </row>
    <row r="756" spans="1:7" x14ac:dyDescent="0.3">
      <c r="A756">
        <v>1</v>
      </c>
      <c r="B756" s="1" t="s">
        <v>22</v>
      </c>
      <c r="C756">
        <v>122</v>
      </c>
      <c r="D756" s="1" t="s">
        <v>443</v>
      </c>
      <c r="E756">
        <v>22</v>
      </c>
      <c r="F756">
        <v>1</v>
      </c>
      <c r="G756" s="1" t="s">
        <v>3940</v>
      </c>
    </row>
    <row r="757" spans="1:7" x14ac:dyDescent="0.3">
      <c r="A757">
        <v>3</v>
      </c>
      <c r="B757" s="1" t="s">
        <v>18</v>
      </c>
      <c r="C757">
        <v>124</v>
      </c>
      <c r="D757" s="1" t="s">
        <v>448</v>
      </c>
      <c r="E757">
        <v>11</v>
      </c>
      <c r="F757">
        <v>1</v>
      </c>
      <c r="G757" s="1" t="s">
        <v>3940</v>
      </c>
    </row>
    <row r="758" spans="1:7" x14ac:dyDescent="0.3">
      <c r="A758">
        <v>1</v>
      </c>
      <c r="B758" s="1" t="s">
        <v>22</v>
      </c>
      <c r="C758">
        <v>127</v>
      </c>
      <c r="D758" s="1" t="s">
        <v>447</v>
      </c>
      <c r="E758">
        <v>12</v>
      </c>
      <c r="F758">
        <v>1</v>
      </c>
      <c r="G758" s="1" t="s">
        <v>3940</v>
      </c>
    </row>
    <row r="759" spans="1:7" x14ac:dyDescent="0.3">
      <c r="A759">
        <v>1</v>
      </c>
      <c r="B759" s="1" t="s">
        <v>22</v>
      </c>
      <c r="C759">
        <v>128</v>
      </c>
      <c r="D759" s="1" t="s">
        <v>439</v>
      </c>
      <c r="E759">
        <v>11</v>
      </c>
      <c r="F759">
        <v>1</v>
      </c>
      <c r="G759" s="1" t="s">
        <v>3940</v>
      </c>
    </row>
    <row r="760" spans="1:7" x14ac:dyDescent="0.3">
      <c r="A760">
        <v>2</v>
      </c>
      <c r="B760" s="1" t="s">
        <v>28</v>
      </c>
      <c r="C760">
        <v>140</v>
      </c>
      <c r="D760" s="1" t="s">
        <v>407</v>
      </c>
      <c r="E760">
        <v>13</v>
      </c>
      <c r="F760">
        <v>1</v>
      </c>
      <c r="G760" s="1" t="s">
        <v>3940</v>
      </c>
    </row>
    <row r="761" spans="1:7" x14ac:dyDescent="0.3">
      <c r="A761">
        <v>2</v>
      </c>
      <c r="B761" s="1" t="s">
        <v>28</v>
      </c>
      <c r="C761">
        <v>146</v>
      </c>
      <c r="D761" s="1" t="s">
        <v>374</v>
      </c>
      <c r="E761">
        <v>3</v>
      </c>
      <c r="F761">
        <v>1</v>
      </c>
      <c r="G761" s="1" t="s">
        <v>3940</v>
      </c>
    </row>
    <row r="762" spans="1:7" x14ac:dyDescent="0.3">
      <c r="A762">
        <v>1</v>
      </c>
      <c r="B762" s="1" t="s">
        <v>22</v>
      </c>
      <c r="C762">
        <v>146</v>
      </c>
      <c r="D762" s="1" t="s">
        <v>374</v>
      </c>
      <c r="E762">
        <v>6</v>
      </c>
      <c r="F762">
        <v>1</v>
      </c>
      <c r="G762" s="1" t="s">
        <v>3940</v>
      </c>
    </row>
    <row r="763" spans="1:7" x14ac:dyDescent="0.3">
      <c r="A763">
        <v>2</v>
      </c>
      <c r="B763" s="1" t="s">
        <v>28</v>
      </c>
      <c r="C763">
        <v>148</v>
      </c>
      <c r="D763" s="1" t="s">
        <v>380</v>
      </c>
      <c r="E763">
        <v>27</v>
      </c>
      <c r="F763">
        <v>1</v>
      </c>
      <c r="G763" s="1" t="s">
        <v>3940</v>
      </c>
    </row>
    <row r="764" spans="1:7" x14ac:dyDescent="0.3">
      <c r="A764">
        <v>2</v>
      </c>
      <c r="B764" s="1" t="s">
        <v>28</v>
      </c>
      <c r="C764">
        <v>150</v>
      </c>
      <c r="D764" s="1" t="s">
        <v>362</v>
      </c>
      <c r="E764">
        <v>7</v>
      </c>
      <c r="F764">
        <v>1</v>
      </c>
      <c r="G764" s="1" t="s">
        <v>3940</v>
      </c>
    </row>
    <row r="765" spans="1:7" x14ac:dyDescent="0.3">
      <c r="A765">
        <v>1</v>
      </c>
      <c r="B765" s="1" t="s">
        <v>22</v>
      </c>
      <c r="C765">
        <v>156</v>
      </c>
      <c r="D765" s="1" t="s">
        <v>396</v>
      </c>
      <c r="E765">
        <v>13</v>
      </c>
      <c r="F765">
        <v>1</v>
      </c>
      <c r="G765" s="1" t="s">
        <v>3940</v>
      </c>
    </row>
    <row r="766" spans="1:7" x14ac:dyDescent="0.3">
      <c r="A766">
        <v>2</v>
      </c>
      <c r="B766" s="1" t="s">
        <v>28</v>
      </c>
      <c r="C766">
        <v>167</v>
      </c>
      <c r="D766" s="1" t="s">
        <v>459</v>
      </c>
      <c r="E766">
        <v>1</v>
      </c>
      <c r="F766">
        <v>1</v>
      </c>
      <c r="G766" s="1" t="s">
        <v>3940</v>
      </c>
    </row>
    <row r="767" spans="1:7" x14ac:dyDescent="0.3">
      <c r="A767">
        <v>1</v>
      </c>
      <c r="B767" s="1" t="s">
        <v>22</v>
      </c>
      <c r="C767">
        <v>173</v>
      </c>
      <c r="D767" s="1" t="s">
        <v>381</v>
      </c>
      <c r="E767">
        <v>2</v>
      </c>
      <c r="F767">
        <v>1</v>
      </c>
      <c r="G767" s="1" t="s">
        <v>3940</v>
      </c>
    </row>
    <row r="768" spans="1:7" x14ac:dyDescent="0.3">
      <c r="A768">
        <v>2</v>
      </c>
      <c r="B768" s="1" t="s">
        <v>28</v>
      </c>
      <c r="C768">
        <v>174</v>
      </c>
      <c r="D768" s="1" t="s">
        <v>435</v>
      </c>
      <c r="E768">
        <v>8</v>
      </c>
      <c r="F768">
        <v>1</v>
      </c>
      <c r="G768" s="1" t="s">
        <v>3940</v>
      </c>
    </row>
    <row r="769" spans="1:7" x14ac:dyDescent="0.3">
      <c r="A769">
        <v>3</v>
      </c>
      <c r="B769" s="1" t="s">
        <v>18</v>
      </c>
      <c r="C769">
        <v>176</v>
      </c>
      <c r="D769" s="1" t="s">
        <v>355</v>
      </c>
      <c r="E769">
        <v>6</v>
      </c>
      <c r="F769">
        <v>1</v>
      </c>
      <c r="G769" s="1" t="s">
        <v>3940</v>
      </c>
    </row>
    <row r="770" spans="1:7" x14ac:dyDescent="0.3">
      <c r="A770">
        <v>1</v>
      </c>
      <c r="B770" s="1" t="s">
        <v>22</v>
      </c>
      <c r="C770">
        <v>179</v>
      </c>
      <c r="D770" s="1" t="s">
        <v>397</v>
      </c>
      <c r="E770">
        <v>16</v>
      </c>
      <c r="F770">
        <v>1</v>
      </c>
      <c r="G770" s="1" t="s">
        <v>3940</v>
      </c>
    </row>
    <row r="771" spans="1:7" x14ac:dyDescent="0.3">
      <c r="A771">
        <v>2</v>
      </c>
      <c r="B771" s="1" t="s">
        <v>28</v>
      </c>
      <c r="C771">
        <v>183</v>
      </c>
      <c r="D771" s="1" t="s">
        <v>434</v>
      </c>
      <c r="E771">
        <v>26</v>
      </c>
      <c r="F771">
        <v>1</v>
      </c>
      <c r="G771" s="1" t="s">
        <v>3940</v>
      </c>
    </row>
    <row r="772" spans="1:7" x14ac:dyDescent="0.3">
      <c r="A772">
        <v>1</v>
      </c>
      <c r="B772" s="1" t="s">
        <v>22</v>
      </c>
      <c r="C772">
        <v>187</v>
      </c>
      <c r="D772" s="1" t="s">
        <v>389</v>
      </c>
      <c r="E772">
        <v>16</v>
      </c>
      <c r="F772">
        <v>1</v>
      </c>
      <c r="G772" s="1" t="s">
        <v>3940</v>
      </c>
    </row>
    <row r="773" spans="1:7" x14ac:dyDescent="0.3">
      <c r="A773">
        <v>1</v>
      </c>
      <c r="B773" s="1" t="s">
        <v>22</v>
      </c>
      <c r="C773">
        <v>191</v>
      </c>
      <c r="D773" s="1" t="s">
        <v>207</v>
      </c>
      <c r="E773">
        <v>21</v>
      </c>
      <c r="F773">
        <v>1</v>
      </c>
      <c r="G773" s="1" t="s">
        <v>3940</v>
      </c>
    </row>
    <row r="774" spans="1:7" x14ac:dyDescent="0.3">
      <c r="A774">
        <v>3</v>
      </c>
      <c r="B774" s="1" t="s">
        <v>18</v>
      </c>
      <c r="C774">
        <v>198</v>
      </c>
      <c r="D774" s="1" t="s">
        <v>203</v>
      </c>
      <c r="E774">
        <v>27</v>
      </c>
      <c r="F774">
        <v>1</v>
      </c>
      <c r="G774" s="1" t="s">
        <v>3940</v>
      </c>
    </row>
    <row r="775" spans="1:7" x14ac:dyDescent="0.3">
      <c r="A775">
        <v>2</v>
      </c>
      <c r="B775" s="1" t="s">
        <v>28</v>
      </c>
      <c r="C775">
        <v>201</v>
      </c>
      <c r="D775" s="1" t="s">
        <v>417</v>
      </c>
      <c r="E775">
        <v>24</v>
      </c>
      <c r="F775">
        <v>1</v>
      </c>
      <c r="G775" s="1" t="s">
        <v>3940</v>
      </c>
    </row>
    <row r="776" spans="1:7" x14ac:dyDescent="0.3">
      <c r="A776">
        <v>1</v>
      </c>
      <c r="B776" s="1" t="s">
        <v>22</v>
      </c>
      <c r="C776">
        <v>202</v>
      </c>
      <c r="D776" s="1" t="s">
        <v>335</v>
      </c>
      <c r="E776">
        <v>5</v>
      </c>
      <c r="F776">
        <v>1</v>
      </c>
      <c r="G776" s="1" t="s">
        <v>3940</v>
      </c>
    </row>
    <row r="777" spans="1:7" x14ac:dyDescent="0.3">
      <c r="A777">
        <v>1</v>
      </c>
      <c r="B777" s="1" t="s">
        <v>22</v>
      </c>
      <c r="C777">
        <v>208</v>
      </c>
      <c r="D777" s="1" t="s">
        <v>388</v>
      </c>
      <c r="E777">
        <v>13</v>
      </c>
      <c r="F777">
        <v>1</v>
      </c>
      <c r="G777" s="1" t="s">
        <v>3940</v>
      </c>
    </row>
    <row r="778" spans="1:7" x14ac:dyDescent="0.3">
      <c r="A778">
        <v>2</v>
      </c>
      <c r="B778" s="1" t="s">
        <v>28</v>
      </c>
      <c r="C778">
        <v>212</v>
      </c>
      <c r="D778" s="1" t="s">
        <v>248</v>
      </c>
      <c r="E778">
        <v>22</v>
      </c>
      <c r="F778">
        <v>1</v>
      </c>
      <c r="G778" s="1" t="s">
        <v>3940</v>
      </c>
    </row>
    <row r="779" spans="1:7" x14ac:dyDescent="0.3">
      <c r="A779">
        <v>3</v>
      </c>
      <c r="B779" s="1" t="s">
        <v>18</v>
      </c>
      <c r="C779">
        <v>214</v>
      </c>
      <c r="D779" s="1" t="s">
        <v>281</v>
      </c>
      <c r="E779">
        <v>30</v>
      </c>
      <c r="F779">
        <v>1</v>
      </c>
      <c r="G779" s="1" t="s">
        <v>3940</v>
      </c>
    </row>
    <row r="780" spans="1:7" x14ac:dyDescent="0.3">
      <c r="A780">
        <v>3</v>
      </c>
      <c r="B780" s="1" t="s">
        <v>18</v>
      </c>
      <c r="C780">
        <v>217</v>
      </c>
      <c r="D780" s="1" t="s">
        <v>268</v>
      </c>
      <c r="E780">
        <v>4</v>
      </c>
      <c r="F780">
        <v>1</v>
      </c>
      <c r="G780" s="1" t="s">
        <v>3940</v>
      </c>
    </row>
    <row r="781" spans="1:7" x14ac:dyDescent="0.3">
      <c r="A781">
        <v>1</v>
      </c>
      <c r="B781" s="1" t="s">
        <v>22</v>
      </c>
      <c r="C781">
        <v>217</v>
      </c>
      <c r="D781" s="1" t="s">
        <v>268</v>
      </c>
      <c r="E781">
        <v>11</v>
      </c>
      <c r="F781">
        <v>1</v>
      </c>
      <c r="G781" s="1" t="s">
        <v>3940</v>
      </c>
    </row>
    <row r="782" spans="1:7" x14ac:dyDescent="0.3">
      <c r="A782">
        <v>1</v>
      </c>
      <c r="B782" s="1" t="s">
        <v>22</v>
      </c>
      <c r="C782">
        <v>218</v>
      </c>
      <c r="D782" s="1" t="s">
        <v>291</v>
      </c>
      <c r="E782">
        <v>27</v>
      </c>
      <c r="F782">
        <v>1</v>
      </c>
      <c r="G782" s="1" t="s">
        <v>3940</v>
      </c>
    </row>
    <row r="783" spans="1:7" x14ac:dyDescent="0.3">
      <c r="A783">
        <v>3</v>
      </c>
      <c r="B783" s="1" t="s">
        <v>18</v>
      </c>
      <c r="C783">
        <v>230</v>
      </c>
      <c r="D783" s="1" t="s">
        <v>270</v>
      </c>
      <c r="E783">
        <v>29</v>
      </c>
      <c r="F783">
        <v>1</v>
      </c>
      <c r="G783" s="1" t="s">
        <v>3940</v>
      </c>
    </row>
    <row r="784" spans="1:7" x14ac:dyDescent="0.3">
      <c r="A784">
        <v>1</v>
      </c>
      <c r="B784" s="1" t="s">
        <v>22</v>
      </c>
      <c r="C784">
        <v>234</v>
      </c>
      <c r="D784" s="1" t="s">
        <v>282</v>
      </c>
      <c r="E784">
        <v>13</v>
      </c>
      <c r="F784">
        <v>1</v>
      </c>
      <c r="G784" s="1" t="s">
        <v>3940</v>
      </c>
    </row>
    <row r="785" spans="1:7" x14ac:dyDescent="0.3">
      <c r="A785">
        <v>1</v>
      </c>
      <c r="B785" s="1" t="s">
        <v>22</v>
      </c>
      <c r="C785">
        <v>236</v>
      </c>
      <c r="D785" s="1" t="s">
        <v>289</v>
      </c>
      <c r="E785">
        <v>18</v>
      </c>
      <c r="F785">
        <v>1</v>
      </c>
      <c r="G785" s="1" t="s">
        <v>3940</v>
      </c>
    </row>
    <row r="786" spans="1:7" x14ac:dyDescent="0.3">
      <c r="A786">
        <v>2</v>
      </c>
      <c r="B786" s="1" t="s">
        <v>28</v>
      </c>
      <c r="C786">
        <v>239</v>
      </c>
      <c r="D786" s="1" t="s">
        <v>255</v>
      </c>
      <c r="E786">
        <v>17</v>
      </c>
      <c r="F786">
        <v>1</v>
      </c>
      <c r="G786" s="1" t="s">
        <v>3940</v>
      </c>
    </row>
    <row r="787" spans="1:7" x14ac:dyDescent="0.3">
      <c r="A787">
        <v>1</v>
      </c>
      <c r="B787" s="1" t="s">
        <v>22</v>
      </c>
      <c r="C787">
        <v>242</v>
      </c>
      <c r="D787" s="1" t="s">
        <v>253</v>
      </c>
      <c r="E787">
        <v>10</v>
      </c>
      <c r="F787">
        <v>1</v>
      </c>
      <c r="G787" s="1" t="s">
        <v>3940</v>
      </c>
    </row>
    <row r="788" spans="1:7" x14ac:dyDescent="0.3">
      <c r="A788">
        <v>3</v>
      </c>
      <c r="B788" s="1" t="s">
        <v>18</v>
      </c>
      <c r="C788">
        <v>245</v>
      </c>
      <c r="D788" s="1" t="s">
        <v>287</v>
      </c>
      <c r="E788">
        <v>10</v>
      </c>
      <c r="F788">
        <v>1</v>
      </c>
      <c r="G788" s="1" t="s">
        <v>3940</v>
      </c>
    </row>
    <row r="789" spans="1:7" x14ac:dyDescent="0.3">
      <c r="A789">
        <v>2</v>
      </c>
      <c r="B789" s="1" t="s">
        <v>28</v>
      </c>
      <c r="C789">
        <v>246</v>
      </c>
      <c r="D789" s="1" t="s">
        <v>286</v>
      </c>
      <c r="E789">
        <v>10</v>
      </c>
      <c r="F789">
        <v>1</v>
      </c>
      <c r="G789" s="1" t="s">
        <v>3940</v>
      </c>
    </row>
    <row r="790" spans="1:7" x14ac:dyDescent="0.3">
      <c r="A790">
        <v>1</v>
      </c>
      <c r="B790" s="1" t="s">
        <v>22</v>
      </c>
      <c r="C790">
        <v>247</v>
      </c>
      <c r="D790" s="1" t="s">
        <v>306</v>
      </c>
      <c r="E790">
        <v>15</v>
      </c>
      <c r="F790">
        <v>1</v>
      </c>
      <c r="G790" s="1" t="s">
        <v>3940</v>
      </c>
    </row>
    <row r="791" spans="1:7" x14ac:dyDescent="0.3">
      <c r="A791">
        <v>1</v>
      </c>
      <c r="B791" s="1" t="s">
        <v>22</v>
      </c>
      <c r="C791">
        <v>254</v>
      </c>
      <c r="D791" s="1" t="s">
        <v>254</v>
      </c>
      <c r="E791">
        <v>24</v>
      </c>
      <c r="F791">
        <v>1</v>
      </c>
      <c r="G791" s="1" t="s">
        <v>3940</v>
      </c>
    </row>
    <row r="792" spans="1:7" x14ac:dyDescent="0.3">
      <c r="A792">
        <v>2</v>
      </c>
      <c r="B792" s="1" t="s">
        <v>28</v>
      </c>
      <c r="C792">
        <v>255</v>
      </c>
      <c r="D792" s="1" t="s">
        <v>247</v>
      </c>
      <c r="E792">
        <v>12</v>
      </c>
      <c r="F792">
        <v>1</v>
      </c>
      <c r="G792" s="1" t="s">
        <v>3940</v>
      </c>
    </row>
    <row r="793" spans="1:7" x14ac:dyDescent="0.3">
      <c r="A793">
        <v>2</v>
      </c>
      <c r="B793" s="1" t="s">
        <v>28</v>
      </c>
      <c r="C793">
        <v>256</v>
      </c>
      <c r="D793" s="1" t="s">
        <v>257</v>
      </c>
      <c r="E793">
        <v>8</v>
      </c>
      <c r="F793">
        <v>1</v>
      </c>
      <c r="G793" s="1" t="s">
        <v>3940</v>
      </c>
    </row>
    <row r="794" spans="1:7" x14ac:dyDescent="0.3">
      <c r="A794">
        <v>2</v>
      </c>
      <c r="B794" s="1" t="s">
        <v>28</v>
      </c>
      <c r="C794">
        <v>258</v>
      </c>
      <c r="D794" s="1" t="s">
        <v>301</v>
      </c>
      <c r="E794">
        <v>10</v>
      </c>
      <c r="F794">
        <v>1</v>
      </c>
      <c r="G794" s="1" t="s">
        <v>3940</v>
      </c>
    </row>
    <row r="795" spans="1:7" x14ac:dyDescent="0.3">
      <c r="A795">
        <v>2</v>
      </c>
      <c r="B795" s="1" t="s">
        <v>28</v>
      </c>
      <c r="C795">
        <v>259</v>
      </c>
      <c r="D795" s="1" t="s">
        <v>267</v>
      </c>
      <c r="E795">
        <v>16</v>
      </c>
      <c r="F795">
        <v>1</v>
      </c>
      <c r="G795" s="1" t="s">
        <v>3940</v>
      </c>
    </row>
    <row r="796" spans="1:7" x14ac:dyDescent="0.3">
      <c r="A796">
        <v>1</v>
      </c>
      <c r="B796" s="1" t="s">
        <v>22</v>
      </c>
      <c r="C796">
        <v>261</v>
      </c>
      <c r="D796" s="1" t="s">
        <v>252</v>
      </c>
      <c r="E796">
        <v>3</v>
      </c>
      <c r="F796">
        <v>1</v>
      </c>
      <c r="G796" s="1" t="s">
        <v>3940</v>
      </c>
    </row>
    <row r="797" spans="1:7" x14ac:dyDescent="0.3">
      <c r="A797">
        <v>1</v>
      </c>
      <c r="B797" s="1" t="s">
        <v>22</v>
      </c>
      <c r="C797">
        <v>265</v>
      </c>
      <c r="D797" s="1" t="s">
        <v>489</v>
      </c>
      <c r="E797">
        <v>28</v>
      </c>
      <c r="F797">
        <v>1</v>
      </c>
      <c r="G797" s="1" t="s">
        <v>3940</v>
      </c>
    </row>
    <row r="798" spans="1:7" x14ac:dyDescent="0.3">
      <c r="A798">
        <v>1</v>
      </c>
      <c r="B798" s="1" t="s">
        <v>22</v>
      </c>
      <c r="C798">
        <v>269</v>
      </c>
      <c r="D798" s="1" t="s">
        <v>344</v>
      </c>
      <c r="E798">
        <v>22</v>
      </c>
      <c r="F798">
        <v>1</v>
      </c>
      <c r="G798" s="1" t="s">
        <v>3940</v>
      </c>
    </row>
    <row r="799" spans="1:7" x14ac:dyDescent="0.3">
      <c r="A799">
        <v>3</v>
      </c>
      <c r="B799" s="1" t="s">
        <v>18</v>
      </c>
      <c r="C799">
        <v>271</v>
      </c>
      <c r="D799" s="1" t="s">
        <v>361</v>
      </c>
      <c r="E799">
        <v>23</v>
      </c>
      <c r="F799">
        <v>1</v>
      </c>
      <c r="G799" s="1" t="s">
        <v>3940</v>
      </c>
    </row>
    <row r="800" spans="1:7" x14ac:dyDescent="0.3">
      <c r="A800">
        <v>2</v>
      </c>
      <c r="B800" s="1" t="s">
        <v>28</v>
      </c>
      <c r="C800">
        <v>272</v>
      </c>
      <c r="D800" s="1" t="s">
        <v>373</v>
      </c>
      <c r="E800">
        <v>1</v>
      </c>
      <c r="F800">
        <v>1</v>
      </c>
      <c r="G800" s="1" t="s">
        <v>3940</v>
      </c>
    </row>
    <row r="801" spans="1:7" x14ac:dyDescent="0.3">
      <c r="A801">
        <v>1</v>
      </c>
      <c r="B801" s="1" t="s">
        <v>22</v>
      </c>
      <c r="C801">
        <v>272</v>
      </c>
      <c r="D801" s="1" t="s">
        <v>373</v>
      </c>
      <c r="E801">
        <v>14</v>
      </c>
      <c r="F801">
        <v>1</v>
      </c>
      <c r="G801" s="1" t="s">
        <v>3940</v>
      </c>
    </row>
    <row r="802" spans="1:7" x14ac:dyDescent="0.3">
      <c r="A802">
        <v>1</v>
      </c>
      <c r="B802" s="1" t="s">
        <v>22</v>
      </c>
      <c r="C802">
        <v>276</v>
      </c>
      <c r="D802" s="1" t="s">
        <v>383</v>
      </c>
      <c r="E802">
        <v>7</v>
      </c>
      <c r="F802">
        <v>1</v>
      </c>
      <c r="G802" s="1" t="s">
        <v>3940</v>
      </c>
    </row>
    <row r="803" spans="1:7" x14ac:dyDescent="0.3">
      <c r="A803">
        <v>1</v>
      </c>
      <c r="B803" s="1" t="s">
        <v>22</v>
      </c>
      <c r="C803">
        <v>277</v>
      </c>
      <c r="D803" s="1" t="s">
        <v>382</v>
      </c>
      <c r="E803">
        <v>13</v>
      </c>
      <c r="F803">
        <v>1</v>
      </c>
      <c r="G803" s="1" t="s">
        <v>3940</v>
      </c>
    </row>
    <row r="804" spans="1:7" x14ac:dyDescent="0.3">
      <c r="A804">
        <v>1</v>
      </c>
      <c r="B804" s="1" t="s">
        <v>22</v>
      </c>
      <c r="C804">
        <v>279</v>
      </c>
      <c r="D804" s="1" t="s">
        <v>384</v>
      </c>
      <c r="E804">
        <v>17</v>
      </c>
      <c r="F804">
        <v>1</v>
      </c>
      <c r="G804" s="1" t="s">
        <v>3940</v>
      </c>
    </row>
    <row r="805" spans="1:7" x14ac:dyDescent="0.3">
      <c r="A805">
        <v>2</v>
      </c>
      <c r="B805" s="1" t="s">
        <v>28</v>
      </c>
      <c r="C805">
        <v>280</v>
      </c>
      <c r="D805" s="1" t="s">
        <v>424</v>
      </c>
      <c r="E805">
        <v>11</v>
      </c>
      <c r="F805">
        <v>1</v>
      </c>
      <c r="G805" s="1" t="s">
        <v>3940</v>
      </c>
    </row>
    <row r="806" spans="1:7" x14ac:dyDescent="0.3">
      <c r="A806">
        <v>1</v>
      </c>
      <c r="B806" s="1" t="s">
        <v>22</v>
      </c>
      <c r="C806">
        <v>285</v>
      </c>
      <c r="D806" s="1" t="s">
        <v>238</v>
      </c>
      <c r="E806">
        <v>20</v>
      </c>
      <c r="F806">
        <v>1</v>
      </c>
      <c r="G806" s="1" t="s">
        <v>3940</v>
      </c>
    </row>
    <row r="807" spans="1:7" x14ac:dyDescent="0.3">
      <c r="A807">
        <v>2</v>
      </c>
      <c r="B807" s="1" t="s">
        <v>28</v>
      </c>
      <c r="C807">
        <v>287</v>
      </c>
      <c r="D807" s="1" t="s">
        <v>234</v>
      </c>
      <c r="E807">
        <v>15</v>
      </c>
      <c r="F807">
        <v>1</v>
      </c>
      <c r="G807" s="1" t="s">
        <v>3940</v>
      </c>
    </row>
    <row r="808" spans="1:7" x14ac:dyDescent="0.3">
      <c r="A808">
        <v>2</v>
      </c>
      <c r="B808" s="1" t="s">
        <v>28</v>
      </c>
      <c r="C808">
        <v>288</v>
      </c>
      <c r="D808" s="1" t="s">
        <v>235</v>
      </c>
      <c r="E808">
        <v>13</v>
      </c>
      <c r="F808">
        <v>1</v>
      </c>
      <c r="G808" s="1" t="s">
        <v>3940</v>
      </c>
    </row>
    <row r="809" spans="1:7" x14ac:dyDescent="0.3">
      <c r="A809">
        <v>2</v>
      </c>
      <c r="B809" s="1" t="s">
        <v>28</v>
      </c>
      <c r="C809">
        <v>294</v>
      </c>
      <c r="D809" s="1" t="s">
        <v>228</v>
      </c>
      <c r="E809">
        <v>7</v>
      </c>
      <c r="F809">
        <v>1</v>
      </c>
      <c r="G809" s="1" t="s">
        <v>3940</v>
      </c>
    </row>
    <row r="810" spans="1:7" x14ac:dyDescent="0.3">
      <c r="A810">
        <v>1</v>
      </c>
      <c r="B810" s="1" t="s">
        <v>22</v>
      </c>
      <c r="C810">
        <v>295</v>
      </c>
      <c r="D810" s="1" t="s">
        <v>218</v>
      </c>
      <c r="E810">
        <v>24</v>
      </c>
      <c r="F810">
        <v>1</v>
      </c>
      <c r="G810" s="1" t="s">
        <v>3940</v>
      </c>
    </row>
    <row r="811" spans="1:7" x14ac:dyDescent="0.3">
      <c r="A811">
        <v>1</v>
      </c>
      <c r="B811" s="1" t="s">
        <v>22</v>
      </c>
      <c r="C811">
        <v>309</v>
      </c>
      <c r="D811" s="1" t="s">
        <v>257</v>
      </c>
      <c r="E811">
        <v>7</v>
      </c>
      <c r="F811">
        <v>1</v>
      </c>
      <c r="G811" s="1" t="s">
        <v>3940</v>
      </c>
    </row>
    <row r="812" spans="1:7" x14ac:dyDescent="0.3">
      <c r="A812">
        <v>2</v>
      </c>
      <c r="B812" s="1" t="s">
        <v>28</v>
      </c>
      <c r="C812">
        <v>310</v>
      </c>
      <c r="D812" s="1" t="s">
        <v>251</v>
      </c>
      <c r="E812">
        <v>5</v>
      </c>
      <c r="F812">
        <v>1</v>
      </c>
      <c r="G812" s="1" t="s">
        <v>3940</v>
      </c>
    </row>
    <row r="813" spans="1:7" x14ac:dyDescent="0.3">
      <c r="A813">
        <v>1</v>
      </c>
      <c r="B813" s="1" t="s">
        <v>22</v>
      </c>
      <c r="C813">
        <v>313</v>
      </c>
      <c r="D813" s="1" t="s">
        <v>249</v>
      </c>
      <c r="E813">
        <v>14</v>
      </c>
      <c r="F813">
        <v>1</v>
      </c>
      <c r="G813" s="1" t="s">
        <v>3940</v>
      </c>
    </row>
    <row r="814" spans="1:7" x14ac:dyDescent="0.3">
      <c r="A814">
        <v>3</v>
      </c>
      <c r="B814" s="1" t="s">
        <v>18</v>
      </c>
      <c r="C814">
        <v>29</v>
      </c>
      <c r="D814" s="1" t="s">
        <v>339</v>
      </c>
      <c r="E814">
        <v>11</v>
      </c>
      <c r="F814">
        <v>2</v>
      </c>
      <c r="G814" s="1" t="s">
        <v>3940</v>
      </c>
    </row>
    <row r="815" spans="1:7" x14ac:dyDescent="0.3">
      <c r="A815">
        <v>3</v>
      </c>
      <c r="B815" s="1" t="s">
        <v>18</v>
      </c>
      <c r="C815">
        <v>31</v>
      </c>
      <c r="D815" s="1" t="s">
        <v>442</v>
      </c>
      <c r="E815">
        <v>10</v>
      </c>
      <c r="F815">
        <v>2</v>
      </c>
      <c r="G815" s="1" t="s">
        <v>3940</v>
      </c>
    </row>
    <row r="816" spans="1:7" x14ac:dyDescent="0.3">
      <c r="A816">
        <v>3</v>
      </c>
      <c r="B816" s="1" t="s">
        <v>18</v>
      </c>
      <c r="C816">
        <v>37</v>
      </c>
      <c r="D816" s="1" t="s">
        <v>500</v>
      </c>
      <c r="E816">
        <v>30</v>
      </c>
      <c r="F816">
        <v>2</v>
      </c>
      <c r="G816" s="1" t="s">
        <v>3940</v>
      </c>
    </row>
    <row r="817" spans="1:7" x14ac:dyDescent="0.3">
      <c r="A817">
        <v>1</v>
      </c>
      <c r="B817" s="1" t="s">
        <v>22</v>
      </c>
      <c r="C817">
        <v>40</v>
      </c>
      <c r="D817" s="1" t="s">
        <v>322</v>
      </c>
      <c r="E817">
        <v>24</v>
      </c>
      <c r="F817">
        <v>2</v>
      </c>
      <c r="G817" s="1" t="s">
        <v>3940</v>
      </c>
    </row>
    <row r="818" spans="1:7" x14ac:dyDescent="0.3">
      <c r="A818">
        <v>3</v>
      </c>
      <c r="B818" s="1" t="s">
        <v>18</v>
      </c>
      <c r="C818">
        <v>63</v>
      </c>
      <c r="D818" s="1" t="s">
        <v>318</v>
      </c>
      <c r="E818">
        <v>8</v>
      </c>
      <c r="F818">
        <v>2</v>
      </c>
      <c r="G818" s="1" t="s">
        <v>3940</v>
      </c>
    </row>
    <row r="819" spans="1:7" x14ac:dyDescent="0.3">
      <c r="A819">
        <v>3</v>
      </c>
      <c r="B819" s="1" t="s">
        <v>18</v>
      </c>
      <c r="C819">
        <v>69</v>
      </c>
      <c r="D819" s="1" t="s">
        <v>466</v>
      </c>
      <c r="E819">
        <v>29</v>
      </c>
      <c r="F819">
        <v>2</v>
      </c>
      <c r="G819" s="1" t="s">
        <v>3940</v>
      </c>
    </row>
    <row r="820" spans="1:7" x14ac:dyDescent="0.3">
      <c r="A820">
        <v>3</v>
      </c>
      <c r="B820" s="1" t="s">
        <v>18</v>
      </c>
      <c r="C820">
        <v>73</v>
      </c>
      <c r="D820" s="1" t="s">
        <v>481</v>
      </c>
      <c r="E820">
        <v>3</v>
      </c>
      <c r="F820">
        <v>2</v>
      </c>
      <c r="G820" s="1" t="s">
        <v>3940</v>
      </c>
    </row>
    <row r="821" spans="1:7" x14ac:dyDescent="0.3">
      <c r="A821">
        <v>1</v>
      </c>
      <c r="B821" s="1" t="s">
        <v>22</v>
      </c>
      <c r="C821">
        <v>77</v>
      </c>
      <c r="D821" s="1" t="s">
        <v>274</v>
      </c>
      <c r="E821">
        <v>16</v>
      </c>
      <c r="F821">
        <v>2</v>
      </c>
      <c r="G821" s="1" t="s">
        <v>3940</v>
      </c>
    </row>
    <row r="822" spans="1:7" x14ac:dyDescent="0.3">
      <c r="A822">
        <v>3</v>
      </c>
      <c r="B822" s="1" t="s">
        <v>18</v>
      </c>
      <c r="C822">
        <v>80</v>
      </c>
      <c r="D822" s="1" t="s">
        <v>479</v>
      </c>
      <c r="E822">
        <v>22</v>
      </c>
      <c r="F822">
        <v>2</v>
      </c>
      <c r="G822" s="1" t="s">
        <v>3940</v>
      </c>
    </row>
    <row r="823" spans="1:7" x14ac:dyDescent="0.3">
      <c r="A823">
        <v>1</v>
      </c>
      <c r="B823" s="1" t="s">
        <v>22</v>
      </c>
      <c r="C823">
        <v>80</v>
      </c>
      <c r="D823" s="1" t="s">
        <v>479</v>
      </c>
      <c r="E823">
        <v>11</v>
      </c>
      <c r="F823">
        <v>2</v>
      </c>
      <c r="G823" s="1" t="s">
        <v>3940</v>
      </c>
    </row>
    <row r="824" spans="1:7" x14ac:dyDescent="0.3">
      <c r="A824">
        <v>3</v>
      </c>
      <c r="B824" s="1" t="s">
        <v>18</v>
      </c>
      <c r="C824">
        <v>86</v>
      </c>
      <c r="D824" s="1" t="s">
        <v>320</v>
      </c>
      <c r="E824">
        <v>27</v>
      </c>
      <c r="F824">
        <v>2</v>
      </c>
      <c r="G824" s="1" t="s">
        <v>3940</v>
      </c>
    </row>
    <row r="825" spans="1:7" x14ac:dyDescent="0.3">
      <c r="A825">
        <v>3</v>
      </c>
      <c r="B825" s="1" t="s">
        <v>18</v>
      </c>
      <c r="C825">
        <v>89</v>
      </c>
      <c r="D825" s="1" t="s">
        <v>367</v>
      </c>
      <c r="E825">
        <v>22</v>
      </c>
      <c r="F825">
        <v>2</v>
      </c>
      <c r="G825" s="1" t="s">
        <v>3940</v>
      </c>
    </row>
    <row r="826" spans="1:7" x14ac:dyDescent="0.3">
      <c r="A826">
        <v>3</v>
      </c>
      <c r="B826" s="1" t="s">
        <v>18</v>
      </c>
      <c r="C826">
        <v>92</v>
      </c>
      <c r="D826" s="1" t="s">
        <v>484</v>
      </c>
      <c r="E826">
        <v>28</v>
      </c>
      <c r="F826">
        <v>2</v>
      </c>
      <c r="G826" s="1" t="s">
        <v>3940</v>
      </c>
    </row>
    <row r="827" spans="1:7" x14ac:dyDescent="0.3">
      <c r="A827">
        <v>1</v>
      </c>
      <c r="B827" s="1" t="s">
        <v>22</v>
      </c>
      <c r="C827">
        <v>98</v>
      </c>
      <c r="D827" s="1" t="s">
        <v>223</v>
      </c>
      <c r="E827">
        <v>28</v>
      </c>
      <c r="F827">
        <v>2</v>
      </c>
      <c r="G827" s="1" t="s">
        <v>3940</v>
      </c>
    </row>
    <row r="828" spans="1:7" x14ac:dyDescent="0.3">
      <c r="A828">
        <v>3</v>
      </c>
      <c r="B828" s="1" t="s">
        <v>18</v>
      </c>
      <c r="C828">
        <v>107</v>
      </c>
      <c r="D828" s="1" t="s">
        <v>466</v>
      </c>
      <c r="E828">
        <v>11</v>
      </c>
      <c r="F828">
        <v>2</v>
      </c>
      <c r="G828" s="1" t="s">
        <v>3940</v>
      </c>
    </row>
    <row r="829" spans="1:7" x14ac:dyDescent="0.3">
      <c r="A829">
        <v>3</v>
      </c>
      <c r="B829" s="1" t="s">
        <v>18</v>
      </c>
      <c r="C829">
        <v>111</v>
      </c>
      <c r="D829" s="1" t="s">
        <v>472</v>
      </c>
      <c r="E829">
        <v>29</v>
      </c>
      <c r="F829">
        <v>2</v>
      </c>
      <c r="G829" s="1" t="s">
        <v>3940</v>
      </c>
    </row>
    <row r="830" spans="1:7" x14ac:dyDescent="0.3">
      <c r="A830">
        <v>1</v>
      </c>
      <c r="B830" s="1" t="s">
        <v>22</v>
      </c>
      <c r="C830">
        <v>112</v>
      </c>
      <c r="D830" s="1" t="s">
        <v>405</v>
      </c>
      <c r="E830">
        <v>17</v>
      </c>
      <c r="F830">
        <v>2</v>
      </c>
      <c r="G830" s="1" t="s">
        <v>3940</v>
      </c>
    </row>
    <row r="831" spans="1:7" x14ac:dyDescent="0.3">
      <c r="A831">
        <v>1</v>
      </c>
      <c r="B831" s="1" t="s">
        <v>22</v>
      </c>
      <c r="C831">
        <v>113</v>
      </c>
      <c r="D831" s="1" t="s">
        <v>404</v>
      </c>
      <c r="E831">
        <v>24</v>
      </c>
      <c r="F831">
        <v>2</v>
      </c>
      <c r="G831" s="1" t="s">
        <v>3940</v>
      </c>
    </row>
    <row r="832" spans="1:7" x14ac:dyDescent="0.3">
      <c r="A832">
        <v>2</v>
      </c>
      <c r="B832" s="1" t="s">
        <v>28</v>
      </c>
      <c r="C832">
        <v>129</v>
      </c>
      <c r="D832" s="1" t="s">
        <v>399</v>
      </c>
      <c r="E832">
        <v>21</v>
      </c>
      <c r="F832">
        <v>2</v>
      </c>
      <c r="G832" s="1" t="s">
        <v>3940</v>
      </c>
    </row>
    <row r="833" spans="1:7" x14ac:dyDescent="0.3">
      <c r="A833">
        <v>1</v>
      </c>
      <c r="B833" s="1" t="s">
        <v>22</v>
      </c>
      <c r="C833">
        <v>130</v>
      </c>
      <c r="D833" s="1" t="s">
        <v>411</v>
      </c>
      <c r="E833">
        <v>22</v>
      </c>
      <c r="F833">
        <v>2</v>
      </c>
      <c r="G833" s="1" t="s">
        <v>3940</v>
      </c>
    </row>
    <row r="834" spans="1:7" x14ac:dyDescent="0.3">
      <c r="A834">
        <v>1</v>
      </c>
      <c r="B834" s="1" t="s">
        <v>22</v>
      </c>
      <c r="C834">
        <v>131</v>
      </c>
      <c r="D834" s="1" t="s">
        <v>495</v>
      </c>
      <c r="E834">
        <v>20</v>
      </c>
      <c r="F834">
        <v>2</v>
      </c>
      <c r="G834" s="1" t="s">
        <v>3940</v>
      </c>
    </row>
    <row r="835" spans="1:7" x14ac:dyDescent="0.3">
      <c r="A835">
        <v>3</v>
      </c>
      <c r="B835" s="1" t="s">
        <v>18</v>
      </c>
      <c r="C835">
        <v>134</v>
      </c>
      <c r="D835" s="1" t="s">
        <v>365</v>
      </c>
      <c r="E835">
        <v>17</v>
      </c>
      <c r="F835">
        <v>2</v>
      </c>
      <c r="G835" s="1" t="s">
        <v>3940</v>
      </c>
    </row>
    <row r="836" spans="1:7" x14ac:dyDescent="0.3">
      <c r="A836">
        <v>2</v>
      </c>
      <c r="B836" s="1" t="s">
        <v>28</v>
      </c>
      <c r="C836">
        <v>139</v>
      </c>
      <c r="D836" s="1" t="s">
        <v>359</v>
      </c>
      <c r="E836">
        <v>24</v>
      </c>
      <c r="F836">
        <v>2</v>
      </c>
      <c r="G836" s="1" t="s">
        <v>3940</v>
      </c>
    </row>
    <row r="837" spans="1:7" x14ac:dyDescent="0.3">
      <c r="A837">
        <v>1</v>
      </c>
      <c r="B837" s="1" t="s">
        <v>22</v>
      </c>
      <c r="C837">
        <v>140</v>
      </c>
      <c r="D837" s="1" t="s">
        <v>407</v>
      </c>
      <c r="E837">
        <v>3</v>
      </c>
      <c r="F837">
        <v>2</v>
      </c>
      <c r="G837" s="1" t="s">
        <v>3940</v>
      </c>
    </row>
    <row r="838" spans="1:7" x14ac:dyDescent="0.3">
      <c r="A838">
        <v>1</v>
      </c>
      <c r="B838" s="1" t="s">
        <v>22</v>
      </c>
      <c r="C838">
        <v>142</v>
      </c>
      <c r="D838" s="1" t="s">
        <v>412</v>
      </c>
      <c r="E838">
        <v>22</v>
      </c>
      <c r="F838">
        <v>2</v>
      </c>
      <c r="G838" s="1" t="s">
        <v>3940</v>
      </c>
    </row>
    <row r="839" spans="1:7" x14ac:dyDescent="0.3">
      <c r="A839">
        <v>3</v>
      </c>
      <c r="B839" s="1" t="s">
        <v>18</v>
      </c>
      <c r="C839">
        <v>147</v>
      </c>
      <c r="D839" s="1" t="s">
        <v>368</v>
      </c>
      <c r="E839">
        <v>3</v>
      </c>
      <c r="F839">
        <v>2</v>
      </c>
      <c r="G839" s="1" t="s">
        <v>3940</v>
      </c>
    </row>
    <row r="840" spans="1:7" x14ac:dyDescent="0.3">
      <c r="A840">
        <v>2</v>
      </c>
      <c r="B840" s="1" t="s">
        <v>28</v>
      </c>
      <c r="C840">
        <v>147</v>
      </c>
      <c r="D840" s="1" t="s">
        <v>368</v>
      </c>
      <c r="E840">
        <v>13</v>
      </c>
      <c r="F840">
        <v>2</v>
      </c>
      <c r="G840" s="1" t="s">
        <v>3940</v>
      </c>
    </row>
    <row r="841" spans="1:7" x14ac:dyDescent="0.3">
      <c r="A841">
        <v>1</v>
      </c>
      <c r="B841" s="1" t="s">
        <v>22</v>
      </c>
      <c r="C841">
        <v>148</v>
      </c>
      <c r="D841" s="1" t="s">
        <v>380</v>
      </c>
      <c r="E841">
        <v>6</v>
      </c>
      <c r="F841">
        <v>2</v>
      </c>
      <c r="G841" s="1" t="s">
        <v>3940</v>
      </c>
    </row>
    <row r="842" spans="1:7" x14ac:dyDescent="0.3">
      <c r="A842">
        <v>3</v>
      </c>
      <c r="B842" s="1" t="s">
        <v>18</v>
      </c>
      <c r="C842">
        <v>165</v>
      </c>
      <c r="D842" s="1" t="s">
        <v>336</v>
      </c>
      <c r="E842">
        <v>19</v>
      </c>
      <c r="F842">
        <v>2</v>
      </c>
      <c r="G842" s="1" t="s">
        <v>3940</v>
      </c>
    </row>
    <row r="843" spans="1:7" x14ac:dyDescent="0.3">
      <c r="A843">
        <v>3</v>
      </c>
      <c r="B843" s="1" t="s">
        <v>18</v>
      </c>
      <c r="C843">
        <v>171</v>
      </c>
      <c r="D843" s="1" t="s">
        <v>351</v>
      </c>
      <c r="E843">
        <v>11</v>
      </c>
      <c r="F843">
        <v>2</v>
      </c>
      <c r="G843" s="1" t="s">
        <v>3940</v>
      </c>
    </row>
    <row r="844" spans="1:7" x14ac:dyDescent="0.3">
      <c r="A844">
        <v>2</v>
      </c>
      <c r="B844" s="1" t="s">
        <v>28</v>
      </c>
      <c r="C844">
        <v>179</v>
      </c>
      <c r="D844" s="1" t="s">
        <v>397</v>
      </c>
      <c r="E844">
        <v>16</v>
      </c>
      <c r="F844">
        <v>2</v>
      </c>
      <c r="G844" s="1" t="s">
        <v>3940</v>
      </c>
    </row>
    <row r="845" spans="1:7" x14ac:dyDescent="0.3">
      <c r="A845">
        <v>1</v>
      </c>
      <c r="B845" s="1" t="s">
        <v>22</v>
      </c>
      <c r="C845">
        <v>180</v>
      </c>
      <c r="D845" s="1" t="s">
        <v>356</v>
      </c>
      <c r="E845">
        <v>5</v>
      </c>
      <c r="F845">
        <v>2</v>
      </c>
      <c r="G845" s="1" t="s">
        <v>3940</v>
      </c>
    </row>
    <row r="846" spans="1:7" x14ac:dyDescent="0.3">
      <c r="A846">
        <v>1</v>
      </c>
      <c r="B846" s="1" t="s">
        <v>22</v>
      </c>
      <c r="C846">
        <v>181</v>
      </c>
      <c r="D846" s="1" t="s">
        <v>391</v>
      </c>
      <c r="E846">
        <v>19</v>
      </c>
      <c r="F846">
        <v>2</v>
      </c>
      <c r="G846" s="1" t="s">
        <v>3940</v>
      </c>
    </row>
    <row r="847" spans="1:7" x14ac:dyDescent="0.3">
      <c r="A847">
        <v>2</v>
      </c>
      <c r="B847" s="1" t="s">
        <v>28</v>
      </c>
      <c r="C847">
        <v>187</v>
      </c>
      <c r="D847" s="1" t="s">
        <v>389</v>
      </c>
      <c r="E847">
        <v>10</v>
      </c>
      <c r="F847">
        <v>2</v>
      </c>
      <c r="G847" s="1" t="s">
        <v>3940</v>
      </c>
    </row>
    <row r="848" spans="1:7" x14ac:dyDescent="0.3">
      <c r="A848">
        <v>2</v>
      </c>
      <c r="B848" s="1" t="s">
        <v>28</v>
      </c>
      <c r="C848">
        <v>188</v>
      </c>
      <c r="D848" s="1" t="s">
        <v>315</v>
      </c>
      <c r="E848">
        <v>27</v>
      </c>
      <c r="F848">
        <v>2</v>
      </c>
      <c r="G848" s="1" t="s">
        <v>3940</v>
      </c>
    </row>
    <row r="849" spans="1:7" x14ac:dyDescent="0.3">
      <c r="A849">
        <v>1</v>
      </c>
      <c r="B849" s="1" t="s">
        <v>22</v>
      </c>
      <c r="C849">
        <v>188</v>
      </c>
      <c r="D849" s="1" t="s">
        <v>315</v>
      </c>
      <c r="E849">
        <v>30</v>
      </c>
      <c r="F849">
        <v>2</v>
      </c>
      <c r="G849" s="1" t="s">
        <v>3940</v>
      </c>
    </row>
    <row r="850" spans="1:7" x14ac:dyDescent="0.3">
      <c r="A850">
        <v>2</v>
      </c>
      <c r="B850" s="1" t="s">
        <v>28</v>
      </c>
      <c r="C850">
        <v>189</v>
      </c>
      <c r="D850" s="1" t="s">
        <v>422</v>
      </c>
      <c r="E850">
        <v>13</v>
      </c>
      <c r="F850">
        <v>2</v>
      </c>
      <c r="G850" s="1" t="s">
        <v>3940</v>
      </c>
    </row>
    <row r="851" spans="1:7" x14ac:dyDescent="0.3">
      <c r="A851">
        <v>3</v>
      </c>
      <c r="B851" s="1" t="s">
        <v>18</v>
      </c>
      <c r="C851">
        <v>190</v>
      </c>
      <c r="D851" s="1" t="s">
        <v>323</v>
      </c>
      <c r="E851">
        <v>20</v>
      </c>
      <c r="F851">
        <v>2</v>
      </c>
      <c r="G851" s="1" t="s">
        <v>3940</v>
      </c>
    </row>
    <row r="852" spans="1:7" x14ac:dyDescent="0.3">
      <c r="A852">
        <v>1</v>
      </c>
      <c r="B852" s="1" t="s">
        <v>22</v>
      </c>
      <c r="C852">
        <v>193</v>
      </c>
      <c r="D852" s="1" t="s">
        <v>385</v>
      </c>
      <c r="E852">
        <v>30</v>
      </c>
      <c r="F852">
        <v>2</v>
      </c>
      <c r="G852" s="1" t="s">
        <v>3940</v>
      </c>
    </row>
    <row r="853" spans="1:7" x14ac:dyDescent="0.3">
      <c r="A853">
        <v>2</v>
      </c>
      <c r="B853" s="1" t="s">
        <v>28</v>
      </c>
      <c r="C853">
        <v>199</v>
      </c>
      <c r="D853" s="1" t="s">
        <v>206</v>
      </c>
      <c r="E853">
        <v>13</v>
      </c>
      <c r="F853">
        <v>2</v>
      </c>
      <c r="G853" s="1" t="s">
        <v>3940</v>
      </c>
    </row>
    <row r="854" spans="1:7" x14ac:dyDescent="0.3">
      <c r="A854">
        <v>3</v>
      </c>
      <c r="B854" s="1" t="s">
        <v>18</v>
      </c>
      <c r="C854">
        <v>205</v>
      </c>
      <c r="D854" s="1" t="s">
        <v>331</v>
      </c>
      <c r="E854">
        <v>3</v>
      </c>
      <c r="F854">
        <v>2</v>
      </c>
      <c r="G854" s="1" t="s">
        <v>3940</v>
      </c>
    </row>
    <row r="855" spans="1:7" x14ac:dyDescent="0.3">
      <c r="A855">
        <v>2</v>
      </c>
      <c r="B855" s="1" t="s">
        <v>28</v>
      </c>
      <c r="C855">
        <v>206</v>
      </c>
      <c r="D855" s="1" t="s">
        <v>414</v>
      </c>
      <c r="E855">
        <v>9</v>
      </c>
      <c r="F855">
        <v>2</v>
      </c>
      <c r="G855" s="1" t="s">
        <v>3940</v>
      </c>
    </row>
    <row r="856" spans="1:7" x14ac:dyDescent="0.3">
      <c r="A856">
        <v>2</v>
      </c>
      <c r="B856" s="1" t="s">
        <v>28</v>
      </c>
      <c r="C856">
        <v>208</v>
      </c>
      <c r="D856" s="1" t="s">
        <v>388</v>
      </c>
      <c r="E856">
        <v>12</v>
      </c>
      <c r="F856">
        <v>2</v>
      </c>
      <c r="G856" s="1" t="s">
        <v>3940</v>
      </c>
    </row>
    <row r="857" spans="1:7" x14ac:dyDescent="0.3">
      <c r="A857">
        <v>2</v>
      </c>
      <c r="B857" s="1" t="s">
        <v>28</v>
      </c>
      <c r="C857">
        <v>213</v>
      </c>
      <c r="D857" s="1" t="s">
        <v>186</v>
      </c>
      <c r="E857">
        <v>10</v>
      </c>
      <c r="F857">
        <v>2</v>
      </c>
      <c r="G857" s="1" t="s">
        <v>3940</v>
      </c>
    </row>
    <row r="858" spans="1:7" x14ac:dyDescent="0.3">
      <c r="A858">
        <v>2</v>
      </c>
      <c r="B858" s="1" t="s">
        <v>28</v>
      </c>
      <c r="C858">
        <v>214</v>
      </c>
      <c r="D858" s="1" t="s">
        <v>281</v>
      </c>
      <c r="E858">
        <v>7</v>
      </c>
      <c r="F858">
        <v>2</v>
      </c>
      <c r="G858" s="1" t="s">
        <v>3940</v>
      </c>
    </row>
    <row r="859" spans="1:7" x14ac:dyDescent="0.3">
      <c r="A859">
        <v>2</v>
      </c>
      <c r="B859" s="1" t="s">
        <v>28</v>
      </c>
      <c r="C859">
        <v>216</v>
      </c>
      <c r="D859" s="1" t="s">
        <v>283</v>
      </c>
      <c r="E859">
        <v>19</v>
      </c>
      <c r="F859">
        <v>2</v>
      </c>
      <c r="G859" s="1" t="s">
        <v>3940</v>
      </c>
    </row>
    <row r="860" spans="1:7" x14ac:dyDescent="0.3">
      <c r="A860">
        <v>2</v>
      </c>
      <c r="B860" s="1" t="s">
        <v>28</v>
      </c>
      <c r="C860">
        <v>217</v>
      </c>
      <c r="D860" s="1" t="s">
        <v>268</v>
      </c>
      <c r="E860">
        <v>22</v>
      </c>
      <c r="F860">
        <v>2</v>
      </c>
      <c r="G860" s="1" t="s">
        <v>3940</v>
      </c>
    </row>
    <row r="861" spans="1:7" x14ac:dyDescent="0.3">
      <c r="A861">
        <v>1</v>
      </c>
      <c r="B861" s="1" t="s">
        <v>22</v>
      </c>
      <c r="C861">
        <v>219</v>
      </c>
      <c r="D861" s="1" t="s">
        <v>280</v>
      </c>
      <c r="E861">
        <v>30</v>
      </c>
      <c r="F861">
        <v>2</v>
      </c>
      <c r="G861" s="1" t="s">
        <v>3940</v>
      </c>
    </row>
    <row r="862" spans="1:7" x14ac:dyDescent="0.3">
      <c r="A862">
        <v>1</v>
      </c>
      <c r="B862" s="1" t="s">
        <v>22</v>
      </c>
      <c r="C862">
        <v>229</v>
      </c>
      <c r="D862" s="1" t="s">
        <v>266</v>
      </c>
      <c r="E862">
        <v>27</v>
      </c>
      <c r="F862">
        <v>2</v>
      </c>
      <c r="G862" s="1" t="s">
        <v>3940</v>
      </c>
    </row>
    <row r="863" spans="1:7" x14ac:dyDescent="0.3">
      <c r="A863">
        <v>2</v>
      </c>
      <c r="B863" s="1" t="s">
        <v>28</v>
      </c>
      <c r="C863">
        <v>232</v>
      </c>
      <c r="D863" s="1" t="s">
        <v>298</v>
      </c>
      <c r="E863">
        <v>11</v>
      </c>
      <c r="F863">
        <v>2</v>
      </c>
      <c r="G863" s="1" t="s">
        <v>3940</v>
      </c>
    </row>
    <row r="864" spans="1:7" x14ac:dyDescent="0.3">
      <c r="A864">
        <v>2</v>
      </c>
      <c r="B864" s="1" t="s">
        <v>28</v>
      </c>
      <c r="C864">
        <v>236</v>
      </c>
      <c r="D864" s="1" t="s">
        <v>289</v>
      </c>
      <c r="E864">
        <v>7</v>
      </c>
      <c r="F864">
        <v>2</v>
      </c>
      <c r="G864" s="1" t="s">
        <v>3940</v>
      </c>
    </row>
    <row r="865" spans="1:7" x14ac:dyDescent="0.3">
      <c r="A865">
        <v>1</v>
      </c>
      <c r="B865" s="1" t="s">
        <v>22</v>
      </c>
      <c r="C865">
        <v>237</v>
      </c>
      <c r="D865" s="1" t="s">
        <v>277</v>
      </c>
      <c r="E865">
        <v>26</v>
      </c>
      <c r="F865">
        <v>2</v>
      </c>
      <c r="G865" s="1" t="s">
        <v>3940</v>
      </c>
    </row>
    <row r="866" spans="1:7" x14ac:dyDescent="0.3">
      <c r="A866">
        <v>2</v>
      </c>
      <c r="B866" s="1" t="s">
        <v>28</v>
      </c>
      <c r="C866">
        <v>240</v>
      </c>
      <c r="D866" s="1" t="s">
        <v>251</v>
      </c>
      <c r="E866">
        <v>19</v>
      </c>
      <c r="F866">
        <v>2</v>
      </c>
      <c r="G866" s="1" t="s">
        <v>3940</v>
      </c>
    </row>
    <row r="867" spans="1:7" x14ac:dyDescent="0.3">
      <c r="A867">
        <v>2</v>
      </c>
      <c r="B867" s="1" t="s">
        <v>28</v>
      </c>
      <c r="C867">
        <v>245</v>
      </c>
      <c r="D867" s="1" t="s">
        <v>287</v>
      </c>
      <c r="E867">
        <v>18</v>
      </c>
      <c r="F867">
        <v>2</v>
      </c>
      <c r="G867" s="1" t="s">
        <v>3940</v>
      </c>
    </row>
    <row r="868" spans="1:7" x14ac:dyDescent="0.3">
      <c r="A868">
        <v>1</v>
      </c>
      <c r="B868" s="1" t="s">
        <v>22</v>
      </c>
      <c r="C868">
        <v>253</v>
      </c>
      <c r="D868" s="1" t="s">
        <v>276</v>
      </c>
      <c r="E868">
        <v>16</v>
      </c>
      <c r="F868">
        <v>2</v>
      </c>
      <c r="G868" s="1" t="s">
        <v>3940</v>
      </c>
    </row>
    <row r="869" spans="1:7" x14ac:dyDescent="0.3">
      <c r="A869">
        <v>1</v>
      </c>
      <c r="B869" s="1" t="s">
        <v>22</v>
      </c>
      <c r="C869">
        <v>255</v>
      </c>
      <c r="D869" s="1" t="s">
        <v>247</v>
      </c>
      <c r="E869">
        <v>13</v>
      </c>
      <c r="F869">
        <v>2</v>
      </c>
      <c r="G869" s="1" t="s">
        <v>3940</v>
      </c>
    </row>
    <row r="870" spans="1:7" x14ac:dyDescent="0.3">
      <c r="A870">
        <v>1</v>
      </c>
      <c r="B870" s="1" t="s">
        <v>22</v>
      </c>
      <c r="C870">
        <v>257</v>
      </c>
      <c r="D870" s="1" t="s">
        <v>269</v>
      </c>
      <c r="E870">
        <v>17</v>
      </c>
      <c r="F870">
        <v>2</v>
      </c>
      <c r="G870" s="1" t="s">
        <v>3940</v>
      </c>
    </row>
    <row r="871" spans="1:7" x14ac:dyDescent="0.3">
      <c r="A871">
        <v>3</v>
      </c>
      <c r="B871" s="1" t="s">
        <v>18</v>
      </c>
      <c r="C871">
        <v>269</v>
      </c>
      <c r="D871" s="1" t="s">
        <v>344</v>
      </c>
      <c r="E871">
        <v>26</v>
      </c>
      <c r="F871">
        <v>2</v>
      </c>
      <c r="G871" s="1" t="s">
        <v>3940</v>
      </c>
    </row>
    <row r="872" spans="1:7" x14ac:dyDescent="0.3">
      <c r="A872">
        <v>1</v>
      </c>
      <c r="B872" s="1" t="s">
        <v>22</v>
      </c>
      <c r="C872">
        <v>283</v>
      </c>
      <c r="D872" s="1" t="s">
        <v>208</v>
      </c>
      <c r="E872">
        <v>10</v>
      </c>
      <c r="F872">
        <v>2</v>
      </c>
      <c r="G872" s="1" t="s">
        <v>3940</v>
      </c>
    </row>
    <row r="873" spans="1:7" x14ac:dyDescent="0.3">
      <c r="A873">
        <v>3</v>
      </c>
      <c r="B873" s="1" t="s">
        <v>18</v>
      </c>
      <c r="C873">
        <v>297</v>
      </c>
      <c r="D873" s="1" t="s">
        <v>215</v>
      </c>
      <c r="E873">
        <v>22</v>
      </c>
      <c r="F873">
        <v>2</v>
      </c>
      <c r="G873" s="1" t="s">
        <v>3940</v>
      </c>
    </row>
    <row r="874" spans="1:7" x14ac:dyDescent="0.3">
      <c r="A874">
        <v>1</v>
      </c>
      <c r="B874" s="1" t="s">
        <v>22</v>
      </c>
      <c r="C874">
        <v>308</v>
      </c>
      <c r="D874" s="1" t="s">
        <v>255</v>
      </c>
      <c r="E874">
        <v>23</v>
      </c>
      <c r="F874">
        <v>2</v>
      </c>
      <c r="G874" s="1" t="s">
        <v>3940</v>
      </c>
    </row>
    <row r="875" spans="1:7" x14ac:dyDescent="0.3">
      <c r="A875">
        <v>1</v>
      </c>
      <c r="B875" s="1" t="s">
        <v>22</v>
      </c>
      <c r="C875">
        <v>39</v>
      </c>
      <c r="D875" s="1" t="s">
        <v>330</v>
      </c>
      <c r="E875">
        <v>2</v>
      </c>
      <c r="F875">
        <v>2</v>
      </c>
      <c r="G875" s="1" t="s">
        <v>3940</v>
      </c>
    </row>
    <row r="876" spans="1:7" x14ac:dyDescent="0.3">
      <c r="A876">
        <v>3</v>
      </c>
      <c r="B876" s="1" t="s">
        <v>18</v>
      </c>
      <c r="C876">
        <v>57</v>
      </c>
      <c r="D876" s="1" t="s">
        <v>338</v>
      </c>
      <c r="E876">
        <v>9</v>
      </c>
      <c r="F876">
        <v>2</v>
      </c>
      <c r="G876" s="1" t="s">
        <v>3940</v>
      </c>
    </row>
    <row r="877" spans="1:7" x14ac:dyDescent="0.3">
      <c r="A877">
        <v>3</v>
      </c>
      <c r="B877" s="1" t="s">
        <v>18</v>
      </c>
      <c r="C877">
        <v>77</v>
      </c>
      <c r="D877" s="1" t="s">
        <v>274</v>
      </c>
      <c r="E877">
        <v>23</v>
      </c>
      <c r="F877">
        <v>2</v>
      </c>
      <c r="G877" s="1" t="s">
        <v>3940</v>
      </c>
    </row>
    <row r="878" spans="1:7" x14ac:dyDescent="0.3">
      <c r="A878">
        <v>3</v>
      </c>
      <c r="B878" s="1" t="s">
        <v>18</v>
      </c>
      <c r="C878">
        <v>114</v>
      </c>
      <c r="D878" s="1" t="s">
        <v>360</v>
      </c>
      <c r="E878">
        <v>12</v>
      </c>
      <c r="F878">
        <v>2</v>
      </c>
      <c r="G878" s="1" t="s">
        <v>3940</v>
      </c>
    </row>
    <row r="879" spans="1:7" x14ac:dyDescent="0.3">
      <c r="A879">
        <v>3</v>
      </c>
      <c r="B879" s="1" t="s">
        <v>18</v>
      </c>
      <c r="C879">
        <v>116</v>
      </c>
      <c r="D879" s="1" t="s">
        <v>346</v>
      </c>
      <c r="E879">
        <v>30</v>
      </c>
      <c r="F879">
        <v>2</v>
      </c>
      <c r="G879" s="1" t="s">
        <v>3940</v>
      </c>
    </row>
    <row r="880" spans="1:7" x14ac:dyDescent="0.3">
      <c r="A880">
        <v>1</v>
      </c>
      <c r="B880" s="1" t="s">
        <v>22</v>
      </c>
      <c r="C880">
        <v>119</v>
      </c>
      <c r="D880" s="1" t="s">
        <v>402</v>
      </c>
      <c r="E880">
        <v>17</v>
      </c>
      <c r="F880">
        <v>2</v>
      </c>
      <c r="G880" s="1" t="s">
        <v>3940</v>
      </c>
    </row>
    <row r="881" spans="1:7" x14ac:dyDescent="0.3">
      <c r="A881">
        <v>1</v>
      </c>
      <c r="B881" s="1" t="s">
        <v>22</v>
      </c>
      <c r="C881">
        <v>123</v>
      </c>
      <c r="D881" s="1" t="s">
        <v>400</v>
      </c>
      <c r="E881">
        <v>8</v>
      </c>
      <c r="F881">
        <v>2</v>
      </c>
      <c r="G881" s="1" t="s">
        <v>3940</v>
      </c>
    </row>
    <row r="882" spans="1:7" x14ac:dyDescent="0.3">
      <c r="A882">
        <v>2</v>
      </c>
      <c r="B882" s="1" t="s">
        <v>28</v>
      </c>
      <c r="C882">
        <v>131</v>
      </c>
      <c r="D882" s="1" t="s">
        <v>495</v>
      </c>
      <c r="E882">
        <v>9</v>
      </c>
      <c r="F882">
        <v>2</v>
      </c>
      <c r="G882" s="1" t="s">
        <v>3940</v>
      </c>
    </row>
    <row r="883" spans="1:7" x14ac:dyDescent="0.3">
      <c r="A883">
        <v>3</v>
      </c>
      <c r="B883" s="1" t="s">
        <v>18</v>
      </c>
      <c r="C883">
        <v>132</v>
      </c>
      <c r="D883" s="1" t="s">
        <v>341</v>
      </c>
      <c r="E883">
        <v>16</v>
      </c>
      <c r="F883">
        <v>2</v>
      </c>
      <c r="G883" s="1" t="s">
        <v>3940</v>
      </c>
    </row>
    <row r="884" spans="1:7" x14ac:dyDescent="0.3">
      <c r="A884">
        <v>1</v>
      </c>
      <c r="B884" s="1" t="s">
        <v>22</v>
      </c>
      <c r="C884">
        <v>133</v>
      </c>
      <c r="D884" s="1" t="s">
        <v>409</v>
      </c>
      <c r="E884">
        <v>9</v>
      </c>
      <c r="F884">
        <v>2</v>
      </c>
      <c r="G884" s="1" t="s">
        <v>3940</v>
      </c>
    </row>
    <row r="885" spans="1:7" x14ac:dyDescent="0.3">
      <c r="A885">
        <v>1</v>
      </c>
      <c r="B885" s="1" t="s">
        <v>22</v>
      </c>
      <c r="C885">
        <v>135</v>
      </c>
      <c r="D885" s="1" t="s">
        <v>342</v>
      </c>
      <c r="E885">
        <v>15</v>
      </c>
      <c r="F885">
        <v>2</v>
      </c>
      <c r="G885" s="1" t="s">
        <v>3940</v>
      </c>
    </row>
    <row r="886" spans="1:7" x14ac:dyDescent="0.3">
      <c r="A886">
        <v>1</v>
      </c>
      <c r="B886" s="1" t="s">
        <v>22</v>
      </c>
      <c r="C886">
        <v>138</v>
      </c>
      <c r="D886" s="1" t="s">
        <v>408</v>
      </c>
      <c r="E886">
        <v>6</v>
      </c>
      <c r="F886">
        <v>2</v>
      </c>
      <c r="G886" s="1" t="s">
        <v>3940</v>
      </c>
    </row>
    <row r="887" spans="1:7" x14ac:dyDescent="0.3">
      <c r="A887">
        <v>1</v>
      </c>
      <c r="B887" s="1" t="s">
        <v>22</v>
      </c>
      <c r="C887">
        <v>139</v>
      </c>
      <c r="D887" s="1" t="s">
        <v>359</v>
      </c>
      <c r="E887">
        <v>17</v>
      </c>
      <c r="F887">
        <v>2</v>
      </c>
      <c r="G887" s="1" t="s">
        <v>3940</v>
      </c>
    </row>
    <row r="888" spans="1:7" x14ac:dyDescent="0.3">
      <c r="A888">
        <v>2</v>
      </c>
      <c r="B888" s="1" t="s">
        <v>28</v>
      </c>
      <c r="C888">
        <v>141</v>
      </c>
      <c r="D888" s="1" t="s">
        <v>410</v>
      </c>
      <c r="E888">
        <v>28</v>
      </c>
      <c r="F888">
        <v>2</v>
      </c>
      <c r="G888" s="1" t="s">
        <v>3940</v>
      </c>
    </row>
    <row r="889" spans="1:7" x14ac:dyDescent="0.3">
      <c r="A889">
        <v>1</v>
      </c>
      <c r="B889" s="1" t="s">
        <v>22</v>
      </c>
      <c r="C889">
        <v>151</v>
      </c>
      <c r="D889" s="1" t="s">
        <v>392</v>
      </c>
      <c r="E889">
        <v>24</v>
      </c>
      <c r="F889">
        <v>2</v>
      </c>
      <c r="G889" s="1" t="s">
        <v>3940</v>
      </c>
    </row>
    <row r="890" spans="1:7" x14ac:dyDescent="0.3">
      <c r="A890">
        <v>2</v>
      </c>
      <c r="B890" s="1" t="s">
        <v>28</v>
      </c>
      <c r="C890">
        <v>156</v>
      </c>
      <c r="D890" s="1" t="s">
        <v>396</v>
      </c>
      <c r="E890">
        <v>8</v>
      </c>
      <c r="F890">
        <v>2</v>
      </c>
      <c r="G890" s="1" t="s">
        <v>3940</v>
      </c>
    </row>
    <row r="891" spans="1:7" x14ac:dyDescent="0.3">
      <c r="A891">
        <v>3</v>
      </c>
      <c r="B891" s="1" t="s">
        <v>18</v>
      </c>
      <c r="C891">
        <v>158</v>
      </c>
      <c r="D891" s="1" t="s">
        <v>334</v>
      </c>
      <c r="E891">
        <v>17</v>
      </c>
      <c r="F891">
        <v>2</v>
      </c>
      <c r="G891" s="1" t="s">
        <v>3940</v>
      </c>
    </row>
    <row r="892" spans="1:7" x14ac:dyDescent="0.3">
      <c r="A892">
        <v>3</v>
      </c>
      <c r="B892" s="1" t="s">
        <v>18</v>
      </c>
      <c r="C892">
        <v>159</v>
      </c>
      <c r="D892" s="1" t="s">
        <v>353</v>
      </c>
      <c r="E892">
        <v>6</v>
      </c>
      <c r="F892">
        <v>2</v>
      </c>
      <c r="G892" s="1" t="s">
        <v>3940</v>
      </c>
    </row>
    <row r="893" spans="1:7" x14ac:dyDescent="0.3">
      <c r="A893">
        <v>1</v>
      </c>
      <c r="B893" s="1" t="s">
        <v>22</v>
      </c>
      <c r="C893">
        <v>159</v>
      </c>
      <c r="D893" s="1" t="s">
        <v>353</v>
      </c>
      <c r="E893">
        <v>18</v>
      </c>
      <c r="F893">
        <v>2</v>
      </c>
      <c r="G893" s="1" t="s">
        <v>3940</v>
      </c>
    </row>
    <row r="894" spans="1:7" x14ac:dyDescent="0.3">
      <c r="A894">
        <v>2</v>
      </c>
      <c r="B894" s="1" t="s">
        <v>28</v>
      </c>
      <c r="C894">
        <v>165</v>
      </c>
      <c r="D894" s="1" t="s">
        <v>336</v>
      </c>
      <c r="E894">
        <v>6</v>
      </c>
      <c r="F894">
        <v>2</v>
      </c>
      <c r="G894" s="1" t="s">
        <v>3940</v>
      </c>
    </row>
    <row r="895" spans="1:7" x14ac:dyDescent="0.3">
      <c r="A895">
        <v>1</v>
      </c>
      <c r="B895" s="1" t="s">
        <v>22</v>
      </c>
      <c r="C895">
        <v>171</v>
      </c>
      <c r="D895" s="1" t="s">
        <v>351</v>
      </c>
      <c r="E895">
        <v>3</v>
      </c>
      <c r="F895">
        <v>2</v>
      </c>
      <c r="G895" s="1" t="s">
        <v>3940</v>
      </c>
    </row>
    <row r="896" spans="1:7" x14ac:dyDescent="0.3">
      <c r="A896">
        <v>1</v>
      </c>
      <c r="B896" s="1" t="s">
        <v>22</v>
      </c>
      <c r="C896">
        <v>177</v>
      </c>
      <c r="D896" s="1" t="s">
        <v>398</v>
      </c>
      <c r="E896">
        <v>19</v>
      </c>
      <c r="F896">
        <v>2</v>
      </c>
      <c r="G896" s="1" t="s">
        <v>3940</v>
      </c>
    </row>
    <row r="897" spans="1:7" x14ac:dyDescent="0.3">
      <c r="A897">
        <v>3</v>
      </c>
      <c r="B897" s="1" t="s">
        <v>18</v>
      </c>
      <c r="C897">
        <v>178</v>
      </c>
      <c r="D897" s="1" t="s">
        <v>347</v>
      </c>
      <c r="E897">
        <v>12</v>
      </c>
      <c r="F897">
        <v>2</v>
      </c>
      <c r="G897" s="1" t="s">
        <v>3940</v>
      </c>
    </row>
    <row r="898" spans="1:7" x14ac:dyDescent="0.3">
      <c r="A898">
        <v>1</v>
      </c>
      <c r="B898" s="1" t="s">
        <v>22</v>
      </c>
      <c r="C898">
        <v>178</v>
      </c>
      <c r="D898" s="1" t="s">
        <v>347</v>
      </c>
      <c r="E898">
        <v>23</v>
      </c>
      <c r="F898">
        <v>2</v>
      </c>
      <c r="G898" s="1" t="s">
        <v>3940</v>
      </c>
    </row>
    <row r="899" spans="1:7" x14ac:dyDescent="0.3">
      <c r="A899">
        <v>1</v>
      </c>
      <c r="B899" s="1" t="s">
        <v>22</v>
      </c>
      <c r="C899">
        <v>182</v>
      </c>
      <c r="D899" s="1" t="s">
        <v>363</v>
      </c>
      <c r="E899">
        <v>28</v>
      </c>
      <c r="F899">
        <v>2</v>
      </c>
      <c r="G899" s="1" t="s">
        <v>3940</v>
      </c>
    </row>
    <row r="900" spans="1:7" x14ac:dyDescent="0.3">
      <c r="A900">
        <v>2</v>
      </c>
      <c r="B900" s="1" t="s">
        <v>28</v>
      </c>
      <c r="C900">
        <v>191</v>
      </c>
      <c r="D900" s="1" t="s">
        <v>207</v>
      </c>
      <c r="E900">
        <v>15</v>
      </c>
      <c r="F900">
        <v>2</v>
      </c>
      <c r="G900" s="1" t="s">
        <v>3940</v>
      </c>
    </row>
    <row r="901" spans="1:7" x14ac:dyDescent="0.3">
      <c r="A901">
        <v>1</v>
      </c>
      <c r="B901" s="1" t="s">
        <v>22</v>
      </c>
      <c r="C901">
        <v>194</v>
      </c>
      <c r="D901" s="1" t="s">
        <v>345</v>
      </c>
      <c r="E901">
        <v>24</v>
      </c>
      <c r="F901">
        <v>2</v>
      </c>
      <c r="G901" s="1" t="s">
        <v>3940</v>
      </c>
    </row>
    <row r="902" spans="1:7" x14ac:dyDescent="0.3">
      <c r="A902">
        <v>2</v>
      </c>
      <c r="B902" s="1" t="s">
        <v>28</v>
      </c>
      <c r="C902">
        <v>196</v>
      </c>
      <c r="D902" s="1" t="s">
        <v>394</v>
      </c>
      <c r="E902">
        <v>28</v>
      </c>
      <c r="F902">
        <v>2</v>
      </c>
      <c r="G902" s="1" t="s">
        <v>3940</v>
      </c>
    </row>
    <row r="903" spans="1:7" x14ac:dyDescent="0.3">
      <c r="A903">
        <v>3</v>
      </c>
      <c r="B903" s="1" t="s">
        <v>18</v>
      </c>
      <c r="C903">
        <v>197</v>
      </c>
      <c r="D903" s="1" t="s">
        <v>364</v>
      </c>
      <c r="E903">
        <v>8</v>
      </c>
      <c r="F903">
        <v>2</v>
      </c>
      <c r="G903" s="1" t="s">
        <v>3940</v>
      </c>
    </row>
    <row r="904" spans="1:7" x14ac:dyDescent="0.3">
      <c r="A904">
        <v>3</v>
      </c>
      <c r="B904" s="1" t="s">
        <v>18</v>
      </c>
      <c r="C904">
        <v>202</v>
      </c>
      <c r="D904" s="1" t="s">
        <v>335</v>
      </c>
      <c r="E904">
        <v>11</v>
      </c>
      <c r="F904">
        <v>2</v>
      </c>
      <c r="G904" s="1" t="s">
        <v>3940</v>
      </c>
    </row>
    <row r="905" spans="1:7" x14ac:dyDescent="0.3">
      <c r="A905">
        <v>2</v>
      </c>
      <c r="B905" s="1" t="s">
        <v>28</v>
      </c>
      <c r="C905">
        <v>211</v>
      </c>
      <c r="D905" s="1" t="s">
        <v>461</v>
      </c>
      <c r="E905">
        <v>4</v>
      </c>
      <c r="F905">
        <v>2</v>
      </c>
      <c r="G905" s="1" t="s">
        <v>3940</v>
      </c>
    </row>
    <row r="906" spans="1:7" x14ac:dyDescent="0.3">
      <c r="A906">
        <v>3</v>
      </c>
      <c r="B906" s="1" t="s">
        <v>18</v>
      </c>
      <c r="C906">
        <v>213</v>
      </c>
      <c r="D906" s="1" t="s">
        <v>186</v>
      </c>
      <c r="E906">
        <v>10</v>
      </c>
      <c r="F906">
        <v>2</v>
      </c>
      <c r="G906" s="1" t="s">
        <v>3940</v>
      </c>
    </row>
    <row r="907" spans="1:7" x14ac:dyDescent="0.3">
      <c r="A907">
        <v>1</v>
      </c>
      <c r="B907" s="1" t="s">
        <v>22</v>
      </c>
      <c r="C907">
        <v>214</v>
      </c>
      <c r="D907" s="1" t="s">
        <v>281</v>
      </c>
      <c r="E907">
        <v>4</v>
      </c>
      <c r="F907">
        <v>2</v>
      </c>
      <c r="G907" s="1" t="s">
        <v>3940</v>
      </c>
    </row>
    <row r="908" spans="1:7" x14ac:dyDescent="0.3">
      <c r="A908">
        <v>3</v>
      </c>
      <c r="B908" s="1" t="s">
        <v>18</v>
      </c>
      <c r="C908">
        <v>216</v>
      </c>
      <c r="D908" s="1" t="s">
        <v>283</v>
      </c>
      <c r="E908">
        <v>5</v>
      </c>
      <c r="F908">
        <v>2</v>
      </c>
      <c r="G908" s="1" t="s">
        <v>3940</v>
      </c>
    </row>
    <row r="909" spans="1:7" x14ac:dyDescent="0.3">
      <c r="A909">
        <v>2</v>
      </c>
      <c r="B909" s="1" t="s">
        <v>28</v>
      </c>
      <c r="C909">
        <v>221</v>
      </c>
      <c r="D909" s="1" t="s">
        <v>294</v>
      </c>
      <c r="E909">
        <v>12</v>
      </c>
      <c r="F909">
        <v>2</v>
      </c>
      <c r="G909" s="1" t="s">
        <v>3940</v>
      </c>
    </row>
    <row r="910" spans="1:7" x14ac:dyDescent="0.3">
      <c r="A910">
        <v>1</v>
      </c>
      <c r="B910" s="1" t="s">
        <v>22</v>
      </c>
      <c r="C910">
        <v>225</v>
      </c>
      <c r="D910" s="1" t="s">
        <v>292</v>
      </c>
      <c r="E910">
        <v>24</v>
      </c>
      <c r="F910">
        <v>2</v>
      </c>
      <c r="G910" s="1" t="s">
        <v>3940</v>
      </c>
    </row>
    <row r="911" spans="1:7" x14ac:dyDescent="0.3">
      <c r="A911">
        <v>2</v>
      </c>
      <c r="B911" s="1" t="s">
        <v>28</v>
      </c>
      <c r="C911">
        <v>226</v>
      </c>
      <c r="D911" s="1" t="s">
        <v>243</v>
      </c>
      <c r="E911">
        <v>5</v>
      </c>
      <c r="F911">
        <v>2</v>
      </c>
      <c r="G911" s="1" t="s">
        <v>3940</v>
      </c>
    </row>
    <row r="912" spans="1:7" x14ac:dyDescent="0.3">
      <c r="A912">
        <v>3</v>
      </c>
      <c r="B912" s="1" t="s">
        <v>18</v>
      </c>
      <c r="C912">
        <v>229</v>
      </c>
      <c r="D912" s="1" t="s">
        <v>266</v>
      </c>
      <c r="E912">
        <v>7</v>
      </c>
      <c r="F912">
        <v>2</v>
      </c>
      <c r="G912" s="1" t="s">
        <v>3940</v>
      </c>
    </row>
    <row r="913" spans="1:7" x14ac:dyDescent="0.3">
      <c r="A913">
        <v>2</v>
      </c>
      <c r="B913" s="1" t="s">
        <v>28</v>
      </c>
      <c r="C913">
        <v>229</v>
      </c>
      <c r="D913" s="1" t="s">
        <v>266</v>
      </c>
      <c r="E913">
        <v>29</v>
      </c>
      <c r="F913">
        <v>2</v>
      </c>
      <c r="G913" s="1" t="s">
        <v>3940</v>
      </c>
    </row>
    <row r="914" spans="1:7" x14ac:dyDescent="0.3">
      <c r="A914">
        <v>1</v>
      </c>
      <c r="B914" s="1" t="s">
        <v>22</v>
      </c>
      <c r="C914">
        <v>230</v>
      </c>
      <c r="D914" s="1" t="s">
        <v>270</v>
      </c>
      <c r="E914">
        <v>7</v>
      </c>
      <c r="F914">
        <v>2</v>
      </c>
      <c r="G914" s="1" t="s">
        <v>3940</v>
      </c>
    </row>
    <row r="915" spans="1:7" x14ac:dyDescent="0.3">
      <c r="A915">
        <v>2</v>
      </c>
      <c r="B915" s="1" t="s">
        <v>28</v>
      </c>
      <c r="C915">
        <v>231</v>
      </c>
      <c r="D915" s="1" t="s">
        <v>288</v>
      </c>
      <c r="E915">
        <v>8</v>
      </c>
      <c r="F915">
        <v>2</v>
      </c>
      <c r="G915" s="1" t="s">
        <v>3940</v>
      </c>
    </row>
    <row r="916" spans="1:7" x14ac:dyDescent="0.3">
      <c r="A916">
        <v>1</v>
      </c>
      <c r="B916" s="1" t="s">
        <v>22</v>
      </c>
      <c r="C916">
        <v>231</v>
      </c>
      <c r="D916" s="1" t="s">
        <v>288</v>
      </c>
      <c r="E916">
        <v>25</v>
      </c>
      <c r="F916">
        <v>2</v>
      </c>
      <c r="G916" s="1" t="s">
        <v>3940</v>
      </c>
    </row>
    <row r="917" spans="1:7" x14ac:dyDescent="0.3">
      <c r="A917">
        <v>3</v>
      </c>
      <c r="B917" s="1" t="s">
        <v>18</v>
      </c>
      <c r="C917">
        <v>237</v>
      </c>
      <c r="D917" s="1" t="s">
        <v>277</v>
      </c>
      <c r="E917">
        <v>16</v>
      </c>
      <c r="F917">
        <v>2</v>
      </c>
      <c r="G917" s="1" t="s">
        <v>3940</v>
      </c>
    </row>
    <row r="918" spans="1:7" x14ac:dyDescent="0.3">
      <c r="A918">
        <v>2</v>
      </c>
      <c r="B918" s="1" t="s">
        <v>28</v>
      </c>
      <c r="C918">
        <v>237</v>
      </c>
      <c r="D918" s="1" t="s">
        <v>277</v>
      </c>
      <c r="E918">
        <v>30</v>
      </c>
      <c r="F918">
        <v>2</v>
      </c>
      <c r="G918" s="1" t="s">
        <v>3940</v>
      </c>
    </row>
    <row r="919" spans="1:7" x14ac:dyDescent="0.3">
      <c r="A919">
        <v>1</v>
      </c>
      <c r="B919" s="1" t="s">
        <v>22</v>
      </c>
      <c r="C919">
        <v>240</v>
      </c>
      <c r="D919" s="1" t="s">
        <v>251</v>
      </c>
      <c r="E919">
        <v>17</v>
      </c>
      <c r="F919">
        <v>2</v>
      </c>
      <c r="G919" s="1" t="s">
        <v>3940</v>
      </c>
    </row>
    <row r="920" spans="1:7" x14ac:dyDescent="0.3">
      <c r="A920">
        <v>1</v>
      </c>
      <c r="B920" s="1" t="s">
        <v>22</v>
      </c>
      <c r="C920">
        <v>248</v>
      </c>
      <c r="D920" s="1" t="s">
        <v>307</v>
      </c>
      <c r="E920">
        <v>14</v>
      </c>
      <c r="F920">
        <v>2</v>
      </c>
      <c r="G920" s="1" t="s">
        <v>3940</v>
      </c>
    </row>
    <row r="921" spans="1:7" x14ac:dyDescent="0.3">
      <c r="A921">
        <v>1</v>
      </c>
      <c r="B921" s="1" t="s">
        <v>22</v>
      </c>
      <c r="C921">
        <v>251</v>
      </c>
      <c r="D921" s="1" t="s">
        <v>203</v>
      </c>
      <c r="E921">
        <v>2</v>
      </c>
      <c r="F921">
        <v>2</v>
      </c>
      <c r="G921" s="1" t="s">
        <v>3940</v>
      </c>
    </row>
    <row r="922" spans="1:7" x14ac:dyDescent="0.3">
      <c r="A922">
        <v>1</v>
      </c>
      <c r="B922" s="1" t="s">
        <v>22</v>
      </c>
      <c r="C922">
        <v>252</v>
      </c>
      <c r="D922" s="1" t="s">
        <v>206</v>
      </c>
      <c r="E922">
        <v>28</v>
      </c>
      <c r="F922">
        <v>2</v>
      </c>
      <c r="G922" s="1" t="s">
        <v>3940</v>
      </c>
    </row>
    <row r="923" spans="1:7" x14ac:dyDescent="0.3">
      <c r="A923">
        <v>2</v>
      </c>
      <c r="B923" s="1" t="s">
        <v>28</v>
      </c>
      <c r="C923">
        <v>257</v>
      </c>
      <c r="D923" s="1" t="s">
        <v>269</v>
      </c>
      <c r="E923">
        <v>5</v>
      </c>
      <c r="F923">
        <v>2</v>
      </c>
      <c r="G923" s="1" t="s">
        <v>3940</v>
      </c>
    </row>
    <row r="924" spans="1:7" x14ac:dyDescent="0.3">
      <c r="A924">
        <v>1</v>
      </c>
      <c r="B924" s="1" t="s">
        <v>22</v>
      </c>
      <c r="C924">
        <v>259</v>
      </c>
      <c r="D924" s="1" t="s">
        <v>267</v>
      </c>
      <c r="E924">
        <v>10</v>
      </c>
      <c r="F924">
        <v>2</v>
      </c>
      <c r="G924" s="1" t="s">
        <v>3940</v>
      </c>
    </row>
    <row r="925" spans="1:7" x14ac:dyDescent="0.3">
      <c r="A925">
        <v>2</v>
      </c>
      <c r="B925" s="1" t="s">
        <v>28</v>
      </c>
      <c r="C925">
        <v>261</v>
      </c>
      <c r="D925" s="1" t="s">
        <v>252</v>
      </c>
      <c r="E925">
        <v>4</v>
      </c>
      <c r="F925">
        <v>2</v>
      </c>
      <c r="G925" s="1" t="s">
        <v>3940</v>
      </c>
    </row>
    <row r="926" spans="1:7" x14ac:dyDescent="0.3">
      <c r="A926">
        <v>1</v>
      </c>
      <c r="B926" s="1" t="s">
        <v>22</v>
      </c>
      <c r="C926">
        <v>263</v>
      </c>
      <c r="D926" s="1" t="s">
        <v>491</v>
      </c>
      <c r="E926">
        <v>21</v>
      </c>
      <c r="F926">
        <v>2</v>
      </c>
      <c r="G926" s="1" t="s">
        <v>3940</v>
      </c>
    </row>
    <row r="927" spans="1:7" x14ac:dyDescent="0.3">
      <c r="A927">
        <v>1</v>
      </c>
      <c r="B927" s="1" t="s">
        <v>22</v>
      </c>
      <c r="C927">
        <v>264</v>
      </c>
      <c r="D927" s="1" t="s">
        <v>492</v>
      </c>
      <c r="E927">
        <v>16</v>
      </c>
      <c r="F927">
        <v>2</v>
      </c>
      <c r="G927" s="1" t="s">
        <v>3940</v>
      </c>
    </row>
    <row r="928" spans="1:7" x14ac:dyDescent="0.3">
      <c r="A928">
        <v>1</v>
      </c>
      <c r="B928" s="1" t="s">
        <v>22</v>
      </c>
      <c r="C928">
        <v>268</v>
      </c>
      <c r="D928" s="1" t="s">
        <v>387</v>
      </c>
      <c r="E928">
        <v>23</v>
      </c>
      <c r="F928">
        <v>2</v>
      </c>
      <c r="G928" s="1" t="s">
        <v>3940</v>
      </c>
    </row>
    <row r="929" spans="1:7" x14ac:dyDescent="0.3">
      <c r="A929">
        <v>1</v>
      </c>
      <c r="B929" s="1" t="s">
        <v>22</v>
      </c>
      <c r="C929">
        <v>271</v>
      </c>
      <c r="D929" s="1" t="s">
        <v>361</v>
      </c>
      <c r="E929">
        <v>6</v>
      </c>
      <c r="F929">
        <v>2</v>
      </c>
      <c r="G929" s="1" t="s">
        <v>3940</v>
      </c>
    </row>
    <row r="930" spans="1:7" x14ac:dyDescent="0.3">
      <c r="A930">
        <v>2</v>
      </c>
      <c r="B930" s="1" t="s">
        <v>28</v>
      </c>
      <c r="C930">
        <v>278</v>
      </c>
      <c r="D930" s="1" t="s">
        <v>419</v>
      </c>
      <c r="E930">
        <v>8</v>
      </c>
      <c r="F930">
        <v>2</v>
      </c>
      <c r="G930" s="1" t="s">
        <v>3940</v>
      </c>
    </row>
    <row r="931" spans="1:7" x14ac:dyDescent="0.3">
      <c r="A931">
        <v>1</v>
      </c>
      <c r="B931" s="1" t="s">
        <v>22</v>
      </c>
      <c r="C931">
        <v>282</v>
      </c>
      <c r="D931" s="1" t="s">
        <v>213</v>
      </c>
      <c r="E931">
        <v>6</v>
      </c>
      <c r="F931">
        <v>2</v>
      </c>
      <c r="G931" s="1" t="s">
        <v>3940</v>
      </c>
    </row>
    <row r="932" spans="1:7" x14ac:dyDescent="0.3">
      <c r="A932">
        <v>2</v>
      </c>
      <c r="B932" s="1" t="s">
        <v>28</v>
      </c>
      <c r="C932">
        <v>286</v>
      </c>
      <c r="D932" s="1" t="s">
        <v>219</v>
      </c>
      <c r="E932">
        <v>3</v>
      </c>
      <c r="F932">
        <v>2</v>
      </c>
      <c r="G932" s="1" t="s">
        <v>3940</v>
      </c>
    </row>
    <row r="933" spans="1:7" x14ac:dyDescent="0.3">
      <c r="A933">
        <v>1</v>
      </c>
      <c r="B933" s="1" t="s">
        <v>22</v>
      </c>
      <c r="C933">
        <v>289</v>
      </c>
      <c r="D933" s="1" t="s">
        <v>210</v>
      </c>
      <c r="E933">
        <v>2</v>
      </c>
      <c r="F933">
        <v>2</v>
      </c>
      <c r="G933" s="1" t="s">
        <v>3940</v>
      </c>
    </row>
    <row r="934" spans="1:7" x14ac:dyDescent="0.3">
      <c r="A934">
        <v>3</v>
      </c>
      <c r="B934" s="1" t="s">
        <v>18</v>
      </c>
      <c r="C934">
        <v>295</v>
      </c>
      <c r="D934" s="1" t="s">
        <v>218</v>
      </c>
      <c r="E934">
        <v>9</v>
      </c>
      <c r="F934">
        <v>2</v>
      </c>
      <c r="G934" s="1" t="s">
        <v>3940</v>
      </c>
    </row>
    <row r="935" spans="1:7" x14ac:dyDescent="0.3">
      <c r="A935">
        <v>1</v>
      </c>
      <c r="B935" s="1" t="s">
        <v>22</v>
      </c>
      <c r="C935">
        <v>300</v>
      </c>
      <c r="D935" s="1" t="s">
        <v>245</v>
      </c>
      <c r="E935">
        <v>7</v>
      </c>
      <c r="F935">
        <v>2</v>
      </c>
      <c r="G935" s="1" t="s">
        <v>3940</v>
      </c>
    </row>
    <row r="936" spans="1:7" x14ac:dyDescent="0.3">
      <c r="A936">
        <v>1</v>
      </c>
      <c r="B936" s="1" t="s">
        <v>22</v>
      </c>
      <c r="C936">
        <v>301</v>
      </c>
      <c r="D936" s="1" t="s">
        <v>252</v>
      </c>
      <c r="E936">
        <v>10</v>
      </c>
      <c r="F936">
        <v>2</v>
      </c>
      <c r="G936" s="1" t="s">
        <v>3940</v>
      </c>
    </row>
    <row r="937" spans="1:7" x14ac:dyDescent="0.3">
      <c r="A937">
        <v>1</v>
      </c>
      <c r="B937" s="1" t="s">
        <v>22</v>
      </c>
      <c r="C937">
        <v>303</v>
      </c>
      <c r="D937" s="1" t="s">
        <v>205</v>
      </c>
      <c r="E937">
        <v>12</v>
      </c>
      <c r="F937">
        <v>2</v>
      </c>
      <c r="G937" s="1" t="s">
        <v>3940</v>
      </c>
    </row>
    <row r="938" spans="1:7" x14ac:dyDescent="0.3">
      <c r="A938">
        <v>1</v>
      </c>
      <c r="B938" s="1" t="s">
        <v>22</v>
      </c>
      <c r="C938">
        <v>304</v>
      </c>
      <c r="D938" s="1" t="s">
        <v>243</v>
      </c>
      <c r="E938">
        <v>15</v>
      </c>
      <c r="F938">
        <v>2</v>
      </c>
      <c r="G938" s="1" t="s">
        <v>3940</v>
      </c>
    </row>
    <row r="939" spans="1:7" x14ac:dyDescent="0.3">
      <c r="A939">
        <v>1</v>
      </c>
      <c r="B939" s="1" t="s">
        <v>22</v>
      </c>
      <c r="C939">
        <v>310</v>
      </c>
      <c r="D939" s="1" t="s">
        <v>251</v>
      </c>
      <c r="E939">
        <v>18</v>
      </c>
      <c r="F939">
        <v>2</v>
      </c>
      <c r="G939" s="1" t="s">
        <v>3940</v>
      </c>
    </row>
    <row r="940" spans="1:7" x14ac:dyDescent="0.3">
      <c r="A940">
        <v>2</v>
      </c>
      <c r="B940" s="1" t="s">
        <v>28</v>
      </c>
      <c r="C940">
        <v>312</v>
      </c>
      <c r="D940" s="1" t="s">
        <v>253</v>
      </c>
      <c r="E940">
        <v>2</v>
      </c>
      <c r="F940">
        <v>2</v>
      </c>
      <c r="G940" s="1" t="s">
        <v>3940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D8255C-9D23-4AE9-8142-558648BC03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revenue_store</vt:lpstr>
      <vt:lpstr>Total revenue</vt:lpstr>
      <vt:lpstr>Total orders</vt:lpstr>
      <vt:lpstr>AOV</vt:lpstr>
      <vt:lpstr>revenue_category</vt:lpstr>
      <vt:lpstr>Sales Performance</vt:lpstr>
      <vt:lpstr>Rveneu_ot</vt:lpstr>
      <vt:lpstr>Revenue over time</vt:lpstr>
      <vt:lpstr>Top 10 customers</vt:lpstr>
      <vt:lpstr>Average Customer Spend</vt:lpstr>
      <vt:lpstr>Repeat vs one Time customer</vt:lpstr>
      <vt:lpstr>Top selling products</vt:lpstr>
      <vt:lpstr>Product with highest revenue</vt:lpstr>
      <vt:lpstr>Dashboard</vt:lpstr>
      <vt:lpstr>Customer order</vt:lpstr>
      <vt:lpstr>Customer Type</vt:lpstr>
      <vt:lpstr>Stock_store</vt:lpstr>
      <vt:lpstr>Inventory analysis</vt:lpstr>
      <vt:lpstr>Stock status count</vt:lpstr>
      <vt:lpstr>Total units sold</vt:lpstr>
      <vt:lpstr>Product stock status</vt:lpstr>
      <vt:lpstr>Inventory 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FAITH CHEPNGENO</dc:creator>
  <cp:lastModifiedBy>FAITH CHEPNGENO</cp:lastModifiedBy>
  <dcterms:created xsi:type="dcterms:W3CDTF">2026-08-20T12:20:27Z</dcterms:created>
  <dcterms:modified xsi:type="dcterms:W3CDTF">2026-08-22T14:18:07Z</dcterms:modified>
</cp:coreProperties>
</file>